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xl/volatileDependencies.xml" ContentType="application/vnd.openxmlformats-officedocument.spreadsheetml.volatileDependenc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129"/>
  <workbookPr/>
  <mc:AlternateContent xmlns:mc="http://schemas.openxmlformats.org/markup-compatibility/2006">
    <mc:Choice Requires="x15">
      <x15ac:absPath xmlns:x15ac="http://schemas.microsoft.com/office/spreadsheetml/2010/11/ac" url="G:\Shared drives\Simplify Trading\reportingtools\250_eodtracker\"/>
    </mc:Choice>
  </mc:AlternateContent>
  <xr:revisionPtr revIDLastSave="0" documentId="13_ncr:1_{156590E7-9F90-476F-BD32-3A5F002EE44C}" xr6:coauthVersionLast="47" xr6:coauthVersionMax="47" xr10:uidLastSave="{00000000-0000-0000-0000-000000000000}"/>
  <bookViews>
    <workbookView xWindow="-110" yWindow="-110" windowWidth="38620" windowHeight="21820" xr2:uid="{00000000-000D-0000-FFFF-FFFF00000000}"/>
  </bookViews>
  <sheets>
    <sheet name="Simplify Portfolio Tracker" sheetId="1" r:id="rId1"/>
    <sheet name="Fund Durations" sheetId="3" r:id="rId2"/>
    <sheet name="CTA Est. Risk Profile" sheetId="4" r:id="rId3"/>
    <sheet name="HARD Est. Risk Profile" sheetId="5" r:id="rId4"/>
    <sheet name="Disclosures" sheetId="6" r:id="rId5"/>
  </sheets>
  <definedNames>
    <definedName name="_xlnm._FilterDatabase" localSheetId="0" hidden="1">'Simplify Portfolio Tracker'!$A$2:$AG$7536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R1857" i="1" l="1"/>
  <c r="N1856" i="1"/>
  <c r="N1853" i="1"/>
  <c r="R1850" i="1"/>
  <c r="N1849" i="1"/>
  <c r="R1855" i="1"/>
  <c r="N1857" i="1"/>
  <c r="R1849" i="1"/>
  <c r="R1852" i="1"/>
  <c r="R1858" i="1"/>
  <c r="R1859" i="1"/>
  <c r="R1856" i="1"/>
  <c r="N1858" i="1"/>
  <c r="R1853" i="1"/>
  <c r="N1859" i="1"/>
  <c r="N1861" i="1"/>
  <c r="N1855" i="1"/>
  <c r="N1852" i="1"/>
  <c r="N1850" i="1"/>
  <c r="R1861" i="1"/>
  <c r="N1851" i="1"/>
  <c r="R1851" i="1"/>
  <c r="R1854" i="1"/>
  <c r="R1860" i="1"/>
  <c r="N1854" i="1"/>
  <c r="N1860" i="1"/>
  <c r="N31" i="1"/>
  <c r="R37" i="1"/>
  <c r="R31" i="1"/>
  <c r="N35" i="1"/>
  <c r="N32" i="1"/>
  <c r="R35" i="1"/>
  <c r="R32" i="1"/>
  <c r="N36" i="1"/>
  <c r="R34" i="1"/>
  <c r="N33" i="1"/>
  <c r="R36" i="1"/>
  <c r="R33" i="1"/>
  <c r="N37" i="1"/>
  <c r="N34" i="1"/>
  <c r="N9" i="1"/>
  <c r="N10" i="1"/>
  <c r="R13" i="1"/>
  <c r="R10" i="1"/>
  <c r="N11" i="1"/>
  <c r="N12" i="1"/>
  <c r="N13" i="1"/>
  <c r="R11" i="1"/>
  <c r="R12" i="1"/>
  <c r="R9" i="1"/>
  <c r="P34" i="1" l="1"/>
  <c r="S34" i="1"/>
  <c r="Q34" i="1"/>
  <c r="O34" i="1"/>
  <c r="S37" i="1"/>
  <c r="O37" i="1"/>
  <c r="P37" i="1"/>
  <c r="Q37" i="1"/>
  <c r="O33" i="1"/>
  <c r="P33" i="1"/>
  <c r="Q33" i="1"/>
  <c r="S33" i="1"/>
  <c r="P36" i="1"/>
  <c r="Q36" i="1"/>
  <c r="S36" i="1"/>
  <c r="O36" i="1"/>
  <c r="O32" i="1"/>
  <c r="P32" i="1"/>
  <c r="Q32" i="1"/>
  <c r="S32" i="1"/>
  <c r="O35" i="1"/>
  <c r="P35" i="1"/>
  <c r="Q35" i="1"/>
  <c r="S35" i="1"/>
  <c r="Q31" i="1"/>
  <c r="S31" i="1"/>
  <c r="O31" i="1"/>
  <c r="P31" i="1"/>
  <c r="O13" i="1"/>
  <c r="P13" i="1"/>
  <c r="Q13" i="1"/>
  <c r="S13" i="1"/>
  <c r="P12" i="1"/>
  <c r="Q12" i="1"/>
  <c r="S12" i="1"/>
  <c r="O12" i="1"/>
  <c r="O10" i="1"/>
  <c r="P10" i="1"/>
  <c r="Q10" i="1"/>
  <c r="S10" i="1"/>
  <c r="O9" i="1"/>
  <c r="P9" i="1"/>
  <c r="Q9" i="1"/>
  <c r="S9" i="1"/>
  <c r="O11" i="1"/>
  <c r="P11" i="1"/>
  <c r="Q11" i="1"/>
  <c r="S11" i="1" l="1"/>
  <c r="S1897" i="1" l="1"/>
  <c r="S1898" i="1"/>
  <c r="S1899" i="1"/>
  <c r="S1900" i="1"/>
  <c r="S1901" i="1"/>
  <c r="S1902" i="1"/>
  <c r="S1903" i="1"/>
  <c r="S1904" i="1"/>
  <c r="S1905" i="1"/>
  <c r="S1906" i="1"/>
  <c r="S1866" i="1"/>
  <c r="S1867" i="1"/>
  <c r="S1868" i="1"/>
  <c r="S1869" i="1"/>
  <c r="S1870" i="1"/>
  <c r="S1871" i="1"/>
  <c r="S1872" i="1"/>
  <c r="S1873" i="1"/>
  <c r="S1874" i="1"/>
  <c r="S1875" i="1"/>
  <c r="S1876" i="1"/>
  <c r="S1877" i="1"/>
  <c r="S1878" i="1"/>
  <c r="S1879" i="1"/>
  <c r="S1880" i="1"/>
  <c r="S1881" i="1"/>
  <c r="S1882" i="1"/>
  <c r="S1883" i="1"/>
  <c r="S1884" i="1"/>
  <c r="S1885" i="1"/>
  <c r="S1886" i="1"/>
  <c r="S1887" i="1"/>
  <c r="S1888" i="1"/>
  <c r="S1889" i="1"/>
  <c r="S1890" i="1"/>
  <c r="S1891" i="1"/>
  <c r="S1892" i="1"/>
  <c r="S1893" i="1"/>
  <c r="S1894" i="1"/>
  <c r="S1895" i="1"/>
  <c r="S1896" i="1"/>
  <c r="R1607" i="1"/>
  <c r="R646" i="1"/>
  <c r="R1228" i="1"/>
  <c r="R746" i="1"/>
  <c r="R1328" i="1"/>
  <c r="R833" i="1"/>
  <c r="R66" i="1"/>
  <c r="R2558" i="1"/>
  <c r="R2382" i="1"/>
  <c r="R2177" i="1"/>
  <c r="R1661" i="1"/>
  <c r="R1415" i="1"/>
  <c r="R529" i="1"/>
  <c r="R1111" i="1"/>
  <c r="R815" i="1"/>
  <c r="R1397" i="1"/>
  <c r="R2214" i="1"/>
  <c r="R1700" i="1"/>
  <c r="R105" i="1"/>
  <c r="R639" i="1"/>
  <c r="R1221" i="1"/>
  <c r="R953" i="1"/>
  <c r="R1535" i="1"/>
  <c r="R2308" i="1"/>
  <c r="R2142" i="1"/>
  <c r="R726" i="1"/>
  <c r="R1308" i="1"/>
  <c r="R769" i="1"/>
  <c r="R1351" i="1"/>
  <c r="R301" i="1"/>
  <c r="R1745" i="1"/>
  <c r="R150" i="1"/>
  <c r="R2311" i="1"/>
  <c r="R697" i="1"/>
  <c r="R2497" i="1"/>
  <c r="R1279" i="1"/>
  <c r="R816" i="1"/>
  <c r="R1770" i="1"/>
  <c r="R175" i="1"/>
  <c r="R1398" i="1"/>
  <c r="R447" i="1"/>
  <c r="R1029" i="1"/>
  <c r="R97" i="1"/>
  <c r="R1692" i="1"/>
  <c r="R235" i="1"/>
  <c r="R1830" i="1"/>
  <c r="R448" i="1"/>
  <c r="R1030" i="1"/>
  <c r="R2461" i="1"/>
  <c r="R2345" i="1"/>
  <c r="R273" i="1"/>
  <c r="R324" i="1"/>
  <c r="R1725" i="1"/>
  <c r="R130" i="1"/>
  <c r="R962" i="1"/>
  <c r="R1544" i="1"/>
  <c r="R2406" i="1"/>
  <c r="R2201" i="1"/>
  <c r="R2253" i="1"/>
  <c r="R671" i="1"/>
  <c r="R2583" i="1"/>
  <c r="R1253" i="1"/>
  <c r="R2121" i="1"/>
  <c r="R209" i="1"/>
  <c r="R1804" i="1"/>
  <c r="R1718" i="1"/>
  <c r="R123" i="1"/>
  <c r="R668" i="1"/>
  <c r="R1250" i="1"/>
  <c r="R313" i="1"/>
  <c r="R1590" i="1"/>
  <c r="R1008" i="1"/>
  <c r="R913" i="1"/>
  <c r="R1495" i="1"/>
  <c r="R582" i="1"/>
  <c r="R1164" i="1"/>
  <c r="R2009" i="1"/>
  <c r="R563" i="1"/>
  <c r="R2399" i="1"/>
  <c r="R1145" i="1"/>
  <c r="R839" i="1"/>
  <c r="R1421" i="1"/>
  <c r="R271" i="1"/>
  <c r="R2464" i="1"/>
  <c r="R2269" i="1"/>
  <c r="R737" i="1"/>
  <c r="R1319" i="1"/>
  <c r="R557" i="1"/>
  <c r="R1139" i="1"/>
  <c r="R907" i="1"/>
  <c r="R1489" i="1"/>
  <c r="R2565" i="1"/>
  <c r="R307" i="1"/>
  <c r="R658" i="1"/>
  <c r="R1240" i="1"/>
  <c r="R65" i="1"/>
  <c r="R1660" i="1"/>
  <c r="R1734" i="1"/>
  <c r="R139" i="1"/>
  <c r="R275" i="1"/>
  <c r="R933" i="1"/>
  <c r="R1515" i="1"/>
  <c r="R7143" i="1"/>
  <c r="R808" i="1"/>
  <c r="R1390" i="1"/>
  <c r="R840" i="1"/>
  <c r="R1422" i="1"/>
  <c r="R303" i="1"/>
  <c r="R984" i="1"/>
  <c r="R2588" i="1"/>
  <c r="R241" i="1"/>
  <c r="R1836" i="1"/>
  <c r="R1566" i="1"/>
  <c r="R622" i="1"/>
  <c r="R1204" i="1"/>
  <c r="R492" i="1"/>
  <c r="R1074" i="1"/>
  <c r="R2374" i="1"/>
  <c r="R979" i="1"/>
  <c r="R1561" i="1"/>
  <c r="R961" i="1"/>
  <c r="R1543" i="1"/>
  <c r="R585" i="1"/>
  <c r="R1167" i="1"/>
  <c r="R485" i="1"/>
  <c r="R1067" i="1"/>
  <c r="R891" i="1"/>
  <c r="R1473" i="1"/>
  <c r="R2356" i="1"/>
  <c r="R470" i="1"/>
  <c r="R1052" i="1"/>
  <c r="R2012" i="1"/>
  <c r="R2193" i="1"/>
  <c r="R709" i="1"/>
  <c r="R2504" i="1"/>
  <c r="R1291" i="1"/>
  <c r="R2230" i="1"/>
  <c r="R327" i="1"/>
  <c r="R477" i="1"/>
  <c r="R1059" i="1"/>
  <c r="R2555" i="1"/>
  <c r="R2165" i="1"/>
  <c r="R665" i="1"/>
  <c r="R1247" i="1"/>
  <c r="R2157" i="1"/>
  <c r="R561" i="1"/>
  <c r="R1143" i="1"/>
  <c r="R2147" i="1"/>
  <c r="R587" i="1"/>
  <c r="R1169" i="1"/>
  <c r="R936" i="1"/>
  <c r="R2265" i="1"/>
  <c r="R223" i="1"/>
  <c r="R1818" i="1"/>
  <c r="R1518" i="1"/>
  <c r="R484" i="1"/>
  <c r="R1066" i="1"/>
  <c r="R1712" i="1"/>
  <c r="R117" i="1"/>
  <c r="R348" i="1"/>
  <c r="R1739" i="1"/>
  <c r="R144" i="1"/>
  <c r="R770" i="1"/>
  <c r="R1352" i="1"/>
  <c r="R610" i="1"/>
  <c r="R1192" i="1"/>
  <c r="R1717" i="1"/>
  <c r="R122" i="1"/>
  <c r="R757" i="1"/>
  <c r="R1339" i="1"/>
  <c r="R1606" i="1"/>
  <c r="R2295" i="1"/>
  <c r="R2106" i="1"/>
  <c r="R736" i="1"/>
  <c r="R1318" i="1"/>
  <c r="R2155" i="1"/>
  <c r="R2567" i="1"/>
  <c r="R2227" i="1"/>
  <c r="R620" i="1"/>
  <c r="R1202" i="1"/>
  <c r="R631" i="1"/>
  <c r="R2257" i="1"/>
  <c r="R219" i="1"/>
  <c r="R1814" i="1"/>
  <c r="R1213" i="1"/>
  <c r="R2104" i="1"/>
  <c r="R2512" i="1"/>
  <c r="R593" i="1"/>
  <c r="R2217" i="1"/>
  <c r="R1175" i="1"/>
  <c r="R781" i="1"/>
  <c r="R1363" i="1"/>
  <c r="R2403" i="1"/>
  <c r="R885" i="1"/>
  <c r="R1467" i="1"/>
  <c r="R764" i="1"/>
  <c r="R1346" i="1"/>
  <c r="R2465" i="1"/>
  <c r="R806" i="1"/>
  <c r="R2355" i="1"/>
  <c r="R1388" i="1"/>
  <c r="R499" i="1"/>
  <c r="R1081" i="1"/>
  <c r="R2574" i="1"/>
  <c r="R445" i="1"/>
  <c r="R1027" i="1"/>
  <c r="R898" i="1"/>
  <c r="R1480" i="1"/>
  <c r="R82" i="1"/>
  <c r="R1677" i="1"/>
  <c r="R643" i="1"/>
  <c r="R1225" i="1"/>
  <c r="R2103" i="1"/>
  <c r="R2500" i="1"/>
  <c r="R77" i="1"/>
  <c r="R1672" i="1"/>
  <c r="R2596" i="1"/>
  <c r="R2526" i="1"/>
  <c r="R1599" i="1"/>
  <c r="R1017" i="1"/>
  <c r="R262" i="1"/>
  <c r="R2572" i="1"/>
  <c r="R2367" i="1"/>
  <c r="R2231" i="1"/>
  <c r="R328" i="1"/>
  <c r="R844" i="1"/>
  <c r="R1426" i="1"/>
  <c r="R261" i="1"/>
  <c r="R2164" i="1"/>
  <c r="R774" i="1"/>
  <c r="R1356" i="1"/>
  <c r="R2551" i="1"/>
  <c r="R2255" i="1"/>
  <c r="R785" i="1"/>
  <c r="R2336" i="1"/>
  <c r="R2135" i="1"/>
  <c r="R1367" i="1"/>
  <c r="R956" i="1"/>
  <c r="R1538" i="1"/>
  <c r="R1703" i="1"/>
  <c r="R108" i="1"/>
  <c r="R2514" i="1"/>
  <c r="R1584" i="1"/>
  <c r="R1002" i="1"/>
  <c r="R7144" i="1"/>
  <c r="R2421" i="1"/>
  <c r="R776" i="1"/>
  <c r="R1358" i="1"/>
  <c r="R332" i="1"/>
  <c r="R574" i="1"/>
  <c r="R2205" i="1"/>
  <c r="R1156" i="1"/>
  <c r="R2527" i="1"/>
  <c r="R1746" i="1"/>
  <c r="R151" i="1"/>
  <c r="R7005" i="1"/>
  <c r="R989" i="1"/>
  <c r="R2304" i="1"/>
  <c r="R1571" i="1"/>
  <c r="R2507" i="1"/>
  <c r="R1726" i="1"/>
  <c r="R131" i="1"/>
  <c r="R2419" i="1"/>
  <c r="R96" i="1"/>
  <c r="R2451" i="1"/>
  <c r="R1691" i="1"/>
  <c r="R560" i="1"/>
  <c r="R1142" i="1"/>
  <c r="R727" i="1"/>
  <c r="R2325" i="1"/>
  <c r="R1309" i="1"/>
  <c r="R921" i="1"/>
  <c r="R2247" i="1"/>
  <c r="R1503" i="1"/>
  <c r="R2372" i="1"/>
  <c r="R2024" i="1"/>
  <c r="R677" i="1"/>
  <c r="R1259" i="1"/>
  <c r="R2454" i="1"/>
  <c r="R240" i="1"/>
  <c r="R1835" i="1"/>
  <c r="R2098" i="1"/>
  <c r="R1711" i="1"/>
  <c r="R116" i="1"/>
  <c r="R723" i="1"/>
  <c r="R1305" i="1"/>
  <c r="R660" i="1"/>
  <c r="R2286" i="1"/>
  <c r="R1242" i="1"/>
  <c r="R298" i="1"/>
  <c r="R818" i="1"/>
  <c r="R1400" i="1"/>
  <c r="R868" i="1"/>
  <c r="R2408" i="1"/>
  <c r="R1450" i="1"/>
  <c r="R531" i="1"/>
  <c r="R1113" i="1"/>
  <c r="R446" i="1"/>
  <c r="R1028" i="1"/>
  <c r="R2513" i="1"/>
  <c r="R1729" i="1"/>
  <c r="R134" i="1"/>
  <c r="R2434" i="1"/>
  <c r="R2116" i="1"/>
  <c r="R702" i="1"/>
  <c r="R1284" i="1"/>
  <c r="R2519" i="1"/>
  <c r="R1738" i="1"/>
  <c r="R143" i="1"/>
  <c r="R7152" i="1"/>
  <c r="R739" i="1"/>
  <c r="R1321" i="1"/>
  <c r="R887" i="1"/>
  <c r="R1469" i="1"/>
  <c r="R880" i="1"/>
  <c r="R1462" i="1"/>
  <c r="R2341" i="1"/>
  <c r="R2138" i="1"/>
  <c r="R2267" i="1"/>
  <c r="R893" i="1"/>
  <c r="R1475" i="1"/>
  <c r="R657" i="1"/>
  <c r="R1239" i="1"/>
  <c r="R260" i="1"/>
  <c r="R882" i="1"/>
  <c r="R1464" i="1"/>
  <c r="R733" i="1"/>
  <c r="R1315" i="1"/>
  <c r="R912" i="1"/>
  <c r="R1494" i="1"/>
  <c r="R2481" i="1"/>
  <c r="R2327" i="1"/>
  <c r="R2020" i="1"/>
  <c r="R473" i="1"/>
  <c r="R1055" i="1"/>
  <c r="R1709" i="1"/>
  <c r="R114" i="1"/>
  <c r="R2395" i="1"/>
  <c r="R2196" i="1"/>
  <c r="R334" i="1"/>
  <c r="R2460" i="1"/>
  <c r="R916" i="1"/>
  <c r="R212" i="1"/>
  <c r="R1807" i="1"/>
  <c r="R1498" i="1"/>
  <c r="R1723" i="1"/>
  <c r="R128" i="1"/>
  <c r="R354" i="1"/>
  <c r="R98" i="1"/>
  <c r="R1693" i="1"/>
  <c r="R329" i="1"/>
  <c r="R2576" i="1"/>
  <c r="R2254" i="1"/>
  <c r="R2490" i="1"/>
  <c r="R1751" i="1"/>
  <c r="R156" i="1"/>
  <c r="R1772" i="1"/>
  <c r="R177" i="1"/>
  <c r="R579" i="1"/>
  <c r="R1161" i="1"/>
  <c r="R605" i="1"/>
  <c r="R1187" i="1"/>
  <c r="R698" i="1"/>
  <c r="R1280" i="1"/>
  <c r="R987" i="1"/>
  <c r="R1569" i="1"/>
  <c r="R76" i="1"/>
  <c r="R2398" i="1"/>
  <c r="R1671" i="1"/>
  <c r="R308" i="1"/>
  <c r="R2503" i="1"/>
  <c r="R2306" i="1"/>
  <c r="R2556" i="1"/>
  <c r="R2166" i="1"/>
  <c r="R1773" i="1"/>
  <c r="R178" i="1"/>
  <c r="R740" i="1"/>
  <c r="R1322" i="1"/>
  <c r="R588" i="1"/>
  <c r="R1170" i="1"/>
  <c r="R738" i="1"/>
  <c r="R1320" i="1"/>
  <c r="R813" i="1"/>
  <c r="R1395" i="1"/>
  <c r="R335" i="1"/>
  <c r="R53" i="1"/>
  <c r="R1648" i="1"/>
  <c r="R297" i="1"/>
  <c r="R629" i="1"/>
  <c r="R1211" i="1"/>
  <c r="R664" i="1"/>
  <c r="R1246" i="1"/>
  <c r="R2249" i="1"/>
  <c r="R214" i="1"/>
  <c r="R1809" i="1"/>
  <c r="R2390" i="1"/>
  <c r="R184" i="1"/>
  <c r="R1779" i="1"/>
  <c r="R517" i="1"/>
  <c r="R1099" i="1"/>
  <c r="R680" i="1"/>
  <c r="R1262" i="1"/>
  <c r="R744" i="1"/>
  <c r="R1326" i="1"/>
  <c r="R2352" i="1"/>
  <c r="R2320" i="1"/>
  <c r="R7135" i="1"/>
  <c r="R541" i="1"/>
  <c r="R2180" i="1"/>
  <c r="R1123" i="1"/>
  <c r="R482" i="1"/>
  <c r="R1064" i="1"/>
  <c r="R848" i="1"/>
  <c r="R1430" i="1"/>
  <c r="R554" i="1"/>
  <c r="R1136" i="1"/>
  <c r="R2210" i="1"/>
  <c r="R198" i="1"/>
  <c r="R1793" i="1"/>
  <c r="R619" i="1"/>
  <c r="R1201" i="1"/>
  <c r="R948" i="1"/>
  <c r="R1530" i="1"/>
  <c r="R869" i="1"/>
  <c r="R2409" i="1"/>
  <c r="R2203" i="1"/>
  <c r="R1451" i="1"/>
  <c r="N7181" i="1"/>
  <c r="N7187" i="1"/>
  <c r="R322" i="1"/>
  <c r="R831" i="1"/>
  <c r="R2175" i="1"/>
  <c r="R181" i="1"/>
  <c r="R1776" i="1"/>
  <c r="R1413" i="1"/>
  <c r="R861" i="1"/>
  <c r="R1443" i="1"/>
  <c r="R2580" i="1"/>
  <c r="R278" i="1"/>
  <c r="R2413" i="1"/>
  <c r="R847" i="1"/>
  <c r="R1429" i="1"/>
  <c r="R580" i="1"/>
  <c r="R1162" i="1"/>
  <c r="R2417" i="1"/>
  <c r="R481" i="1"/>
  <c r="R1063" i="1"/>
  <c r="R694" i="1"/>
  <c r="R1276" i="1"/>
  <c r="R983" i="1"/>
  <c r="R1565" i="1"/>
  <c r="R316" i="1"/>
  <c r="R2552" i="1"/>
  <c r="R2120" i="1"/>
  <c r="R2309" i="1"/>
  <c r="R1756" i="1"/>
  <c r="R161" i="1"/>
  <c r="R2318" i="1"/>
  <c r="R850" i="1"/>
  <c r="R1432" i="1"/>
  <c r="R2173" i="1"/>
  <c r="R1775" i="1"/>
  <c r="R180" i="1"/>
  <c r="R2493" i="1"/>
  <c r="R1720" i="1"/>
  <c r="R125" i="1"/>
  <c r="R553" i="1"/>
  <c r="R1135" i="1"/>
  <c r="R2579" i="1"/>
  <c r="R1593" i="1"/>
  <c r="R1011" i="1"/>
  <c r="R49" i="1"/>
  <c r="R2333" i="1"/>
  <c r="R1644" i="1"/>
  <c r="R1742" i="1"/>
  <c r="R147" i="1"/>
  <c r="R1608" i="1"/>
  <c r="R777" i="1"/>
  <c r="R1359" i="1"/>
  <c r="R2424" i="1"/>
  <c r="R2218" i="1"/>
  <c r="R95" i="1"/>
  <c r="R2450" i="1"/>
  <c r="R1690" i="1"/>
  <c r="R2528" i="1"/>
  <c r="R1601" i="1"/>
  <c r="R1019" i="1"/>
  <c r="R2115" i="1"/>
  <c r="R479" i="1"/>
  <c r="R1061" i="1"/>
  <c r="R888" i="1"/>
  <c r="R1470" i="1"/>
  <c r="R632" i="1"/>
  <c r="R1214" i="1"/>
  <c r="R940" i="1"/>
  <c r="R1522" i="1"/>
  <c r="R2290" i="1"/>
  <c r="R236" i="1"/>
  <c r="R1831" i="1"/>
  <c r="R2332" i="1"/>
  <c r="R2305" i="1"/>
  <c r="R466" i="1"/>
  <c r="R1048" i="1"/>
  <c r="R2485" i="1"/>
  <c r="R2291" i="1"/>
  <c r="R645" i="1"/>
  <c r="R226" i="1"/>
  <c r="R1821" i="1"/>
  <c r="R1227" i="1"/>
  <c r="R930" i="1"/>
  <c r="R1512" i="1"/>
  <c r="R2509" i="1"/>
  <c r="R7153" i="1"/>
  <c r="R2337" i="1"/>
  <c r="R2590" i="1"/>
  <c r="R469" i="1"/>
  <c r="R1051" i="1"/>
  <c r="R807" i="1"/>
  <c r="R1389" i="1"/>
  <c r="R2118" i="1"/>
  <c r="R601" i="1"/>
  <c r="R1183" i="1"/>
  <c r="R2468" i="1"/>
  <c r="R2274" i="1"/>
  <c r="R652" i="1"/>
  <c r="R2472" i="1"/>
  <c r="R1234" i="1"/>
  <c r="R440" i="1"/>
  <c r="R1022" i="1"/>
  <c r="R2456" i="1"/>
  <c r="R58" i="1"/>
  <c r="R1653" i="1"/>
  <c r="R832" i="1"/>
  <c r="R2381" i="1"/>
  <c r="R1414" i="1"/>
  <c r="R251" i="1"/>
  <c r="R1846" i="1"/>
  <c r="R1594" i="1"/>
  <c r="R1012" i="1"/>
  <c r="R679" i="1"/>
  <c r="R1261" i="1"/>
  <c r="R2100" i="1"/>
  <c r="R2272" i="1"/>
  <c r="R276" i="1"/>
  <c r="R1758" i="1"/>
  <c r="R163" i="1"/>
  <c r="R78" i="1"/>
  <c r="R1673" i="1"/>
  <c r="R89" i="1"/>
  <c r="R2437" i="1"/>
  <c r="R1684" i="1"/>
  <c r="R314" i="1"/>
  <c r="R185" i="1"/>
  <c r="R1780" i="1"/>
  <c r="R2361" i="1"/>
  <c r="R2149" i="1"/>
  <c r="R762" i="1"/>
  <c r="R1344" i="1"/>
  <c r="R259" i="1"/>
  <c r="R2396" i="1"/>
  <c r="R591" i="1"/>
  <c r="R1173" i="1"/>
  <c r="R2487" i="1"/>
  <c r="R792" i="1"/>
  <c r="R1374" i="1"/>
  <c r="R1744" i="1"/>
  <c r="R1595" i="1"/>
  <c r="R149" i="1"/>
  <c r="R1013" i="1"/>
  <c r="R2410" i="1"/>
  <c r="R83" i="1"/>
  <c r="R1678" i="1"/>
  <c r="R841" i="1"/>
  <c r="R1423" i="1"/>
  <c r="R339" i="1"/>
  <c r="R337" i="1"/>
  <c r="R788" i="1"/>
  <c r="R1370" i="1"/>
  <c r="R224" i="1"/>
  <c r="R1819" i="1"/>
  <c r="R190" i="1"/>
  <c r="R1785" i="1"/>
  <c r="R2261" i="1"/>
  <c r="R1701" i="1"/>
  <c r="R106" i="1"/>
  <c r="R1736" i="1"/>
  <c r="R141" i="1"/>
  <c r="R751" i="1"/>
  <c r="R1333" i="1"/>
  <c r="R2553" i="1"/>
  <c r="R823" i="1"/>
  <c r="R2371" i="1"/>
  <c r="R2170" i="1"/>
  <c r="R1405" i="1"/>
  <c r="R543" i="1"/>
  <c r="R2183" i="1"/>
  <c r="R183" i="1"/>
  <c r="R1778" i="1"/>
  <c r="R1125" i="1"/>
  <c r="R2288" i="1"/>
  <c r="R2176" i="1"/>
  <c r="R2264" i="1"/>
  <c r="R2292" i="1"/>
  <c r="R237" i="1"/>
  <c r="R1832" i="1"/>
  <c r="R347" i="1"/>
  <c r="R805" i="1"/>
  <c r="R1387" i="1"/>
  <c r="R2237" i="1"/>
  <c r="R500" i="1"/>
  <c r="R1759" i="1"/>
  <c r="R164" i="1"/>
  <c r="R1082" i="1"/>
  <c r="R771" i="1"/>
  <c r="R1353" i="1"/>
  <c r="R2119" i="1"/>
  <c r="R1755" i="1"/>
  <c r="R160" i="1"/>
  <c r="R765" i="1"/>
  <c r="R1347" i="1"/>
  <c r="R2016" i="1"/>
  <c r="R2518" i="1"/>
  <c r="R1737" i="1"/>
  <c r="R142" i="1"/>
  <c r="R2122" i="1"/>
  <c r="R7134" i="1"/>
  <c r="R528" i="1"/>
  <c r="R1110" i="1"/>
  <c r="R2223" i="1"/>
  <c r="R7154" i="1"/>
  <c r="R7086" i="1"/>
  <c r="R7053" i="1"/>
  <c r="R7047" i="1"/>
  <c r="R7012" i="1"/>
  <c r="R7007" i="1"/>
  <c r="R1959" i="1"/>
  <c r="R2444" i="1"/>
  <c r="R897" i="1"/>
  <c r="R2429" i="1"/>
  <c r="R2226" i="1"/>
  <c r="R1479" i="1"/>
  <c r="R442" i="1"/>
  <c r="R1024" i="1"/>
  <c r="R74" i="1"/>
  <c r="R551" i="1"/>
  <c r="R1669" i="1"/>
  <c r="R1133" i="1"/>
  <c r="R2182" i="1"/>
  <c r="R2198" i="1"/>
  <c r="R191" i="1"/>
  <c r="R1786" i="1"/>
  <c r="R2525" i="1"/>
  <c r="R2545" i="1"/>
  <c r="R2010" i="1"/>
  <c r="R849" i="1"/>
  <c r="R1431" i="1"/>
  <c r="R642" i="1"/>
  <c r="R1224" i="1"/>
  <c r="R693" i="1"/>
  <c r="R2298" i="1"/>
  <c r="R1275" i="1"/>
  <c r="R834" i="1"/>
  <c r="R1416" i="1"/>
  <c r="R952" i="1"/>
  <c r="R1534" i="1"/>
  <c r="R2560" i="1"/>
  <c r="R724" i="1"/>
  <c r="R1306" i="1"/>
  <c r="R475" i="1"/>
  <c r="R1057" i="1"/>
  <c r="R279" i="1"/>
  <c r="R865" i="1"/>
  <c r="R2563" i="1"/>
  <c r="R1447" i="1"/>
  <c r="R2422" i="1"/>
  <c r="R2211" i="1"/>
  <c r="R2426" i="1"/>
  <c r="R2222" i="1"/>
  <c r="R2377" i="1"/>
  <c r="R802" i="1"/>
  <c r="R1384" i="1"/>
  <c r="R480" i="1"/>
  <c r="R1062" i="1"/>
  <c r="R638" i="1"/>
  <c r="R1220" i="1"/>
  <c r="R356" i="1"/>
  <c r="R734" i="1"/>
  <c r="R1316" i="1"/>
  <c r="R491" i="1"/>
  <c r="R1073" i="1"/>
  <c r="R518" i="1"/>
  <c r="R2359" i="1"/>
  <c r="R1100" i="1"/>
  <c r="R784" i="1"/>
  <c r="R1366" i="1"/>
  <c r="R905" i="1"/>
  <c r="R2238" i="1"/>
  <c r="R1487" i="1"/>
  <c r="R655" i="1"/>
  <c r="R2283" i="1"/>
  <c r="R231" i="1"/>
  <c r="R1826" i="1"/>
  <c r="R1237" i="1"/>
  <c r="R950" i="1"/>
  <c r="R1532" i="1"/>
  <c r="R790" i="1"/>
  <c r="R1372" i="1"/>
  <c r="R886" i="1"/>
  <c r="R1468" i="1"/>
  <c r="R530" i="1"/>
  <c r="R1112" i="1"/>
  <c r="R749" i="1"/>
  <c r="R1331" i="1"/>
  <c r="R2178" i="1"/>
  <c r="R342" i="1"/>
  <c r="R2256" i="1"/>
  <c r="R958" i="1"/>
  <c r="R1540" i="1"/>
  <c r="R892" i="1"/>
  <c r="R201" i="1"/>
  <c r="R1796" i="1"/>
  <c r="R1474" i="1"/>
  <c r="R711" i="1"/>
  <c r="R2505" i="1"/>
  <c r="R1293" i="1"/>
  <c r="R829" i="1"/>
  <c r="R1411" i="1"/>
  <c r="R2405" i="1"/>
  <c r="R2199" i="1"/>
  <c r="R934" i="1"/>
  <c r="R1516" i="1"/>
  <c r="R609" i="1"/>
  <c r="R1191" i="1"/>
  <c r="R968" i="1"/>
  <c r="R1550" i="1"/>
  <c r="R608" i="1"/>
  <c r="R1190" i="1"/>
  <c r="R2569" i="1"/>
  <c r="R265" i="1"/>
  <c r="R2516" i="1"/>
  <c r="R748" i="1"/>
  <c r="R1330" i="1"/>
  <c r="R867" i="1"/>
  <c r="R1449" i="1"/>
  <c r="R2296" i="1"/>
  <c r="R2466" i="1"/>
  <c r="R536" i="1"/>
  <c r="R1118" i="1"/>
  <c r="R780" i="1"/>
  <c r="R1362" i="1"/>
  <c r="R2207" i="1"/>
  <c r="R2162" i="1"/>
  <c r="R512" i="1"/>
  <c r="R1094" i="1"/>
  <c r="R101" i="1"/>
  <c r="R625" i="1"/>
  <c r="R1696" i="1"/>
  <c r="R1207" i="1"/>
  <c r="R804" i="1"/>
  <c r="R1386" i="1"/>
  <c r="R2195" i="1"/>
  <c r="R189" i="1"/>
  <c r="R1784" i="1"/>
  <c r="R942" i="1"/>
  <c r="R227" i="1"/>
  <c r="R1822" i="1"/>
  <c r="R1524" i="1"/>
  <c r="R490" i="1"/>
  <c r="R1072" i="1"/>
  <c r="R955" i="1"/>
  <c r="R1537" i="1"/>
  <c r="R696" i="1"/>
  <c r="R1278" i="1"/>
  <c r="R611" i="1"/>
  <c r="R2573" i="1"/>
  <c r="R1193" i="1"/>
  <c r="R268" i="1"/>
  <c r="R496" i="1"/>
  <c r="R2141" i="1"/>
  <c r="R1078" i="1"/>
  <c r="R486" i="1"/>
  <c r="R1068" i="1"/>
  <c r="R2340" i="1"/>
  <c r="R2307" i="1"/>
  <c r="R1710" i="1"/>
  <c r="R115" i="1"/>
  <c r="R299" i="1"/>
  <c r="R465" i="1"/>
  <c r="R1047" i="1"/>
  <c r="R2232" i="1"/>
  <c r="R796" i="1"/>
  <c r="R1761" i="1"/>
  <c r="R166" i="1"/>
  <c r="R1378" i="1"/>
  <c r="R851" i="1"/>
  <c r="R1433" i="1"/>
  <c r="R906" i="1"/>
  <c r="R2439" i="1"/>
  <c r="R206" i="1"/>
  <c r="R1801" i="1"/>
  <c r="R1488" i="1"/>
  <c r="R954" i="1"/>
  <c r="R1536" i="1"/>
  <c r="R2364" i="1"/>
  <c r="R510" i="1"/>
  <c r="R2350" i="1"/>
  <c r="R2153" i="1"/>
  <c r="R1092" i="1"/>
  <c r="R2488" i="1"/>
  <c r="R2387" i="1"/>
  <c r="R2547" i="1"/>
  <c r="R2432" i="1"/>
  <c r="R1598" i="1"/>
  <c r="R1016" i="1"/>
  <c r="R634" i="1"/>
  <c r="R1216" i="1"/>
  <c r="R768" i="1"/>
  <c r="R1350" i="1"/>
  <c r="R2412" i="1"/>
  <c r="R2124" i="1"/>
  <c r="R647" i="1"/>
  <c r="R1229" i="1"/>
  <c r="R2316" i="1"/>
  <c r="R1585" i="1"/>
  <c r="R1003" i="1"/>
  <c r="R467" i="1"/>
  <c r="R1049" i="1"/>
  <c r="R614" i="1"/>
  <c r="R2246" i="1"/>
  <c r="R1196" i="1"/>
  <c r="R965" i="1"/>
  <c r="R1547" i="1"/>
  <c r="R519" i="1"/>
  <c r="R1101" i="1"/>
  <c r="R830" i="1"/>
  <c r="R1412" i="1"/>
  <c r="R908" i="1"/>
  <c r="R2440" i="1"/>
  <c r="R1490" i="1"/>
  <c r="R232" i="1"/>
  <c r="R1827" i="1"/>
  <c r="R692" i="1"/>
  <c r="R1274" i="1"/>
  <c r="R93" i="1"/>
  <c r="R1688" i="1"/>
  <c r="R270" i="1"/>
  <c r="R900" i="1"/>
  <c r="R1482" i="1"/>
  <c r="R2587" i="1"/>
  <c r="R2297" i="1"/>
  <c r="R516" i="1"/>
  <c r="R2159" i="1"/>
  <c r="R1098" i="1"/>
  <c r="R2013" i="1"/>
  <c r="R1702" i="1"/>
  <c r="R107" i="1"/>
  <c r="R2502" i="1"/>
  <c r="R2557" i="1"/>
  <c r="R2229" i="1"/>
  <c r="R204" i="1"/>
  <c r="R1799" i="1"/>
  <c r="R975" i="1"/>
  <c r="R2495" i="1"/>
  <c r="R239" i="1"/>
  <c r="R1834" i="1"/>
  <c r="R1557" i="1"/>
  <c r="R50" i="1"/>
  <c r="R1645" i="1"/>
  <c r="R2522" i="1"/>
  <c r="R1741" i="1"/>
  <c r="R146" i="1"/>
  <c r="R2105" i="1"/>
  <c r="R2407" i="1"/>
  <c r="R2571" i="1"/>
  <c r="R203" i="1"/>
  <c r="R1798" i="1"/>
  <c r="R964" i="1"/>
  <c r="R2584" i="1"/>
  <c r="R1546" i="1"/>
  <c r="R817" i="1"/>
  <c r="R59" i="1"/>
  <c r="R2362" i="1"/>
  <c r="R1654" i="1"/>
  <c r="R1399" i="1"/>
  <c r="R555" i="1"/>
  <c r="R1137" i="1"/>
  <c r="R55" i="1"/>
  <c r="R1650" i="1"/>
  <c r="R2373" i="1"/>
  <c r="R2469" i="1"/>
  <c r="R812" i="1"/>
  <c r="R2160" i="1"/>
  <c r="R1394" i="1"/>
  <c r="R835" i="1"/>
  <c r="R68" i="1"/>
  <c r="R1663" i="1"/>
  <c r="R1417" i="1"/>
  <c r="R573" i="1"/>
  <c r="R1155" i="1"/>
  <c r="R533" i="1"/>
  <c r="R1115" i="1"/>
  <c r="R2499" i="1"/>
  <c r="R1721" i="1"/>
  <c r="R126" i="1"/>
  <c r="R277" i="1"/>
  <c r="R795" i="1"/>
  <c r="R1377" i="1"/>
  <c r="R2561" i="1"/>
  <c r="R487" i="1"/>
  <c r="R1069" i="1"/>
  <c r="R2402" i="1"/>
  <c r="R1763" i="1"/>
  <c r="R168" i="1"/>
  <c r="R584" i="1"/>
  <c r="R1166" i="1"/>
  <c r="R937" i="1"/>
  <c r="R2463" i="1"/>
  <c r="R1519" i="1"/>
  <c r="R947" i="1"/>
  <c r="R1529" i="1"/>
  <c r="R2511" i="1"/>
  <c r="R852" i="1"/>
  <c r="R1434" i="1"/>
  <c r="R7142" i="1"/>
  <c r="R2585" i="1"/>
  <c r="R685" i="1"/>
  <c r="R1267" i="1"/>
  <c r="R719" i="1"/>
  <c r="R1301" i="1"/>
  <c r="R2492" i="1"/>
  <c r="R520" i="1"/>
  <c r="R1102" i="1"/>
  <c r="R778" i="1"/>
  <c r="R2331" i="1"/>
  <c r="R2131" i="1"/>
  <c r="R1360" i="1"/>
  <c r="R2480" i="1"/>
  <c r="R858" i="1"/>
  <c r="R1440" i="1"/>
  <c r="R2023" i="1"/>
  <c r="R758" i="1"/>
  <c r="R1340" i="1"/>
  <c r="R2187" i="1"/>
  <c r="R293" i="1"/>
  <c r="R494" i="1"/>
  <c r="R2140" i="1"/>
  <c r="R1076" i="1"/>
  <c r="R2112" i="1"/>
  <c r="R504" i="1"/>
  <c r="R1760" i="1"/>
  <c r="R165" i="1"/>
  <c r="R1086" i="1"/>
  <c r="R2517" i="1"/>
  <c r="R1735" i="1"/>
  <c r="R140" i="1"/>
  <c r="R904" i="1"/>
  <c r="R1486" i="1"/>
  <c r="R546" i="1"/>
  <c r="R1128" i="1"/>
  <c r="R741" i="1"/>
  <c r="R1323" i="1"/>
  <c r="R1588" i="1"/>
  <c r="R1006" i="1"/>
  <c r="R2549" i="1"/>
  <c r="R2562" i="1"/>
  <c r="R977" i="1"/>
  <c r="R1559" i="1"/>
  <c r="R756" i="1"/>
  <c r="R1338" i="1"/>
  <c r="R935" i="1"/>
  <c r="R1517" i="1"/>
  <c r="R7006" i="1"/>
  <c r="R230" i="1"/>
  <c r="R1825" i="1"/>
  <c r="R67" i="1"/>
  <c r="R1662" i="1"/>
  <c r="R960" i="1"/>
  <c r="R1542" i="1"/>
  <c r="R343" i="1"/>
  <c r="R927" i="1"/>
  <c r="R2455" i="1"/>
  <c r="R1509" i="1"/>
  <c r="R708" i="1"/>
  <c r="R1290" i="1"/>
  <c r="R929" i="1"/>
  <c r="R1511" i="1"/>
  <c r="R2276" i="1"/>
  <c r="R2018" i="1"/>
  <c r="R612" i="1"/>
  <c r="R1194" i="1"/>
  <c r="R64" i="1"/>
  <c r="R1659" i="1"/>
  <c r="R7147" i="1"/>
  <c r="R895" i="1"/>
  <c r="R1477" i="1"/>
  <c r="R856" i="1"/>
  <c r="R1438" i="1"/>
  <c r="R2008" i="1"/>
  <c r="R859" i="1"/>
  <c r="R1441" i="1"/>
  <c r="R2593" i="1"/>
  <c r="R245" i="1"/>
  <c r="R2313" i="1"/>
  <c r="R1840" i="1"/>
  <c r="R2185" i="1"/>
  <c r="R970" i="1"/>
  <c r="R1552" i="1"/>
  <c r="R2277" i="1"/>
  <c r="R2243" i="1"/>
  <c r="R1732" i="1"/>
  <c r="R137" i="1"/>
  <c r="R656" i="1"/>
  <c r="R1238" i="1"/>
  <c r="R2520" i="1"/>
  <c r="R1586" i="1"/>
  <c r="R1004" i="1"/>
  <c r="R750" i="1"/>
  <c r="R1332" i="1"/>
  <c r="R957" i="1"/>
  <c r="R1539" i="1"/>
  <c r="R791" i="1"/>
  <c r="R1757" i="1"/>
  <c r="R162" i="1"/>
  <c r="R1373" i="1"/>
  <c r="R820" i="1"/>
  <c r="R1402" i="1"/>
  <c r="R532" i="1"/>
  <c r="R1114" i="1"/>
  <c r="R919" i="1"/>
  <c r="R1501" i="1"/>
  <c r="R238" i="1"/>
  <c r="R1833" i="1"/>
  <c r="R902" i="1"/>
  <c r="R1484" i="1"/>
  <c r="R2326" i="1"/>
  <c r="R1600" i="1"/>
  <c r="R1018" i="1"/>
  <c r="R56" i="1"/>
  <c r="R1651" i="1"/>
  <c r="R2152" i="1"/>
  <c r="R476" i="1"/>
  <c r="R1058" i="1"/>
  <c r="R2415" i="1"/>
  <c r="R2111" i="1"/>
  <c r="R577" i="1"/>
  <c r="R1159" i="1"/>
  <c r="R2428" i="1"/>
  <c r="R2225" i="1"/>
  <c r="R2515" i="1"/>
  <c r="R1733" i="1"/>
  <c r="R138" i="1"/>
  <c r="R462" i="1"/>
  <c r="R1044" i="1"/>
  <c r="R291" i="1"/>
  <c r="R506" i="1"/>
  <c r="R1088" i="1"/>
  <c r="R60" i="1"/>
  <c r="R1655" i="1"/>
  <c r="R296" i="1"/>
  <c r="R509" i="1"/>
  <c r="R1091" i="1"/>
  <c r="R2136" i="1"/>
  <c r="R1754" i="1"/>
  <c r="R159" i="1"/>
  <c r="R624" i="1"/>
  <c r="R1206" i="1"/>
  <c r="R323" i="1"/>
  <c r="R863" i="1"/>
  <c r="R2400" i="1"/>
  <c r="R1445" i="1"/>
  <c r="R571" i="1"/>
  <c r="R1153" i="1"/>
  <c r="R602" i="1"/>
  <c r="R1184" i="1"/>
  <c r="R688" i="1"/>
  <c r="R1270" i="1"/>
  <c r="R513" i="1"/>
  <c r="R1095" i="1"/>
  <c r="R995" i="1"/>
  <c r="R1577" i="1"/>
  <c r="R759" i="1"/>
  <c r="R1341" i="1"/>
  <c r="R463" i="1"/>
  <c r="R1045" i="1"/>
  <c r="R94" i="1"/>
  <c r="R1689" i="1"/>
  <c r="R924" i="1"/>
  <c r="R1506" i="1"/>
  <c r="R70" i="1"/>
  <c r="R2389" i="1"/>
  <c r="R1665" i="1"/>
  <c r="R742" i="1"/>
  <c r="R1324" i="1"/>
  <c r="R534" i="1"/>
  <c r="R1116" i="1"/>
  <c r="R651" i="1"/>
  <c r="R2273" i="1"/>
  <c r="R1233" i="1"/>
  <c r="R355" i="1"/>
  <c r="R982" i="1"/>
  <c r="R1564" i="1"/>
  <c r="R2204" i="1"/>
  <c r="R315" i="1"/>
  <c r="R350" i="1"/>
  <c r="R102" i="1"/>
  <c r="R1697" i="1"/>
  <c r="R1707" i="1"/>
  <c r="R112" i="1"/>
  <c r="R1001" i="1"/>
  <c r="R2314" i="1"/>
  <c r="R1583" i="1"/>
  <c r="R2259" i="1"/>
  <c r="R221" i="1"/>
  <c r="R1816" i="1"/>
  <c r="R672" i="1"/>
  <c r="R1254" i="1"/>
  <c r="R2348" i="1"/>
  <c r="R674" i="1"/>
  <c r="R1256" i="1"/>
  <c r="R700" i="1"/>
  <c r="R2300" i="1"/>
  <c r="R1282" i="1"/>
  <c r="R837" i="1"/>
  <c r="R1419" i="1"/>
  <c r="R678" i="1"/>
  <c r="R1260" i="1"/>
  <c r="R2324" i="1"/>
  <c r="R1597" i="1"/>
  <c r="R1015" i="1"/>
  <c r="R1587" i="1"/>
  <c r="R1005" i="1"/>
  <c r="R2233" i="1"/>
  <c r="R2002" i="1"/>
  <c r="R616" i="1"/>
  <c r="R2248" i="1"/>
  <c r="R213" i="1"/>
  <c r="R1808" i="1"/>
  <c r="R1198" i="1"/>
  <c r="R91" i="1"/>
  <c r="R1686" i="1"/>
  <c r="R2420" i="1"/>
  <c r="R2212" i="1"/>
  <c r="R939" i="1"/>
  <c r="R1521" i="1"/>
  <c r="R2192" i="1"/>
  <c r="R853" i="1"/>
  <c r="R1435" i="1"/>
  <c r="R2338" i="1"/>
  <c r="R627" i="1"/>
  <c r="R1209" i="1"/>
  <c r="R843" i="1"/>
  <c r="R1425" i="1"/>
  <c r="R2482" i="1"/>
  <c r="R663" i="1"/>
  <c r="R1245" i="1"/>
  <c r="R2275" i="1"/>
  <c r="R229" i="1"/>
  <c r="R1824" i="1"/>
  <c r="R524" i="1"/>
  <c r="R2363" i="1"/>
  <c r="R1106" i="1"/>
  <c r="R564" i="1"/>
  <c r="R1146" i="1"/>
  <c r="R2006" i="1"/>
  <c r="R938" i="1"/>
  <c r="R1520" i="1"/>
  <c r="R666" i="1"/>
  <c r="R1248" i="1"/>
  <c r="R894" i="1"/>
  <c r="R1476" i="1"/>
  <c r="R2278" i="1"/>
  <c r="R451" i="1"/>
  <c r="R1033" i="1"/>
  <c r="R650" i="1"/>
  <c r="R1232" i="1"/>
  <c r="R1765" i="1"/>
  <c r="R170" i="1"/>
  <c r="R917" i="1"/>
  <c r="R1499" i="1"/>
  <c r="R673" i="1"/>
  <c r="R1255" i="1"/>
  <c r="R545" i="1"/>
  <c r="R1127" i="1"/>
  <c r="R715" i="1"/>
  <c r="R1297" i="1"/>
  <c r="R550" i="1"/>
  <c r="R1132" i="1"/>
  <c r="R443" i="1"/>
  <c r="R1025" i="1"/>
  <c r="R2270" i="1"/>
  <c r="R537" i="1"/>
  <c r="R1119" i="1"/>
  <c r="R728" i="1"/>
  <c r="R1310" i="1"/>
  <c r="R747" i="1"/>
  <c r="R1329" i="1"/>
  <c r="R2117" i="1"/>
  <c r="R800" i="1"/>
  <c r="R1382" i="1"/>
  <c r="R505" i="1"/>
  <c r="R1087" i="1"/>
  <c r="R2369" i="1"/>
  <c r="R592" i="1"/>
  <c r="R1174" i="1"/>
  <c r="R667" i="1"/>
  <c r="R1249" i="1"/>
  <c r="R521" i="1"/>
  <c r="R1103" i="1"/>
  <c r="R197" i="1"/>
  <c r="R1792" i="1"/>
  <c r="R2220" i="1"/>
  <c r="R200" i="1"/>
  <c r="R1795" i="1"/>
  <c r="R2342" i="1"/>
  <c r="R2139" i="1"/>
  <c r="R2483" i="1"/>
  <c r="R822" i="1"/>
  <c r="R2169" i="1"/>
  <c r="R1404" i="1"/>
  <c r="R980" i="1"/>
  <c r="R1562" i="1"/>
  <c r="R745" i="1"/>
  <c r="R1327" i="1"/>
  <c r="R976" i="1"/>
  <c r="R1558" i="1"/>
  <c r="R523" i="1"/>
  <c r="R1105" i="1"/>
  <c r="R1962" i="1"/>
  <c r="R441" i="1"/>
  <c r="R1023" i="1"/>
  <c r="R352" i="1"/>
  <c r="N958" i="1"/>
  <c r="N1540" i="1"/>
  <c r="N665" i="1"/>
  <c r="N1247" i="1"/>
  <c r="R39" i="1"/>
  <c r="R286" i="1"/>
  <c r="N39" i="1"/>
  <c r="N286" i="1"/>
  <c r="N900" i="1"/>
  <c r="N1482" i="1"/>
  <c r="N441" i="1"/>
  <c r="N1023" i="1"/>
  <c r="N1962" i="1"/>
  <c r="N523" i="1"/>
  <c r="N1105" i="1"/>
  <c r="N795" i="1"/>
  <c r="N1377" i="1"/>
  <c r="N352" i="1"/>
  <c r="N262" i="1"/>
  <c r="R2321" i="1"/>
  <c r="R1591" i="1"/>
  <c r="R1009" i="1"/>
  <c r="R597" i="1"/>
  <c r="R1179" i="1"/>
  <c r="R444" i="1"/>
  <c r="R1026" i="1"/>
  <c r="R701" i="1"/>
  <c r="R2589" i="1"/>
  <c r="R1283" i="1"/>
  <c r="R449" i="1"/>
  <c r="R1031" i="1"/>
  <c r="R707" i="1"/>
  <c r="R1289" i="1"/>
  <c r="R2235" i="1"/>
  <c r="R7146" i="1"/>
  <c r="R722" i="1"/>
  <c r="R1304" i="1"/>
  <c r="R915" i="1"/>
  <c r="R2245" i="1"/>
  <c r="R1497" i="1"/>
  <c r="R2019" i="1"/>
  <c r="R801" i="1"/>
  <c r="R1383" i="1"/>
  <c r="R928" i="1"/>
  <c r="R1510" i="1"/>
  <c r="R909" i="1"/>
  <c r="R2441" i="1"/>
  <c r="R2241" i="1"/>
  <c r="R1491" i="1"/>
  <c r="R2471" i="1"/>
  <c r="R2354" i="1"/>
  <c r="R2477" i="1"/>
  <c r="R2285" i="1"/>
  <c r="R2215" i="1"/>
  <c r="R199" i="1"/>
  <c r="R1794" i="1"/>
  <c r="R783" i="1"/>
  <c r="R1365" i="1"/>
  <c r="R2344" i="1"/>
  <c r="R704" i="1"/>
  <c r="R1286" i="1"/>
  <c r="R2568" i="1"/>
  <c r="R2442" i="1"/>
  <c r="R522" i="1"/>
  <c r="R1104" i="1"/>
  <c r="R305" i="1"/>
  <c r="R267" i="1"/>
  <c r="R2005" i="1"/>
  <c r="R2244" i="1"/>
  <c r="R2097" i="1"/>
  <c r="R2302" i="1"/>
  <c r="R2385" i="1"/>
  <c r="R54" i="1"/>
  <c r="R1649" i="1"/>
  <c r="R81" i="1"/>
  <c r="R1676" i="1"/>
  <c r="R803" i="1"/>
  <c r="R1385" i="1"/>
  <c r="R87" i="1"/>
  <c r="R2433" i="1"/>
  <c r="R1682" i="1"/>
  <c r="R860" i="1"/>
  <c r="R1442" i="1"/>
  <c r="R2143" i="1"/>
  <c r="R901" i="1"/>
  <c r="R1483" i="1"/>
  <c r="R2289" i="1"/>
  <c r="R981" i="1"/>
  <c r="R1563" i="1"/>
  <c r="R946" i="1"/>
  <c r="R1528" i="1"/>
  <c r="R789" i="1"/>
  <c r="R1371" i="1"/>
  <c r="R2129" i="1"/>
  <c r="R2384" i="1"/>
  <c r="R2179" i="1"/>
  <c r="R2594" i="1"/>
  <c r="R247" i="1"/>
  <c r="R2315" i="1"/>
  <c r="R1842" i="1"/>
  <c r="R2452" i="1"/>
  <c r="R943" i="1"/>
  <c r="R1525" i="1"/>
  <c r="R606" i="1"/>
  <c r="R2239" i="1"/>
  <c r="R1188" i="1"/>
  <c r="R2523" i="1"/>
  <c r="N306" i="1"/>
  <c r="R549" i="1"/>
  <c r="R1131" i="1"/>
  <c r="N269" i="1"/>
  <c r="N654" i="1"/>
  <c r="N1236" i="1"/>
  <c r="N374" i="1"/>
  <c r="R508" i="1"/>
  <c r="R1090" i="1"/>
  <c r="N737" i="1"/>
  <c r="N1319" i="1"/>
  <c r="N549" i="1"/>
  <c r="N1131" i="1"/>
  <c r="N801" i="1"/>
  <c r="N1383" i="1"/>
  <c r="R306" i="1"/>
  <c r="R654" i="1"/>
  <c r="R1236" i="1"/>
  <c r="N508" i="1"/>
  <c r="N1090" i="1"/>
  <c r="N982" i="1"/>
  <c r="N1564" i="1"/>
  <c r="N610" i="1"/>
  <c r="N1192" i="1"/>
  <c r="R269" i="1"/>
  <c r="R374" i="1"/>
  <c r="R819" i="1"/>
  <c r="R1401" i="1"/>
  <c r="R779" i="1"/>
  <c r="R1361" i="1"/>
  <c r="R458" i="1"/>
  <c r="R1040" i="1"/>
  <c r="R621" i="1"/>
  <c r="R2250" i="1"/>
  <c r="R1203" i="1"/>
  <c r="R7141" i="1"/>
  <c r="R712" i="1"/>
  <c r="R244" i="1"/>
  <c r="R1839" i="1"/>
  <c r="R1294" i="1"/>
  <c r="R511" i="1"/>
  <c r="R1093" i="1"/>
  <c r="R2123" i="1"/>
  <c r="R450" i="1"/>
  <c r="R1032" i="1"/>
  <c r="R705" i="1"/>
  <c r="R2301" i="1"/>
  <c r="R1287" i="1"/>
  <c r="R2263" i="1"/>
  <c r="R2494" i="1"/>
  <c r="R2566" i="1"/>
  <c r="R2425" i="1"/>
  <c r="R2219" i="1"/>
  <c r="R47" i="1"/>
  <c r="R1642" i="1"/>
  <c r="R613" i="1"/>
  <c r="R1195" i="1"/>
  <c r="R2435" i="1"/>
  <c r="R2391" i="1"/>
  <c r="R2186" i="1"/>
  <c r="R100" i="1"/>
  <c r="R1695" i="1"/>
  <c r="R454" i="1"/>
  <c r="R1036" i="1"/>
  <c r="R2101" i="1"/>
  <c r="R2347" i="1"/>
  <c r="R716" i="1"/>
  <c r="R1298" i="1"/>
  <c r="R872" i="1"/>
  <c r="R1454" i="1"/>
  <c r="R2206" i="1"/>
  <c r="R2128" i="1"/>
  <c r="R1748" i="1"/>
  <c r="R153" i="1"/>
  <c r="R969" i="1"/>
  <c r="R1551" i="1"/>
  <c r="R996" i="1"/>
  <c r="R1578" i="1"/>
  <c r="R662" i="1"/>
  <c r="R1244" i="1"/>
  <c r="R310" i="1"/>
  <c r="R578" i="1"/>
  <c r="R2208" i="1"/>
  <c r="R1160" i="1"/>
  <c r="R61" i="1"/>
  <c r="R1656" i="1"/>
  <c r="R2380" i="1"/>
  <c r="R2506" i="1"/>
  <c r="R2310" i="1"/>
  <c r="R1704" i="1"/>
  <c r="R109" i="1"/>
  <c r="R1750" i="1"/>
  <c r="R155" i="1"/>
  <c r="R75" i="1"/>
  <c r="R2393" i="1"/>
  <c r="R1670" i="1"/>
  <c r="R565" i="1"/>
  <c r="R1147" i="1"/>
  <c r="R594" i="1"/>
  <c r="R2423" i="1"/>
  <c r="R1176" i="1"/>
  <c r="R2156" i="1"/>
  <c r="R881" i="1"/>
  <c r="R1463" i="1"/>
  <c r="R899" i="1"/>
  <c r="R1481" i="1"/>
  <c r="R2163" i="1"/>
  <c r="R903" i="1"/>
  <c r="R1485" i="1"/>
  <c r="R318" i="1"/>
  <c r="R2447" i="1"/>
  <c r="R735" i="1"/>
  <c r="R1317" i="1"/>
  <c r="R798" i="1"/>
  <c r="R1380" i="1"/>
  <c r="R99" i="1"/>
  <c r="R922" i="1"/>
  <c r="R2453" i="1"/>
  <c r="R1694" i="1"/>
  <c r="R1504" i="1"/>
  <c r="R2014" i="1"/>
  <c r="R2213" i="1"/>
  <c r="R828" i="1"/>
  <c r="R1410" i="1"/>
  <c r="R623" i="1"/>
  <c r="R1205" i="1"/>
  <c r="R2189" i="1"/>
  <c r="R570" i="1"/>
  <c r="R1152" i="1"/>
  <c r="R222" i="1"/>
  <c r="R1817" i="1"/>
  <c r="R793" i="1"/>
  <c r="R1375" i="1"/>
  <c r="R767" i="1"/>
  <c r="R1349" i="1"/>
  <c r="R923" i="1"/>
  <c r="R1505" i="1"/>
  <c r="R2510" i="1"/>
  <c r="R46" i="1"/>
  <c r="R2330" i="1"/>
  <c r="R1641" i="1"/>
  <c r="R2378" i="1"/>
  <c r="R827" i="1"/>
  <c r="R1409" i="1"/>
  <c r="R7157" i="1"/>
  <c r="R649" i="1"/>
  <c r="R1231" i="1"/>
  <c r="R2004" i="1"/>
  <c r="R855" i="1"/>
  <c r="R1437" i="1"/>
  <c r="R1771" i="1"/>
  <c r="R176" i="1"/>
  <c r="R985" i="1"/>
  <c r="R1567" i="1"/>
  <c r="R2427" i="1"/>
  <c r="R501" i="1"/>
  <c r="R2346" i="1"/>
  <c r="R1083" i="1"/>
  <c r="R2501" i="1"/>
  <c r="R2334" i="1"/>
  <c r="R474" i="1"/>
  <c r="R1056" i="1"/>
  <c r="R289" i="1"/>
  <c r="R1706" i="1"/>
  <c r="R111" i="1"/>
  <c r="R461" i="1"/>
  <c r="R1043" i="1"/>
  <c r="R773" i="1"/>
  <c r="R1355" i="1"/>
  <c r="R2258" i="1"/>
  <c r="R220" i="1"/>
  <c r="R1815" i="1"/>
  <c r="R2268" i="1"/>
  <c r="R7133" i="1"/>
  <c r="R1698" i="1"/>
  <c r="R103" i="1"/>
  <c r="R2113" i="1"/>
  <c r="R669" i="1"/>
  <c r="R1251" i="1"/>
  <c r="R456" i="1"/>
  <c r="R1038" i="1"/>
  <c r="R974" i="1"/>
  <c r="R1556" i="1"/>
  <c r="R914" i="1"/>
  <c r="R1496" i="1"/>
  <c r="R2007" i="1"/>
  <c r="R341" i="1"/>
  <c r="R300" i="1"/>
  <c r="R752" i="1"/>
  <c r="R1334" i="1"/>
  <c r="R706" i="1"/>
  <c r="R1288" i="1"/>
  <c r="R599" i="1"/>
  <c r="R1181" i="1"/>
  <c r="R349" i="1"/>
  <c r="R966" i="1"/>
  <c r="R1548" i="1"/>
  <c r="R2524" i="1"/>
  <c r="R2303" i="1"/>
  <c r="R48" i="1"/>
  <c r="R1643" i="1"/>
  <c r="R330" i="1"/>
  <c r="R2110" i="1"/>
  <c r="R617" i="1"/>
  <c r="R1199" i="1"/>
  <c r="R687" i="1"/>
  <c r="R1269" i="1"/>
  <c r="R884" i="1"/>
  <c r="R1466" i="1"/>
  <c r="R633" i="1"/>
  <c r="R1215" i="1"/>
  <c r="R755" i="1"/>
  <c r="R1337" i="1"/>
  <c r="R552" i="1"/>
  <c r="R1134" i="1"/>
  <c r="R1596" i="1"/>
  <c r="R1014" i="1"/>
  <c r="R2546" i="1"/>
  <c r="R2188" i="1"/>
  <c r="R811" i="1"/>
  <c r="R2158" i="1"/>
  <c r="R1767" i="1"/>
  <c r="R172" i="1"/>
  <c r="R1393" i="1"/>
  <c r="R2479" i="1"/>
  <c r="R772" i="1"/>
  <c r="R1354" i="1"/>
  <c r="R63" i="1"/>
  <c r="R2368" i="1"/>
  <c r="R1658" i="1"/>
  <c r="R931" i="1"/>
  <c r="R1513" i="1"/>
  <c r="R2150" i="1"/>
  <c r="R249" i="1"/>
  <c r="R1844" i="1"/>
  <c r="R493" i="1"/>
  <c r="R2343" i="1"/>
  <c r="R1075" i="1"/>
  <c r="R824" i="1"/>
  <c r="R1406" i="1"/>
  <c r="R2550" i="1"/>
  <c r="R2353" i="1"/>
  <c r="R5" i="1"/>
  <c r="R2028" i="1"/>
  <c r="R2108" i="1"/>
  <c r="R596" i="1"/>
  <c r="R1178" i="1"/>
  <c r="R4" i="1"/>
  <c r="R2416" i="1"/>
  <c r="R538" i="1"/>
  <c r="R1120" i="1"/>
  <c r="R690" i="1"/>
  <c r="R1272" i="1"/>
  <c r="R794" i="1"/>
  <c r="R1376" i="1"/>
  <c r="R331" i="1"/>
  <c r="R7048" i="1"/>
  <c r="R1609" i="1"/>
  <c r="R720" i="1"/>
  <c r="R2317" i="1"/>
  <c r="R1302" i="1"/>
  <c r="R988" i="1"/>
  <c r="R2591" i="1"/>
  <c r="R242" i="1"/>
  <c r="R1837" i="1"/>
  <c r="R1570" i="1"/>
  <c r="R186" i="1"/>
  <c r="R1781" i="1"/>
  <c r="R526" i="1"/>
  <c r="R2365" i="1"/>
  <c r="R1108" i="1"/>
  <c r="R459" i="1"/>
  <c r="R1041" i="1"/>
  <c r="R195" i="1"/>
  <c r="R1790" i="1"/>
  <c r="R2322" i="1"/>
  <c r="R2578" i="1"/>
  <c r="R787" i="1"/>
  <c r="R51" i="1"/>
  <c r="R2339" i="1"/>
  <c r="R1646" i="1"/>
  <c r="R1369" i="1"/>
  <c r="R478" i="1"/>
  <c r="R1060" i="1"/>
  <c r="R911" i="1"/>
  <c r="R1493" i="1"/>
  <c r="R2109" i="1"/>
  <c r="R2021" i="1"/>
  <c r="R703" i="1"/>
  <c r="R1285" i="1"/>
  <c r="R590" i="1"/>
  <c r="R2216" i="1"/>
  <c r="R1172" i="1"/>
  <c r="R676" i="1"/>
  <c r="R1258" i="1"/>
  <c r="R862" i="1"/>
  <c r="R1444" i="1"/>
  <c r="R875" i="1"/>
  <c r="R1457" i="1"/>
  <c r="R683" i="1"/>
  <c r="R1265" i="1"/>
  <c r="R7155" i="1"/>
  <c r="R732" i="1"/>
  <c r="R1314" i="1"/>
  <c r="R2394" i="1"/>
  <c r="R2194" i="1"/>
  <c r="R559" i="1"/>
  <c r="R1141" i="1"/>
  <c r="R1722" i="1"/>
  <c r="R127" i="1"/>
  <c r="R2375" i="1"/>
  <c r="R600" i="1"/>
  <c r="R1182" i="1"/>
  <c r="R2436" i="1"/>
  <c r="R2236" i="1"/>
  <c r="R636" i="1"/>
  <c r="R1218" i="1"/>
  <c r="R2137" i="1"/>
  <c r="R845" i="1"/>
  <c r="R71" i="1"/>
  <c r="R2392" i="1"/>
  <c r="R1666" i="1"/>
  <c r="R1427" i="1"/>
  <c r="R999" i="1"/>
  <c r="R1581" i="1"/>
  <c r="R2445" i="1"/>
  <c r="R2575" i="1"/>
  <c r="R2145" i="1"/>
  <c r="R595" i="1"/>
  <c r="R1177" i="1"/>
  <c r="R992" i="1"/>
  <c r="R1574" i="1"/>
  <c r="R243" i="1"/>
  <c r="R1838" i="1"/>
  <c r="R782" i="1"/>
  <c r="R2134" i="1"/>
  <c r="R1364" i="1"/>
  <c r="R2448" i="1"/>
  <c r="R208" i="1"/>
  <c r="R1803" i="1"/>
  <c r="R604" i="1"/>
  <c r="R1186" i="1"/>
  <c r="R188" i="1"/>
  <c r="R1783" i="1"/>
  <c r="R766" i="1"/>
  <c r="R1348" i="1"/>
  <c r="R797" i="1"/>
  <c r="R2148" i="1"/>
  <c r="R1762" i="1"/>
  <c r="R167" i="1"/>
  <c r="R1379" i="1"/>
  <c r="R838" i="1"/>
  <c r="R1420" i="1"/>
  <c r="R2349" i="1"/>
  <c r="R630" i="1"/>
  <c r="R218" i="1"/>
  <c r="R1813" i="1"/>
  <c r="R1212" i="1"/>
  <c r="R507" i="1"/>
  <c r="R1089" i="1"/>
  <c r="R589" i="1"/>
  <c r="R1171" i="1"/>
  <c r="R978" i="1"/>
  <c r="R1560" i="1"/>
  <c r="R263" i="1"/>
  <c r="R489" i="1"/>
  <c r="R1071" i="1"/>
  <c r="R527" i="1"/>
  <c r="R2167" i="1"/>
  <c r="R1109" i="1"/>
  <c r="R7151" i="1"/>
  <c r="R250" i="1"/>
  <c r="R1845" i="1"/>
  <c r="R80" i="1"/>
  <c r="R2418" i="1"/>
  <c r="R1675" i="1"/>
  <c r="R1713" i="1"/>
  <c r="R118" i="1"/>
  <c r="R991" i="1"/>
  <c r="R1573" i="1"/>
  <c r="R814" i="1"/>
  <c r="R1396" i="1"/>
  <c r="R548" i="1"/>
  <c r="R1130" i="1"/>
  <c r="R876" i="1"/>
  <c r="R1458" i="1"/>
  <c r="R92" i="1"/>
  <c r="R2443" i="1"/>
  <c r="R1687" i="1"/>
  <c r="R52" i="1"/>
  <c r="R1647" i="1"/>
  <c r="R460" i="1"/>
  <c r="R1042" i="1"/>
  <c r="R878" i="1"/>
  <c r="R1460" i="1"/>
  <c r="R211" i="1"/>
  <c r="R1806" i="1"/>
  <c r="R2449" i="1"/>
  <c r="R681" i="1"/>
  <c r="R1263" i="1"/>
  <c r="R7137" i="1"/>
  <c r="R682" i="1"/>
  <c r="R1264" i="1"/>
  <c r="R949" i="1"/>
  <c r="R1531" i="1"/>
  <c r="R1719" i="1"/>
  <c r="R124" i="1"/>
  <c r="R710" i="1"/>
  <c r="R1292" i="1"/>
  <c r="R670" i="1"/>
  <c r="R2484" i="1"/>
  <c r="R1252" i="1"/>
  <c r="R2582" i="1"/>
  <c r="R234" i="1"/>
  <c r="R1829" i="1"/>
  <c r="R210" i="1"/>
  <c r="R1805" i="1"/>
  <c r="R2099" i="1"/>
  <c r="R503" i="1"/>
  <c r="R1085" i="1"/>
  <c r="R1724" i="1"/>
  <c r="R129" i="1"/>
  <c r="R1730" i="1"/>
  <c r="R135" i="1"/>
  <c r="R472" i="1"/>
  <c r="R1054" i="1"/>
  <c r="R1774" i="1"/>
  <c r="R179" i="1"/>
  <c r="R2171" i="1"/>
  <c r="R686" i="1"/>
  <c r="R2491" i="1"/>
  <c r="R2294" i="1"/>
  <c r="R1268" i="1"/>
  <c r="R2190" i="1"/>
  <c r="R637" i="1"/>
  <c r="R274" i="1"/>
  <c r="R2459" i="1"/>
  <c r="R1219" i="1"/>
  <c r="R2114" i="1"/>
  <c r="R598" i="1"/>
  <c r="R205" i="1"/>
  <c r="R1800" i="1"/>
  <c r="R1180" i="1"/>
  <c r="R967" i="1"/>
  <c r="R1549" i="1"/>
  <c r="R864" i="1"/>
  <c r="R1446" i="1"/>
  <c r="R317" i="1"/>
  <c r="N343" i="1"/>
  <c r="N7203" i="1"/>
  <c r="N7110" i="1"/>
  <c r="N7075" i="1"/>
  <c r="N7035" i="1"/>
  <c r="N2093" i="1"/>
  <c r="N2055" i="1"/>
  <c r="N1994" i="1"/>
  <c r="N1632" i="1"/>
  <c r="R304" i="1"/>
  <c r="R539" i="1"/>
  <c r="R1121" i="1"/>
  <c r="R2902" i="1"/>
  <c r="R399" i="1"/>
  <c r="R1928" i="1"/>
  <c r="N930" i="1"/>
  <c r="N1512" i="1"/>
  <c r="R7203" i="1"/>
  <c r="R7110" i="1"/>
  <c r="R7075" i="1"/>
  <c r="R7035" i="1"/>
  <c r="R2093" i="1"/>
  <c r="R2055" i="1"/>
  <c r="R1994" i="1"/>
  <c r="R1632" i="1"/>
  <c r="N469" i="1"/>
  <c r="N1051" i="1"/>
  <c r="N2902" i="1"/>
  <c r="N317" i="1"/>
  <c r="N399" i="1"/>
  <c r="N1928" i="1"/>
  <c r="N539" i="1"/>
  <c r="N1121" i="1"/>
  <c r="N304" i="1"/>
  <c r="R2282" i="1"/>
  <c r="R2107" i="1"/>
  <c r="R2335" i="1"/>
  <c r="R572" i="1"/>
  <c r="R1154" i="1"/>
  <c r="R2003" i="1"/>
  <c r="R2151" i="1"/>
  <c r="R2467" i="1"/>
  <c r="R566" i="1"/>
  <c r="R1148" i="1"/>
  <c r="R1766" i="1"/>
  <c r="R171" i="1"/>
  <c r="R2202" i="1"/>
  <c r="R857" i="1"/>
  <c r="R1439" i="1"/>
  <c r="R2287" i="1"/>
  <c r="R603" i="1"/>
  <c r="R1185" i="1"/>
  <c r="R586" i="1"/>
  <c r="R1168" i="1"/>
  <c r="R7128" i="1"/>
  <c r="R854" i="1"/>
  <c r="R1436" i="1"/>
  <c r="R569" i="1"/>
  <c r="R2200" i="1"/>
  <c r="R1151" i="1"/>
  <c r="R216" i="1"/>
  <c r="R1811" i="1"/>
  <c r="R1731" i="1"/>
  <c r="R136" i="1"/>
  <c r="R2017" i="1"/>
  <c r="R2411" i="1"/>
  <c r="R2146" i="1"/>
  <c r="R7176" i="1"/>
  <c r="R809" i="1"/>
  <c r="R1391" i="1"/>
  <c r="R2489" i="1"/>
  <c r="R2458" i="1"/>
  <c r="R2262" i="1"/>
  <c r="R2319" i="1"/>
  <c r="R846" i="1"/>
  <c r="R1428" i="1"/>
  <c r="R88" i="1"/>
  <c r="R1683" i="1"/>
  <c r="R871" i="1"/>
  <c r="R194" i="1"/>
  <c r="R1789" i="1"/>
  <c r="R1453" i="1"/>
  <c r="R653" i="1"/>
  <c r="R2279" i="1"/>
  <c r="R1235" i="1"/>
  <c r="R187" i="1"/>
  <c r="R1782" i="1"/>
  <c r="R468" i="1"/>
  <c r="R1050" i="1"/>
  <c r="R302" i="1"/>
  <c r="R2586" i="1"/>
  <c r="R495" i="1"/>
  <c r="R1077" i="1"/>
  <c r="R2486" i="1"/>
  <c r="R689" i="1"/>
  <c r="R1271" i="1"/>
  <c r="R90" i="1"/>
  <c r="R2438" i="1"/>
  <c r="R1685" i="1"/>
  <c r="R542" i="1"/>
  <c r="R2386" i="1"/>
  <c r="R2181" i="1"/>
  <c r="R1124" i="1"/>
  <c r="R7131" i="1"/>
  <c r="R7140" i="1"/>
  <c r="R2132" i="1"/>
  <c r="R1752" i="1"/>
  <c r="R157" i="1"/>
  <c r="R457" i="1"/>
  <c r="R1039" i="1"/>
  <c r="R2521" i="1"/>
  <c r="R1740" i="1"/>
  <c r="R145" i="1"/>
  <c r="R69" i="1"/>
  <c r="R1664" i="1"/>
  <c r="R295" i="1"/>
  <c r="R252" i="1"/>
  <c r="R1847" i="1"/>
  <c r="R2011" i="1"/>
  <c r="R1716" i="1"/>
  <c r="R121" i="1"/>
  <c r="R2015" i="1"/>
  <c r="R1743" i="1"/>
  <c r="R148" i="1"/>
  <c r="R2168" i="1"/>
  <c r="R2271" i="1"/>
  <c r="R228" i="1"/>
  <c r="R1823" i="1"/>
  <c r="R743" i="1"/>
  <c r="R1325" i="1"/>
  <c r="R340" i="1"/>
  <c r="R925" i="1"/>
  <c r="R217" i="1"/>
  <c r="R1812" i="1"/>
  <c r="R1507" i="1"/>
  <c r="R575" i="1"/>
  <c r="R1157" i="1"/>
  <c r="R725" i="1"/>
  <c r="R2323" i="1"/>
  <c r="R1307" i="1"/>
  <c r="R2022" i="1"/>
  <c r="R353" i="1"/>
  <c r="R644" i="1"/>
  <c r="R1226" i="1"/>
  <c r="R562" i="1"/>
  <c r="R1144" i="1"/>
  <c r="R990" i="1"/>
  <c r="R1572" i="1"/>
  <c r="R675" i="1"/>
  <c r="R1257" i="1"/>
  <c r="R7127" i="1"/>
  <c r="R1592" i="1"/>
  <c r="R1010" i="1"/>
  <c r="R2457" i="1"/>
  <c r="R945" i="1"/>
  <c r="R1527" i="1"/>
  <c r="R2221" i="1"/>
  <c r="R842" i="1"/>
  <c r="R1424" i="1"/>
  <c r="R2559" i="1"/>
  <c r="R7138" i="1"/>
  <c r="R2251" i="1"/>
  <c r="R2174" i="1"/>
  <c r="R695" i="1"/>
  <c r="R1277" i="1"/>
  <c r="R215" i="1"/>
  <c r="R1810" i="1"/>
  <c r="R2370" i="1"/>
  <c r="R2473" i="1"/>
  <c r="R535" i="1"/>
  <c r="R2379" i="1"/>
  <c r="R2172" i="1"/>
  <c r="R1117" i="1"/>
  <c r="R544" i="1"/>
  <c r="R2388" i="1"/>
  <c r="R2184" i="1"/>
  <c r="R1126" i="1"/>
  <c r="R2592" i="1"/>
  <c r="R439" i="1"/>
  <c r="R1021" i="1"/>
  <c r="R760" i="1"/>
  <c r="R1342" i="1"/>
  <c r="R994" i="1"/>
  <c r="R1576" i="1"/>
  <c r="R321" i="1"/>
  <c r="R1589" i="1"/>
  <c r="R1007" i="1"/>
  <c r="R2242" i="1"/>
  <c r="R2191" i="1"/>
  <c r="R648" i="1"/>
  <c r="R1230" i="1"/>
  <c r="R576" i="1"/>
  <c r="R1158" i="1"/>
  <c r="R2102" i="1"/>
  <c r="R684" i="1"/>
  <c r="R1266" i="1"/>
  <c r="R581" i="1"/>
  <c r="R1163" i="1"/>
  <c r="R320" i="1"/>
  <c r="R918" i="1"/>
  <c r="R1500" i="1"/>
  <c r="R246" i="1"/>
  <c r="R1841" i="1"/>
  <c r="R1963" i="1"/>
  <c r="N758" i="1"/>
  <c r="N1340" i="1"/>
  <c r="N904" i="1"/>
  <c r="N1486" i="1"/>
  <c r="N896" i="1"/>
  <c r="N1478" i="1"/>
  <c r="R2632" i="1"/>
  <c r="N266" i="1"/>
  <c r="N552" i="1"/>
  <c r="N1134" i="1"/>
  <c r="R896" i="1"/>
  <c r="R1478" i="1"/>
  <c r="N639" i="1"/>
  <c r="N1221" i="1"/>
  <c r="N802" i="1"/>
  <c r="N1384" i="1"/>
  <c r="N2632" i="1"/>
  <c r="R266" i="1"/>
  <c r="N1963" i="1"/>
  <c r="N828" i="1"/>
  <c r="N1410" i="1"/>
  <c r="R2312" i="1"/>
  <c r="R2281" i="1"/>
  <c r="R1768" i="1"/>
  <c r="R173" i="1"/>
  <c r="R525" i="1"/>
  <c r="R1107" i="1"/>
  <c r="R85" i="1"/>
  <c r="R1680" i="1"/>
  <c r="R2478" i="1"/>
  <c r="R2414" i="1"/>
  <c r="R196" i="1"/>
  <c r="R1791" i="1"/>
  <c r="R7139" i="1"/>
  <c r="R483" i="1"/>
  <c r="R1065" i="1"/>
  <c r="R514" i="1"/>
  <c r="R1096" i="1"/>
  <c r="R3" i="1"/>
  <c r="R2476" i="1"/>
  <c r="R866" i="1"/>
  <c r="R2404" i="1"/>
  <c r="R1448" i="1"/>
  <c r="R2595" i="1"/>
  <c r="R568" i="1"/>
  <c r="R1150" i="1"/>
  <c r="R2430" i="1"/>
  <c r="R583" i="1"/>
  <c r="R1165" i="1"/>
  <c r="R540" i="1"/>
  <c r="R1122" i="1"/>
  <c r="R567" i="1"/>
  <c r="R1149" i="1"/>
  <c r="R721" i="1"/>
  <c r="R1303" i="1"/>
  <c r="R825" i="1"/>
  <c r="R1407" i="1"/>
  <c r="R883" i="1"/>
  <c r="R1465" i="1"/>
  <c r="R799" i="1"/>
  <c r="R1381" i="1"/>
  <c r="R2252" i="1"/>
  <c r="R754" i="1"/>
  <c r="R1336" i="1"/>
  <c r="R72" i="1"/>
  <c r="R1667" i="1"/>
  <c r="R455" i="1"/>
  <c r="R1037" i="1"/>
  <c r="R193" i="1"/>
  <c r="R1788" i="1"/>
  <c r="R826" i="1"/>
  <c r="R1408" i="1"/>
  <c r="R713" i="1"/>
  <c r="R1295" i="1"/>
  <c r="R810" i="1"/>
  <c r="R1392" i="1"/>
  <c r="R1728" i="1"/>
  <c r="R133" i="1"/>
  <c r="R763" i="1"/>
  <c r="R1345" i="1"/>
  <c r="R79" i="1"/>
  <c r="R1674" i="1"/>
  <c r="R2130" i="1"/>
  <c r="R2125" i="1"/>
  <c r="R464" i="1"/>
  <c r="R1046" i="1"/>
  <c r="R497" i="1"/>
  <c r="R1079" i="1"/>
  <c r="R2280" i="1"/>
  <c r="R192" i="1"/>
  <c r="R1787" i="1"/>
  <c r="R7148" i="1"/>
  <c r="R761" i="1"/>
  <c r="R1343" i="1"/>
  <c r="R2446" i="1"/>
  <c r="R870" i="1"/>
  <c r="R1452" i="1"/>
  <c r="R626" i="1"/>
  <c r="R1208" i="1"/>
  <c r="R718" i="1"/>
  <c r="R248" i="1"/>
  <c r="R1843" i="1"/>
  <c r="R1300" i="1"/>
  <c r="R515" i="1"/>
  <c r="R1097" i="1"/>
  <c r="R73" i="1"/>
  <c r="R1668" i="1"/>
  <c r="R233" i="1"/>
  <c r="R1828" i="1"/>
  <c r="R84" i="1"/>
  <c r="R1679" i="1"/>
  <c r="R628" i="1"/>
  <c r="R1210" i="1"/>
  <c r="R7132" i="1"/>
  <c r="R910" i="1"/>
  <c r="R207" i="1"/>
  <c r="R1802" i="1"/>
  <c r="R1492" i="1"/>
  <c r="R290" i="1"/>
  <c r="R717" i="1"/>
  <c r="R1299" i="1"/>
  <c r="R1714" i="1"/>
  <c r="R119" i="1"/>
  <c r="R2564" i="1"/>
  <c r="R2351" i="1"/>
  <c r="R879" i="1"/>
  <c r="R1461" i="1"/>
  <c r="R2475" i="1"/>
  <c r="R2284" i="1"/>
  <c r="R2470" i="1"/>
  <c r="R640" i="1"/>
  <c r="R2462" i="1"/>
  <c r="R2266" i="1"/>
  <c r="R1222" i="1"/>
  <c r="R641" i="1"/>
  <c r="R1223" i="1"/>
  <c r="R993" i="1"/>
  <c r="R7192" i="1"/>
  <c r="R1575" i="1"/>
  <c r="R775" i="1"/>
  <c r="R1749" i="1"/>
  <c r="R154" i="1"/>
  <c r="R1357" i="1"/>
  <c r="R635" i="1"/>
  <c r="R2260" i="1"/>
  <c r="R1217" i="1"/>
  <c r="R2397" i="1"/>
  <c r="R2197" i="1"/>
  <c r="R959" i="1"/>
  <c r="R1541" i="1"/>
  <c r="R86" i="1"/>
  <c r="R2431" i="1"/>
  <c r="R1681" i="1"/>
  <c r="R836" i="1"/>
  <c r="R1418" i="1"/>
  <c r="R351" i="1"/>
  <c r="R498" i="1"/>
  <c r="R1080" i="1"/>
  <c r="R618" i="1"/>
  <c r="R1200" i="1"/>
  <c r="R1715" i="1"/>
  <c r="R120" i="1"/>
  <c r="R920" i="1"/>
  <c r="R1502" i="1"/>
  <c r="R1699" i="1"/>
  <c r="R104" i="1"/>
  <c r="R1611" i="1"/>
  <c r="R62" i="1"/>
  <c r="R2366" i="1"/>
  <c r="R1657" i="1"/>
  <c r="R691" i="1"/>
  <c r="R1273" i="1"/>
  <c r="R488" i="1"/>
  <c r="R1070" i="1"/>
  <c r="R932" i="1"/>
  <c r="R1514" i="1"/>
  <c r="R889" i="1"/>
  <c r="R1471" i="1"/>
  <c r="R714" i="1"/>
  <c r="R1296" i="1"/>
  <c r="R547" i="1"/>
  <c r="R1129" i="1"/>
  <c r="R873" i="1"/>
  <c r="R1455" i="1"/>
  <c r="R2025" i="1"/>
  <c r="R2496" i="1"/>
  <c r="R452" i="1"/>
  <c r="R1034" i="1"/>
  <c r="R7130" i="1"/>
  <c r="R2357" i="1"/>
  <c r="R877" i="1"/>
  <c r="R1459" i="1"/>
  <c r="R2293" i="1"/>
  <c r="R2209" i="1"/>
  <c r="R1708" i="1"/>
  <c r="R113" i="1"/>
  <c r="R2383" i="1"/>
  <c r="R182" i="1"/>
  <c r="R1777" i="1"/>
  <c r="R1610" i="1"/>
  <c r="R2401" i="1"/>
  <c r="R2376" i="1"/>
  <c r="R2581" i="1"/>
  <c r="R2360" i="1"/>
  <c r="R2161" i="1"/>
  <c r="R1769" i="1"/>
  <c r="R174" i="1"/>
  <c r="R972" i="1"/>
  <c r="R1554" i="1"/>
  <c r="R753" i="1"/>
  <c r="R1335" i="1"/>
  <c r="R7129" i="1"/>
  <c r="R2548" i="1"/>
  <c r="R926" i="1"/>
  <c r="R1508" i="1"/>
  <c r="R2539" i="1"/>
  <c r="R453" i="1"/>
  <c r="R1035" i="1"/>
  <c r="R971" i="1"/>
  <c r="R1553" i="1"/>
  <c r="R471" i="1"/>
  <c r="R1053" i="1"/>
  <c r="R1863" i="1"/>
  <c r="R7201" i="1"/>
  <c r="R7106" i="1"/>
  <c r="R7071" i="1"/>
  <c r="R7031" i="1"/>
  <c r="R2089" i="1"/>
  <c r="R2051" i="1"/>
  <c r="R1990" i="1"/>
  <c r="R1628" i="1"/>
  <c r="N1863" i="1"/>
  <c r="R402" i="1"/>
  <c r="R1931" i="1"/>
  <c r="N830" i="1"/>
  <c r="N1412" i="1"/>
  <c r="N744" i="1"/>
  <c r="N1326" i="1"/>
  <c r="N7201" i="1"/>
  <c r="N7106" i="1"/>
  <c r="N7071" i="1"/>
  <c r="N7031" i="1"/>
  <c r="N2089" i="1"/>
  <c r="N2051" i="1"/>
  <c r="N1990" i="1"/>
  <c r="N1628" i="1"/>
  <c r="N7088" i="1"/>
  <c r="N7055" i="1"/>
  <c r="N7014" i="1"/>
  <c r="N2074" i="1"/>
  <c r="N2036" i="1"/>
  <c r="N1975" i="1"/>
  <c r="N1613" i="1"/>
  <c r="N447" i="1"/>
  <c r="N1029" i="1"/>
  <c r="N402" i="1"/>
  <c r="N1931" i="1"/>
  <c r="N704" i="1"/>
  <c r="N1286" i="1"/>
  <c r="R7088" i="1"/>
  <c r="R7055" i="1"/>
  <c r="R7014" i="1"/>
  <c r="R2074" i="1"/>
  <c r="R2036" i="1"/>
  <c r="R1975" i="1"/>
  <c r="R1613" i="1"/>
  <c r="N768" i="1"/>
  <c r="N1350" i="1"/>
  <c r="N544" i="1"/>
  <c r="N1126" i="1"/>
  <c r="R2570" i="1"/>
  <c r="R2234" i="1"/>
  <c r="R2026" i="1"/>
  <c r="R607" i="1"/>
  <c r="R2240" i="1"/>
  <c r="R1189" i="1"/>
  <c r="R1705" i="1"/>
  <c r="R110" i="1"/>
  <c r="R997" i="1"/>
  <c r="R1579" i="1"/>
  <c r="R941" i="1"/>
  <c r="R1523" i="1"/>
  <c r="R973" i="1"/>
  <c r="R1555" i="1"/>
  <c r="R264" i="1"/>
  <c r="R2554" i="1"/>
  <c r="R333" i="1"/>
  <c r="R426" i="1"/>
  <c r="R281" i="1"/>
  <c r="R285" i="1"/>
  <c r="R1967" i="1"/>
  <c r="N419" i="1"/>
  <c r="R7118" i="1"/>
  <c r="R7083" i="1"/>
  <c r="N322" i="1"/>
  <c r="N1913" i="1"/>
  <c r="N7118" i="1"/>
  <c r="N7083" i="1"/>
  <c r="N515" i="1"/>
  <c r="N1097" i="1"/>
  <c r="N426" i="1"/>
  <c r="N7182" i="1"/>
  <c r="N281" i="1"/>
  <c r="R419" i="1"/>
  <c r="N285" i="1"/>
  <c r="N692" i="1"/>
  <c r="N1274" i="1"/>
  <c r="N1597" i="1"/>
  <c r="N1015" i="1"/>
  <c r="R1913" i="1"/>
  <c r="N1967" i="1"/>
  <c r="R57" i="1"/>
  <c r="R1652" i="1"/>
  <c r="R944" i="1"/>
  <c r="R1526" i="1"/>
  <c r="R2224" i="1"/>
  <c r="R202" i="1"/>
  <c r="R1797" i="1"/>
  <c r="R2144" i="1"/>
  <c r="R659" i="1"/>
  <c r="R1241" i="1"/>
  <c r="R963" i="1"/>
  <c r="R1545" i="1"/>
  <c r="R986" i="1"/>
  <c r="R1568" i="1"/>
  <c r="R2577" i="1"/>
  <c r="R2228" i="1"/>
  <c r="R2498" i="1"/>
  <c r="R2299" i="1"/>
  <c r="R2133" i="1"/>
  <c r="R556" i="1"/>
  <c r="R1138" i="1"/>
  <c r="R786" i="1"/>
  <c r="R1368" i="1"/>
  <c r="R821" i="1"/>
  <c r="R1403" i="1"/>
  <c r="R998" i="1"/>
  <c r="R1580" i="1"/>
  <c r="R874" i="1"/>
  <c r="R1456" i="1"/>
  <c r="R502" i="1"/>
  <c r="R1084" i="1"/>
  <c r="R7136" i="1"/>
  <c r="R951" i="1"/>
  <c r="R1533" i="1"/>
  <c r="R558" i="1"/>
  <c r="R1140" i="1"/>
  <c r="R1764" i="1"/>
  <c r="R169" i="1"/>
  <c r="R1000" i="1"/>
  <c r="R1582" i="1"/>
  <c r="R890" i="1"/>
  <c r="R1472" i="1"/>
  <c r="R661" i="1"/>
  <c r="R1243" i="1"/>
  <c r="R272" i="1"/>
  <c r="R225" i="1"/>
  <c r="R1820" i="1"/>
  <c r="R2154" i="1"/>
  <c r="R615" i="1"/>
  <c r="R1197" i="1"/>
  <c r="R2508" i="1"/>
  <c r="R1727" i="1"/>
  <c r="R132" i="1"/>
  <c r="R699" i="1"/>
  <c r="R1281" i="1"/>
  <c r="R7145" i="1"/>
  <c r="R1753" i="1"/>
  <c r="R158" i="1"/>
  <c r="R2474" i="1"/>
  <c r="R2358" i="1"/>
  <c r="R2027" i="1"/>
  <c r="R7156" i="1"/>
  <c r="N379" i="1"/>
  <c r="N745" i="1"/>
  <c r="N1327" i="1"/>
  <c r="N7199" i="1"/>
  <c r="N7103" i="1"/>
  <c r="N7068" i="1"/>
  <c r="N7029" i="1"/>
  <c r="N2087" i="1"/>
  <c r="N2049" i="1"/>
  <c r="N1988" i="1"/>
  <c r="N1626" i="1"/>
  <c r="R1960" i="1"/>
  <c r="N777" i="1"/>
  <c r="N1359" i="1"/>
  <c r="R7208" i="1"/>
  <c r="R7120" i="1"/>
  <c r="R7040" i="1"/>
  <c r="R414" i="1"/>
  <c r="R1945" i="1"/>
  <c r="N1960" i="1"/>
  <c r="N908" i="1"/>
  <c r="N1490" i="1"/>
  <c r="N7208" i="1"/>
  <c r="N7120" i="1"/>
  <c r="N7040" i="1"/>
  <c r="N414" i="1"/>
  <c r="N1945" i="1"/>
  <c r="R379" i="1"/>
  <c r="N823" i="1"/>
  <c r="N1405" i="1"/>
  <c r="R7199" i="1"/>
  <c r="R7103" i="1"/>
  <c r="R7068" i="1"/>
  <c r="R7029" i="1"/>
  <c r="R2087" i="1"/>
  <c r="R2049" i="1"/>
  <c r="R1988" i="1"/>
  <c r="R1626" i="1"/>
  <c r="N1586" i="1"/>
  <c r="N1004" i="1"/>
  <c r="R372" i="1"/>
  <c r="N995" i="1"/>
  <c r="N1577" i="1"/>
  <c r="N647" i="1"/>
  <c r="N1229" i="1"/>
  <c r="R1964" i="1"/>
  <c r="R7114" i="1"/>
  <c r="R7079" i="1"/>
  <c r="N673" i="1"/>
  <c r="N1255" i="1"/>
  <c r="R410" i="1"/>
  <c r="R1942" i="1"/>
  <c r="N556" i="1"/>
  <c r="N1138" i="1"/>
  <c r="N7114" i="1"/>
  <c r="N7079" i="1"/>
  <c r="N410" i="1"/>
  <c r="N1942" i="1"/>
  <c r="N372" i="1"/>
  <c r="N509" i="1"/>
  <c r="N1091" i="1"/>
  <c r="N1964" i="1"/>
  <c r="N676" i="1"/>
  <c r="N1258" i="1"/>
  <c r="N781" i="1"/>
  <c r="N1363" i="1"/>
  <c r="N309" i="1"/>
  <c r="N915" i="1"/>
  <c r="N1497" i="1"/>
  <c r="N790" i="1"/>
  <c r="N1372" i="1"/>
  <c r="N909" i="1"/>
  <c r="N1491" i="1"/>
  <c r="R422" i="1"/>
  <c r="R1949" i="1"/>
  <c r="N7168" i="1"/>
  <c r="N1592" i="1"/>
  <c r="N1010" i="1"/>
  <c r="N562" i="1"/>
  <c r="N1144" i="1"/>
  <c r="N442" i="1"/>
  <c r="N1024" i="1"/>
  <c r="R7168" i="1"/>
  <c r="R309" i="1"/>
  <c r="N422" i="1"/>
  <c r="N1949" i="1"/>
  <c r="N844" i="1"/>
  <c r="N1426" i="1"/>
  <c r="R15" i="1"/>
  <c r="N7193" i="1"/>
  <c r="N7089" i="1"/>
  <c r="N7056" i="1"/>
  <c r="N7015" i="1"/>
  <c r="N2075" i="1"/>
  <c r="N2037" i="1"/>
  <c r="N1976" i="1"/>
  <c r="N1614" i="1"/>
  <c r="N807" i="1"/>
  <c r="N1389" i="1"/>
  <c r="N766" i="1"/>
  <c r="N1348" i="1"/>
  <c r="N917" i="1"/>
  <c r="N1499" i="1"/>
  <c r="R416" i="1"/>
  <c r="N866" i="1"/>
  <c r="N1448" i="1"/>
  <c r="N305" i="1"/>
  <c r="N563" i="1"/>
  <c r="N1145" i="1"/>
  <c r="N15" i="1"/>
  <c r="N307" i="1"/>
  <c r="N416" i="1"/>
  <c r="R7193" i="1"/>
  <c r="R7089" i="1"/>
  <c r="R7056" i="1"/>
  <c r="R7015" i="1"/>
  <c r="R2075" i="1"/>
  <c r="R2037" i="1"/>
  <c r="R1976" i="1"/>
  <c r="R1614" i="1"/>
  <c r="N667" i="1"/>
  <c r="N1249" i="1"/>
  <c r="N492" i="1"/>
  <c r="N1074" i="1"/>
  <c r="N373" i="1"/>
  <c r="N1912" i="1"/>
  <c r="N398" i="1"/>
  <c r="N1927" i="1"/>
  <c r="N1591" i="1"/>
  <c r="N1009" i="1"/>
  <c r="N427" i="1"/>
  <c r="N7159" i="1"/>
  <c r="N2634" i="1"/>
  <c r="R397" i="1"/>
  <c r="R398" i="1"/>
  <c r="R1927" i="1"/>
  <c r="R427" i="1"/>
  <c r="R7159" i="1"/>
  <c r="R2634" i="1"/>
  <c r="N397" i="1"/>
  <c r="N1589" i="1"/>
  <c r="N1007" i="1"/>
  <c r="N998" i="1"/>
  <c r="N1580" i="1"/>
  <c r="R373" i="1"/>
  <c r="R1912" i="1"/>
  <c r="N786" i="1"/>
  <c r="N1368" i="1"/>
  <c r="N569" i="1"/>
  <c r="N1151" i="1"/>
  <c r="N435" i="1"/>
  <c r="N360" i="1"/>
  <c r="N7535" i="1"/>
  <c r="N7189" i="1"/>
  <c r="N7184" i="1"/>
  <c r="N7009" i="1"/>
  <c r="N7002" i="1"/>
  <c r="N2542" i="1"/>
  <c r="N256" i="1"/>
  <c r="N2061" i="1"/>
  <c r="N1999" i="1"/>
  <c r="N1956" i="1"/>
  <c r="N1862" i="1"/>
  <c r="N1603" i="1"/>
  <c r="N598" i="1"/>
  <c r="N1180" i="1"/>
  <c r="N631" i="1"/>
  <c r="N1213" i="1"/>
  <c r="N718" i="1"/>
  <c r="N1300" i="1"/>
  <c r="R435" i="1"/>
  <c r="R360" i="1"/>
  <c r="R7535" i="1"/>
  <c r="R7009" i="1"/>
  <c r="R7002" i="1"/>
  <c r="R2542" i="1"/>
  <c r="R256" i="1"/>
  <c r="R2061" i="1"/>
  <c r="R1999" i="1"/>
  <c r="R1956" i="1"/>
  <c r="R1862" i="1"/>
  <c r="R1603" i="1"/>
  <c r="N290" i="1"/>
  <c r="N840" i="1"/>
  <c r="N1422" i="1"/>
  <c r="N805" i="1"/>
  <c r="N1387" i="1"/>
  <c r="N2646" i="1"/>
  <c r="N386" i="1"/>
  <c r="N1917" i="1"/>
  <c r="N910" i="1"/>
  <c r="N1492" i="1"/>
  <c r="N804" i="1"/>
  <c r="N1386" i="1"/>
  <c r="N2654" i="1"/>
  <c r="N776" i="1"/>
  <c r="N1358" i="1"/>
  <c r="N595" i="1"/>
  <c r="N1177" i="1"/>
  <c r="R386" i="1"/>
  <c r="R1917" i="1"/>
  <c r="N691" i="1"/>
  <c r="N1273" i="1"/>
  <c r="N316" i="1"/>
  <c r="R2646" i="1"/>
  <c r="N355" i="1"/>
  <c r="R2654" i="1"/>
  <c r="N683" i="1"/>
  <c r="N1265" i="1"/>
  <c r="N455" i="1"/>
  <c r="N1037" i="1"/>
  <c r="R2065" i="1"/>
  <c r="N899" i="1"/>
  <c r="N1481" i="1"/>
  <c r="N716" i="1"/>
  <c r="N1298" i="1"/>
  <c r="N2065" i="1"/>
  <c r="N863" i="1"/>
  <c r="N1445" i="1"/>
  <c r="N573" i="1"/>
  <c r="N1155" i="1"/>
  <c r="N934" i="1"/>
  <c r="N1516" i="1"/>
  <c r="N629" i="1"/>
  <c r="N1211" i="1"/>
  <c r="N623" i="1"/>
  <c r="N1205" i="1"/>
  <c r="N736" i="1"/>
  <c r="N1318" i="1"/>
  <c r="N454" i="1"/>
  <c r="N1036" i="1"/>
  <c r="N1596" i="1"/>
  <c r="N1014" i="1"/>
  <c r="N947" i="1"/>
  <c r="N1529" i="1"/>
  <c r="N30" i="1"/>
  <c r="R1966" i="1"/>
  <c r="R2599" i="1"/>
  <c r="N932" i="1"/>
  <c r="N1514" i="1"/>
  <c r="N645" i="1"/>
  <c r="N1227" i="1"/>
  <c r="N2599" i="1"/>
  <c r="N1966" i="1"/>
  <c r="R30" i="1"/>
  <c r="N347" i="1"/>
  <c r="R23" i="1"/>
  <c r="R2064" i="1"/>
  <c r="N977" i="1"/>
  <c r="N1559" i="1"/>
  <c r="N753" i="1"/>
  <c r="N1335" i="1"/>
  <c r="R384" i="1"/>
  <c r="R7202" i="1"/>
  <c r="R7107" i="1"/>
  <c r="R7072" i="1"/>
  <c r="R7032" i="1"/>
  <c r="R2090" i="1"/>
  <c r="R2052" i="1"/>
  <c r="R1991" i="1"/>
  <c r="R1629" i="1"/>
  <c r="R412" i="1"/>
  <c r="R1943" i="1"/>
  <c r="R417" i="1"/>
  <c r="N739" i="1"/>
  <c r="N1321" i="1"/>
  <c r="N384" i="1"/>
  <c r="N412" i="1"/>
  <c r="N1943" i="1"/>
  <c r="N417" i="1"/>
  <c r="N23" i="1"/>
  <c r="N2064" i="1"/>
  <c r="N7202" i="1"/>
  <c r="N7107" i="1"/>
  <c r="N7072" i="1"/>
  <c r="N7032" i="1"/>
  <c r="N2090" i="1"/>
  <c r="N2052" i="1"/>
  <c r="N1991" i="1"/>
  <c r="N1629" i="1"/>
  <c r="N836" i="1"/>
  <c r="N1418" i="1"/>
  <c r="R7164" i="1"/>
  <c r="N773" i="1"/>
  <c r="N1355" i="1"/>
  <c r="N366" i="1"/>
  <c r="N434" i="1"/>
  <c r="N359" i="1"/>
  <c r="N7178" i="1"/>
  <c r="N7050" i="1"/>
  <c r="N7001" i="1"/>
  <c r="N2541" i="1"/>
  <c r="N255" i="1"/>
  <c r="N25" i="1"/>
  <c r="N2067" i="1"/>
  <c r="N2060" i="1"/>
  <c r="N1998" i="1"/>
  <c r="N1955" i="1"/>
  <c r="N1602" i="1"/>
  <c r="N394" i="1"/>
  <c r="N1924" i="1"/>
  <c r="R366" i="1"/>
  <c r="N887" i="1"/>
  <c r="N1469" i="1"/>
  <c r="N7164" i="1"/>
  <c r="N1593" i="1"/>
  <c r="N1011" i="1"/>
  <c r="N646" i="1"/>
  <c r="N1228" i="1"/>
  <c r="N289" i="1"/>
  <c r="R434" i="1"/>
  <c r="R359" i="1"/>
  <c r="R7178" i="1"/>
  <c r="R7050" i="1"/>
  <c r="R7001" i="1"/>
  <c r="R2541" i="1"/>
  <c r="R255" i="1"/>
  <c r="R25" i="1"/>
  <c r="R2067" i="1"/>
  <c r="R2060" i="1"/>
  <c r="R1998" i="1"/>
  <c r="R1955" i="1"/>
  <c r="R1602" i="1"/>
  <c r="R394" i="1"/>
  <c r="R1924" i="1"/>
  <c r="N602" i="1"/>
  <c r="N1184" i="1"/>
  <c r="N445" i="1"/>
  <c r="N1027" i="1"/>
  <c r="R432" i="1"/>
  <c r="R7000" i="1"/>
  <c r="R2540" i="1"/>
  <c r="R2066" i="1"/>
  <c r="N478" i="1"/>
  <c r="N1060" i="1"/>
  <c r="N743" i="1"/>
  <c r="N1325" i="1"/>
  <c r="N326" i="1"/>
  <c r="N728" i="1"/>
  <c r="N1310" i="1"/>
  <c r="N697" i="1"/>
  <c r="N1279" i="1"/>
  <c r="R7211" i="1"/>
  <c r="R7123" i="1"/>
  <c r="R7043" i="1"/>
  <c r="N626" i="1"/>
  <c r="N1208" i="1"/>
  <c r="N432" i="1"/>
  <c r="N7000" i="1"/>
  <c r="N2540" i="1"/>
  <c r="N2066" i="1"/>
  <c r="R326" i="1"/>
  <c r="N842" i="1"/>
  <c r="N1424" i="1"/>
  <c r="N7211" i="1"/>
  <c r="N7123" i="1"/>
  <c r="N7043" i="1"/>
  <c r="R7100" i="1"/>
  <c r="R7065" i="1"/>
  <c r="R7026" i="1"/>
  <c r="R2084" i="1"/>
  <c r="R2046" i="1"/>
  <c r="R1985" i="1"/>
  <c r="R1623" i="1"/>
  <c r="R7209" i="1"/>
  <c r="R7121" i="1"/>
  <c r="R7041" i="1"/>
  <c r="R429" i="1"/>
  <c r="N396" i="1"/>
  <c r="N2600" i="1"/>
  <c r="N583" i="1"/>
  <c r="N1165" i="1"/>
  <c r="N7209" i="1"/>
  <c r="N7121" i="1"/>
  <c r="N7041" i="1"/>
  <c r="N467" i="1"/>
  <c r="N1049" i="1"/>
  <c r="N970" i="1"/>
  <c r="N1552" i="1"/>
  <c r="N429" i="1"/>
  <c r="N1000" i="1"/>
  <c r="N1582" i="1"/>
  <c r="R396" i="1"/>
  <c r="R2600" i="1"/>
  <c r="N7100" i="1"/>
  <c r="N7065" i="1"/>
  <c r="N7026" i="1"/>
  <c r="N2084" i="1"/>
  <c r="N2046" i="1"/>
  <c r="N1985" i="1"/>
  <c r="N1623" i="1"/>
  <c r="N537" i="1"/>
  <c r="N1119" i="1"/>
  <c r="N2636" i="1"/>
  <c r="R731" i="1"/>
  <c r="N1001" i="1"/>
  <c r="N1583" i="1"/>
  <c r="N303" i="1"/>
  <c r="N822" i="1"/>
  <c r="N1404" i="1"/>
  <c r="N7206" i="1"/>
  <c r="N7113" i="1"/>
  <c r="N7078" i="1"/>
  <c r="N7038" i="1"/>
  <c r="N2096" i="1"/>
  <c r="N2058" i="1"/>
  <c r="N1997" i="1"/>
  <c r="N1635" i="1"/>
  <c r="N418" i="1"/>
  <c r="N284" i="1"/>
  <c r="R418" i="1"/>
  <c r="R284" i="1"/>
  <c r="N731" i="1"/>
  <c r="R2636" i="1"/>
  <c r="N446" i="1"/>
  <c r="N1028" i="1"/>
  <c r="R7206" i="1"/>
  <c r="R7113" i="1"/>
  <c r="R7078" i="1"/>
  <c r="R7038" i="1"/>
  <c r="R2096" i="1"/>
  <c r="R2058" i="1"/>
  <c r="R1997" i="1"/>
  <c r="R1635" i="1"/>
  <c r="N869" i="1"/>
  <c r="N1451" i="1"/>
  <c r="N808" i="1"/>
  <c r="N1390" i="1"/>
  <c r="N413" i="1"/>
  <c r="N1944" i="1"/>
  <c r="N1948" i="1"/>
  <c r="R2070" i="1"/>
  <c r="R2032" i="1"/>
  <c r="R1971" i="1"/>
  <c r="N937" i="1"/>
  <c r="N1519" i="1"/>
  <c r="R1948" i="1"/>
  <c r="N543" i="1"/>
  <c r="N1125" i="1"/>
  <c r="N527" i="1"/>
  <c r="N1109" i="1"/>
  <c r="N2070" i="1"/>
  <c r="N2032" i="1"/>
  <c r="N1971" i="1"/>
  <c r="R413" i="1"/>
  <c r="R1944" i="1"/>
  <c r="N642" i="1"/>
  <c r="N1224" i="1"/>
  <c r="N817" i="1"/>
  <c r="N1399" i="1"/>
  <c r="N867" i="1"/>
  <c r="N1449" i="1"/>
  <c r="N7170" i="1"/>
  <c r="N924" i="1"/>
  <c r="N1506" i="1"/>
  <c r="R7162" i="1"/>
  <c r="N694" i="1"/>
  <c r="N1276" i="1"/>
  <c r="N582" i="1"/>
  <c r="N1164" i="1"/>
  <c r="R7171" i="1"/>
  <c r="N832" i="1"/>
  <c r="N1414" i="1"/>
  <c r="N972" i="1"/>
  <c r="N1554" i="1"/>
  <c r="N619" i="1"/>
  <c r="N1201" i="1"/>
  <c r="N7171" i="1"/>
  <c r="N7162" i="1"/>
  <c r="N990" i="1"/>
  <c r="N1572" i="1"/>
  <c r="R7170" i="1"/>
  <c r="N848" i="1"/>
  <c r="N1430" i="1"/>
  <c r="N709" i="1"/>
  <c r="N1291" i="1"/>
  <c r="N2624" i="1"/>
  <c r="R1965" i="1"/>
  <c r="R7087" i="1"/>
  <c r="R7054" i="1"/>
  <c r="R7013" i="1"/>
  <c r="R2073" i="1"/>
  <c r="R2035" i="1"/>
  <c r="R1974" i="1"/>
  <c r="R1612" i="1"/>
  <c r="R2624" i="1"/>
  <c r="N1965" i="1"/>
  <c r="N481" i="1"/>
  <c r="N1063" i="1"/>
  <c r="N714" i="1"/>
  <c r="N1296" i="1"/>
  <c r="N502" i="1"/>
  <c r="N1084" i="1"/>
  <c r="N7087" i="1"/>
  <c r="N7054" i="1"/>
  <c r="N7013" i="1"/>
  <c r="N2073" i="1"/>
  <c r="N2035" i="1"/>
  <c r="N1974" i="1"/>
  <c r="N1612" i="1"/>
  <c r="N946" i="1"/>
  <c r="N1528" i="1"/>
  <c r="N891" i="1"/>
  <c r="N1473" i="1"/>
  <c r="N600" i="1"/>
  <c r="N1182" i="1"/>
  <c r="N479" i="1"/>
  <c r="N1061" i="1"/>
  <c r="R2910" i="1"/>
  <c r="N789" i="1"/>
  <c r="N1371" i="1"/>
  <c r="R7195" i="1"/>
  <c r="R7093" i="1"/>
  <c r="R7019" i="1"/>
  <c r="N1601" i="1"/>
  <c r="N1019" i="1"/>
  <c r="N818" i="1"/>
  <c r="N1400" i="1"/>
  <c r="N487" i="1"/>
  <c r="N1069" i="1"/>
  <c r="N7195" i="1"/>
  <c r="N7093" i="1"/>
  <c r="N7019" i="1"/>
  <c r="N834" i="1"/>
  <c r="N1416" i="1"/>
  <c r="N2910" i="1"/>
  <c r="N966" i="1"/>
  <c r="N1548" i="1"/>
  <c r="R2640" i="1"/>
  <c r="N301" i="1"/>
  <c r="N2652" i="1"/>
  <c r="R7210" i="1"/>
  <c r="R7122" i="1"/>
  <c r="R7042" i="1"/>
  <c r="N607" i="1"/>
  <c r="N1189" i="1"/>
  <c r="N655" i="1"/>
  <c r="N1237" i="1"/>
  <c r="N335" i="1"/>
  <c r="R2652" i="1"/>
  <c r="N7210" i="1"/>
  <c r="N7122" i="1"/>
  <c r="N7042" i="1"/>
  <c r="N640" i="1"/>
  <c r="N1222" i="1"/>
  <c r="N740" i="1"/>
  <c r="N1322" i="1"/>
  <c r="N480" i="1"/>
  <c r="N1062" i="1"/>
  <c r="N2640" i="1"/>
  <c r="N907" i="1"/>
  <c r="N1489" i="1"/>
  <c r="N463" i="1"/>
  <c r="N1045" i="1"/>
  <c r="R1946" i="1"/>
  <c r="N388" i="1"/>
  <c r="N1919" i="1"/>
  <c r="N369" i="1"/>
  <c r="N661" i="1"/>
  <c r="N1243" i="1"/>
  <c r="N415" i="1"/>
  <c r="N956" i="1"/>
  <c r="N1538" i="1"/>
  <c r="N878" i="1"/>
  <c r="N1460" i="1"/>
  <c r="R369" i="1"/>
  <c r="N1946" i="1"/>
  <c r="R415" i="1"/>
  <c r="R388" i="1"/>
  <c r="R1919" i="1"/>
  <c r="N331" i="1"/>
  <c r="N868" i="1"/>
  <c r="N1450" i="1"/>
  <c r="N746" i="1"/>
  <c r="N1328" i="1"/>
  <c r="N2908" i="1"/>
  <c r="N857" i="1"/>
  <c r="N1439" i="1"/>
  <c r="R2908" i="1"/>
  <c r="N657" i="1"/>
  <c r="N1239" i="1"/>
  <c r="N928" i="1"/>
  <c r="N1510" i="1"/>
  <c r="N498" i="1"/>
  <c r="N1080" i="1"/>
  <c r="N628" i="1"/>
  <c r="N1210" i="1"/>
  <c r="N825" i="1"/>
  <c r="N1407" i="1"/>
  <c r="N571" i="1"/>
  <c r="N1153" i="1"/>
  <c r="N590" i="1"/>
  <c r="N1172" i="1"/>
  <c r="N605" i="1"/>
  <c r="N1187" i="1"/>
  <c r="N860" i="1"/>
  <c r="N1442" i="1"/>
  <c r="N774" i="1"/>
  <c r="N1356" i="1"/>
  <c r="N727" i="1"/>
  <c r="N1309" i="1"/>
  <c r="N938" i="1"/>
  <c r="N1520" i="1"/>
  <c r="N338" i="1"/>
  <c r="N783" i="1"/>
  <c r="N1365" i="1"/>
  <c r="N2648" i="1"/>
  <c r="N695" i="1"/>
  <c r="N1277" i="1"/>
  <c r="N311" i="1"/>
  <c r="R338" i="1"/>
  <c r="R2648" i="1"/>
  <c r="R423" i="1"/>
  <c r="R1950" i="1"/>
  <c r="N423" i="1"/>
  <c r="N1950" i="1"/>
  <c r="R311" i="1"/>
  <c r="N827" i="1"/>
  <c r="N1409" i="1"/>
  <c r="N964" i="1"/>
  <c r="N1546" i="1"/>
  <c r="N634" i="1"/>
  <c r="N1216" i="1"/>
  <c r="N337" i="1"/>
  <c r="N297" i="1"/>
  <c r="N622" i="1"/>
  <c r="N1204" i="1"/>
  <c r="N505" i="1"/>
  <c r="N1087" i="1"/>
  <c r="R8" i="1"/>
  <c r="N8" i="1"/>
  <c r="N997" i="1"/>
  <c r="N1579" i="1"/>
  <c r="N989" i="1"/>
  <c r="N1571" i="1"/>
  <c r="N519" i="1"/>
  <c r="N1101" i="1"/>
  <c r="N528" i="1"/>
  <c r="N1110" i="1"/>
  <c r="N486" i="1"/>
  <c r="N1068" i="1"/>
  <c r="R2602" i="1"/>
  <c r="N835" i="1"/>
  <c r="N1417" i="1"/>
  <c r="N994" i="1"/>
  <c r="N1576" i="1"/>
  <c r="N717" i="1"/>
  <c r="N1299" i="1"/>
  <c r="N348" i="1"/>
  <c r="N968" i="1"/>
  <c r="N1550" i="1"/>
  <c r="N615" i="1"/>
  <c r="N1197" i="1"/>
  <c r="N2602" i="1"/>
  <c r="R7092" i="1"/>
  <c r="R7059" i="1"/>
  <c r="R7018" i="1"/>
  <c r="R2078" i="1"/>
  <c r="R2040" i="1"/>
  <c r="R1979" i="1"/>
  <c r="R1617" i="1"/>
  <c r="N350" i="1"/>
  <c r="N681" i="1"/>
  <c r="N1263" i="1"/>
  <c r="N336" i="1"/>
  <c r="N2894" i="1"/>
  <c r="R408" i="1"/>
  <c r="N854" i="1"/>
  <c r="N1436" i="1"/>
  <c r="N260" i="1"/>
  <c r="N698" i="1"/>
  <c r="N1280" i="1"/>
  <c r="N408" i="1"/>
  <c r="N520" i="1"/>
  <c r="N1102" i="1"/>
  <c r="R2894" i="1"/>
  <c r="N7092" i="1"/>
  <c r="N7059" i="1"/>
  <c r="N7018" i="1"/>
  <c r="N2078" i="1"/>
  <c r="N2040" i="1"/>
  <c r="N1979" i="1"/>
  <c r="N1617" i="1"/>
  <c r="R336" i="1"/>
  <c r="N663" i="1"/>
  <c r="N1245" i="1"/>
  <c r="N403" i="1"/>
  <c r="N1932" i="1"/>
  <c r="N754" i="1"/>
  <c r="N1336" i="1"/>
  <c r="R403" i="1"/>
  <c r="R1932" i="1"/>
  <c r="N444" i="1"/>
  <c r="N1026" i="1"/>
  <c r="N567" i="1"/>
  <c r="N1149" i="1"/>
  <c r="N693" i="1"/>
  <c r="N1275" i="1"/>
  <c r="N981" i="1"/>
  <c r="N1563" i="1"/>
  <c r="N574" i="1"/>
  <c r="N1156" i="1"/>
  <c r="N597" i="1"/>
  <c r="N1179" i="1"/>
  <c r="N922" i="1"/>
  <c r="N1504" i="1"/>
  <c r="N903" i="1"/>
  <c r="N1485" i="1"/>
  <c r="R375" i="1"/>
  <c r="N1926" i="1"/>
  <c r="N345" i="1"/>
  <c r="N2896" i="1"/>
  <c r="R294" i="1"/>
  <c r="R1926" i="1"/>
  <c r="R2896" i="1"/>
  <c r="R345" i="1"/>
  <c r="N906" i="1"/>
  <c r="N1488" i="1"/>
  <c r="N458" i="1"/>
  <c r="N1040" i="1"/>
  <c r="N837" i="1"/>
  <c r="N1419" i="1"/>
  <c r="N375" i="1"/>
  <c r="N294" i="1"/>
  <c r="N724" i="1"/>
  <c r="N1306" i="1"/>
  <c r="R401" i="1"/>
  <c r="R1930" i="1"/>
  <c r="N572" i="1"/>
  <c r="N1154" i="1"/>
  <c r="N253" i="1"/>
  <c r="N1848" i="1"/>
  <c r="R424" i="1"/>
  <c r="R1951" i="1"/>
  <c r="R253" i="1"/>
  <c r="R1848" i="1"/>
  <c r="N439" i="1"/>
  <c r="N1021" i="1"/>
  <c r="N643" i="1"/>
  <c r="N1225" i="1"/>
  <c r="N1588" i="1"/>
  <c r="N1006" i="1"/>
  <c r="N267" i="1"/>
  <c r="N401" i="1"/>
  <c r="N1930" i="1"/>
  <c r="N424" i="1"/>
  <c r="N1951" i="1"/>
  <c r="N920" i="1"/>
  <c r="N1502" i="1"/>
  <c r="N341" i="1"/>
  <c r="N464" i="1"/>
  <c r="N1046" i="1"/>
  <c r="N689" i="1"/>
  <c r="N1271" i="1"/>
  <c r="N656" i="1"/>
  <c r="N1238" i="1"/>
  <c r="R395" i="1"/>
  <c r="R1925" i="1"/>
  <c r="N767" i="1"/>
  <c r="N1349" i="1"/>
  <c r="N395" i="1"/>
  <c r="N1925" i="1"/>
  <c r="N747" i="1"/>
  <c r="N1329" i="1"/>
  <c r="N606" i="1"/>
  <c r="N1188" i="1"/>
  <c r="N521" i="1"/>
  <c r="N1103" i="1"/>
  <c r="N506" i="1"/>
  <c r="N1088" i="1"/>
  <c r="N707" i="1"/>
  <c r="N1289" i="1"/>
  <c r="N420" i="1"/>
  <c r="N541" i="1"/>
  <c r="N1123" i="1"/>
  <c r="N333" i="1"/>
  <c r="N576" i="1"/>
  <c r="N1158" i="1"/>
  <c r="R7200" i="1"/>
  <c r="R7104" i="1"/>
  <c r="R7069" i="1"/>
  <c r="R7030" i="1"/>
  <c r="R2088" i="1"/>
  <c r="R2050" i="1"/>
  <c r="R1989" i="1"/>
  <c r="R1627" i="1"/>
  <c r="N475" i="1"/>
  <c r="N1057" i="1"/>
  <c r="N925" i="1"/>
  <c r="N1507" i="1"/>
  <c r="N7207" i="1"/>
  <c r="N7119" i="1"/>
  <c r="N7039" i="1"/>
  <c r="N939" i="1"/>
  <c r="N1521" i="1"/>
  <c r="N885" i="1"/>
  <c r="N1467" i="1"/>
  <c r="N921" i="1"/>
  <c r="N1503" i="1"/>
  <c r="N957" i="1"/>
  <c r="N1539" i="1"/>
  <c r="N477" i="1"/>
  <c r="N1059" i="1"/>
  <c r="N769" i="1"/>
  <c r="N1351" i="1"/>
  <c r="N7200" i="1"/>
  <c r="N7104" i="1"/>
  <c r="N7069" i="1"/>
  <c r="N7030" i="1"/>
  <c r="N2088" i="1"/>
  <c r="N2050" i="1"/>
  <c r="N1989" i="1"/>
  <c r="N1627" i="1"/>
  <c r="N587" i="1"/>
  <c r="N1169" i="1"/>
  <c r="R420" i="1"/>
  <c r="N594" i="1"/>
  <c r="N1176" i="1"/>
  <c r="N517" i="1"/>
  <c r="N1099" i="1"/>
  <c r="R7207" i="1"/>
  <c r="R7119" i="1"/>
  <c r="R7039" i="1"/>
  <c r="N298" i="1"/>
  <c r="N668" i="1"/>
  <c r="N1250" i="1"/>
  <c r="N1953" i="1"/>
  <c r="N761" i="1"/>
  <c r="N1343" i="1"/>
  <c r="N7095" i="1"/>
  <c r="N7060" i="1"/>
  <c r="N7021" i="1"/>
  <c r="N2079" i="1"/>
  <c r="N2041" i="1"/>
  <c r="N1980" i="1"/>
  <c r="N1618" i="1"/>
  <c r="N612" i="1"/>
  <c r="N1194" i="1"/>
  <c r="N482" i="1"/>
  <c r="N1064" i="1"/>
  <c r="N816" i="1"/>
  <c r="N1398" i="1"/>
  <c r="R1953" i="1"/>
  <c r="R7095" i="1"/>
  <c r="R7060" i="1"/>
  <c r="R7021" i="1"/>
  <c r="R2079" i="1"/>
  <c r="R2041" i="1"/>
  <c r="R1980" i="1"/>
  <c r="R1618" i="1"/>
  <c r="N630" i="1"/>
  <c r="N1212" i="1"/>
  <c r="N688" i="1"/>
  <c r="N1270" i="1"/>
  <c r="N782" i="1"/>
  <c r="N1364" i="1"/>
  <c r="N465" i="1"/>
  <c r="N1047" i="1"/>
  <c r="N809" i="1"/>
  <c r="N1391" i="1"/>
  <c r="N421" i="1"/>
  <c r="N601" i="1"/>
  <c r="N1183" i="1"/>
  <c r="N918" i="1"/>
  <c r="N1500" i="1"/>
  <c r="N2606" i="1"/>
  <c r="N811" i="1"/>
  <c r="N1393" i="1"/>
  <c r="R1947" i="1"/>
  <c r="N770" i="1"/>
  <c r="N1352" i="1"/>
  <c r="R2606" i="1"/>
  <c r="N1947" i="1"/>
  <c r="R421" i="1"/>
  <c r="N671" i="1"/>
  <c r="N1253" i="1"/>
  <c r="N791" i="1"/>
  <c r="N1373" i="1"/>
  <c r="N7049" i="1"/>
  <c r="N510" i="1"/>
  <c r="N1092" i="1"/>
  <c r="N750" i="1"/>
  <c r="N1332" i="1"/>
  <c r="N493" i="1"/>
  <c r="N1075" i="1"/>
  <c r="N491" i="1"/>
  <c r="N1073" i="1"/>
  <c r="N621" i="1"/>
  <c r="N1203" i="1"/>
  <c r="N916" i="1"/>
  <c r="N1498" i="1"/>
  <c r="R7049" i="1"/>
  <c r="N820" i="1"/>
  <c r="N1402" i="1"/>
  <c r="N838" i="1"/>
  <c r="N1420" i="1"/>
  <c r="N733" i="1"/>
  <c r="N1315" i="1"/>
  <c r="N319" i="1"/>
  <c r="N913" i="1"/>
  <c r="N1495" i="1"/>
  <c r="N585" i="1"/>
  <c r="N1167" i="1"/>
  <c r="N803" i="1"/>
  <c r="N1385" i="1"/>
  <c r="R390" i="1"/>
  <c r="R1920" i="1"/>
  <c r="N648" i="1"/>
  <c r="N1230" i="1"/>
  <c r="N955" i="1"/>
  <c r="N1537" i="1"/>
  <c r="N684" i="1"/>
  <c r="N1266" i="1"/>
  <c r="N538" i="1"/>
  <c r="N1120" i="1"/>
  <c r="N390" i="1"/>
  <c r="N1920" i="1"/>
  <c r="R319" i="1"/>
  <c r="N470" i="1"/>
  <c r="N1052" i="1"/>
  <c r="N548" i="1"/>
  <c r="N1130" i="1"/>
  <c r="N499" i="1"/>
  <c r="N1081" i="1"/>
  <c r="N7214" i="1"/>
  <c r="N270" i="1"/>
  <c r="R6" i="1"/>
  <c r="R28" i="1"/>
  <c r="N797" i="1"/>
  <c r="N1379" i="1"/>
  <c r="R7214" i="1"/>
  <c r="N948" i="1"/>
  <c r="N1530" i="1"/>
  <c r="N6" i="1"/>
  <c r="N28" i="1"/>
  <c r="N886" i="1"/>
  <c r="N1468" i="1"/>
  <c r="N484" i="1"/>
  <c r="N1066" i="1"/>
  <c r="N788" i="1"/>
  <c r="N1370" i="1"/>
  <c r="R344" i="1"/>
  <c r="N978" i="1"/>
  <c r="N1560" i="1"/>
  <c r="N864" i="1"/>
  <c r="N1446" i="1"/>
  <c r="N762" i="1"/>
  <c r="N1344" i="1"/>
  <c r="R380" i="1"/>
  <c r="R7166" i="1"/>
  <c r="N380" i="1"/>
  <c r="N344" i="1"/>
  <c r="N651" i="1"/>
  <c r="N1233" i="1"/>
  <c r="N7166" i="1"/>
  <c r="N845" i="1"/>
  <c r="N1427" i="1"/>
  <c r="N659" i="1"/>
  <c r="N1241" i="1"/>
  <c r="N965" i="1"/>
  <c r="N1547" i="1"/>
  <c r="N893" i="1"/>
  <c r="N1475" i="1"/>
  <c r="N815" i="1"/>
  <c r="N1397" i="1"/>
  <c r="N371" i="1"/>
  <c r="N1911" i="1"/>
  <c r="N926" i="1"/>
  <c r="N1508" i="1"/>
  <c r="N529" i="1"/>
  <c r="N1111" i="1"/>
  <c r="N554" i="1"/>
  <c r="N1136" i="1"/>
  <c r="R371" i="1"/>
  <c r="R1911" i="1"/>
  <c r="N501" i="1"/>
  <c r="N1083" i="1"/>
  <c r="N976" i="1"/>
  <c r="N1558" i="1"/>
  <c r="N459" i="1"/>
  <c r="N1041" i="1"/>
  <c r="N975" i="1"/>
  <c r="N1557" i="1"/>
  <c r="N620" i="1"/>
  <c r="N1202" i="1"/>
  <c r="N592" i="1"/>
  <c r="N1174" i="1"/>
  <c r="N2642" i="1"/>
  <c r="N824" i="1"/>
  <c r="N1406" i="1"/>
  <c r="N992" i="1"/>
  <c r="N1574" i="1"/>
  <c r="N852" i="1"/>
  <c r="N1434" i="1"/>
  <c r="N611" i="1"/>
  <c r="N1193" i="1"/>
  <c r="N443" i="1"/>
  <c r="N1025" i="1"/>
  <c r="R2642" i="1"/>
  <c r="N636" i="1"/>
  <c r="N1218" i="1"/>
  <c r="N561" i="1"/>
  <c r="N1143" i="1"/>
  <c r="N291" i="1"/>
  <c r="N843" i="1"/>
  <c r="N1425" i="1"/>
  <c r="R409" i="1"/>
  <c r="R1941" i="1"/>
  <c r="R1968" i="1"/>
  <c r="N873" i="1"/>
  <c r="N1455" i="1"/>
  <c r="N613" i="1"/>
  <c r="N1195" i="1"/>
  <c r="N536" i="1"/>
  <c r="N1118" i="1"/>
  <c r="R21" i="1"/>
  <c r="N21" i="1"/>
  <c r="N315" i="1"/>
  <c r="N409" i="1"/>
  <c r="N1941" i="1"/>
  <c r="N1968" i="1"/>
  <c r="N568" i="1"/>
  <c r="N1150" i="1"/>
  <c r="N7147" i="1"/>
  <c r="N979" i="1"/>
  <c r="N1561" i="1"/>
  <c r="N575" i="1"/>
  <c r="N1157" i="1"/>
  <c r="R2904" i="1"/>
  <c r="N849" i="1"/>
  <c r="N1431" i="1"/>
  <c r="N287" i="1"/>
  <c r="R2616" i="1"/>
  <c r="N701" i="1"/>
  <c r="N1283" i="1"/>
  <c r="R287" i="1"/>
  <c r="N318" i="1"/>
  <c r="N2904" i="1"/>
  <c r="N2616" i="1"/>
  <c r="N518" i="1"/>
  <c r="N1100" i="1"/>
  <c r="N264" i="1"/>
  <c r="N798" i="1"/>
  <c r="N1380" i="1"/>
  <c r="R376" i="1"/>
  <c r="N1934" i="1"/>
  <c r="N952" i="1"/>
  <c r="N1534" i="1"/>
  <c r="N356" i="1"/>
  <c r="R1934" i="1"/>
  <c r="N690" i="1"/>
  <c r="N1272" i="1"/>
  <c r="N329" i="1"/>
  <c r="N302" i="1"/>
  <c r="N376" i="1"/>
  <c r="N342" i="1"/>
  <c r="N593" i="1"/>
  <c r="N1175" i="1"/>
  <c r="N923" i="1"/>
  <c r="N1505" i="1"/>
  <c r="N879" i="1"/>
  <c r="N1461" i="1"/>
  <c r="R1936" i="1"/>
  <c r="N738" i="1"/>
  <c r="N1320" i="1"/>
  <c r="R7109" i="1"/>
  <c r="R7074" i="1"/>
  <c r="R7034" i="1"/>
  <c r="R2092" i="1"/>
  <c r="R2054" i="1"/>
  <c r="R1993" i="1"/>
  <c r="R1631" i="1"/>
  <c r="N330" i="1"/>
  <c r="N7109" i="1"/>
  <c r="N7074" i="1"/>
  <c r="N7034" i="1"/>
  <c r="N2092" i="1"/>
  <c r="N2054" i="1"/>
  <c r="N1993" i="1"/>
  <c r="N1631" i="1"/>
  <c r="N1936" i="1"/>
  <c r="N706" i="1"/>
  <c r="N1288" i="1"/>
  <c r="N579" i="1"/>
  <c r="N1161" i="1"/>
  <c r="N819" i="1"/>
  <c r="N1401" i="1"/>
  <c r="N522" i="1"/>
  <c r="N1104" i="1"/>
  <c r="R288" i="1"/>
  <c r="N533" i="1"/>
  <c r="N1115" i="1"/>
  <c r="R7204" i="1"/>
  <c r="R7111" i="1"/>
  <c r="R7076" i="1"/>
  <c r="R7036" i="1"/>
  <c r="R2094" i="1"/>
  <c r="R2056" i="1"/>
  <c r="R1995" i="1"/>
  <c r="R1633" i="1"/>
  <c r="N741" i="1"/>
  <c r="N1323" i="1"/>
  <c r="N742" i="1"/>
  <c r="N1324" i="1"/>
  <c r="R407" i="1"/>
  <c r="R1940" i="1"/>
  <c r="N451" i="1"/>
  <c r="N1033" i="1"/>
  <c r="N870" i="1"/>
  <c r="N1452" i="1"/>
  <c r="N7204" i="1"/>
  <c r="N7111" i="1"/>
  <c r="N7076" i="1"/>
  <c r="N7036" i="1"/>
  <c r="N2094" i="1"/>
  <c r="N2056" i="1"/>
  <c r="N1995" i="1"/>
  <c r="N1633" i="1"/>
  <c r="N407" i="1"/>
  <c r="N1940" i="1"/>
  <c r="N288" i="1"/>
  <c r="N806" i="1"/>
  <c r="N1388" i="1"/>
  <c r="N17" i="1"/>
  <c r="N559" i="1"/>
  <c r="N1141" i="1"/>
  <c r="R1313" i="1"/>
  <c r="N1584" i="1"/>
  <c r="N1002" i="1"/>
  <c r="N1313" i="1"/>
  <c r="N653" i="1"/>
  <c r="N1235" i="1"/>
  <c r="N540" i="1"/>
  <c r="N1122" i="1"/>
  <c r="N780" i="1"/>
  <c r="N1362" i="1"/>
  <c r="N991" i="1"/>
  <c r="N1573" i="1"/>
  <c r="R17" i="1"/>
  <c r="N800" i="1"/>
  <c r="N1382" i="1"/>
  <c r="R433" i="1"/>
  <c r="R358" i="1"/>
  <c r="R7177" i="1"/>
  <c r="R254" i="1"/>
  <c r="R24" i="1"/>
  <c r="R2059" i="1"/>
  <c r="R1954" i="1"/>
  <c r="N308" i="1"/>
  <c r="R389" i="1"/>
  <c r="N354" i="1"/>
  <c r="N813" i="1"/>
  <c r="N1395" i="1"/>
  <c r="N677" i="1"/>
  <c r="N1259" i="1"/>
  <c r="N987" i="1"/>
  <c r="N1569" i="1"/>
  <c r="N433" i="1"/>
  <c r="N358" i="1"/>
  <c r="N7188" i="1"/>
  <c r="N7183" i="1"/>
  <c r="N7177" i="1"/>
  <c r="N254" i="1"/>
  <c r="N24" i="1"/>
  <c r="N2059" i="1"/>
  <c r="N1954" i="1"/>
  <c r="N389" i="1"/>
  <c r="N570" i="1"/>
  <c r="N1152" i="1"/>
  <c r="N666" i="1"/>
  <c r="N1248" i="1"/>
  <c r="N861" i="1"/>
  <c r="N1443" i="1"/>
  <c r="N734" i="1"/>
  <c r="N1316" i="1"/>
  <c r="N296" i="1"/>
  <c r="N7148" i="1"/>
  <c r="R280" i="1"/>
  <c r="N19" i="1"/>
  <c r="N7108" i="1"/>
  <c r="N7073" i="1"/>
  <c r="N7033" i="1"/>
  <c r="N2091" i="1"/>
  <c r="N2053" i="1"/>
  <c r="N1992" i="1"/>
  <c r="N1630" i="1"/>
  <c r="R7220" i="1"/>
  <c r="N7220" i="1"/>
  <c r="R7108" i="1"/>
  <c r="R7073" i="1"/>
  <c r="R7033" i="1"/>
  <c r="R2091" i="1"/>
  <c r="R2053" i="1"/>
  <c r="R1992" i="1"/>
  <c r="R1630" i="1"/>
  <c r="N280" i="1"/>
  <c r="N452" i="1"/>
  <c r="N1034" i="1"/>
  <c r="N545" i="1"/>
  <c r="N1127" i="1"/>
  <c r="N898" i="1"/>
  <c r="N1480" i="1"/>
  <c r="R19" i="1"/>
  <c r="R1935" i="1"/>
  <c r="N810" i="1"/>
  <c r="N1392" i="1"/>
  <c r="N560" i="1"/>
  <c r="N1142" i="1"/>
  <c r="N1935" i="1"/>
  <c r="N658" i="1"/>
  <c r="N1240" i="1"/>
  <c r="N963" i="1"/>
  <c r="N1545" i="1"/>
  <c r="R431" i="1"/>
  <c r="N2610" i="1"/>
  <c r="N558" i="1"/>
  <c r="N1140" i="1"/>
  <c r="N589" i="1"/>
  <c r="N1171" i="1"/>
  <c r="N555" i="1"/>
  <c r="N1137" i="1"/>
  <c r="R2610" i="1"/>
  <c r="N431" i="1"/>
  <c r="N1594" i="1"/>
  <c r="N1012" i="1"/>
  <c r="N882" i="1"/>
  <c r="N1464" i="1"/>
  <c r="N483" i="1"/>
  <c r="N1065" i="1"/>
  <c r="R2630" i="1"/>
  <c r="N847" i="1"/>
  <c r="N1429" i="1"/>
  <c r="N999" i="1"/>
  <c r="N1581" i="1"/>
  <c r="N7196" i="1"/>
  <c r="N7094" i="1"/>
  <c r="N7020" i="1"/>
  <c r="N2630" i="1"/>
  <c r="R7196" i="1"/>
  <c r="R7094" i="1"/>
  <c r="R7020" i="1"/>
  <c r="N581" i="1"/>
  <c r="N1163" i="1"/>
  <c r="N450" i="1"/>
  <c r="N1032" i="1"/>
  <c r="N954" i="1"/>
  <c r="N1536" i="1"/>
  <c r="N7115" i="1"/>
  <c r="N7080" i="1"/>
  <c r="N1636" i="1"/>
  <c r="N914" i="1"/>
  <c r="N1496" i="1"/>
  <c r="N513" i="1"/>
  <c r="N1095" i="1"/>
  <c r="N586" i="1"/>
  <c r="N1168" i="1"/>
  <c r="N370" i="1"/>
  <c r="N1910" i="1"/>
  <c r="R7102" i="1"/>
  <c r="R7067" i="1"/>
  <c r="R7028" i="1"/>
  <c r="R2086" i="1"/>
  <c r="R2048" i="1"/>
  <c r="R1987" i="1"/>
  <c r="R1625" i="1"/>
  <c r="N748" i="1"/>
  <c r="N1330" i="1"/>
  <c r="R7115" i="1"/>
  <c r="R7080" i="1"/>
  <c r="R1636" i="1"/>
  <c r="N7102" i="1"/>
  <c r="N7067" i="1"/>
  <c r="N7028" i="1"/>
  <c r="N2086" i="1"/>
  <c r="N2048" i="1"/>
  <c r="N1987" i="1"/>
  <c r="N1625" i="1"/>
  <c r="N603" i="1"/>
  <c r="N1185" i="1"/>
  <c r="N765" i="1"/>
  <c r="N1347" i="1"/>
  <c r="R370" i="1"/>
  <c r="R1910" i="1"/>
  <c r="N686" i="1"/>
  <c r="N1268" i="1"/>
  <c r="N7213" i="1"/>
  <c r="N466" i="1"/>
  <c r="N1048" i="1"/>
  <c r="N7091" i="1"/>
  <c r="N7058" i="1"/>
  <c r="N7017" i="1"/>
  <c r="N2077" i="1"/>
  <c r="N2039" i="1"/>
  <c r="N1978" i="1"/>
  <c r="N1616" i="1"/>
  <c r="N512" i="1"/>
  <c r="N1094" i="1"/>
  <c r="N664" i="1"/>
  <c r="N1246" i="1"/>
  <c r="N2608" i="1"/>
  <c r="N325" i="1"/>
  <c r="R7213" i="1"/>
  <c r="R2608" i="1"/>
  <c r="N872" i="1"/>
  <c r="N1454" i="1"/>
  <c r="N725" i="1"/>
  <c r="N1307" i="1"/>
  <c r="R7091" i="1"/>
  <c r="R7058" i="1"/>
  <c r="R7017" i="1"/>
  <c r="R2077" i="1"/>
  <c r="R2039" i="1"/>
  <c r="R1978" i="1"/>
  <c r="R1616" i="1"/>
  <c r="N846" i="1"/>
  <c r="N1428" i="1"/>
  <c r="R325" i="1"/>
  <c r="N617" i="1"/>
  <c r="N1199" i="1"/>
  <c r="R7197" i="1"/>
  <c r="R7097" i="1"/>
  <c r="R7062" i="1"/>
  <c r="R7023" i="1"/>
  <c r="R2081" i="1"/>
  <c r="R2043" i="1"/>
  <c r="R1982" i="1"/>
  <c r="R1620" i="1"/>
  <c r="N959" i="1"/>
  <c r="N1541" i="1"/>
  <c r="N618" i="1"/>
  <c r="N1200" i="1"/>
  <c r="N577" i="1"/>
  <c r="N1159" i="1"/>
  <c r="N2071" i="1"/>
  <c r="N2033" i="1"/>
  <c r="N1972" i="1"/>
  <c r="N949" i="1"/>
  <c r="N1531" i="1"/>
  <c r="N2072" i="1"/>
  <c r="N2034" i="1"/>
  <c r="N1973" i="1"/>
  <c r="N2898" i="1"/>
  <c r="N638" i="1"/>
  <c r="N1220" i="1"/>
  <c r="R2071" i="1"/>
  <c r="R2033" i="1"/>
  <c r="R1972" i="1"/>
  <c r="R2072" i="1"/>
  <c r="R2034" i="1"/>
  <c r="R1973" i="1"/>
  <c r="N7197" i="1"/>
  <c r="N7097" i="1"/>
  <c r="N7062" i="1"/>
  <c r="N7023" i="1"/>
  <c r="N2081" i="1"/>
  <c r="N2043" i="1"/>
  <c r="N1982" i="1"/>
  <c r="N1620" i="1"/>
  <c r="R2898" i="1"/>
  <c r="R7101" i="1"/>
  <c r="R7066" i="1"/>
  <c r="R7027" i="1"/>
  <c r="R2085" i="1"/>
  <c r="R2047" i="1"/>
  <c r="R1986" i="1"/>
  <c r="R1624" i="1"/>
  <c r="R346" i="1"/>
  <c r="R377" i="1"/>
  <c r="N831" i="1"/>
  <c r="N1413" i="1"/>
  <c r="N7101" i="1"/>
  <c r="N7066" i="1"/>
  <c r="N7027" i="1"/>
  <c r="N2085" i="1"/>
  <c r="N2047" i="1"/>
  <c r="N1986" i="1"/>
  <c r="N1624" i="1"/>
  <c r="N675" i="1"/>
  <c r="N1257" i="1"/>
  <c r="N377" i="1"/>
  <c r="N784" i="1"/>
  <c r="N1366" i="1"/>
  <c r="N708" i="1"/>
  <c r="N1290" i="1"/>
  <c r="N614" i="1"/>
  <c r="N1196" i="1"/>
  <c r="N794" i="1"/>
  <c r="N1376" i="1"/>
  <c r="N557" i="1"/>
  <c r="N1139" i="1"/>
  <c r="N346" i="1"/>
  <c r="N1952" i="1"/>
  <c r="R7173" i="1"/>
  <c r="N855" i="1"/>
  <c r="N1437" i="1"/>
  <c r="N565" i="1"/>
  <c r="N1147" i="1"/>
  <c r="N462" i="1"/>
  <c r="N1044" i="1"/>
  <c r="N833" i="1"/>
  <c r="N1415" i="1"/>
  <c r="N911" i="1"/>
  <c r="N1493" i="1"/>
  <c r="N901" i="1"/>
  <c r="N1483" i="1"/>
  <c r="N351" i="1"/>
  <c r="R1952" i="1"/>
  <c r="N7173" i="1"/>
  <c r="N550" i="1"/>
  <c r="N1132" i="1"/>
  <c r="R425" i="1"/>
  <c r="N787" i="1"/>
  <c r="N1369" i="1"/>
  <c r="N699" i="1"/>
  <c r="N1281" i="1"/>
  <c r="N7160" i="1"/>
  <c r="N985" i="1"/>
  <c r="N1567" i="1"/>
  <c r="N530" i="1"/>
  <c r="N1112" i="1"/>
  <c r="N7167" i="1"/>
  <c r="N425" i="1"/>
  <c r="N862" i="1"/>
  <c r="N1444" i="1"/>
  <c r="R7167" i="1"/>
  <c r="R7160" i="1"/>
  <c r="N889" i="1"/>
  <c r="N1471" i="1"/>
  <c r="N320" i="1"/>
  <c r="N1585" i="1"/>
  <c r="N1003" i="1"/>
  <c r="N404" i="1"/>
  <c r="N1937" i="1"/>
  <c r="N476" i="1"/>
  <c r="N1058" i="1"/>
  <c r="R45" i="1"/>
  <c r="R1640" i="1"/>
  <c r="R428" i="1"/>
  <c r="N263" i="1"/>
  <c r="R22" i="1"/>
  <c r="N625" i="1"/>
  <c r="N1207" i="1"/>
  <c r="N749" i="1"/>
  <c r="N1331" i="1"/>
  <c r="R404" i="1"/>
  <c r="R1937" i="1"/>
  <c r="N22" i="1"/>
  <c r="N2539" i="1"/>
  <c r="N428" i="1"/>
  <c r="N45" i="1"/>
  <c r="N1640" i="1"/>
  <c r="N321" i="1"/>
  <c r="R2628" i="1"/>
  <c r="R430" i="1"/>
  <c r="R282" i="1"/>
  <c r="N474" i="1"/>
  <c r="N1056" i="1"/>
  <c r="R1961" i="1"/>
  <c r="R363" i="1"/>
  <c r="R1907" i="1"/>
  <c r="N2628" i="1"/>
  <c r="N363" i="1"/>
  <c r="N1907" i="1"/>
  <c r="N988" i="1"/>
  <c r="N1570" i="1"/>
  <c r="N936" i="1"/>
  <c r="N1518" i="1"/>
  <c r="N1961" i="1"/>
  <c r="N461" i="1"/>
  <c r="N1043" i="1"/>
  <c r="N430" i="1"/>
  <c r="N282" i="1"/>
  <c r="N457" i="1"/>
  <c r="N1039" i="1"/>
  <c r="N945" i="1"/>
  <c r="N1527" i="1"/>
  <c r="N609" i="1"/>
  <c r="N1191" i="1"/>
  <c r="N495" i="1"/>
  <c r="N1077" i="1"/>
  <c r="N324" i="1"/>
  <c r="N472" i="1"/>
  <c r="N1054" i="1"/>
  <c r="N943" i="1"/>
  <c r="N1525" i="1"/>
  <c r="N785" i="1"/>
  <c r="N1367" i="1"/>
  <c r="N504" i="1"/>
  <c r="N1086" i="1"/>
  <c r="N821" i="1"/>
  <c r="N1403" i="1"/>
  <c r="N703" i="1"/>
  <c r="N1285" i="1"/>
  <c r="N951" i="1"/>
  <c r="N1533" i="1"/>
  <c r="R312" i="1"/>
  <c r="N7165" i="1"/>
  <c r="N293" i="1"/>
  <c r="N16" i="1"/>
  <c r="N652" i="1"/>
  <c r="N1234" i="1"/>
  <c r="N735" i="1"/>
  <c r="N1317" i="1"/>
  <c r="N662" i="1"/>
  <c r="N1244" i="1"/>
  <c r="N700" i="1"/>
  <c r="N1282" i="1"/>
  <c r="R7165" i="1"/>
  <c r="N494" i="1"/>
  <c r="N1076" i="1"/>
  <c r="N312" i="1"/>
  <c r="R16" i="1"/>
  <c r="R2614" i="1"/>
  <c r="N411" i="1"/>
  <c r="N449" i="1"/>
  <c r="N1031" i="1"/>
  <c r="R7163" i="1"/>
  <c r="N503" i="1"/>
  <c r="N1085" i="1"/>
  <c r="N935" i="1"/>
  <c r="N1517" i="1"/>
  <c r="N20" i="1"/>
  <c r="N300" i="1"/>
  <c r="N299" i="1"/>
  <c r="N7163" i="1"/>
  <c r="N485" i="1"/>
  <c r="N1067" i="1"/>
  <c r="N2614" i="1"/>
  <c r="R411" i="1"/>
  <c r="N779" i="1"/>
  <c r="N1361" i="1"/>
  <c r="R20" i="1"/>
  <c r="N627" i="1"/>
  <c r="N1209" i="1"/>
  <c r="N7174" i="1"/>
  <c r="N993" i="1"/>
  <c r="N1575" i="1"/>
  <c r="R383" i="1"/>
  <c r="R2626" i="1"/>
  <c r="R387" i="1"/>
  <c r="R1918" i="1"/>
  <c r="N719" i="1"/>
  <c r="N1301" i="1"/>
  <c r="N488" i="1"/>
  <c r="N1070" i="1"/>
  <c r="N2626" i="1"/>
  <c r="N383" i="1"/>
  <c r="N1587" i="1"/>
  <c r="N1005" i="1"/>
  <c r="N778" i="1"/>
  <c r="N1360" i="1"/>
  <c r="N387" i="1"/>
  <c r="N1918" i="1"/>
  <c r="R7174" i="1"/>
  <c r="R365" i="1"/>
  <c r="R1909" i="1"/>
  <c r="R292" i="1"/>
  <c r="N456" i="1"/>
  <c r="N1038" i="1"/>
  <c r="N732" i="1"/>
  <c r="N1314" i="1"/>
  <c r="N682" i="1"/>
  <c r="N1264" i="1"/>
  <c r="N876" i="1"/>
  <c r="N1458" i="1"/>
  <c r="N757" i="1"/>
  <c r="N1339" i="1"/>
  <c r="R2638" i="1"/>
  <c r="N875" i="1"/>
  <c r="N1457" i="1"/>
  <c r="N2638" i="1"/>
  <c r="N292" i="1"/>
  <c r="N722" i="1"/>
  <c r="N1304" i="1"/>
  <c r="N365" i="1"/>
  <c r="N1909" i="1"/>
  <c r="R2538" i="1"/>
  <c r="N7205" i="1"/>
  <c r="N7112" i="1"/>
  <c r="N7077" i="1"/>
  <c r="N7037" i="1"/>
  <c r="N2095" i="1"/>
  <c r="N2057" i="1"/>
  <c r="N1996" i="1"/>
  <c r="N1634" i="1"/>
  <c r="N644" i="1"/>
  <c r="N1226" i="1"/>
  <c r="N799" i="1"/>
  <c r="N1381" i="1"/>
  <c r="R7205" i="1"/>
  <c r="R7112" i="1"/>
  <c r="R7077" i="1"/>
  <c r="R7037" i="1"/>
  <c r="R2095" i="1"/>
  <c r="R2057" i="1"/>
  <c r="R1996" i="1"/>
  <c r="R1634" i="1"/>
  <c r="N635" i="1"/>
  <c r="N1217" i="1"/>
  <c r="N660" i="1"/>
  <c r="N1242" i="1"/>
  <c r="N534" i="1"/>
  <c r="N1116" i="1"/>
  <c r="N2538" i="1"/>
  <c r="N511" i="1"/>
  <c r="N1093" i="1"/>
  <c r="N814" i="1"/>
  <c r="N1396" i="1"/>
  <c r="N888" i="1"/>
  <c r="N1470" i="1"/>
  <c r="R406" i="1"/>
  <c r="R1939" i="1"/>
  <c r="N960" i="1"/>
  <c r="N1542" i="1"/>
  <c r="N971" i="1"/>
  <c r="N1553" i="1"/>
  <c r="N826" i="1"/>
  <c r="N1408" i="1"/>
  <c r="N624" i="1"/>
  <c r="N1206" i="1"/>
  <c r="R2900" i="1"/>
  <c r="N7175" i="1"/>
  <c r="N953" i="1"/>
  <c r="N1535" i="1"/>
  <c r="N406" i="1"/>
  <c r="N1939" i="1"/>
  <c r="R7175" i="1"/>
  <c r="N881" i="1"/>
  <c r="N1463" i="1"/>
  <c r="N448" i="1"/>
  <c r="N1030" i="1"/>
  <c r="N2900" i="1"/>
  <c r="R2031" i="1"/>
  <c r="N7212" i="1"/>
  <c r="N7124" i="1"/>
  <c r="N7044" i="1"/>
  <c r="N314" i="1"/>
  <c r="R382" i="1"/>
  <c r="R1915" i="1"/>
  <c r="N796" i="1"/>
  <c r="N1378" i="1"/>
  <c r="N340" i="1"/>
  <c r="R2612" i="1"/>
  <c r="N382" i="1"/>
  <c r="N1915" i="1"/>
  <c r="N2612" i="1"/>
  <c r="N859" i="1"/>
  <c r="N1441" i="1"/>
  <c r="N715" i="1"/>
  <c r="N1297" i="1"/>
  <c r="N2031" i="1"/>
  <c r="R7212" i="1"/>
  <c r="R7124" i="1"/>
  <c r="R7044" i="1"/>
  <c r="N604" i="1"/>
  <c r="N1186" i="1"/>
  <c r="N7117" i="1"/>
  <c r="N7082" i="1"/>
  <c r="N1638" i="1"/>
  <c r="N880" i="1"/>
  <c r="N1462" i="1"/>
  <c r="N931" i="1"/>
  <c r="N1513" i="1"/>
  <c r="N720" i="1"/>
  <c r="N1302" i="1"/>
  <c r="N542" i="1"/>
  <c r="N1124" i="1"/>
  <c r="N721" i="1"/>
  <c r="N1303" i="1"/>
  <c r="N608" i="1"/>
  <c r="N1190" i="1"/>
  <c r="N551" i="1"/>
  <c r="N1133" i="1"/>
  <c r="N497" i="1"/>
  <c r="N1079" i="1"/>
  <c r="R7117" i="1"/>
  <c r="R7082" i="1"/>
  <c r="R1638" i="1"/>
  <c r="N897" i="1"/>
  <c r="N1479" i="1"/>
  <c r="N712" i="1"/>
  <c r="N1294" i="1"/>
  <c r="N940" i="1"/>
  <c r="N1522" i="1"/>
  <c r="N41" i="1"/>
  <c r="N546" i="1"/>
  <c r="N1128" i="1"/>
  <c r="N679" i="1"/>
  <c r="N1261" i="1"/>
  <c r="N1933" i="1"/>
  <c r="R7105" i="1"/>
  <c r="R7070" i="1"/>
  <c r="N7105" i="1"/>
  <c r="N7070" i="1"/>
  <c r="N500" i="1"/>
  <c r="N1082" i="1"/>
  <c r="N1595" i="1"/>
  <c r="N1013" i="1"/>
  <c r="N531" i="1"/>
  <c r="N1113" i="1"/>
  <c r="R1933" i="1"/>
  <c r="R41" i="1"/>
  <c r="N7" i="1"/>
  <c r="N29" i="1"/>
  <c r="N7198" i="1"/>
  <c r="N7098" i="1"/>
  <c r="N7063" i="1"/>
  <c r="N7024" i="1"/>
  <c r="N2082" i="1"/>
  <c r="N2044" i="1"/>
  <c r="N1983" i="1"/>
  <c r="N1621" i="1"/>
  <c r="R378" i="1"/>
  <c r="N772" i="1"/>
  <c r="N1354" i="1"/>
  <c r="N547" i="1"/>
  <c r="N1129" i="1"/>
  <c r="R405" i="1"/>
  <c r="R1938" i="1"/>
  <c r="N696" i="1"/>
  <c r="N1278" i="1"/>
  <c r="N2604" i="1"/>
  <c r="N672" i="1"/>
  <c r="N1254" i="1"/>
  <c r="R7" i="1"/>
  <c r="R29" i="1"/>
  <c r="N378" i="1"/>
  <c r="N974" i="1"/>
  <c r="N1556" i="1"/>
  <c r="N405" i="1"/>
  <c r="N1938" i="1"/>
  <c r="R2604" i="1"/>
  <c r="R7198" i="1"/>
  <c r="R7098" i="1"/>
  <c r="R7063" i="1"/>
  <c r="R7024" i="1"/>
  <c r="R2082" i="1"/>
  <c r="R2044" i="1"/>
  <c r="R1983" i="1"/>
  <c r="R1621" i="1"/>
  <c r="N884" i="1"/>
  <c r="N1466" i="1"/>
  <c r="N460" i="1"/>
  <c r="N1042" i="1"/>
  <c r="N710" i="1"/>
  <c r="N1292" i="1"/>
  <c r="N763" i="1"/>
  <c r="N1345" i="1"/>
  <c r="N516" i="1"/>
  <c r="N1098" i="1"/>
  <c r="N7161" i="1"/>
  <c r="N961" i="1"/>
  <c r="N1543" i="1"/>
  <c r="N7096" i="1"/>
  <c r="N7061" i="1"/>
  <c r="N7022" i="1"/>
  <c r="N2080" i="1"/>
  <c r="N2042" i="1"/>
  <c r="N1981" i="1"/>
  <c r="N1619" i="1"/>
  <c r="R7096" i="1"/>
  <c r="R7061" i="1"/>
  <c r="R7022" i="1"/>
  <c r="R2080" i="1"/>
  <c r="R2042" i="1"/>
  <c r="R1981" i="1"/>
  <c r="R1619" i="1"/>
  <c r="N962" i="1"/>
  <c r="N1544" i="1"/>
  <c r="R7161" i="1"/>
  <c r="N705" i="1"/>
  <c r="N1287" i="1"/>
  <c r="R7158" i="1"/>
  <c r="R7008" i="1"/>
  <c r="N400" i="1"/>
  <c r="N1929" i="1"/>
  <c r="R729" i="1"/>
  <c r="N858" i="1"/>
  <c r="N1440" i="1"/>
  <c r="N473" i="1"/>
  <c r="N1055" i="1"/>
  <c r="N941" i="1"/>
  <c r="N1523" i="1"/>
  <c r="N905" i="1"/>
  <c r="N1487" i="1"/>
  <c r="N756" i="1"/>
  <c r="N1338" i="1"/>
  <c r="N535" i="1"/>
  <c r="N1117" i="1"/>
  <c r="N729" i="1"/>
  <c r="R400" i="1"/>
  <c r="R1929" i="1"/>
  <c r="N524" i="1"/>
  <c r="N1106" i="1"/>
  <c r="N7158" i="1"/>
  <c r="N7008" i="1"/>
  <c r="N391" i="1"/>
  <c r="N1921" i="1"/>
  <c r="N490" i="1"/>
  <c r="N1072" i="1"/>
  <c r="N950" i="1"/>
  <c r="N1532" i="1"/>
  <c r="N261" i="1"/>
  <c r="N496" i="1"/>
  <c r="N1078" i="1"/>
  <c r="N7172" i="1"/>
  <c r="R7172" i="1"/>
  <c r="N919" i="1"/>
  <c r="N1501" i="1"/>
  <c r="N332" i="1"/>
  <c r="N310" i="1"/>
  <c r="N1598" i="1"/>
  <c r="N1016" i="1"/>
  <c r="R391" i="1"/>
  <c r="R1921" i="1"/>
  <c r="N895" i="1"/>
  <c r="N1477" i="1"/>
  <c r="N793" i="1"/>
  <c r="N1375" i="1"/>
  <c r="N853" i="1"/>
  <c r="N1435" i="1"/>
  <c r="N353" i="1"/>
  <c r="N7116" i="1"/>
  <c r="N7081" i="1"/>
  <c r="N1637" i="1"/>
  <c r="N453" i="1"/>
  <c r="N1035" i="1"/>
  <c r="N792" i="1"/>
  <c r="N1374" i="1"/>
  <c r="N578" i="1"/>
  <c r="N1160" i="1"/>
  <c r="N295" i="1"/>
  <c r="N1590" i="1"/>
  <c r="N1008" i="1"/>
  <c r="R7116" i="1"/>
  <c r="R7081" i="1"/>
  <c r="R1637" i="1"/>
  <c r="R7099" i="1"/>
  <c r="R7064" i="1"/>
  <c r="R7025" i="1"/>
  <c r="R2083" i="1"/>
  <c r="R2045" i="1"/>
  <c r="R1984" i="1"/>
  <c r="R1622" i="1"/>
  <c r="N650" i="1"/>
  <c r="N1232" i="1"/>
  <c r="N771" i="1"/>
  <c r="N1353" i="1"/>
  <c r="R2622" i="1"/>
  <c r="N984" i="1"/>
  <c r="N1566" i="1"/>
  <c r="N871" i="1"/>
  <c r="N1453" i="1"/>
  <c r="N2622" i="1"/>
  <c r="N7099" i="1"/>
  <c r="N7064" i="1"/>
  <c r="N7025" i="1"/>
  <c r="N2083" i="1"/>
  <c r="N2045" i="1"/>
  <c r="N1984" i="1"/>
  <c r="N1622" i="1"/>
  <c r="N649" i="1"/>
  <c r="N1231" i="1"/>
  <c r="N588" i="1"/>
  <c r="N1170" i="1"/>
  <c r="N632" i="1"/>
  <c r="N1214" i="1"/>
  <c r="N7176" i="1"/>
  <c r="N393" i="1"/>
  <c r="N1923" i="1"/>
  <c r="R392" i="1"/>
  <c r="R1922" i="1"/>
  <c r="N599" i="1"/>
  <c r="N1181" i="1"/>
  <c r="N7169" i="1"/>
  <c r="N327" i="1"/>
  <c r="N996" i="1"/>
  <c r="N1578" i="1"/>
  <c r="N687" i="1"/>
  <c r="N1269" i="1"/>
  <c r="R14" i="1"/>
  <c r="N14" i="1"/>
  <c r="N986" i="1"/>
  <c r="N1568" i="1"/>
  <c r="R393" i="1"/>
  <c r="R1923" i="1"/>
  <c r="R7169" i="1"/>
  <c r="N392" i="1"/>
  <c r="N1922" i="1"/>
  <c r="N596" i="1"/>
  <c r="N1178" i="1"/>
  <c r="N927" i="1"/>
  <c r="N1509" i="1"/>
  <c r="N669" i="1"/>
  <c r="N1251" i="1"/>
  <c r="N283" i="1"/>
  <c r="N268" i="1"/>
  <c r="N7218" i="1"/>
  <c r="N368" i="1"/>
  <c r="R283" i="1"/>
  <c r="R368" i="1"/>
  <c r="N841" i="1"/>
  <c r="N1423" i="1"/>
  <c r="R7218" i="1"/>
  <c r="N850" i="1"/>
  <c r="N1432" i="1"/>
  <c r="N892" i="1"/>
  <c r="N1474" i="1"/>
  <c r="N440" i="1"/>
  <c r="N1022" i="1"/>
  <c r="N526" i="1"/>
  <c r="N1108" i="1"/>
  <c r="N874" i="1"/>
  <c r="N1456" i="1"/>
  <c r="N1311" i="1"/>
  <c r="R7194" i="1"/>
  <c r="R7090" i="1"/>
  <c r="R7057" i="1"/>
  <c r="R7016" i="1"/>
  <c r="R2076" i="1"/>
  <c r="R2038" i="1"/>
  <c r="R1977" i="1"/>
  <c r="R1615" i="1"/>
  <c r="N323" i="1"/>
  <c r="N883" i="1"/>
  <c r="N1465" i="1"/>
  <c r="N829" i="1"/>
  <c r="N1411" i="1"/>
  <c r="N973" i="1"/>
  <c r="N1555" i="1"/>
  <c r="N7194" i="1"/>
  <c r="N7090" i="1"/>
  <c r="N7057" i="1"/>
  <c r="N7016" i="1"/>
  <c r="N2076" i="1"/>
  <c r="N2038" i="1"/>
  <c r="N1977" i="1"/>
  <c r="N1615" i="1"/>
  <c r="N865" i="1"/>
  <c r="N1447" i="1"/>
  <c r="N711" i="1"/>
  <c r="N1293" i="1"/>
  <c r="R1311" i="1"/>
  <c r="N364" i="1"/>
  <c r="N1908" i="1"/>
  <c r="N680" i="1"/>
  <c r="N1262" i="1"/>
  <c r="N2601" i="1"/>
  <c r="N685" i="1"/>
  <c r="N1267" i="1"/>
  <c r="N385" i="1"/>
  <c r="N1916" i="1"/>
  <c r="N983" i="1"/>
  <c r="N1565" i="1"/>
  <c r="R2601" i="1"/>
  <c r="R364" i="1"/>
  <c r="R1908" i="1"/>
  <c r="N942" i="1"/>
  <c r="N1524" i="1"/>
  <c r="N812" i="1"/>
  <c r="N1394" i="1"/>
  <c r="R385" i="1"/>
  <c r="R1916" i="1"/>
  <c r="N760" i="1"/>
  <c r="N1342" i="1"/>
  <c r="N328" i="1"/>
  <c r="N2644" i="1"/>
  <c r="R43" i="1"/>
  <c r="N381" i="1"/>
  <c r="N1914" i="1"/>
  <c r="N723" i="1"/>
  <c r="N1305" i="1"/>
  <c r="N367" i="1"/>
  <c r="N702" i="1"/>
  <c r="N1284" i="1"/>
  <c r="N265" i="1"/>
  <c r="N349" i="1"/>
  <c r="N856" i="1"/>
  <c r="N1438" i="1"/>
  <c r="R2644" i="1"/>
  <c r="N43" i="1"/>
  <c r="R367" i="1"/>
  <c r="R381" i="1"/>
  <c r="R1914" i="1"/>
  <c r="N751" i="1"/>
  <c r="N1333" i="1"/>
  <c r="N894" i="1"/>
  <c r="N1476" i="1"/>
  <c r="N633" i="1"/>
  <c r="N1215" i="1"/>
  <c r="N678" i="1"/>
  <c r="N1260" i="1"/>
  <c r="N980" i="1"/>
  <c r="N1562" i="1"/>
  <c r="N334" i="1"/>
  <c r="N616" i="1"/>
  <c r="N1198" i="1"/>
  <c r="N851" i="1"/>
  <c r="N1433" i="1"/>
  <c r="N313" i="1"/>
  <c r="N489" i="1"/>
  <c r="N1071" i="1"/>
  <c r="N775" i="1"/>
  <c r="N1357" i="1"/>
  <c r="N752" i="1"/>
  <c r="N1334" i="1"/>
  <c r="N2618" i="1"/>
  <c r="N553" i="1"/>
  <c r="N1135" i="1"/>
  <c r="N637" i="1"/>
  <c r="N1219" i="1"/>
  <c r="N726" i="1"/>
  <c r="N1308" i="1"/>
  <c r="N902" i="1"/>
  <c r="N1484" i="1"/>
  <c r="N339" i="1"/>
  <c r="N591" i="1"/>
  <c r="N1173" i="1"/>
  <c r="R2618" i="1"/>
  <c r="N839" i="1"/>
  <c r="N1421" i="1"/>
  <c r="N641" i="1"/>
  <c r="N1223" i="1"/>
  <c r="N877" i="1"/>
  <c r="N1459" i="1"/>
  <c r="N2620" i="1"/>
  <c r="N755" i="1"/>
  <c r="N1337" i="1"/>
  <c r="R2650" i="1"/>
  <c r="N566" i="1"/>
  <c r="N1148" i="1"/>
  <c r="N2650" i="1"/>
  <c r="N471" i="1"/>
  <c r="N1053" i="1"/>
  <c r="N912" i="1"/>
  <c r="N1494" i="1"/>
  <c r="N1599" i="1"/>
  <c r="N1017" i="1"/>
  <c r="N468" i="1"/>
  <c r="N1050" i="1"/>
  <c r="N580" i="1"/>
  <c r="N1162" i="1"/>
  <c r="R2620" i="1"/>
  <c r="N944" i="1"/>
  <c r="N1526" i="1"/>
  <c r="N584" i="1"/>
  <c r="N1166" i="1"/>
  <c r="N967" i="1"/>
  <c r="N1549" i="1"/>
  <c r="N969" i="1"/>
  <c r="N1551" i="1"/>
  <c r="R18" i="1"/>
  <c r="N890" i="1"/>
  <c r="N1472" i="1"/>
  <c r="N514" i="1"/>
  <c r="N1096" i="1"/>
  <c r="N18" i="1"/>
  <c r="N764" i="1"/>
  <c r="N1346" i="1"/>
  <c r="N670" i="1"/>
  <c r="N1252" i="1"/>
  <c r="N525" i="1"/>
  <c r="N1107" i="1"/>
  <c r="N713" i="1"/>
  <c r="N1295" i="1"/>
  <c r="N564" i="1"/>
  <c r="N1146" i="1"/>
  <c r="N933" i="1"/>
  <c r="N1515" i="1"/>
  <c r="N532" i="1"/>
  <c r="N1114" i="1"/>
  <c r="N2906" i="1"/>
  <c r="N759" i="1"/>
  <c r="N1341" i="1"/>
  <c r="R2906" i="1"/>
  <c r="N1600" i="1"/>
  <c r="N1018" i="1"/>
  <c r="N507" i="1"/>
  <c r="N1089" i="1"/>
  <c r="N929" i="1"/>
  <c r="N1511" i="1"/>
  <c r="N674" i="1"/>
  <c r="N1256" i="1"/>
  <c r="N1728" i="1"/>
  <c r="N133" i="1"/>
  <c r="N1771" i="1"/>
  <c r="N176" i="1"/>
  <c r="N1711" i="1"/>
  <c r="N116" i="1"/>
  <c r="N193" i="1"/>
  <c r="N1788" i="1"/>
  <c r="N2122" i="1"/>
  <c r="N2298" i="1"/>
  <c r="N2501" i="1"/>
  <c r="N2535" i="1"/>
  <c r="N7155" i="1"/>
  <c r="N42" i="1"/>
  <c r="R40" i="1"/>
  <c r="N5" i="1"/>
  <c r="N3" i="1"/>
  <c r="R42" i="1"/>
  <c r="N4" i="1"/>
  <c r="N271" i="1"/>
  <c r="N40" i="1"/>
  <c r="N438" i="1"/>
  <c r="R438" i="1"/>
  <c r="N272" i="1"/>
  <c r="N275" i="1"/>
  <c r="N278" i="1"/>
  <c r="N276" i="1"/>
  <c r="N273" i="1"/>
  <c r="N279" i="1"/>
  <c r="N259" i="1"/>
  <c r="N730" i="1"/>
  <c r="N277" i="1"/>
  <c r="R730" i="1"/>
  <c r="N1020" i="1"/>
  <c r="R1020" i="1"/>
  <c r="N1716" i="1"/>
  <c r="N121" i="1"/>
  <c r="N1607" i="1"/>
  <c r="N81" i="1"/>
  <c r="N1676" i="1"/>
  <c r="N77" i="1"/>
  <c r="N1672" i="1"/>
  <c r="N1606" i="1"/>
  <c r="N57" i="1"/>
  <c r="N1652" i="1"/>
  <c r="N47" i="1"/>
  <c r="N1642" i="1"/>
  <c r="N1312" i="1"/>
  <c r="R1312" i="1"/>
  <c r="N1709" i="1"/>
  <c r="N114" i="1"/>
  <c r="N1724" i="1"/>
  <c r="N129" i="1"/>
  <c r="N1700" i="1"/>
  <c r="N105" i="1"/>
  <c r="N1704" i="1"/>
  <c r="N109" i="1"/>
  <c r="N54" i="1"/>
  <c r="N1649" i="1"/>
  <c r="N100" i="1"/>
  <c r="N1695" i="1"/>
  <c r="N91" i="1"/>
  <c r="N1686" i="1"/>
  <c r="N55" i="1"/>
  <c r="N1650" i="1"/>
  <c r="N1713" i="1"/>
  <c r="N118" i="1"/>
  <c r="N74" i="1"/>
  <c r="N1669" i="1"/>
  <c r="N1747" i="1"/>
  <c r="N152" i="1"/>
  <c r="N1736" i="1"/>
  <c r="N141" i="1"/>
  <c r="N52" i="1"/>
  <c r="N1647" i="1"/>
  <c r="N1611" i="1"/>
  <c r="N1719" i="1"/>
  <c r="N124" i="1"/>
  <c r="R1747" i="1"/>
  <c r="R152" i="1"/>
  <c r="N1730" i="1"/>
  <c r="N135" i="1"/>
  <c r="N1725" i="1"/>
  <c r="N130" i="1"/>
  <c r="N1715" i="1"/>
  <c r="N120" i="1"/>
  <c r="N1710" i="1"/>
  <c r="N115" i="1"/>
  <c r="N101" i="1"/>
  <c r="N1696" i="1"/>
  <c r="N56" i="1"/>
  <c r="N1651" i="1"/>
  <c r="N1706" i="1"/>
  <c r="N111" i="1"/>
  <c r="N67" i="1"/>
  <c r="N1662" i="1"/>
  <c r="N64" i="1"/>
  <c r="N1659" i="1"/>
  <c r="N88" i="1"/>
  <c r="N1683" i="1"/>
  <c r="N1722" i="1"/>
  <c r="N127" i="1"/>
  <c r="N60" i="1"/>
  <c r="N1655" i="1"/>
  <c r="N1701" i="1"/>
  <c r="N106" i="1"/>
  <c r="N1770" i="1"/>
  <c r="N175" i="1"/>
  <c r="N97" i="1"/>
  <c r="N1692" i="1"/>
  <c r="N1756" i="1"/>
  <c r="N161" i="1"/>
  <c r="N50" i="1"/>
  <c r="N1645" i="1"/>
  <c r="N1764" i="1"/>
  <c r="N169" i="1"/>
  <c r="N250" i="1"/>
  <c r="N1845" i="1"/>
  <c r="N68" i="1"/>
  <c r="N1663" i="1"/>
  <c r="N1744" i="1"/>
  <c r="N149" i="1"/>
  <c r="N1712" i="1"/>
  <c r="N117" i="1"/>
  <c r="N1772" i="1"/>
  <c r="N177" i="1"/>
  <c r="N44" i="1"/>
  <c r="N1639" i="1"/>
  <c r="N61" i="1"/>
  <c r="N1656" i="1"/>
  <c r="N1707" i="1"/>
  <c r="N112" i="1"/>
  <c r="N1703" i="1"/>
  <c r="N108" i="1"/>
  <c r="N94" i="1"/>
  <c r="N1689" i="1"/>
  <c r="N65" i="1"/>
  <c r="N1660" i="1"/>
  <c r="N1753" i="1"/>
  <c r="N158" i="1"/>
  <c r="N205" i="1"/>
  <c r="N1800" i="1"/>
  <c r="N238" i="1"/>
  <c r="N1833" i="1"/>
  <c r="N1734" i="1"/>
  <c r="N139" i="1"/>
  <c r="N1610" i="1"/>
  <c r="N85" i="1"/>
  <c r="N1680" i="1"/>
  <c r="N1765" i="1"/>
  <c r="N170" i="1"/>
  <c r="N1758" i="1"/>
  <c r="N163" i="1"/>
  <c r="R44" i="1"/>
  <c r="R1639" i="1"/>
  <c r="N48" i="1"/>
  <c r="N1643" i="1"/>
  <c r="N69" i="1"/>
  <c r="N1664" i="1"/>
  <c r="N211" i="1"/>
  <c r="N1806" i="1"/>
  <c r="N1718" i="1"/>
  <c r="N123" i="1"/>
  <c r="N210" i="1"/>
  <c r="N1805" i="1"/>
  <c r="N83" i="1"/>
  <c r="N1678" i="1"/>
  <c r="N188" i="1"/>
  <c r="N1783" i="1"/>
  <c r="N195" i="1"/>
  <c r="N1790" i="1"/>
  <c r="N1755" i="1"/>
  <c r="N160" i="1"/>
  <c r="N1698" i="1"/>
  <c r="N103" i="1"/>
  <c r="N58" i="1"/>
  <c r="N1653" i="1"/>
  <c r="N224" i="1"/>
  <c r="N1819" i="1"/>
  <c r="N246" i="1"/>
  <c r="N1841" i="1"/>
  <c r="N251" i="1"/>
  <c r="N1846" i="1"/>
  <c r="N72" i="1"/>
  <c r="N1667" i="1"/>
  <c r="N1745" i="1"/>
  <c r="N150" i="1"/>
  <c r="N185" i="1"/>
  <c r="N1780" i="1"/>
  <c r="N203" i="1"/>
  <c r="N1798" i="1"/>
  <c r="N1732" i="1"/>
  <c r="N137" i="1"/>
  <c r="N248" i="1"/>
  <c r="N1843" i="1"/>
  <c r="N1759" i="1"/>
  <c r="N164" i="1"/>
  <c r="N225" i="1"/>
  <c r="N1820" i="1"/>
  <c r="N1742" i="1"/>
  <c r="N147" i="1"/>
  <c r="N252" i="1"/>
  <c r="N1847" i="1"/>
  <c r="N78" i="1"/>
  <c r="N1673" i="1"/>
  <c r="N98" i="1"/>
  <c r="N1693" i="1"/>
  <c r="N84" i="1"/>
  <c r="N1679" i="1"/>
  <c r="N1763" i="1"/>
  <c r="N168" i="1"/>
  <c r="N1766" i="1"/>
  <c r="N171" i="1"/>
  <c r="N217" i="1"/>
  <c r="N1812" i="1"/>
  <c r="N243" i="1"/>
  <c r="N1838" i="1"/>
  <c r="N1705" i="1"/>
  <c r="N110" i="1"/>
  <c r="N1699" i="1"/>
  <c r="N104" i="1"/>
  <c r="N1723" i="1"/>
  <c r="N128" i="1"/>
  <c r="N1739" i="1"/>
  <c r="N144" i="1"/>
  <c r="N1714" i="1"/>
  <c r="N119" i="1"/>
  <c r="N1717" i="1"/>
  <c r="N122" i="1"/>
  <c r="N1749" i="1"/>
  <c r="N154" i="1"/>
  <c r="N1702" i="1"/>
  <c r="N107" i="1"/>
  <c r="N1708" i="1"/>
  <c r="N113" i="1"/>
  <c r="N1608" i="1"/>
  <c r="N53" i="1"/>
  <c r="N1648" i="1"/>
  <c r="N1774" i="1"/>
  <c r="N179" i="1"/>
  <c r="N79" i="1"/>
  <c r="N1674" i="1"/>
  <c r="N73" i="1"/>
  <c r="N1668" i="1"/>
  <c r="N93" i="1"/>
  <c r="N1688" i="1"/>
  <c r="N1743" i="1"/>
  <c r="N148" i="1"/>
  <c r="N1760" i="1"/>
  <c r="N165" i="1"/>
  <c r="N222" i="1"/>
  <c r="N1817" i="1"/>
  <c r="N197" i="1"/>
  <c r="N1792" i="1"/>
  <c r="N190" i="1"/>
  <c r="N1785" i="1"/>
  <c r="N209" i="1"/>
  <c r="N1804" i="1"/>
  <c r="N1750" i="1"/>
  <c r="N155" i="1"/>
  <c r="N2136" i="1"/>
  <c r="N1754" i="1"/>
  <c r="N159" i="1"/>
  <c r="N201" i="1"/>
  <c r="N1796" i="1"/>
  <c r="N249" i="1"/>
  <c r="N1844" i="1"/>
  <c r="N194" i="1"/>
  <c r="N1789" i="1"/>
  <c r="N82" i="1"/>
  <c r="N1677" i="1"/>
  <c r="N102" i="1"/>
  <c r="N1697" i="1"/>
  <c r="N2021" i="1"/>
  <c r="N1757" i="1"/>
  <c r="N162" i="1"/>
  <c r="N218" i="1"/>
  <c r="N1813" i="1"/>
  <c r="N244" i="1"/>
  <c r="N1839" i="1"/>
  <c r="N2106" i="1"/>
  <c r="N2004" i="1"/>
  <c r="N2162" i="1"/>
  <c r="N226" i="1"/>
  <c r="N1821" i="1"/>
  <c r="N1761" i="1"/>
  <c r="N166" i="1"/>
  <c r="N186" i="1"/>
  <c r="N1781" i="1"/>
  <c r="N232" i="1"/>
  <c r="N1827" i="1"/>
  <c r="N235" i="1"/>
  <c r="N1830" i="1"/>
  <c r="N192" i="1"/>
  <c r="N1787" i="1"/>
  <c r="N2007" i="1"/>
  <c r="N212" i="1"/>
  <c r="N1807" i="1"/>
  <c r="N227" i="1"/>
  <c r="N1822" i="1"/>
  <c r="N187" i="1"/>
  <c r="N1782" i="1"/>
  <c r="N233" i="1"/>
  <c r="N1828" i="1"/>
  <c r="N207" i="1"/>
  <c r="N1802" i="1"/>
  <c r="N230" i="1"/>
  <c r="N1825" i="1"/>
  <c r="N2009" i="1"/>
  <c r="N1768" i="1"/>
  <c r="N173" i="1"/>
  <c r="N1731" i="1"/>
  <c r="N136" i="1"/>
  <c r="N2195" i="1"/>
  <c r="N189" i="1"/>
  <c r="N1784" i="1"/>
  <c r="N1751" i="1"/>
  <c r="N156" i="1"/>
  <c r="N216" i="1"/>
  <c r="N1811" i="1"/>
  <c r="N2129" i="1"/>
  <c r="N2003" i="1"/>
  <c r="N2027" i="1"/>
  <c r="N2116" i="1"/>
  <c r="N2019" i="1"/>
  <c r="N2011" i="1"/>
  <c r="N2023" i="1"/>
  <c r="N2100" i="1"/>
  <c r="N2028" i="1"/>
  <c r="N2008" i="1"/>
  <c r="N2188" i="1"/>
  <c r="N2016" i="1"/>
  <c r="N2025" i="1"/>
  <c r="N2408" i="1"/>
  <c r="N2119" i="1"/>
  <c r="N2144" i="1"/>
  <c r="N2173" i="1"/>
  <c r="N1775" i="1"/>
  <c r="N180" i="1"/>
  <c r="N2183" i="1"/>
  <c r="N183" i="1"/>
  <c r="N1778" i="1"/>
  <c r="N2024" i="1"/>
  <c r="N2132" i="1"/>
  <c r="N1752" i="1"/>
  <c r="N157" i="1"/>
  <c r="N2198" i="1"/>
  <c r="N191" i="1"/>
  <c r="N1786" i="1"/>
  <c r="N2158" i="1"/>
  <c r="N1767" i="1"/>
  <c r="N172" i="1"/>
  <c r="N2228" i="1"/>
  <c r="N2255" i="1"/>
  <c r="N2159" i="1"/>
  <c r="N2260" i="1"/>
  <c r="N2005" i="1"/>
  <c r="N2133" i="1"/>
  <c r="N2097" i="1"/>
  <c r="N240" i="1"/>
  <c r="N1835" i="1"/>
  <c r="N2134" i="1"/>
  <c r="N2160" i="1"/>
  <c r="N2103" i="1"/>
  <c r="N2164" i="1"/>
  <c r="N2026" i="1"/>
  <c r="N2109" i="1"/>
  <c r="N2010" i="1"/>
  <c r="N2141" i="1"/>
  <c r="N2006" i="1"/>
  <c r="N2014" i="1"/>
  <c r="N2146" i="1"/>
  <c r="N2018" i="1"/>
  <c r="N2259" i="1"/>
  <c r="N221" i="1"/>
  <c r="N1816" i="1"/>
  <c r="N2163" i="1"/>
  <c r="N2312" i="1"/>
  <c r="N2185" i="1"/>
  <c r="N2099" i="1"/>
  <c r="N2280" i="1"/>
  <c r="N2220" i="1"/>
  <c r="N200" i="1"/>
  <c r="N1795" i="1"/>
  <c r="N63" i="1"/>
  <c r="N2368" i="1"/>
  <c r="N1658" i="1"/>
  <c r="N2192" i="1"/>
  <c r="N2209" i="1"/>
  <c r="N2224" i="1"/>
  <c r="N202" i="1"/>
  <c r="N1797" i="1"/>
  <c r="N2246" i="1"/>
  <c r="N2250" i="1"/>
  <c r="N2264" i="1"/>
  <c r="N2154" i="1"/>
  <c r="N2275" i="1"/>
  <c r="N229" i="1"/>
  <c r="N1824" i="1"/>
  <c r="N2286" i="1"/>
  <c r="N2123" i="1"/>
  <c r="N2359" i="1"/>
  <c r="N2528" i="1"/>
  <c r="N2013" i="1"/>
  <c r="N2124" i="1"/>
  <c r="N2176" i="1"/>
  <c r="N2189" i="1"/>
  <c r="N2229" i="1"/>
  <c r="N204" i="1"/>
  <c r="N1799" i="1"/>
  <c r="N2239" i="1"/>
  <c r="N2017" i="1"/>
  <c r="N2287" i="1"/>
  <c r="N2102" i="1"/>
  <c r="N2117" i="1"/>
  <c r="N2105" i="1"/>
  <c r="N2108" i="1"/>
  <c r="N2114" i="1"/>
  <c r="N2120" i="1"/>
  <c r="N2148" i="1"/>
  <c r="N1762" i="1"/>
  <c r="N167" i="1"/>
  <c r="N2379" i="1"/>
  <c r="N2172" i="1"/>
  <c r="N2281" i="1"/>
  <c r="N2206" i="1"/>
  <c r="N2213" i="1"/>
  <c r="N2145" i="1"/>
  <c r="N2167" i="1"/>
  <c r="N2283" i="1"/>
  <c r="N231" i="1"/>
  <c r="N1826" i="1"/>
  <c r="N2155" i="1"/>
  <c r="N2022" i="1"/>
  <c r="N2002" i="1"/>
  <c r="N2142" i="1"/>
  <c r="N2277" i="1"/>
  <c r="N2238" i="1"/>
  <c r="N2293" i="1"/>
  <c r="N2278" i="1"/>
  <c r="N2221" i="1"/>
  <c r="N2012" i="1"/>
  <c r="N2243" i="1"/>
  <c r="N2343" i="1"/>
  <c r="N2271" i="1"/>
  <c r="N228" i="1"/>
  <c r="N1823" i="1"/>
  <c r="N2320" i="1"/>
  <c r="N2210" i="1"/>
  <c r="N198" i="1"/>
  <c r="N1793" i="1"/>
  <c r="N2272" i="1"/>
  <c r="N2130" i="1"/>
  <c r="N2152" i="1"/>
  <c r="N2180" i="1"/>
  <c r="N2193" i="1"/>
  <c r="N2252" i="1"/>
  <c r="N2314" i="1"/>
  <c r="N2149" i="1"/>
  <c r="N2439" i="1"/>
  <c r="N206" i="1"/>
  <c r="N1801" i="1"/>
  <c r="N2020" i="1"/>
  <c r="N2174" i="1"/>
  <c r="N2190" i="1"/>
  <c r="N2200" i="1"/>
  <c r="N2230" i="1"/>
  <c r="N2140" i="1"/>
  <c r="N2115" i="1"/>
  <c r="N2118" i="1"/>
  <c r="N2121" i="1"/>
  <c r="N2143" i="1"/>
  <c r="N2235" i="1"/>
  <c r="N2207" i="1"/>
  <c r="N2446" i="1"/>
  <c r="N2248" i="1"/>
  <c r="N213" i="1"/>
  <c r="N1808" i="1"/>
  <c r="N2288" i="1"/>
  <c r="N2336" i="1"/>
  <c r="N2135" i="1"/>
  <c r="N2244" i="1"/>
  <c r="N2386" i="1"/>
  <c r="N2181" i="1"/>
  <c r="N2249" i="1"/>
  <c r="N214" i="1"/>
  <c r="N1809" i="1"/>
  <c r="N2168" i="1"/>
  <c r="N2187" i="1"/>
  <c r="N2309" i="1"/>
  <c r="N2387" i="1"/>
  <c r="N2125" i="1"/>
  <c r="N2268" i="1"/>
  <c r="N2302" i="1"/>
  <c r="N76" i="1"/>
  <c r="N2398" i="1"/>
  <c r="N1671" i="1"/>
  <c r="N2204" i="1"/>
  <c r="N2215" i="1"/>
  <c r="N199" i="1"/>
  <c r="N1794" i="1"/>
  <c r="N2223" i="1"/>
  <c r="N51" i="1"/>
  <c r="N2339" i="1"/>
  <c r="N1646" i="1"/>
  <c r="N2240" i="1"/>
  <c r="N2290" i="1"/>
  <c r="N236" i="1"/>
  <c r="N1831" i="1"/>
  <c r="N2263" i="1"/>
  <c r="N2316" i="1"/>
  <c r="N2365" i="1"/>
  <c r="N2101" i="1"/>
  <c r="N2104" i="1"/>
  <c r="N2110" i="1"/>
  <c r="N2156" i="1"/>
  <c r="N2178" i="1"/>
  <c r="N2107" i="1"/>
  <c r="N215" i="1"/>
  <c r="N1810" i="1"/>
  <c r="N2258" i="1"/>
  <c r="N220" i="1"/>
  <c r="N1815" i="1"/>
  <c r="N2147" i="1"/>
  <c r="N2169" i="1"/>
  <c r="N2128" i="1"/>
  <c r="N1748" i="1"/>
  <c r="N153" i="1"/>
  <c r="N2175" i="1"/>
  <c r="N181" i="1"/>
  <c r="N1776" i="1"/>
  <c r="N2150" i="1"/>
  <c r="N2232" i="1"/>
  <c r="N2419" i="1"/>
  <c r="N2282" i="1"/>
  <c r="N2296" i="1"/>
  <c r="N2347" i="1"/>
  <c r="N2015" i="1"/>
  <c r="N2113" i="1"/>
  <c r="N2112" i="1"/>
  <c r="N2488" i="1"/>
  <c r="N2098" i="1"/>
  <c r="N2303" i="1"/>
  <c r="N2518" i="1"/>
  <c r="N1737" i="1"/>
  <c r="N142" i="1"/>
  <c r="N2399" i="1"/>
  <c r="N2208" i="1"/>
  <c r="N2212" i="1"/>
  <c r="N2367" i="1"/>
  <c r="N2468" i="1"/>
  <c r="N2274" i="1"/>
  <c r="N2279" i="1"/>
  <c r="N2478" i="1"/>
  <c r="N2440" i="1"/>
  <c r="N2460" i="1"/>
  <c r="N2414" i="1"/>
  <c r="N196" i="1"/>
  <c r="N1791" i="1"/>
  <c r="N90" i="1"/>
  <c r="N2438" i="1"/>
  <c r="N1685" i="1"/>
  <c r="N2420" i="1"/>
  <c r="N2508" i="1"/>
  <c r="N1727" i="1"/>
  <c r="N132" i="1"/>
  <c r="N2498" i="1"/>
  <c r="N2299" i="1"/>
  <c r="N2261" i="1"/>
  <c r="N2458" i="1"/>
  <c r="N2262" i="1"/>
  <c r="N2317" i="1"/>
  <c r="N2378" i="1"/>
  <c r="N2340" i="1"/>
  <c r="N2356" i="1"/>
  <c r="N2360" i="1"/>
  <c r="N2161" i="1"/>
  <c r="N1769" i="1"/>
  <c r="N174" i="1"/>
  <c r="N2480" i="1"/>
  <c r="N2270" i="1"/>
  <c r="N2247" i="1"/>
  <c r="N2253" i="1"/>
  <c r="N2267" i="1"/>
  <c r="N2273" i="1"/>
  <c r="N2300" i="1"/>
  <c r="N2276" i="1"/>
  <c r="N2325" i="1"/>
  <c r="N2348" i="1"/>
  <c r="N2369" i="1"/>
  <c r="N2374" i="1"/>
  <c r="N2436" i="1"/>
  <c r="N2236" i="1"/>
  <c r="N2520" i="1"/>
  <c r="N2427" i="1"/>
  <c r="N2410" i="1"/>
  <c r="N2388" i="1"/>
  <c r="N2184" i="1"/>
  <c r="N2416" i="1"/>
  <c r="N2233" i="1"/>
  <c r="N2214" i="1"/>
  <c r="N2307" i="1"/>
  <c r="N2407" i="1"/>
  <c r="N2345" i="1"/>
  <c r="N2394" i="1"/>
  <c r="N2194" i="1"/>
  <c r="N2216" i="1"/>
  <c r="N2318" i="1"/>
  <c r="N2500" i="1"/>
  <c r="N2237" i="1"/>
  <c r="N2256" i="1"/>
  <c r="N2428" i="1"/>
  <c r="N2225" i="1"/>
  <c r="N2111" i="1"/>
  <c r="N2337" i="1"/>
  <c r="N2370" i="1"/>
  <c r="N2434" i="1"/>
  <c r="N2406" i="1"/>
  <c r="N2201" i="1"/>
  <c r="N2322" i="1"/>
  <c r="N2357" i="1"/>
  <c r="N2182" i="1"/>
  <c r="N2202" i="1"/>
  <c r="N2426" i="1"/>
  <c r="N2222" i="1"/>
  <c r="N2242" i="1"/>
  <c r="N2265" i="1"/>
  <c r="N223" i="1"/>
  <c r="N1818" i="1"/>
  <c r="N2295" i="1"/>
  <c r="N2483" i="1"/>
  <c r="N2292" i="1"/>
  <c r="N237" i="1"/>
  <c r="N1832" i="1"/>
  <c r="N46" i="1"/>
  <c r="N2330" i="1"/>
  <c r="N1641" i="1"/>
  <c r="N2400" i="1"/>
  <c r="N2448" i="1"/>
  <c r="N208" i="1"/>
  <c r="N1803" i="1"/>
  <c r="N2205" i="1"/>
  <c r="N2245" i="1"/>
  <c r="N2326" i="1"/>
  <c r="N2151" i="1"/>
  <c r="N2380" i="1"/>
  <c r="N2358" i="1"/>
  <c r="N2334" i="1"/>
  <c r="N2349" i="1"/>
  <c r="N2289" i="1"/>
  <c r="N2456" i="1"/>
  <c r="N2301" i="1"/>
  <c r="N2390" i="1"/>
  <c r="N184" i="1"/>
  <c r="N1779" i="1"/>
  <c r="N2319" i="1"/>
  <c r="N2231" i="1"/>
  <c r="N62" i="1"/>
  <c r="N2366" i="1"/>
  <c r="N1657" i="1"/>
  <c r="N2191" i="1"/>
  <c r="N2171" i="1"/>
  <c r="N2331" i="1"/>
  <c r="N2131" i="1"/>
  <c r="N2514" i="1"/>
  <c r="R2623" i="1"/>
  <c r="N2308" i="1"/>
  <c r="N2342" i="1"/>
  <c r="N2139" i="1"/>
  <c r="N2354" i="1"/>
  <c r="N2568" i="1"/>
  <c r="N2476" i="1"/>
  <c r="N2338" i="1"/>
  <c r="N2350" i="1"/>
  <c r="N2153" i="1"/>
  <c r="N2351" i="1"/>
  <c r="N2376" i="1"/>
  <c r="N2580" i="1"/>
  <c r="R2536" i="1"/>
  <c r="N2137" i="1"/>
  <c r="N2157" i="1"/>
  <c r="N2217" i="1"/>
  <c r="N2554" i="1"/>
  <c r="N2584" i="1"/>
  <c r="N2257" i="1"/>
  <c r="N219" i="1"/>
  <c r="N1814" i="1"/>
  <c r="N2305" i="1"/>
  <c r="N2323" i="1"/>
  <c r="N2327" i="1"/>
  <c r="N2396" i="1"/>
  <c r="N2346" i="1"/>
  <c r="N80" i="1"/>
  <c r="N2418" i="1"/>
  <c r="N1675" i="1"/>
  <c r="N2589" i="1"/>
  <c r="N2311" i="1"/>
  <c r="N2454" i="1"/>
  <c r="N2474" i="1"/>
  <c r="N2371" i="1"/>
  <c r="N2170" i="1"/>
  <c r="N2391" i="1"/>
  <c r="N2186" i="1"/>
  <c r="N2411" i="1"/>
  <c r="N2534" i="1"/>
  <c r="N86" i="1"/>
  <c r="N2431" i="1"/>
  <c r="N1681" i="1"/>
  <c r="N96" i="1"/>
  <c r="N2451" i="1"/>
  <c r="N1691" i="1"/>
  <c r="N2551" i="1"/>
  <c r="N2471" i="1"/>
  <c r="N2491" i="1"/>
  <c r="N2294" i="1"/>
  <c r="N2511" i="1"/>
  <c r="N2531" i="1"/>
  <c r="N2457" i="1"/>
  <c r="N2563" i="1"/>
  <c r="N2571" i="1"/>
  <c r="N2503" i="1"/>
  <c r="N2306" i="1"/>
  <c r="N2494" i="1"/>
  <c r="N2486" i="1"/>
  <c r="N2383" i="1"/>
  <c r="N182" i="1"/>
  <c r="N1777" i="1"/>
  <c r="N2574" i="1"/>
  <c r="N2577" i="1"/>
  <c r="N2463" i="1"/>
  <c r="N2377" i="1"/>
  <c r="N2506" i="1"/>
  <c r="N2310" i="1"/>
  <c r="N2417" i="1"/>
  <c r="N2397" i="1"/>
  <c r="N2197" i="1"/>
  <c r="N2363" i="1"/>
  <c r="N89" i="1"/>
  <c r="N2437" i="1"/>
  <c r="N1684" i="1"/>
  <c r="N2477" i="1"/>
  <c r="N2285" i="1"/>
  <c r="N2497" i="1"/>
  <c r="N2517" i="1"/>
  <c r="N1735" i="1"/>
  <c r="N140" i="1"/>
  <c r="N2557" i="1"/>
  <c r="N2537" i="1"/>
  <c r="N2560" i="1"/>
  <c r="N2403" i="1"/>
  <c r="N2423" i="1"/>
  <c r="N92" i="1"/>
  <c r="N2443" i="1"/>
  <c r="N1687" i="1"/>
  <c r="R2537" i="1"/>
  <c r="R2534" i="1"/>
  <c r="N2523" i="1"/>
  <c r="R2531" i="1"/>
  <c r="N2591" i="1"/>
  <c r="N242" i="1"/>
  <c r="N1837" i="1"/>
  <c r="N2466" i="1"/>
  <c r="N2569" i="1"/>
  <c r="N2546" i="1"/>
  <c r="N70" i="1"/>
  <c r="N2389" i="1"/>
  <c r="N1665" i="1"/>
  <c r="N2549" i="1"/>
  <c r="N2409" i="1"/>
  <c r="N2203" i="1"/>
  <c r="N2429" i="1"/>
  <c r="N2226" i="1"/>
  <c r="N2449" i="1"/>
  <c r="N2581" i="1"/>
  <c r="N2469" i="1"/>
  <c r="N2489" i="1"/>
  <c r="N2509" i="1"/>
  <c r="N2592" i="1"/>
  <c r="N2332" i="1"/>
  <c r="N2352" i="1"/>
  <c r="N2372" i="1"/>
  <c r="N2412" i="1"/>
  <c r="N71" i="1"/>
  <c r="N2392" i="1"/>
  <c r="N1666" i="1"/>
  <c r="N2432" i="1"/>
  <c r="N2472" i="1"/>
  <c r="N2452" i="1"/>
  <c r="N2492" i="1"/>
  <c r="N2532" i="1"/>
  <c r="N2512" i="1"/>
  <c r="N2552" i="1"/>
  <c r="N2435" i="1"/>
  <c r="N2572" i="1"/>
  <c r="N2355" i="1"/>
  <c r="N2335" i="1"/>
  <c r="N7219" i="1"/>
  <c r="N2395" i="1"/>
  <c r="N2196" i="1"/>
  <c r="N2321" i="1"/>
  <c r="N2375" i="1"/>
  <c r="N2527" i="1"/>
  <c r="N1746" i="1"/>
  <c r="N151" i="1"/>
  <c r="N2341" i="1"/>
  <c r="N2138" i="1"/>
  <c r="N2415" i="1"/>
  <c r="N2461" i="1"/>
  <c r="N2455" i="1"/>
  <c r="N2495" i="1"/>
  <c r="N239" i="1"/>
  <c r="N1834" i="1"/>
  <c r="N2570" i="1"/>
  <c r="N2234" i="1"/>
  <c r="N2595" i="1"/>
  <c r="N2515" i="1"/>
  <c r="N1733" i="1"/>
  <c r="N138" i="1"/>
  <c r="N2555" i="1"/>
  <c r="N2165" i="1"/>
  <c r="N2447" i="1"/>
  <c r="N2575" i="1"/>
  <c r="N2578" i="1"/>
  <c r="N2586" i="1"/>
  <c r="N2470" i="1"/>
  <c r="N2401" i="1"/>
  <c r="N2381" i="1"/>
  <c r="N2361" i="1"/>
  <c r="N2556" i="1"/>
  <c r="N2166" i="1"/>
  <c r="N1773" i="1"/>
  <c r="N178" i="1"/>
  <c r="N2421" i="1"/>
  <c r="N2441" i="1"/>
  <c r="N2241" i="1"/>
  <c r="R2532" i="1"/>
  <c r="N2481" i="1"/>
  <c r="N2521" i="1"/>
  <c r="N1740" i="1"/>
  <c r="N145" i="1"/>
  <c r="N2561" i="1"/>
  <c r="N2475" i="1"/>
  <c r="N2284" i="1"/>
  <c r="N2304" i="1"/>
  <c r="N2324" i="1"/>
  <c r="N2344" i="1"/>
  <c r="N2579" i="1"/>
  <c r="N2364" i="1"/>
  <c r="N2384" i="1"/>
  <c r="N2179" i="1"/>
  <c r="N2404" i="1"/>
  <c r="N2444" i="1"/>
  <c r="N2424" i="1"/>
  <c r="N2218" i="1"/>
  <c r="N2464" i="1"/>
  <c r="N2269" i="1"/>
  <c r="N2484" i="1"/>
  <c r="N2504" i="1"/>
  <c r="N2524" i="1"/>
  <c r="N2564" i="1"/>
  <c r="N2582" i="1"/>
  <c r="N234" i="1"/>
  <c r="N1829" i="1"/>
  <c r="N2467" i="1"/>
  <c r="N2487" i="1"/>
  <c r="N2507" i="1"/>
  <c r="N1726" i="1"/>
  <c r="N131" i="1"/>
  <c r="R2535" i="1"/>
  <c r="N2547" i="1"/>
  <c r="N2567" i="1"/>
  <c r="N2227" i="1"/>
  <c r="N2430" i="1"/>
  <c r="N95" i="1"/>
  <c r="N2450" i="1"/>
  <c r="N1690" i="1"/>
  <c r="N2510" i="1"/>
  <c r="N2490" i="1"/>
  <c r="N2550" i="1"/>
  <c r="N2353" i="1"/>
  <c r="N2587" i="1"/>
  <c r="N2297" i="1"/>
  <c r="N2593" i="1"/>
  <c r="N245" i="1"/>
  <c r="N2313" i="1"/>
  <c r="N1840" i="1"/>
  <c r="N49" i="1"/>
  <c r="N2333" i="1"/>
  <c r="N1644" i="1"/>
  <c r="N2373" i="1"/>
  <c r="N75" i="1"/>
  <c r="N2393" i="1"/>
  <c r="N1670" i="1"/>
  <c r="N2493" i="1"/>
  <c r="N1720" i="1"/>
  <c r="N125" i="1"/>
  <c r="N2413" i="1"/>
  <c r="N87" i="1"/>
  <c r="N2433" i="1"/>
  <c r="N1682" i="1"/>
  <c r="N99" i="1"/>
  <c r="N2453" i="1"/>
  <c r="N1694" i="1"/>
  <c r="N2573" i="1"/>
  <c r="N2473" i="1"/>
  <c r="N2496" i="1"/>
  <c r="N2513" i="1"/>
  <c r="N1729" i="1"/>
  <c r="N134" i="1"/>
  <c r="N2533" i="1"/>
  <c r="N2553" i="1"/>
  <c r="N2576" i="1"/>
  <c r="N2254" i="1"/>
  <c r="N7140" i="1"/>
  <c r="N2516" i="1"/>
  <c r="N2536" i="1"/>
  <c r="N274" i="1"/>
  <c r="N2459" i="1"/>
  <c r="N2519" i="1"/>
  <c r="N1738" i="1"/>
  <c r="N143" i="1"/>
  <c r="N66" i="1"/>
  <c r="N2558" i="1"/>
  <c r="N2382" i="1"/>
  <c r="N2177" i="1"/>
  <c r="N1661" i="1"/>
  <c r="N2479" i="1"/>
  <c r="N2499" i="1"/>
  <c r="N1721" i="1"/>
  <c r="N126" i="1"/>
  <c r="N2559" i="1"/>
  <c r="N2583" i="1"/>
  <c r="N59" i="1"/>
  <c r="N2362" i="1"/>
  <c r="N1654" i="1"/>
  <c r="N2588" i="1"/>
  <c r="N241" i="1"/>
  <c r="N1836" i="1"/>
  <c r="N2402" i="1"/>
  <c r="N2422" i="1"/>
  <c r="N2211" i="1"/>
  <c r="N2462" i="1"/>
  <c r="N2266" i="1"/>
  <c r="N2442" i="1"/>
  <c r="N2485" i="1"/>
  <c r="N2291" i="1"/>
  <c r="N2482" i="1"/>
  <c r="N2502" i="1"/>
  <c r="N2522" i="1"/>
  <c r="N1741" i="1"/>
  <c r="N146" i="1"/>
  <c r="R2533" i="1"/>
  <c r="N2562" i="1"/>
  <c r="N2385" i="1"/>
  <c r="N2405" i="1"/>
  <c r="N2199" i="1"/>
  <c r="N2566" i="1"/>
  <c r="N2425" i="1"/>
  <c r="N2219" i="1"/>
  <c r="N2445" i="1"/>
  <c r="N2465" i="1"/>
  <c r="N2505" i="1"/>
  <c r="N2525" i="1"/>
  <c r="N2545" i="1"/>
  <c r="N2565" i="1"/>
  <c r="R2905" i="1"/>
  <c r="N2596" i="1"/>
  <c r="N2526" i="1"/>
  <c r="N7132" i="1"/>
  <c r="R2607" i="1"/>
  <c r="R2627" i="1"/>
  <c r="N7143" i="1"/>
  <c r="N2639" i="1"/>
  <c r="N2619" i="1"/>
  <c r="R2647" i="1"/>
  <c r="N2897" i="1"/>
  <c r="N7006" i="1"/>
  <c r="N7129" i="1"/>
  <c r="N2548" i="1"/>
  <c r="N2625" i="1"/>
  <c r="N2903" i="1"/>
  <c r="R2613" i="1"/>
  <c r="N2605" i="1"/>
  <c r="R2633" i="1"/>
  <c r="N2645" i="1"/>
  <c r="R2653" i="1"/>
  <c r="N7152" i="1"/>
  <c r="N7192" i="1"/>
  <c r="R7219" i="1"/>
  <c r="R2639" i="1"/>
  <c r="N7135" i="1"/>
  <c r="N2895" i="1"/>
  <c r="N2611" i="1"/>
  <c r="R2619" i="1"/>
  <c r="N2631" i="1"/>
  <c r="N2651" i="1"/>
  <c r="R2897" i="1"/>
  <c r="N2909" i="1"/>
  <c r="N7138" i="1"/>
  <c r="N2251" i="1"/>
  <c r="N7217" i="1"/>
  <c r="N2594" i="1"/>
  <c r="N247" i="1"/>
  <c r="N2315" i="1"/>
  <c r="N1842" i="1"/>
  <c r="N7141" i="1"/>
  <c r="N2617" i="1"/>
  <c r="R2605" i="1"/>
  <c r="R2625" i="1"/>
  <c r="N2637" i="1"/>
  <c r="R2645" i="1"/>
  <c r="R2903" i="1"/>
  <c r="N7144" i="1"/>
  <c r="N2901" i="1"/>
  <c r="N7127" i="1"/>
  <c r="N2623" i="1"/>
  <c r="N2603" i="1"/>
  <c r="R2611" i="1"/>
  <c r="R2631" i="1"/>
  <c r="N2643" i="1"/>
  <c r="R2651" i="1"/>
  <c r="R2909" i="1"/>
  <c r="N7130" i="1"/>
  <c r="R7217" i="1"/>
  <c r="N7156" i="1"/>
  <c r="N7133" i="1"/>
  <c r="N7153" i="1"/>
  <c r="R2895" i="1"/>
  <c r="N2609" i="1"/>
  <c r="N2629" i="1"/>
  <c r="R2617" i="1"/>
  <c r="R2637" i="1"/>
  <c r="N2649" i="1"/>
  <c r="N2907" i="1"/>
  <c r="N7136" i="1"/>
  <c r="N7139" i="1"/>
  <c r="N2615" i="1"/>
  <c r="R2603" i="1"/>
  <c r="N2893" i="1"/>
  <c r="R2643" i="1"/>
  <c r="N2635" i="1"/>
  <c r="R2901" i="1"/>
  <c r="N7142" i="1"/>
  <c r="N2585" i="1"/>
  <c r="N7005" i="1"/>
  <c r="R437" i="1"/>
  <c r="R436" i="1"/>
  <c r="R362" i="1"/>
  <c r="R361" i="1"/>
  <c r="R357" i="1"/>
  <c r="R38" i="1"/>
  <c r="R7216" i="1"/>
  <c r="R7215" i="1"/>
  <c r="R7191" i="1"/>
  <c r="R7186" i="1"/>
  <c r="R7180" i="1"/>
  <c r="R7179" i="1"/>
  <c r="R7150" i="1"/>
  <c r="R7149" i="1"/>
  <c r="R7126" i="1"/>
  <c r="R7125" i="1"/>
  <c r="R7085" i="1"/>
  <c r="R7084" i="1"/>
  <c r="R7052" i="1"/>
  <c r="R7051" i="1"/>
  <c r="R7046" i="1"/>
  <c r="R7045" i="1"/>
  <c r="R7011" i="1"/>
  <c r="R7010" i="1"/>
  <c r="R7004" i="1"/>
  <c r="R7003" i="1"/>
  <c r="R2907" i="1"/>
  <c r="R2899" i="1"/>
  <c r="R2893" i="1"/>
  <c r="R2649" i="1"/>
  <c r="R2641" i="1"/>
  <c r="R2635" i="1"/>
  <c r="R2629" i="1"/>
  <c r="R2621" i="1"/>
  <c r="R2615" i="1"/>
  <c r="R2609" i="1"/>
  <c r="R2598" i="1"/>
  <c r="R2597" i="1"/>
  <c r="R2544" i="1"/>
  <c r="R2543" i="1"/>
  <c r="R27" i="1"/>
  <c r="R2530" i="1"/>
  <c r="R2529" i="1"/>
  <c r="R258" i="1"/>
  <c r="R257" i="1"/>
  <c r="R26" i="1"/>
  <c r="R2329" i="1"/>
  <c r="R2328" i="1"/>
  <c r="R2127" i="1"/>
  <c r="R2126" i="1"/>
  <c r="R2069" i="1"/>
  <c r="R2068" i="1"/>
  <c r="R2063" i="1"/>
  <c r="R2062" i="1"/>
  <c r="R2030" i="1"/>
  <c r="R2029" i="1"/>
  <c r="R2001" i="1"/>
  <c r="R2000" i="1"/>
  <c r="R1970" i="1"/>
  <c r="R1969" i="1"/>
  <c r="R1958" i="1"/>
  <c r="R1957" i="1"/>
  <c r="R1865" i="1"/>
  <c r="R1864" i="1"/>
  <c r="R1605" i="1"/>
  <c r="R1604" i="1"/>
  <c r="N7145" i="1"/>
  <c r="N2621" i="1"/>
  <c r="N2641" i="1"/>
  <c r="N2899" i="1"/>
  <c r="N7048" i="1"/>
  <c r="N1609" i="1"/>
  <c r="N7128" i="1"/>
  <c r="N436" i="1"/>
  <c r="N361" i="1"/>
  <c r="N7215" i="1"/>
  <c r="N7190" i="1"/>
  <c r="N7185" i="1"/>
  <c r="N7179" i="1"/>
  <c r="N7149" i="1"/>
  <c r="N7125" i="1"/>
  <c r="N7084" i="1"/>
  <c r="N7051" i="1"/>
  <c r="N7045" i="1"/>
  <c r="N7010" i="1"/>
  <c r="N7003" i="1"/>
  <c r="N2597" i="1"/>
  <c r="N2543" i="1"/>
  <c r="N2529" i="1"/>
  <c r="N257" i="1"/>
  <c r="N26" i="1"/>
  <c r="N2328" i="1"/>
  <c r="N2126" i="1"/>
  <c r="N2068" i="1"/>
  <c r="N2062" i="1"/>
  <c r="N2029" i="1"/>
  <c r="N2000" i="1"/>
  <c r="N1969" i="1"/>
  <c r="N1957" i="1"/>
  <c r="N1864" i="1"/>
  <c r="N1604" i="1"/>
  <c r="N2627" i="1"/>
  <c r="N7151" i="1"/>
  <c r="N7131" i="1"/>
  <c r="N2607" i="1"/>
  <c r="N2647" i="1"/>
  <c r="N2905" i="1"/>
  <c r="N7154" i="1"/>
  <c r="N7086" i="1"/>
  <c r="N7053" i="1"/>
  <c r="N7047" i="1"/>
  <c r="N7012" i="1"/>
  <c r="N7007" i="1"/>
  <c r="N1959" i="1"/>
  <c r="N7134" i="1"/>
  <c r="N2590" i="1"/>
  <c r="N7137" i="1"/>
  <c r="N7157" i="1"/>
  <c r="N2613" i="1"/>
  <c r="N2633" i="1"/>
  <c r="N2653" i="1"/>
  <c r="N437" i="1"/>
  <c r="N362" i="1"/>
  <c r="N357" i="1"/>
  <c r="N38" i="1"/>
  <c r="N7216" i="1"/>
  <c r="N7191" i="1"/>
  <c r="N7186" i="1"/>
  <c r="N7180" i="1"/>
  <c r="N7150" i="1"/>
  <c r="N7146" i="1"/>
  <c r="N7126" i="1"/>
  <c r="N7085" i="1"/>
  <c r="N7052" i="1"/>
  <c r="N7046" i="1"/>
  <c r="N7011" i="1"/>
  <c r="N7004" i="1"/>
  <c r="N2598" i="1"/>
  <c r="N2544" i="1"/>
  <c r="N27" i="1"/>
  <c r="N2530" i="1"/>
  <c r="N258" i="1"/>
  <c r="N2329" i="1"/>
  <c r="N2127" i="1"/>
  <c r="N2069" i="1"/>
  <c r="N2063" i="1"/>
  <c r="N2030" i="1"/>
  <c r="N2001" i="1"/>
  <c r="N1970" i="1"/>
  <c r="N1958" i="1"/>
  <c r="N1865" i="1"/>
  <c r="N1605" i="1"/>
  <c r="P1962" i="1"/>
  <c r="Q1962" i="1" s="1"/>
  <c r="O1962" i="1"/>
  <c r="O7203" i="1"/>
  <c r="P7203" i="1"/>
  <c r="Q7203" i="1" s="1"/>
  <c r="O7110" i="1"/>
  <c r="P7110" i="1"/>
  <c r="Q7110" i="1" s="1"/>
  <c r="O7075" i="1"/>
  <c r="P7075" i="1"/>
  <c r="Q7075" i="1" s="1"/>
  <c r="O7035" i="1"/>
  <c r="P7035" i="1"/>
  <c r="Q7035" i="1" s="1"/>
  <c r="O2093" i="1"/>
  <c r="P2093" i="1"/>
  <c r="Q2093" i="1" s="1"/>
  <c r="O2055" i="1"/>
  <c r="P2055" i="1"/>
  <c r="Q2055" i="1" s="1"/>
  <c r="O1994" i="1"/>
  <c r="P1994" i="1"/>
  <c r="Q1994" i="1" s="1"/>
  <c r="O1632" i="1"/>
  <c r="P1632" i="1"/>
  <c r="Q1632" i="1" s="1"/>
  <c r="P1963" i="1"/>
  <c r="Q1963" i="1" s="1"/>
  <c r="O1963" i="1"/>
  <c r="O7201" i="1"/>
  <c r="P7201" i="1"/>
  <c r="Q7201" i="1" s="1"/>
  <c r="O7106" i="1"/>
  <c r="P7106" i="1"/>
  <c r="Q7106" i="1" s="1"/>
  <c r="O7071" i="1"/>
  <c r="P7071" i="1"/>
  <c r="Q7071" i="1" s="1"/>
  <c r="O7031" i="1"/>
  <c r="P7031" i="1"/>
  <c r="Q7031" i="1" s="1"/>
  <c r="O2089" i="1"/>
  <c r="P2089" i="1"/>
  <c r="Q2089" i="1" s="1"/>
  <c r="O2051" i="1"/>
  <c r="P2051" i="1"/>
  <c r="Q2051" i="1" s="1"/>
  <c r="O1990" i="1"/>
  <c r="P1990" i="1"/>
  <c r="Q1990" i="1" s="1"/>
  <c r="O1628" i="1"/>
  <c r="P1628" i="1"/>
  <c r="Q1628" i="1" s="1"/>
  <c r="P7088" i="1"/>
  <c r="Q7088" i="1" s="1"/>
  <c r="O7088" i="1"/>
  <c r="P7055" i="1"/>
  <c r="Q7055" i="1" s="1"/>
  <c r="O7055" i="1"/>
  <c r="P7014" i="1"/>
  <c r="Q7014" i="1" s="1"/>
  <c r="O7014" i="1"/>
  <c r="P2074" i="1"/>
  <c r="Q2074" i="1" s="1"/>
  <c r="O2074" i="1"/>
  <c r="P2036" i="1"/>
  <c r="Q2036" i="1" s="1"/>
  <c r="O2036" i="1"/>
  <c r="P1975" i="1"/>
  <c r="Q1975" i="1" s="1"/>
  <c r="O1975" i="1"/>
  <c r="P1613" i="1"/>
  <c r="Q1613" i="1" s="1"/>
  <c r="O1613" i="1"/>
  <c r="O7118" i="1"/>
  <c r="P7118" i="1"/>
  <c r="Q7118" i="1" s="1"/>
  <c r="O7083" i="1"/>
  <c r="P7083" i="1"/>
  <c r="Q7083" i="1" s="1"/>
  <c r="O285" i="1"/>
  <c r="P285" i="1"/>
  <c r="Q285" i="1" s="1"/>
  <c r="P1967" i="1"/>
  <c r="Q1967" i="1" s="1"/>
  <c r="O1967" i="1"/>
  <c r="O7199" i="1"/>
  <c r="P7199" i="1"/>
  <c r="Q7199" i="1" s="1"/>
  <c r="O7103" i="1"/>
  <c r="P7103" i="1"/>
  <c r="Q7103" i="1" s="1"/>
  <c r="O7068" i="1"/>
  <c r="P7068" i="1"/>
  <c r="Q7068" i="1" s="1"/>
  <c r="O7029" i="1"/>
  <c r="P7029" i="1"/>
  <c r="Q7029" i="1" s="1"/>
  <c r="O2087" i="1"/>
  <c r="P2087" i="1"/>
  <c r="Q2087" i="1" s="1"/>
  <c r="O2049" i="1"/>
  <c r="P2049" i="1"/>
  <c r="Q2049" i="1" s="1"/>
  <c r="O1988" i="1"/>
  <c r="P1988" i="1"/>
  <c r="Q1988" i="1" s="1"/>
  <c r="O1626" i="1"/>
  <c r="P1626" i="1"/>
  <c r="Q1626" i="1" s="1"/>
  <c r="O7208" i="1"/>
  <c r="P7208" i="1"/>
  <c r="Q7208" i="1" s="1"/>
  <c r="O7120" i="1"/>
  <c r="P7120" i="1"/>
  <c r="Q7120" i="1" s="1"/>
  <c r="O7040" i="1"/>
  <c r="P7040" i="1"/>
  <c r="Q7040" i="1" s="1"/>
  <c r="P7114" i="1"/>
  <c r="Q7114" i="1" s="1"/>
  <c r="O7114" i="1"/>
  <c r="P7079" i="1"/>
  <c r="Q7079" i="1" s="1"/>
  <c r="O7079" i="1"/>
  <c r="P1964" i="1"/>
  <c r="Q1964" i="1" s="1"/>
  <c r="O1964" i="1"/>
  <c r="O7168" i="1"/>
  <c r="P7168" i="1"/>
  <c r="Q7168" i="1" s="1"/>
  <c r="O7193" i="1"/>
  <c r="P7193" i="1"/>
  <c r="Q7193" i="1" s="1"/>
  <c r="O7089" i="1"/>
  <c r="P7089" i="1"/>
  <c r="Q7089" i="1" s="1"/>
  <c r="O7056" i="1"/>
  <c r="P7056" i="1"/>
  <c r="Q7056" i="1" s="1"/>
  <c r="O7015" i="1"/>
  <c r="P7015" i="1"/>
  <c r="Q7015" i="1" s="1"/>
  <c r="O2075" i="1"/>
  <c r="P2075" i="1"/>
  <c r="Q2075" i="1" s="1"/>
  <c r="O2037" i="1"/>
  <c r="P2037" i="1"/>
  <c r="Q2037" i="1" s="1"/>
  <c r="O1976" i="1"/>
  <c r="P1976" i="1"/>
  <c r="Q1976" i="1" s="1"/>
  <c r="O1614" i="1"/>
  <c r="P1614" i="1"/>
  <c r="Q1614" i="1" s="1"/>
  <c r="P2599" i="1"/>
  <c r="Q2599" i="1" s="1"/>
  <c r="O2599" i="1"/>
  <c r="P1966" i="1"/>
  <c r="Q1966" i="1" s="1"/>
  <c r="O1966" i="1"/>
  <c r="O7202" i="1"/>
  <c r="P7202" i="1"/>
  <c r="Q7202" i="1" s="1"/>
  <c r="O7107" i="1"/>
  <c r="P7107" i="1"/>
  <c r="Q7107" i="1" s="1"/>
  <c r="O7072" i="1"/>
  <c r="P7072" i="1"/>
  <c r="Q7072" i="1" s="1"/>
  <c r="O7032" i="1"/>
  <c r="P7032" i="1"/>
  <c r="Q7032" i="1" s="1"/>
  <c r="O2090" i="1"/>
  <c r="P2090" i="1"/>
  <c r="Q2090" i="1" s="1"/>
  <c r="O2052" i="1"/>
  <c r="P2052" i="1"/>
  <c r="Q2052" i="1" s="1"/>
  <c r="O1991" i="1"/>
  <c r="P1991" i="1"/>
  <c r="Q1991" i="1" s="1"/>
  <c r="O1629" i="1"/>
  <c r="P1629" i="1"/>
  <c r="Q1629" i="1" s="1"/>
  <c r="P7164" i="1"/>
  <c r="Q7164" i="1" s="1"/>
  <c r="O7164" i="1"/>
  <c r="P7211" i="1"/>
  <c r="Q7211" i="1" s="1"/>
  <c r="O7211" i="1"/>
  <c r="P7123" i="1"/>
  <c r="Q7123" i="1" s="1"/>
  <c r="O7123" i="1"/>
  <c r="P7043" i="1"/>
  <c r="Q7043" i="1" s="1"/>
  <c r="O7043" i="1"/>
  <c r="O2600" i="1"/>
  <c r="P2600" i="1"/>
  <c r="Q2600" i="1" s="1"/>
  <c r="O7209" i="1"/>
  <c r="P7209" i="1"/>
  <c r="Q7209" i="1" s="1"/>
  <c r="O7121" i="1"/>
  <c r="P7121" i="1"/>
  <c r="Q7121" i="1" s="1"/>
  <c r="O7041" i="1"/>
  <c r="P7041" i="1"/>
  <c r="Q7041" i="1" s="1"/>
  <c r="P7100" i="1"/>
  <c r="Q7100" i="1" s="1"/>
  <c r="O7100" i="1"/>
  <c r="P7065" i="1"/>
  <c r="Q7065" i="1" s="1"/>
  <c r="O7065" i="1"/>
  <c r="P7026" i="1"/>
  <c r="Q7026" i="1" s="1"/>
  <c r="O7026" i="1"/>
  <c r="P2084" i="1"/>
  <c r="Q2084" i="1" s="1"/>
  <c r="O2084" i="1"/>
  <c r="P2046" i="1"/>
  <c r="Q2046" i="1" s="1"/>
  <c r="O2046" i="1"/>
  <c r="P1985" i="1"/>
  <c r="Q1985" i="1" s="1"/>
  <c r="O1985" i="1"/>
  <c r="P1623" i="1"/>
  <c r="Q1623" i="1" s="1"/>
  <c r="O1623" i="1"/>
  <c r="O7206" i="1"/>
  <c r="P7206" i="1"/>
  <c r="Q7206" i="1" s="1"/>
  <c r="O7113" i="1"/>
  <c r="P7113" i="1"/>
  <c r="Q7113" i="1" s="1"/>
  <c r="O7078" i="1"/>
  <c r="P7078" i="1"/>
  <c r="Q7078" i="1" s="1"/>
  <c r="O7038" i="1"/>
  <c r="P7038" i="1"/>
  <c r="Q7038" i="1" s="1"/>
  <c r="O2096" i="1"/>
  <c r="P2096" i="1"/>
  <c r="Q2096" i="1" s="1"/>
  <c r="O2058" i="1"/>
  <c r="P2058" i="1"/>
  <c r="Q2058" i="1" s="1"/>
  <c r="O1997" i="1"/>
  <c r="P1997" i="1"/>
  <c r="Q1997" i="1" s="1"/>
  <c r="O1635" i="1"/>
  <c r="P1635" i="1"/>
  <c r="Q1635" i="1" s="1"/>
  <c r="O284" i="1"/>
  <c r="P284" i="1"/>
  <c r="Q284" i="1" s="1"/>
  <c r="P2070" i="1"/>
  <c r="Q2070" i="1" s="1"/>
  <c r="O2070" i="1"/>
  <c r="P2032" i="1"/>
  <c r="Q2032" i="1" s="1"/>
  <c r="O2032" i="1"/>
  <c r="P1971" i="1"/>
  <c r="Q1971" i="1" s="1"/>
  <c r="O1971" i="1"/>
  <c r="P7170" i="1"/>
  <c r="Q7170" i="1" s="1"/>
  <c r="O7170" i="1"/>
  <c r="P7171" i="1"/>
  <c r="Q7171" i="1" s="1"/>
  <c r="O7171" i="1"/>
  <c r="O7162" i="1"/>
  <c r="P7162" i="1"/>
  <c r="Q7162" i="1" s="1"/>
  <c r="O1965" i="1"/>
  <c r="P1965" i="1"/>
  <c r="Q1965" i="1" s="1"/>
  <c r="O7087" i="1"/>
  <c r="P7087" i="1"/>
  <c r="Q7087" i="1" s="1"/>
  <c r="O7054" i="1"/>
  <c r="P7054" i="1"/>
  <c r="Q7054" i="1" s="1"/>
  <c r="O7013" i="1"/>
  <c r="P7013" i="1"/>
  <c r="Q7013" i="1" s="1"/>
  <c r="O2073" i="1"/>
  <c r="P2073" i="1"/>
  <c r="Q2073" i="1" s="1"/>
  <c r="O2035" i="1"/>
  <c r="P2035" i="1"/>
  <c r="Q2035" i="1" s="1"/>
  <c r="O1974" i="1"/>
  <c r="P1974" i="1"/>
  <c r="Q1974" i="1" s="1"/>
  <c r="O1612" i="1"/>
  <c r="P1612" i="1"/>
  <c r="Q1612" i="1" s="1"/>
  <c r="P7195" i="1"/>
  <c r="Q7195" i="1" s="1"/>
  <c r="O7195" i="1"/>
  <c r="P7093" i="1"/>
  <c r="Q7093" i="1" s="1"/>
  <c r="O7093" i="1"/>
  <c r="P7019" i="1"/>
  <c r="Q7019" i="1" s="1"/>
  <c r="O7019" i="1"/>
  <c r="P7210" i="1"/>
  <c r="Q7210" i="1" s="1"/>
  <c r="O7210" i="1"/>
  <c r="P7122" i="1"/>
  <c r="Q7122" i="1" s="1"/>
  <c r="O7122" i="1"/>
  <c r="P7042" i="1"/>
  <c r="Q7042" i="1" s="1"/>
  <c r="O7042" i="1"/>
  <c r="O8" i="1"/>
  <c r="P8" i="1"/>
  <c r="Q8" i="1" s="1"/>
  <c r="O7092" i="1"/>
  <c r="P7092" i="1"/>
  <c r="Q7092" i="1" s="1"/>
  <c r="O7059" i="1"/>
  <c r="P7059" i="1"/>
  <c r="Q7059" i="1" s="1"/>
  <c r="O7018" i="1"/>
  <c r="P7018" i="1"/>
  <c r="Q7018" i="1" s="1"/>
  <c r="O2078" i="1"/>
  <c r="P2078" i="1"/>
  <c r="Q2078" i="1" s="1"/>
  <c r="O2040" i="1"/>
  <c r="P2040" i="1"/>
  <c r="Q2040" i="1" s="1"/>
  <c r="O1979" i="1"/>
  <c r="P1979" i="1"/>
  <c r="Q1979" i="1" s="1"/>
  <c r="O1617" i="1"/>
  <c r="P1617" i="1"/>
  <c r="Q1617" i="1" s="1"/>
  <c r="P7207" i="1"/>
  <c r="Q7207" i="1" s="1"/>
  <c r="O7207" i="1"/>
  <c r="P7119" i="1"/>
  <c r="Q7119" i="1" s="1"/>
  <c r="O7119" i="1"/>
  <c r="P7039" i="1"/>
  <c r="Q7039" i="1" s="1"/>
  <c r="O7039" i="1"/>
  <c r="P7200" i="1"/>
  <c r="Q7200" i="1" s="1"/>
  <c r="O7200" i="1"/>
  <c r="P7104" i="1"/>
  <c r="Q7104" i="1" s="1"/>
  <c r="O7104" i="1"/>
  <c r="P7069" i="1"/>
  <c r="Q7069" i="1" s="1"/>
  <c r="O7069" i="1"/>
  <c r="P7030" i="1"/>
  <c r="Q7030" i="1" s="1"/>
  <c r="O7030" i="1"/>
  <c r="P2088" i="1"/>
  <c r="Q2088" i="1" s="1"/>
  <c r="O2088" i="1"/>
  <c r="P2050" i="1"/>
  <c r="Q2050" i="1" s="1"/>
  <c r="O2050" i="1"/>
  <c r="P1989" i="1"/>
  <c r="Q1989" i="1" s="1"/>
  <c r="O1989" i="1"/>
  <c r="P1627" i="1"/>
  <c r="Q1627" i="1" s="1"/>
  <c r="O1627" i="1"/>
  <c r="P7095" i="1"/>
  <c r="Q7095" i="1" s="1"/>
  <c r="O7095" i="1"/>
  <c r="P7060" i="1"/>
  <c r="Q7060" i="1" s="1"/>
  <c r="O7060" i="1"/>
  <c r="P7021" i="1"/>
  <c r="Q7021" i="1" s="1"/>
  <c r="O7021" i="1"/>
  <c r="P2079" i="1"/>
  <c r="Q2079" i="1" s="1"/>
  <c r="O2079" i="1"/>
  <c r="P2041" i="1"/>
  <c r="Q2041" i="1" s="1"/>
  <c r="O2041" i="1"/>
  <c r="P1980" i="1"/>
  <c r="Q1980" i="1" s="1"/>
  <c r="O1980" i="1"/>
  <c r="P1618" i="1"/>
  <c r="Q1618" i="1" s="1"/>
  <c r="O1618" i="1"/>
  <c r="O7214" i="1"/>
  <c r="P7214" i="1"/>
  <c r="Q7214" i="1" s="1"/>
  <c r="O6" i="1"/>
  <c r="P6" i="1"/>
  <c r="Q6" i="1" s="1"/>
  <c r="O28" i="1"/>
  <c r="P28" i="1"/>
  <c r="Q28" i="1" s="1"/>
  <c r="O7166" i="1"/>
  <c r="P7166" i="1"/>
  <c r="Q7166" i="1" s="1"/>
  <c r="O1968" i="1"/>
  <c r="P1968" i="1"/>
  <c r="Q1968" i="1" s="1"/>
  <c r="P7109" i="1"/>
  <c r="Q7109" i="1" s="1"/>
  <c r="O7109" i="1"/>
  <c r="P7074" i="1"/>
  <c r="Q7074" i="1" s="1"/>
  <c r="O7074" i="1"/>
  <c r="P7034" i="1"/>
  <c r="Q7034" i="1" s="1"/>
  <c r="O7034" i="1"/>
  <c r="P2092" i="1"/>
  <c r="Q2092" i="1" s="1"/>
  <c r="O2092" i="1"/>
  <c r="P2054" i="1"/>
  <c r="Q2054" i="1" s="1"/>
  <c r="O2054" i="1"/>
  <c r="P1993" i="1"/>
  <c r="Q1993" i="1" s="1"/>
  <c r="O1993" i="1"/>
  <c r="P1631" i="1"/>
  <c r="Q1631" i="1" s="1"/>
  <c r="O1631" i="1"/>
  <c r="O7204" i="1"/>
  <c r="P7204" i="1"/>
  <c r="Q7204" i="1" s="1"/>
  <c r="O7111" i="1"/>
  <c r="P7111" i="1"/>
  <c r="Q7111" i="1" s="1"/>
  <c r="O7076" i="1"/>
  <c r="P7076" i="1"/>
  <c r="Q7076" i="1" s="1"/>
  <c r="O7036" i="1"/>
  <c r="P7036" i="1"/>
  <c r="Q7036" i="1" s="1"/>
  <c r="O2094" i="1"/>
  <c r="P2094" i="1"/>
  <c r="Q2094" i="1" s="1"/>
  <c r="O2056" i="1"/>
  <c r="P2056" i="1"/>
  <c r="Q2056" i="1" s="1"/>
  <c r="O1995" i="1"/>
  <c r="P1995" i="1"/>
  <c r="Q1995" i="1" s="1"/>
  <c r="O1633" i="1"/>
  <c r="P1633" i="1"/>
  <c r="Q1633" i="1" s="1"/>
  <c r="P7108" i="1"/>
  <c r="Q7108" i="1" s="1"/>
  <c r="O7108" i="1"/>
  <c r="P7073" i="1"/>
  <c r="Q7073" i="1" s="1"/>
  <c r="O7073" i="1"/>
  <c r="P7033" i="1"/>
  <c r="Q7033" i="1" s="1"/>
  <c r="O7033" i="1"/>
  <c r="P2091" i="1"/>
  <c r="Q2091" i="1" s="1"/>
  <c r="O2091" i="1"/>
  <c r="P2053" i="1"/>
  <c r="Q2053" i="1" s="1"/>
  <c r="O2053" i="1"/>
  <c r="P1992" i="1"/>
  <c r="Q1992" i="1" s="1"/>
  <c r="O1992" i="1"/>
  <c r="P1630" i="1"/>
  <c r="Q1630" i="1" s="1"/>
  <c r="O1630" i="1"/>
  <c r="O7196" i="1"/>
  <c r="P7196" i="1"/>
  <c r="Q7196" i="1" s="1"/>
  <c r="O7094" i="1"/>
  <c r="P7094" i="1"/>
  <c r="Q7094" i="1" s="1"/>
  <c r="O7020" i="1"/>
  <c r="P7020" i="1"/>
  <c r="Q7020" i="1" s="1"/>
  <c r="O7115" i="1"/>
  <c r="P7115" i="1"/>
  <c r="Q7115" i="1" s="1"/>
  <c r="O7080" i="1"/>
  <c r="P7080" i="1"/>
  <c r="Q7080" i="1" s="1"/>
  <c r="O1636" i="1"/>
  <c r="P1636" i="1"/>
  <c r="Q1636" i="1" s="1"/>
  <c r="P7102" i="1"/>
  <c r="Q7102" i="1" s="1"/>
  <c r="O7102" i="1"/>
  <c r="P7067" i="1"/>
  <c r="Q7067" i="1" s="1"/>
  <c r="O7067" i="1"/>
  <c r="P7028" i="1"/>
  <c r="Q7028" i="1" s="1"/>
  <c r="O7028" i="1"/>
  <c r="P2086" i="1"/>
  <c r="Q2086" i="1" s="1"/>
  <c r="O2086" i="1"/>
  <c r="P2048" i="1"/>
  <c r="Q2048" i="1" s="1"/>
  <c r="O2048" i="1"/>
  <c r="P1987" i="1"/>
  <c r="Q1987" i="1" s="1"/>
  <c r="O1987" i="1"/>
  <c r="P1625" i="1"/>
  <c r="Q1625" i="1" s="1"/>
  <c r="O1625" i="1"/>
  <c r="O7213" i="1"/>
  <c r="P7213" i="1"/>
  <c r="Q7213" i="1" s="1"/>
  <c r="O7091" i="1"/>
  <c r="P7091" i="1"/>
  <c r="Q7091" i="1" s="1"/>
  <c r="O7058" i="1"/>
  <c r="P7058" i="1"/>
  <c r="Q7058" i="1" s="1"/>
  <c r="O7017" i="1"/>
  <c r="P7017" i="1"/>
  <c r="Q7017" i="1" s="1"/>
  <c r="O2077" i="1"/>
  <c r="P2077" i="1"/>
  <c r="Q2077" i="1" s="1"/>
  <c r="O2039" i="1"/>
  <c r="P2039" i="1"/>
  <c r="Q2039" i="1" s="1"/>
  <c r="O1978" i="1"/>
  <c r="P1978" i="1"/>
  <c r="Q1978" i="1" s="1"/>
  <c r="O1616" i="1"/>
  <c r="P1616" i="1"/>
  <c r="Q1616" i="1" s="1"/>
  <c r="P2071" i="1"/>
  <c r="Q2071" i="1" s="1"/>
  <c r="O2071" i="1"/>
  <c r="P2033" i="1"/>
  <c r="Q2033" i="1" s="1"/>
  <c r="O2033" i="1"/>
  <c r="P1972" i="1"/>
  <c r="Q1972" i="1" s="1"/>
  <c r="O1972" i="1"/>
  <c r="P2072" i="1"/>
  <c r="Q2072" i="1" s="1"/>
  <c r="O2072" i="1"/>
  <c r="P2034" i="1"/>
  <c r="Q2034" i="1" s="1"/>
  <c r="O2034" i="1"/>
  <c r="P1973" i="1"/>
  <c r="Q1973" i="1" s="1"/>
  <c r="O1973" i="1"/>
  <c r="P7197" i="1"/>
  <c r="Q7197" i="1" s="1"/>
  <c r="O7197" i="1"/>
  <c r="P7097" i="1"/>
  <c r="Q7097" i="1" s="1"/>
  <c r="O7097" i="1"/>
  <c r="P7062" i="1"/>
  <c r="Q7062" i="1" s="1"/>
  <c r="O7062" i="1"/>
  <c r="P7023" i="1"/>
  <c r="Q7023" i="1" s="1"/>
  <c r="O7023" i="1"/>
  <c r="P2081" i="1"/>
  <c r="Q2081" i="1" s="1"/>
  <c r="O2081" i="1"/>
  <c r="P2043" i="1"/>
  <c r="Q2043" i="1" s="1"/>
  <c r="O2043" i="1"/>
  <c r="P1982" i="1"/>
  <c r="Q1982" i="1" s="1"/>
  <c r="O1982" i="1"/>
  <c r="P1620" i="1"/>
  <c r="Q1620" i="1" s="1"/>
  <c r="O1620" i="1"/>
  <c r="P7101" i="1"/>
  <c r="Q7101" i="1" s="1"/>
  <c r="O7101" i="1"/>
  <c r="P7066" i="1"/>
  <c r="Q7066" i="1" s="1"/>
  <c r="O7066" i="1"/>
  <c r="P7027" i="1"/>
  <c r="Q7027" i="1" s="1"/>
  <c r="O7027" i="1"/>
  <c r="P2085" i="1"/>
  <c r="Q2085" i="1" s="1"/>
  <c r="O2085" i="1"/>
  <c r="P2047" i="1"/>
  <c r="Q2047" i="1" s="1"/>
  <c r="O2047" i="1"/>
  <c r="P1986" i="1"/>
  <c r="Q1986" i="1" s="1"/>
  <c r="O1986" i="1"/>
  <c r="P1624" i="1"/>
  <c r="Q1624" i="1" s="1"/>
  <c r="O1624" i="1"/>
  <c r="P7173" i="1"/>
  <c r="Q7173" i="1" s="1"/>
  <c r="O7173" i="1"/>
  <c r="P7167" i="1"/>
  <c r="Q7167" i="1" s="1"/>
  <c r="O7167" i="1"/>
  <c r="P1961" i="1"/>
  <c r="Q1961" i="1" s="1"/>
  <c r="O1961" i="1"/>
  <c r="O7165" i="1"/>
  <c r="P7165" i="1"/>
  <c r="Q7165" i="1" s="1"/>
  <c r="O7163" i="1"/>
  <c r="P7163" i="1"/>
  <c r="Q7163" i="1" s="1"/>
  <c r="O7174" i="1"/>
  <c r="P7174" i="1"/>
  <c r="Q7174" i="1" s="1"/>
  <c r="O7205" i="1"/>
  <c r="P7205" i="1"/>
  <c r="Q7205" i="1" s="1"/>
  <c r="O7112" i="1"/>
  <c r="P7112" i="1"/>
  <c r="Q7112" i="1" s="1"/>
  <c r="O7077" i="1"/>
  <c r="P7077" i="1"/>
  <c r="Q7077" i="1" s="1"/>
  <c r="O7037" i="1"/>
  <c r="P7037" i="1"/>
  <c r="Q7037" i="1" s="1"/>
  <c r="O2095" i="1"/>
  <c r="P2095" i="1"/>
  <c r="Q2095" i="1" s="1"/>
  <c r="O2057" i="1"/>
  <c r="P2057" i="1"/>
  <c r="Q2057" i="1" s="1"/>
  <c r="O1996" i="1"/>
  <c r="P1996" i="1"/>
  <c r="Q1996" i="1" s="1"/>
  <c r="O1634" i="1"/>
  <c r="P1634" i="1"/>
  <c r="Q1634" i="1" s="1"/>
  <c r="O7175" i="1"/>
  <c r="P7175" i="1"/>
  <c r="Q7175" i="1" s="1"/>
  <c r="O7212" i="1"/>
  <c r="P7212" i="1"/>
  <c r="Q7212" i="1" s="1"/>
  <c r="O7124" i="1"/>
  <c r="P7124" i="1"/>
  <c r="Q7124" i="1" s="1"/>
  <c r="O7044" i="1"/>
  <c r="P7044" i="1"/>
  <c r="Q7044" i="1" s="1"/>
  <c r="O7117" i="1"/>
  <c r="P7117" i="1"/>
  <c r="Q7117" i="1" s="1"/>
  <c r="O7082" i="1"/>
  <c r="P7082" i="1"/>
  <c r="Q7082" i="1" s="1"/>
  <c r="O1638" i="1"/>
  <c r="P1638" i="1"/>
  <c r="Q1638" i="1" s="1"/>
  <c r="P7105" i="1"/>
  <c r="Q7105" i="1" s="1"/>
  <c r="O7105" i="1"/>
  <c r="P7070" i="1"/>
  <c r="Q7070" i="1" s="1"/>
  <c r="O7070" i="1"/>
  <c r="O7" i="1"/>
  <c r="P7" i="1"/>
  <c r="Q7" i="1" s="1"/>
  <c r="O29" i="1"/>
  <c r="P29" i="1"/>
  <c r="Q29" i="1" s="1"/>
  <c r="P7198" i="1"/>
  <c r="Q7198" i="1" s="1"/>
  <c r="O7198" i="1"/>
  <c r="P7098" i="1"/>
  <c r="Q7098" i="1" s="1"/>
  <c r="O7098" i="1"/>
  <c r="P7063" i="1"/>
  <c r="Q7063" i="1" s="1"/>
  <c r="O7063" i="1"/>
  <c r="P7024" i="1"/>
  <c r="Q7024" i="1" s="1"/>
  <c r="O7024" i="1"/>
  <c r="P2082" i="1"/>
  <c r="Q2082" i="1" s="1"/>
  <c r="O2082" i="1"/>
  <c r="P2044" i="1"/>
  <c r="Q2044" i="1" s="1"/>
  <c r="O2044" i="1"/>
  <c r="P1983" i="1"/>
  <c r="Q1983" i="1" s="1"/>
  <c r="O1983" i="1"/>
  <c r="P1621" i="1"/>
  <c r="Q1621" i="1" s="1"/>
  <c r="O1621" i="1"/>
  <c r="O7096" i="1"/>
  <c r="P7096" i="1"/>
  <c r="Q7096" i="1" s="1"/>
  <c r="O7061" i="1"/>
  <c r="P7061" i="1"/>
  <c r="Q7061" i="1" s="1"/>
  <c r="O7022" i="1"/>
  <c r="P7022" i="1"/>
  <c r="Q7022" i="1" s="1"/>
  <c r="O2080" i="1"/>
  <c r="P2080" i="1"/>
  <c r="Q2080" i="1" s="1"/>
  <c r="O2042" i="1"/>
  <c r="P2042" i="1"/>
  <c r="Q2042" i="1" s="1"/>
  <c r="O1981" i="1"/>
  <c r="P1981" i="1"/>
  <c r="Q1981" i="1" s="1"/>
  <c r="O1619" i="1"/>
  <c r="P1619" i="1"/>
  <c r="Q1619" i="1" s="1"/>
  <c r="O7172" i="1"/>
  <c r="P7172" i="1"/>
  <c r="Q7172" i="1" s="1"/>
  <c r="P7116" i="1"/>
  <c r="Q7116" i="1" s="1"/>
  <c r="O7116" i="1"/>
  <c r="P7081" i="1"/>
  <c r="Q7081" i="1" s="1"/>
  <c r="O7081" i="1"/>
  <c r="P1637" i="1"/>
  <c r="Q1637" i="1" s="1"/>
  <c r="O1637" i="1"/>
  <c r="P7099" i="1"/>
  <c r="Q7099" i="1" s="1"/>
  <c r="O7099" i="1"/>
  <c r="P7064" i="1"/>
  <c r="Q7064" i="1" s="1"/>
  <c r="O7064" i="1"/>
  <c r="P7025" i="1"/>
  <c r="Q7025" i="1" s="1"/>
  <c r="O7025" i="1"/>
  <c r="P2083" i="1"/>
  <c r="Q2083" i="1" s="1"/>
  <c r="O2083" i="1"/>
  <c r="P2045" i="1"/>
  <c r="Q2045" i="1" s="1"/>
  <c r="O2045" i="1"/>
  <c r="P1984" i="1"/>
  <c r="Q1984" i="1" s="1"/>
  <c r="O1984" i="1"/>
  <c r="P1622" i="1"/>
  <c r="Q1622" i="1" s="1"/>
  <c r="O1622" i="1"/>
  <c r="O7169" i="1"/>
  <c r="P7169" i="1"/>
  <c r="Q7169" i="1" s="1"/>
  <c r="P283" i="1"/>
  <c r="Q283" i="1" s="1"/>
  <c r="O283" i="1"/>
  <c r="P7194" i="1"/>
  <c r="Q7194" i="1" s="1"/>
  <c r="O7194" i="1"/>
  <c r="P7090" i="1"/>
  <c r="Q7090" i="1" s="1"/>
  <c r="O7090" i="1"/>
  <c r="P7057" i="1"/>
  <c r="Q7057" i="1" s="1"/>
  <c r="O7057" i="1"/>
  <c r="P7016" i="1"/>
  <c r="Q7016" i="1" s="1"/>
  <c r="O7016" i="1"/>
  <c r="P2076" i="1"/>
  <c r="Q2076" i="1" s="1"/>
  <c r="O2076" i="1"/>
  <c r="P2038" i="1"/>
  <c r="Q2038" i="1" s="1"/>
  <c r="O2038" i="1"/>
  <c r="P1977" i="1"/>
  <c r="Q1977" i="1" s="1"/>
  <c r="O1977" i="1"/>
  <c r="P1615" i="1"/>
  <c r="Q1615" i="1" s="1"/>
  <c r="O1615" i="1"/>
  <c r="S1862" i="1" l="1"/>
  <c r="S1863" i="1"/>
  <c r="S1854" i="1"/>
  <c r="S1855" i="1"/>
  <c r="S1856" i="1"/>
  <c r="S1857" i="1"/>
  <c r="S1858" i="1"/>
  <c r="S1859" i="1"/>
  <c r="S1860" i="1"/>
  <c r="S1861" i="1"/>
  <c r="S357" i="1"/>
  <c r="S362" i="1"/>
  <c r="S361" i="1"/>
  <c r="S364" i="1"/>
  <c r="S363" i="1"/>
  <c r="S358" i="1"/>
  <c r="S356" i="1"/>
  <c r="S359" i="1"/>
  <c r="S360" i="1"/>
  <c r="S1849" i="1"/>
  <c r="S1850" i="1"/>
  <c r="S1851" i="1"/>
  <c r="S1852" i="1"/>
  <c r="S1853" i="1"/>
  <c r="S1865" i="1"/>
  <c r="S1864" i="1"/>
  <c r="S1844" i="1"/>
  <c r="S1847" i="1"/>
  <c r="S1843" i="1"/>
  <c r="S1846" i="1"/>
  <c r="S1845" i="1"/>
  <c r="S1908" i="1"/>
  <c r="S1907" i="1"/>
  <c r="S1848" i="1"/>
  <c r="S7216" i="1"/>
  <c r="S7215" i="1"/>
  <c r="S7213" i="1"/>
  <c r="S7214" i="1"/>
  <c r="R7190" i="1"/>
  <c r="R7189" i="1"/>
  <c r="R7188" i="1"/>
  <c r="R7187" i="1"/>
  <c r="R7185" i="1"/>
  <c r="R7184" i="1"/>
  <c r="R7183" i="1"/>
  <c r="R7182" i="1"/>
  <c r="R7181" i="1"/>
  <c r="S7178" i="1"/>
  <c r="S7177" i="1"/>
  <c r="S7176" i="1"/>
  <c r="S7173" i="1"/>
  <c r="S7172" i="1"/>
  <c r="S7171" i="1"/>
  <c r="S7170" i="1"/>
  <c r="S7169" i="1"/>
  <c r="S7168" i="1"/>
  <c r="S7167" i="1"/>
  <c r="S7166" i="1"/>
  <c r="S7165" i="1"/>
  <c r="S7164" i="1"/>
  <c r="S7163" i="1"/>
  <c r="S7162" i="1"/>
  <c r="S7161" i="1"/>
  <c r="S7160" i="1"/>
  <c r="S7158" i="1"/>
  <c r="O15" i="1" l="1"/>
  <c r="S15" i="1"/>
  <c r="Q15" i="1"/>
  <c r="P15" i="1"/>
  <c r="S181" i="1"/>
  <c r="Q181" i="1"/>
  <c r="P181" i="1"/>
  <c r="O181" i="1"/>
  <c r="Q55" i="1"/>
  <c r="P55" i="1"/>
  <c r="O55" i="1"/>
  <c r="S55" i="1"/>
  <c r="S73" i="1"/>
  <c r="Q73" i="1"/>
  <c r="P73" i="1"/>
  <c r="O73" i="1"/>
  <c r="S191" i="1"/>
  <c r="Q191" i="1"/>
  <c r="P191" i="1"/>
  <c r="O191" i="1"/>
  <c r="S83" i="1"/>
  <c r="Q83" i="1"/>
  <c r="P83" i="1"/>
  <c r="O83" i="1"/>
  <c r="O77" i="1"/>
  <c r="S77" i="1"/>
  <c r="Q77" i="1"/>
  <c r="P77" i="1"/>
  <c r="S25" i="1"/>
  <c r="Q25" i="1"/>
  <c r="P25" i="1"/>
  <c r="O25" i="1"/>
  <c r="S56" i="1"/>
  <c r="Q56" i="1"/>
  <c r="P56" i="1"/>
  <c r="O56" i="1"/>
  <c r="S106" i="1"/>
  <c r="Q106" i="1"/>
  <c r="P106" i="1"/>
  <c r="O106" i="1"/>
  <c r="O120" i="1"/>
  <c r="P120" i="1"/>
  <c r="S120" i="1"/>
  <c r="Q120" i="1"/>
  <c r="Q51" i="1"/>
  <c r="S51" i="1"/>
  <c r="P51" i="1"/>
  <c r="O51" i="1"/>
  <c r="S79" i="1"/>
  <c r="Q79" i="1"/>
  <c r="P79" i="1"/>
  <c r="O79" i="1"/>
  <c r="S144" i="1"/>
  <c r="Q144" i="1"/>
  <c r="P144" i="1"/>
  <c r="O144" i="1"/>
  <c r="Q167" i="1"/>
  <c r="S167" i="1"/>
  <c r="O167" i="1"/>
  <c r="P167" i="1"/>
  <c r="P16" i="1"/>
  <c r="S16" i="1"/>
  <c r="Q16" i="1"/>
  <c r="O16" i="1"/>
  <c r="S65" i="1"/>
  <c r="O65" i="1"/>
  <c r="Q65" i="1"/>
  <c r="P65" i="1"/>
  <c r="Q52" i="1"/>
  <c r="P52" i="1"/>
  <c r="S52" i="1"/>
  <c r="O52" i="1"/>
  <c r="P38" i="1"/>
  <c r="O38" i="1"/>
  <c r="S38" i="1"/>
  <c r="Q38" i="1"/>
  <c r="S45" i="1"/>
  <c r="P45" i="1"/>
  <c r="Q45" i="1"/>
  <c r="O45" i="1"/>
  <c r="S96" i="1"/>
  <c r="Q96" i="1"/>
  <c r="P96" i="1"/>
  <c r="O96" i="1"/>
  <c r="Q114" i="1"/>
  <c r="O114" i="1"/>
  <c r="S114" i="1"/>
  <c r="P114" i="1"/>
  <c r="Q145" i="1"/>
  <c r="O145" i="1"/>
  <c r="S145" i="1"/>
  <c r="P145" i="1"/>
  <c r="S152" i="1"/>
  <c r="Q152" i="1"/>
  <c r="P152" i="1"/>
  <c r="O152" i="1"/>
  <c r="S168" i="1"/>
  <c r="Q168" i="1"/>
  <c r="P168" i="1"/>
  <c r="O168" i="1"/>
  <c r="Q111" i="1"/>
  <c r="O111" i="1"/>
  <c r="S111" i="1"/>
  <c r="P111" i="1"/>
  <c r="P5" i="1"/>
  <c r="S5" i="1"/>
  <c r="Q5" i="1"/>
  <c r="O5" i="1"/>
  <c r="O19" i="1"/>
  <c r="S19" i="1"/>
  <c r="Q19" i="1"/>
  <c r="P19" i="1"/>
  <c r="Q3" i="1"/>
  <c r="S3" i="1"/>
  <c r="P3" i="1"/>
  <c r="O3" i="1"/>
  <c r="Q42" i="1"/>
  <c r="O42" i="1"/>
  <c r="S42" i="1"/>
  <c r="P42" i="1"/>
  <c r="S85" i="1"/>
  <c r="Q85" i="1"/>
  <c r="O85" i="1"/>
  <c r="P85" i="1"/>
  <c r="S307" i="1"/>
  <c r="Q307" i="1"/>
  <c r="P307" i="1"/>
  <c r="O307" i="1"/>
  <c r="S53" i="1"/>
  <c r="P53" i="1"/>
  <c r="O53" i="1"/>
  <c r="Q53" i="1"/>
  <c r="O57" i="1"/>
  <c r="Q57" i="1"/>
  <c r="S57" i="1"/>
  <c r="P57" i="1"/>
  <c r="P102" i="1"/>
  <c r="Q102" i="1"/>
  <c r="S102" i="1"/>
  <c r="O102" i="1"/>
  <c r="Q138" i="1"/>
  <c r="P138" i="1"/>
  <c r="O138" i="1"/>
  <c r="S138" i="1"/>
  <c r="Q91" i="1"/>
  <c r="O91" i="1"/>
  <c r="P91" i="1"/>
  <c r="S91" i="1"/>
  <c r="S161" i="1"/>
  <c r="O161" i="1"/>
  <c r="P161" i="1"/>
  <c r="Q161" i="1"/>
  <c r="S50" i="1"/>
  <c r="Q50" i="1"/>
  <c r="P50" i="1"/>
  <c r="O50" i="1"/>
  <c r="S76" i="1"/>
  <c r="Q76" i="1"/>
  <c r="P76" i="1"/>
  <c r="O76" i="1"/>
  <c r="S86" i="1"/>
  <c r="Q86" i="1"/>
  <c r="P86" i="1"/>
  <c r="O86" i="1"/>
  <c r="O139" i="1"/>
  <c r="S139" i="1"/>
  <c r="Q139" i="1"/>
  <c r="P139" i="1"/>
  <c r="S39" i="1"/>
  <c r="Q39" i="1"/>
  <c r="O39" i="1"/>
  <c r="P39" i="1"/>
  <c r="S46" i="1"/>
  <c r="O46" i="1"/>
  <c r="Q46" i="1"/>
  <c r="P46" i="1"/>
  <c r="Q71" i="1"/>
  <c r="O71" i="1"/>
  <c r="S71" i="1"/>
  <c r="P71" i="1"/>
  <c r="O97" i="1"/>
  <c r="S97" i="1"/>
  <c r="Q97" i="1"/>
  <c r="P97" i="1"/>
  <c r="Q147" i="1"/>
  <c r="S147" i="1"/>
  <c r="P147" i="1"/>
  <c r="O147" i="1"/>
  <c r="Q281" i="1"/>
  <c r="S281" i="1"/>
  <c r="P281" i="1"/>
  <c r="O281" i="1"/>
  <c r="O20" i="1"/>
  <c r="S20" i="1"/>
  <c r="P20" i="1"/>
  <c r="Q20" i="1"/>
  <c r="P130" i="1"/>
  <c r="S130" i="1"/>
  <c r="Q130" i="1"/>
  <c r="O130" i="1"/>
  <c r="Q30" i="1"/>
  <c r="S30" i="1"/>
  <c r="P30" i="1"/>
  <c r="O30" i="1"/>
  <c r="S103" i="1"/>
  <c r="Q103" i="1"/>
  <c r="P103" i="1"/>
  <c r="O103" i="1"/>
  <c r="O226" i="1"/>
  <c r="S226" i="1"/>
  <c r="Q226" i="1"/>
  <c r="P226" i="1"/>
  <c r="S75" i="1"/>
  <c r="Q75" i="1"/>
  <c r="P75" i="1"/>
  <c r="O75" i="1"/>
  <c r="S178" i="1"/>
  <c r="Q178" i="1"/>
  <c r="P178" i="1"/>
  <c r="O178" i="1"/>
  <c r="S14" i="1"/>
  <c r="Q14" i="1"/>
  <c r="O14" i="1"/>
  <c r="P14" i="1"/>
  <c r="P4" i="1"/>
  <c r="O4" i="1"/>
  <c r="Q4" i="1"/>
  <c r="S4" i="1"/>
  <c r="P43" i="1"/>
  <c r="Q43" i="1"/>
  <c r="O43" i="1"/>
  <c r="S43" i="1"/>
  <c r="P54" i="1"/>
  <c r="S54" i="1"/>
  <c r="Q54" i="1"/>
  <c r="O54" i="1"/>
  <c r="P117" i="1"/>
  <c r="O117" i="1"/>
  <c r="S117" i="1"/>
  <c r="Q117" i="1"/>
  <c r="S155" i="1"/>
  <c r="Q155" i="1"/>
  <c r="P155" i="1"/>
  <c r="O155" i="1"/>
  <c r="S23" i="1"/>
  <c r="Q23" i="1"/>
  <c r="P23" i="1"/>
  <c r="O23" i="1"/>
  <c r="S66" i="1"/>
  <c r="O66" i="1"/>
  <c r="P66" i="1"/>
  <c r="Q66" i="1"/>
  <c r="S17" i="1"/>
  <c r="Q17" i="1"/>
  <c r="P17" i="1"/>
  <c r="O17" i="1"/>
  <c r="S24" i="1"/>
  <c r="O24" i="1"/>
  <c r="P24" i="1"/>
  <c r="Q24" i="1"/>
  <c r="Q59" i="1"/>
  <c r="O59" i="1"/>
  <c r="P59" i="1"/>
  <c r="S59" i="1"/>
  <c r="S63" i="1"/>
  <c r="P63" i="1"/>
  <c r="O63" i="1"/>
  <c r="Q63" i="1"/>
  <c r="P82" i="1"/>
  <c r="O82" i="1"/>
  <c r="Q82" i="1"/>
  <c r="S82" i="1"/>
  <c r="S93" i="1"/>
  <c r="O93" i="1"/>
  <c r="P93" i="1"/>
  <c r="Q93" i="1"/>
  <c r="S148" i="1"/>
  <c r="Q148" i="1"/>
  <c r="O148" i="1"/>
  <c r="P148" i="1"/>
  <c r="O133" i="1"/>
  <c r="S133" i="1"/>
  <c r="Q133" i="1"/>
  <c r="P133" i="1"/>
  <c r="P26" i="1"/>
  <c r="Q26" i="1"/>
  <c r="S26" i="1"/>
  <c r="O26" i="1"/>
  <c r="P62" i="1"/>
  <c r="O62" i="1"/>
  <c r="S62" i="1"/>
  <c r="Q62" i="1"/>
  <c r="S21" i="1"/>
  <c r="O21" i="1"/>
  <c r="Q21" i="1"/>
  <c r="P21" i="1"/>
  <c r="O47" i="1"/>
  <c r="S47" i="1"/>
  <c r="Q47" i="1"/>
  <c r="P47" i="1"/>
  <c r="S141" i="1"/>
  <c r="Q141" i="1"/>
  <c r="P141" i="1"/>
  <c r="O141" i="1"/>
  <c r="S201" i="1"/>
  <c r="Q201" i="1"/>
  <c r="P201" i="1"/>
  <c r="O201" i="1"/>
  <c r="S254" i="1"/>
  <c r="Q254" i="1"/>
  <c r="P254" i="1"/>
  <c r="O254" i="1"/>
  <c r="S379" i="1"/>
  <c r="Q379" i="1"/>
  <c r="P379" i="1"/>
  <c r="O379" i="1"/>
  <c r="S27" i="1"/>
  <c r="Q27" i="1"/>
  <c r="P27" i="1"/>
  <c r="O27" i="1"/>
  <c r="S49" i="1"/>
  <c r="Q49" i="1"/>
  <c r="P49" i="1"/>
  <c r="O49" i="1"/>
  <c r="S69" i="1"/>
  <c r="Q69" i="1"/>
  <c r="P69" i="1"/>
  <c r="O69" i="1"/>
  <c r="S89" i="1"/>
  <c r="Q89" i="1"/>
  <c r="P89" i="1"/>
  <c r="O89" i="1"/>
  <c r="S109" i="1"/>
  <c r="Q109" i="1"/>
  <c r="P109" i="1"/>
  <c r="O109" i="1"/>
  <c r="S112" i="1"/>
  <c r="Q112" i="1"/>
  <c r="P112" i="1"/>
  <c r="O112" i="1"/>
  <c r="S115" i="1"/>
  <c r="Q115" i="1"/>
  <c r="P115" i="1"/>
  <c r="O115" i="1"/>
  <c r="S118" i="1"/>
  <c r="Q118" i="1"/>
  <c r="P118" i="1"/>
  <c r="O118" i="1"/>
  <c r="S121" i="1"/>
  <c r="Q121" i="1"/>
  <c r="P121" i="1"/>
  <c r="O121" i="1"/>
  <c r="S124" i="1"/>
  <c r="Q124" i="1"/>
  <c r="P124" i="1"/>
  <c r="O124" i="1"/>
  <c r="Q127" i="1"/>
  <c r="S127" i="1"/>
  <c r="P127" i="1"/>
  <c r="O127" i="1"/>
  <c r="S149" i="1"/>
  <c r="Q149" i="1"/>
  <c r="P149" i="1"/>
  <c r="O149" i="1"/>
  <c r="S165" i="1"/>
  <c r="Q165" i="1"/>
  <c r="P165" i="1"/>
  <c r="O165" i="1"/>
  <c r="S198" i="1"/>
  <c r="Q198" i="1"/>
  <c r="P198" i="1"/>
  <c r="O198" i="1"/>
  <c r="S218" i="1"/>
  <c r="Q218" i="1"/>
  <c r="P218" i="1"/>
  <c r="O218" i="1"/>
  <c r="Q231" i="1"/>
  <c r="S231" i="1"/>
  <c r="P231" i="1"/>
  <c r="O231" i="1"/>
  <c r="O355" i="1"/>
  <c r="S355" i="1"/>
  <c r="Q355" i="1"/>
  <c r="P355" i="1"/>
  <c r="Q362" i="1"/>
  <c r="P362" i="1"/>
  <c r="O362" i="1"/>
  <c r="S72" i="1"/>
  <c r="Q72" i="1"/>
  <c r="P72" i="1"/>
  <c r="O72" i="1"/>
  <c r="S92" i="1"/>
  <c r="Q92" i="1"/>
  <c r="P92" i="1"/>
  <c r="O92" i="1"/>
  <c r="S146" i="1"/>
  <c r="Q146" i="1"/>
  <c r="P146" i="1"/>
  <c r="O146" i="1"/>
  <c r="S175" i="1"/>
  <c r="Q175" i="1"/>
  <c r="P175" i="1"/>
  <c r="O175" i="1"/>
  <c r="S188" i="1"/>
  <c r="Q188" i="1"/>
  <c r="P188" i="1"/>
  <c r="O188" i="1"/>
  <c r="S213" i="1"/>
  <c r="Q213" i="1"/>
  <c r="P213" i="1"/>
  <c r="O213" i="1"/>
  <c r="S301" i="1"/>
  <c r="Q301" i="1"/>
  <c r="P301" i="1"/>
  <c r="O301" i="1"/>
  <c r="S95" i="1"/>
  <c r="Q95" i="1"/>
  <c r="P95" i="1"/>
  <c r="O95" i="1"/>
  <c r="S162" i="1"/>
  <c r="Q162" i="1"/>
  <c r="P162" i="1"/>
  <c r="O162" i="1"/>
  <c r="S185" i="1"/>
  <c r="Q185" i="1"/>
  <c r="P185" i="1"/>
  <c r="O185" i="1"/>
  <c r="S241" i="1"/>
  <c r="O241" i="1"/>
  <c r="Q241" i="1"/>
  <c r="P241" i="1"/>
  <c r="S295" i="1"/>
  <c r="Q295" i="1"/>
  <c r="P295" i="1"/>
  <c r="O295" i="1"/>
  <c r="S316" i="1"/>
  <c r="Q316" i="1"/>
  <c r="P316" i="1"/>
  <c r="O316" i="1"/>
  <c r="Q58" i="1"/>
  <c r="P58" i="1"/>
  <c r="O58" i="1"/>
  <c r="S58" i="1"/>
  <c r="Q78" i="1"/>
  <c r="P78" i="1"/>
  <c r="O78" i="1"/>
  <c r="S78" i="1"/>
  <c r="Q98" i="1"/>
  <c r="P98" i="1"/>
  <c r="O98" i="1"/>
  <c r="S98" i="1"/>
  <c r="P137" i="1"/>
  <c r="S137" i="1"/>
  <c r="Q137" i="1"/>
  <c r="O137" i="1"/>
  <c r="O140" i="1"/>
  <c r="S140" i="1"/>
  <c r="Q140" i="1"/>
  <c r="P140" i="1"/>
  <c r="Q172" i="1"/>
  <c r="P172" i="1"/>
  <c r="O172" i="1"/>
  <c r="S172" i="1"/>
  <c r="Q195" i="1"/>
  <c r="P195" i="1"/>
  <c r="O195" i="1"/>
  <c r="S195" i="1"/>
  <c r="S214" i="1"/>
  <c r="Q214" i="1"/>
  <c r="P214" i="1"/>
  <c r="O214" i="1"/>
  <c r="S250" i="1"/>
  <c r="Q250" i="1"/>
  <c r="P250" i="1"/>
  <c r="O250" i="1"/>
  <c r="Q255" i="1"/>
  <c r="S255" i="1"/>
  <c r="P255" i="1"/>
  <c r="O255" i="1"/>
  <c r="S302" i="1"/>
  <c r="P302" i="1"/>
  <c r="Q302" i="1"/>
  <c r="O302" i="1"/>
  <c r="Q693" i="1"/>
  <c r="O693" i="1"/>
  <c r="S693" i="1"/>
  <c r="P693" i="1"/>
  <c r="Q61" i="1"/>
  <c r="P61" i="1"/>
  <c r="O61" i="1"/>
  <c r="S61" i="1"/>
  <c r="Q81" i="1"/>
  <c r="P81" i="1"/>
  <c r="O81" i="1"/>
  <c r="S81" i="1"/>
  <c r="Q101" i="1"/>
  <c r="P101" i="1"/>
  <c r="O101" i="1"/>
  <c r="S101" i="1"/>
  <c r="Q134" i="1"/>
  <c r="P134" i="1"/>
  <c r="O134" i="1"/>
  <c r="S134" i="1"/>
  <c r="Q182" i="1"/>
  <c r="P182" i="1"/>
  <c r="O182" i="1"/>
  <c r="S182" i="1"/>
  <c r="S227" i="1"/>
  <c r="Q227" i="1"/>
  <c r="P227" i="1"/>
  <c r="O227" i="1"/>
  <c r="O246" i="1"/>
  <c r="Q246" i="1"/>
  <c r="P246" i="1"/>
  <c r="S246" i="1"/>
  <c r="S270" i="1"/>
  <c r="Q270" i="1"/>
  <c r="P270" i="1"/>
  <c r="O270" i="1"/>
  <c r="S289" i="1"/>
  <c r="Q289" i="1"/>
  <c r="P289" i="1"/>
  <c r="O289" i="1"/>
  <c r="S562" i="1"/>
  <c r="Q562" i="1"/>
  <c r="P562" i="1"/>
  <c r="O562" i="1"/>
  <c r="O41" i="1"/>
  <c r="S41" i="1"/>
  <c r="Q41" i="1"/>
  <c r="P41" i="1"/>
  <c r="S22" i="1"/>
  <c r="O22" i="1"/>
  <c r="Q22" i="1"/>
  <c r="P22" i="1"/>
  <c r="S44" i="1"/>
  <c r="Q44" i="1"/>
  <c r="P44" i="1"/>
  <c r="O44" i="1"/>
  <c r="P64" i="1"/>
  <c r="O64" i="1"/>
  <c r="S64" i="1"/>
  <c r="Q64" i="1"/>
  <c r="P84" i="1"/>
  <c r="O84" i="1"/>
  <c r="S84" i="1"/>
  <c r="Q84" i="1"/>
  <c r="S104" i="1"/>
  <c r="P104" i="1"/>
  <c r="O104" i="1"/>
  <c r="Q104" i="1"/>
  <c r="P131" i="1"/>
  <c r="O131" i="1"/>
  <c r="S131" i="1"/>
  <c r="Q131" i="1"/>
  <c r="S169" i="1"/>
  <c r="P169" i="1"/>
  <c r="O169" i="1"/>
  <c r="Q169" i="1"/>
  <c r="S192" i="1"/>
  <c r="P192" i="1"/>
  <c r="O192" i="1"/>
  <c r="Q192" i="1"/>
  <c r="O206" i="1"/>
  <c r="S206" i="1"/>
  <c r="Q206" i="1"/>
  <c r="P206" i="1"/>
  <c r="S232" i="1"/>
  <c r="P232" i="1"/>
  <c r="O232" i="1"/>
  <c r="Q232" i="1"/>
  <c r="P237" i="1"/>
  <c r="O237" i="1"/>
  <c r="S237" i="1"/>
  <c r="Q237" i="1"/>
  <c r="O67" i="1"/>
  <c r="S67" i="1"/>
  <c r="Q67" i="1"/>
  <c r="P67" i="1"/>
  <c r="O87" i="1"/>
  <c r="S87" i="1"/>
  <c r="Q87" i="1"/>
  <c r="P87" i="1"/>
  <c r="O107" i="1"/>
  <c r="S107" i="1"/>
  <c r="Q107" i="1"/>
  <c r="P107" i="1"/>
  <c r="S125" i="1"/>
  <c r="O125" i="1"/>
  <c r="Q125" i="1"/>
  <c r="P125" i="1"/>
  <c r="S128" i="1"/>
  <c r="O128" i="1"/>
  <c r="Q128" i="1"/>
  <c r="P128" i="1"/>
  <c r="O153" i="1"/>
  <c r="S153" i="1"/>
  <c r="P153" i="1"/>
  <c r="Q153" i="1"/>
  <c r="S210" i="1"/>
  <c r="Q210" i="1"/>
  <c r="P210" i="1"/>
  <c r="O210" i="1"/>
  <c r="Q251" i="1"/>
  <c r="S251" i="1"/>
  <c r="O251" i="1"/>
  <c r="P251" i="1"/>
  <c r="S310" i="1"/>
  <c r="Q310" i="1"/>
  <c r="P310" i="1"/>
  <c r="O310" i="1"/>
  <c r="S382" i="1"/>
  <c r="Q382" i="1"/>
  <c r="P382" i="1"/>
  <c r="O382" i="1"/>
  <c r="S401" i="1"/>
  <c r="Q401" i="1"/>
  <c r="P401" i="1"/>
  <c r="O401" i="1"/>
  <c r="P658" i="1"/>
  <c r="S658" i="1"/>
  <c r="Q658" i="1"/>
  <c r="O658" i="1"/>
  <c r="S70" i="1"/>
  <c r="Q70" i="1"/>
  <c r="P70" i="1"/>
  <c r="O70" i="1"/>
  <c r="S90" i="1"/>
  <c r="Q90" i="1"/>
  <c r="P90" i="1"/>
  <c r="O90" i="1"/>
  <c r="S110" i="1"/>
  <c r="Q110" i="1"/>
  <c r="P110" i="1"/>
  <c r="O110" i="1"/>
  <c r="S113" i="1"/>
  <c r="Q113" i="1"/>
  <c r="P113" i="1"/>
  <c r="O113" i="1"/>
  <c r="S116" i="1"/>
  <c r="Q116" i="1"/>
  <c r="P116" i="1"/>
  <c r="O116" i="1"/>
  <c r="S119" i="1"/>
  <c r="Q119" i="1"/>
  <c r="P119" i="1"/>
  <c r="O119" i="1"/>
  <c r="S122" i="1"/>
  <c r="Q122" i="1"/>
  <c r="P122" i="1"/>
  <c r="O122" i="1"/>
  <c r="P150" i="1"/>
  <c r="S150" i="1"/>
  <c r="Q150" i="1"/>
  <c r="O150" i="1"/>
  <c r="S166" i="1"/>
  <c r="Q166" i="1"/>
  <c r="P166" i="1"/>
  <c r="O166" i="1"/>
  <c r="S189" i="1"/>
  <c r="Q189" i="1"/>
  <c r="P189" i="1"/>
  <c r="O189" i="1"/>
  <c r="S215" i="1"/>
  <c r="Q215" i="1"/>
  <c r="P215" i="1"/>
  <c r="O215" i="1"/>
  <c r="S261" i="1"/>
  <c r="O261" i="1"/>
  <c r="Q261" i="1"/>
  <c r="P261" i="1"/>
  <c r="S271" i="1"/>
  <c r="Q271" i="1"/>
  <c r="P271" i="1"/>
  <c r="O271" i="1"/>
  <c r="S460" i="1"/>
  <c r="Q460" i="1"/>
  <c r="P460" i="1"/>
  <c r="O460" i="1"/>
  <c r="S341" i="1"/>
  <c r="O341" i="1"/>
  <c r="Q341" i="1"/>
  <c r="P341" i="1"/>
  <c r="Q349" i="1"/>
  <c r="S349" i="1"/>
  <c r="P349" i="1"/>
  <c r="O349" i="1"/>
  <c r="O373" i="1"/>
  <c r="S373" i="1"/>
  <c r="Q373" i="1"/>
  <c r="P373" i="1"/>
  <c r="Q186" i="1"/>
  <c r="P186" i="1"/>
  <c r="O186" i="1"/>
  <c r="S186" i="1"/>
  <c r="Q211" i="1"/>
  <c r="S211" i="1"/>
  <c r="P211" i="1"/>
  <c r="O211" i="1"/>
  <c r="S224" i="1"/>
  <c r="Q224" i="1"/>
  <c r="P224" i="1"/>
  <c r="O224" i="1"/>
  <c r="P238" i="1"/>
  <c r="S238" i="1"/>
  <c r="Q238" i="1"/>
  <c r="O238" i="1"/>
  <c r="S99" i="1"/>
  <c r="Q99" i="1"/>
  <c r="P99" i="1"/>
  <c r="O99" i="1"/>
  <c r="S135" i="1"/>
  <c r="Q135" i="1"/>
  <c r="P135" i="1"/>
  <c r="O135" i="1"/>
  <c r="O160" i="1"/>
  <c r="Q160" i="1"/>
  <c r="P160" i="1"/>
  <c r="S160" i="1"/>
  <c r="P173" i="1"/>
  <c r="O173" i="1"/>
  <c r="S173" i="1"/>
  <c r="Q173" i="1"/>
  <c r="S247" i="1"/>
  <c r="Q247" i="1"/>
  <c r="P247" i="1"/>
  <c r="O247" i="1"/>
  <c r="S304" i="1"/>
  <c r="Q304" i="1"/>
  <c r="P304" i="1"/>
  <c r="O304" i="1"/>
  <c r="S319" i="1"/>
  <c r="Q319" i="1"/>
  <c r="P319" i="1"/>
  <c r="O319" i="1"/>
  <c r="P132" i="1"/>
  <c r="O132" i="1"/>
  <c r="S132" i="1"/>
  <c r="Q132" i="1"/>
  <c r="P157" i="1"/>
  <c r="S157" i="1"/>
  <c r="Q157" i="1"/>
  <c r="O157" i="1"/>
  <c r="S207" i="1"/>
  <c r="Q207" i="1"/>
  <c r="P207" i="1"/>
  <c r="O207" i="1"/>
  <c r="S233" i="1"/>
  <c r="Q233" i="1"/>
  <c r="P233" i="1"/>
  <c r="O233" i="1"/>
  <c r="S252" i="1"/>
  <c r="Q252" i="1"/>
  <c r="P252" i="1"/>
  <c r="O252" i="1"/>
  <c r="P257" i="1"/>
  <c r="O257" i="1"/>
  <c r="S257" i="1"/>
  <c r="Q257" i="1"/>
  <c r="S298" i="1"/>
  <c r="Q298" i="1"/>
  <c r="P298" i="1"/>
  <c r="O298" i="1"/>
  <c r="S384" i="1"/>
  <c r="Q384" i="1"/>
  <c r="P384" i="1"/>
  <c r="O384" i="1"/>
  <c r="P430" i="1"/>
  <c r="O430" i="1"/>
  <c r="S430" i="1"/>
  <c r="Q430" i="1"/>
  <c r="S105" i="1"/>
  <c r="Q105" i="1"/>
  <c r="O105" i="1"/>
  <c r="P105" i="1"/>
  <c r="S129" i="1"/>
  <c r="Q129" i="1"/>
  <c r="O129" i="1"/>
  <c r="P129" i="1"/>
  <c r="Q154" i="1"/>
  <c r="O154" i="1"/>
  <c r="S154" i="1"/>
  <c r="P154" i="1"/>
  <c r="Q170" i="1"/>
  <c r="P170" i="1"/>
  <c r="S170" i="1"/>
  <c r="O170" i="1"/>
  <c r="O180" i="1"/>
  <c r="P180" i="1"/>
  <c r="S180" i="1"/>
  <c r="Q180" i="1"/>
  <c r="P193" i="1"/>
  <c r="O193" i="1"/>
  <c r="S193" i="1"/>
  <c r="Q193" i="1"/>
  <c r="S267" i="1"/>
  <c r="Q267" i="1"/>
  <c r="P267" i="1"/>
  <c r="O267" i="1"/>
  <c r="Q360" i="1"/>
  <c r="P360" i="1"/>
  <c r="O360" i="1"/>
  <c r="S48" i="1"/>
  <c r="Q48" i="1"/>
  <c r="P48" i="1"/>
  <c r="O48" i="1"/>
  <c r="S68" i="1"/>
  <c r="Q68" i="1"/>
  <c r="P68" i="1"/>
  <c r="O68" i="1"/>
  <c r="P88" i="1"/>
  <c r="S88" i="1"/>
  <c r="Q88" i="1"/>
  <c r="O88" i="1"/>
  <c r="P108" i="1"/>
  <c r="Q108" i="1"/>
  <c r="S108" i="1"/>
  <c r="O108" i="1"/>
  <c r="P126" i="1"/>
  <c r="O126" i="1"/>
  <c r="S126" i="1"/>
  <c r="Q126" i="1"/>
  <c r="S151" i="1"/>
  <c r="P151" i="1"/>
  <c r="Q151" i="1"/>
  <c r="O151" i="1"/>
  <c r="P177" i="1"/>
  <c r="S177" i="1"/>
  <c r="Q177" i="1"/>
  <c r="O177" i="1"/>
  <c r="Q200" i="1"/>
  <c r="O200" i="1"/>
  <c r="S200" i="1"/>
  <c r="P200" i="1"/>
  <c r="S234" i="1"/>
  <c r="Q234" i="1"/>
  <c r="P234" i="1"/>
  <c r="O234" i="1"/>
  <c r="S292" i="1"/>
  <c r="Q292" i="1"/>
  <c r="P292" i="1"/>
  <c r="O292" i="1"/>
  <c r="S406" i="1"/>
  <c r="Q406" i="1"/>
  <c r="P406" i="1"/>
  <c r="O406" i="1"/>
  <c r="Q190" i="1"/>
  <c r="P190" i="1"/>
  <c r="S190" i="1"/>
  <c r="O190" i="1"/>
  <c r="Q212" i="1"/>
  <c r="P212" i="1"/>
  <c r="O212" i="1"/>
  <c r="S212" i="1"/>
  <c r="S221" i="1"/>
  <c r="Q221" i="1"/>
  <c r="P221" i="1"/>
  <c r="O221" i="1"/>
  <c r="S313" i="1"/>
  <c r="Q313" i="1"/>
  <c r="P313" i="1"/>
  <c r="O313" i="1"/>
  <c r="P352" i="1"/>
  <c r="S352" i="1"/>
  <c r="Q352" i="1"/>
  <c r="O352" i="1"/>
  <c r="P74" i="1"/>
  <c r="S74" i="1"/>
  <c r="Q74" i="1"/>
  <c r="O74" i="1"/>
  <c r="P94" i="1"/>
  <c r="S94" i="1"/>
  <c r="Q94" i="1"/>
  <c r="O94" i="1"/>
  <c r="P142" i="1"/>
  <c r="S142" i="1"/>
  <c r="Q142" i="1"/>
  <c r="O142" i="1"/>
  <c r="S164" i="1"/>
  <c r="P164" i="1"/>
  <c r="O164" i="1"/>
  <c r="Q164" i="1"/>
  <c r="Q174" i="1"/>
  <c r="P174" i="1"/>
  <c r="S174" i="1"/>
  <c r="O174" i="1"/>
  <c r="P197" i="1"/>
  <c r="Q197" i="1"/>
  <c r="O197" i="1"/>
  <c r="S197" i="1"/>
  <c r="S204" i="1"/>
  <c r="P204" i="1"/>
  <c r="O204" i="1"/>
  <c r="Q204" i="1"/>
  <c r="S208" i="1"/>
  <c r="P208" i="1"/>
  <c r="O208" i="1"/>
  <c r="Q208" i="1"/>
  <c r="P258" i="1"/>
  <c r="Q258" i="1"/>
  <c r="O258" i="1"/>
  <c r="S258" i="1"/>
  <c r="S280" i="1"/>
  <c r="Q280" i="1"/>
  <c r="P280" i="1"/>
  <c r="O280" i="1"/>
  <c r="S286" i="1"/>
  <c r="Q286" i="1"/>
  <c r="P286" i="1"/>
  <c r="O286" i="1"/>
  <c r="S395" i="1"/>
  <c r="Q395" i="1"/>
  <c r="P395" i="1"/>
  <c r="O395" i="1"/>
  <c r="Q407" i="1"/>
  <c r="S407" i="1"/>
  <c r="O407" i="1"/>
  <c r="P407" i="1"/>
  <c r="Q187" i="1"/>
  <c r="O187" i="1"/>
  <c r="S187" i="1"/>
  <c r="P187" i="1"/>
  <c r="P217" i="1"/>
  <c r="O217" i="1"/>
  <c r="Q217" i="1"/>
  <c r="S217" i="1"/>
  <c r="O18" i="1"/>
  <c r="S18" i="1"/>
  <c r="P18" i="1"/>
  <c r="Q18" i="1"/>
  <c r="Q40" i="1"/>
  <c r="O40" i="1"/>
  <c r="S40" i="1"/>
  <c r="P40" i="1"/>
  <c r="Q60" i="1"/>
  <c r="S60" i="1"/>
  <c r="P60" i="1"/>
  <c r="O60" i="1"/>
  <c r="Q80" i="1"/>
  <c r="S80" i="1"/>
  <c r="P80" i="1"/>
  <c r="O80" i="1"/>
  <c r="S100" i="1"/>
  <c r="Q100" i="1"/>
  <c r="P100" i="1"/>
  <c r="O100" i="1"/>
  <c r="S158" i="1"/>
  <c r="Q158" i="1"/>
  <c r="P158" i="1"/>
  <c r="O158" i="1"/>
  <c r="S171" i="1"/>
  <c r="Q171" i="1"/>
  <c r="P171" i="1"/>
  <c r="O171" i="1"/>
  <c r="S184" i="1"/>
  <c r="Q184" i="1"/>
  <c r="P184" i="1"/>
  <c r="O184" i="1"/>
  <c r="Q194" i="1"/>
  <c r="S194" i="1"/>
  <c r="P194" i="1"/>
  <c r="O194" i="1"/>
  <c r="S230" i="1"/>
  <c r="Q230" i="1"/>
  <c r="P230" i="1"/>
  <c r="O230" i="1"/>
  <c r="Q235" i="1"/>
  <c r="S235" i="1"/>
  <c r="P235" i="1"/>
  <c r="O235" i="1"/>
  <c r="S253" i="1"/>
  <c r="Q253" i="1"/>
  <c r="P253" i="1"/>
  <c r="O253" i="1"/>
  <c r="O274" i="1"/>
  <c r="S274" i="1"/>
  <c r="Q274" i="1"/>
  <c r="P274" i="1"/>
  <c r="S378" i="1"/>
  <c r="Q378" i="1"/>
  <c r="P378" i="1"/>
  <c r="O378" i="1"/>
  <c r="P668" i="1"/>
  <c r="O668" i="1"/>
  <c r="S668" i="1"/>
  <c r="Q668" i="1"/>
  <c r="S398" i="1"/>
  <c r="Q398" i="1"/>
  <c r="P398" i="1"/>
  <c r="O398" i="1"/>
  <c r="S404" i="1"/>
  <c r="Q404" i="1"/>
  <c r="P404" i="1"/>
  <c r="O404" i="1"/>
  <c r="O434" i="1"/>
  <c r="S434" i="1"/>
  <c r="Q434" i="1"/>
  <c r="P434" i="1"/>
  <c r="O449" i="1"/>
  <c r="S449" i="1"/>
  <c r="Q449" i="1"/>
  <c r="P449" i="1"/>
  <c r="Q464" i="1"/>
  <c r="S464" i="1"/>
  <c r="P464" i="1"/>
  <c r="O464" i="1"/>
  <c r="Q584" i="1"/>
  <c r="P584" i="1"/>
  <c r="S584" i="1"/>
  <c r="O584" i="1"/>
  <c r="S605" i="1"/>
  <c r="Q605" i="1"/>
  <c r="P605" i="1"/>
  <c r="O605" i="1"/>
  <c r="S420" i="1"/>
  <c r="Q420" i="1"/>
  <c r="P420" i="1"/>
  <c r="O420" i="1"/>
  <c r="S441" i="1"/>
  <c r="Q441" i="1"/>
  <c r="P441" i="1"/>
  <c r="O441" i="1"/>
  <c r="P445" i="1"/>
  <c r="O445" i="1"/>
  <c r="S445" i="1"/>
  <c r="Q445" i="1"/>
  <c r="S480" i="1"/>
  <c r="Q480" i="1"/>
  <c r="P480" i="1"/>
  <c r="O480" i="1"/>
  <c r="Q484" i="1"/>
  <c r="S484" i="1"/>
  <c r="P484" i="1"/>
  <c r="O484" i="1"/>
  <c r="Q507" i="1"/>
  <c r="P507" i="1"/>
  <c r="O507" i="1"/>
  <c r="S507" i="1"/>
  <c r="Q549" i="1"/>
  <c r="P549" i="1"/>
  <c r="O549" i="1"/>
  <c r="S549" i="1"/>
  <c r="S633" i="1"/>
  <c r="Q633" i="1"/>
  <c r="P633" i="1"/>
  <c r="O633" i="1"/>
  <c r="S669" i="1"/>
  <c r="P669" i="1"/>
  <c r="Q669" i="1"/>
  <c r="O669" i="1"/>
  <c r="Q220" i="1"/>
  <c r="O220" i="1"/>
  <c r="S220" i="1"/>
  <c r="P220" i="1"/>
  <c r="Q240" i="1"/>
  <c r="O240" i="1"/>
  <c r="S240" i="1"/>
  <c r="P240" i="1"/>
  <c r="Q260" i="1"/>
  <c r="O260" i="1"/>
  <c r="S260" i="1"/>
  <c r="P260" i="1"/>
  <c r="S322" i="1"/>
  <c r="Q322" i="1"/>
  <c r="P322" i="1"/>
  <c r="O322" i="1"/>
  <c r="S325" i="1"/>
  <c r="Q325" i="1"/>
  <c r="P325" i="1"/>
  <c r="O325" i="1"/>
  <c r="Q328" i="1"/>
  <c r="S328" i="1"/>
  <c r="P328" i="1"/>
  <c r="O328" i="1"/>
  <c r="P331" i="1"/>
  <c r="S331" i="1"/>
  <c r="Q331" i="1"/>
  <c r="O331" i="1"/>
  <c r="O334" i="1"/>
  <c r="S334" i="1"/>
  <c r="Q334" i="1"/>
  <c r="P334" i="1"/>
  <c r="S340" i="1"/>
  <c r="Q340" i="1"/>
  <c r="P340" i="1"/>
  <c r="O340" i="1"/>
  <c r="S343" i="1"/>
  <c r="Q343" i="1"/>
  <c r="P343" i="1"/>
  <c r="O343" i="1"/>
  <c r="S346" i="1"/>
  <c r="Q346" i="1"/>
  <c r="P346" i="1"/>
  <c r="O346" i="1"/>
  <c r="P370" i="1"/>
  <c r="S370" i="1"/>
  <c r="Q370" i="1"/>
  <c r="O370" i="1"/>
  <c r="S392" i="1"/>
  <c r="Q392" i="1"/>
  <c r="P392" i="1"/>
  <c r="O392" i="1"/>
  <c r="Q427" i="1"/>
  <c r="P427" i="1"/>
  <c r="S427" i="1"/>
  <c r="O427" i="1"/>
  <c r="S502" i="1"/>
  <c r="Q502" i="1"/>
  <c r="P502" i="1"/>
  <c r="O502" i="1"/>
  <c r="Q524" i="1"/>
  <c r="P524" i="1"/>
  <c r="S524" i="1"/>
  <c r="O524" i="1"/>
  <c r="S542" i="1"/>
  <c r="Q542" i="1"/>
  <c r="P542" i="1"/>
  <c r="O542" i="1"/>
  <c r="S599" i="1"/>
  <c r="Q599" i="1"/>
  <c r="P599" i="1"/>
  <c r="O599" i="1"/>
  <c r="P123" i="1"/>
  <c r="O123" i="1"/>
  <c r="S123" i="1"/>
  <c r="Q123" i="1"/>
  <c r="S143" i="1"/>
  <c r="Q143" i="1"/>
  <c r="P143" i="1"/>
  <c r="O143" i="1"/>
  <c r="S163" i="1"/>
  <c r="Q163" i="1"/>
  <c r="P163" i="1"/>
  <c r="O163" i="1"/>
  <c r="S183" i="1"/>
  <c r="Q183" i="1"/>
  <c r="P183" i="1"/>
  <c r="O183" i="1"/>
  <c r="P203" i="1"/>
  <c r="S203" i="1"/>
  <c r="Q203" i="1"/>
  <c r="O203" i="1"/>
  <c r="P223" i="1"/>
  <c r="S223" i="1"/>
  <c r="Q223" i="1"/>
  <c r="O223" i="1"/>
  <c r="P243" i="1"/>
  <c r="S243" i="1"/>
  <c r="Q243" i="1"/>
  <c r="O243" i="1"/>
  <c r="Q263" i="1"/>
  <c r="P263" i="1"/>
  <c r="O263" i="1"/>
  <c r="S263" i="1"/>
  <c r="Q367" i="1"/>
  <c r="S367" i="1"/>
  <c r="P367" i="1"/>
  <c r="O367" i="1"/>
  <c r="S389" i="1"/>
  <c r="Q389" i="1"/>
  <c r="P389" i="1"/>
  <c r="O389" i="1"/>
  <c r="O414" i="1"/>
  <c r="S414" i="1"/>
  <c r="Q414" i="1"/>
  <c r="P414" i="1"/>
  <c r="S438" i="1"/>
  <c r="Q438" i="1"/>
  <c r="P438" i="1"/>
  <c r="O438" i="1"/>
  <c r="O489" i="1"/>
  <c r="S489" i="1"/>
  <c r="Q489" i="1"/>
  <c r="P489" i="1"/>
  <c r="Q625" i="1"/>
  <c r="S625" i="1"/>
  <c r="P625" i="1"/>
  <c r="O625" i="1"/>
  <c r="P266" i="1"/>
  <c r="O266" i="1"/>
  <c r="S266" i="1"/>
  <c r="Q266" i="1"/>
  <c r="Q359" i="1"/>
  <c r="P359" i="1"/>
  <c r="O359" i="1"/>
  <c r="Q364" i="1"/>
  <c r="P364" i="1"/>
  <c r="O364" i="1"/>
  <c r="S386" i="1"/>
  <c r="Q386" i="1"/>
  <c r="P386" i="1"/>
  <c r="O386" i="1"/>
  <c r="P411" i="1"/>
  <c r="S411" i="1"/>
  <c r="Q411" i="1"/>
  <c r="O411" i="1"/>
  <c r="O469" i="1"/>
  <c r="S469" i="1"/>
  <c r="Q469" i="1"/>
  <c r="P469" i="1"/>
  <c r="Q564" i="1"/>
  <c r="P564" i="1"/>
  <c r="S564" i="1"/>
  <c r="O564" i="1"/>
  <c r="S585" i="1"/>
  <c r="Q585" i="1"/>
  <c r="P585" i="1"/>
  <c r="O585" i="1"/>
  <c r="Q607" i="1"/>
  <c r="P607" i="1"/>
  <c r="O607" i="1"/>
  <c r="S607" i="1"/>
  <c r="S209" i="1"/>
  <c r="Q209" i="1"/>
  <c r="P209" i="1"/>
  <c r="O209" i="1"/>
  <c r="S229" i="1"/>
  <c r="Q229" i="1"/>
  <c r="P229" i="1"/>
  <c r="O229" i="1"/>
  <c r="S249" i="1"/>
  <c r="Q249" i="1"/>
  <c r="P249" i="1"/>
  <c r="O249" i="1"/>
  <c r="S269" i="1"/>
  <c r="O269" i="1"/>
  <c r="Q269" i="1"/>
  <c r="P269" i="1"/>
  <c r="Q356" i="1"/>
  <c r="P356" i="1"/>
  <c r="O356" i="1"/>
  <c r="Q361" i="1"/>
  <c r="P361" i="1"/>
  <c r="O361" i="1"/>
  <c r="S383" i="1"/>
  <c r="Q383" i="1"/>
  <c r="P383" i="1"/>
  <c r="O383" i="1"/>
  <c r="Q408" i="1"/>
  <c r="S408" i="1"/>
  <c r="P408" i="1"/>
  <c r="O408" i="1"/>
  <c r="Q424" i="1"/>
  <c r="S424" i="1"/>
  <c r="P424" i="1"/>
  <c r="O424" i="1"/>
  <c r="P446" i="1"/>
  <c r="S446" i="1"/>
  <c r="Q446" i="1"/>
  <c r="O446" i="1"/>
  <c r="S461" i="1"/>
  <c r="Q461" i="1"/>
  <c r="P461" i="1"/>
  <c r="O461" i="1"/>
  <c r="P465" i="1"/>
  <c r="O465" i="1"/>
  <c r="S465" i="1"/>
  <c r="Q465" i="1"/>
  <c r="S519" i="1"/>
  <c r="Q519" i="1"/>
  <c r="P519" i="1"/>
  <c r="O519" i="1"/>
  <c r="S272" i="1"/>
  <c r="Q272" i="1"/>
  <c r="P272" i="1"/>
  <c r="O272" i="1"/>
  <c r="S275" i="1"/>
  <c r="Q275" i="1"/>
  <c r="P275" i="1"/>
  <c r="O275" i="1"/>
  <c r="S278" i="1"/>
  <c r="Q278" i="1"/>
  <c r="P278" i="1"/>
  <c r="O278" i="1"/>
  <c r="Q353" i="1"/>
  <c r="P353" i="1"/>
  <c r="O353" i="1"/>
  <c r="S353" i="1"/>
  <c r="Q380" i="1"/>
  <c r="P380" i="1"/>
  <c r="O380" i="1"/>
  <c r="S380" i="1"/>
  <c r="S405" i="1"/>
  <c r="Q405" i="1"/>
  <c r="P405" i="1"/>
  <c r="O405" i="1"/>
  <c r="S435" i="1"/>
  <c r="Q435" i="1"/>
  <c r="P435" i="1"/>
  <c r="O435" i="1"/>
  <c r="S442" i="1"/>
  <c r="Q442" i="1"/>
  <c r="P442" i="1"/>
  <c r="O442" i="1"/>
  <c r="P450" i="1"/>
  <c r="O450" i="1"/>
  <c r="S450" i="1"/>
  <c r="Q450" i="1"/>
  <c r="O454" i="1"/>
  <c r="S454" i="1"/>
  <c r="Q454" i="1"/>
  <c r="P454" i="1"/>
  <c r="Q485" i="1"/>
  <c r="P485" i="1"/>
  <c r="O485" i="1"/>
  <c r="S485" i="1"/>
  <c r="S498" i="1"/>
  <c r="O498" i="1"/>
  <c r="Q498" i="1"/>
  <c r="P498" i="1"/>
  <c r="Q525" i="1"/>
  <c r="P525" i="1"/>
  <c r="O525" i="1"/>
  <c r="S525" i="1"/>
  <c r="S579" i="1"/>
  <c r="Q579" i="1"/>
  <c r="P579" i="1"/>
  <c r="O579" i="1"/>
  <c r="O672" i="1"/>
  <c r="S672" i="1"/>
  <c r="Q672" i="1"/>
  <c r="P672" i="1"/>
  <c r="Q287" i="1"/>
  <c r="S287" i="1"/>
  <c r="P287" i="1"/>
  <c r="O287" i="1"/>
  <c r="Q290" i="1"/>
  <c r="S290" i="1"/>
  <c r="O290" i="1"/>
  <c r="P290" i="1"/>
  <c r="Q293" i="1"/>
  <c r="P293" i="1"/>
  <c r="O293" i="1"/>
  <c r="S293" i="1"/>
  <c r="Q296" i="1"/>
  <c r="P296" i="1"/>
  <c r="O296" i="1"/>
  <c r="S296" i="1"/>
  <c r="Q299" i="1"/>
  <c r="S299" i="1"/>
  <c r="P299" i="1"/>
  <c r="O299" i="1"/>
  <c r="Q350" i="1"/>
  <c r="P350" i="1"/>
  <c r="O350" i="1"/>
  <c r="S350" i="1"/>
  <c r="O374" i="1"/>
  <c r="Q374" i="1"/>
  <c r="P374" i="1"/>
  <c r="S374" i="1"/>
  <c r="Q399" i="1"/>
  <c r="P399" i="1"/>
  <c r="O399" i="1"/>
  <c r="S399" i="1"/>
  <c r="S402" i="1"/>
  <c r="Q402" i="1"/>
  <c r="P402" i="1"/>
  <c r="O402" i="1"/>
  <c r="Q428" i="1"/>
  <c r="O428" i="1"/>
  <c r="S428" i="1"/>
  <c r="P428" i="1"/>
  <c r="S481" i="1"/>
  <c r="Q481" i="1"/>
  <c r="P481" i="1"/>
  <c r="O481" i="1"/>
  <c r="O509" i="1"/>
  <c r="S509" i="1"/>
  <c r="Q509" i="1"/>
  <c r="P509" i="1"/>
  <c r="Q544" i="1"/>
  <c r="P544" i="1"/>
  <c r="S544" i="1"/>
  <c r="O544" i="1"/>
  <c r="P305" i="1"/>
  <c r="S305" i="1"/>
  <c r="Q305" i="1"/>
  <c r="O305" i="1"/>
  <c r="Q308" i="1"/>
  <c r="P308" i="1"/>
  <c r="S308" i="1"/>
  <c r="O308" i="1"/>
  <c r="P311" i="1"/>
  <c r="Q311" i="1"/>
  <c r="S311" i="1"/>
  <c r="O311" i="1"/>
  <c r="O314" i="1"/>
  <c r="Q314" i="1"/>
  <c r="P314" i="1"/>
  <c r="S314" i="1"/>
  <c r="S320" i="1"/>
  <c r="P320" i="1"/>
  <c r="Q320" i="1"/>
  <c r="O320" i="1"/>
  <c r="S323" i="1"/>
  <c r="P323" i="1"/>
  <c r="Q323" i="1"/>
  <c r="O323" i="1"/>
  <c r="S326" i="1"/>
  <c r="P326" i="1"/>
  <c r="Q326" i="1"/>
  <c r="O326" i="1"/>
  <c r="S329" i="1"/>
  <c r="P329" i="1"/>
  <c r="Q329" i="1"/>
  <c r="O329" i="1"/>
  <c r="S332" i="1"/>
  <c r="P332" i="1"/>
  <c r="Q332" i="1"/>
  <c r="O332" i="1"/>
  <c r="S335" i="1"/>
  <c r="P335" i="1"/>
  <c r="Q335" i="1"/>
  <c r="O335" i="1"/>
  <c r="S338" i="1"/>
  <c r="P338" i="1"/>
  <c r="Q338" i="1"/>
  <c r="O338" i="1"/>
  <c r="S347" i="1"/>
  <c r="P347" i="1"/>
  <c r="O347" i="1"/>
  <c r="Q347" i="1"/>
  <c r="P371" i="1"/>
  <c r="Q371" i="1"/>
  <c r="O371" i="1"/>
  <c r="S371" i="1"/>
  <c r="S418" i="1"/>
  <c r="Q418" i="1"/>
  <c r="P418" i="1"/>
  <c r="O418" i="1"/>
  <c r="S421" i="1"/>
  <c r="Q421" i="1"/>
  <c r="P421" i="1"/>
  <c r="O421" i="1"/>
  <c r="S458" i="1"/>
  <c r="Q458" i="1"/>
  <c r="P458" i="1"/>
  <c r="O458" i="1"/>
  <c r="S565" i="1"/>
  <c r="Q565" i="1"/>
  <c r="P565" i="1"/>
  <c r="O565" i="1"/>
  <c r="Q587" i="1"/>
  <c r="P587" i="1"/>
  <c r="O587" i="1"/>
  <c r="S587" i="1"/>
  <c r="Q673" i="1"/>
  <c r="S673" i="1"/>
  <c r="P673" i="1"/>
  <c r="O673" i="1"/>
  <c r="S344" i="1"/>
  <c r="O344" i="1"/>
  <c r="Q344" i="1"/>
  <c r="P344" i="1"/>
  <c r="Q368" i="1"/>
  <c r="S368" i="1"/>
  <c r="O368" i="1"/>
  <c r="P368" i="1"/>
  <c r="O393" i="1"/>
  <c r="S393" i="1"/>
  <c r="Q393" i="1"/>
  <c r="P393" i="1"/>
  <c r="S415" i="1"/>
  <c r="P415" i="1"/>
  <c r="O415" i="1"/>
  <c r="Q415" i="1"/>
  <c r="S439" i="1"/>
  <c r="Q439" i="1"/>
  <c r="P439" i="1"/>
  <c r="O439" i="1"/>
  <c r="P466" i="1"/>
  <c r="S466" i="1"/>
  <c r="Q466" i="1"/>
  <c r="O466" i="1"/>
  <c r="P486" i="1"/>
  <c r="S486" i="1"/>
  <c r="Q486" i="1"/>
  <c r="O486" i="1"/>
  <c r="P490" i="1"/>
  <c r="O490" i="1"/>
  <c r="S490" i="1"/>
  <c r="Q490" i="1"/>
  <c r="P520" i="1"/>
  <c r="O520" i="1"/>
  <c r="S520" i="1"/>
  <c r="Q520" i="1"/>
  <c r="Q609" i="1"/>
  <c r="P609" i="1"/>
  <c r="O609" i="1"/>
  <c r="S609" i="1"/>
  <c r="S244" i="1"/>
  <c r="P244" i="1"/>
  <c r="O244" i="1"/>
  <c r="Q244" i="1"/>
  <c r="S264" i="1"/>
  <c r="Q264" i="1"/>
  <c r="P264" i="1"/>
  <c r="O264" i="1"/>
  <c r="S365" i="1"/>
  <c r="Q365" i="1"/>
  <c r="P365" i="1"/>
  <c r="O365" i="1"/>
  <c r="P390" i="1"/>
  <c r="S390" i="1"/>
  <c r="O390" i="1"/>
  <c r="Q390" i="1"/>
  <c r="S412" i="1"/>
  <c r="Q412" i="1"/>
  <c r="O412" i="1"/>
  <c r="P412" i="1"/>
  <c r="P425" i="1"/>
  <c r="S425" i="1"/>
  <c r="O425" i="1"/>
  <c r="Q425" i="1"/>
  <c r="Q443" i="1"/>
  <c r="S443" i="1"/>
  <c r="P443" i="1"/>
  <c r="O443" i="1"/>
  <c r="S462" i="1"/>
  <c r="Q462" i="1"/>
  <c r="P462" i="1"/>
  <c r="O462" i="1"/>
  <c r="P470" i="1"/>
  <c r="O470" i="1"/>
  <c r="S470" i="1"/>
  <c r="Q470" i="1"/>
  <c r="S499" i="1"/>
  <c r="Q499" i="1"/>
  <c r="P499" i="1"/>
  <c r="O499" i="1"/>
  <c r="Q504" i="1"/>
  <c r="P504" i="1"/>
  <c r="S504" i="1"/>
  <c r="O504" i="1"/>
  <c r="S515" i="1"/>
  <c r="P515" i="1"/>
  <c r="Q515" i="1"/>
  <c r="O515" i="1"/>
  <c r="S559" i="1"/>
  <c r="Q559" i="1"/>
  <c r="P559" i="1"/>
  <c r="O559" i="1"/>
  <c r="Q387" i="1"/>
  <c r="S387" i="1"/>
  <c r="P387" i="1"/>
  <c r="O387" i="1"/>
  <c r="S409" i="1"/>
  <c r="Q409" i="1"/>
  <c r="P409" i="1"/>
  <c r="O409" i="1"/>
  <c r="Q447" i="1"/>
  <c r="P447" i="1"/>
  <c r="S447" i="1"/>
  <c r="O447" i="1"/>
  <c r="S478" i="1"/>
  <c r="Q478" i="1"/>
  <c r="P478" i="1"/>
  <c r="O478" i="1"/>
  <c r="S495" i="1"/>
  <c r="Q495" i="1"/>
  <c r="P495" i="1"/>
  <c r="O495" i="1"/>
  <c r="Q545" i="1"/>
  <c r="P545" i="1"/>
  <c r="O545" i="1"/>
  <c r="S545" i="1"/>
  <c r="S602" i="1"/>
  <c r="Q602" i="1"/>
  <c r="P602" i="1"/>
  <c r="O602" i="1"/>
  <c r="S429" i="1"/>
  <c r="Q429" i="1"/>
  <c r="P429" i="1"/>
  <c r="O429" i="1"/>
  <c r="S455" i="1"/>
  <c r="Q455" i="1"/>
  <c r="P455" i="1"/>
  <c r="O455" i="1"/>
  <c r="S482" i="1"/>
  <c r="Q482" i="1"/>
  <c r="P482" i="1"/>
  <c r="O482" i="1"/>
  <c r="Q527" i="1"/>
  <c r="P527" i="1"/>
  <c r="O527" i="1"/>
  <c r="S527" i="1"/>
  <c r="S539" i="1"/>
  <c r="Q539" i="1"/>
  <c r="P539" i="1"/>
  <c r="O539" i="1"/>
  <c r="Q567" i="1"/>
  <c r="P567" i="1"/>
  <c r="O567" i="1"/>
  <c r="S567" i="1"/>
  <c r="S273" i="1"/>
  <c r="Q273" i="1"/>
  <c r="P273" i="1"/>
  <c r="O273" i="1"/>
  <c r="S276" i="1"/>
  <c r="Q276" i="1"/>
  <c r="P276" i="1"/>
  <c r="O276" i="1"/>
  <c r="S279" i="1"/>
  <c r="Q279" i="1"/>
  <c r="P279" i="1"/>
  <c r="O279" i="1"/>
  <c r="O354" i="1"/>
  <c r="S354" i="1"/>
  <c r="Q354" i="1"/>
  <c r="P354" i="1"/>
  <c r="S375" i="1"/>
  <c r="Q375" i="1"/>
  <c r="P375" i="1"/>
  <c r="O375" i="1"/>
  <c r="S381" i="1"/>
  <c r="Q381" i="1"/>
  <c r="P381" i="1"/>
  <c r="O381" i="1"/>
  <c r="S403" i="1"/>
  <c r="Q403" i="1"/>
  <c r="P403" i="1"/>
  <c r="O403" i="1"/>
  <c r="S422" i="1"/>
  <c r="Q422" i="1"/>
  <c r="P422" i="1"/>
  <c r="O422" i="1"/>
  <c r="Q589" i="1"/>
  <c r="P589" i="1"/>
  <c r="O589" i="1"/>
  <c r="S589" i="1"/>
  <c r="S629" i="1"/>
  <c r="P629" i="1"/>
  <c r="O629" i="1"/>
  <c r="Q629" i="1"/>
  <c r="S656" i="1"/>
  <c r="Q656" i="1"/>
  <c r="P656" i="1"/>
  <c r="O656" i="1"/>
  <c r="S677" i="1"/>
  <c r="Q677" i="1"/>
  <c r="P677" i="1"/>
  <c r="O677" i="1"/>
  <c r="O136" i="1"/>
  <c r="S136" i="1"/>
  <c r="Q136" i="1"/>
  <c r="P136" i="1"/>
  <c r="Q156" i="1"/>
  <c r="P156" i="1"/>
  <c r="O156" i="1"/>
  <c r="S156" i="1"/>
  <c r="O176" i="1"/>
  <c r="S176" i="1"/>
  <c r="Q176" i="1"/>
  <c r="P176" i="1"/>
  <c r="O196" i="1"/>
  <c r="S196" i="1"/>
  <c r="Q196" i="1"/>
  <c r="P196" i="1"/>
  <c r="Q216" i="1"/>
  <c r="P216" i="1"/>
  <c r="O216" i="1"/>
  <c r="S216" i="1"/>
  <c r="Q236" i="1"/>
  <c r="P236" i="1"/>
  <c r="O236" i="1"/>
  <c r="S236" i="1"/>
  <c r="Q256" i="1"/>
  <c r="P256" i="1"/>
  <c r="O256" i="1"/>
  <c r="S256" i="1"/>
  <c r="S282" i="1"/>
  <c r="Q282" i="1"/>
  <c r="P282" i="1"/>
  <c r="O282" i="1"/>
  <c r="Q288" i="1"/>
  <c r="S288" i="1"/>
  <c r="P288" i="1"/>
  <c r="O288" i="1"/>
  <c r="P291" i="1"/>
  <c r="S291" i="1"/>
  <c r="Q291" i="1"/>
  <c r="O291" i="1"/>
  <c r="O294" i="1"/>
  <c r="S294" i="1"/>
  <c r="Q294" i="1"/>
  <c r="P294" i="1"/>
  <c r="Q300" i="1"/>
  <c r="P300" i="1"/>
  <c r="O300" i="1"/>
  <c r="S300" i="1"/>
  <c r="Q303" i="1"/>
  <c r="P303" i="1"/>
  <c r="O303" i="1"/>
  <c r="S303" i="1"/>
  <c r="Q306" i="1"/>
  <c r="P306" i="1"/>
  <c r="O306" i="1"/>
  <c r="S306" i="1"/>
  <c r="Q309" i="1"/>
  <c r="P309" i="1"/>
  <c r="O309" i="1"/>
  <c r="S309" i="1"/>
  <c r="Q312" i="1"/>
  <c r="P312" i="1"/>
  <c r="O312" i="1"/>
  <c r="S312" i="1"/>
  <c r="Q315" i="1"/>
  <c r="P315" i="1"/>
  <c r="O315" i="1"/>
  <c r="S315" i="1"/>
  <c r="Q318" i="1"/>
  <c r="P318" i="1"/>
  <c r="O318" i="1"/>
  <c r="S318" i="1"/>
  <c r="P351" i="1"/>
  <c r="S351" i="1"/>
  <c r="Q351" i="1"/>
  <c r="O351" i="1"/>
  <c r="Q372" i="1"/>
  <c r="P372" i="1"/>
  <c r="O372" i="1"/>
  <c r="S372" i="1"/>
  <c r="Q400" i="1"/>
  <c r="P400" i="1"/>
  <c r="O400" i="1"/>
  <c r="S400" i="1"/>
  <c r="Q459" i="1"/>
  <c r="S459" i="1"/>
  <c r="P459" i="1"/>
  <c r="O459" i="1"/>
  <c r="Q463" i="1"/>
  <c r="S463" i="1"/>
  <c r="P463" i="1"/>
  <c r="O463" i="1"/>
  <c r="O500" i="1"/>
  <c r="S500" i="1"/>
  <c r="Q500" i="1"/>
  <c r="P500" i="1"/>
  <c r="Q505" i="1"/>
  <c r="P505" i="1"/>
  <c r="O505" i="1"/>
  <c r="S505" i="1"/>
  <c r="S647" i="1"/>
  <c r="Q647" i="1"/>
  <c r="O647" i="1"/>
  <c r="P647" i="1"/>
  <c r="Q159" i="1"/>
  <c r="P159" i="1"/>
  <c r="O159" i="1"/>
  <c r="S159" i="1"/>
  <c r="S179" i="1"/>
  <c r="P179" i="1"/>
  <c r="O179" i="1"/>
  <c r="Q179" i="1"/>
  <c r="S199" i="1"/>
  <c r="Q199" i="1"/>
  <c r="O199" i="1"/>
  <c r="P199" i="1"/>
  <c r="Q219" i="1"/>
  <c r="P219" i="1"/>
  <c r="O219" i="1"/>
  <c r="S219" i="1"/>
  <c r="Q239" i="1"/>
  <c r="P239" i="1"/>
  <c r="O239" i="1"/>
  <c r="S239" i="1"/>
  <c r="Q259" i="1"/>
  <c r="P259" i="1"/>
  <c r="O259" i="1"/>
  <c r="S259" i="1"/>
  <c r="Q321" i="1"/>
  <c r="P321" i="1"/>
  <c r="O321" i="1"/>
  <c r="S321" i="1"/>
  <c r="Q324" i="1"/>
  <c r="P324" i="1"/>
  <c r="O324" i="1"/>
  <c r="S324" i="1"/>
  <c r="Q327" i="1"/>
  <c r="P327" i="1"/>
  <c r="O327" i="1"/>
  <c r="S327" i="1"/>
  <c r="Q330" i="1"/>
  <c r="P330" i="1"/>
  <c r="O330" i="1"/>
  <c r="S330" i="1"/>
  <c r="Q333" i="1"/>
  <c r="P333" i="1"/>
  <c r="O333" i="1"/>
  <c r="S333" i="1"/>
  <c r="Q336" i="1"/>
  <c r="P336" i="1"/>
  <c r="O336" i="1"/>
  <c r="S336" i="1"/>
  <c r="Q339" i="1"/>
  <c r="P339" i="1"/>
  <c r="O339" i="1"/>
  <c r="S339" i="1"/>
  <c r="Q348" i="1"/>
  <c r="P348" i="1"/>
  <c r="O348" i="1"/>
  <c r="S348" i="1"/>
  <c r="Q369" i="1"/>
  <c r="P369" i="1"/>
  <c r="O369" i="1"/>
  <c r="S369" i="1"/>
  <c r="O394" i="1"/>
  <c r="Q394" i="1"/>
  <c r="P394" i="1"/>
  <c r="S394" i="1"/>
  <c r="Q419" i="1"/>
  <c r="P419" i="1"/>
  <c r="O419" i="1"/>
  <c r="S419" i="1"/>
  <c r="Q426" i="1"/>
  <c r="P426" i="1"/>
  <c r="O426" i="1"/>
  <c r="S426" i="1"/>
  <c r="Q440" i="1"/>
  <c r="P440" i="1"/>
  <c r="O440" i="1"/>
  <c r="S440" i="1"/>
  <c r="Q467" i="1"/>
  <c r="P467" i="1"/>
  <c r="S467" i="1"/>
  <c r="O467" i="1"/>
  <c r="Q475" i="1"/>
  <c r="P475" i="1"/>
  <c r="O475" i="1"/>
  <c r="S475" i="1"/>
  <c r="Q483" i="1"/>
  <c r="P483" i="1"/>
  <c r="O483" i="1"/>
  <c r="S483" i="1"/>
  <c r="Q487" i="1"/>
  <c r="P487" i="1"/>
  <c r="S487" i="1"/>
  <c r="O487" i="1"/>
  <c r="S582" i="1"/>
  <c r="Q582" i="1"/>
  <c r="P582" i="1"/>
  <c r="O582" i="1"/>
  <c r="Q621" i="1"/>
  <c r="P621" i="1"/>
  <c r="O621" i="1"/>
  <c r="S621" i="1"/>
  <c r="Q657" i="1"/>
  <c r="P657" i="1"/>
  <c r="S657" i="1"/>
  <c r="O657" i="1"/>
  <c r="Q202" i="1"/>
  <c r="P202" i="1"/>
  <c r="O202" i="1"/>
  <c r="S202" i="1"/>
  <c r="P222" i="1"/>
  <c r="O222" i="1"/>
  <c r="S222" i="1"/>
  <c r="Q222" i="1"/>
  <c r="P242" i="1"/>
  <c r="O242" i="1"/>
  <c r="S242" i="1"/>
  <c r="Q242" i="1"/>
  <c r="P262" i="1"/>
  <c r="O262" i="1"/>
  <c r="S262" i="1"/>
  <c r="Q262" i="1"/>
  <c r="S342" i="1"/>
  <c r="P342" i="1"/>
  <c r="O342" i="1"/>
  <c r="Q342" i="1"/>
  <c r="P345" i="1"/>
  <c r="O345" i="1"/>
  <c r="S345" i="1"/>
  <c r="Q345" i="1"/>
  <c r="P366" i="1"/>
  <c r="O366" i="1"/>
  <c r="S366" i="1"/>
  <c r="Q366" i="1"/>
  <c r="P391" i="1"/>
  <c r="Q391" i="1"/>
  <c r="O391" i="1"/>
  <c r="S391" i="1"/>
  <c r="Q444" i="1"/>
  <c r="P444" i="1"/>
  <c r="O444" i="1"/>
  <c r="S444" i="1"/>
  <c r="S522" i="1"/>
  <c r="Q522" i="1"/>
  <c r="P522" i="1"/>
  <c r="O522" i="1"/>
  <c r="S540" i="1"/>
  <c r="P540" i="1"/>
  <c r="O540" i="1"/>
  <c r="Q540" i="1"/>
  <c r="Q547" i="1"/>
  <c r="P547" i="1"/>
  <c r="O547" i="1"/>
  <c r="S547" i="1"/>
  <c r="Q604" i="1"/>
  <c r="P604" i="1"/>
  <c r="S604" i="1"/>
  <c r="O604" i="1"/>
  <c r="S205" i="1"/>
  <c r="Q205" i="1"/>
  <c r="P205" i="1"/>
  <c r="O205" i="1"/>
  <c r="O225" i="1"/>
  <c r="S225" i="1"/>
  <c r="Q225" i="1"/>
  <c r="P225" i="1"/>
  <c r="O245" i="1"/>
  <c r="S245" i="1"/>
  <c r="Q245" i="1"/>
  <c r="P245" i="1"/>
  <c r="O265" i="1"/>
  <c r="S265" i="1"/>
  <c r="Q265" i="1"/>
  <c r="P265" i="1"/>
  <c r="O363" i="1"/>
  <c r="Q363" i="1"/>
  <c r="P363" i="1"/>
  <c r="Q388" i="1"/>
  <c r="O388" i="1"/>
  <c r="S388" i="1"/>
  <c r="P388" i="1"/>
  <c r="O413" i="1"/>
  <c r="P413" i="1"/>
  <c r="S413" i="1"/>
  <c r="Q413" i="1"/>
  <c r="S479" i="1"/>
  <c r="Q479" i="1"/>
  <c r="O479" i="1"/>
  <c r="P479" i="1"/>
  <c r="Q569" i="1"/>
  <c r="P569" i="1"/>
  <c r="O569" i="1"/>
  <c r="S569" i="1"/>
  <c r="O692" i="1"/>
  <c r="S692" i="1"/>
  <c r="Q692" i="1"/>
  <c r="P692" i="1"/>
  <c r="S228" i="1"/>
  <c r="Q228" i="1"/>
  <c r="P228" i="1"/>
  <c r="O228" i="1"/>
  <c r="S248" i="1"/>
  <c r="Q248" i="1"/>
  <c r="P248" i="1"/>
  <c r="O248" i="1"/>
  <c r="S268" i="1"/>
  <c r="P268" i="1"/>
  <c r="O268" i="1"/>
  <c r="Q268" i="1"/>
  <c r="S385" i="1"/>
  <c r="Q385" i="1"/>
  <c r="P385" i="1"/>
  <c r="O385" i="1"/>
  <c r="P410" i="1"/>
  <c r="S410" i="1"/>
  <c r="Q410" i="1"/>
  <c r="O410" i="1"/>
  <c r="S423" i="1"/>
  <c r="Q423" i="1"/>
  <c r="P423" i="1"/>
  <c r="O423" i="1"/>
  <c r="Q529" i="1"/>
  <c r="O529" i="1"/>
  <c r="S529" i="1"/>
  <c r="P529" i="1"/>
  <c r="S640" i="1"/>
  <c r="Q640" i="1"/>
  <c r="P640" i="1"/>
  <c r="O640" i="1"/>
  <c r="S680" i="1"/>
  <c r="Q680" i="1"/>
  <c r="P680" i="1"/>
  <c r="O680" i="1"/>
  <c r="P717" i="1"/>
  <c r="S717" i="1"/>
  <c r="Q717" i="1"/>
  <c r="O717" i="1"/>
  <c r="Q626" i="1"/>
  <c r="S626" i="1"/>
  <c r="P626" i="1"/>
  <c r="O626" i="1"/>
  <c r="S681" i="1"/>
  <c r="Q681" i="1"/>
  <c r="O681" i="1"/>
  <c r="P681" i="1"/>
  <c r="S741" i="1"/>
  <c r="Q741" i="1"/>
  <c r="O741" i="1"/>
  <c r="P741" i="1"/>
  <c r="S761" i="1"/>
  <c r="Q761" i="1"/>
  <c r="O761" i="1"/>
  <c r="P761" i="1"/>
  <c r="S787" i="1"/>
  <c r="Q787" i="1"/>
  <c r="P787" i="1"/>
  <c r="O787" i="1"/>
  <c r="P922" i="1"/>
  <c r="Q922" i="1"/>
  <c r="S922" i="1"/>
  <c r="O922" i="1"/>
  <c r="Q686" i="1"/>
  <c r="S686" i="1"/>
  <c r="P686" i="1"/>
  <c r="O686" i="1"/>
  <c r="P777" i="1"/>
  <c r="S777" i="1"/>
  <c r="Q777" i="1"/>
  <c r="O777" i="1"/>
  <c r="S798" i="1"/>
  <c r="P798" i="1"/>
  <c r="Q798" i="1"/>
  <c r="O798" i="1"/>
  <c r="P862" i="1"/>
  <c r="S862" i="1"/>
  <c r="Q862" i="1"/>
  <c r="O862" i="1"/>
  <c r="O945" i="1"/>
  <c r="S945" i="1"/>
  <c r="Q945" i="1"/>
  <c r="P945" i="1"/>
  <c r="Q448" i="1"/>
  <c r="O448" i="1"/>
  <c r="S448" i="1"/>
  <c r="P448" i="1"/>
  <c r="Q468" i="1"/>
  <c r="O468" i="1"/>
  <c r="S468" i="1"/>
  <c r="P468" i="1"/>
  <c r="Q488" i="1"/>
  <c r="P488" i="1"/>
  <c r="O488" i="1"/>
  <c r="S488" i="1"/>
  <c r="S508" i="1"/>
  <c r="Q508" i="1"/>
  <c r="P508" i="1"/>
  <c r="O508" i="1"/>
  <c r="S528" i="1"/>
  <c r="Q528" i="1"/>
  <c r="P528" i="1"/>
  <c r="O528" i="1"/>
  <c r="S548" i="1"/>
  <c r="Q548" i="1"/>
  <c r="P548" i="1"/>
  <c r="O548" i="1"/>
  <c r="S568" i="1"/>
  <c r="Q568" i="1"/>
  <c r="P568" i="1"/>
  <c r="O568" i="1"/>
  <c r="S588" i="1"/>
  <c r="Q588" i="1"/>
  <c r="P588" i="1"/>
  <c r="O588" i="1"/>
  <c r="S608" i="1"/>
  <c r="Q608" i="1"/>
  <c r="P608" i="1"/>
  <c r="O608" i="1"/>
  <c r="S623" i="1"/>
  <c r="Q623" i="1"/>
  <c r="P623" i="1"/>
  <c r="O623" i="1"/>
  <c r="Q666" i="1"/>
  <c r="S666" i="1"/>
  <c r="P666" i="1"/>
  <c r="O666" i="1"/>
  <c r="P708" i="1"/>
  <c r="O708" i="1"/>
  <c r="S708" i="1"/>
  <c r="Q708" i="1"/>
  <c r="P737" i="1"/>
  <c r="S737" i="1"/>
  <c r="Q737" i="1"/>
  <c r="O737" i="1"/>
  <c r="P757" i="1"/>
  <c r="S757" i="1"/>
  <c r="Q757" i="1"/>
  <c r="O757" i="1"/>
  <c r="S837" i="1"/>
  <c r="P837" i="1"/>
  <c r="Q837" i="1"/>
  <c r="O837" i="1"/>
  <c r="S973" i="1"/>
  <c r="Q973" i="1"/>
  <c r="O973" i="1"/>
  <c r="P973" i="1"/>
  <c r="P431" i="1"/>
  <c r="S431" i="1"/>
  <c r="Q431" i="1"/>
  <c r="O431" i="1"/>
  <c r="P451" i="1"/>
  <c r="S451" i="1"/>
  <c r="Q451" i="1"/>
  <c r="O451" i="1"/>
  <c r="P471" i="1"/>
  <c r="S471" i="1"/>
  <c r="Q471" i="1"/>
  <c r="O471" i="1"/>
  <c r="P491" i="1"/>
  <c r="O491" i="1"/>
  <c r="S491" i="1"/>
  <c r="Q491" i="1"/>
  <c r="S511" i="1"/>
  <c r="P511" i="1"/>
  <c r="O511" i="1"/>
  <c r="Q511" i="1"/>
  <c r="S531" i="1"/>
  <c r="P531" i="1"/>
  <c r="O531" i="1"/>
  <c r="Q531" i="1"/>
  <c r="S551" i="1"/>
  <c r="Q551" i="1"/>
  <c r="P551" i="1"/>
  <c r="O551" i="1"/>
  <c r="S571" i="1"/>
  <c r="Q571" i="1"/>
  <c r="P571" i="1"/>
  <c r="O571" i="1"/>
  <c r="S591" i="1"/>
  <c r="Q591" i="1"/>
  <c r="P591" i="1"/>
  <c r="O591" i="1"/>
  <c r="S611" i="1"/>
  <c r="Q611" i="1"/>
  <c r="P611" i="1"/>
  <c r="O611" i="1"/>
  <c r="S614" i="1"/>
  <c r="Q614" i="1"/>
  <c r="P614" i="1"/>
  <c r="O614" i="1"/>
  <c r="S617" i="1"/>
  <c r="Q617" i="1"/>
  <c r="P617" i="1"/>
  <c r="O617" i="1"/>
  <c r="S620" i="1"/>
  <c r="Q620" i="1"/>
  <c r="P620" i="1"/>
  <c r="O620" i="1"/>
  <c r="S699" i="1"/>
  <c r="P699" i="1"/>
  <c r="O699" i="1"/>
  <c r="Q699" i="1"/>
  <c r="Q713" i="1"/>
  <c r="O713" i="1"/>
  <c r="S713" i="1"/>
  <c r="P713" i="1"/>
  <c r="O732" i="1"/>
  <c r="S732" i="1"/>
  <c r="Q732" i="1"/>
  <c r="P732" i="1"/>
  <c r="O752" i="1"/>
  <c r="S752" i="1"/>
  <c r="Q752" i="1"/>
  <c r="P752" i="1"/>
  <c r="O772" i="1"/>
  <c r="S772" i="1"/>
  <c r="Q772" i="1"/>
  <c r="P772" i="1"/>
  <c r="S810" i="1"/>
  <c r="Q810" i="1"/>
  <c r="P810" i="1"/>
  <c r="O810" i="1"/>
  <c r="S824" i="1"/>
  <c r="P824" i="1"/>
  <c r="Q824" i="1"/>
  <c r="O824" i="1"/>
  <c r="O474" i="1"/>
  <c r="S474" i="1"/>
  <c r="Q474" i="1"/>
  <c r="P474" i="1"/>
  <c r="Q494" i="1"/>
  <c r="O494" i="1"/>
  <c r="S494" i="1"/>
  <c r="P494" i="1"/>
  <c r="Q514" i="1"/>
  <c r="O514" i="1"/>
  <c r="S514" i="1"/>
  <c r="P514" i="1"/>
  <c r="Q534" i="1"/>
  <c r="O534" i="1"/>
  <c r="S534" i="1"/>
  <c r="P534" i="1"/>
  <c r="Q554" i="1"/>
  <c r="P554" i="1"/>
  <c r="O554" i="1"/>
  <c r="S554" i="1"/>
  <c r="Q574" i="1"/>
  <c r="P574" i="1"/>
  <c r="O574" i="1"/>
  <c r="S574" i="1"/>
  <c r="Q594" i="1"/>
  <c r="P594" i="1"/>
  <c r="O594" i="1"/>
  <c r="S594" i="1"/>
  <c r="S630" i="1"/>
  <c r="Q630" i="1"/>
  <c r="P630" i="1"/>
  <c r="O630" i="1"/>
  <c r="Q637" i="1"/>
  <c r="P637" i="1"/>
  <c r="O637" i="1"/>
  <c r="S637" i="1"/>
  <c r="S670" i="1"/>
  <c r="Q670" i="1"/>
  <c r="P670" i="1"/>
  <c r="O670" i="1"/>
  <c r="S727" i="1"/>
  <c r="Q727" i="1"/>
  <c r="O727" i="1"/>
  <c r="P727" i="1"/>
  <c r="S747" i="1"/>
  <c r="Q747" i="1"/>
  <c r="O747" i="1"/>
  <c r="P747" i="1"/>
  <c r="S767" i="1"/>
  <c r="Q767" i="1"/>
  <c r="O767" i="1"/>
  <c r="P767" i="1"/>
  <c r="Q872" i="1"/>
  <c r="S872" i="1"/>
  <c r="P872" i="1"/>
  <c r="O872" i="1"/>
  <c r="O358" i="1"/>
  <c r="Q358" i="1"/>
  <c r="P358" i="1"/>
  <c r="S377" i="1"/>
  <c r="Q377" i="1"/>
  <c r="P377" i="1"/>
  <c r="O377" i="1"/>
  <c r="S397" i="1"/>
  <c r="Q397" i="1"/>
  <c r="P397" i="1"/>
  <c r="O397" i="1"/>
  <c r="S417" i="1"/>
  <c r="Q417" i="1"/>
  <c r="P417" i="1"/>
  <c r="O417" i="1"/>
  <c r="S437" i="1"/>
  <c r="O437" i="1"/>
  <c r="Q437" i="1"/>
  <c r="P437" i="1"/>
  <c r="S457" i="1"/>
  <c r="Q457" i="1"/>
  <c r="P457" i="1"/>
  <c r="O457" i="1"/>
  <c r="S477" i="1"/>
  <c r="Q477" i="1"/>
  <c r="P477" i="1"/>
  <c r="O477" i="1"/>
  <c r="S497" i="1"/>
  <c r="P497" i="1"/>
  <c r="Q497" i="1"/>
  <c r="O497" i="1"/>
  <c r="S517" i="1"/>
  <c r="Q517" i="1"/>
  <c r="P517" i="1"/>
  <c r="O517" i="1"/>
  <c r="S537" i="1"/>
  <c r="Q537" i="1"/>
  <c r="P537" i="1"/>
  <c r="O537" i="1"/>
  <c r="S557" i="1"/>
  <c r="Q557" i="1"/>
  <c r="P557" i="1"/>
  <c r="O557" i="1"/>
  <c r="S577" i="1"/>
  <c r="Q577" i="1"/>
  <c r="P577" i="1"/>
  <c r="O577" i="1"/>
  <c r="S597" i="1"/>
  <c r="Q597" i="1"/>
  <c r="P597" i="1"/>
  <c r="O597" i="1"/>
  <c r="P718" i="1"/>
  <c r="S718" i="1"/>
  <c r="Q718" i="1"/>
  <c r="O718" i="1"/>
  <c r="P855" i="1"/>
  <c r="Q855" i="1"/>
  <c r="S855" i="1"/>
  <c r="O855" i="1"/>
  <c r="S864" i="1"/>
  <c r="P864" i="1"/>
  <c r="O864" i="1"/>
  <c r="Q864" i="1"/>
  <c r="S891" i="1"/>
  <c r="Q891" i="1"/>
  <c r="P891" i="1"/>
  <c r="O891" i="1"/>
  <c r="S961" i="1"/>
  <c r="Q961" i="1"/>
  <c r="O961" i="1"/>
  <c r="P961" i="1"/>
  <c r="S560" i="1"/>
  <c r="P560" i="1"/>
  <c r="O560" i="1"/>
  <c r="Q560" i="1"/>
  <c r="S580" i="1"/>
  <c r="P580" i="1"/>
  <c r="O580" i="1"/>
  <c r="Q580" i="1"/>
  <c r="S600" i="1"/>
  <c r="P600" i="1"/>
  <c r="O600" i="1"/>
  <c r="Q600" i="1"/>
  <c r="S627" i="1"/>
  <c r="P627" i="1"/>
  <c r="O627" i="1"/>
  <c r="Q627" i="1"/>
  <c r="P648" i="1"/>
  <c r="O648" i="1"/>
  <c r="Q648" i="1"/>
  <c r="S648" i="1"/>
  <c r="S663" i="1"/>
  <c r="P663" i="1"/>
  <c r="O663" i="1"/>
  <c r="Q663" i="1"/>
  <c r="P678" i="1"/>
  <c r="Q678" i="1"/>
  <c r="O678" i="1"/>
  <c r="S678" i="1"/>
  <c r="S700" i="1"/>
  <c r="P700" i="1"/>
  <c r="O700" i="1"/>
  <c r="Q700" i="1"/>
  <c r="S709" i="1"/>
  <c r="P709" i="1"/>
  <c r="Q709" i="1"/>
  <c r="O709" i="1"/>
  <c r="S789" i="1"/>
  <c r="P789" i="1"/>
  <c r="Q789" i="1"/>
  <c r="O789" i="1"/>
  <c r="S800" i="1"/>
  <c r="O800" i="1"/>
  <c r="Q800" i="1"/>
  <c r="P800" i="1"/>
  <c r="Q806" i="1"/>
  <c r="S806" i="1"/>
  <c r="P806" i="1"/>
  <c r="O806" i="1"/>
  <c r="S818" i="1"/>
  <c r="P818" i="1"/>
  <c r="Q818" i="1"/>
  <c r="O818" i="1"/>
  <c r="Q503" i="1"/>
  <c r="S503" i="1"/>
  <c r="P503" i="1"/>
  <c r="O503" i="1"/>
  <c r="S523" i="1"/>
  <c r="Q523" i="1"/>
  <c r="O523" i="1"/>
  <c r="P523" i="1"/>
  <c r="S543" i="1"/>
  <c r="Q543" i="1"/>
  <c r="O543" i="1"/>
  <c r="P543" i="1"/>
  <c r="S563" i="1"/>
  <c r="Q563" i="1"/>
  <c r="O563" i="1"/>
  <c r="P563" i="1"/>
  <c r="S583" i="1"/>
  <c r="Q583" i="1"/>
  <c r="O583" i="1"/>
  <c r="P583" i="1"/>
  <c r="S603" i="1"/>
  <c r="Q603" i="1"/>
  <c r="O603" i="1"/>
  <c r="P603" i="1"/>
  <c r="O641" i="1"/>
  <c r="S641" i="1"/>
  <c r="P641" i="1"/>
  <c r="Q641" i="1"/>
  <c r="O652" i="1"/>
  <c r="S652" i="1"/>
  <c r="P652" i="1"/>
  <c r="Q652" i="1"/>
  <c r="S659" i="1"/>
  <c r="P659" i="1"/>
  <c r="O659" i="1"/>
  <c r="Q659" i="1"/>
  <c r="S683" i="1"/>
  <c r="Q683" i="1"/>
  <c r="O683" i="1"/>
  <c r="P683" i="1"/>
  <c r="S687" i="1"/>
  <c r="Q687" i="1"/>
  <c r="O687" i="1"/>
  <c r="P687" i="1"/>
  <c r="S778" i="1"/>
  <c r="P778" i="1"/>
  <c r="Q778" i="1"/>
  <c r="O778" i="1"/>
  <c r="Q839" i="1"/>
  <c r="P839" i="1"/>
  <c r="O839" i="1"/>
  <c r="S839" i="1"/>
  <c r="P883" i="1"/>
  <c r="S883" i="1"/>
  <c r="Q883" i="1"/>
  <c r="O883" i="1"/>
  <c r="S506" i="1"/>
  <c r="P506" i="1"/>
  <c r="Q506" i="1"/>
  <c r="O506" i="1"/>
  <c r="S526" i="1"/>
  <c r="P526" i="1"/>
  <c r="Q526" i="1"/>
  <c r="O526" i="1"/>
  <c r="S546" i="1"/>
  <c r="Q546" i="1"/>
  <c r="P546" i="1"/>
  <c r="O546" i="1"/>
  <c r="S566" i="1"/>
  <c r="Q566" i="1"/>
  <c r="P566" i="1"/>
  <c r="O566" i="1"/>
  <c r="S586" i="1"/>
  <c r="Q586" i="1"/>
  <c r="P586" i="1"/>
  <c r="O586" i="1"/>
  <c r="S606" i="1"/>
  <c r="Q606" i="1"/>
  <c r="P606" i="1"/>
  <c r="O606" i="1"/>
  <c r="S667" i="1"/>
  <c r="Q667" i="1"/>
  <c r="P667" i="1"/>
  <c r="O667" i="1"/>
  <c r="S733" i="1"/>
  <c r="Q733" i="1"/>
  <c r="O733" i="1"/>
  <c r="P733" i="1"/>
  <c r="P738" i="1"/>
  <c r="S738" i="1"/>
  <c r="Q738" i="1"/>
  <c r="O738" i="1"/>
  <c r="S753" i="1"/>
  <c r="Q753" i="1"/>
  <c r="O753" i="1"/>
  <c r="P753" i="1"/>
  <c r="P758" i="1"/>
  <c r="S758" i="1"/>
  <c r="Q758" i="1"/>
  <c r="O758" i="1"/>
  <c r="S812" i="1"/>
  <c r="P812" i="1"/>
  <c r="Q812" i="1"/>
  <c r="O812" i="1"/>
  <c r="S926" i="1"/>
  <c r="Q926" i="1"/>
  <c r="O926" i="1"/>
  <c r="P926" i="1"/>
  <c r="S432" i="1"/>
  <c r="Q432" i="1"/>
  <c r="P432" i="1"/>
  <c r="O432" i="1"/>
  <c r="Q452" i="1"/>
  <c r="P452" i="1"/>
  <c r="O452" i="1"/>
  <c r="S452" i="1"/>
  <c r="S472" i="1"/>
  <c r="Q472" i="1"/>
  <c r="P472" i="1"/>
  <c r="O472" i="1"/>
  <c r="P492" i="1"/>
  <c r="O492" i="1"/>
  <c r="S492" i="1"/>
  <c r="Q492" i="1"/>
  <c r="Q512" i="1"/>
  <c r="O512" i="1"/>
  <c r="S512" i="1"/>
  <c r="P512" i="1"/>
  <c r="Q532" i="1"/>
  <c r="P532" i="1"/>
  <c r="S532" i="1"/>
  <c r="O532" i="1"/>
  <c r="Q552" i="1"/>
  <c r="P552" i="1"/>
  <c r="O552" i="1"/>
  <c r="S552" i="1"/>
  <c r="Q572" i="1"/>
  <c r="P572" i="1"/>
  <c r="O572" i="1"/>
  <c r="S572" i="1"/>
  <c r="Q592" i="1"/>
  <c r="P592" i="1"/>
  <c r="O592" i="1"/>
  <c r="S592" i="1"/>
  <c r="O612" i="1"/>
  <c r="Q612" i="1"/>
  <c r="P612" i="1"/>
  <c r="S612" i="1"/>
  <c r="Q618" i="1"/>
  <c r="P618" i="1"/>
  <c r="O618" i="1"/>
  <c r="S618" i="1"/>
  <c r="O631" i="1"/>
  <c r="Q631" i="1"/>
  <c r="P631" i="1"/>
  <c r="S631" i="1"/>
  <c r="S719" i="1"/>
  <c r="P719" i="1"/>
  <c r="O719" i="1"/>
  <c r="Q719" i="1"/>
  <c r="P917" i="1"/>
  <c r="O917" i="1"/>
  <c r="S917" i="1"/>
  <c r="Q917" i="1"/>
  <c r="S535" i="1"/>
  <c r="P535" i="1"/>
  <c r="O535" i="1"/>
  <c r="Q535" i="1"/>
  <c r="S555" i="1"/>
  <c r="P555" i="1"/>
  <c r="O555" i="1"/>
  <c r="Q555" i="1"/>
  <c r="S575" i="1"/>
  <c r="P575" i="1"/>
  <c r="O575" i="1"/>
  <c r="Q575" i="1"/>
  <c r="S595" i="1"/>
  <c r="P595" i="1"/>
  <c r="O595" i="1"/>
  <c r="Q595" i="1"/>
  <c r="P638" i="1"/>
  <c r="Q638" i="1"/>
  <c r="O638" i="1"/>
  <c r="S638" i="1"/>
  <c r="S649" i="1"/>
  <c r="P649" i="1"/>
  <c r="Q649" i="1"/>
  <c r="O649" i="1"/>
  <c r="S660" i="1"/>
  <c r="P660" i="1"/>
  <c r="O660" i="1"/>
  <c r="Q660" i="1"/>
  <c r="S679" i="1"/>
  <c r="P679" i="1"/>
  <c r="O679" i="1"/>
  <c r="Q679" i="1"/>
  <c r="P688" i="1"/>
  <c r="O688" i="1"/>
  <c r="Q688" i="1"/>
  <c r="S688" i="1"/>
  <c r="S697" i="1"/>
  <c r="P697" i="1"/>
  <c r="O697" i="1"/>
  <c r="Q697" i="1"/>
  <c r="S729" i="1"/>
  <c r="P729" i="1"/>
  <c r="Q729" i="1"/>
  <c r="O729" i="1"/>
  <c r="S749" i="1"/>
  <c r="P749" i="1"/>
  <c r="Q749" i="1"/>
  <c r="O749" i="1"/>
  <c r="S769" i="1"/>
  <c r="P769" i="1"/>
  <c r="Q769" i="1"/>
  <c r="O769" i="1"/>
  <c r="S779" i="1"/>
  <c r="Q779" i="1"/>
  <c r="P779" i="1"/>
  <c r="O779" i="1"/>
  <c r="S801" i="1"/>
  <c r="Q801" i="1"/>
  <c r="O801" i="1"/>
  <c r="P801" i="1"/>
  <c r="Q827" i="1"/>
  <c r="S827" i="1"/>
  <c r="P827" i="1"/>
  <c r="O827" i="1"/>
  <c r="P849" i="1"/>
  <c r="O849" i="1"/>
  <c r="S849" i="1"/>
  <c r="Q849" i="1"/>
  <c r="S894" i="1"/>
  <c r="P894" i="1"/>
  <c r="O894" i="1"/>
  <c r="Q894" i="1"/>
  <c r="S518" i="1"/>
  <c r="O518" i="1"/>
  <c r="Q518" i="1"/>
  <c r="P518" i="1"/>
  <c r="S538" i="1"/>
  <c r="O538" i="1"/>
  <c r="Q538" i="1"/>
  <c r="P538" i="1"/>
  <c r="S558" i="1"/>
  <c r="O558" i="1"/>
  <c r="Q558" i="1"/>
  <c r="P558" i="1"/>
  <c r="S578" i="1"/>
  <c r="O578" i="1"/>
  <c r="Q578" i="1"/>
  <c r="P578" i="1"/>
  <c r="S598" i="1"/>
  <c r="O598" i="1"/>
  <c r="Q598" i="1"/>
  <c r="P598" i="1"/>
  <c r="S653" i="1"/>
  <c r="O653" i="1"/>
  <c r="Q653" i="1"/>
  <c r="P653" i="1"/>
  <c r="S701" i="1"/>
  <c r="Q701" i="1"/>
  <c r="O701" i="1"/>
  <c r="P701" i="1"/>
  <c r="Q706" i="1"/>
  <c r="S706" i="1"/>
  <c r="O706" i="1"/>
  <c r="P706" i="1"/>
  <c r="S807" i="1"/>
  <c r="Q807" i="1"/>
  <c r="P807" i="1"/>
  <c r="O807" i="1"/>
  <c r="S501" i="1"/>
  <c r="Q501" i="1"/>
  <c r="P501" i="1"/>
  <c r="O501" i="1"/>
  <c r="S521" i="1"/>
  <c r="Q521" i="1"/>
  <c r="P521" i="1"/>
  <c r="O521" i="1"/>
  <c r="S541" i="1"/>
  <c r="Q541" i="1"/>
  <c r="P541" i="1"/>
  <c r="O541" i="1"/>
  <c r="S561" i="1"/>
  <c r="Q561" i="1"/>
  <c r="P561" i="1"/>
  <c r="O561" i="1"/>
  <c r="S581" i="1"/>
  <c r="Q581" i="1"/>
  <c r="P581" i="1"/>
  <c r="O581" i="1"/>
  <c r="S601" i="1"/>
  <c r="Q601" i="1"/>
  <c r="P601" i="1"/>
  <c r="O601" i="1"/>
  <c r="P628" i="1"/>
  <c r="S628" i="1"/>
  <c r="Q628" i="1"/>
  <c r="O628" i="1"/>
  <c r="Q642" i="1"/>
  <c r="O642" i="1"/>
  <c r="S642" i="1"/>
  <c r="P642" i="1"/>
  <c r="Q646" i="1"/>
  <c r="S646" i="1"/>
  <c r="P646" i="1"/>
  <c r="O646" i="1"/>
  <c r="S720" i="1"/>
  <c r="O720" i="1"/>
  <c r="Q720" i="1"/>
  <c r="P720" i="1"/>
  <c r="S739" i="1"/>
  <c r="Q739" i="1"/>
  <c r="P739" i="1"/>
  <c r="O739" i="1"/>
  <c r="S759" i="1"/>
  <c r="Q759" i="1"/>
  <c r="P759" i="1"/>
  <c r="O759" i="1"/>
  <c r="S780" i="1"/>
  <c r="O780" i="1"/>
  <c r="Q780" i="1"/>
  <c r="P780" i="1"/>
  <c r="S886" i="1"/>
  <c r="Q886" i="1"/>
  <c r="O886" i="1"/>
  <c r="P886" i="1"/>
  <c r="S906" i="1"/>
  <c r="Q906" i="1"/>
  <c r="O906" i="1"/>
  <c r="P906" i="1"/>
  <c r="S940" i="1"/>
  <c r="Q940" i="1"/>
  <c r="P940" i="1"/>
  <c r="O940" i="1"/>
  <c r="S1029" i="1"/>
  <c r="P1029" i="1"/>
  <c r="O1029" i="1"/>
  <c r="Q1029" i="1"/>
  <c r="Q786" i="1"/>
  <c r="S786" i="1"/>
  <c r="P786" i="1"/>
  <c r="O786" i="1"/>
  <c r="S834" i="1"/>
  <c r="Q834" i="1"/>
  <c r="O834" i="1"/>
  <c r="P834" i="1"/>
  <c r="S967" i="1"/>
  <c r="Q967" i="1"/>
  <c r="O967" i="1"/>
  <c r="P967" i="1"/>
  <c r="Q997" i="1"/>
  <c r="P997" i="1"/>
  <c r="S997" i="1"/>
  <c r="O997" i="1"/>
  <c r="S676" i="1"/>
  <c r="Q676" i="1"/>
  <c r="P676" i="1"/>
  <c r="O676" i="1"/>
  <c r="S740" i="1"/>
  <c r="O740" i="1"/>
  <c r="Q740" i="1"/>
  <c r="P740" i="1"/>
  <c r="S760" i="1"/>
  <c r="O760" i="1"/>
  <c r="Q760" i="1"/>
  <c r="P760" i="1"/>
  <c r="P797" i="1"/>
  <c r="Q797" i="1"/>
  <c r="O797" i="1"/>
  <c r="S797" i="1"/>
  <c r="S821" i="1"/>
  <c r="P821" i="1"/>
  <c r="Q821" i="1"/>
  <c r="O821" i="1"/>
  <c r="Q859" i="1"/>
  <c r="S859" i="1"/>
  <c r="P859" i="1"/>
  <c r="O859" i="1"/>
  <c r="P510" i="1"/>
  <c r="O510" i="1"/>
  <c r="S510" i="1"/>
  <c r="Q510" i="1"/>
  <c r="P530" i="1"/>
  <c r="O530" i="1"/>
  <c r="S530" i="1"/>
  <c r="Q530" i="1"/>
  <c r="P550" i="1"/>
  <c r="O550" i="1"/>
  <c r="S550" i="1"/>
  <c r="Q550" i="1"/>
  <c r="P570" i="1"/>
  <c r="O570" i="1"/>
  <c r="S570" i="1"/>
  <c r="Q570" i="1"/>
  <c r="P590" i="1"/>
  <c r="O590" i="1"/>
  <c r="S590" i="1"/>
  <c r="Q590" i="1"/>
  <c r="P610" i="1"/>
  <c r="O610" i="1"/>
  <c r="S610" i="1"/>
  <c r="Q610" i="1"/>
  <c r="P613" i="1"/>
  <c r="O613" i="1"/>
  <c r="Q613" i="1"/>
  <c r="S613" i="1"/>
  <c r="P616" i="1"/>
  <c r="O616" i="1"/>
  <c r="S616" i="1"/>
  <c r="Q616" i="1"/>
  <c r="P622" i="1"/>
  <c r="O622" i="1"/>
  <c r="S622" i="1"/>
  <c r="Q622" i="1"/>
  <c r="O632" i="1"/>
  <c r="Q632" i="1"/>
  <c r="P632" i="1"/>
  <c r="S632" i="1"/>
  <c r="S650" i="1"/>
  <c r="P650" i="1"/>
  <c r="O650" i="1"/>
  <c r="Q650" i="1"/>
  <c r="S689" i="1"/>
  <c r="P689" i="1"/>
  <c r="Q689" i="1"/>
  <c r="O689" i="1"/>
  <c r="O887" i="1"/>
  <c r="S887" i="1"/>
  <c r="Q887" i="1"/>
  <c r="P887" i="1"/>
  <c r="S955" i="1"/>
  <c r="Q955" i="1"/>
  <c r="O955" i="1"/>
  <c r="P955" i="1"/>
  <c r="O433" i="1"/>
  <c r="S433" i="1"/>
  <c r="Q433" i="1"/>
  <c r="P433" i="1"/>
  <c r="O453" i="1"/>
  <c r="S453" i="1"/>
  <c r="Q453" i="1"/>
  <c r="P453" i="1"/>
  <c r="O473" i="1"/>
  <c r="S473" i="1"/>
  <c r="Q473" i="1"/>
  <c r="P473" i="1"/>
  <c r="O493" i="1"/>
  <c r="S493" i="1"/>
  <c r="Q493" i="1"/>
  <c r="P493" i="1"/>
  <c r="O513" i="1"/>
  <c r="S513" i="1"/>
  <c r="Q513" i="1"/>
  <c r="P513" i="1"/>
  <c r="O533" i="1"/>
  <c r="S533" i="1"/>
  <c r="Q533" i="1"/>
  <c r="P533" i="1"/>
  <c r="O553" i="1"/>
  <c r="S553" i="1"/>
  <c r="Q553" i="1"/>
  <c r="P553" i="1"/>
  <c r="O573" i="1"/>
  <c r="S573" i="1"/>
  <c r="Q573" i="1"/>
  <c r="P573" i="1"/>
  <c r="O593" i="1"/>
  <c r="S593" i="1"/>
  <c r="Q593" i="1"/>
  <c r="P593" i="1"/>
  <c r="S619" i="1"/>
  <c r="O619" i="1"/>
  <c r="Q619" i="1"/>
  <c r="P619" i="1"/>
  <c r="S639" i="1"/>
  <c r="P639" i="1"/>
  <c r="O639" i="1"/>
  <c r="Q639" i="1"/>
  <c r="O643" i="1"/>
  <c r="Q643" i="1"/>
  <c r="S643" i="1"/>
  <c r="P643" i="1"/>
  <c r="O661" i="1"/>
  <c r="P661" i="1"/>
  <c r="S661" i="1"/>
  <c r="Q661" i="1"/>
  <c r="O792" i="1"/>
  <c r="P792" i="1"/>
  <c r="S792" i="1"/>
  <c r="Q792" i="1"/>
  <c r="Q809" i="1"/>
  <c r="O809" i="1"/>
  <c r="S809" i="1"/>
  <c r="P809" i="1"/>
  <c r="S815" i="1"/>
  <c r="P815" i="1"/>
  <c r="O815" i="1"/>
  <c r="Q815" i="1"/>
  <c r="S931" i="1"/>
  <c r="P931" i="1"/>
  <c r="O931" i="1"/>
  <c r="Q931" i="1"/>
  <c r="P943" i="1"/>
  <c r="Q943" i="1"/>
  <c r="O943" i="1"/>
  <c r="S943" i="1"/>
  <c r="S277" i="1"/>
  <c r="Q277" i="1"/>
  <c r="P277" i="1"/>
  <c r="O277" i="1"/>
  <c r="S297" i="1"/>
  <c r="Q297" i="1"/>
  <c r="P297" i="1"/>
  <c r="O297" i="1"/>
  <c r="Q317" i="1"/>
  <c r="O317" i="1"/>
  <c r="S317" i="1"/>
  <c r="P317" i="1"/>
  <c r="S337" i="1"/>
  <c r="Q337" i="1"/>
  <c r="P337" i="1"/>
  <c r="O337" i="1"/>
  <c r="Q357" i="1"/>
  <c r="P357" i="1"/>
  <c r="O357" i="1"/>
  <c r="S376" i="1"/>
  <c r="Q376" i="1"/>
  <c r="P376" i="1"/>
  <c r="O376" i="1"/>
  <c r="Q396" i="1"/>
  <c r="P396" i="1"/>
  <c r="O396" i="1"/>
  <c r="S396" i="1"/>
  <c r="Q416" i="1"/>
  <c r="P416" i="1"/>
  <c r="O416" i="1"/>
  <c r="S416" i="1"/>
  <c r="S436" i="1"/>
  <c r="Q436" i="1"/>
  <c r="P436" i="1"/>
  <c r="O436" i="1"/>
  <c r="S456" i="1"/>
  <c r="Q456" i="1"/>
  <c r="P456" i="1"/>
  <c r="O456" i="1"/>
  <c r="S476" i="1"/>
  <c r="Q476" i="1"/>
  <c r="P476" i="1"/>
  <c r="O476" i="1"/>
  <c r="S496" i="1"/>
  <c r="O496" i="1"/>
  <c r="Q496" i="1"/>
  <c r="P496" i="1"/>
  <c r="S516" i="1"/>
  <c r="Q516" i="1"/>
  <c r="P516" i="1"/>
  <c r="O516" i="1"/>
  <c r="S536" i="1"/>
  <c r="Q536" i="1"/>
  <c r="P536" i="1"/>
  <c r="O536" i="1"/>
  <c r="S556" i="1"/>
  <c r="Q556" i="1"/>
  <c r="P556" i="1"/>
  <c r="O556" i="1"/>
  <c r="S576" i="1"/>
  <c r="P576" i="1"/>
  <c r="O576" i="1"/>
  <c r="Q576" i="1"/>
  <c r="S596" i="1"/>
  <c r="Q596" i="1"/>
  <c r="P596" i="1"/>
  <c r="O596" i="1"/>
  <c r="Q636" i="1"/>
  <c r="S636" i="1"/>
  <c r="P636" i="1"/>
  <c r="O636" i="1"/>
  <c r="P698" i="1"/>
  <c r="S698" i="1"/>
  <c r="Q698" i="1"/>
  <c r="O698" i="1"/>
  <c r="S707" i="1"/>
  <c r="Q707" i="1"/>
  <c r="O707" i="1"/>
  <c r="P707" i="1"/>
  <c r="O712" i="1"/>
  <c r="S712" i="1"/>
  <c r="Q712" i="1"/>
  <c r="P712" i="1"/>
  <c r="S721" i="1"/>
  <c r="Q721" i="1"/>
  <c r="O721" i="1"/>
  <c r="P721" i="1"/>
  <c r="Q726" i="1"/>
  <c r="S726" i="1"/>
  <c r="P726" i="1"/>
  <c r="O726" i="1"/>
  <c r="Q746" i="1"/>
  <c r="S746" i="1"/>
  <c r="P746" i="1"/>
  <c r="O746" i="1"/>
  <c r="Q766" i="1"/>
  <c r="S766" i="1"/>
  <c r="P766" i="1"/>
  <c r="O766" i="1"/>
  <c r="S781" i="1"/>
  <c r="Q781" i="1"/>
  <c r="O781" i="1"/>
  <c r="P781" i="1"/>
  <c r="Q852" i="1"/>
  <c r="P852" i="1"/>
  <c r="O852" i="1"/>
  <c r="S852" i="1"/>
  <c r="O836" i="1"/>
  <c r="P836" i="1"/>
  <c r="S836" i="1"/>
  <c r="Q836" i="1"/>
  <c r="S871" i="1"/>
  <c r="O871" i="1"/>
  <c r="Q871" i="1"/>
  <c r="P871" i="1"/>
  <c r="O878" i="1"/>
  <c r="P878" i="1"/>
  <c r="S878" i="1"/>
  <c r="Q878" i="1"/>
  <c r="P882" i="1"/>
  <c r="S882" i="1"/>
  <c r="O882" i="1"/>
  <c r="Q882" i="1"/>
  <c r="O905" i="1"/>
  <c r="S905" i="1"/>
  <c r="P905" i="1"/>
  <c r="Q905" i="1"/>
  <c r="S913" i="1"/>
  <c r="P913" i="1"/>
  <c r="O913" i="1"/>
  <c r="Q913" i="1"/>
  <c r="S703" i="1"/>
  <c r="Q703" i="1"/>
  <c r="P703" i="1"/>
  <c r="O703" i="1"/>
  <c r="S723" i="1"/>
  <c r="Q723" i="1"/>
  <c r="P723" i="1"/>
  <c r="O723" i="1"/>
  <c r="Q743" i="1"/>
  <c r="P743" i="1"/>
  <c r="O743" i="1"/>
  <c r="S743" i="1"/>
  <c r="Q763" i="1"/>
  <c r="P763" i="1"/>
  <c r="O763" i="1"/>
  <c r="S763" i="1"/>
  <c r="S783" i="1"/>
  <c r="Q783" i="1"/>
  <c r="P783" i="1"/>
  <c r="O783" i="1"/>
  <c r="Q803" i="1"/>
  <c r="P803" i="1"/>
  <c r="O803" i="1"/>
  <c r="S803" i="1"/>
  <c r="S830" i="1"/>
  <c r="Q830" i="1"/>
  <c r="P830" i="1"/>
  <c r="O830" i="1"/>
  <c r="S833" i="1"/>
  <c r="Q833" i="1"/>
  <c r="P833" i="1"/>
  <c r="O833" i="1"/>
  <c r="O858" i="1"/>
  <c r="S858" i="1"/>
  <c r="Q858" i="1"/>
  <c r="P858" i="1"/>
  <c r="Q954" i="1"/>
  <c r="S954" i="1"/>
  <c r="P954" i="1"/>
  <c r="O954" i="1"/>
  <c r="P960" i="1"/>
  <c r="S960" i="1"/>
  <c r="Q960" i="1"/>
  <c r="O960" i="1"/>
  <c r="S979" i="1"/>
  <c r="Q979" i="1"/>
  <c r="O979" i="1"/>
  <c r="P979" i="1"/>
  <c r="S1049" i="1"/>
  <c r="Q1049" i="1"/>
  <c r="P1049" i="1"/>
  <c r="O1049" i="1"/>
  <c r="O1290" i="1"/>
  <c r="S1290" i="1"/>
  <c r="Q1290" i="1"/>
  <c r="P1290" i="1"/>
  <c r="O1061" i="1"/>
  <c r="S1061" i="1"/>
  <c r="Q1061" i="1"/>
  <c r="P1061" i="1"/>
  <c r="S843" i="1"/>
  <c r="O843" i="1"/>
  <c r="P843" i="1"/>
  <c r="Q843" i="1"/>
  <c r="S846" i="1"/>
  <c r="O846" i="1"/>
  <c r="Q846" i="1"/>
  <c r="P846" i="1"/>
  <c r="O898" i="1"/>
  <c r="S898" i="1"/>
  <c r="P898" i="1"/>
  <c r="Q898" i="1"/>
  <c r="P902" i="1"/>
  <c r="S902" i="1"/>
  <c r="O902" i="1"/>
  <c r="Q902" i="1"/>
  <c r="S944" i="1"/>
  <c r="Q944" i="1"/>
  <c r="P944" i="1"/>
  <c r="O944" i="1"/>
  <c r="P1040" i="1"/>
  <c r="S1040" i="1"/>
  <c r="Q1040" i="1"/>
  <c r="O1040" i="1"/>
  <c r="S1050" i="1"/>
  <c r="Q1050" i="1"/>
  <c r="P1050" i="1"/>
  <c r="O1050" i="1"/>
  <c r="S1076" i="1"/>
  <c r="Q1076" i="1"/>
  <c r="P1076" i="1"/>
  <c r="O1076" i="1"/>
  <c r="Q615" i="1"/>
  <c r="P615" i="1"/>
  <c r="O615" i="1"/>
  <c r="S615" i="1"/>
  <c r="Q635" i="1"/>
  <c r="S635" i="1"/>
  <c r="O635" i="1"/>
  <c r="P635" i="1"/>
  <c r="Q655" i="1"/>
  <c r="S655" i="1"/>
  <c r="P655" i="1"/>
  <c r="O655" i="1"/>
  <c r="Q675" i="1"/>
  <c r="S675" i="1"/>
  <c r="P675" i="1"/>
  <c r="O675" i="1"/>
  <c r="S695" i="1"/>
  <c r="Q695" i="1"/>
  <c r="P695" i="1"/>
  <c r="O695" i="1"/>
  <c r="S715" i="1"/>
  <c r="Q715" i="1"/>
  <c r="P715" i="1"/>
  <c r="O715" i="1"/>
  <c r="S735" i="1"/>
  <c r="Q735" i="1"/>
  <c r="P735" i="1"/>
  <c r="O735" i="1"/>
  <c r="S755" i="1"/>
  <c r="Q755" i="1"/>
  <c r="P755" i="1"/>
  <c r="O755" i="1"/>
  <c r="S775" i="1"/>
  <c r="Q775" i="1"/>
  <c r="P775" i="1"/>
  <c r="O775" i="1"/>
  <c r="S795" i="1"/>
  <c r="Q795" i="1"/>
  <c r="P795" i="1"/>
  <c r="O795" i="1"/>
  <c r="S840" i="1"/>
  <c r="Q840" i="1"/>
  <c r="P840" i="1"/>
  <c r="O840" i="1"/>
  <c r="O865" i="1"/>
  <c r="S865" i="1"/>
  <c r="Q865" i="1"/>
  <c r="P865" i="1"/>
  <c r="S914" i="1"/>
  <c r="Q914" i="1"/>
  <c r="P914" i="1"/>
  <c r="O914" i="1"/>
  <c r="Q918" i="1"/>
  <c r="O918" i="1"/>
  <c r="S918" i="1"/>
  <c r="P918" i="1"/>
  <c r="Q1032" i="1"/>
  <c r="P1032" i="1"/>
  <c r="S1032" i="1"/>
  <c r="O1032" i="1"/>
  <c r="O1023" i="1"/>
  <c r="Q1023" i="1"/>
  <c r="P1023" i="1"/>
  <c r="S1023" i="1"/>
  <c r="O936" i="1"/>
  <c r="S936" i="1"/>
  <c r="Q936" i="1"/>
  <c r="P936" i="1"/>
  <c r="Q975" i="1"/>
  <c r="S975" i="1"/>
  <c r="P975" i="1"/>
  <c r="O975" i="1"/>
  <c r="P1042" i="1"/>
  <c r="Q1042" i="1"/>
  <c r="O1042" i="1"/>
  <c r="S1042" i="1"/>
  <c r="S624" i="1"/>
  <c r="Q624" i="1"/>
  <c r="O624" i="1"/>
  <c r="P624" i="1"/>
  <c r="S644" i="1"/>
  <c r="Q644" i="1"/>
  <c r="P644" i="1"/>
  <c r="O644" i="1"/>
  <c r="S664" i="1"/>
  <c r="P664" i="1"/>
  <c r="O664" i="1"/>
  <c r="Q664" i="1"/>
  <c r="P684" i="1"/>
  <c r="S684" i="1"/>
  <c r="O684" i="1"/>
  <c r="Q684" i="1"/>
  <c r="P704" i="1"/>
  <c r="S704" i="1"/>
  <c r="Q704" i="1"/>
  <c r="O704" i="1"/>
  <c r="P724" i="1"/>
  <c r="S724" i="1"/>
  <c r="Q724" i="1"/>
  <c r="O724" i="1"/>
  <c r="P744" i="1"/>
  <c r="S744" i="1"/>
  <c r="Q744" i="1"/>
  <c r="O744" i="1"/>
  <c r="P764" i="1"/>
  <c r="S764" i="1"/>
  <c r="Q764" i="1"/>
  <c r="O764" i="1"/>
  <c r="Q784" i="1"/>
  <c r="P784" i="1"/>
  <c r="S784" i="1"/>
  <c r="O784" i="1"/>
  <c r="S804" i="1"/>
  <c r="Q804" i="1"/>
  <c r="P804" i="1"/>
  <c r="O804" i="1"/>
  <c r="S831" i="1"/>
  <c r="Q831" i="1"/>
  <c r="P831" i="1"/>
  <c r="O831" i="1"/>
  <c r="S856" i="1"/>
  <c r="Q856" i="1"/>
  <c r="P856" i="1"/>
  <c r="O856" i="1"/>
  <c r="P923" i="1"/>
  <c r="S923" i="1"/>
  <c r="Q923" i="1"/>
  <c r="O923" i="1"/>
  <c r="S850" i="1"/>
  <c r="Q850" i="1"/>
  <c r="P850" i="1"/>
  <c r="O850" i="1"/>
  <c r="S853" i="1"/>
  <c r="Q853" i="1"/>
  <c r="P853" i="1"/>
  <c r="O853" i="1"/>
  <c r="S869" i="1"/>
  <c r="Q869" i="1"/>
  <c r="P869" i="1"/>
  <c r="O869" i="1"/>
  <c r="O876" i="1"/>
  <c r="S876" i="1"/>
  <c r="Q876" i="1"/>
  <c r="P876" i="1"/>
  <c r="S911" i="1"/>
  <c r="Q911" i="1"/>
  <c r="P911" i="1"/>
  <c r="O911" i="1"/>
  <c r="S951" i="1"/>
  <c r="Q951" i="1"/>
  <c r="P951" i="1"/>
  <c r="O951" i="1"/>
  <c r="S1016" i="1"/>
  <c r="P1016" i="1"/>
  <c r="O1016" i="1"/>
  <c r="Q1016" i="1"/>
  <c r="S690" i="1"/>
  <c r="P690" i="1"/>
  <c r="Q690" i="1"/>
  <c r="O690" i="1"/>
  <c r="S710" i="1"/>
  <c r="P710" i="1"/>
  <c r="Q710" i="1"/>
  <c r="O710" i="1"/>
  <c r="S730" i="1"/>
  <c r="P730" i="1"/>
  <c r="Q730" i="1"/>
  <c r="O730" i="1"/>
  <c r="S750" i="1"/>
  <c r="P750" i="1"/>
  <c r="Q750" i="1"/>
  <c r="O750" i="1"/>
  <c r="S770" i="1"/>
  <c r="P770" i="1"/>
  <c r="Q770" i="1"/>
  <c r="O770" i="1"/>
  <c r="S790" i="1"/>
  <c r="P790" i="1"/>
  <c r="O790" i="1"/>
  <c r="Q790" i="1"/>
  <c r="S813" i="1"/>
  <c r="Q813" i="1"/>
  <c r="P813" i="1"/>
  <c r="O813" i="1"/>
  <c r="S816" i="1"/>
  <c r="Q816" i="1"/>
  <c r="P816" i="1"/>
  <c r="O816" i="1"/>
  <c r="Q819" i="1"/>
  <c r="S819" i="1"/>
  <c r="P819" i="1"/>
  <c r="O819" i="1"/>
  <c r="P822" i="1"/>
  <c r="S822" i="1"/>
  <c r="Q822" i="1"/>
  <c r="O822" i="1"/>
  <c r="O825" i="1"/>
  <c r="S825" i="1"/>
  <c r="Q825" i="1"/>
  <c r="P825" i="1"/>
  <c r="S847" i="1"/>
  <c r="Q847" i="1"/>
  <c r="P847" i="1"/>
  <c r="O847" i="1"/>
  <c r="S880" i="1"/>
  <c r="Q880" i="1"/>
  <c r="P880" i="1"/>
  <c r="O880" i="1"/>
  <c r="P903" i="1"/>
  <c r="S903" i="1"/>
  <c r="Q903" i="1"/>
  <c r="O903" i="1"/>
  <c r="S932" i="1"/>
  <c r="Q932" i="1"/>
  <c r="O932" i="1"/>
  <c r="P932" i="1"/>
  <c r="S969" i="1"/>
  <c r="Q969" i="1"/>
  <c r="P969" i="1"/>
  <c r="O969" i="1"/>
  <c r="P1000" i="1"/>
  <c r="S1000" i="1"/>
  <c r="Q1000" i="1"/>
  <c r="O1000" i="1"/>
  <c r="S773" i="1"/>
  <c r="Q773" i="1"/>
  <c r="O773" i="1"/>
  <c r="P773" i="1"/>
  <c r="S793" i="1"/>
  <c r="Q793" i="1"/>
  <c r="O793" i="1"/>
  <c r="P793" i="1"/>
  <c r="S844" i="1"/>
  <c r="Q844" i="1"/>
  <c r="P844" i="1"/>
  <c r="O844" i="1"/>
  <c r="S866" i="1"/>
  <c r="Q866" i="1"/>
  <c r="P866" i="1"/>
  <c r="O866" i="1"/>
  <c r="S884" i="1"/>
  <c r="P884" i="1"/>
  <c r="Q884" i="1"/>
  <c r="O884" i="1"/>
  <c r="Q957" i="1"/>
  <c r="S957" i="1"/>
  <c r="P957" i="1"/>
  <c r="O957" i="1"/>
  <c r="O963" i="1"/>
  <c r="S963" i="1"/>
  <c r="Q963" i="1"/>
  <c r="P963" i="1"/>
  <c r="S696" i="1"/>
  <c r="Q696" i="1"/>
  <c r="P696" i="1"/>
  <c r="O696" i="1"/>
  <c r="S716" i="1"/>
  <c r="Q716" i="1"/>
  <c r="P716" i="1"/>
  <c r="O716" i="1"/>
  <c r="S736" i="1"/>
  <c r="Q736" i="1"/>
  <c r="P736" i="1"/>
  <c r="O736" i="1"/>
  <c r="S756" i="1"/>
  <c r="Q756" i="1"/>
  <c r="P756" i="1"/>
  <c r="O756" i="1"/>
  <c r="S776" i="1"/>
  <c r="Q776" i="1"/>
  <c r="P776" i="1"/>
  <c r="O776" i="1"/>
  <c r="S796" i="1"/>
  <c r="Q796" i="1"/>
  <c r="P796" i="1"/>
  <c r="O796" i="1"/>
  <c r="S863" i="1"/>
  <c r="Q863" i="1"/>
  <c r="P863" i="1"/>
  <c r="O863" i="1"/>
  <c r="S937" i="1"/>
  <c r="Q937" i="1"/>
  <c r="P937" i="1"/>
  <c r="O937" i="1"/>
  <c r="S946" i="1"/>
  <c r="Q946" i="1"/>
  <c r="O946" i="1"/>
  <c r="P946" i="1"/>
  <c r="Q1017" i="1"/>
  <c r="S1017" i="1"/>
  <c r="P1017" i="1"/>
  <c r="O1017" i="1"/>
  <c r="S799" i="1"/>
  <c r="Q799" i="1"/>
  <c r="P799" i="1"/>
  <c r="O799" i="1"/>
  <c r="O838" i="1"/>
  <c r="S838" i="1"/>
  <c r="Q838" i="1"/>
  <c r="P838" i="1"/>
  <c r="S860" i="1"/>
  <c r="Q860" i="1"/>
  <c r="P860" i="1"/>
  <c r="O860" i="1"/>
  <c r="S873" i="1"/>
  <c r="P873" i="1"/>
  <c r="Q873" i="1"/>
  <c r="O873" i="1"/>
  <c r="Q892" i="1"/>
  <c r="O892" i="1"/>
  <c r="S892" i="1"/>
  <c r="P892" i="1"/>
  <c r="O896" i="1"/>
  <c r="S896" i="1"/>
  <c r="Q896" i="1"/>
  <c r="P896" i="1"/>
  <c r="S924" i="1"/>
  <c r="Q924" i="1"/>
  <c r="P924" i="1"/>
  <c r="O924" i="1"/>
  <c r="S992" i="1"/>
  <c r="Q992" i="1"/>
  <c r="P992" i="1"/>
  <c r="O992" i="1"/>
  <c r="Q662" i="1"/>
  <c r="O662" i="1"/>
  <c r="S662" i="1"/>
  <c r="P662" i="1"/>
  <c r="Q682" i="1"/>
  <c r="O682" i="1"/>
  <c r="S682" i="1"/>
  <c r="P682" i="1"/>
  <c r="Q702" i="1"/>
  <c r="O702" i="1"/>
  <c r="S702" i="1"/>
  <c r="P702" i="1"/>
  <c r="Q722" i="1"/>
  <c r="O722" i="1"/>
  <c r="S722" i="1"/>
  <c r="P722" i="1"/>
  <c r="Q742" i="1"/>
  <c r="P742" i="1"/>
  <c r="O742" i="1"/>
  <c r="S742" i="1"/>
  <c r="Q762" i="1"/>
  <c r="P762" i="1"/>
  <c r="O762" i="1"/>
  <c r="S762" i="1"/>
  <c r="Q782" i="1"/>
  <c r="P782" i="1"/>
  <c r="O782" i="1"/>
  <c r="S782" i="1"/>
  <c r="Q802" i="1"/>
  <c r="P802" i="1"/>
  <c r="O802" i="1"/>
  <c r="S802" i="1"/>
  <c r="P835" i="1"/>
  <c r="S835" i="1"/>
  <c r="Q835" i="1"/>
  <c r="O835" i="1"/>
  <c r="Q857" i="1"/>
  <c r="P857" i="1"/>
  <c r="O857" i="1"/>
  <c r="S857" i="1"/>
  <c r="S877" i="1"/>
  <c r="Q877" i="1"/>
  <c r="P877" i="1"/>
  <c r="O877" i="1"/>
  <c r="S900" i="1"/>
  <c r="Q900" i="1"/>
  <c r="P900" i="1"/>
  <c r="O900" i="1"/>
  <c r="O916" i="1"/>
  <c r="S916" i="1"/>
  <c r="Q916" i="1"/>
  <c r="P916" i="1"/>
  <c r="S920" i="1"/>
  <c r="Q920" i="1"/>
  <c r="P920" i="1"/>
  <c r="O920" i="1"/>
  <c r="Q645" i="1"/>
  <c r="P645" i="1"/>
  <c r="S645" i="1"/>
  <c r="O645" i="1"/>
  <c r="Q665" i="1"/>
  <c r="P665" i="1"/>
  <c r="O665" i="1"/>
  <c r="S665" i="1"/>
  <c r="Q685" i="1"/>
  <c r="P685" i="1"/>
  <c r="O685" i="1"/>
  <c r="S685" i="1"/>
  <c r="Q705" i="1"/>
  <c r="P705" i="1"/>
  <c r="S705" i="1"/>
  <c r="O705" i="1"/>
  <c r="Q725" i="1"/>
  <c r="P725" i="1"/>
  <c r="S725" i="1"/>
  <c r="O725" i="1"/>
  <c r="Q745" i="1"/>
  <c r="P745" i="1"/>
  <c r="O745" i="1"/>
  <c r="S745" i="1"/>
  <c r="Q765" i="1"/>
  <c r="P765" i="1"/>
  <c r="O765" i="1"/>
  <c r="S765" i="1"/>
  <c r="Q785" i="1"/>
  <c r="P785" i="1"/>
  <c r="O785" i="1"/>
  <c r="S785" i="1"/>
  <c r="Q805" i="1"/>
  <c r="P805" i="1"/>
  <c r="O805" i="1"/>
  <c r="S805" i="1"/>
  <c r="Q829" i="1"/>
  <c r="P829" i="1"/>
  <c r="O829" i="1"/>
  <c r="S829" i="1"/>
  <c r="Q832" i="1"/>
  <c r="P832" i="1"/>
  <c r="O832" i="1"/>
  <c r="S832" i="1"/>
  <c r="Q854" i="1"/>
  <c r="P854" i="1"/>
  <c r="O854" i="1"/>
  <c r="S854" i="1"/>
  <c r="S904" i="1"/>
  <c r="P904" i="1"/>
  <c r="Q904" i="1"/>
  <c r="O904" i="1"/>
  <c r="Q1019" i="1"/>
  <c r="P1019" i="1"/>
  <c r="S1019" i="1"/>
  <c r="O1019" i="1"/>
  <c r="S1027" i="1"/>
  <c r="Q1027" i="1"/>
  <c r="P1027" i="1"/>
  <c r="O1027" i="1"/>
  <c r="Q1036" i="1"/>
  <c r="P1036" i="1"/>
  <c r="O1036" i="1"/>
  <c r="S1036" i="1"/>
  <c r="P728" i="1"/>
  <c r="O728" i="1"/>
  <c r="S728" i="1"/>
  <c r="Q728" i="1"/>
  <c r="P748" i="1"/>
  <c r="O748" i="1"/>
  <c r="S748" i="1"/>
  <c r="Q748" i="1"/>
  <c r="P768" i="1"/>
  <c r="O768" i="1"/>
  <c r="S768" i="1"/>
  <c r="Q768" i="1"/>
  <c r="P788" i="1"/>
  <c r="O788" i="1"/>
  <c r="S788" i="1"/>
  <c r="Q788" i="1"/>
  <c r="P811" i="1"/>
  <c r="O811" i="1"/>
  <c r="S811" i="1"/>
  <c r="Q811" i="1"/>
  <c r="P814" i="1"/>
  <c r="O814" i="1"/>
  <c r="S814" i="1"/>
  <c r="Q814" i="1"/>
  <c r="P817" i="1"/>
  <c r="O817" i="1"/>
  <c r="S817" i="1"/>
  <c r="Q817" i="1"/>
  <c r="P820" i="1"/>
  <c r="O820" i="1"/>
  <c r="S820" i="1"/>
  <c r="Q820" i="1"/>
  <c r="P823" i="1"/>
  <c r="O823" i="1"/>
  <c r="S823" i="1"/>
  <c r="Q823" i="1"/>
  <c r="S826" i="1"/>
  <c r="P826" i="1"/>
  <c r="O826" i="1"/>
  <c r="Q826" i="1"/>
  <c r="P851" i="1"/>
  <c r="O851" i="1"/>
  <c r="S851" i="1"/>
  <c r="Q851" i="1"/>
  <c r="O885" i="1"/>
  <c r="Q885" i="1"/>
  <c r="P885" i="1"/>
  <c r="S885" i="1"/>
  <c r="S912" i="1"/>
  <c r="Q912" i="1"/>
  <c r="O912" i="1"/>
  <c r="P912" i="1"/>
  <c r="O925" i="1"/>
  <c r="Q925" i="1"/>
  <c r="P925" i="1"/>
  <c r="S925" i="1"/>
  <c r="S952" i="1"/>
  <c r="Q952" i="1"/>
  <c r="O952" i="1"/>
  <c r="P952" i="1"/>
  <c r="S958" i="1"/>
  <c r="Q958" i="1"/>
  <c r="O958" i="1"/>
  <c r="P958" i="1"/>
  <c r="S964" i="1"/>
  <c r="Q964" i="1"/>
  <c r="O964" i="1"/>
  <c r="P964" i="1"/>
  <c r="O651" i="1"/>
  <c r="S651" i="1"/>
  <c r="Q651" i="1"/>
  <c r="P651" i="1"/>
  <c r="O671" i="1"/>
  <c r="S671" i="1"/>
  <c r="Q671" i="1"/>
  <c r="P671" i="1"/>
  <c r="O691" i="1"/>
  <c r="S691" i="1"/>
  <c r="Q691" i="1"/>
  <c r="P691" i="1"/>
  <c r="O711" i="1"/>
  <c r="S711" i="1"/>
  <c r="Q711" i="1"/>
  <c r="P711" i="1"/>
  <c r="O731" i="1"/>
  <c r="S731" i="1"/>
  <c r="Q731" i="1"/>
  <c r="P731" i="1"/>
  <c r="O751" i="1"/>
  <c r="S751" i="1"/>
  <c r="Q751" i="1"/>
  <c r="P751" i="1"/>
  <c r="O771" i="1"/>
  <c r="S771" i="1"/>
  <c r="Q771" i="1"/>
  <c r="P771" i="1"/>
  <c r="O791" i="1"/>
  <c r="S791" i="1"/>
  <c r="Q791" i="1"/>
  <c r="P791" i="1"/>
  <c r="O867" i="1"/>
  <c r="S867" i="1"/>
  <c r="Q867" i="1"/>
  <c r="P867" i="1"/>
  <c r="S994" i="1"/>
  <c r="P994" i="1"/>
  <c r="O994" i="1"/>
  <c r="Q994" i="1"/>
  <c r="S634" i="1"/>
  <c r="P634" i="1"/>
  <c r="O634" i="1"/>
  <c r="Q634" i="1"/>
  <c r="O654" i="1"/>
  <c r="S654" i="1"/>
  <c r="Q654" i="1"/>
  <c r="P654" i="1"/>
  <c r="S674" i="1"/>
  <c r="Q674" i="1"/>
  <c r="P674" i="1"/>
  <c r="O674" i="1"/>
  <c r="O694" i="1"/>
  <c r="S694" i="1"/>
  <c r="Q694" i="1"/>
  <c r="P694" i="1"/>
  <c r="Q714" i="1"/>
  <c r="S714" i="1"/>
  <c r="P714" i="1"/>
  <c r="O714" i="1"/>
  <c r="Q734" i="1"/>
  <c r="S734" i="1"/>
  <c r="P734" i="1"/>
  <c r="O734" i="1"/>
  <c r="Q754" i="1"/>
  <c r="S754" i="1"/>
  <c r="P754" i="1"/>
  <c r="O754" i="1"/>
  <c r="Q774" i="1"/>
  <c r="S774" i="1"/>
  <c r="P774" i="1"/>
  <c r="O774" i="1"/>
  <c r="Q794" i="1"/>
  <c r="S794" i="1"/>
  <c r="P794" i="1"/>
  <c r="O794" i="1"/>
  <c r="P842" i="1"/>
  <c r="Q842" i="1"/>
  <c r="S842" i="1"/>
  <c r="O842" i="1"/>
  <c r="O845" i="1"/>
  <c r="Q845" i="1"/>
  <c r="S845" i="1"/>
  <c r="P845" i="1"/>
  <c r="Q874" i="1"/>
  <c r="P874" i="1"/>
  <c r="S874" i="1"/>
  <c r="O874" i="1"/>
  <c r="S893" i="1"/>
  <c r="P893" i="1"/>
  <c r="Q893" i="1"/>
  <c r="O893" i="1"/>
  <c r="Q897" i="1"/>
  <c r="P897" i="1"/>
  <c r="S897" i="1"/>
  <c r="O897" i="1"/>
  <c r="S934" i="1"/>
  <c r="Q934" i="1"/>
  <c r="P934" i="1"/>
  <c r="O934" i="1"/>
  <c r="S938" i="1"/>
  <c r="Q938" i="1"/>
  <c r="O938" i="1"/>
  <c r="P938" i="1"/>
  <c r="Q972" i="1"/>
  <c r="S972" i="1"/>
  <c r="P972" i="1"/>
  <c r="O972" i="1"/>
  <c r="S1053" i="1"/>
  <c r="P1053" i="1"/>
  <c r="O1053" i="1"/>
  <c r="Q1053" i="1"/>
  <c r="Q1139" i="1"/>
  <c r="S1139" i="1"/>
  <c r="P1139" i="1"/>
  <c r="O1139" i="1"/>
  <c r="S1171" i="1"/>
  <c r="Q1171" i="1"/>
  <c r="P1171" i="1"/>
  <c r="O1171" i="1"/>
  <c r="O1210" i="1"/>
  <c r="S1210" i="1"/>
  <c r="Q1210" i="1"/>
  <c r="P1210" i="1"/>
  <c r="S985" i="1"/>
  <c r="Q985" i="1"/>
  <c r="O985" i="1"/>
  <c r="P985" i="1"/>
  <c r="S988" i="1"/>
  <c r="Q988" i="1"/>
  <c r="O988" i="1"/>
  <c r="P988" i="1"/>
  <c r="S991" i="1"/>
  <c r="Q991" i="1"/>
  <c r="O991" i="1"/>
  <c r="P991" i="1"/>
  <c r="S1013" i="1"/>
  <c r="Q1013" i="1"/>
  <c r="O1013" i="1"/>
  <c r="P1013" i="1"/>
  <c r="Q1039" i="1"/>
  <c r="S1039" i="1"/>
  <c r="O1039" i="1"/>
  <c r="P1039" i="1"/>
  <c r="Q1081" i="1"/>
  <c r="P1081" i="1"/>
  <c r="O1081" i="1"/>
  <c r="S1081" i="1"/>
  <c r="P982" i="1"/>
  <c r="S982" i="1"/>
  <c r="Q982" i="1"/>
  <c r="O982" i="1"/>
  <c r="Q1007" i="1"/>
  <c r="P1007" i="1"/>
  <c r="S1007" i="1"/>
  <c r="O1007" i="1"/>
  <c r="Q1010" i="1"/>
  <c r="P1010" i="1"/>
  <c r="S1010" i="1"/>
  <c r="O1010" i="1"/>
  <c r="Q1057" i="1"/>
  <c r="O1057" i="1"/>
  <c r="S1057" i="1"/>
  <c r="P1057" i="1"/>
  <c r="S1072" i="1"/>
  <c r="P1072" i="1"/>
  <c r="Q1072" i="1"/>
  <c r="O1072" i="1"/>
  <c r="S1095" i="1"/>
  <c r="Q1095" i="1"/>
  <c r="O1095" i="1"/>
  <c r="P1095" i="1"/>
  <c r="S1123" i="1"/>
  <c r="P1123" i="1"/>
  <c r="O1123" i="1"/>
  <c r="Q1123" i="1"/>
  <c r="S1279" i="1"/>
  <c r="Q1279" i="1"/>
  <c r="P1279" i="1"/>
  <c r="O1279" i="1"/>
  <c r="S1105" i="1"/>
  <c r="O1105" i="1"/>
  <c r="Q1105" i="1"/>
  <c r="P1105" i="1"/>
  <c r="Q1119" i="1"/>
  <c r="S1119" i="1"/>
  <c r="P1119" i="1"/>
  <c r="O1119" i="1"/>
  <c r="S1145" i="1"/>
  <c r="O1145" i="1"/>
  <c r="Q1145" i="1"/>
  <c r="P1145" i="1"/>
  <c r="S1156" i="1"/>
  <c r="Q1156" i="1"/>
  <c r="P1156" i="1"/>
  <c r="O1156" i="1"/>
  <c r="Q1161" i="1"/>
  <c r="P1161" i="1"/>
  <c r="O1161" i="1"/>
  <c r="S1161" i="1"/>
  <c r="Q1196" i="1"/>
  <c r="P1196" i="1"/>
  <c r="O1196" i="1"/>
  <c r="S1196" i="1"/>
  <c r="Q1291" i="1"/>
  <c r="O1291" i="1"/>
  <c r="S1291" i="1"/>
  <c r="P1291" i="1"/>
  <c r="P1303" i="1"/>
  <c r="Q1303" i="1"/>
  <c r="O1303" i="1"/>
  <c r="S1303" i="1"/>
  <c r="S1316" i="1"/>
  <c r="Q1316" i="1"/>
  <c r="O1316" i="1"/>
  <c r="P1316" i="1"/>
  <c r="P889" i="1"/>
  <c r="Q889" i="1"/>
  <c r="O889" i="1"/>
  <c r="S889" i="1"/>
  <c r="P909" i="1"/>
  <c r="Q909" i="1"/>
  <c r="O909" i="1"/>
  <c r="S909" i="1"/>
  <c r="P929" i="1"/>
  <c r="S929" i="1"/>
  <c r="Q929" i="1"/>
  <c r="O929" i="1"/>
  <c r="P949" i="1"/>
  <c r="S949" i="1"/>
  <c r="Q949" i="1"/>
  <c r="O949" i="1"/>
  <c r="S976" i="1"/>
  <c r="P976" i="1"/>
  <c r="Q976" i="1"/>
  <c r="O976" i="1"/>
  <c r="O1001" i="1"/>
  <c r="S1001" i="1"/>
  <c r="Q1001" i="1"/>
  <c r="P1001" i="1"/>
  <c r="P1082" i="1"/>
  <c r="S1082" i="1"/>
  <c r="Q1082" i="1"/>
  <c r="O1082" i="1"/>
  <c r="S1091" i="1"/>
  <c r="Q1091" i="1"/>
  <c r="P1091" i="1"/>
  <c r="O1091" i="1"/>
  <c r="S1114" i="1"/>
  <c r="P1114" i="1"/>
  <c r="Q1114" i="1"/>
  <c r="O1114" i="1"/>
  <c r="S1134" i="1"/>
  <c r="P1134" i="1"/>
  <c r="O1134" i="1"/>
  <c r="Q1134" i="1"/>
  <c r="S1172" i="1"/>
  <c r="P1172" i="1"/>
  <c r="O1172" i="1"/>
  <c r="Q1172" i="1"/>
  <c r="P998" i="1"/>
  <c r="S998" i="1"/>
  <c r="O998" i="1"/>
  <c r="Q998" i="1"/>
  <c r="P1020" i="1"/>
  <c r="S1020" i="1"/>
  <c r="O1020" i="1"/>
  <c r="Q1020" i="1"/>
  <c r="S1033" i="1"/>
  <c r="Q1033" i="1"/>
  <c r="O1033" i="1"/>
  <c r="P1033" i="1"/>
  <c r="S1043" i="1"/>
  <c r="O1043" i="1"/>
  <c r="P1043" i="1"/>
  <c r="Q1043" i="1"/>
  <c r="Q1077" i="1"/>
  <c r="O1077" i="1"/>
  <c r="S1077" i="1"/>
  <c r="P1077" i="1"/>
  <c r="S1096" i="1"/>
  <c r="Q1096" i="1"/>
  <c r="P1096" i="1"/>
  <c r="O1096" i="1"/>
  <c r="O1190" i="1"/>
  <c r="S1190" i="1"/>
  <c r="Q1190" i="1"/>
  <c r="P1190" i="1"/>
  <c r="O1211" i="1"/>
  <c r="S1211" i="1"/>
  <c r="Q1211" i="1"/>
  <c r="P1211" i="1"/>
  <c r="S875" i="1"/>
  <c r="P875" i="1"/>
  <c r="O875" i="1"/>
  <c r="Q875" i="1"/>
  <c r="S895" i="1"/>
  <c r="P895" i="1"/>
  <c r="Q895" i="1"/>
  <c r="O895" i="1"/>
  <c r="S915" i="1"/>
  <c r="P915" i="1"/>
  <c r="Q915" i="1"/>
  <c r="O915" i="1"/>
  <c r="S935" i="1"/>
  <c r="P935" i="1"/>
  <c r="Q935" i="1"/>
  <c r="O935" i="1"/>
  <c r="S970" i="1"/>
  <c r="Q970" i="1"/>
  <c r="P970" i="1"/>
  <c r="O970" i="1"/>
  <c r="Q995" i="1"/>
  <c r="S995" i="1"/>
  <c r="P995" i="1"/>
  <c r="O995" i="1"/>
  <c r="S1030" i="1"/>
  <c r="Q1030" i="1"/>
  <c r="P1030" i="1"/>
  <c r="O1030" i="1"/>
  <c r="S1047" i="1"/>
  <c r="Q1047" i="1"/>
  <c r="P1047" i="1"/>
  <c r="O1047" i="1"/>
  <c r="P1054" i="1"/>
  <c r="S1054" i="1"/>
  <c r="Q1054" i="1"/>
  <c r="O1054" i="1"/>
  <c r="S1065" i="1"/>
  <c r="O1065" i="1"/>
  <c r="Q1065" i="1"/>
  <c r="P1065" i="1"/>
  <c r="S1073" i="1"/>
  <c r="Q1073" i="1"/>
  <c r="P1073" i="1"/>
  <c r="O1073" i="1"/>
  <c r="S1151" i="1"/>
  <c r="Q1151" i="1"/>
  <c r="P1151" i="1"/>
  <c r="O1151" i="1"/>
  <c r="S1162" i="1"/>
  <c r="P1162" i="1"/>
  <c r="Q1162" i="1"/>
  <c r="O1162" i="1"/>
  <c r="Q1184" i="1"/>
  <c r="S1184" i="1"/>
  <c r="P1184" i="1"/>
  <c r="O1184" i="1"/>
  <c r="S1197" i="1"/>
  <c r="Q1197" i="1"/>
  <c r="P1197" i="1"/>
  <c r="O1197" i="1"/>
  <c r="S1282" i="1"/>
  <c r="Q1282" i="1"/>
  <c r="O1282" i="1"/>
  <c r="P1282" i="1"/>
  <c r="Q1101" i="1"/>
  <c r="P1101" i="1"/>
  <c r="O1101" i="1"/>
  <c r="S1101" i="1"/>
  <c r="Q1191" i="1"/>
  <c r="S1191" i="1"/>
  <c r="P1191" i="1"/>
  <c r="O1191" i="1"/>
  <c r="S841" i="1"/>
  <c r="Q841" i="1"/>
  <c r="P841" i="1"/>
  <c r="O841" i="1"/>
  <c r="S861" i="1"/>
  <c r="P861" i="1"/>
  <c r="O861" i="1"/>
  <c r="Q861" i="1"/>
  <c r="Q881" i="1"/>
  <c r="S881" i="1"/>
  <c r="P881" i="1"/>
  <c r="O881" i="1"/>
  <c r="Q901" i="1"/>
  <c r="P901" i="1"/>
  <c r="S901" i="1"/>
  <c r="O901" i="1"/>
  <c r="Q921" i="1"/>
  <c r="P921" i="1"/>
  <c r="S921" i="1"/>
  <c r="O921" i="1"/>
  <c r="Q941" i="1"/>
  <c r="P941" i="1"/>
  <c r="S941" i="1"/>
  <c r="O941" i="1"/>
  <c r="S989" i="1"/>
  <c r="Q989" i="1"/>
  <c r="P989" i="1"/>
  <c r="O989" i="1"/>
  <c r="S1014" i="1"/>
  <c r="Q1014" i="1"/>
  <c r="P1014" i="1"/>
  <c r="O1014" i="1"/>
  <c r="S1115" i="1"/>
  <c r="Q1115" i="1"/>
  <c r="O1115" i="1"/>
  <c r="P1115" i="1"/>
  <c r="S1125" i="1"/>
  <c r="O1125" i="1"/>
  <c r="Q1125" i="1"/>
  <c r="P1125" i="1"/>
  <c r="Q1179" i="1"/>
  <c r="S1179" i="1"/>
  <c r="P1179" i="1"/>
  <c r="O1179" i="1"/>
  <c r="Q1185" i="1"/>
  <c r="S1185" i="1"/>
  <c r="P1185" i="1"/>
  <c r="O1185" i="1"/>
  <c r="O983" i="1"/>
  <c r="S983" i="1"/>
  <c r="Q983" i="1"/>
  <c r="P983" i="1"/>
  <c r="S1005" i="1"/>
  <c r="Q1005" i="1"/>
  <c r="P1005" i="1"/>
  <c r="O1005" i="1"/>
  <c r="S1008" i="1"/>
  <c r="Q1008" i="1"/>
  <c r="P1008" i="1"/>
  <c r="O1008" i="1"/>
  <c r="S1011" i="1"/>
  <c r="Q1011" i="1"/>
  <c r="P1011" i="1"/>
  <c r="O1011" i="1"/>
  <c r="Q1037" i="1"/>
  <c r="S1037" i="1"/>
  <c r="P1037" i="1"/>
  <c r="O1037" i="1"/>
  <c r="P1062" i="1"/>
  <c r="S1062" i="1"/>
  <c r="Q1062" i="1"/>
  <c r="O1062" i="1"/>
  <c r="S1092" i="1"/>
  <c r="P1092" i="1"/>
  <c r="Q1092" i="1"/>
  <c r="O1092" i="1"/>
  <c r="S1136" i="1"/>
  <c r="Q1136" i="1"/>
  <c r="P1136" i="1"/>
  <c r="O1136" i="1"/>
  <c r="Q1141" i="1"/>
  <c r="P1141" i="1"/>
  <c r="O1141" i="1"/>
  <c r="S1141" i="1"/>
  <c r="O907" i="1"/>
  <c r="S907" i="1"/>
  <c r="Q907" i="1"/>
  <c r="P907" i="1"/>
  <c r="P927" i="1"/>
  <c r="O927" i="1"/>
  <c r="S927" i="1"/>
  <c r="Q927" i="1"/>
  <c r="S947" i="1"/>
  <c r="Q947" i="1"/>
  <c r="P947" i="1"/>
  <c r="O947" i="1"/>
  <c r="P980" i="1"/>
  <c r="S980" i="1"/>
  <c r="Q980" i="1"/>
  <c r="O980" i="1"/>
  <c r="S1002" i="1"/>
  <c r="Q1002" i="1"/>
  <c r="P1002" i="1"/>
  <c r="O1002" i="1"/>
  <c r="S1051" i="1"/>
  <c r="Q1051" i="1"/>
  <c r="P1051" i="1"/>
  <c r="O1051" i="1"/>
  <c r="S1083" i="1"/>
  <c r="P1083" i="1"/>
  <c r="O1083" i="1"/>
  <c r="Q1083" i="1"/>
  <c r="P1102" i="1"/>
  <c r="S1102" i="1"/>
  <c r="Q1102" i="1"/>
  <c r="O1102" i="1"/>
  <c r="S1111" i="1"/>
  <c r="Q1111" i="1"/>
  <c r="P1111" i="1"/>
  <c r="O1111" i="1"/>
  <c r="S1152" i="1"/>
  <c r="P1152" i="1"/>
  <c r="O1152" i="1"/>
  <c r="Q1152" i="1"/>
  <c r="S1198" i="1"/>
  <c r="O1198" i="1"/>
  <c r="Q1198" i="1"/>
  <c r="P1198" i="1"/>
  <c r="S1252" i="1"/>
  <c r="Q1252" i="1"/>
  <c r="O1252" i="1"/>
  <c r="P1252" i="1"/>
  <c r="Q870" i="1"/>
  <c r="S870" i="1"/>
  <c r="P870" i="1"/>
  <c r="O870" i="1"/>
  <c r="Q890" i="1"/>
  <c r="S890" i="1"/>
  <c r="O890" i="1"/>
  <c r="P890" i="1"/>
  <c r="Q910" i="1"/>
  <c r="S910" i="1"/>
  <c r="P910" i="1"/>
  <c r="O910" i="1"/>
  <c r="Q930" i="1"/>
  <c r="O930" i="1"/>
  <c r="S930" i="1"/>
  <c r="P930" i="1"/>
  <c r="Q950" i="1"/>
  <c r="P950" i="1"/>
  <c r="O950" i="1"/>
  <c r="S950" i="1"/>
  <c r="Q977" i="1"/>
  <c r="S977" i="1"/>
  <c r="P977" i="1"/>
  <c r="O977" i="1"/>
  <c r="S999" i="1"/>
  <c r="Q999" i="1"/>
  <c r="P999" i="1"/>
  <c r="O999" i="1"/>
  <c r="O1021" i="1"/>
  <c r="S1021" i="1"/>
  <c r="Q1021" i="1"/>
  <c r="P1021" i="1"/>
  <c r="S1034" i="1"/>
  <c r="Q1034" i="1"/>
  <c r="P1034" i="1"/>
  <c r="O1034" i="1"/>
  <c r="Q1055" i="1"/>
  <c r="O1055" i="1"/>
  <c r="S1055" i="1"/>
  <c r="P1055" i="1"/>
  <c r="Q1079" i="1"/>
  <c r="S1079" i="1"/>
  <c r="P1079" i="1"/>
  <c r="O1079" i="1"/>
  <c r="Q1097" i="1"/>
  <c r="O1097" i="1"/>
  <c r="S1097" i="1"/>
  <c r="P1097" i="1"/>
  <c r="S1116" i="1"/>
  <c r="Q1116" i="1"/>
  <c r="P1116" i="1"/>
  <c r="O1116" i="1"/>
  <c r="S1163" i="1"/>
  <c r="P1163" i="1"/>
  <c r="O1163" i="1"/>
  <c r="Q1163" i="1"/>
  <c r="Q1263" i="1"/>
  <c r="O1263" i="1"/>
  <c r="S1263" i="1"/>
  <c r="P1263" i="1"/>
  <c r="S933" i="1"/>
  <c r="P933" i="1"/>
  <c r="Q933" i="1"/>
  <c r="O933" i="1"/>
  <c r="S953" i="1"/>
  <c r="Q953" i="1"/>
  <c r="P953" i="1"/>
  <c r="O953" i="1"/>
  <c r="S956" i="1"/>
  <c r="Q956" i="1"/>
  <c r="P956" i="1"/>
  <c r="O956" i="1"/>
  <c r="S959" i="1"/>
  <c r="Q959" i="1"/>
  <c r="P959" i="1"/>
  <c r="O959" i="1"/>
  <c r="S962" i="1"/>
  <c r="Q962" i="1"/>
  <c r="P962" i="1"/>
  <c r="O962" i="1"/>
  <c r="S965" i="1"/>
  <c r="Q965" i="1"/>
  <c r="P965" i="1"/>
  <c r="O965" i="1"/>
  <c r="S968" i="1"/>
  <c r="Q968" i="1"/>
  <c r="P968" i="1"/>
  <c r="O968" i="1"/>
  <c r="S974" i="1"/>
  <c r="Q974" i="1"/>
  <c r="P974" i="1"/>
  <c r="O974" i="1"/>
  <c r="S996" i="1"/>
  <c r="Q996" i="1"/>
  <c r="P996" i="1"/>
  <c r="O996" i="1"/>
  <c r="Q1059" i="1"/>
  <c r="S1059" i="1"/>
  <c r="P1059" i="1"/>
  <c r="O1059" i="1"/>
  <c r="S1074" i="1"/>
  <c r="P1074" i="1"/>
  <c r="Q1074" i="1"/>
  <c r="O1074" i="1"/>
  <c r="S1131" i="1"/>
  <c r="Q1131" i="1"/>
  <c r="P1131" i="1"/>
  <c r="O1131" i="1"/>
  <c r="S1142" i="1"/>
  <c r="P1142" i="1"/>
  <c r="Q1142" i="1"/>
  <c r="O1142" i="1"/>
  <c r="S1174" i="1"/>
  <c r="P1174" i="1"/>
  <c r="O1174" i="1"/>
  <c r="Q1174" i="1"/>
  <c r="S971" i="1"/>
  <c r="Q971" i="1"/>
  <c r="P971" i="1"/>
  <c r="O971" i="1"/>
  <c r="Q993" i="1"/>
  <c r="P993" i="1"/>
  <c r="O993" i="1"/>
  <c r="S993" i="1"/>
  <c r="P1018" i="1"/>
  <c r="S1018" i="1"/>
  <c r="Q1018" i="1"/>
  <c r="O1018" i="1"/>
  <c r="S1031" i="1"/>
  <c r="Q1031" i="1"/>
  <c r="P1031" i="1"/>
  <c r="O1031" i="1"/>
  <c r="O1041" i="1"/>
  <c r="S1041" i="1"/>
  <c r="Q1041" i="1"/>
  <c r="P1041" i="1"/>
  <c r="Q1121" i="1"/>
  <c r="P1121" i="1"/>
  <c r="O1121" i="1"/>
  <c r="S1121" i="1"/>
  <c r="Q879" i="1"/>
  <c r="S879" i="1"/>
  <c r="O879" i="1"/>
  <c r="P879" i="1"/>
  <c r="Q899" i="1"/>
  <c r="S899" i="1"/>
  <c r="P899" i="1"/>
  <c r="O899" i="1"/>
  <c r="Q919" i="1"/>
  <c r="S919" i="1"/>
  <c r="P919" i="1"/>
  <c r="O919" i="1"/>
  <c r="Q939" i="1"/>
  <c r="S939" i="1"/>
  <c r="O939" i="1"/>
  <c r="P939" i="1"/>
  <c r="Q987" i="1"/>
  <c r="P987" i="1"/>
  <c r="O987" i="1"/>
  <c r="S987" i="1"/>
  <c r="Q990" i="1"/>
  <c r="P990" i="1"/>
  <c r="O990" i="1"/>
  <c r="S990" i="1"/>
  <c r="Q1015" i="1"/>
  <c r="P1015" i="1"/>
  <c r="O1015" i="1"/>
  <c r="S1015" i="1"/>
  <c r="Q1159" i="1"/>
  <c r="S1159" i="1"/>
  <c r="P1159" i="1"/>
  <c r="O1159" i="1"/>
  <c r="S1200" i="1"/>
  <c r="Q1200" i="1"/>
  <c r="P1200" i="1"/>
  <c r="O1200" i="1"/>
  <c r="S1298" i="1"/>
  <c r="Q1298" i="1"/>
  <c r="O1298" i="1"/>
  <c r="P1298" i="1"/>
  <c r="P942" i="1"/>
  <c r="S942" i="1"/>
  <c r="Q942" i="1"/>
  <c r="O942" i="1"/>
  <c r="P1012" i="1"/>
  <c r="O1012" i="1"/>
  <c r="Q1012" i="1"/>
  <c r="S1012" i="1"/>
  <c r="O1025" i="1"/>
  <c r="Q1025" i="1"/>
  <c r="P1025" i="1"/>
  <c r="S1025" i="1"/>
  <c r="P1038" i="1"/>
  <c r="Q1038" i="1"/>
  <c r="O1038" i="1"/>
  <c r="S1038" i="1"/>
  <c r="P1052" i="1"/>
  <c r="Q1052" i="1"/>
  <c r="O1052" i="1"/>
  <c r="S1052" i="1"/>
  <c r="S1063" i="1"/>
  <c r="O1063" i="1"/>
  <c r="Q1063" i="1"/>
  <c r="P1063" i="1"/>
  <c r="S1112" i="1"/>
  <c r="P1112" i="1"/>
  <c r="Q1112" i="1"/>
  <c r="O1112" i="1"/>
  <c r="P1215" i="1"/>
  <c r="S1215" i="1"/>
  <c r="Q1215" i="1"/>
  <c r="O1215" i="1"/>
  <c r="Q1324" i="1"/>
  <c r="P1324" i="1"/>
  <c r="O1324" i="1"/>
  <c r="S1324" i="1"/>
  <c r="O981" i="1"/>
  <c r="P981" i="1"/>
  <c r="S981" i="1"/>
  <c r="Q981" i="1"/>
  <c r="S1009" i="1"/>
  <c r="O1009" i="1"/>
  <c r="Q1009" i="1"/>
  <c r="P1009" i="1"/>
  <c r="S1045" i="1"/>
  <c r="O1045" i="1"/>
  <c r="P1045" i="1"/>
  <c r="Q1045" i="1"/>
  <c r="O1056" i="1"/>
  <c r="S1056" i="1"/>
  <c r="Q1056" i="1"/>
  <c r="P1056" i="1"/>
  <c r="S1075" i="1"/>
  <c r="Q1075" i="1"/>
  <c r="O1075" i="1"/>
  <c r="P1075" i="1"/>
  <c r="S1103" i="1"/>
  <c r="P1103" i="1"/>
  <c r="O1103" i="1"/>
  <c r="Q1103" i="1"/>
  <c r="P1122" i="1"/>
  <c r="Q1122" i="1"/>
  <c r="O1122" i="1"/>
  <c r="S1122" i="1"/>
  <c r="S1132" i="1"/>
  <c r="P1132" i="1"/>
  <c r="O1132" i="1"/>
  <c r="Q1132" i="1"/>
  <c r="S1181" i="1"/>
  <c r="Q1181" i="1"/>
  <c r="P1181" i="1"/>
  <c r="O1181" i="1"/>
  <c r="P1187" i="1"/>
  <c r="S1187" i="1"/>
  <c r="Q1187" i="1"/>
  <c r="O1187" i="1"/>
  <c r="Q1194" i="1"/>
  <c r="P1194" i="1"/>
  <c r="O1194" i="1"/>
  <c r="S1194" i="1"/>
  <c r="Q1224" i="1"/>
  <c r="O1224" i="1"/>
  <c r="S1224" i="1"/>
  <c r="P1224" i="1"/>
  <c r="Q808" i="1"/>
  <c r="P808" i="1"/>
  <c r="O808" i="1"/>
  <c r="S808" i="1"/>
  <c r="S828" i="1"/>
  <c r="Q828" i="1"/>
  <c r="P828" i="1"/>
  <c r="O828" i="1"/>
  <c r="P848" i="1"/>
  <c r="O848" i="1"/>
  <c r="S848" i="1"/>
  <c r="Q848" i="1"/>
  <c r="Q868" i="1"/>
  <c r="P868" i="1"/>
  <c r="S868" i="1"/>
  <c r="O868" i="1"/>
  <c r="S888" i="1"/>
  <c r="Q888" i="1"/>
  <c r="P888" i="1"/>
  <c r="O888" i="1"/>
  <c r="S908" i="1"/>
  <c r="Q908" i="1"/>
  <c r="P908" i="1"/>
  <c r="O908" i="1"/>
  <c r="S928" i="1"/>
  <c r="Q928" i="1"/>
  <c r="P928" i="1"/>
  <c r="O928" i="1"/>
  <c r="P948" i="1"/>
  <c r="O948" i="1"/>
  <c r="S948" i="1"/>
  <c r="Q948" i="1"/>
  <c r="P978" i="1"/>
  <c r="Q978" i="1"/>
  <c r="O978" i="1"/>
  <c r="S978" i="1"/>
  <c r="O1003" i="1"/>
  <c r="S1003" i="1"/>
  <c r="Q1003" i="1"/>
  <c r="P1003" i="1"/>
  <c r="P1022" i="1"/>
  <c r="S1022" i="1"/>
  <c r="Q1022" i="1"/>
  <c r="O1022" i="1"/>
  <c r="Q1035" i="1"/>
  <c r="S1035" i="1"/>
  <c r="P1035" i="1"/>
  <c r="O1035" i="1"/>
  <c r="S1071" i="1"/>
  <c r="Q1071" i="1"/>
  <c r="P1071" i="1"/>
  <c r="O1071" i="1"/>
  <c r="S1085" i="1"/>
  <c r="O1085" i="1"/>
  <c r="P1085" i="1"/>
  <c r="Q1085" i="1"/>
  <c r="Q1099" i="1"/>
  <c r="O1099" i="1"/>
  <c r="S1099" i="1"/>
  <c r="P1099" i="1"/>
  <c r="Q1117" i="1"/>
  <c r="O1117" i="1"/>
  <c r="P1117" i="1"/>
  <c r="S1117" i="1"/>
  <c r="S1143" i="1"/>
  <c r="P1143" i="1"/>
  <c r="O1143" i="1"/>
  <c r="Q1143" i="1"/>
  <c r="S1165" i="1"/>
  <c r="O1165" i="1"/>
  <c r="P1165" i="1"/>
  <c r="Q1165" i="1"/>
  <c r="O1176" i="1"/>
  <c r="S1176" i="1"/>
  <c r="Q1176" i="1"/>
  <c r="P1176" i="1"/>
  <c r="S1339" i="1"/>
  <c r="Q1339" i="1"/>
  <c r="P1339" i="1"/>
  <c r="O1339" i="1"/>
  <c r="S1094" i="1"/>
  <c r="P1094" i="1"/>
  <c r="Q1094" i="1"/>
  <c r="O1094" i="1"/>
  <c r="S1154" i="1"/>
  <c r="P1154" i="1"/>
  <c r="O1154" i="1"/>
  <c r="Q1154" i="1"/>
  <c r="Q1182" i="1"/>
  <c r="S1182" i="1"/>
  <c r="P1182" i="1"/>
  <c r="O1182" i="1"/>
  <c r="Q1188" i="1"/>
  <c r="S1188" i="1"/>
  <c r="P1188" i="1"/>
  <c r="O1188" i="1"/>
  <c r="Q1217" i="1"/>
  <c r="S1217" i="1"/>
  <c r="P1217" i="1"/>
  <c r="O1217" i="1"/>
  <c r="S1245" i="1"/>
  <c r="Q1245" i="1"/>
  <c r="P1245" i="1"/>
  <c r="O1245" i="1"/>
  <c r="O1392" i="1"/>
  <c r="S1392" i="1"/>
  <c r="Q1392" i="1"/>
  <c r="P1392" i="1"/>
  <c r="P1443" i="1"/>
  <c r="S1443" i="1"/>
  <c r="Q1443" i="1"/>
  <c r="O1443" i="1"/>
  <c r="O1231" i="1"/>
  <c r="Q1231" i="1"/>
  <c r="S1231" i="1"/>
  <c r="P1231" i="1"/>
  <c r="S1256" i="1"/>
  <c r="Q1256" i="1"/>
  <c r="P1256" i="1"/>
  <c r="O1256" i="1"/>
  <c r="S1278" i="1"/>
  <c r="Q1278" i="1"/>
  <c r="O1278" i="1"/>
  <c r="P1278" i="1"/>
  <c r="S1286" i="1"/>
  <c r="Q1286" i="1"/>
  <c r="O1286" i="1"/>
  <c r="P1286" i="1"/>
  <c r="S1343" i="1"/>
  <c r="P1343" i="1"/>
  <c r="Q1343" i="1"/>
  <c r="O1343" i="1"/>
  <c r="Q1386" i="1"/>
  <c r="S1386" i="1"/>
  <c r="P1386" i="1"/>
  <c r="O1386" i="1"/>
  <c r="S1400" i="1"/>
  <c r="Q1400" i="1"/>
  <c r="P1400" i="1"/>
  <c r="O1400" i="1"/>
  <c r="S1464" i="1"/>
  <c r="Q1464" i="1"/>
  <c r="P1464" i="1"/>
  <c r="O1464" i="1"/>
  <c r="Q1028" i="1"/>
  <c r="P1028" i="1"/>
  <c r="O1028" i="1"/>
  <c r="S1028" i="1"/>
  <c r="S1048" i="1"/>
  <c r="Q1048" i="1"/>
  <c r="P1048" i="1"/>
  <c r="O1048" i="1"/>
  <c r="S1068" i="1"/>
  <c r="Q1068" i="1"/>
  <c r="P1068" i="1"/>
  <c r="O1068" i="1"/>
  <c r="S1088" i="1"/>
  <c r="Q1088" i="1"/>
  <c r="P1088" i="1"/>
  <c r="O1088" i="1"/>
  <c r="Q1108" i="1"/>
  <c r="P1108" i="1"/>
  <c r="O1108" i="1"/>
  <c r="S1108" i="1"/>
  <c r="Q1128" i="1"/>
  <c r="S1128" i="1"/>
  <c r="P1128" i="1"/>
  <c r="O1128" i="1"/>
  <c r="Q1148" i="1"/>
  <c r="S1148" i="1"/>
  <c r="P1148" i="1"/>
  <c r="O1148" i="1"/>
  <c r="Q1168" i="1"/>
  <c r="S1168" i="1"/>
  <c r="P1168" i="1"/>
  <c r="O1168" i="1"/>
  <c r="P1228" i="1"/>
  <c r="S1228" i="1"/>
  <c r="O1228" i="1"/>
  <c r="Q1228" i="1"/>
  <c r="S1238" i="1"/>
  <c r="Q1238" i="1"/>
  <c r="O1238" i="1"/>
  <c r="P1238" i="1"/>
  <c r="S1249" i="1"/>
  <c r="Q1249" i="1"/>
  <c r="O1249" i="1"/>
  <c r="P1249" i="1"/>
  <c r="S1299" i="1"/>
  <c r="Q1299" i="1"/>
  <c r="O1299" i="1"/>
  <c r="P1299" i="1"/>
  <c r="S1312" i="1"/>
  <c r="Q1312" i="1"/>
  <c r="O1312" i="1"/>
  <c r="P1312" i="1"/>
  <c r="S1325" i="1"/>
  <c r="Q1325" i="1"/>
  <c r="P1325" i="1"/>
  <c r="O1325" i="1"/>
  <c r="S1356" i="1"/>
  <c r="Q1356" i="1"/>
  <c r="P1356" i="1"/>
  <c r="O1356" i="1"/>
  <c r="S1394" i="1"/>
  <c r="Q1394" i="1"/>
  <c r="P1394" i="1"/>
  <c r="O1394" i="1"/>
  <c r="S1514" i="1"/>
  <c r="O1514" i="1"/>
  <c r="Q1514" i="1"/>
  <c r="P1514" i="1"/>
  <c r="Q1204" i="1"/>
  <c r="P1204" i="1"/>
  <c r="S1204" i="1"/>
  <c r="O1204" i="1"/>
  <c r="P1235" i="1"/>
  <c r="S1235" i="1"/>
  <c r="Q1235" i="1"/>
  <c r="O1235" i="1"/>
  <c r="S1242" i="1"/>
  <c r="Q1242" i="1"/>
  <c r="P1242" i="1"/>
  <c r="O1242" i="1"/>
  <c r="Q1271" i="1"/>
  <c r="O1271" i="1"/>
  <c r="S1271" i="1"/>
  <c r="P1271" i="1"/>
  <c r="P1275" i="1"/>
  <c r="S1275" i="1"/>
  <c r="Q1275" i="1"/>
  <c r="O1275" i="1"/>
  <c r="P1308" i="1"/>
  <c r="S1308" i="1"/>
  <c r="Q1308" i="1"/>
  <c r="O1308" i="1"/>
  <c r="Q1368" i="1"/>
  <c r="P1368" i="1"/>
  <c r="S1368" i="1"/>
  <c r="O1368" i="1"/>
  <c r="S1362" i="1"/>
  <c r="Q1362" i="1"/>
  <c r="P1362" i="1"/>
  <c r="O1362" i="1"/>
  <c r="S1388" i="1"/>
  <c r="Q1388" i="1"/>
  <c r="P1388" i="1"/>
  <c r="O1388" i="1"/>
  <c r="S1570" i="1"/>
  <c r="P1570" i="1"/>
  <c r="Q1570" i="1"/>
  <c r="O1570" i="1"/>
  <c r="Q1137" i="1"/>
  <c r="O1137" i="1"/>
  <c r="S1137" i="1"/>
  <c r="P1137" i="1"/>
  <c r="Q1157" i="1"/>
  <c r="O1157" i="1"/>
  <c r="S1157" i="1"/>
  <c r="P1157" i="1"/>
  <c r="Q1177" i="1"/>
  <c r="O1177" i="1"/>
  <c r="S1177" i="1"/>
  <c r="P1177" i="1"/>
  <c r="Q1225" i="1"/>
  <c r="S1225" i="1"/>
  <c r="P1225" i="1"/>
  <c r="O1225" i="1"/>
  <c r="P1283" i="1"/>
  <c r="S1283" i="1"/>
  <c r="Q1283" i="1"/>
  <c r="O1283" i="1"/>
  <c r="P1060" i="1"/>
  <c r="S1060" i="1"/>
  <c r="Q1060" i="1"/>
  <c r="O1060" i="1"/>
  <c r="Q1080" i="1"/>
  <c r="P1080" i="1"/>
  <c r="O1080" i="1"/>
  <c r="S1080" i="1"/>
  <c r="Q1100" i="1"/>
  <c r="P1100" i="1"/>
  <c r="S1100" i="1"/>
  <c r="O1100" i="1"/>
  <c r="Q1120" i="1"/>
  <c r="P1120" i="1"/>
  <c r="S1120" i="1"/>
  <c r="O1120" i="1"/>
  <c r="S1140" i="1"/>
  <c r="Q1140" i="1"/>
  <c r="P1140" i="1"/>
  <c r="O1140" i="1"/>
  <c r="S1160" i="1"/>
  <c r="Q1160" i="1"/>
  <c r="P1160" i="1"/>
  <c r="O1160" i="1"/>
  <c r="S1180" i="1"/>
  <c r="Q1180" i="1"/>
  <c r="P1180" i="1"/>
  <c r="O1180" i="1"/>
  <c r="S1183" i="1"/>
  <c r="Q1183" i="1"/>
  <c r="P1183" i="1"/>
  <c r="O1183" i="1"/>
  <c r="S1186" i="1"/>
  <c r="Q1186" i="1"/>
  <c r="P1186" i="1"/>
  <c r="O1186" i="1"/>
  <c r="S1189" i="1"/>
  <c r="Q1189" i="1"/>
  <c r="P1189" i="1"/>
  <c r="O1189" i="1"/>
  <c r="S1192" i="1"/>
  <c r="Q1192" i="1"/>
  <c r="P1192" i="1"/>
  <c r="O1192" i="1"/>
  <c r="S1195" i="1"/>
  <c r="Q1195" i="1"/>
  <c r="P1195" i="1"/>
  <c r="O1195" i="1"/>
  <c r="P1208" i="1"/>
  <c r="S1208" i="1"/>
  <c r="Q1208" i="1"/>
  <c r="O1208" i="1"/>
  <c r="S1218" i="1"/>
  <c r="Q1218" i="1"/>
  <c r="O1218" i="1"/>
  <c r="P1218" i="1"/>
  <c r="S1232" i="1"/>
  <c r="Q1232" i="1"/>
  <c r="P1232" i="1"/>
  <c r="O1232" i="1"/>
  <c r="S1239" i="1"/>
  <c r="Q1239" i="1"/>
  <c r="P1239" i="1"/>
  <c r="O1239" i="1"/>
  <c r="S1246" i="1"/>
  <c r="Q1246" i="1"/>
  <c r="P1246" i="1"/>
  <c r="O1246" i="1"/>
  <c r="Q1264" i="1"/>
  <c r="O1264" i="1"/>
  <c r="S1264" i="1"/>
  <c r="P1264" i="1"/>
  <c r="Q1304" i="1"/>
  <c r="P1304" i="1"/>
  <c r="O1304" i="1"/>
  <c r="S1304" i="1"/>
  <c r="O1317" i="1"/>
  <c r="S1317" i="1"/>
  <c r="Q1317" i="1"/>
  <c r="P1317" i="1"/>
  <c r="S1382" i="1"/>
  <c r="Q1382" i="1"/>
  <c r="P1382" i="1"/>
  <c r="O1382" i="1"/>
  <c r="Q1457" i="1"/>
  <c r="P1457" i="1"/>
  <c r="S1457" i="1"/>
  <c r="O1457" i="1"/>
  <c r="Q1490" i="1"/>
  <c r="O1490" i="1"/>
  <c r="S1490" i="1"/>
  <c r="P1490" i="1"/>
  <c r="S1222" i="1"/>
  <c r="Q1222" i="1"/>
  <c r="P1222" i="1"/>
  <c r="O1222" i="1"/>
  <c r="O1257" i="1"/>
  <c r="S1257" i="1"/>
  <c r="Q1257" i="1"/>
  <c r="P1257" i="1"/>
  <c r="P1268" i="1"/>
  <c r="S1268" i="1"/>
  <c r="Q1268" i="1"/>
  <c r="O1268" i="1"/>
  <c r="S1296" i="1"/>
  <c r="Q1296" i="1"/>
  <c r="P1296" i="1"/>
  <c r="O1296" i="1"/>
  <c r="S1322" i="1"/>
  <c r="Q1322" i="1"/>
  <c r="P1322" i="1"/>
  <c r="O1322" i="1"/>
  <c r="S1326" i="1"/>
  <c r="Q1326" i="1"/>
  <c r="O1326" i="1"/>
  <c r="P1326" i="1"/>
  <c r="Q1331" i="1"/>
  <c r="O1331" i="1"/>
  <c r="S1331" i="1"/>
  <c r="P1331" i="1"/>
  <c r="S1336" i="1"/>
  <c r="Q1336" i="1"/>
  <c r="P1336" i="1"/>
  <c r="O1336" i="1"/>
  <c r="S1345" i="1"/>
  <c r="Q1345" i="1"/>
  <c r="P1345" i="1"/>
  <c r="O1345" i="1"/>
  <c r="S1518" i="1"/>
  <c r="Q1518" i="1"/>
  <c r="P1518" i="1"/>
  <c r="O1518" i="1"/>
  <c r="S1607" i="1"/>
  <c r="P1607" i="1"/>
  <c r="Q1607" i="1"/>
  <c r="O1607" i="1"/>
  <c r="S966" i="1"/>
  <c r="O966" i="1"/>
  <c r="Q966" i="1"/>
  <c r="P966" i="1"/>
  <c r="S986" i="1"/>
  <c r="Q986" i="1"/>
  <c r="P986" i="1"/>
  <c r="O986" i="1"/>
  <c r="P1006" i="1"/>
  <c r="O1006" i="1"/>
  <c r="S1006" i="1"/>
  <c r="Q1006" i="1"/>
  <c r="S1026" i="1"/>
  <c r="P1026" i="1"/>
  <c r="O1026" i="1"/>
  <c r="Q1026" i="1"/>
  <c r="S1046" i="1"/>
  <c r="P1046" i="1"/>
  <c r="O1046" i="1"/>
  <c r="Q1046" i="1"/>
  <c r="S1066" i="1"/>
  <c r="Q1066" i="1"/>
  <c r="P1066" i="1"/>
  <c r="O1066" i="1"/>
  <c r="O1086" i="1"/>
  <c r="S1086" i="1"/>
  <c r="Q1086" i="1"/>
  <c r="P1086" i="1"/>
  <c r="O1106" i="1"/>
  <c r="S1106" i="1"/>
  <c r="Q1106" i="1"/>
  <c r="P1106" i="1"/>
  <c r="Q1126" i="1"/>
  <c r="O1126" i="1"/>
  <c r="S1126" i="1"/>
  <c r="P1126" i="1"/>
  <c r="Q1146" i="1"/>
  <c r="O1146" i="1"/>
  <c r="S1146" i="1"/>
  <c r="P1146" i="1"/>
  <c r="Q1166" i="1"/>
  <c r="O1166" i="1"/>
  <c r="S1166" i="1"/>
  <c r="P1166" i="1"/>
  <c r="S1229" i="1"/>
  <c r="Q1229" i="1"/>
  <c r="P1229" i="1"/>
  <c r="O1229" i="1"/>
  <c r="S1236" i="1"/>
  <c r="Q1236" i="1"/>
  <c r="P1236" i="1"/>
  <c r="O1236" i="1"/>
  <c r="O1250" i="1"/>
  <c r="S1250" i="1"/>
  <c r="Q1250" i="1"/>
  <c r="P1250" i="1"/>
  <c r="S1272" i="1"/>
  <c r="Q1272" i="1"/>
  <c r="P1272" i="1"/>
  <c r="O1272" i="1"/>
  <c r="S1276" i="1"/>
  <c r="Q1276" i="1"/>
  <c r="P1276" i="1"/>
  <c r="O1276" i="1"/>
  <c r="S1351" i="1"/>
  <c r="Q1351" i="1"/>
  <c r="P1351" i="1"/>
  <c r="O1351" i="1"/>
  <c r="S1069" i="1"/>
  <c r="Q1069" i="1"/>
  <c r="P1069" i="1"/>
  <c r="O1069" i="1"/>
  <c r="S1089" i="1"/>
  <c r="Q1089" i="1"/>
  <c r="P1089" i="1"/>
  <c r="O1089" i="1"/>
  <c r="S1109" i="1"/>
  <c r="Q1109" i="1"/>
  <c r="P1109" i="1"/>
  <c r="O1109" i="1"/>
  <c r="S1129" i="1"/>
  <c r="Q1129" i="1"/>
  <c r="P1129" i="1"/>
  <c r="O1129" i="1"/>
  <c r="S1149" i="1"/>
  <c r="Q1149" i="1"/>
  <c r="P1149" i="1"/>
  <c r="O1149" i="1"/>
  <c r="S1169" i="1"/>
  <c r="Q1169" i="1"/>
  <c r="P1169" i="1"/>
  <c r="O1169" i="1"/>
  <c r="Q1205" i="1"/>
  <c r="S1205" i="1"/>
  <c r="P1205" i="1"/>
  <c r="O1205" i="1"/>
  <c r="S1243" i="1"/>
  <c r="Q1243" i="1"/>
  <c r="P1243" i="1"/>
  <c r="O1243" i="1"/>
  <c r="P1288" i="1"/>
  <c r="S1288" i="1"/>
  <c r="Q1288" i="1"/>
  <c r="O1288" i="1"/>
  <c r="S1292" i="1"/>
  <c r="Q1292" i="1"/>
  <c r="O1292" i="1"/>
  <c r="P1292" i="1"/>
  <c r="S1363" i="1"/>
  <c r="P1363" i="1"/>
  <c r="O1363" i="1"/>
  <c r="Q1363" i="1"/>
  <c r="P1389" i="1"/>
  <c r="S1389" i="1"/>
  <c r="Q1389" i="1"/>
  <c r="O1389" i="1"/>
  <c r="P1505" i="1"/>
  <c r="S1505" i="1"/>
  <c r="Q1505" i="1"/>
  <c r="O1505" i="1"/>
  <c r="S1202" i="1"/>
  <c r="Q1202" i="1"/>
  <c r="P1202" i="1"/>
  <c r="O1202" i="1"/>
  <c r="S1212" i="1"/>
  <c r="Q1212" i="1"/>
  <c r="P1212" i="1"/>
  <c r="O1212" i="1"/>
  <c r="S1219" i="1"/>
  <c r="Q1219" i="1"/>
  <c r="P1219" i="1"/>
  <c r="O1219" i="1"/>
  <c r="Q1284" i="1"/>
  <c r="O1284" i="1"/>
  <c r="S1284" i="1"/>
  <c r="P1284" i="1"/>
  <c r="S1305" i="1"/>
  <c r="Q1305" i="1"/>
  <c r="P1305" i="1"/>
  <c r="O1305" i="1"/>
  <c r="Q1430" i="1"/>
  <c r="P1430" i="1"/>
  <c r="S1430" i="1"/>
  <c r="O1430" i="1"/>
  <c r="S1560" i="1"/>
  <c r="Q1560" i="1"/>
  <c r="P1560" i="1"/>
  <c r="O1560" i="1"/>
  <c r="S1135" i="1"/>
  <c r="Q1135" i="1"/>
  <c r="O1135" i="1"/>
  <c r="P1135" i="1"/>
  <c r="S1155" i="1"/>
  <c r="Q1155" i="1"/>
  <c r="O1155" i="1"/>
  <c r="P1155" i="1"/>
  <c r="S1175" i="1"/>
  <c r="Q1175" i="1"/>
  <c r="O1175" i="1"/>
  <c r="P1175" i="1"/>
  <c r="S1226" i="1"/>
  <c r="Q1226" i="1"/>
  <c r="P1226" i="1"/>
  <c r="O1226" i="1"/>
  <c r="S1265" i="1"/>
  <c r="Q1265" i="1"/>
  <c r="P1265" i="1"/>
  <c r="O1265" i="1"/>
  <c r="S1318" i="1"/>
  <c r="Q1318" i="1"/>
  <c r="O1318" i="1"/>
  <c r="P1318" i="1"/>
  <c r="S1352" i="1"/>
  <c r="Q1352" i="1"/>
  <c r="P1352" i="1"/>
  <c r="O1352" i="1"/>
  <c r="S1383" i="1"/>
  <c r="P1383" i="1"/>
  <c r="O1383" i="1"/>
  <c r="Q1383" i="1"/>
  <c r="S1397" i="1"/>
  <c r="Q1397" i="1"/>
  <c r="P1397" i="1"/>
  <c r="O1397" i="1"/>
  <c r="S1593" i="1"/>
  <c r="Q1593" i="1"/>
  <c r="P1593" i="1"/>
  <c r="O1593" i="1"/>
  <c r="P1058" i="1"/>
  <c r="S1058" i="1"/>
  <c r="Q1058" i="1"/>
  <c r="O1058" i="1"/>
  <c r="S1078" i="1"/>
  <c r="Q1078" i="1"/>
  <c r="P1078" i="1"/>
  <c r="O1078" i="1"/>
  <c r="S1098" i="1"/>
  <c r="Q1098" i="1"/>
  <c r="P1098" i="1"/>
  <c r="O1098" i="1"/>
  <c r="S1118" i="1"/>
  <c r="Q1118" i="1"/>
  <c r="P1118" i="1"/>
  <c r="O1118" i="1"/>
  <c r="S1138" i="1"/>
  <c r="Q1138" i="1"/>
  <c r="P1138" i="1"/>
  <c r="O1138" i="1"/>
  <c r="S1158" i="1"/>
  <c r="Q1158" i="1"/>
  <c r="P1158" i="1"/>
  <c r="O1158" i="1"/>
  <c r="S1178" i="1"/>
  <c r="Q1178" i="1"/>
  <c r="P1178" i="1"/>
  <c r="O1178" i="1"/>
  <c r="S1199" i="1"/>
  <c r="Q1199" i="1"/>
  <c r="P1199" i="1"/>
  <c r="O1199" i="1"/>
  <c r="S1209" i="1"/>
  <c r="Q1209" i="1"/>
  <c r="P1209" i="1"/>
  <c r="O1209" i="1"/>
  <c r="S1216" i="1"/>
  <c r="Q1216" i="1"/>
  <c r="P1216" i="1"/>
  <c r="O1216" i="1"/>
  <c r="S1240" i="1"/>
  <c r="Q1240" i="1"/>
  <c r="P1240" i="1"/>
  <c r="O1240" i="1"/>
  <c r="S1332" i="1"/>
  <c r="Q1332" i="1"/>
  <c r="P1332" i="1"/>
  <c r="O1332" i="1"/>
  <c r="Q1223" i="1"/>
  <c r="P1223" i="1"/>
  <c r="O1223" i="1"/>
  <c r="S1223" i="1"/>
  <c r="S1258" i="1"/>
  <c r="Q1258" i="1"/>
  <c r="O1258" i="1"/>
  <c r="P1258" i="1"/>
  <c r="S1262" i="1"/>
  <c r="Q1262" i="1"/>
  <c r="P1262" i="1"/>
  <c r="O1262" i="1"/>
  <c r="P1323" i="1"/>
  <c r="S1323" i="1"/>
  <c r="Q1323" i="1"/>
  <c r="O1323" i="1"/>
  <c r="S1359" i="1"/>
  <c r="Q1359" i="1"/>
  <c r="P1359" i="1"/>
  <c r="O1359" i="1"/>
  <c r="S1371" i="1"/>
  <c r="Q1371" i="1"/>
  <c r="P1371" i="1"/>
  <c r="O1371" i="1"/>
  <c r="S1391" i="1"/>
  <c r="Q1391" i="1"/>
  <c r="P1391" i="1"/>
  <c r="O1391" i="1"/>
  <c r="Q984" i="1"/>
  <c r="P984" i="1"/>
  <c r="O984" i="1"/>
  <c r="S984" i="1"/>
  <c r="Q1004" i="1"/>
  <c r="P1004" i="1"/>
  <c r="O1004" i="1"/>
  <c r="S1004" i="1"/>
  <c r="S1024" i="1"/>
  <c r="Q1024" i="1"/>
  <c r="P1024" i="1"/>
  <c r="O1024" i="1"/>
  <c r="S1044" i="1"/>
  <c r="Q1044" i="1"/>
  <c r="P1044" i="1"/>
  <c r="O1044" i="1"/>
  <c r="S1064" i="1"/>
  <c r="Q1064" i="1"/>
  <c r="P1064" i="1"/>
  <c r="O1064" i="1"/>
  <c r="Q1084" i="1"/>
  <c r="P1084" i="1"/>
  <c r="O1084" i="1"/>
  <c r="S1084" i="1"/>
  <c r="Q1104" i="1"/>
  <c r="P1104" i="1"/>
  <c r="O1104" i="1"/>
  <c r="S1104" i="1"/>
  <c r="Q1124" i="1"/>
  <c r="P1124" i="1"/>
  <c r="O1124" i="1"/>
  <c r="S1124" i="1"/>
  <c r="Q1144" i="1"/>
  <c r="P1144" i="1"/>
  <c r="O1144" i="1"/>
  <c r="S1144" i="1"/>
  <c r="Q1164" i="1"/>
  <c r="P1164" i="1"/>
  <c r="O1164" i="1"/>
  <c r="S1164" i="1"/>
  <c r="O1230" i="1"/>
  <c r="Q1230" i="1"/>
  <c r="P1230" i="1"/>
  <c r="S1230" i="1"/>
  <c r="Q1251" i="1"/>
  <c r="O1251" i="1"/>
  <c r="S1251" i="1"/>
  <c r="P1251" i="1"/>
  <c r="O1297" i="1"/>
  <c r="S1297" i="1"/>
  <c r="Q1297" i="1"/>
  <c r="P1297" i="1"/>
  <c r="S1319" i="1"/>
  <c r="Q1319" i="1"/>
  <c r="P1319" i="1"/>
  <c r="O1319" i="1"/>
  <c r="P1328" i="1"/>
  <c r="S1328" i="1"/>
  <c r="Q1328" i="1"/>
  <c r="O1328" i="1"/>
  <c r="O1337" i="1"/>
  <c r="S1337" i="1"/>
  <c r="Q1337" i="1"/>
  <c r="P1337" i="1"/>
  <c r="Q1342" i="1"/>
  <c r="P1342" i="1"/>
  <c r="O1342" i="1"/>
  <c r="S1342" i="1"/>
  <c r="S1365" i="1"/>
  <c r="Q1365" i="1"/>
  <c r="P1365" i="1"/>
  <c r="O1365" i="1"/>
  <c r="P1067" i="1"/>
  <c r="O1067" i="1"/>
  <c r="S1067" i="1"/>
  <c r="Q1067" i="1"/>
  <c r="P1087" i="1"/>
  <c r="O1087" i="1"/>
  <c r="S1087" i="1"/>
  <c r="Q1087" i="1"/>
  <c r="P1107" i="1"/>
  <c r="O1107" i="1"/>
  <c r="S1107" i="1"/>
  <c r="Q1107" i="1"/>
  <c r="P1127" i="1"/>
  <c r="O1127" i="1"/>
  <c r="S1127" i="1"/>
  <c r="Q1127" i="1"/>
  <c r="P1147" i="1"/>
  <c r="O1147" i="1"/>
  <c r="S1147" i="1"/>
  <c r="Q1147" i="1"/>
  <c r="P1167" i="1"/>
  <c r="O1167" i="1"/>
  <c r="S1167" i="1"/>
  <c r="Q1167" i="1"/>
  <c r="S1206" i="1"/>
  <c r="P1206" i="1"/>
  <c r="O1206" i="1"/>
  <c r="Q1206" i="1"/>
  <c r="P1237" i="1"/>
  <c r="O1237" i="1"/>
  <c r="S1237" i="1"/>
  <c r="Q1237" i="1"/>
  <c r="P1255" i="1"/>
  <c r="Q1255" i="1"/>
  <c r="O1255" i="1"/>
  <c r="S1255" i="1"/>
  <c r="O1277" i="1"/>
  <c r="Q1277" i="1"/>
  <c r="P1277" i="1"/>
  <c r="S1277" i="1"/>
  <c r="S1285" i="1"/>
  <c r="Q1285" i="1"/>
  <c r="P1285" i="1"/>
  <c r="O1285" i="1"/>
  <c r="P1302" i="1"/>
  <c r="O1302" i="1"/>
  <c r="S1302" i="1"/>
  <c r="Q1302" i="1"/>
  <c r="S1306" i="1"/>
  <c r="Q1306" i="1"/>
  <c r="O1306" i="1"/>
  <c r="P1306" i="1"/>
  <c r="S1385" i="1"/>
  <c r="P1385" i="1"/>
  <c r="O1385" i="1"/>
  <c r="Q1385" i="1"/>
  <c r="S1451" i="1"/>
  <c r="Q1451" i="1"/>
  <c r="P1451" i="1"/>
  <c r="O1451" i="1"/>
  <c r="Q1483" i="1"/>
  <c r="P1483" i="1"/>
  <c r="S1483" i="1"/>
  <c r="O1483" i="1"/>
  <c r="S1070" i="1"/>
  <c r="Q1070" i="1"/>
  <c r="P1070" i="1"/>
  <c r="O1070" i="1"/>
  <c r="O1090" i="1"/>
  <c r="S1090" i="1"/>
  <c r="Q1090" i="1"/>
  <c r="P1090" i="1"/>
  <c r="O1110" i="1"/>
  <c r="S1110" i="1"/>
  <c r="Q1110" i="1"/>
  <c r="P1110" i="1"/>
  <c r="O1130" i="1"/>
  <c r="S1130" i="1"/>
  <c r="Q1130" i="1"/>
  <c r="P1130" i="1"/>
  <c r="O1150" i="1"/>
  <c r="S1150" i="1"/>
  <c r="Q1150" i="1"/>
  <c r="P1150" i="1"/>
  <c r="O1170" i="1"/>
  <c r="S1170" i="1"/>
  <c r="Q1170" i="1"/>
  <c r="P1170" i="1"/>
  <c r="O1203" i="1"/>
  <c r="S1203" i="1"/>
  <c r="Q1203" i="1"/>
  <c r="P1203" i="1"/>
  <c r="O1220" i="1"/>
  <c r="S1220" i="1"/>
  <c r="Q1220" i="1"/>
  <c r="P1220" i="1"/>
  <c r="Q1244" i="1"/>
  <c r="O1244" i="1"/>
  <c r="P1244" i="1"/>
  <c r="S1244" i="1"/>
  <c r="S1266" i="1"/>
  <c r="O1266" i="1"/>
  <c r="Q1266" i="1"/>
  <c r="P1266" i="1"/>
  <c r="S1372" i="1"/>
  <c r="Q1372" i="1"/>
  <c r="P1372" i="1"/>
  <c r="O1372" i="1"/>
  <c r="S1379" i="1"/>
  <c r="O1379" i="1"/>
  <c r="Q1379" i="1"/>
  <c r="P1379" i="1"/>
  <c r="P1496" i="1"/>
  <c r="O1496" i="1"/>
  <c r="S1496" i="1"/>
  <c r="Q1496" i="1"/>
  <c r="Q1549" i="1"/>
  <c r="O1549" i="1"/>
  <c r="S1549" i="1"/>
  <c r="P1549" i="1"/>
  <c r="S1093" i="1"/>
  <c r="Q1093" i="1"/>
  <c r="P1093" i="1"/>
  <c r="O1093" i="1"/>
  <c r="S1113" i="1"/>
  <c r="Q1113" i="1"/>
  <c r="P1113" i="1"/>
  <c r="O1113" i="1"/>
  <c r="S1133" i="1"/>
  <c r="Q1133" i="1"/>
  <c r="P1133" i="1"/>
  <c r="O1133" i="1"/>
  <c r="S1153" i="1"/>
  <c r="Q1153" i="1"/>
  <c r="P1153" i="1"/>
  <c r="O1153" i="1"/>
  <c r="S1173" i="1"/>
  <c r="Q1173" i="1"/>
  <c r="P1173" i="1"/>
  <c r="O1173" i="1"/>
  <c r="P1248" i="1"/>
  <c r="S1248" i="1"/>
  <c r="Q1248" i="1"/>
  <c r="O1248" i="1"/>
  <c r="S1259" i="1"/>
  <c r="Q1259" i="1"/>
  <c r="P1259" i="1"/>
  <c r="O1259" i="1"/>
  <c r="O1270" i="1"/>
  <c r="S1270" i="1"/>
  <c r="Q1270" i="1"/>
  <c r="P1270" i="1"/>
  <c r="Q1311" i="1"/>
  <c r="O1311" i="1"/>
  <c r="S1311" i="1"/>
  <c r="P1311" i="1"/>
  <c r="Q1348" i="1"/>
  <c r="P1348" i="1"/>
  <c r="S1348" i="1"/>
  <c r="O1348" i="1"/>
  <c r="O1452" i="1"/>
  <c r="S1452" i="1"/>
  <c r="Q1452" i="1"/>
  <c r="P1452" i="1"/>
  <c r="S1403" i="1"/>
  <c r="Q1403" i="1"/>
  <c r="P1403" i="1"/>
  <c r="O1403" i="1"/>
  <c r="Q1406" i="1"/>
  <c r="S1406" i="1"/>
  <c r="P1406" i="1"/>
  <c r="O1406" i="1"/>
  <c r="P1409" i="1"/>
  <c r="S1409" i="1"/>
  <c r="Q1409" i="1"/>
  <c r="O1409" i="1"/>
  <c r="O1412" i="1"/>
  <c r="S1412" i="1"/>
  <c r="Q1412" i="1"/>
  <c r="P1412" i="1"/>
  <c r="S1418" i="1"/>
  <c r="Q1418" i="1"/>
  <c r="P1418" i="1"/>
  <c r="O1418" i="1"/>
  <c r="S1421" i="1"/>
  <c r="Q1421" i="1"/>
  <c r="P1421" i="1"/>
  <c r="O1421" i="1"/>
  <c r="S1424" i="1"/>
  <c r="Q1424" i="1"/>
  <c r="O1424" i="1"/>
  <c r="P1424" i="1"/>
  <c r="S1427" i="1"/>
  <c r="Q1427" i="1"/>
  <c r="P1427" i="1"/>
  <c r="O1427" i="1"/>
  <c r="S1440" i="1"/>
  <c r="Q1440" i="1"/>
  <c r="O1440" i="1"/>
  <c r="P1440" i="1"/>
  <c r="P1447" i="1"/>
  <c r="S1447" i="1"/>
  <c r="O1447" i="1"/>
  <c r="Q1447" i="1"/>
  <c r="S1454" i="1"/>
  <c r="Q1454" i="1"/>
  <c r="O1454" i="1"/>
  <c r="P1454" i="1"/>
  <c r="Q1488" i="1"/>
  <c r="O1488" i="1"/>
  <c r="S1488" i="1"/>
  <c r="P1488" i="1"/>
  <c r="S1501" i="1"/>
  <c r="Q1501" i="1"/>
  <c r="P1501" i="1"/>
  <c r="O1501" i="1"/>
  <c r="S1527" i="1"/>
  <c r="P1527" i="1"/>
  <c r="Q1527" i="1"/>
  <c r="O1527" i="1"/>
  <c r="S1555" i="1"/>
  <c r="P1555" i="1"/>
  <c r="Q1555" i="1"/>
  <c r="O1555" i="1"/>
  <c r="S1576" i="1"/>
  <c r="Q1576" i="1"/>
  <c r="P1576" i="1"/>
  <c r="O1576" i="1"/>
  <c r="O1676" i="1"/>
  <c r="S1676" i="1"/>
  <c r="Q1676" i="1"/>
  <c r="P1676" i="1"/>
  <c r="S1437" i="1"/>
  <c r="Q1437" i="1"/>
  <c r="P1437" i="1"/>
  <c r="O1437" i="1"/>
  <c r="S1461" i="1"/>
  <c r="Q1461" i="1"/>
  <c r="P1461" i="1"/>
  <c r="O1461" i="1"/>
  <c r="S1468" i="1"/>
  <c r="Q1468" i="1"/>
  <c r="P1468" i="1"/>
  <c r="O1468" i="1"/>
  <c r="Q1510" i="1"/>
  <c r="O1510" i="1"/>
  <c r="S1510" i="1"/>
  <c r="P1510" i="1"/>
  <c r="S1642" i="1"/>
  <c r="P1642" i="1"/>
  <c r="Q1642" i="1"/>
  <c r="O1642" i="1"/>
  <c r="S1484" i="1"/>
  <c r="Q1484" i="1"/>
  <c r="P1484" i="1"/>
  <c r="O1484" i="1"/>
  <c r="Q1523" i="1"/>
  <c r="P1523" i="1"/>
  <c r="S1523" i="1"/>
  <c r="O1523" i="1"/>
  <c r="P1536" i="1"/>
  <c r="O1536" i="1"/>
  <c r="S1536" i="1"/>
  <c r="Q1536" i="1"/>
  <c r="S1652" i="1"/>
  <c r="Q1652" i="1"/>
  <c r="P1652" i="1"/>
  <c r="O1652" i="1"/>
  <c r="S1214" i="1"/>
  <c r="Q1214" i="1"/>
  <c r="P1214" i="1"/>
  <c r="O1214" i="1"/>
  <c r="O1234" i="1"/>
  <c r="S1234" i="1"/>
  <c r="Q1234" i="1"/>
  <c r="P1234" i="1"/>
  <c r="P1254" i="1"/>
  <c r="S1254" i="1"/>
  <c r="Q1254" i="1"/>
  <c r="O1254" i="1"/>
  <c r="S1274" i="1"/>
  <c r="P1274" i="1"/>
  <c r="Q1274" i="1"/>
  <c r="O1274" i="1"/>
  <c r="S1294" i="1"/>
  <c r="P1294" i="1"/>
  <c r="Q1294" i="1"/>
  <c r="O1294" i="1"/>
  <c r="S1314" i="1"/>
  <c r="P1314" i="1"/>
  <c r="Q1314" i="1"/>
  <c r="O1314" i="1"/>
  <c r="S1334" i="1"/>
  <c r="P1334" i="1"/>
  <c r="Q1334" i="1"/>
  <c r="O1334" i="1"/>
  <c r="S1354" i="1"/>
  <c r="P1354" i="1"/>
  <c r="O1354" i="1"/>
  <c r="Q1354" i="1"/>
  <c r="S1374" i="1"/>
  <c r="P1374" i="1"/>
  <c r="O1374" i="1"/>
  <c r="Q1374" i="1"/>
  <c r="S1434" i="1"/>
  <c r="Q1434" i="1"/>
  <c r="P1434" i="1"/>
  <c r="O1434" i="1"/>
  <c r="S1444" i="1"/>
  <c r="Q1444" i="1"/>
  <c r="P1444" i="1"/>
  <c r="O1444" i="1"/>
  <c r="S1480" i="1"/>
  <c r="Q1480" i="1"/>
  <c r="P1480" i="1"/>
  <c r="O1480" i="1"/>
  <c r="S1541" i="1"/>
  <c r="Q1541" i="1"/>
  <c r="P1541" i="1"/>
  <c r="O1541" i="1"/>
  <c r="Q1545" i="1"/>
  <c r="O1545" i="1"/>
  <c r="P1545" i="1"/>
  <c r="S1545" i="1"/>
  <c r="P1571" i="1"/>
  <c r="O1571" i="1"/>
  <c r="S1571" i="1"/>
  <c r="Q1571" i="1"/>
  <c r="Q1357" i="1"/>
  <c r="O1357" i="1"/>
  <c r="S1357" i="1"/>
  <c r="P1357" i="1"/>
  <c r="Q1377" i="1"/>
  <c r="O1377" i="1"/>
  <c r="S1377" i="1"/>
  <c r="P1377" i="1"/>
  <c r="Q1431" i="1"/>
  <c r="P1431" i="1"/>
  <c r="O1431" i="1"/>
  <c r="S1431" i="1"/>
  <c r="S1458" i="1"/>
  <c r="Q1458" i="1"/>
  <c r="P1458" i="1"/>
  <c r="O1458" i="1"/>
  <c r="Q1465" i="1"/>
  <c r="P1465" i="1"/>
  <c r="O1465" i="1"/>
  <c r="S1465" i="1"/>
  <c r="P1476" i="1"/>
  <c r="O1476" i="1"/>
  <c r="S1476" i="1"/>
  <c r="Q1476" i="1"/>
  <c r="Q1506" i="1"/>
  <c r="P1506" i="1"/>
  <c r="O1506" i="1"/>
  <c r="S1506" i="1"/>
  <c r="Q1528" i="1"/>
  <c r="O1528" i="1"/>
  <c r="S1528" i="1"/>
  <c r="P1528" i="1"/>
  <c r="Q1556" i="1"/>
  <c r="P1556" i="1"/>
  <c r="O1556" i="1"/>
  <c r="S1556" i="1"/>
  <c r="S1602" i="1"/>
  <c r="P1602" i="1"/>
  <c r="Q1602" i="1"/>
  <c r="O1602" i="1"/>
  <c r="S1609" i="1"/>
  <c r="Q1609" i="1"/>
  <c r="P1609" i="1"/>
  <c r="O1609" i="1"/>
  <c r="S1260" i="1"/>
  <c r="Q1260" i="1"/>
  <c r="O1260" i="1"/>
  <c r="P1260" i="1"/>
  <c r="Q1280" i="1"/>
  <c r="S1280" i="1"/>
  <c r="P1280" i="1"/>
  <c r="O1280" i="1"/>
  <c r="S1300" i="1"/>
  <c r="Q1300" i="1"/>
  <c r="P1300" i="1"/>
  <c r="O1300" i="1"/>
  <c r="S1320" i="1"/>
  <c r="Q1320" i="1"/>
  <c r="O1320" i="1"/>
  <c r="P1320" i="1"/>
  <c r="S1340" i="1"/>
  <c r="Q1340" i="1"/>
  <c r="P1340" i="1"/>
  <c r="O1340" i="1"/>
  <c r="S1360" i="1"/>
  <c r="Q1360" i="1"/>
  <c r="P1360" i="1"/>
  <c r="O1360" i="1"/>
  <c r="S1380" i="1"/>
  <c r="Q1380" i="1"/>
  <c r="P1380" i="1"/>
  <c r="O1380" i="1"/>
  <c r="Q1441" i="1"/>
  <c r="P1441" i="1"/>
  <c r="O1441" i="1"/>
  <c r="S1441" i="1"/>
  <c r="S1448" i="1"/>
  <c r="Q1448" i="1"/>
  <c r="P1448" i="1"/>
  <c r="O1448" i="1"/>
  <c r="S1583" i="1"/>
  <c r="Q1583" i="1"/>
  <c r="P1583" i="1"/>
  <c r="O1583" i="1"/>
  <c r="S1398" i="1"/>
  <c r="P1398" i="1"/>
  <c r="O1398" i="1"/>
  <c r="Q1398" i="1"/>
  <c r="S1401" i="1"/>
  <c r="P1401" i="1"/>
  <c r="O1401" i="1"/>
  <c r="Q1401" i="1"/>
  <c r="S1404" i="1"/>
  <c r="P1404" i="1"/>
  <c r="O1404" i="1"/>
  <c r="Q1404" i="1"/>
  <c r="S1407" i="1"/>
  <c r="P1407" i="1"/>
  <c r="O1407" i="1"/>
  <c r="Q1407" i="1"/>
  <c r="S1410" i="1"/>
  <c r="P1410" i="1"/>
  <c r="O1410" i="1"/>
  <c r="Q1410" i="1"/>
  <c r="S1413" i="1"/>
  <c r="P1413" i="1"/>
  <c r="O1413" i="1"/>
  <c r="Q1413" i="1"/>
  <c r="S1416" i="1"/>
  <c r="P1416" i="1"/>
  <c r="O1416" i="1"/>
  <c r="Q1416" i="1"/>
  <c r="S1428" i="1"/>
  <c r="P1428" i="1"/>
  <c r="O1428" i="1"/>
  <c r="Q1428" i="1"/>
  <c r="S1498" i="1"/>
  <c r="P1498" i="1"/>
  <c r="O1498" i="1"/>
  <c r="Q1498" i="1"/>
  <c r="S1524" i="1"/>
  <c r="Q1524" i="1"/>
  <c r="P1524" i="1"/>
  <c r="O1524" i="1"/>
  <c r="O1551" i="1"/>
  <c r="S1551" i="1"/>
  <c r="P1551" i="1"/>
  <c r="Q1551" i="1"/>
  <c r="Q1572" i="1"/>
  <c r="P1572" i="1"/>
  <c r="S1572" i="1"/>
  <c r="O1572" i="1"/>
  <c r="S1596" i="1"/>
  <c r="Q1596" i="1"/>
  <c r="P1596" i="1"/>
  <c r="O1596" i="1"/>
  <c r="S1346" i="1"/>
  <c r="Q1346" i="1"/>
  <c r="O1346" i="1"/>
  <c r="P1346" i="1"/>
  <c r="S1366" i="1"/>
  <c r="Q1366" i="1"/>
  <c r="O1366" i="1"/>
  <c r="P1366" i="1"/>
  <c r="S1419" i="1"/>
  <c r="Q1419" i="1"/>
  <c r="O1419" i="1"/>
  <c r="P1419" i="1"/>
  <c r="S1422" i="1"/>
  <c r="Q1422" i="1"/>
  <c r="O1422" i="1"/>
  <c r="P1422" i="1"/>
  <c r="S1425" i="1"/>
  <c r="Q1425" i="1"/>
  <c r="O1425" i="1"/>
  <c r="P1425" i="1"/>
  <c r="S1438" i="1"/>
  <c r="Q1438" i="1"/>
  <c r="O1438" i="1"/>
  <c r="P1438" i="1"/>
  <c r="S1462" i="1"/>
  <c r="Q1462" i="1"/>
  <c r="O1462" i="1"/>
  <c r="P1462" i="1"/>
  <c r="S1481" i="1"/>
  <c r="Q1481" i="1"/>
  <c r="O1481" i="1"/>
  <c r="P1481" i="1"/>
  <c r="P1485" i="1"/>
  <c r="S1485" i="1"/>
  <c r="O1485" i="1"/>
  <c r="Q1485" i="1"/>
  <c r="S1494" i="1"/>
  <c r="O1494" i="1"/>
  <c r="P1494" i="1"/>
  <c r="Q1494" i="1"/>
  <c r="S1557" i="1"/>
  <c r="Q1557" i="1"/>
  <c r="P1557" i="1"/>
  <c r="O1557" i="1"/>
  <c r="S1818" i="1"/>
  <c r="Q1818" i="1"/>
  <c r="O1818" i="1"/>
  <c r="P1818" i="1"/>
  <c r="S1269" i="1"/>
  <c r="Q1269" i="1"/>
  <c r="P1269" i="1"/>
  <c r="O1269" i="1"/>
  <c r="P1289" i="1"/>
  <c r="S1289" i="1"/>
  <c r="Q1289" i="1"/>
  <c r="O1289" i="1"/>
  <c r="P1309" i="1"/>
  <c r="S1309" i="1"/>
  <c r="Q1309" i="1"/>
  <c r="O1309" i="1"/>
  <c r="Q1329" i="1"/>
  <c r="P1329" i="1"/>
  <c r="S1329" i="1"/>
  <c r="O1329" i="1"/>
  <c r="S1349" i="1"/>
  <c r="Q1349" i="1"/>
  <c r="P1349" i="1"/>
  <c r="O1349" i="1"/>
  <c r="S1369" i="1"/>
  <c r="Q1369" i="1"/>
  <c r="P1369" i="1"/>
  <c r="O1369" i="1"/>
  <c r="S1445" i="1"/>
  <c r="Q1445" i="1"/>
  <c r="P1445" i="1"/>
  <c r="O1445" i="1"/>
  <c r="S1477" i="1"/>
  <c r="Q1477" i="1"/>
  <c r="P1477" i="1"/>
  <c r="O1477" i="1"/>
  <c r="S1507" i="1"/>
  <c r="P1507" i="1"/>
  <c r="Q1507" i="1"/>
  <c r="O1507" i="1"/>
  <c r="S1520" i="1"/>
  <c r="Q1520" i="1"/>
  <c r="P1520" i="1"/>
  <c r="O1520" i="1"/>
  <c r="P1562" i="1"/>
  <c r="S1562" i="1"/>
  <c r="Q1562" i="1"/>
  <c r="O1562" i="1"/>
  <c r="Q1603" i="1"/>
  <c r="P1603" i="1"/>
  <c r="O1603" i="1"/>
  <c r="S1603" i="1"/>
  <c r="Q1552" i="1"/>
  <c r="O1552" i="1"/>
  <c r="S1552" i="1"/>
  <c r="P1552" i="1"/>
  <c r="S1578" i="1"/>
  <c r="P1578" i="1"/>
  <c r="O1578" i="1"/>
  <c r="Q1578" i="1"/>
  <c r="S1584" i="1"/>
  <c r="P1584" i="1"/>
  <c r="Q1584" i="1"/>
  <c r="O1584" i="1"/>
  <c r="P1295" i="1"/>
  <c r="S1295" i="1"/>
  <c r="O1295" i="1"/>
  <c r="Q1295" i="1"/>
  <c r="S1315" i="1"/>
  <c r="P1315" i="1"/>
  <c r="Q1315" i="1"/>
  <c r="O1315" i="1"/>
  <c r="S1335" i="1"/>
  <c r="P1335" i="1"/>
  <c r="O1335" i="1"/>
  <c r="Q1335" i="1"/>
  <c r="S1355" i="1"/>
  <c r="Q1355" i="1"/>
  <c r="P1355" i="1"/>
  <c r="O1355" i="1"/>
  <c r="S1375" i="1"/>
  <c r="Q1375" i="1"/>
  <c r="P1375" i="1"/>
  <c r="O1375" i="1"/>
  <c r="Q1503" i="1"/>
  <c r="P1503" i="1"/>
  <c r="S1503" i="1"/>
  <c r="O1503" i="1"/>
  <c r="P1516" i="1"/>
  <c r="O1516" i="1"/>
  <c r="S1516" i="1"/>
  <c r="Q1516" i="1"/>
  <c r="S1538" i="1"/>
  <c r="Q1538" i="1"/>
  <c r="P1538" i="1"/>
  <c r="O1538" i="1"/>
  <c r="S1573" i="1"/>
  <c r="Q1573" i="1"/>
  <c r="P1573" i="1"/>
  <c r="O1573" i="1"/>
  <c r="S1338" i="1"/>
  <c r="Q1338" i="1"/>
  <c r="O1338" i="1"/>
  <c r="P1338" i="1"/>
  <c r="S1358" i="1"/>
  <c r="Q1358" i="1"/>
  <c r="P1358" i="1"/>
  <c r="O1358" i="1"/>
  <c r="S1378" i="1"/>
  <c r="Q1378" i="1"/>
  <c r="P1378" i="1"/>
  <c r="O1378" i="1"/>
  <c r="O1432" i="1"/>
  <c r="S1432" i="1"/>
  <c r="Q1432" i="1"/>
  <c r="P1432" i="1"/>
  <c r="S1442" i="1"/>
  <c r="Q1442" i="1"/>
  <c r="P1442" i="1"/>
  <c r="O1442" i="1"/>
  <c r="Q1466" i="1"/>
  <c r="O1466" i="1"/>
  <c r="S1466" i="1"/>
  <c r="P1466" i="1"/>
  <c r="P1525" i="1"/>
  <c r="S1525" i="1"/>
  <c r="Q1525" i="1"/>
  <c r="O1525" i="1"/>
  <c r="S1534" i="1"/>
  <c r="O1534" i="1"/>
  <c r="Q1534" i="1"/>
  <c r="P1534" i="1"/>
  <c r="S1563" i="1"/>
  <c r="Q1563" i="1"/>
  <c r="P1563" i="1"/>
  <c r="O1563" i="1"/>
  <c r="S1201" i="1"/>
  <c r="P1201" i="1"/>
  <c r="O1201" i="1"/>
  <c r="Q1201" i="1"/>
  <c r="P1221" i="1"/>
  <c r="S1221" i="1"/>
  <c r="O1221" i="1"/>
  <c r="Q1221" i="1"/>
  <c r="P1241" i="1"/>
  <c r="Q1241" i="1"/>
  <c r="S1241" i="1"/>
  <c r="O1241" i="1"/>
  <c r="P1261" i="1"/>
  <c r="S1261" i="1"/>
  <c r="Q1261" i="1"/>
  <c r="O1261" i="1"/>
  <c r="P1281" i="1"/>
  <c r="S1281" i="1"/>
  <c r="Q1281" i="1"/>
  <c r="O1281" i="1"/>
  <c r="Q1301" i="1"/>
  <c r="P1301" i="1"/>
  <c r="S1301" i="1"/>
  <c r="O1301" i="1"/>
  <c r="Q1321" i="1"/>
  <c r="P1321" i="1"/>
  <c r="S1321" i="1"/>
  <c r="O1321" i="1"/>
  <c r="Q1341" i="1"/>
  <c r="P1341" i="1"/>
  <c r="S1341" i="1"/>
  <c r="O1341" i="1"/>
  <c r="Q1361" i="1"/>
  <c r="P1361" i="1"/>
  <c r="O1361" i="1"/>
  <c r="S1361" i="1"/>
  <c r="S1381" i="1"/>
  <c r="Q1381" i="1"/>
  <c r="P1381" i="1"/>
  <c r="O1381" i="1"/>
  <c r="S1384" i="1"/>
  <c r="Q1384" i="1"/>
  <c r="P1384" i="1"/>
  <c r="O1384" i="1"/>
  <c r="S1387" i="1"/>
  <c r="Q1387" i="1"/>
  <c r="P1387" i="1"/>
  <c r="O1387" i="1"/>
  <c r="S1390" i="1"/>
  <c r="Q1390" i="1"/>
  <c r="P1390" i="1"/>
  <c r="O1390" i="1"/>
  <c r="S1393" i="1"/>
  <c r="Q1393" i="1"/>
  <c r="P1393" i="1"/>
  <c r="O1393" i="1"/>
  <c r="S1396" i="1"/>
  <c r="Q1396" i="1"/>
  <c r="P1396" i="1"/>
  <c r="O1396" i="1"/>
  <c r="O1456" i="1"/>
  <c r="S1456" i="1"/>
  <c r="Q1456" i="1"/>
  <c r="P1456" i="1"/>
  <c r="S1474" i="1"/>
  <c r="Q1474" i="1"/>
  <c r="P1474" i="1"/>
  <c r="O1474" i="1"/>
  <c r="Q1486" i="1"/>
  <c r="P1486" i="1"/>
  <c r="O1486" i="1"/>
  <c r="S1486" i="1"/>
  <c r="Q1508" i="1"/>
  <c r="O1508" i="1"/>
  <c r="S1508" i="1"/>
  <c r="P1508" i="1"/>
  <c r="S1521" i="1"/>
  <c r="Q1521" i="1"/>
  <c r="P1521" i="1"/>
  <c r="O1521" i="1"/>
  <c r="S1543" i="1"/>
  <c r="O1543" i="1"/>
  <c r="Q1543" i="1"/>
  <c r="P1543" i="1"/>
  <c r="S1558" i="1"/>
  <c r="P1558" i="1"/>
  <c r="Q1558" i="1"/>
  <c r="O1558" i="1"/>
  <c r="Q1344" i="1"/>
  <c r="P1344" i="1"/>
  <c r="O1344" i="1"/>
  <c r="S1344" i="1"/>
  <c r="Q1364" i="1"/>
  <c r="P1364" i="1"/>
  <c r="O1364" i="1"/>
  <c r="S1364" i="1"/>
  <c r="Q1399" i="1"/>
  <c r="P1399" i="1"/>
  <c r="O1399" i="1"/>
  <c r="S1399" i="1"/>
  <c r="Q1402" i="1"/>
  <c r="P1402" i="1"/>
  <c r="O1402" i="1"/>
  <c r="S1402" i="1"/>
  <c r="Q1405" i="1"/>
  <c r="P1405" i="1"/>
  <c r="O1405" i="1"/>
  <c r="S1405" i="1"/>
  <c r="Q1408" i="1"/>
  <c r="P1408" i="1"/>
  <c r="O1408" i="1"/>
  <c r="S1408" i="1"/>
  <c r="Q1411" i="1"/>
  <c r="P1411" i="1"/>
  <c r="O1411" i="1"/>
  <c r="S1411" i="1"/>
  <c r="Q1414" i="1"/>
  <c r="P1414" i="1"/>
  <c r="O1414" i="1"/>
  <c r="S1414" i="1"/>
  <c r="Q1417" i="1"/>
  <c r="P1417" i="1"/>
  <c r="O1417" i="1"/>
  <c r="S1417" i="1"/>
  <c r="Q1470" i="1"/>
  <c r="O1470" i="1"/>
  <c r="S1470" i="1"/>
  <c r="P1470" i="1"/>
  <c r="S1478" i="1"/>
  <c r="Q1478" i="1"/>
  <c r="P1478" i="1"/>
  <c r="O1478" i="1"/>
  <c r="Q1530" i="1"/>
  <c r="O1530" i="1"/>
  <c r="S1530" i="1"/>
  <c r="P1530" i="1"/>
  <c r="P1591" i="1"/>
  <c r="O1591" i="1"/>
  <c r="S1591" i="1"/>
  <c r="Q1591" i="1"/>
  <c r="P1207" i="1"/>
  <c r="Q1207" i="1"/>
  <c r="S1207" i="1"/>
  <c r="O1207" i="1"/>
  <c r="P1227" i="1"/>
  <c r="O1227" i="1"/>
  <c r="S1227" i="1"/>
  <c r="Q1227" i="1"/>
  <c r="P1247" i="1"/>
  <c r="S1247" i="1"/>
  <c r="Q1247" i="1"/>
  <c r="O1247" i="1"/>
  <c r="P1267" i="1"/>
  <c r="S1267" i="1"/>
  <c r="Q1267" i="1"/>
  <c r="O1267" i="1"/>
  <c r="P1287" i="1"/>
  <c r="S1287" i="1"/>
  <c r="Q1287" i="1"/>
  <c r="O1287" i="1"/>
  <c r="P1307" i="1"/>
  <c r="O1307" i="1"/>
  <c r="S1307" i="1"/>
  <c r="Q1307" i="1"/>
  <c r="P1327" i="1"/>
  <c r="O1327" i="1"/>
  <c r="S1327" i="1"/>
  <c r="Q1327" i="1"/>
  <c r="P1347" i="1"/>
  <c r="O1347" i="1"/>
  <c r="S1347" i="1"/>
  <c r="Q1347" i="1"/>
  <c r="Q1367" i="1"/>
  <c r="P1367" i="1"/>
  <c r="O1367" i="1"/>
  <c r="S1367" i="1"/>
  <c r="S1420" i="1"/>
  <c r="Q1420" i="1"/>
  <c r="P1420" i="1"/>
  <c r="O1420" i="1"/>
  <c r="Q1423" i="1"/>
  <c r="P1423" i="1"/>
  <c r="O1423" i="1"/>
  <c r="S1423" i="1"/>
  <c r="Q1426" i="1"/>
  <c r="P1426" i="1"/>
  <c r="O1426" i="1"/>
  <c r="S1426" i="1"/>
  <c r="P1463" i="1"/>
  <c r="S1463" i="1"/>
  <c r="Q1463" i="1"/>
  <c r="O1463" i="1"/>
  <c r="S1504" i="1"/>
  <c r="Q1504" i="1"/>
  <c r="P1504" i="1"/>
  <c r="O1504" i="1"/>
  <c r="S1586" i="1"/>
  <c r="Q1586" i="1"/>
  <c r="P1586" i="1"/>
  <c r="O1586" i="1"/>
  <c r="S1716" i="1"/>
  <c r="Q1716" i="1"/>
  <c r="P1716" i="1"/>
  <c r="O1716" i="1"/>
  <c r="O1310" i="1"/>
  <c r="S1310" i="1"/>
  <c r="Q1310" i="1"/>
  <c r="P1310" i="1"/>
  <c r="O1330" i="1"/>
  <c r="S1330" i="1"/>
  <c r="Q1330" i="1"/>
  <c r="P1330" i="1"/>
  <c r="O1350" i="1"/>
  <c r="S1350" i="1"/>
  <c r="Q1350" i="1"/>
  <c r="P1350" i="1"/>
  <c r="P1370" i="1"/>
  <c r="O1370" i="1"/>
  <c r="S1370" i="1"/>
  <c r="Q1370" i="1"/>
  <c r="O1436" i="1"/>
  <c r="Q1436" i="1"/>
  <c r="P1436" i="1"/>
  <c r="S1436" i="1"/>
  <c r="Q1446" i="1"/>
  <c r="O1446" i="1"/>
  <c r="P1446" i="1"/>
  <c r="S1446" i="1"/>
  <c r="Q1569" i="1"/>
  <c r="P1569" i="1"/>
  <c r="O1569" i="1"/>
  <c r="S1569" i="1"/>
  <c r="S1599" i="1"/>
  <c r="Q1599" i="1"/>
  <c r="P1599" i="1"/>
  <c r="O1599" i="1"/>
  <c r="S1606" i="1"/>
  <c r="Q1606" i="1"/>
  <c r="P1606" i="1"/>
  <c r="O1606" i="1"/>
  <c r="S1672" i="1"/>
  <c r="P1672" i="1"/>
  <c r="Q1672" i="1"/>
  <c r="O1672" i="1"/>
  <c r="S1193" i="1"/>
  <c r="Q1193" i="1"/>
  <c r="P1193" i="1"/>
  <c r="O1193" i="1"/>
  <c r="Q1213" i="1"/>
  <c r="P1213" i="1"/>
  <c r="O1213" i="1"/>
  <c r="S1213" i="1"/>
  <c r="S1233" i="1"/>
  <c r="Q1233" i="1"/>
  <c r="P1233" i="1"/>
  <c r="O1233" i="1"/>
  <c r="S1253" i="1"/>
  <c r="Q1253" i="1"/>
  <c r="P1253" i="1"/>
  <c r="O1253" i="1"/>
  <c r="S1273" i="1"/>
  <c r="Q1273" i="1"/>
  <c r="P1273" i="1"/>
  <c r="O1273" i="1"/>
  <c r="S1293" i="1"/>
  <c r="Q1293" i="1"/>
  <c r="P1293" i="1"/>
  <c r="O1293" i="1"/>
  <c r="S1313" i="1"/>
  <c r="Q1313" i="1"/>
  <c r="P1313" i="1"/>
  <c r="O1313" i="1"/>
  <c r="Q1333" i="1"/>
  <c r="P1333" i="1"/>
  <c r="O1333" i="1"/>
  <c r="S1333" i="1"/>
  <c r="S1353" i="1"/>
  <c r="Q1353" i="1"/>
  <c r="P1353" i="1"/>
  <c r="O1353" i="1"/>
  <c r="O1373" i="1"/>
  <c r="Q1373" i="1"/>
  <c r="P1373" i="1"/>
  <c r="S1373" i="1"/>
  <c r="S1460" i="1"/>
  <c r="Q1460" i="1"/>
  <c r="O1460" i="1"/>
  <c r="P1460" i="1"/>
  <c r="P1467" i="1"/>
  <c r="O1467" i="1"/>
  <c r="S1467" i="1"/>
  <c r="Q1467" i="1"/>
  <c r="S1487" i="1"/>
  <c r="P1487" i="1"/>
  <c r="O1487" i="1"/>
  <c r="Q1487" i="1"/>
  <c r="S1500" i="1"/>
  <c r="Q1500" i="1"/>
  <c r="O1500" i="1"/>
  <c r="P1500" i="1"/>
  <c r="Q1526" i="1"/>
  <c r="P1526" i="1"/>
  <c r="O1526" i="1"/>
  <c r="S1526" i="1"/>
  <c r="S1559" i="1"/>
  <c r="Q1559" i="1"/>
  <c r="P1559" i="1"/>
  <c r="O1559" i="1"/>
  <c r="Q1649" i="1"/>
  <c r="P1649" i="1"/>
  <c r="O1649" i="1"/>
  <c r="S1649" i="1"/>
  <c r="S1376" i="1"/>
  <c r="Q1376" i="1"/>
  <c r="P1376" i="1"/>
  <c r="O1376" i="1"/>
  <c r="P1433" i="1"/>
  <c r="S1433" i="1"/>
  <c r="Q1433" i="1"/>
  <c r="O1433" i="1"/>
  <c r="Q1450" i="1"/>
  <c r="O1450" i="1"/>
  <c r="S1450" i="1"/>
  <c r="P1450" i="1"/>
  <c r="Q1580" i="1"/>
  <c r="P1580" i="1"/>
  <c r="O1580" i="1"/>
  <c r="S1580" i="1"/>
  <c r="S1640" i="1"/>
  <c r="Q1640" i="1"/>
  <c r="O1640" i="1"/>
  <c r="P1640" i="1"/>
  <c r="S1724" i="1"/>
  <c r="Q1724" i="1"/>
  <c r="P1724" i="1"/>
  <c r="O1724" i="1"/>
  <c r="S1746" i="1"/>
  <c r="Q1746" i="1"/>
  <c r="P1746" i="1"/>
  <c r="O1746" i="1"/>
  <c r="O1471" i="1"/>
  <c r="S1471" i="1"/>
  <c r="Q1471" i="1"/>
  <c r="P1471" i="1"/>
  <c r="P1491" i="1"/>
  <c r="S1491" i="1"/>
  <c r="Q1491" i="1"/>
  <c r="O1491" i="1"/>
  <c r="P1511" i="1"/>
  <c r="S1511" i="1"/>
  <c r="Q1511" i="1"/>
  <c r="O1511" i="1"/>
  <c r="P1531" i="1"/>
  <c r="O1531" i="1"/>
  <c r="S1531" i="1"/>
  <c r="Q1531" i="1"/>
  <c r="P1546" i="1"/>
  <c r="Q1546" i="1"/>
  <c r="O1546" i="1"/>
  <c r="S1546" i="1"/>
  <c r="Q1581" i="1"/>
  <c r="P1581" i="1"/>
  <c r="S1581" i="1"/>
  <c r="O1581" i="1"/>
  <c r="S1604" i="1"/>
  <c r="Q1604" i="1"/>
  <c r="P1604" i="1"/>
  <c r="O1604" i="1"/>
  <c r="S1650" i="1"/>
  <c r="Q1650" i="1"/>
  <c r="P1650" i="1"/>
  <c r="O1650" i="1"/>
  <c r="Q1685" i="1"/>
  <c r="P1685" i="1"/>
  <c r="O1685" i="1"/>
  <c r="S1685" i="1"/>
  <c r="S1709" i="1"/>
  <c r="Q1709" i="1"/>
  <c r="P1709" i="1"/>
  <c r="O1709" i="1"/>
  <c r="Q1713" i="1"/>
  <c r="P1713" i="1"/>
  <c r="S1713" i="1"/>
  <c r="O1713" i="1"/>
  <c r="S1786" i="1"/>
  <c r="Q1786" i="1"/>
  <c r="P1786" i="1"/>
  <c r="O1786" i="1"/>
  <c r="Q1669" i="1"/>
  <c r="S1669" i="1"/>
  <c r="P1669" i="1"/>
  <c r="O1669" i="1"/>
  <c r="Q1690" i="1"/>
  <c r="O1690" i="1"/>
  <c r="S1690" i="1"/>
  <c r="P1690" i="1"/>
  <c r="S1700" i="1"/>
  <c r="Q1700" i="1"/>
  <c r="P1700" i="1"/>
  <c r="O1700" i="1"/>
  <c r="Q1704" i="1"/>
  <c r="P1704" i="1"/>
  <c r="S1704" i="1"/>
  <c r="O1704" i="1"/>
  <c r="S1747" i="1"/>
  <c r="O1747" i="1"/>
  <c r="Q1747" i="1"/>
  <c r="P1747" i="1"/>
  <c r="S1497" i="1"/>
  <c r="Q1497" i="1"/>
  <c r="P1497" i="1"/>
  <c r="O1497" i="1"/>
  <c r="S1517" i="1"/>
  <c r="Q1517" i="1"/>
  <c r="P1517" i="1"/>
  <c r="O1517" i="1"/>
  <c r="S1537" i="1"/>
  <c r="Q1537" i="1"/>
  <c r="P1537" i="1"/>
  <c r="O1537" i="1"/>
  <c r="S1540" i="1"/>
  <c r="Q1540" i="1"/>
  <c r="P1540" i="1"/>
  <c r="O1540" i="1"/>
  <c r="S1575" i="1"/>
  <c r="O1575" i="1"/>
  <c r="P1575" i="1"/>
  <c r="Q1575" i="1"/>
  <c r="S1601" i="1"/>
  <c r="Q1601" i="1"/>
  <c r="P1601" i="1"/>
  <c r="O1601" i="1"/>
  <c r="S1647" i="1"/>
  <c r="Q1647" i="1"/>
  <c r="P1647" i="1"/>
  <c r="O1647" i="1"/>
  <c r="P1661" i="1"/>
  <c r="S1661" i="1"/>
  <c r="Q1661" i="1"/>
  <c r="O1661" i="1"/>
  <c r="Q1665" i="1"/>
  <c r="O1665" i="1"/>
  <c r="S1665" i="1"/>
  <c r="P1665" i="1"/>
  <c r="O1695" i="1"/>
  <c r="S1695" i="1"/>
  <c r="Q1695" i="1"/>
  <c r="P1695" i="1"/>
  <c r="Q1565" i="1"/>
  <c r="O1565" i="1"/>
  <c r="S1565" i="1"/>
  <c r="P1565" i="1"/>
  <c r="S1598" i="1"/>
  <c r="Q1598" i="1"/>
  <c r="P1598" i="1"/>
  <c r="O1598" i="1"/>
  <c r="P1611" i="1"/>
  <c r="O1611" i="1"/>
  <c r="S1611" i="1"/>
  <c r="Q1611" i="1"/>
  <c r="P1681" i="1"/>
  <c r="S1681" i="1"/>
  <c r="Q1681" i="1"/>
  <c r="O1681" i="1"/>
  <c r="S1686" i="1"/>
  <c r="Q1686" i="1"/>
  <c r="P1686" i="1"/>
  <c r="O1686" i="1"/>
  <c r="Q1719" i="1"/>
  <c r="P1719" i="1"/>
  <c r="O1719" i="1"/>
  <c r="S1719" i="1"/>
  <c r="Q1778" i="1"/>
  <c r="O1778" i="1"/>
  <c r="S1778" i="1"/>
  <c r="P1778" i="1"/>
  <c r="Q1595" i="1"/>
  <c r="P1595" i="1"/>
  <c r="O1595" i="1"/>
  <c r="S1595" i="1"/>
  <c r="Q1644" i="1"/>
  <c r="P1644" i="1"/>
  <c r="O1644" i="1"/>
  <c r="S1644" i="1"/>
  <c r="S1736" i="1"/>
  <c r="Q1736" i="1"/>
  <c r="P1736" i="1"/>
  <c r="O1736" i="1"/>
  <c r="Q1585" i="1"/>
  <c r="O1585" i="1"/>
  <c r="S1585" i="1"/>
  <c r="P1585" i="1"/>
  <c r="S1814" i="1"/>
  <c r="Q1814" i="1"/>
  <c r="P1814" i="1"/>
  <c r="O1814" i="1"/>
  <c r="P1429" i="1"/>
  <c r="S1429" i="1"/>
  <c r="Q1429" i="1"/>
  <c r="O1429" i="1"/>
  <c r="P1449" i="1"/>
  <c r="S1449" i="1"/>
  <c r="Q1449" i="1"/>
  <c r="O1449" i="1"/>
  <c r="P1469" i="1"/>
  <c r="S1469" i="1"/>
  <c r="O1469" i="1"/>
  <c r="Q1469" i="1"/>
  <c r="P1489" i="1"/>
  <c r="O1489" i="1"/>
  <c r="S1489" i="1"/>
  <c r="Q1489" i="1"/>
  <c r="P1509" i="1"/>
  <c r="O1509" i="1"/>
  <c r="Q1509" i="1"/>
  <c r="S1509" i="1"/>
  <c r="P1529" i="1"/>
  <c r="O1529" i="1"/>
  <c r="S1529" i="1"/>
  <c r="Q1529" i="1"/>
  <c r="P1550" i="1"/>
  <c r="O1550" i="1"/>
  <c r="S1550" i="1"/>
  <c r="Q1550" i="1"/>
  <c r="S1553" i="1"/>
  <c r="P1553" i="1"/>
  <c r="O1553" i="1"/>
  <c r="Q1553" i="1"/>
  <c r="P1592" i="1"/>
  <c r="O1592" i="1"/>
  <c r="S1592" i="1"/>
  <c r="Q1592" i="1"/>
  <c r="S1641" i="1"/>
  <c r="P1641" i="1"/>
  <c r="O1641" i="1"/>
  <c r="Q1641" i="1"/>
  <c r="S1666" i="1"/>
  <c r="Q1666" i="1"/>
  <c r="P1666" i="1"/>
  <c r="O1666" i="1"/>
  <c r="S1715" i="1"/>
  <c r="Q1715" i="1"/>
  <c r="P1715" i="1"/>
  <c r="O1715" i="1"/>
  <c r="P1725" i="1"/>
  <c r="S1725" i="1"/>
  <c r="Q1725" i="1"/>
  <c r="O1725" i="1"/>
  <c r="S1737" i="1"/>
  <c r="Q1737" i="1"/>
  <c r="P1737" i="1"/>
  <c r="O1737" i="1"/>
  <c r="O1472" i="1"/>
  <c r="S1472" i="1"/>
  <c r="Q1472" i="1"/>
  <c r="P1472" i="1"/>
  <c r="O1492" i="1"/>
  <c r="S1492" i="1"/>
  <c r="Q1492" i="1"/>
  <c r="P1492" i="1"/>
  <c r="O1512" i="1"/>
  <c r="S1512" i="1"/>
  <c r="Q1512" i="1"/>
  <c r="P1512" i="1"/>
  <c r="O1532" i="1"/>
  <c r="S1532" i="1"/>
  <c r="Q1532" i="1"/>
  <c r="P1532" i="1"/>
  <c r="O1547" i="1"/>
  <c r="S1547" i="1"/>
  <c r="Q1547" i="1"/>
  <c r="P1547" i="1"/>
  <c r="O1566" i="1"/>
  <c r="S1566" i="1"/>
  <c r="Q1566" i="1"/>
  <c r="P1566" i="1"/>
  <c r="S1582" i="1"/>
  <c r="P1582" i="1"/>
  <c r="O1582" i="1"/>
  <c r="Q1582" i="1"/>
  <c r="O1589" i="1"/>
  <c r="S1589" i="1"/>
  <c r="Q1589" i="1"/>
  <c r="P1589" i="1"/>
  <c r="Q1605" i="1"/>
  <c r="O1605" i="1"/>
  <c r="P1605" i="1"/>
  <c r="S1605" i="1"/>
  <c r="P1651" i="1"/>
  <c r="O1651" i="1"/>
  <c r="S1651" i="1"/>
  <c r="Q1651" i="1"/>
  <c r="S1662" i="1"/>
  <c r="P1662" i="1"/>
  <c r="Q1662" i="1"/>
  <c r="O1662" i="1"/>
  <c r="O1670" i="1"/>
  <c r="S1670" i="1"/>
  <c r="Q1670" i="1"/>
  <c r="P1670" i="1"/>
  <c r="S1696" i="1"/>
  <c r="P1696" i="1"/>
  <c r="O1696" i="1"/>
  <c r="Q1696" i="1"/>
  <c r="Q1706" i="1"/>
  <c r="P1706" i="1"/>
  <c r="O1706" i="1"/>
  <c r="S1706" i="1"/>
  <c r="Q1710" i="1"/>
  <c r="P1710" i="1"/>
  <c r="S1710" i="1"/>
  <c r="O1710" i="1"/>
  <c r="S1395" i="1"/>
  <c r="Q1395" i="1"/>
  <c r="P1395" i="1"/>
  <c r="O1395" i="1"/>
  <c r="S1415" i="1"/>
  <c r="O1415" i="1"/>
  <c r="Q1415" i="1"/>
  <c r="P1415" i="1"/>
  <c r="S1435" i="1"/>
  <c r="Q1435" i="1"/>
  <c r="P1435" i="1"/>
  <c r="O1435" i="1"/>
  <c r="S1455" i="1"/>
  <c r="Q1455" i="1"/>
  <c r="P1455" i="1"/>
  <c r="O1455" i="1"/>
  <c r="Q1475" i="1"/>
  <c r="S1475" i="1"/>
  <c r="P1475" i="1"/>
  <c r="O1475" i="1"/>
  <c r="S1495" i="1"/>
  <c r="Q1495" i="1"/>
  <c r="P1495" i="1"/>
  <c r="O1495" i="1"/>
  <c r="S1515" i="1"/>
  <c r="Q1515" i="1"/>
  <c r="P1515" i="1"/>
  <c r="O1515" i="1"/>
  <c r="P1535" i="1"/>
  <c r="O1535" i="1"/>
  <c r="S1535" i="1"/>
  <c r="Q1535" i="1"/>
  <c r="O1544" i="1"/>
  <c r="S1544" i="1"/>
  <c r="Q1544" i="1"/>
  <c r="P1544" i="1"/>
  <c r="S1579" i="1"/>
  <c r="Q1579" i="1"/>
  <c r="P1579" i="1"/>
  <c r="O1579" i="1"/>
  <c r="Q1655" i="1"/>
  <c r="P1655" i="1"/>
  <c r="O1655" i="1"/>
  <c r="S1655" i="1"/>
  <c r="Q1701" i="1"/>
  <c r="P1701" i="1"/>
  <c r="S1701" i="1"/>
  <c r="O1701" i="1"/>
  <c r="S1770" i="1"/>
  <c r="Q1770" i="1"/>
  <c r="P1770" i="1"/>
  <c r="O1770" i="1"/>
  <c r="S1692" i="1"/>
  <c r="P1692" i="1"/>
  <c r="Q1692" i="1"/>
  <c r="O1692" i="1"/>
  <c r="S1756" i="1"/>
  <c r="P1756" i="1"/>
  <c r="Q1756" i="1"/>
  <c r="O1756" i="1"/>
  <c r="S1659" i="1"/>
  <c r="Q1659" i="1"/>
  <c r="O1659" i="1"/>
  <c r="P1659" i="1"/>
  <c r="S1683" i="1"/>
  <c r="Q1683" i="1"/>
  <c r="O1683" i="1"/>
  <c r="P1683" i="1"/>
  <c r="P1764" i="1"/>
  <c r="S1764" i="1"/>
  <c r="O1764" i="1"/>
  <c r="Q1764" i="1"/>
  <c r="Q1845" i="1"/>
  <c r="P1845" i="1"/>
  <c r="O1845" i="1"/>
  <c r="Q1645" i="1"/>
  <c r="O1645" i="1"/>
  <c r="S1645" i="1"/>
  <c r="P1645" i="1"/>
  <c r="S1663" i="1"/>
  <c r="Q1663" i="1"/>
  <c r="P1663" i="1"/>
  <c r="O1663" i="1"/>
  <c r="Q1744" i="1"/>
  <c r="S1744" i="1"/>
  <c r="P1744" i="1"/>
  <c r="O1744" i="1"/>
  <c r="P1671" i="1"/>
  <c r="O1671" i="1"/>
  <c r="S1671" i="1"/>
  <c r="Q1671" i="1"/>
  <c r="O1675" i="1"/>
  <c r="S1675" i="1"/>
  <c r="Q1675" i="1"/>
  <c r="P1675" i="1"/>
  <c r="Q1712" i="1"/>
  <c r="P1712" i="1"/>
  <c r="O1712" i="1"/>
  <c r="S1712" i="1"/>
  <c r="O1738" i="1"/>
  <c r="S1738" i="1"/>
  <c r="Q1738" i="1"/>
  <c r="P1738" i="1"/>
  <c r="S1772" i="1"/>
  <c r="Q1772" i="1"/>
  <c r="P1772" i="1"/>
  <c r="O1772" i="1"/>
  <c r="P1453" i="1"/>
  <c r="Q1453" i="1"/>
  <c r="O1453" i="1"/>
  <c r="S1453" i="1"/>
  <c r="Q1473" i="1"/>
  <c r="P1473" i="1"/>
  <c r="S1473" i="1"/>
  <c r="O1473" i="1"/>
  <c r="Q1493" i="1"/>
  <c r="P1493" i="1"/>
  <c r="S1493" i="1"/>
  <c r="O1493" i="1"/>
  <c r="Q1513" i="1"/>
  <c r="P1513" i="1"/>
  <c r="S1513" i="1"/>
  <c r="O1513" i="1"/>
  <c r="Q1533" i="1"/>
  <c r="P1533" i="1"/>
  <c r="O1533" i="1"/>
  <c r="S1533" i="1"/>
  <c r="Q1567" i="1"/>
  <c r="P1567" i="1"/>
  <c r="S1567" i="1"/>
  <c r="O1567" i="1"/>
  <c r="Q1590" i="1"/>
  <c r="P1590" i="1"/>
  <c r="O1590" i="1"/>
  <c r="S1590" i="1"/>
  <c r="S1639" i="1"/>
  <c r="Q1639" i="1"/>
  <c r="P1639" i="1"/>
  <c r="O1639" i="1"/>
  <c r="Q1656" i="1"/>
  <c r="P1656" i="1"/>
  <c r="O1656" i="1"/>
  <c r="S1656" i="1"/>
  <c r="Q1703" i="1"/>
  <c r="P1703" i="1"/>
  <c r="O1703" i="1"/>
  <c r="S1703" i="1"/>
  <c r="Q1707" i="1"/>
  <c r="P1707" i="1"/>
  <c r="S1707" i="1"/>
  <c r="O1707" i="1"/>
  <c r="Q1722" i="1"/>
  <c r="S1722" i="1"/>
  <c r="P1722" i="1"/>
  <c r="O1722" i="1"/>
  <c r="P1600" i="1"/>
  <c r="O1600" i="1"/>
  <c r="S1600" i="1"/>
  <c r="Q1600" i="1"/>
  <c r="P1646" i="1"/>
  <c r="O1646" i="1"/>
  <c r="S1646" i="1"/>
  <c r="Q1646" i="1"/>
  <c r="P1660" i="1"/>
  <c r="O1660" i="1"/>
  <c r="S1660" i="1"/>
  <c r="Q1660" i="1"/>
  <c r="Q1689" i="1"/>
  <c r="P1689" i="1"/>
  <c r="O1689" i="1"/>
  <c r="S1689" i="1"/>
  <c r="P1809" i="1"/>
  <c r="Q1809" i="1"/>
  <c r="S1809" i="1"/>
  <c r="O1809" i="1"/>
  <c r="Q1439" i="1"/>
  <c r="P1439" i="1"/>
  <c r="O1439" i="1"/>
  <c r="S1439" i="1"/>
  <c r="S1459" i="1"/>
  <c r="Q1459" i="1"/>
  <c r="P1459" i="1"/>
  <c r="O1459" i="1"/>
  <c r="O1479" i="1"/>
  <c r="S1479" i="1"/>
  <c r="Q1479" i="1"/>
  <c r="P1479" i="1"/>
  <c r="O1499" i="1"/>
  <c r="S1499" i="1"/>
  <c r="Q1499" i="1"/>
  <c r="P1499" i="1"/>
  <c r="O1519" i="1"/>
  <c r="S1519" i="1"/>
  <c r="Q1519" i="1"/>
  <c r="P1519" i="1"/>
  <c r="S1539" i="1"/>
  <c r="O1539" i="1"/>
  <c r="Q1539" i="1"/>
  <c r="P1539" i="1"/>
  <c r="P1542" i="1"/>
  <c r="O1542" i="1"/>
  <c r="S1542" i="1"/>
  <c r="Q1542" i="1"/>
  <c r="O1564" i="1"/>
  <c r="P1564" i="1"/>
  <c r="S1564" i="1"/>
  <c r="Q1564" i="1"/>
  <c r="O1587" i="1"/>
  <c r="S1587" i="1"/>
  <c r="Q1587" i="1"/>
  <c r="P1587" i="1"/>
  <c r="O1610" i="1"/>
  <c r="S1610" i="1"/>
  <c r="Q1610" i="1"/>
  <c r="P1610" i="1"/>
  <c r="O1680" i="1"/>
  <c r="S1680" i="1"/>
  <c r="Q1680" i="1"/>
  <c r="P1680" i="1"/>
  <c r="S1684" i="1"/>
  <c r="Q1684" i="1"/>
  <c r="O1684" i="1"/>
  <c r="P1684" i="1"/>
  <c r="O1734" i="1"/>
  <c r="S1734" i="1"/>
  <c r="Q1734" i="1"/>
  <c r="P1734" i="1"/>
  <c r="P1765" i="1"/>
  <c r="O1765" i="1"/>
  <c r="S1765" i="1"/>
  <c r="Q1765" i="1"/>
  <c r="Q1482" i="1"/>
  <c r="S1482" i="1"/>
  <c r="P1482" i="1"/>
  <c r="O1482" i="1"/>
  <c r="S1502" i="1"/>
  <c r="Q1502" i="1"/>
  <c r="P1502" i="1"/>
  <c r="O1502" i="1"/>
  <c r="S1522" i="1"/>
  <c r="Q1522" i="1"/>
  <c r="P1522" i="1"/>
  <c r="O1522" i="1"/>
  <c r="S1561" i="1"/>
  <c r="Q1561" i="1"/>
  <c r="P1561" i="1"/>
  <c r="O1561" i="1"/>
  <c r="S1643" i="1"/>
  <c r="Q1643" i="1"/>
  <c r="P1643" i="1"/>
  <c r="O1643" i="1"/>
  <c r="Q1664" i="1"/>
  <c r="O1664" i="1"/>
  <c r="S1664" i="1"/>
  <c r="P1664" i="1"/>
  <c r="S1718" i="1"/>
  <c r="Q1718" i="1"/>
  <c r="P1718" i="1"/>
  <c r="O1718" i="1"/>
  <c r="S1754" i="1"/>
  <c r="Q1754" i="1"/>
  <c r="P1754" i="1"/>
  <c r="O1754" i="1"/>
  <c r="S1793" i="1"/>
  <c r="Q1793" i="1"/>
  <c r="P1793" i="1"/>
  <c r="O1793" i="1"/>
  <c r="S1797" i="1"/>
  <c r="Q1797" i="1"/>
  <c r="P1797" i="1"/>
  <c r="O1797" i="1"/>
  <c r="P1805" i="1"/>
  <c r="O1805" i="1"/>
  <c r="S1805" i="1"/>
  <c r="Q1805" i="1"/>
  <c r="S1823" i="1"/>
  <c r="Q1823" i="1"/>
  <c r="P1823" i="1"/>
  <c r="O1823" i="1"/>
  <c r="S1840" i="1"/>
  <c r="P1840" i="1"/>
  <c r="O1840" i="1"/>
  <c r="Q1840" i="1"/>
  <c r="Q1850" i="1"/>
  <c r="P1850" i="1"/>
  <c r="O1850" i="1"/>
  <c r="P1775" i="1"/>
  <c r="Q1775" i="1"/>
  <c r="O1775" i="1"/>
  <c r="S1775" i="1"/>
  <c r="P1829" i="1"/>
  <c r="S1829" i="1"/>
  <c r="Q1829" i="1"/>
  <c r="O1829" i="1"/>
  <c r="Q1779" i="1"/>
  <c r="O1779" i="1"/>
  <c r="P1779" i="1"/>
  <c r="S1779" i="1"/>
  <c r="S1783" i="1"/>
  <c r="Q1783" i="1"/>
  <c r="O1783" i="1"/>
  <c r="P1783" i="1"/>
  <c r="S1790" i="1"/>
  <c r="Q1790" i="1"/>
  <c r="P1790" i="1"/>
  <c r="O1790" i="1"/>
  <c r="S1658" i="1"/>
  <c r="Q1658" i="1"/>
  <c r="P1658" i="1"/>
  <c r="O1658" i="1"/>
  <c r="S1678" i="1"/>
  <c r="Q1678" i="1"/>
  <c r="P1678" i="1"/>
  <c r="O1678" i="1"/>
  <c r="S1698" i="1"/>
  <c r="Q1698" i="1"/>
  <c r="P1698" i="1"/>
  <c r="O1698" i="1"/>
  <c r="O1758" i="1"/>
  <c r="S1758" i="1"/>
  <c r="Q1758" i="1"/>
  <c r="P1758" i="1"/>
  <c r="Q1819" i="1"/>
  <c r="O1819" i="1"/>
  <c r="S1819" i="1"/>
  <c r="P1819" i="1"/>
  <c r="Q1841" i="1"/>
  <c r="S1841" i="1"/>
  <c r="P1841" i="1"/>
  <c r="O1841" i="1"/>
  <c r="Q1846" i="1"/>
  <c r="P1846" i="1"/>
  <c r="O1846" i="1"/>
  <c r="Q1856" i="1"/>
  <c r="P1856" i="1"/>
  <c r="O1856" i="1"/>
  <c r="S1794" i="1"/>
  <c r="Q1794" i="1"/>
  <c r="P1794" i="1"/>
  <c r="O1794" i="1"/>
  <c r="S1806" i="1"/>
  <c r="Q1806" i="1"/>
  <c r="P1806" i="1"/>
  <c r="O1806" i="1"/>
  <c r="Q1851" i="1"/>
  <c r="P1851" i="1"/>
  <c r="O1851" i="1"/>
  <c r="S1918" i="1"/>
  <c r="P1918" i="1"/>
  <c r="O1918" i="1"/>
  <c r="Q1918" i="1"/>
  <c r="P1667" i="1"/>
  <c r="S1667" i="1"/>
  <c r="Q1667" i="1"/>
  <c r="O1667" i="1"/>
  <c r="S1687" i="1"/>
  <c r="P1687" i="1"/>
  <c r="Q1687" i="1"/>
  <c r="O1687" i="1"/>
  <c r="P1735" i="1"/>
  <c r="S1735" i="1"/>
  <c r="Q1735" i="1"/>
  <c r="O1735" i="1"/>
  <c r="P1755" i="1"/>
  <c r="S1755" i="1"/>
  <c r="Q1755" i="1"/>
  <c r="O1755" i="1"/>
  <c r="S1769" i="1"/>
  <c r="Q1769" i="1"/>
  <c r="P1769" i="1"/>
  <c r="O1769" i="1"/>
  <c r="S1776" i="1"/>
  <c r="P1776" i="1"/>
  <c r="Q1776" i="1"/>
  <c r="O1776" i="1"/>
  <c r="S1780" i="1"/>
  <c r="Q1780" i="1"/>
  <c r="P1780" i="1"/>
  <c r="O1780" i="1"/>
  <c r="Q1798" i="1"/>
  <c r="O1798" i="1"/>
  <c r="S1798" i="1"/>
  <c r="P1798" i="1"/>
  <c r="Q1732" i="1"/>
  <c r="S1732" i="1"/>
  <c r="O1732" i="1"/>
  <c r="P1732" i="1"/>
  <c r="P1745" i="1"/>
  <c r="O1745" i="1"/>
  <c r="S1745" i="1"/>
  <c r="Q1745" i="1"/>
  <c r="S1820" i="1"/>
  <c r="Q1820" i="1"/>
  <c r="P1820" i="1"/>
  <c r="O1820" i="1"/>
  <c r="Q1847" i="1"/>
  <c r="P1847" i="1"/>
  <c r="O1847" i="1"/>
  <c r="O1852" i="1"/>
  <c r="Q1852" i="1"/>
  <c r="P1852" i="1"/>
  <c r="S1653" i="1"/>
  <c r="Q1653" i="1"/>
  <c r="P1653" i="1"/>
  <c r="O1653" i="1"/>
  <c r="S1673" i="1"/>
  <c r="Q1673" i="1"/>
  <c r="P1673" i="1"/>
  <c r="O1673" i="1"/>
  <c r="S1693" i="1"/>
  <c r="Q1693" i="1"/>
  <c r="P1693" i="1"/>
  <c r="O1693" i="1"/>
  <c r="Q1729" i="1"/>
  <c r="P1729" i="1"/>
  <c r="S1729" i="1"/>
  <c r="O1729" i="1"/>
  <c r="Q1742" i="1"/>
  <c r="P1742" i="1"/>
  <c r="S1742" i="1"/>
  <c r="O1742" i="1"/>
  <c r="Q1752" i="1"/>
  <c r="P1752" i="1"/>
  <c r="O1752" i="1"/>
  <c r="S1752" i="1"/>
  <c r="Q1842" i="1"/>
  <c r="P1842" i="1"/>
  <c r="O1842" i="1"/>
  <c r="S1842" i="1"/>
  <c r="Q1857" i="1"/>
  <c r="P1857" i="1"/>
  <c r="O1857" i="1"/>
  <c r="Q1759" i="1"/>
  <c r="O1759" i="1"/>
  <c r="S1759" i="1"/>
  <c r="P1759" i="1"/>
  <c r="S1766" i="1"/>
  <c r="P1766" i="1"/>
  <c r="O1766" i="1"/>
  <c r="Q1766" i="1"/>
  <c r="S1773" i="1"/>
  <c r="Q1773" i="1"/>
  <c r="P1773" i="1"/>
  <c r="O1773" i="1"/>
  <c r="O1784" i="1"/>
  <c r="S1784" i="1"/>
  <c r="Q1784" i="1"/>
  <c r="P1784" i="1"/>
  <c r="S1803" i="1"/>
  <c r="Q1803" i="1"/>
  <c r="P1803" i="1"/>
  <c r="O1803" i="1"/>
  <c r="S1922" i="1"/>
  <c r="Q1922" i="1"/>
  <c r="P1922" i="1"/>
  <c r="O1922" i="1"/>
  <c r="S1679" i="1"/>
  <c r="Q1679" i="1"/>
  <c r="P1679" i="1"/>
  <c r="O1679" i="1"/>
  <c r="S1699" i="1"/>
  <c r="Q1699" i="1"/>
  <c r="O1699" i="1"/>
  <c r="P1699" i="1"/>
  <c r="S1723" i="1"/>
  <c r="Q1723" i="1"/>
  <c r="O1723" i="1"/>
  <c r="P1723" i="1"/>
  <c r="S1726" i="1"/>
  <c r="Q1726" i="1"/>
  <c r="O1726" i="1"/>
  <c r="P1726" i="1"/>
  <c r="Q1739" i="1"/>
  <c r="S1739" i="1"/>
  <c r="O1739" i="1"/>
  <c r="P1739" i="1"/>
  <c r="S1749" i="1"/>
  <c r="Q1749" i="1"/>
  <c r="O1749" i="1"/>
  <c r="P1749" i="1"/>
  <c r="S1763" i="1"/>
  <c r="Q1763" i="1"/>
  <c r="O1763" i="1"/>
  <c r="P1763" i="1"/>
  <c r="S1777" i="1"/>
  <c r="Q1777" i="1"/>
  <c r="P1777" i="1"/>
  <c r="O1777" i="1"/>
  <c r="Q1799" i="1"/>
  <c r="O1799" i="1"/>
  <c r="S1799" i="1"/>
  <c r="P1799" i="1"/>
  <c r="Q1826" i="1"/>
  <c r="S1826" i="1"/>
  <c r="P1826" i="1"/>
  <c r="O1826" i="1"/>
  <c r="S1682" i="1"/>
  <c r="Q1682" i="1"/>
  <c r="P1682" i="1"/>
  <c r="O1682" i="1"/>
  <c r="Q1702" i="1"/>
  <c r="S1702" i="1"/>
  <c r="P1702" i="1"/>
  <c r="O1702" i="1"/>
  <c r="P1705" i="1"/>
  <c r="S1705" i="1"/>
  <c r="Q1705" i="1"/>
  <c r="O1705" i="1"/>
  <c r="O1708" i="1"/>
  <c r="S1708" i="1"/>
  <c r="Q1708" i="1"/>
  <c r="P1708" i="1"/>
  <c r="S1714" i="1"/>
  <c r="Q1714" i="1"/>
  <c r="P1714" i="1"/>
  <c r="O1714" i="1"/>
  <c r="S1717" i="1"/>
  <c r="Q1717" i="1"/>
  <c r="P1717" i="1"/>
  <c r="O1717" i="1"/>
  <c r="S1720" i="1"/>
  <c r="Q1720" i="1"/>
  <c r="P1720" i="1"/>
  <c r="O1720" i="1"/>
  <c r="S1795" i="1"/>
  <c r="P1795" i="1"/>
  <c r="Q1795" i="1"/>
  <c r="O1795" i="1"/>
  <c r="O1832" i="1"/>
  <c r="S1832" i="1"/>
  <c r="Q1832" i="1"/>
  <c r="P1832" i="1"/>
  <c r="Q1838" i="1"/>
  <c r="S1838" i="1"/>
  <c r="P1838" i="1"/>
  <c r="O1838" i="1"/>
  <c r="P1843" i="1"/>
  <c r="O1843" i="1"/>
  <c r="Q1843" i="1"/>
  <c r="Q1853" i="1"/>
  <c r="P1853" i="1"/>
  <c r="O1853" i="1"/>
  <c r="S1812" i="1"/>
  <c r="Q1812" i="1"/>
  <c r="O1812" i="1"/>
  <c r="P1812" i="1"/>
  <c r="Q1848" i="1"/>
  <c r="P1848" i="1"/>
  <c r="O1848" i="1"/>
  <c r="Q2063" i="1"/>
  <c r="P2063" i="1"/>
  <c r="S2063" i="1"/>
  <c r="O2063" i="1"/>
  <c r="P1548" i="1"/>
  <c r="S1548" i="1"/>
  <c r="O1548" i="1"/>
  <c r="Q1548" i="1"/>
  <c r="Q1568" i="1"/>
  <c r="P1568" i="1"/>
  <c r="S1568" i="1"/>
  <c r="O1568" i="1"/>
  <c r="Q1588" i="1"/>
  <c r="P1588" i="1"/>
  <c r="S1588" i="1"/>
  <c r="O1588" i="1"/>
  <c r="Q1608" i="1"/>
  <c r="P1608" i="1"/>
  <c r="S1608" i="1"/>
  <c r="O1608" i="1"/>
  <c r="Q1648" i="1"/>
  <c r="P1648" i="1"/>
  <c r="S1648" i="1"/>
  <c r="O1648" i="1"/>
  <c r="Q1668" i="1"/>
  <c r="P1668" i="1"/>
  <c r="O1668" i="1"/>
  <c r="S1668" i="1"/>
  <c r="Q1688" i="1"/>
  <c r="P1688" i="1"/>
  <c r="O1688" i="1"/>
  <c r="S1688" i="1"/>
  <c r="S1733" i="1"/>
  <c r="Q1733" i="1"/>
  <c r="P1733" i="1"/>
  <c r="O1733" i="1"/>
  <c r="Q1743" i="1"/>
  <c r="P1743" i="1"/>
  <c r="O1743" i="1"/>
  <c r="S1743" i="1"/>
  <c r="Q1760" i="1"/>
  <c r="P1760" i="1"/>
  <c r="O1760" i="1"/>
  <c r="S1760" i="1"/>
  <c r="Q1817" i="1"/>
  <c r="P1817" i="1"/>
  <c r="O1817" i="1"/>
  <c r="S1817" i="1"/>
  <c r="P1691" i="1"/>
  <c r="O1691" i="1"/>
  <c r="S1691" i="1"/>
  <c r="Q1691" i="1"/>
  <c r="P1730" i="1"/>
  <c r="O1730" i="1"/>
  <c r="S1730" i="1"/>
  <c r="Q1730" i="1"/>
  <c r="S1753" i="1"/>
  <c r="Q1753" i="1"/>
  <c r="P1753" i="1"/>
  <c r="O1753" i="1"/>
  <c r="P1774" i="1"/>
  <c r="O1774" i="1"/>
  <c r="S1774" i="1"/>
  <c r="Q1774" i="1"/>
  <c r="S1792" i="1"/>
  <c r="Q1792" i="1"/>
  <c r="P1792" i="1"/>
  <c r="O1792" i="1"/>
  <c r="P1800" i="1"/>
  <c r="O1800" i="1"/>
  <c r="S1800" i="1"/>
  <c r="Q1800" i="1"/>
  <c r="S1956" i="1"/>
  <c r="Q1956" i="1"/>
  <c r="P1956" i="1"/>
  <c r="O1956" i="1"/>
  <c r="S1554" i="1"/>
  <c r="Q1554" i="1"/>
  <c r="P1554" i="1"/>
  <c r="O1554" i="1"/>
  <c r="O1574" i="1"/>
  <c r="P1574" i="1"/>
  <c r="S1574" i="1"/>
  <c r="Q1574" i="1"/>
  <c r="O1594" i="1"/>
  <c r="S1594" i="1"/>
  <c r="Q1594" i="1"/>
  <c r="P1594" i="1"/>
  <c r="O1654" i="1"/>
  <c r="S1654" i="1"/>
  <c r="Q1654" i="1"/>
  <c r="P1654" i="1"/>
  <c r="O1674" i="1"/>
  <c r="S1674" i="1"/>
  <c r="Q1674" i="1"/>
  <c r="P1674" i="1"/>
  <c r="O1694" i="1"/>
  <c r="P1694" i="1"/>
  <c r="S1694" i="1"/>
  <c r="Q1694" i="1"/>
  <c r="O1740" i="1"/>
  <c r="S1740" i="1"/>
  <c r="Q1740" i="1"/>
  <c r="P1740" i="1"/>
  <c r="S1767" i="1"/>
  <c r="O1767" i="1"/>
  <c r="Q1767" i="1"/>
  <c r="P1767" i="1"/>
  <c r="P1785" i="1"/>
  <c r="O1785" i="1"/>
  <c r="Q1785" i="1"/>
  <c r="S1785" i="1"/>
  <c r="S1796" i="1"/>
  <c r="P1796" i="1"/>
  <c r="O1796" i="1"/>
  <c r="Q1796" i="1"/>
  <c r="P1804" i="1"/>
  <c r="O1804" i="1"/>
  <c r="Q1804" i="1"/>
  <c r="S1804" i="1"/>
  <c r="Q1844" i="1"/>
  <c r="O1844" i="1"/>
  <c r="P1844" i="1"/>
  <c r="P1849" i="1"/>
  <c r="Q1849" i="1"/>
  <c r="O1849" i="1"/>
  <c r="Q1859" i="1"/>
  <c r="P1859" i="1"/>
  <c r="O1859" i="1"/>
  <c r="Q1577" i="1"/>
  <c r="P1577" i="1"/>
  <c r="O1577" i="1"/>
  <c r="S1577" i="1"/>
  <c r="O1597" i="1"/>
  <c r="S1597" i="1"/>
  <c r="Q1597" i="1"/>
  <c r="P1597" i="1"/>
  <c r="S1657" i="1"/>
  <c r="Q1657" i="1"/>
  <c r="O1657" i="1"/>
  <c r="P1657" i="1"/>
  <c r="S1677" i="1"/>
  <c r="Q1677" i="1"/>
  <c r="P1677" i="1"/>
  <c r="O1677" i="1"/>
  <c r="S1697" i="1"/>
  <c r="P1697" i="1"/>
  <c r="O1697" i="1"/>
  <c r="Q1697" i="1"/>
  <c r="S1727" i="1"/>
  <c r="Q1727" i="1"/>
  <c r="O1727" i="1"/>
  <c r="P1727" i="1"/>
  <c r="Q1750" i="1"/>
  <c r="P1750" i="1"/>
  <c r="O1750" i="1"/>
  <c r="S1750" i="1"/>
  <c r="Q1757" i="1"/>
  <c r="S1757" i="1"/>
  <c r="O1757" i="1"/>
  <c r="P1757" i="1"/>
  <c r="Q1789" i="1"/>
  <c r="S1789" i="1"/>
  <c r="P1789" i="1"/>
  <c r="O1789" i="1"/>
  <c r="S1813" i="1"/>
  <c r="Q1813" i="1"/>
  <c r="O1813" i="1"/>
  <c r="P1813" i="1"/>
  <c r="Q1839" i="1"/>
  <c r="P1839" i="1"/>
  <c r="O1839" i="1"/>
  <c r="S1839" i="1"/>
  <c r="Q1854" i="1"/>
  <c r="P1854" i="1"/>
  <c r="O1854" i="1"/>
  <c r="Q1908" i="1"/>
  <c r="O1908" i="1"/>
  <c r="P1908" i="1"/>
  <c r="S2136" i="1"/>
  <c r="Q2136" i="1"/>
  <c r="P2136" i="1"/>
  <c r="O2136" i="1"/>
  <c r="O1950" i="1"/>
  <c r="S1950" i="1"/>
  <c r="Q1950" i="1"/>
  <c r="P1950" i="1"/>
  <c r="Q2021" i="1"/>
  <c r="S2021" i="1"/>
  <c r="P2021" i="1"/>
  <c r="O2021" i="1"/>
  <c r="S2106" i="1"/>
  <c r="P2106" i="1"/>
  <c r="O2106" i="1"/>
  <c r="Q2106" i="1"/>
  <c r="S1919" i="1"/>
  <c r="Q1919" i="1"/>
  <c r="P1919" i="1"/>
  <c r="O1919" i="1"/>
  <c r="S1909" i="1"/>
  <c r="O1909" i="1"/>
  <c r="Q1909" i="1"/>
  <c r="P1909" i="1"/>
  <c r="Q1914" i="1"/>
  <c r="P1914" i="1"/>
  <c r="O1914" i="1"/>
  <c r="S1914" i="1"/>
  <c r="S1957" i="1"/>
  <c r="Q1957" i="1"/>
  <c r="P1957" i="1"/>
  <c r="O1957" i="1"/>
  <c r="Q2004" i="1"/>
  <c r="S2004" i="1"/>
  <c r="P2004" i="1"/>
  <c r="O2004" i="1"/>
  <c r="S1925" i="1"/>
  <c r="Q1925" i="1"/>
  <c r="P1925" i="1"/>
  <c r="O1925" i="1"/>
  <c r="Q1951" i="1"/>
  <c r="P1951" i="1"/>
  <c r="O1951" i="1"/>
  <c r="S1951" i="1"/>
  <c r="S1815" i="1"/>
  <c r="P1815" i="1"/>
  <c r="Q1815" i="1"/>
  <c r="O1815" i="1"/>
  <c r="Q2068" i="1"/>
  <c r="S2068" i="1"/>
  <c r="P2068" i="1"/>
  <c r="O2068" i="1"/>
  <c r="S1938" i="1"/>
  <c r="P1938" i="1"/>
  <c r="O1938" i="1"/>
  <c r="Q1938" i="1"/>
  <c r="Q1721" i="1"/>
  <c r="P1721" i="1"/>
  <c r="O1721" i="1"/>
  <c r="S1721" i="1"/>
  <c r="S1741" i="1"/>
  <c r="P1741" i="1"/>
  <c r="Q1741" i="1"/>
  <c r="O1741" i="1"/>
  <c r="S1761" i="1"/>
  <c r="Q1761" i="1"/>
  <c r="P1761" i="1"/>
  <c r="O1761" i="1"/>
  <c r="P1781" i="1"/>
  <c r="S1781" i="1"/>
  <c r="Q1781" i="1"/>
  <c r="O1781" i="1"/>
  <c r="Q1801" i="1"/>
  <c r="P1801" i="1"/>
  <c r="S1801" i="1"/>
  <c r="O1801" i="1"/>
  <c r="S1821" i="1"/>
  <c r="Q1821" i="1"/>
  <c r="P1821" i="1"/>
  <c r="O1821" i="1"/>
  <c r="S1824" i="1"/>
  <c r="Q1824" i="1"/>
  <c r="P1824" i="1"/>
  <c r="O1824" i="1"/>
  <c r="S1827" i="1"/>
  <c r="Q1827" i="1"/>
  <c r="P1827" i="1"/>
  <c r="O1827" i="1"/>
  <c r="S1830" i="1"/>
  <c r="Q1830" i="1"/>
  <c r="P1830" i="1"/>
  <c r="O1830" i="1"/>
  <c r="S1833" i="1"/>
  <c r="Q1833" i="1"/>
  <c r="P1833" i="1"/>
  <c r="O1833" i="1"/>
  <c r="S1836" i="1"/>
  <c r="Q1836" i="1"/>
  <c r="P1836" i="1"/>
  <c r="O1836" i="1"/>
  <c r="P1864" i="1"/>
  <c r="Q1864" i="1"/>
  <c r="O1864" i="1"/>
  <c r="S1915" i="1"/>
  <c r="Q1915" i="1"/>
  <c r="P1915" i="1"/>
  <c r="O1915" i="1"/>
  <c r="S1926" i="1"/>
  <c r="Q1926" i="1"/>
  <c r="P1926" i="1"/>
  <c r="O1926" i="1"/>
  <c r="S1998" i="1"/>
  <c r="Q1998" i="1"/>
  <c r="P1998" i="1"/>
  <c r="O1998" i="1"/>
  <c r="S1787" i="1"/>
  <c r="Q1787" i="1"/>
  <c r="P1787" i="1"/>
  <c r="O1787" i="1"/>
  <c r="S1807" i="1"/>
  <c r="Q1807" i="1"/>
  <c r="O1807" i="1"/>
  <c r="P1807" i="1"/>
  <c r="Q1860" i="1"/>
  <c r="P1860" i="1"/>
  <c r="O1860" i="1"/>
  <c r="S1939" i="1"/>
  <c r="P1939" i="1"/>
  <c r="Q1939" i="1"/>
  <c r="O1939" i="1"/>
  <c r="P1810" i="1"/>
  <c r="S1810" i="1"/>
  <c r="Q1810" i="1"/>
  <c r="O1810" i="1"/>
  <c r="O1999" i="1"/>
  <c r="Q1999" i="1"/>
  <c r="S1999" i="1"/>
  <c r="P1999" i="1"/>
  <c r="S2007" i="1"/>
  <c r="P2007" i="1"/>
  <c r="Q2007" i="1"/>
  <c r="O2007" i="1"/>
  <c r="P1865" i="1"/>
  <c r="O1865" i="1"/>
  <c r="Q1865" i="1"/>
  <c r="Q1927" i="1"/>
  <c r="P1927" i="1"/>
  <c r="O1927" i="1"/>
  <c r="S1927" i="1"/>
  <c r="S2162" i="1"/>
  <c r="Q2162" i="1"/>
  <c r="P2162" i="1"/>
  <c r="O2162" i="1"/>
  <c r="S1816" i="1"/>
  <c r="P1816" i="1"/>
  <c r="Q1816" i="1"/>
  <c r="O1816" i="1"/>
  <c r="Q1762" i="1"/>
  <c r="P1762" i="1"/>
  <c r="S1762" i="1"/>
  <c r="O1762" i="1"/>
  <c r="Q1782" i="1"/>
  <c r="P1782" i="1"/>
  <c r="O1782" i="1"/>
  <c r="S1782" i="1"/>
  <c r="Q1802" i="1"/>
  <c r="P1802" i="1"/>
  <c r="S1802" i="1"/>
  <c r="O1802" i="1"/>
  <c r="Q1822" i="1"/>
  <c r="P1822" i="1"/>
  <c r="O1822" i="1"/>
  <c r="S1822" i="1"/>
  <c r="Q1825" i="1"/>
  <c r="P1825" i="1"/>
  <c r="S1825" i="1"/>
  <c r="O1825" i="1"/>
  <c r="Q1828" i="1"/>
  <c r="P1828" i="1"/>
  <c r="S1828" i="1"/>
  <c r="O1828" i="1"/>
  <c r="Q1831" i="1"/>
  <c r="P1831" i="1"/>
  <c r="S1831" i="1"/>
  <c r="O1831" i="1"/>
  <c r="Q1834" i="1"/>
  <c r="P1834" i="1"/>
  <c r="S1834" i="1"/>
  <c r="O1834" i="1"/>
  <c r="Q1837" i="1"/>
  <c r="P1837" i="1"/>
  <c r="S1837" i="1"/>
  <c r="O1837" i="1"/>
  <c r="P1858" i="1"/>
  <c r="O1858" i="1"/>
  <c r="Q1858" i="1"/>
  <c r="P1861" i="1"/>
  <c r="O1861" i="1"/>
  <c r="Q1861" i="1"/>
  <c r="S1928" i="1"/>
  <c r="Q1928" i="1"/>
  <c r="P1928" i="1"/>
  <c r="O1928" i="1"/>
  <c r="P2009" i="1"/>
  <c r="O2009" i="1"/>
  <c r="S2009" i="1"/>
  <c r="Q2009" i="1"/>
  <c r="O1728" i="1"/>
  <c r="S1728" i="1"/>
  <c r="P1728" i="1"/>
  <c r="Q1728" i="1"/>
  <c r="O1748" i="1"/>
  <c r="S1748" i="1"/>
  <c r="Q1748" i="1"/>
  <c r="P1748" i="1"/>
  <c r="O1768" i="1"/>
  <c r="S1768" i="1"/>
  <c r="Q1768" i="1"/>
  <c r="P1768" i="1"/>
  <c r="O1788" i="1"/>
  <c r="S1788" i="1"/>
  <c r="Q1788" i="1"/>
  <c r="P1788" i="1"/>
  <c r="O1808" i="1"/>
  <c r="S1808" i="1"/>
  <c r="Q1808" i="1"/>
  <c r="P1808" i="1"/>
  <c r="Q1907" i="1"/>
  <c r="P1907" i="1"/>
  <c r="O1907" i="1"/>
  <c r="S1941" i="1"/>
  <c r="P1941" i="1"/>
  <c r="O1941" i="1"/>
  <c r="Q1941" i="1"/>
  <c r="S1711" i="1"/>
  <c r="Q1711" i="1"/>
  <c r="O1711" i="1"/>
  <c r="P1711" i="1"/>
  <c r="Q1731" i="1"/>
  <c r="S1731" i="1"/>
  <c r="P1731" i="1"/>
  <c r="O1731" i="1"/>
  <c r="S1751" i="1"/>
  <c r="P1751" i="1"/>
  <c r="Q1751" i="1"/>
  <c r="O1751" i="1"/>
  <c r="S1771" i="1"/>
  <c r="P1771" i="1"/>
  <c r="Q1771" i="1"/>
  <c r="O1771" i="1"/>
  <c r="S1791" i="1"/>
  <c r="Q1791" i="1"/>
  <c r="P1791" i="1"/>
  <c r="O1791" i="1"/>
  <c r="S1811" i="1"/>
  <c r="Q1811" i="1"/>
  <c r="P1811" i="1"/>
  <c r="O1811" i="1"/>
  <c r="S1929" i="1"/>
  <c r="P1929" i="1"/>
  <c r="O1929" i="1"/>
  <c r="Q1929" i="1"/>
  <c r="Q1912" i="1"/>
  <c r="S1912" i="1"/>
  <c r="P1912" i="1"/>
  <c r="O1912" i="1"/>
  <c r="Q1932" i="1"/>
  <c r="O1932" i="1"/>
  <c r="S1932" i="1"/>
  <c r="P1932" i="1"/>
  <c r="P1947" i="1"/>
  <c r="S1947" i="1"/>
  <c r="O1947" i="1"/>
  <c r="Q1947" i="1"/>
  <c r="Q2003" i="1"/>
  <c r="S2003" i="1"/>
  <c r="O2003" i="1"/>
  <c r="P2003" i="1"/>
  <c r="O2059" i="1"/>
  <c r="S2059" i="1"/>
  <c r="Q2059" i="1"/>
  <c r="P2059" i="1"/>
  <c r="S2116" i="1"/>
  <c r="O2116" i="1"/>
  <c r="Q2116" i="1"/>
  <c r="P2116" i="1"/>
  <c r="S2122" i="1"/>
  <c r="Q2122" i="1"/>
  <c r="O2122" i="1"/>
  <c r="P2122" i="1"/>
  <c r="Q2274" i="1"/>
  <c r="P2274" i="1"/>
  <c r="O2274" i="1"/>
  <c r="S2274" i="1"/>
  <c r="S1935" i="1"/>
  <c r="Q1935" i="1"/>
  <c r="P1935" i="1"/>
  <c r="O1935" i="1"/>
  <c r="Q1944" i="1"/>
  <c r="P1944" i="1"/>
  <c r="S1944" i="1"/>
  <c r="O1944" i="1"/>
  <c r="O1969" i="1"/>
  <c r="Q1969" i="1"/>
  <c r="S1969" i="1"/>
  <c r="P1969" i="1"/>
  <c r="S2027" i="1"/>
  <c r="Q2027" i="1"/>
  <c r="P2027" i="1"/>
  <c r="O2027" i="1"/>
  <c r="S2129" i="1"/>
  <c r="Q2129" i="1"/>
  <c r="P2129" i="1"/>
  <c r="O2129" i="1"/>
  <c r="Q2011" i="1"/>
  <c r="P2011" i="1"/>
  <c r="O2011" i="1"/>
  <c r="S2011" i="1"/>
  <c r="O2019" i="1"/>
  <c r="S2019" i="1"/>
  <c r="Q2019" i="1"/>
  <c r="P2019" i="1"/>
  <c r="Q2023" i="1"/>
  <c r="P2023" i="1"/>
  <c r="O2023" i="1"/>
  <c r="S2023" i="1"/>
  <c r="Q2064" i="1"/>
  <c r="P2064" i="1"/>
  <c r="S2064" i="1"/>
  <c r="O2064" i="1"/>
  <c r="S1921" i="1"/>
  <c r="Q1921" i="1"/>
  <c r="O1921" i="1"/>
  <c r="P1921" i="1"/>
  <c r="S2100" i="1"/>
  <c r="P2100" i="1"/>
  <c r="O2100" i="1"/>
  <c r="Q2100" i="1"/>
  <c r="Q1863" i="1"/>
  <c r="P1863" i="1"/>
  <c r="O1863" i="1"/>
  <c r="Q1924" i="1"/>
  <c r="P1924" i="1"/>
  <c r="S1924" i="1"/>
  <c r="O1924" i="1"/>
  <c r="Q1954" i="1"/>
  <c r="P1954" i="1"/>
  <c r="S1954" i="1"/>
  <c r="O1954" i="1"/>
  <c r="S1960" i="1"/>
  <c r="Q1960" i="1"/>
  <c r="P1960" i="1"/>
  <c r="O1960" i="1"/>
  <c r="S2000" i="1"/>
  <c r="Q2000" i="1"/>
  <c r="P2000" i="1"/>
  <c r="O2000" i="1"/>
  <c r="Q2028" i="1"/>
  <c r="S2028" i="1"/>
  <c r="P2028" i="1"/>
  <c r="O2028" i="1"/>
  <c r="S2196" i="1"/>
  <c r="P2196" i="1"/>
  <c r="Q2196" i="1"/>
  <c r="O2196" i="1"/>
  <c r="P1910" i="1"/>
  <c r="O1910" i="1"/>
  <c r="S1910" i="1"/>
  <c r="Q1910" i="1"/>
  <c r="P1930" i="1"/>
  <c r="O1930" i="1"/>
  <c r="S1930" i="1"/>
  <c r="Q1930" i="1"/>
  <c r="S1948" i="1"/>
  <c r="P1948" i="1"/>
  <c r="O1948" i="1"/>
  <c r="Q1948" i="1"/>
  <c r="S2065" i="1"/>
  <c r="Q2065" i="1"/>
  <c r="P2065" i="1"/>
  <c r="O2065" i="1"/>
  <c r="O1913" i="1"/>
  <c r="S1913" i="1"/>
  <c r="P1913" i="1"/>
  <c r="Q1913" i="1"/>
  <c r="O1933" i="1"/>
  <c r="S1933" i="1"/>
  <c r="Q1933" i="1"/>
  <c r="P1933" i="1"/>
  <c r="O1945" i="1"/>
  <c r="S1945" i="1"/>
  <c r="Q1945" i="1"/>
  <c r="P1945" i="1"/>
  <c r="O1970" i="1"/>
  <c r="Q1970" i="1"/>
  <c r="P1970" i="1"/>
  <c r="S1970" i="1"/>
  <c r="Q2008" i="1"/>
  <c r="P2008" i="1"/>
  <c r="O2008" i="1"/>
  <c r="S2008" i="1"/>
  <c r="P2016" i="1"/>
  <c r="S2016" i="1"/>
  <c r="Q2016" i="1"/>
  <c r="O2016" i="1"/>
  <c r="Q2024" i="1"/>
  <c r="P2024" i="1"/>
  <c r="S2024" i="1"/>
  <c r="O2024" i="1"/>
  <c r="Q2132" i="1"/>
  <c r="P2132" i="1"/>
  <c r="S2132" i="1"/>
  <c r="O2132" i="1"/>
  <c r="S2166" i="1"/>
  <c r="O2166" i="1"/>
  <c r="Q2166" i="1"/>
  <c r="P2166" i="1"/>
  <c r="S2198" i="1"/>
  <c r="Q2198" i="1"/>
  <c r="P2198" i="1"/>
  <c r="O2198" i="1"/>
  <c r="S1916" i="1"/>
  <c r="P1916" i="1"/>
  <c r="O1916" i="1"/>
  <c r="Q1916" i="1"/>
  <c r="S1936" i="1"/>
  <c r="Q1936" i="1"/>
  <c r="P1936" i="1"/>
  <c r="O1936" i="1"/>
  <c r="S1942" i="1"/>
  <c r="Q1942" i="1"/>
  <c r="P1942" i="1"/>
  <c r="O1942" i="1"/>
  <c r="S2158" i="1"/>
  <c r="Q2158" i="1"/>
  <c r="P2158" i="1"/>
  <c r="O2158" i="1"/>
  <c r="S2001" i="1"/>
  <c r="P2001" i="1"/>
  <c r="Q2001" i="1"/>
  <c r="O2001" i="1"/>
  <c r="P2029" i="1"/>
  <c r="O2029" i="1"/>
  <c r="Q2029" i="1"/>
  <c r="S2029" i="1"/>
  <c r="S2061" i="1"/>
  <c r="Q2061" i="1"/>
  <c r="P2061" i="1"/>
  <c r="O2061" i="1"/>
  <c r="S2119" i="1"/>
  <c r="O2119" i="1"/>
  <c r="Q2119" i="1"/>
  <c r="P2119" i="1"/>
  <c r="Q2159" i="1"/>
  <c r="P2159" i="1"/>
  <c r="O2159" i="1"/>
  <c r="S2159" i="1"/>
  <c r="S1955" i="1"/>
  <c r="Q1955" i="1"/>
  <c r="P1955" i="1"/>
  <c r="O1955" i="1"/>
  <c r="S1958" i="1"/>
  <c r="Q1958" i="1"/>
  <c r="P1958" i="1"/>
  <c r="O1958" i="1"/>
  <c r="S2005" i="1"/>
  <c r="Q2005" i="1"/>
  <c r="P2005" i="1"/>
  <c r="O2005" i="1"/>
  <c r="S2025" i="1"/>
  <c r="Q2025" i="1"/>
  <c r="P2025" i="1"/>
  <c r="O2025" i="1"/>
  <c r="Q2066" i="1"/>
  <c r="P2066" i="1"/>
  <c r="O2066" i="1"/>
  <c r="S2066" i="1"/>
  <c r="S2133" i="1"/>
  <c r="Q2133" i="1"/>
  <c r="P2133" i="1"/>
  <c r="O2133" i="1"/>
  <c r="Q2188" i="1"/>
  <c r="O2188" i="1"/>
  <c r="P2188" i="1"/>
  <c r="S2188" i="1"/>
  <c r="S2097" i="1"/>
  <c r="P2097" i="1"/>
  <c r="O2097" i="1"/>
  <c r="Q2097" i="1"/>
  <c r="S1835" i="1"/>
  <c r="Q1835" i="1"/>
  <c r="P1835" i="1"/>
  <c r="O1835" i="1"/>
  <c r="Q1855" i="1"/>
  <c r="P1855" i="1"/>
  <c r="O1855" i="1"/>
  <c r="Q1911" i="1"/>
  <c r="P1911" i="1"/>
  <c r="S1911" i="1"/>
  <c r="O1911" i="1"/>
  <c r="Q1931" i="1"/>
  <c r="P1931" i="1"/>
  <c r="O1931" i="1"/>
  <c r="S1931" i="1"/>
  <c r="O1949" i="1"/>
  <c r="S1949" i="1"/>
  <c r="Q1949" i="1"/>
  <c r="P1949" i="1"/>
  <c r="O2134" i="1"/>
  <c r="Q2134" i="1"/>
  <c r="P2134" i="1"/>
  <c r="S2134" i="1"/>
  <c r="S2160" i="1"/>
  <c r="Q2160" i="1"/>
  <c r="P2160" i="1"/>
  <c r="O2160" i="1"/>
  <c r="Q1934" i="1"/>
  <c r="P1934" i="1"/>
  <c r="O1934" i="1"/>
  <c r="S1934" i="1"/>
  <c r="P1946" i="1"/>
  <c r="Q1946" i="1"/>
  <c r="O1946" i="1"/>
  <c r="S1946" i="1"/>
  <c r="S2103" i="1"/>
  <c r="P2103" i="1"/>
  <c r="O2103" i="1"/>
  <c r="Q2103" i="1"/>
  <c r="P1917" i="1"/>
  <c r="O1917" i="1"/>
  <c r="S1917" i="1"/>
  <c r="Q1917" i="1"/>
  <c r="P1937" i="1"/>
  <c r="O1937" i="1"/>
  <c r="S1937" i="1"/>
  <c r="Q1937" i="1"/>
  <c r="Q1943" i="1"/>
  <c r="P1943" i="1"/>
  <c r="O1943" i="1"/>
  <c r="S1943" i="1"/>
  <c r="S2067" i="1"/>
  <c r="Q2067" i="1"/>
  <c r="P2067" i="1"/>
  <c r="O2067" i="1"/>
  <c r="O1920" i="1"/>
  <c r="S1920" i="1"/>
  <c r="Q1920" i="1"/>
  <c r="P1920" i="1"/>
  <c r="O1940" i="1"/>
  <c r="S1940" i="1"/>
  <c r="Q1940" i="1"/>
  <c r="P1940" i="1"/>
  <c r="Q2026" i="1"/>
  <c r="P2026" i="1"/>
  <c r="O2026" i="1"/>
  <c r="S2026" i="1"/>
  <c r="S2109" i="1"/>
  <c r="P2109" i="1"/>
  <c r="O2109" i="1"/>
  <c r="Q2109" i="1"/>
  <c r="S2135" i="1"/>
  <c r="Q2135" i="1"/>
  <c r="P2135" i="1"/>
  <c r="O2135" i="1"/>
  <c r="S2161" i="1"/>
  <c r="Q2161" i="1"/>
  <c r="P2161" i="1"/>
  <c r="O2161" i="1"/>
  <c r="Q1862" i="1"/>
  <c r="P1862" i="1"/>
  <c r="O1862" i="1"/>
  <c r="Q1923" i="1"/>
  <c r="O1923" i="1"/>
  <c r="S1923" i="1"/>
  <c r="P1923" i="1"/>
  <c r="Q1959" i="1"/>
  <c r="S1959" i="1"/>
  <c r="P1959" i="1"/>
  <c r="O1959" i="1"/>
  <c r="Q2006" i="1"/>
  <c r="P2006" i="1"/>
  <c r="S2006" i="1"/>
  <c r="O2006" i="1"/>
  <c r="O2010" i="1"/>
  <c r="S2010" i="1"/>
  <c r="P2010" i="1"/>
  <c r="Q2010" i="1"/>
  <c r="P2014" i="1"/>
  <c r="O2014" i="1"/>
  <c r="S2014" i="1"/>
  <c r="Q2014" i="1"/>
  <c r="S2018" i="1"/>
  <c r="Q2018" i="1"/>
  <c r="P2018" i="1"/>
  <c r="O2018" i="1"/>
  <c r="Q2031" i="1"/>
  <c r="P2031" i="1"/>
  <c r="S2031" i="1"/>
  <c r="O2031" i="1"/>
  <c r="S2144" i="1"/>
  <c r="O2144" i="1"/>
  <c r="Q2144" i="1"/>
  <c r="P2144" i="1"/>
  <c r="S2138" i="1"/>
  <c r="Q2138" i="1"/>
  <c r="P2138" i="1"/>
  <c r="O2138" i="1"/>
  <c r="S2141" i="1"/>
  <c r="Q2141" i="1"/>
  <c r="P2141" i="1"/>
  <c r="O2141" i="1"/>
  <c r="S2163" i="1"/>
  <c r="Q2163" i="1"/>
  <c r="P2163" i="1"/>
  <c r="O2163" i="1"/>
  <c r="Q2228" i="1"/>
  <c r="P2228" i="1"/>
  <c r="O2228" i="1"/>
  <c r="S2228" i="1"/>
  <c r="S2259" i="1"/>
  <c r="P2259" i="1"/>
  <c r="O2259" i="1"/>
  <c r="Q2259" i="1"/>
  <c r="P2185" i="1"/>
  <c r="S2185" i="1"/>
  <c r="Q2185" i="1"/>
  <c r="O2185" i="1"/>
  <c r="S2195" i="1"/>
  <c r="Q2195" i="1"/>
  <c r="P2195" i="1"/>
  <c r="O2195" i="1"/>
  <c r="S2220" i="1"/>
  <c r="Q2220" i="1"/>
  <c r="P2220" i="1"/>
  <c r="O2220" i="1"/>
  <c r="S2269" i="1"/>
  <c r="Q2269" i="1"/>
  <c r="P2269" i="1"/>
  <c r="O2269" i="1"/>
  <c r="Q2280" i="1"/>
  <c r="P2280" i="1"/>
  <c r="O2280" i="1"/>
  <c r="S2280" i="1"/>
  <c r="S2368" i="1"/>
  <c r="Q2368" i="1"/>
  <c r="O2368" i="1"/>
  <c r="P2368" i="1"/>
  <c r="S2192" i="1"/>
  <c r="Q2192" i="1"/>
  <c r="P2192" i="1"/>
  <c r="O2192" i="1"/>
  <c r="S2209" i="1"/>
  <c r="Q2209" i="1"/>
  <c r="P2209" i="1"/>
  <c r="O2209" i="1"/>
  <c r="Q2224" i="1"/>
  <c r="S2224" i="1"/>
  <c r="P2224" i="1"/>
  <c r="O2224" i="1"/>
  <c r="S2241" i="1"/>
  <c r="P2241" i="1"/>
  <c r="Q2241" i="1"/>
  <c r="O2241" i="1"/>
  <c r="S2246" i="1"/>
  <c r="Q2246" i="1"/>
  <c r="P2246" i="1"/>
  <c r="O2246" i="1"/>
  <c r="S2250" i="1"/>
  <c r="P2250" i="1"/>
  <c r="O2250" i="1"/>
  <c r="Q2250" i="1"/>
  <c r="P2255" i="1"/>
  <c r="S2255" i="1"/>
  <c r="Q2255" i="1"/>
  <c r="O2255" i="1"/>
  <c r="Q2264" i="1"/>
  <c r="O2264" i="1"/>
  <c r="S2264" i="1"/>
  <c r="P2264" i="1"/>
  <c r="S2291" i="1"/>
  <c r="Q2291" i="1"/>
  <c r="P2291" i="1"/>
  <c r="O2291" i="1"/>
  <c r="S2297" i="1"/>
  <c r="Q2297" i="1"/>
  <c r="P2297" i="1"/>
  <c r="O2297" i="1"/>
  <c r="P2030" i="1"/>
  <c r="O2030" i="1"/>
  <c r="S2030" i="1"/>
  <c r="Q2030" i="1"/>
  <c r="P2126" i="1"/>
  <c r="O2126" i="1"/>
  <c r="S2126" i="1"/>
  <c r="Q2126" i="1"/>
  <c r="O2154" i="1"/>
  <c r="S2154" i="1"/>
  <c r="Q2154" i="1"/>
  <c r="P2154" i="1"/>
  <c r="S2179" i="1"/>
  <c r="Q2179" i="1"/>
  <c r="P2179" i="1"/>
  <c r="O2179" i="1"/>
  <c r="S2260" i="1"/>
  <c r="Q2260" i="1"/>
  <c r="P2260" i="1"/>
  <c r="O2260" i="1"/>
  <c r="Q2275" i="1"/>
  <c r="S2275" i="1"/>
  <c r="P2275" i="1"/>
  <c r="O2275" i="1"/>
  <c r="Q2286" i="1"/>
  <c r="P2286" i="1"/>
  <c r="O2286" i="1"/>
  <c r="S2286" i="1"/>
  <c r="O2359" i="1"/>
  <c r="S2359" i="1"/>
  <c r="Q2359" i="1"/>
  <c r="P2359" i="1"/>
  <c r="S2528" i="1"/>
  <c r="Q2528" i="1"/>
  <c r="P2528" i="1"/>
  <c r="O2528" i="1"/>
  <c r="Q1953" i="1"/>
  <c r="S1953" i="1"/>
  <c r="P1953" i="1"/>
  <c r="O1953" i="1"/>
  <c r="Q2013" i="1"/>
  <c r="S2013" i="1"/>
  <c r="P2013" i="1"/>
  <c r="O2013" i="1"/>
  <c r="S2123" i="1"/>
  <c r="Q2123" i="1"/>
  <c r="O2123" i="1"/>
  <c r="P2123" i="1"/>
  <c r="S2173" i="1"/>
  <c r="Q2173" i="1"/>
  <c r="P2173" i="1"/>
  <c r="O2173" i="1"/>
  <c r="S2176" i="1"/>
  <c r="Q2176" i="1"/>
  <c r="P2176" i="1"/>
  <c r="O2176" i="1"/>
  <c r="S2189" i="1"/>
  <c r="Q2189" i="1"/>
  <c r="P2189" i="1"/>
  <c r="O2189" i="1"/>
  <c r="S2229" i="1"/>
  <c r="Q2229" i="1"/>
  <c r="P2229" i="1"/>
  <c r="O2229" i="1"/>
  <c r="Q2312" i="1"/>
  <c r="O2312" i="1"/>
  <c r="S2312" i="1"/>
  <c r="P2312" i="1"/>
  <c r="S2099" i="1"/>
  <c r="P2099" i="1"/>
  <c r="Q2099" i="1"/>
  <c r="O2099" i="1"/>
  <c r="Q2102" i="1"/>
  <c r="S2102" i="1"/>
  <c r="P2102" i="1"/>
  <c r="O2102" i="1"/>
  <c r="P2105" i="1"/>
  <c r="S2105" i="1"/>
  <c r="Q2105" i="1"/>
  <c r="O2105" i="1"/>
  <c r="O2108" i="1"/>
  <c r="S2108" i="1"/>
  <c r="Q2108" i="1"/>
  <c r="P2108" i="1"/>
  <c r="S2114" i="1"/>
  <c r="P2114" i="1"/>
  <c r="Q2114" i="1"/>
  <c r="O2114" i="1"/>
  <c r="S2117" i="1"/>
  <c r="P2117" i="1"/>
  <c r="O2117" i="1"/>
  <c r="Q2117" i="1"/>
  <c r="S2120" i="1"/>
  <c r="P2120" i="1"/>
  <c r="Q2120" i="1"/>
  <c r="O2120" i="1"/>
  <c r="Q2148" i="1"/>
  <c r="O2148" i="1"/>
  <c r="P2148" i="1"/>
  <c r="S2148" i="1"/>
  <c r="S2170" i="1"/>
  <c r="P2170" i="1"/>
  <c r="O2170" i="1"/>
  <c r="Q2170" i="1"/>
  <c r="S2206" i="1"/>
  <c r="Q2206" i="1"/>
  <c r="P2206" i="1"/>
  <c r="O2206" i="1"/>
  <c r="Q2213" i="1"/>
  <c r="S2213" i="1"/>
  <c r="P2213" i="1"/>
  <c r="O2213" i="1"/>
  <c r="O2281" i="1"/>
  <c r="S2281" i="1"/>
  <c r="Q2281" i="1"/>
  <c r="P2281" i="1"/>
  <c r="P2145" i="1"/>
  <c r="S2145" i="1"/>
  <c r="O2145" i="1"/>
  <c r="Q2145" i="1"/>
  <c r="S2167" i="1"/>
  <c r="Q2167" i="1"/>
  <c r="O2167" i="1"/>
  <c r="P2167" i="1"/>
  <c r="S2186" i="1"/>
  <c r="Q2186" i="1"/>
  <c r="O2186" i="1"/>
  <c r="P2186" i="1"/>
  <c r="O2199" i="1"/>
  <c r="S2199" i="1"/>
  <c r="P2199" i="1"/>
  <c r="Q2199" i="1"/>
  <c r="S2299" i="1"/>
  <c r="Q2299" i="1"/>
  <c r="P2299" i="1"/>
  <c r="O2299" i="1"/>
  <c r="S2408" i="1"/>
  <c r="Q2408" i="1"/>
  <c r="O2408" i="1"/>
  <c r="P2408" i="1"/>
  <c r="S2002" i="1"/>
  <c r="Q2002" i="1"/>
  <c r="P2002" i="1"/>
  <c r="O2002" i="1"/>
  <c r="S2022" i="1"/>
  <c r="O2022" i="1"/>
  <c r="Q2022" i="1"/>
  <c r="P2022" i="1"/>
  <c r="S2062" i="1"/>
  <c r="Q2062" i="1"/>
  <c r="P2062" i="1"/>
  <c r="O2062" i="1"/>
  <c r="S2139" i="1"/>
  <c r="Q2139" i="1"/>
  <c r="P2139" i="1"/>
  <c r="O2139" i="1"/>
  <c r="S2142" i="1"/>
  <c r="Q2142" i="1"/>
  <c r="P2142" i="1"/>
  <c r="O2142" i="1"/>
  <c r="S2164" i="1"/>
  <c r="Q2164" i="1"/>
  <c r="P2164" i="1"/>
  <c r="O2164" i="1"/>
  <c r="S2183" i="1"/>
  <c r="Q2183" i="1"/>
  <c r="P2183" i="1"/>
  <c r="O2183" i="1"/>
  <c r="S2238" i="1"/>
  <c r="Q2238" i="1"/>
  <c r="P2238" i="1"/>
  <c r="O2238" i="1"/>
  <c r="S2287" i="1"/>
  <c r="Q2287" i="1"/>
  <c r="P2287" i="1"/>
  <c r="O2287" i="1"/>
  <c r="S2293" i="1"/>
  <c r="Q2293" i="1"/>
  <c r="P2293" i="1"/>
  <c r="O2293" i="1"/>
  <c r="S2203" i="1"/>
  <c r="Q2203" i="1"/>
  <c r="P2203" i="1"/>
  <c r="O2203" i="1"/>
  <c r="S2221" i="1"/>
  <c r="Q2221" i="1"/>
  <c r="P2221" i="1"/>
  <c r="O2221" i="1"/>
  <c r="S2243" i="1"/>
  <c r="Q2243" i="1"/>
  <c r="P2243" i="1"/>
  <c r="O2243" i="1"/>
  <c r="Q2271" i="1"/>
  <c r="P2271" i="1"/>
  <c r="O2271" i="1"/>
  <c r="S2271" i="1"/>
  <c r="S2320" i="1"/>
  <c r="Q2320" i="1"/>
  <c r="P2320" i="1"/>
  <c r="O2320" i="1"/>
  <c r="Q2343" i="1"/>
  <c r="S2343" i="1"/>
  <c r="P2343" i="1"/>
  <c r="O2343" i="1"/>
  <c r="S2130" i="1"/>
  <c r="Q2130" i="1"/>
  <c r="P2130" i="1"/>
  <c r="O2130" i="1"/>
  <c r="S2152" i="1"/>
  <c r="Q2152" i="1"/>
  <c r="P2152" i="1"/>
  <c r="O2152" i="1"/>
  <c r="S2155" i="1"/>
  <c r="Q2155" i="1"/>
  <c r="P2155" i="1"/>
  <c r="O2155" i="1"/>
  <c r="S2180" i="1"/>
  <c r="Q2180" i="1"/>
  <c r="P2180" i="1"/>
  <c r="O2180" i="1"/>
  <c r="Q2193" i="1"/>
  <c r="S2193" i="1"/>
  <c r="P2193" i="1"/>
  <c r="O2193" i="1"/>
  <c r="S2210" i="1"/>
  <c r="Q2210" i="1"/>
  <c r="P2210" i="1"/>
  <c r="O2210" i="1"/>
  <c r="S2252" i="1"/>
  <c r="Q2252" i="1"/>
  <c r="P2252" i="1"/>
  <c r="O2252" i="1"/>
  <c r="S2266" i="1"/>
  <c r="Q2266" i="1"/>
  <c r="P2266" i="1"/>
  <c r="O2266" i="1"/>
  <c r="S2306" i="1"/>
  <c r="Q2306" i="1"/>
  <c r="P2306" i="1"/>
  <c r="O2306" i="1"/>
  <c r="Q2127" i="1"/>
  <c r="P2127" i="1"/>
  <c r="O2127" i="1"/>
  <c r="S2127" i="1"/>
  <c r="Q2149" i="1"/>
  <c r="P2149" i="1"/>
  <c r="O2149" i="1"/>
  <c r="S2149" i="1"/>
  <c r="S2226" i="1"/>
  <c r="Q2226" i="1"/>
  <c r="P2226" i="1"/>
  <c r="O2226" i="1"/>
  <c r="Q2277" i="1"/>
  <c r="P2277" i="1"/>
  <c r="O2277" i="1"/>
  <c r="S2277" i="1"/>
  <c r="S2112" i="1"/>
  <c r="P2112" i="1"/>
  <c r="O2112" i="1"/>
  <c r="Q2112" i="1"/>
  <c r="S2124" i="1"/>
  <c r="P2124" i="1"/>
  <c r="O2124" i="1"/>
  <c r="Q2124" i="1"/>
  <c r="S2146" i="1"/>
  <c r="Q2146" i="1"/>
  <c r="P2146" i="1"/>
  <c r="O2146" i="1"/>
  <c r="O2174" i="1"/>
  <c r="S2174" i="1"/>
  <c r="Q2174" i="1"/>
  <c r="P2174" i="1"/>
  <c r="S2190" i="1"/>
  <c r="Q2190" i="1"/>
  <c r="P2190" i="1"/>
  <c r="O2190" i="1"/>
  <c r="S2200" i="1"/>
  <c r="Q2200" i="1"/>
  <c r="P2200" i="1"/>
  <c r="O2200" i="1"/>
  <c r="S2218" i="1"/>
  <c r="Q2218" i="1"/>
  <c r="P2218" i="1"/>
  <c r="O2218" i="1"/>
  <c r="S2230" i="1"/>
  <c r="P2230" i="1"/>
  <c r="O2230" i="1"/>
  <c r="Q2230" i="1"/>
  <c r="O2328" i="1"/>
  <c r="S2328" i="1"/>
  <c r="Q2328" i="1"/>
  <c r="P2328" i="1"/>
  <c r="S2017" i="1"/>
  <c r="O2017" i="1"/>
  <c r="Q2017" i="1"/>
  <c r="P2017" i="1"/>
  <c r="S2115" i="1"/>
  <c r="O2115" i="1"/>
  <c r="P2115" i="1"/>
  <c r="Q2115" i="1"/>
  <c r="S2118" i="1"/>
  <c r="O2118" i="1"/>
  <c r="Q2118" i="1"/>
  <c r="P2118" i="1"/>
  <c r="S2121" i="1"/>
  <c r="O2121" i="1"/>
  <c r="P2121" i="1"/>
  <c r="Q2121" i="1"/>
  <c r="S2143" i="1"/>
  <c r="P2143" i="1"/>
  <c r="O2143" i="1"/>
  <c r="Q2143" i="1"/>
  <c r="S2207" i="1"/>
  <c r="Q2207" i="1"/>
  <c r="P2207" i="1"/>
  <c r="O2207" i="1"/>
  <c r="S2235" i="1"/>
  <c r="Q2235" i="1"/>
  <c r="P2235" i="1"/>
  <c r="O2235" i="1"/>
  <c r="S2239" i="1"/>
  <c r="P2239" i="1"/>
  <c r="O2239" i="1"/>
  <c r="Q2239" i="1"/>
  <c r="Q2248" i="1"/>
  <c r="P2248" i="1"/>
  <c r="O2248" i="1"/>
  <c r="S2248" i="1"/>
  <c r="S2272" i="1"/>
  <c r="Q2272" i="1"/>
  <c r="P2272" i="1"/>
  <c r="O2272" i="1"/>
  <c r="Q2283" i="1"/>
  <c r="P2283" i="1"/>
  <c r="O2283" i="1"/>
  <c r="S2283" i="1"/>
  <c r="S2288" i="1"/>
  <c r="Q2288" i="1"/>
  <c r="P2288" i="1"/>
  <c r="O2288" i="1"/>
  <c r="S2294" i="1"/>
  <c r="Q2294" i="1"/>
  <c r="P2294" i="1"/>
  <c r="O2294" i="1"/>
  <c r="S2314" i="1"/>
  <c r="Q2314" i="1"/>
  <c r="P2314" i="1"/>
  <c r="O2314" i="1"/>
  <c r="S2336" i="1"/>
  <c r="Q2336" i="1"/>
  <c r="P2336" i="1"/>
  <c r="O2336" i="1"/>
  <c r="S2020" i="1"/>
  <c r="P2020" i="1"/>
  <c r="O2020" i="1"/>
  <c r="Q2020" i="1"/>
  <c r="S2060" i="1"/>
  <c r="Q2060" i="1"/>
  <c r="P2060" i="1"/>
  <c r="O2060" i="1"/>
  <c r="S2140" i="1"/>
  <c r="Q2140" i="1"/>
  <c r="O2140" i="1"/>
  <c r="P2140" i="1"/>
  <c r="Q2168" i="1"/>
  <c r="O2168" i="1"/>
  <c r="S2168" i="1"/>
  <c r="P2168" i="1"/>
  <c r="S2187" i="1"/>
  <c r="Q2187" i="1"/>
  <c r="P2187" i="1"/>
  <c r="O2187" i="1"/>
  <c r="S2386" i="1"/>
  <c r="Q2386" i="1"/>
  <c r="P2386" i="1"/>
  <c r="O2386" i="1"/>
  <c r="P2165" i="1"/>
  <c r="S2165" i="1"/>
  <c r="Q2165" i="1"/>
  <c r="O2165" i="1"/>
  <c r="Q2184" i="1"/>
  <c r="P2184" i="1"/>
  <c r="O2184" i="1"/>
  <c r="S2184" i="1"/>
  <c r="P2278" i="1"/>
  <c r="S2278" i="1"/>
  <c r="Q2278" i="1"/>
  <c r="O2278" i="1"/>
  <c r="S2398" i="1"/>
  <c r="P2398" i="1"/>
  <c r="O2398" i="1"/>
  <c r="Q2398" i="1"/>
  <c r="O2194" i="1"/>
  <c r="Q2194" i="1"/>
  <c r="P2194" i="1"/>
  <c r="S2194" i="1"/>
  <c r="Q2204" i="1"/>
  <c r="P2204" i="1"/>
  <c r="O2204" i="1"/>
  <c r="S2204" i="1"/>
  <c r="Q2215" i="1"/>
  <c r="P2215" i="1"/>
  <c r="O2215" i="1"/>
  <c r="S2215" i="1"/>
  <c r="Q2223" i="1"/>
  <c r="P2223" i="1"/>
  <c r="O2223" i="1"/>
  <c r="S2223" i="1"/>
  <c r="Q2240" i="1"/>
  <c r="P2240" i="1"/>
  <c r="O2240" i="1"/>
  <c r="S2240" i="1"/>
  <c r="Q2244" i="1"/>
  <c r="O2244" i="1"/>
  <c r="S2244" i="1"/>
  <c r="P2244" i="1"/>
  <c r="Q2263" i="1"/>
  <c r="P2263" i="1"/>
  <c r="O2263" i="1"/>
  <c r="S2263" i="1"/>
  <c r="Q2302" i="1"/>
  <c r="P2302" i="1"/>
  <c r="O2302" i="1"/>
  <c r="S2302" i="1"/>
  <c r="S2316" i="1"/>
  <c r="Q2316" i="1"/>
  <c r="P2316" i="1"/>
  <c r="O2316" i="1"/>
  <c r="P2069" i="1"/>
  <c r="O2069" i="1"/>
  <c r="S2069" i="1"/>
  <c r="Q2069" i="1"/>
  <c r="P2153" i="1"/>
  <c r="O2153" i="1"/>
  <c r="S2153" i="1"/>
  <c r="Q2153" i="1"/>
  <c r="S2156" i="1"/>
  <c r="P2156" i="1"/>
  <c r="O2156" i="1"/>
  <c r="Q2156" i="1"/>
  <c r="P2178" i="1"/>
  <c r="O2178" i="1"/>
  <c r="S2178" i="1"/>
  <c r="Q2178" i="1"/>
  <c r="P2181" i="1"/>
  <c r="O2181" i="1"/>
  <c r="S2181" i="1"/>
  <c r="Q2181" i="1"/>
  <c r="P2249" i="1"/>
  <c r="O2249" i="1"/>
  <c r="S2249" i="1"/>
  <c r="Q2249" i="1"/>
  <c r="S2258" i="1"/>
  <c r="Q2258" i="1"/>
  <c r="O2258" i="1"/>
  <c r="P2258" i="1"/>
  <c r="S2309" i="1"/>
  <c r="P2309" i="1"/>
  <c r="O2309" i="1"/>
  <c r="Q2309" i="1"/>
  <c r="S2387" i="1"/>
  <c r="P2387" i="1"/>
  <c r="Q2387" i="1"/>
  <c r="O2387" i="1"/>
  <c r="S1952" i="1"/>
  <c r="Q1952" i="1"/>
  <c r="P1952" i="1"/>
  <c r="O1952" i="1"/>
  <c r="O2012" i="1"/>
  <c r="Q2012" i="1"/>
  <c r="P2012" i="1"/>
  <c r="S2012" i="1"/>
  <c r="Q2128" i="1"/>
  <c r="O2128" i="1"/>
  <c r="P2128" i="1"/>
  <c r="S2128" i="1"/>
  <c r="O2150" i="1"/>
  <c r="Q2150" i="1"/>
  <c r="S2150" i="1"/>
  <c r="P2150" i="1"/>
  <c r="O2172" i="1"/>
  <c r="Q2172" i="1"/>
  <c r="S2172" i="1"/>
  <c r="P2172" i="1"/>
  <c r="O2175" i="1"/>
  <c r="Q2175" i="1"/>
  <c r="S2175" i="1"/>
  <c r="P2175" i="1"/>
  <c r="Q2268" i="1"/>
  <c r="P2268" i="1"/>
  <c r="O2268" i="1"/>
  <c r="S2268" i="1"/>
  <c r="S2290" i="1"/>
  <c r="O2290" i="1"/>
  <c r="Q2290" i="1"/>
  <c r="P2290" i="1"/>
  <c r="S2296" i="1"/>
  <c r="O2296" i="1"/>
  <c r="Q2296" i="1"/>
  <c r="P2296" i="1"/>
  <c r="O2339" i="1"/>
  <c r="S2339" i="1"/>
  <c r="Q2339" i="1"/>
  <c r="P2339" i="1"/>
  <c r="P2347" i="1"/>
  <c r="S2347" i="1"/>
  <c r="O2347" i="1"/>
  <c r="Q2347" i="1"/>
  <c r="S2015" i="1"/>
  <c r="Q2015" i="1"/>
  <c r="P2015" i="1"/>
  <c r="O2015" i="1"/>
  <c r="S2098" i="1"/>
  <c r="P2098" i="1"/>
  <c r="Q2098" i="1"/>
  <c r="O2098" i="1"/>
  <c r="S2101" i="1"/>
  <c r="P2101" i="1"/>
  <c r="Q2101" i="1"/>
  <c r="O2101" i="1"/>
  <c r="S2104" i="1"/>
  <c r="P2104" i="1"/>
  <c r="O2104" i="1"/>
  <c r="Q2104" i="1"/>
  <c r="S2107" i="1"/>
  <c r="P2107" i="1"/>
  <c r="Q2107" i="1"/>
  <c r="O2107" i="1"/>
  <c r="S2110" i="1"/>
  <c r="P2110" i="1"/>
  <c r="Q2110" i="1"/>
  <c r="O2110" i="1"/>
  <c r="S2113" i="1"/>
  <c r="P2113" i="1"/>
  <c r="Q2113" i="1"/>
  <c r="O2113" i="1"/>
  <c r="P2125" i="1"/>
  <c r="Q2125" i="1"/>
  <c r="S2125" i="1"/>
  <c r="O2125" i="1"/>
  <c r="S2147" i="1"/>
  <c r="P2147" i="1"/>
  <c r="Q2147" i="1"/>
  <c r="O2147" i="1"/>
  <c r="S2169" i="1"/>
  <c r="P2169" i="1"/>
  <c r="Q2169" i="1"/>
  <c r="O2169" i="1"/>
  <c r="S2201" i="1"/>
  <c r="Q2201" i="1"/>
  <c r="P2201" i="1"/>
  <c r="O2201" i="1"/>
  <c r="Q2208" i="1"/>
  <c r="P2208" i="1"/>
  <c r="O2208" i="1"/>
  <c r="S2208" i="1"/>
  <c r="S2212" i="1"/>
  <c r="Q2212" i="1"/>
  <c r="P2212" i="1"/>
  <c r="O2212" i="1"/>
  <c r="S2219" i="1"/>
  <c r="P2219" i="1"/>
  <c r="O2219" i="1"/>
  <c r="Q2219" i="1"/>
  <c r="S2232" i="1"/>
  <c r="Q2232" i="1"/>
  <c r="P2232" i="1"/>
  <c r="O2232" i="1"/>
  <c r="S2367" i="1"/>
  <c r="P2367" i="1"/>
  <c r="Q2367" i="1"/>
  <c r="O2367" i="1"/>
  <c r="S2458" i="1"/>
  <c r="Q2458" i="1"/>
  <c r="P2458" i="1"/>
  <c r="O2458" i="1"/>
  <c r="S2468" i="1"/>
  <c r="Q2468" i="1"/>
  <c r="P2468" i="1"/>
  <c r="O2468" i="1"/>
  <c r="S2548" i="1"/>
  <c r="Q2548" i="1"/>
  <c r="P2548" i="1"/>
  <c r="O2548" i="1"/>
  <c r="S2558" i="1"/>
  <c r="Q2558" i="1"/>
  <c r="P2558" i="1"/>
  <c r="O2558" i="1"/>
  <c r="P2419" i="1"/>
  <c r="O2419" i="1"/>
  <c r="S2419" i="1"/>
  <c r="Q2419" i="1"/>
  <c r="S2538" i="1"/>
  <c r="Q2538" i="1"/>
  <c r="P2538" i="1"/>
  <c r="O2538" i="1"/>
  <c r="S2460" i="1"/>
  <c r="Q2460" i="1"/>
  <c r="P2460" i="1"/>
  <c r="O2460" i="1"/>
  <c r="S2478" i="1"/>
  <c r="Q2478" i="1"/>
  <c r="P2478" i="1"/>
  <c r="O2478" i="1"/>
  <c r="S2414" i="1"/>
  <c r="Q2414" i="1"/>
  <c r="O2414" i="1"/>
  <c r="P2414" i="1"/>
  <c r="S2438" i="1"/>
  <c r="Q2438" i="1"/>
  <c r="P2438" i="1"/>
  <c r="O2438" i="1"/>
  <c r="S2488" i="1"/>
  <c r="Q2488" i="1"/>
  <c r="P2488" i="1"/>
  <c r="O2488" i="1"/>
  <c r="S2508" i="1"/>
  <c r="Q2508" i="1"/>
  <c r="P2508" i="1"/>
  <c r="O2508" i="1"/>
  <c r="S2518" i="1"/>
  <c r="Q2518" i="1"/>
  <c r="P2518" i="1"/>
  <c r="O2518" i="1"/>
  <c r="S2420" i="1"/>
  <c r="Q2420" i="1"/>
  <c r="O2420" i="1"/>
  <c r="P2420" i="1"/>
  <c r="S2426" i="1"/>
  <c r="Q2426" i="1"/>
  <c r="P2426" i="1"/>
  <c r="O2426" i="1"/>
  <c r="S2261" i="1"/>
  <c r="P2261" i="1"/>
  <c r="Q2261" i="1"/>
  <c r="O2261" i="1"/>
  <c r="S2303" i="1"/>
  <c r="P2303" i="1"/>
  <c r="O2303" i="1"/>
  <c r="Q2303" i="1"/>
  <c r="S2317" i="1"/>
  <c r="P2317" i="1"/>
  <c r="O2317" i="1"/>
  <c r="Q2317" i="1"/>
  <c r="S2378" i="1"/>
  <c r="P2378" i="1"/>
  <c r="O2378" i="1"/>
  <c r="Q2378" i="1"/>
  <c r="P2439" i="1"/>
  <c r="O2439" i="1"/>
  <c r="S2439" i="1"/>
  <c r="Q2439" i="1"/>
  <c r="S2498" i="1"/>
  <c r="Q2498" i="1"/>
  <c r="P2498" i="1"/>
  <c r="O2498" i="1"/>
  <c r="S2540" i="1"/>
  <c r="Q2540" i="1"/>
  <c r="P2540" i="1"/>
  <c r="O2540" i="1"/>
  <c r="O2310" i="1"/>
  <c r="S2310" i="1"/>
  <c r="P2310" i="1"/>
  <c r="Q2310" i="1"/>
  <c r="S2340" i="1"/>
  <c r="Q2340" i="1"/>
  <c r="O2340" i="1"/>
  <c r="P2340" i="1"/>
  <c r="P2356" i="1"/>
  <c r="S2356" i="1"/>
  <c r="Q2356" i="1"/>
  <c r="O2356" i="1"/>
  <c r="S2360" i="1"/>
  <c r="Q2360" i="1"/>
  <c r="P2360" i="1"/>
  <c r="O2360" i="1"/>
  <c r="S2480" i="1"/>
  <c r="Q2480" i="1"/>
  <c r="P2480" i="1"/>
  <c r="O2480" i="1"/>
  <c r="S2227" i="1"/>
  <c r="Q2227" i="1"/>
  <c r="P2227" i="1"/>
  <c r="O2227" i="1"/>
  <c r="S2247" i="1"/>
  <c r="Q2247" i="1"/>
  <c r="P2247" i="1"/>
  <c r="O2247" i="1"/>
  <c r="S2267" i="1"/>
  <c r="Q2267" i="1"/>
  <c r="P2267" i="1"/>
  <c r="O2267" i="1"/>
  <c r="S2270" i="1"/>
  <c r="Q2270" i="1"/>
  <c r="P2270" i="1"/>
  <c r="O2270" i="1"/>
  <c r="S2273" i="1"/>
  <c r="Q2273" i="1"/>
  <c r="P2273" i="1"/>
  <c r="O2273" i="1"/>
  <c r="S2276" i="1"/>
  <c r="Q2276" i="1"/>
  <c r="P2276" i="1"/>
  <c r="O2276" i="1"/>
  <c r="S2279" i="1"/>
  <c r="Q2279" i="1"/>
  <c r="P2279" i="1"/>
  <c r="O2279" i="1"/>
  <c r="S2282" i="1"/>
  <c r="Q2282" i="1"/>
  <c r="P2282" i="1"/>
  <c r="O2282" i="1"/>
  <c r="S2285" i="1"/>
  <c r="Q2285" i="1"/>
  <c r="P2285" i="1"/>
  <c r="O2285" i="1"/>
  <c r="S2300" i="1"/>
  <c r="Q2300" i="1"/>
  <c r="P2300" i="1"/>
  <c r="O2300" i="1"/>
  <c r="P2325" i="1"/>
  <c r="S2325" i="1"/>
  <c r="Q2325" i="1"/>
  <c r="O2325" i="1"/>
  <c r="O2348" i="1"/>
  <c r="S2348" i="1"/>
  <c r="Q2348" i="1"/>
  <c r="P2348" i="1"/>
  <c r="S2369" i="1"/>
  <c r="P2369" i="1"/>
  <c r="O2369" i="1"/>
  <c r="Q2369" i="1"/>
  <c r="Q2374" i="1"/>
  <c r="O2374" i="1"/>
  <c r="S2374" i="1"/>
  <c r="P2374" i="1"/>
  <c r="S2427" i="1"/>
  <c r="P2427" i="1"/>
  <c r="O2427" i="1"/>
  <c r="Q2427" i="1"/>
  <c r="S2446" i="1"/>
  <c r="Q2446" i="1"/>
  <c r="P2446" i="1"/>
  <c r="O2446" i="1"/>
  <c r="S2520" i="1"/>
  <c r="Q2520" i="1"/>
  <c r="P2520" i="1"/>
  <c r="O2520" i="1"/>
  <c r="S2388" i="1"/>
  <c r="Q2388" i="1"/>
  <c r="O2388" i="1"/>
  <c r="P2388" i="1"/>
  <c r="P2399" i="1"/>
  <c r="O2399" i="1"/>
  <c r="S2399" i="1"/>
  <c r="Q2399" i="1"/>
  <c r="S2410" i="1"/>
  <c r="O2410" i="1"/>
  <c r="Q2410" i="1"/>
  <c r="P2410" i="1"/>
  <c r="Q2233" i="1"/>
  <c r="O2233" i="1"/>
  <c r="S2233" i="1"/>
  <c r="P2233" i="1"/>
  <c r="Q2253" i="1"/>
  <c r="O2253" i="1"/>
  <c r="S2253" i="1"/>
  <c r="P2253" i="1"/>
  <c r="P2307" i="1"/>
  <c r="S2307" i="1"/>
  <c r="Q2307" i="1"/>
  <c r="O2307" i="1"/>
  <c r="S2329" i="1"/>
  <c r="P2329" i="1"/>
  <c r="O2329" i="1"/>
  <c r="Q2329" i="1"/>
  <c r="P2365" i="1"/>
  <c r="S2365" i="1"/>
  <c r="Q2365" i="1"/>
  <c r="O2365" i="1"/>
  <c r="O2379" i="1"/>
  <c r="S2379" i="1"/>
  <c r="Q2379" i="1"/>
  <c r="P2379" i="1"/>
  <c r="S2394" i="1"/>
  <c r="Q2394" i="1"/>
  <c r="O2394" i="1"/>
  <c r="P2394" i="1"/>
  <c r="S2440" i="1"/>
  <c r="Q2440" i="1"/>
  <c r="O2440" i="1"/>
  <c r="P2440" i="1"/>
  <c r="S2500" i="1"/>
  <c r="Q2500" i="1"/>
  <c r="P2500" i="1"/>
  <c r="O2500" i="1"/>
  <c r="S2216" i="1"/>
  <c r="Q2216" i="1"/>
  <c r="P2216" i="1"/>
  <c r="O2216" i="1"/>
  <c r="S2236" i="1"/>
  <c r="Q2236" i="1"/>
  <c r="P2236" i="1"/>
  <c r="O2236" i="1"/>
  <c r="S2256" i="1"/>
  <c r="Q2256" i="1"/>
  <c r="P2256" i="1"/>
  <c r="O2256" i="1"/>
  <c r="S2337" i="1"/>
  <c r="Q2337" i="1"/>
  <c r="P2337" i="1"/>
  <c r="O2337" i="1"/>
  <c r="O2370" i="1"/>
  <c r="S2370" i="1"/>
  <c r="Q2370" i="1"/>
  <c r="P2370" i="1"/>
  <c r="Q2416" i="1"/>
  <c r="P2416" i="1"/>
  <c r="S2416" i="1"/>
  <c r="O2416" i="1"/>
  <c r="S2434" i="1"/>
  <c r="Q2434" i="1"/>
  <c r="O2434" i="1"/>
  <c r="P2434" i="1"/>
  <c r="Q2322" i="1"/>
  <c r="S2322" i="1"/>
  <c r="P2322" i="1"/>
  <c r="O2322" i="1"/>
  <c r="P2345" i="1"/>
  <c r="S2345" i="1"/>
  <c r="Q2345" i="1"/>
  <c r="O2345" i="1"/>
  <c r="S2357" i="1"/>
  <c r="Q2357" i="1"/>
  <c r="P2357" i="1"/>
  <c r="O2357" i="1"/>
  <c r="S2428" i="1"/>
  <c r="Q2428" i="1"/>
  <c r="O2428" i="1"/>
  <c r="P2428" i="1"/>
  <c r="S2182" i="1"/>
  <c r="Q2182" i="1"/>
  <c r="P2182" i="1"/>
  <c r="O2182" i="1"/>
  <c r="S2202" i="1"/>
  <c r="Q2202" i="1"/>
  <c r="P2202" i="1"/>
  <c r="O2202" i="1"/>
  <c r="S2222" i="1"/>
  <c r="Q2222" i="1"/>
  <c r="O2222" i="1"/>
  <c r="P2222" i="1"/>
  <c r="S2242" i="1"/>
  <c r="Q2242" i="1"/>
  <c r="O2242" i="1"/>
  <c r="P2242" i="1"/>
  <c r="S2262" i="1"/>
  <c r="Q2262" i="1"/>
  <c r="O2262" i="1"/>
  <c r="P2262" i="1"/>
  <c r="S2318" i="1"/>
  <c r="P2318" i="1"/>
  <c r="O2318" i="1"/>
  <c r="Q2318" i="1"/>
  <c r="O2330" i="1"/>
  <c r="S2330" i="1"/>
  <c r="Q2330" i="1"/>
  <c r="P2330" i="1"/>
  <c r="S2400" i="1"/>
  <c r="Q2400" i="1"/>
  <c r="O2400" i="1"/>
  <c r="P2400" i="1"/>
  <c r="S2448" i="1"/>
  <c r="Q2448" i="1"/>
  <c r="O2448" i="1"/>
  <c r="P2448" i="1"/>
  <c r="Q2205" i="1"/>
  <c r="P2205" i="1"/>
  <c r="S2205" i="1"/>
  <c r="O2205" i="1"/>
  <c r="Q2225" i="1"/>
  <c r="P2225" i="1"/>
  <c r="S2225" i="1"/>
  <c r="O2225" i="1"/>
  <c r="Q2245" i="1"/>
  <c r="P2245" i="1"/>
  <c r="S2245" i="1"/>
  <c r="O2245" i="1"/>
  <c r="Q2265" i="1"/>
  <c r="P2265" i="1"/>
  <c r="S2265" i="1"/>
  <c r="O2265" i="1"/>
  <c r="S2326" i="1"/>
  <c r="Q2326" i="1"/>
  <c r="P2326" i="1"/>
  <c r="O2326" i="1"/>
  <c r="Q2334" i="1"/>
  <c r="P2334" i="1"/>
  <c r="O2334" i="1"/>
  <c r="S2334" i="1"/>
  <c r="S2349" i="1"/>
  <c r="P2349" i="1"/>
  <c r="O2349" i="1"/>
  <c r="Q2349" i="1"/>
  <c r="Q2456" i="1"/>
  <c r="P2456" i="1"/>
  <c r="O2456" i="1"/>
  <c r="S2456" i="1"/>
  <c r="O2301" i="1"/>
  <c r="S2301" i="1"/>
  <c r="Q2301" i="1"/>
  <c r="P2301" i="1"/>
  <c r="S2366" i="1"/>
  <c r="Q2366" i="1"/>
  <c r="P2366" i="1"/>
  <c r="O2366" i="1"/>
  <c r="S2380" i="1"/>
  <c r="O2380" i="1"/>
  <c r="Q2380" i="1"/>
  <c r="P2380" i="1"/>
  <c r="S2390" i="1"/>
  <c r="O2390" i="1"/>
  <c r="Q2390" i="1"/>
  <c r="P2390" i="1"/>
  <c r="S2406" i="1"/>
  <c r="Q2406" i="1"/>
  <c r="P2406" i="1"/>
  <c r="O2406" i="1"/>
  <c r="S2111" i="1"/>
  <c r="Q2111" i="1"/>
  <c r="O2111" i="1"/>
  <c r="P2111" i="1"/>
  <c r="P2131" i="1"/>
  <c r="Q2131" i="1"/>
  <c r="O2131" i="1"/>
  <c r="S2131" i="1"/>
  <c r="P2151" i="1"/>
  <c r="S2151" i="1"/>
  <c r="Q2151" i="1"/>
  <c r="O2151" i="1"/>
  <c r="P2171" i="1"/>
  <c r="S2171" i="1"/>
  <c r="Q2171" i="1"/>
  <c r="O2171" i="1"/>
  <c r="P2191" i="1"/>
  <c r="Q2191" i="1"/>
  <c r="O2191" i="1"/>
  <c r="S2191" i="1"/>
  <c r="P2211" i="1"/>
  <c r="O2211" i="1"/>
  <c r="S2211" i="1"/>
  <c r="Q2211" i="1"/>
  <c r="P2231" i="1"/>
  <c r="O2231" i="1"/>
  <c r="S2231" i="1"/>
  <c r="Q2231" i="1"/>
  <c r="P2251" i="1"/>
  <c r="O2251" i="1"/>
  <c r="S2251" i="1"/>
  <c r="Q2251" i="1"/>
  <c r="S2289" i="1"/>
  <c r="P2289" i="1"/>
  <c r="O2289" i="1"/>
  <c r="Q2289" i="1"/>
  <c r="P2292" i="1"/>
  <c r="O2292" i="1"/>
  <c r="S2292" i="1"/>
  <c r="Q2292" i="1"/>
  <c r="Q2295" i="1"/>
  <c r="P2295" i="1"/>
  <c r="O2295" i="1"/>
  <c r="S2295" i="1"/>
  <c r="S2298" i="1"/>
  <c r="P2298" i="1"/>
  <c r="Q2298" i="1"/>
  <c r="O2298" i="1"/>
  <c r="O2308" i="1"/>
  <c r="Q2308" i="1"/>
  <c r="P2308" i="1"/>
  <c r="S2308" i="1"/>
  <c r="Q2342" i="1"/>
  <c r="P2342" i="1"/>
  <c r="O2342" i="1"/>
  <c r="S2342" i="1"/>
  <c r="P2354" i="1"/>
  <c r="O2354" i="1"/>
  <c r="S2354" i="1"/>
  <c r="Q2354" i="1"/>
  <c r="S2568" i="1"/>
  <c r="Q2568" i="1"/>
  <c r="P2568" i="1"/>
  <c r="O2568" i="1"/>
  <c r="O2214" i="1"/>
  <c r="S2214" i="1"/>
  <c r="Q2214" i="1"/>
  <c r="P2214" i="1"/>
  <c r="O2234" i="1"/>
  <c r="S2234" i="1"/>
  <c r="Q2234" i="1"/>
  <c r="P2234" i="1"/>
  <c r="O2254" i="1"/>
  <c r="Q2254" i="1"/>
  <c r="P2254" i="1"/>
  <c r="S2254" i="1"/>
  <c r="O2319" i="1"/>
  <c r="S2319" i="1"/>
  <c r="Q2319" i="1"/>
  <c r="P2319" i="1"/>
  <c r="S2338" i="1"/>
  <c r="P2338" i="1"/>
  <c r="O2338" i="1"/>
  <c r="Q2338" i="1"/>
  <c r="O2350" i="1"/>
  <c r="P2350" i="1"/>
  <c r="Q2350" i="1"/>
  <c r="S2350" i="1"/>
  <c r="P2376" i="1"/>
  <c r="S2376" i="1"/>
  <c r="O2376" i="1"/>
  <c r="Q2376" i="1"/>
  <c r="Q2436" i="1"/>
  <c r="P2436" i="1"/>
  <c r="S2436" i="1"/>
  <c r="O2436" i="1"/>
  <c r="S2137" i="1"/>
  <c r="Q2137" i="1"/>
  <c r="O2137" i="1"/>
  <c r="P2137" i="1"/>
  <c r="S2157" i="1"/>
  <c r="Q2157" i="1"/>
  <c r="P2157" i="1"/>
  <c r="O2157" i="1"/>
  <c r="S2177" i="1"/>
  <c r="Q2177" i="1"/>
  <c r="P2177" i="1"/>
  <c r="O2177" i="1"/>
  <c r="S2197" i="1"/>
  <c r="Q2197" i="1"/>
  <c r="P2197" i="1"/>
  <c r="O2197" i="1"/>
  <c r="S2217" i="1"/>
  <c r="Q2217" i="1"/>
  <c r="P2217" i="1"/>
  <c r="O2217" i="1"/>
  <c r="S2237" i="1"/>
  <c r="Q2237" i="1"/>
  <c r="P2237" i="1"/>
  <c r="O2237" i="1"/>
  <c r="S2257" i="1"/>
  <c r="Q2257" i="1"/>
  <c r="P2257" i="1"/>
  <c r="O2257" i="1"/>
  <c r="P2305" i="1"/>
  <c r="S2305" i="1"/>
  <c r="Q2305" i="1"/>
  <c r="O2305" i="1"/>
  <c r="Q2323" i="1"/>
  <c r="S2323" i="1"/>
  <c r="P2323" i="1"/>
  <c r="O2323" i="1"/>
  <c r="P2327" i="1"/>
  <c r="S2327" i="1"/>
  <c r="Q2327" i="1"/>
  <c r="O2327" i="1"/>
  <c r="S2346" i="1"/>
  <c r="Q2346" i="1"/>
  <c r="P2346" i="1"/>
  <c r="O2346" i="1"/>
  <c r="S2358" i="1"/>
  <c r="P2358" i="1"/>
  <c r="O2358" i="1"/>
  <c r="Q2358" i="1"/>
  <c r="Q2396" i="1"/>
  <c r="P2396" i="1"/>
  <c r="S2396" i="1"/>
  <c r="O2396" i="1"/>
  <c r="S2407" i="1"/>
  <c r="P2407" i="1"/>
  <c r="Q2407" i="1"/>
  <c r="O2407" i="1"/>
  <c r="S2418" i="1"/>
  <c r="P2418" i="1"/>
  <c r="O2418" i="1"/>
  <c r="Q2418" i="1"/>
  <c r="Q2476" i="1"/>
  <c r="P2476" i="1"/>
  <c r="O2476" i="1"/>
  <c r="S2476" i="1"/>
  <c r="S2589" i="1"/>
  <c r="Q2589" i="1"/>
  <c r="P2589" i="1"/>
  <c r="O2589" i="1"/>
  <c r="S2311" i="1"/>
  <c r="Q2311" i="1"/>
  <c r="P2311" i="1"/>
  <c r="O2311" i="1"/>
  <c r="Q2331" i="1"/>
  <c r="P2331" i="1"/>
  <c r="O2331" i="1"/>
  <c r="S2331" i="1"/>
  <c r="S2351" i="1"/>
  <c r="Q2351" i="1"/>
  <c r="P2351" i="1"/>
  <c r="O2351" i="1"/>
  <c r="P2371" i="1"/>
  <c r="S2371" i="1"/>
  <c r="Q2371" i="1"/>
  <c r="O2371" i="1"/>
  <c r="P2391" i="1"/>
  <c r="S2391" i="1"/>
  <c r="O2391" i="1"/>
  <c r="Q2391" i="1"/>
  <c r="P2411" i="1"/>
  <c r="S2411" i="1"/>
  <c r="Q2411" i="1"/>
  <c r="O2411" i="1"/>
  <c r="P2431" i="1"/>
  <c r="O2431" i="1"/>
  <c r="S2431" i="1"/>
  <c r="Q2431" i="1"/>
  <c r="P2451" i="1"/>
  <c r="O2451" i="1"/>
  <c r="S2451" i="1"/>
  <c r="Q2451" i="1"/>
  <c r="S2471" i="1"/>
  <c r="P2471" i="1"/>
  <c r="O2471" i="1"/>
  <c r="Q2471" i="1"/>
  <c r="S2491" i="1"/>
  <c r="P2491" i="1"/>
  <c r="O2491" i="1"/>
  <c r="Q2491" i="1"/>
  <c r="S2511" i="1"/>
  <c r="P2511" i="1"/>
  <c r="O2511" i="1"/>
  <c r="Q2511" i="1"/>
  <c r="S2531" i="1"/>
  <c r="P2531" i="1"/>
  <c r="O2531" i="1"/>
  <c r="Q2531" i="1"/>
  <c r="S2551" i="1"/>
  <c r="P2551" i="1"/>
  <c r="O2551" i="1"/>
  <c r="Q2551" i="1"/>
  <c r="S2571" i="1"/>
  <c r="Q2571" i="1"/>
  <c r="P2571" i="1"/>
  <c r="O2571" i="1"/>
  <c r="S2580" i="1"/>
  <c r="Q2580" i="1"/>
  <c r="P2580" i="1"/>
  <c r="O2580" i="1"/>
  <c r="S2454" i="1"/>
  <c r="Q2454" i="1"/>
  <c r="O2454" i="1"/>
  <c r="P2454" i="1"/>
  <c r="S2474" i="1"/>
  <c r="Q2474" i="1"/>
  <c r="O2474" i="1"/>
  <c r="P2474" i="1"/>
  <c r="S2494" i="1"/>
  <c r="Q2494" i="1"/>
  <c r="O2494" i="1"/>
  <c r="P2494" i="1"/>
  <c r="S2514" i="1"/>
  <c r="Q2514" i="1"/>
  <c r="O2514" i="1"/>
  <c r="P2514" i="1"/>
  <c r="S2534" i="1"/>
  <c r="Q2534" i="1"/>
  <c r="O2534" i="1"/>
  <c r="P2534" i="1"/>
  <c r="S2554" i="1"/>
  <c r="Q2554" i="1"/>
  <c r="O2554" i="1"/>
  <c r="P2554" i="1"/>
  <c r="S2574" i="1"/>
  <c r="Q2574" i="1"/>
  <c r="P2574" i="1"/>
  <c r="O2574" i="1"/>
  <c r="S2577" i="1"/>
  <c r="Q2577" i="1"/>
  <c r="P2577" i="1"/>
  <c r="O2577" i="1"/>
  <c r="P2584" i="1"/>
  <c r="S2584" i="1"/>
  <c r="Q2584" i="1"/>
  <c r="O2584" i="1"/>
  <c r="S2377" i="1"/>
  <c r="P2377" i="1"/>
  <c r="Q2377" i="1"/>
  <c r="O2377" i="1"/>
  <c r="S2397" i="1"/>
  <c r="P2397" i="1"/>
  <c r="Q2397" i="1"/>
  <c r="O2397" i="1"/>
  <c r="S2417" i="1"/>
  <c r="P2417" i="1"/>
  <c r="Q2417" i="1"/>
  <c r="O2417" i="1"/>
  <c r="S2437" i="1"/>
  <c r="P2437" i="1"/>
  <c r="O2437" i="1"/>
  <c r="Q2437" i="1"/>
  <c r="S2457" i="1"/>
  <c r="Q2457" i="1"/>
  <c r="P2457" i="1"/>
  <c r="O2457" i="1"/>
  <c r="S2477" i="1"/>
  <c r="Q2477" i="1"/>
  <c r="P2477" i="1"/>
  <c r="O2477" i="1"/>
  <c r="S2497" i="1"/>
  <c r="Q2497" i="1"/>
  <c r="P2497" i="1"/>
  <c r="O2497" i="1"/>
  <c r="S2517" i="1"/>
  <c r="Q2517" i="1"/>
  <c r="P2517" i="1"/>
  <c r="O2517" i="1"/>
  <c r="S2537" i="1"/>
  <c r="Q2537" i="1"/>
  <c r="P2537" i="1"/>
  <c r="O2537" i="1"/>
  <c r="S2557" i="1"/>
  <c r="Q2557" i="1"/>
  <c r="P2557" i="1"/>
  <c r="O2557" i="1"/>
  <c r="S2560" i="1"/>
  <c r="Q2560" i="1"/>
  <c r="P2560" i="1"/>
  <c r="O2560" i="1"/>
  <c r="Q2363" i="1"/>
  <c r="O2363" i="1"/>
  <c r="S2363" i="1"/>
  <c r="P2363" i="1"/>
  <c r="Q2383" i="1"/>
  <c r="S2383" i="1"/>
  <c r="P2383" i="1"/>
  <c r="O2383" i="1"/>
  <c r="Q2403" i="1"/>
  <c r="P2403" i="1"/>
  <c r="S2403" i="1"/>
  <c r="O2403" i="1"/>
  <c r="Q2423" i="1"/>
  <c r="P2423" i="1"/>
  <c r="S2423" i="1"/>
  <c r="O2423" i="1"/>
  <c r="Q2443" i="1"/>
  <c r="P2443" i="1"/>
  <c r="O2443" i="1"/>
  <c r="S2443" i="1"/>
  <c r="Q2463" i="1"/>
  <c r="P2463" i="1"/>
  <c r="O2463" i="1"/>
  <c r="S2463" i="1"/>
  <c r="Q2483" i="1"/>
  <c r="P2483" i="1"/>
  <c r="O2483" i="1"/>
  <c r="S2483" i="1"/>
  <c r="Q2503" i="1"/>
  <c r="P2503" i="1"/>
  <c r="O2503" i="1"/>
  <c r="S2503" i="1"/>
  <c r="Q2523" i="1"/>
  <c r="P2523" i="1"/>
  <c r="O2523" i="1"/>
  <c r="S2523" i="1"/>
  <c r="Q2543" i="1"/>
  <c r="P2543" i="1"/>
  <c r="O2543" i="1"/>
  <c r="S2543" i="1"/>
  <c r="Q2563" i="1"/>
  <c r="P2563" i="1"/>
  <c r="O2563" i="1"/>
  <c r="S2563" i="1"/>
  <c r="S2591" i="1"/>
  <c r="Q2591" i="1"/>
  <c r="P2591" i="1"/>
  <c r="O2591" i="1"/>
  <c r="S2466" i="1"/>
  <c r="Q2466" i="1"/>
  <c r="P2466" i="1"/>
  <c r="O2466" i="1"/>
  <c r="S2486" i="1"/>
  <c r="Q2486" i="1"/>
  <c r="P2486" i="1"/>
  <c r="O2486" i="1"/>
  <c r="S2506" i="1"/>
  <c r="Q2506" i="1"/>
  <c r="P2506" i="1"/>
  <c r="O2506" i="1"/>
  <c r="S2526" i="1"/>
  <c r="Q2526" i="1"/>
  <c r="P2526" i="1"/>
  <c r="O2526" i="1"/>
  <c r="S2546" i="1"/>
  <c r="Q2546" i="1"/>
  <c r="P2546" i="1"/>
  <c r="O2546" i="1"/>
  <c r="S2566" i="1"/>
  <c r="Q2566" i="1"/>
  <c r="P2566" i="1"/>
  <c r="O2566" i="1"/>
  <c r="S2585" i="1"/>
  <c r="Q2585" i="1"/>
  <c r="P2585" i="1"/>
  <c r="O2585" i="1"/>
  <c r="S2389" i="1"/>
  <c r="P2389" i="1"/>
  <c r="O2389" i="1"/>
  <c r="Q2389" i="1"/>
  <c r="S2409" i="1"/>
  <c r="P2409" i="1"/>
  <c r="O2409" i="1"/>
  <c r="Q2409" i="1"/>
  <c r="S2429" i="1"/>
  <c r="P2429" i="1"/>
  <c r="O2429" i="1"/>
  <c r="Q2429" i="1"/>
  <c r="S2449" i="1"/>
  <c r="P2449" i="1"/>
  <c r="O2449" i="1"/>
  <c r="Q2449" i="1"/>
  <c r="S2469" i="1"/>
  <c r="P2469" i="1"/>
  <c r="O2469" i="1"/>
  <c r="Q2469" i="1"/>
  <c r="S2489" i="1"/>
  <c r="P2489" i="1"/>
  <c r="O2489" i="1"/>
  <c r="Q2489" i="1"/>
  <c r="S2509" i="1"/>
  <c r="P2509" i="1"/>
  <c r="O2509" i="1"/>
  <c r="Q2509" i="1"/>
  <c r="S2529" i="1"/>
  <c r="P2529" i="1"/>
  <c r="O2529" i="1"/>
  <c r="Q2529" i="1"/>
  <c r="S2549" i="1"/>
  <c r="P2549" i="1"/>
  <c r="O2549" i="1"/>
  <c r="Q2549" i="1"/>
  <c r="S2569" i="1"/>
  <c r="P2569" i="1"/>
  <c r="O2569" i="1"/>
  <c r="Q2569" i="1"/>
  <c r="Q2581" i="1"/>
  <c r="S2581" i="1"/>
  <c r="P2581" i="1"/>
  <c r="O2581" i="1"/>
  <c r="S2592" i="1"/>
  <c r="Q2592" i="1"/>
  <c r="P2592" i="1"/>
  <c r="O2592" i="1"/>
  <c r="Q2332" i="1"/>
  <c r="O2332" i="1"/>
  <c r="S2332" i="1"/>
  <c r="P2332" i="1"/>
  <c r="Q2352" i="1"/>
  <c r="O2352" i="1"/>
  <c r="S2352" i="1"/>
  <c r="P2352" i="1"/>
  <c r="Q2372" i="1"/>
  <c r="O2372" i="1"/>
  <c r="S2372" i="1"/>
  <c r="P2372" i="1"/>
  <c r="Q2392" i="1"/>
  <c r="O2392" i="1"/>
  <c r="S2392" i="1"/>
  <c r="P2392" i="1"/>
  <c r="Q2412" i="1"/>
  <c r="O2412" i="1"/>
  <c r="S2412" i="1"/>
  <c r="P2412" i="1"/>
  <c r="S2432" i="1"/>
  <c r="Q2432" i="1"/>
  <c r="O2432" i="1"/>
  <c r="P2432" i="1"/>
  <c r="S2452" i="1"/>
  <c r="Q2452" i="1"/>
  <c r="O2452" i="1"/>
  <c r="P2452" i="1"/>
  <c r="S2472" i="1"/>
  <c r="Q2472" i="1"/>
  <c r="O2472" i="1"/>
  <c r="P2472" i="1"/>
  <c r="S2492" i="1"/>
  <c r="Q2492" i="1"/>
  <c r="O2492" i="1"/>
  <c r="P2492" i="1"/>
  <c r="S2512" i="1"/>
  <c r="Q2512" i="1"/>
  <c r="O2512" i="1"/>
  <c r="P2512" i="1"/>
  <c r="S2532" i="1"/>
  <c r="Q2532" i="1"/>
  <c r="O2532" i="1"/>
  <c r="P2532" i="1"/>
  <c r="S2552" i="1"/>
  <c r="Q2552" i="1"/>
  <c r="O2552" i="1"/>
  <c r="P2552" i="1"/>
  <c r="S2572" i="1"/>
  <c r="Q2572" i="1"/>
  <c r="O2572" i="1"/>
  <c r="P2572" i="1"/>
  <c r="Q2315" i="1"/>
  <c r="P2315" i="1"/>
  <c r="S2315" i="1"/>
  <c r="O2315" i="1"/>
  <c r="Q2335" i="1"/>
  <c r="P2335" i="1"/>
  <c r="S2335" i="1"/>
  <c r="O2335" i="1"/>
  <c r="Q2355" i="1"/>
  <c r="P2355" i="1"/>
  <c r="S2355" i="1"/>
  <c r="O2355" i="1"/>
  <c r="Q2375" i="1"/>
  <c r="P2375" i="1"/>
  <c r="S2375" i="1"/>
  <c r="O2375" i="1"/>
  <c r="Q2395" i="1"/>
  <c r="P2395" i="1"/>
  <c r="S2395" i="1"/>
  <c r="O2395" i="1"/>
  <c r="S2415" i="1"/>
  <c r="Q2415" i="1"/>
  <c r="P2415" i="1"/>
  <c r="O2415" i="1"/>
  <c r="S2435" i="1"/>
  <c r="Q2435" i="1"/>
  <c r="P2435" i="1"/>
  <c r="O2435" i="1"/>
  <c r="S2455" i="1"/>
  <c r="Q2455" i="1"/>
  <c r="P2455" i="1"/>
  <c r="O2455" i="1"/>
  <c r="S2475" i="1"/>
  <c r="Q2475" i="1"/>
  <c r="P2475" i="1"/>
  <c r="O2475" i="1"/>
  <c r="S2495" i="1"/>
  <c r="Q2495" i="1"/>
  <c r="P2495" i="1"/>
  <c r="O2495" i="1"/>
  <c r="S2515" i="1"/>
  <c r="Q2515" i="1"/>
  <c r="P2515" i="1"/>
  <c r="O2515" i="1"/>
  <c r="S2535" i="1"/>
  <c r="Q2535" i="1"/>
  <c r="P2535" i="1"/>
  <c r="O2535" i="1"/>
  <c r="S2555" i="1"/>
  <c r="Q2555" i="1"/>
  <c r="P2555" i="1"/>
  <c r="O2555" i="1"/>
  <c r="S2575" i="1"/>
  <c r="Q2575" i="1"/>
  <c r="P2575" i="1"/>
  <c r="O2575" i="1"/>
  <c r="S2578" i="1"/>
  <c r="Q2578" i="1"/>
  <c r="P2578" i="1"/>
  <c r="O2578" i="1"/>
  <c r="S2593" i="1"/>
  <c r="Q2593" i="1"/>
  <c r="P2593" i="1"/>
  <c r="O2593" i="1"/>
  <c r="S2586" i="1"/>
  <c r="Q2586" i="1"/>
  <c r="P2586" i="1"/>
  <c r="O2586" i="1"/>
  <c r="O2321" i="1"/>
  <c r="S2321" i="1"/>
  <c r="P2321" i="1"/>
  <c r="Q2321" i="1"/>
  <c r="O2341" i="1"/>
  <c r="S2341" i="1"/>
  <c r="Q2341" i="1"/>
  <c r="P2341" i="1"/>
  <c r="O2361" i="1"/>
  <c r="S2361" i="1"/>
  <c r="Q2361" i="1"/>
  <c r="P2361" i="1"/>
  <c r="O2381" i="1"/>
  <c r="S2381" i="1"/>
  <c r="P2381" i="1"/>
  <c r="Q2381" i="1"/>
  <c r="O2401" i="1"/>
  <c r="S2401" i="1"/>
  <c r="Q2401" i="1"/>
  <c r="P2401" i="1"/>
  <c r="Q2421" i="1"/>
  <c r="O2421" i="1"/>
  <c r="S2421" i="1"/>
  <c r="P2421" i="1"/>
  <c r="Q2441" i="1"/>
  <c r="P2441" i="1"/>
  <c r="O2441" i="1"/>
  <c r="S2441" i="1"/>
  <c r="Q2461" i="1"/>
  <c r="P2461" i="1"/>
  <c r="O2461" i="1"/>
  <c r="S2461" i="1"/>
  <c r="Q2481" i="1"/>
  <c r="P2481" i="1"/>
  <c r="O2481" i="1"/>
  <c r="S2481" i="1"/>
  <c r="S2501" i="1"/>
  <c r="Q2501" i="1"/>
  <c r="P2501" i="1"/>
  <c r="O2501" i="1"/>
  <c r="S2521" i="1"/>
  <c r="Q2521" i="1"/>
  <c r="P2521" i="1"/>
  <c r="O2521" i="1"/>
  <c r="S2541" i="1"/>
  <c r="Q2541" i="1"/>
  <c r="P2541" i="1"/>
  <c r="O2541" i="1"/>
  <c r="S2561" i="1"/>
  <c r="Q2561" i="1"/>
  <c r="P2561" i="1"/>
  <c r="O2561" i="1"/>
  <c r="S2284" i="1"/>
  <c r="Q2284" i="1"/>
  <c r="P2284" i="1"/>
  <c r="O2284" i="1"/>
  <c r="Q2304" i="1"/>
  <c r="S2304" i="1"/>
  <c r="P2304" i="1"/>
  <c r="O2304" i="1"/>
  <c r="Q2324" i="1"/>
  <c r="S2324" i="1"/>
  <c r="P2324" i="1"/>
  <c r="O2324" i="1"/>
  <c r="Q2344" i="1"/>
  <c r="S2344" i="1"/>
  <c r="P2344" i="1"/>
  <c r="O2344" i="1"/>
  <c r="Q2364" i="1"/>
  <c r="S2364" i="1"/>
  <c r="P2364" i="1"/>
  <c r="O2364" i="1"/>
  <c r="Q2384" i="1"/>
  <c r="S2384" i="1"/>
  <c r="P2384" i="1"/>
  <c r="O2384" i="1"/>
  <c r="Q2404" i="1"/>
  <c r="S2404" i="1"/>
  <c r="P2404" i="1"/>
  <c r="O2404" i="1"/>
  <c r="Q2424" i="1"/>
  <c r="P2424" i="1"/>
  <c r="O2424" i="1"/>
  <c r="S2424" i="1"/>
  <c r="Q2444" i="1"/>
  <c r="P2444" i="1"/>
  <c r="O2444" i="1"/>
  <c r="S2444" i="1"/>
  <c r="S2464" i="1"/>
  <c r="Q2464" i="1"/>
  <c r="P2464" i="1"/>
  <c r="O2464" i="1"/>
  <c r="S2484" i="1"/>
  <c r="Q2484" i="1"/>
  <c r="P2484" i="1"/>
  <c r="O2484" i="1"/>
  <c r="S2504" i="1"/>
  <c r="Q2504" i="1"/>
  <c r="P2504" i="1"/>
  <c r="O2504" i="1"/>
  <c r="S2524" i="1"/>
  <c r="Q2524" i="1"/>
  <c r="P2524" i="1"/>
  <c r="O2524" i="1"/>
  <c r="S2544" i="1"/>
  <c r="Q2544" i="1"/>
  <c r="P2544" i="1"/>
  <c r="O2544" i="1"/>
  <c r="S2564" i="1"/>
  <c r="Q2564" i="1"/>
  <c r="P2564" i="1"/>
  <c r="O2564" i="1"/>
  <c r="S2582" i="1"/>
  <c r="Q2582" i="1"/>
  <c r="P2582" i="1"/>
  <c r="O2582" i="1"/>
  <c r="S2447" i="1"/>
  <c r="P2447" i="1"/>
  <c r="O2447" i="1"/>
  <c r="Q2447" i="1"/>
  <c r="S2467" i="1"/>
  <c r="P2467" i="1"/>
  <c r="O2467" i="1"/>
  <c r="Q2467" i="1"/>
  <c r="S2487" i="1"/>
  <c r="P2487" i="1"/>
  <c r="O2487" i="1"/>
  <c r="Q2487" i="1"/>
  <c r="S2507" i="1"/>
  <c r="Q2507" i="1"/>
  <c r="P2507" i="1"/>
  <c r="O2507" i="1"/>
  <c r="S2527" i="1"/>
  <c r="Q2527" i="1"/>
  <c r="P2527" i="1"/>
  <c r="O2527" i="1"/>
  <c r="S2547" i="1"/>
  <c r="Q2547" i="1"/>
  <c r="P2547" i="1"/>
  <c r="O2547" i="1"/>
  <c r="S2567" i="1"/>
  <c r="Q2567" i="1"/>
  <c r="P2567" i="1"/>
  <c r="O2567" i="1"/>
  <c r="S2430" i="1"/>
  <c r="O2430" i="1"/>
  <c r="P2430" i="1"/>
  <c r="Q2430" i="1"/>
  <c r="S2450" i="1"/>
  <c r="Q2450" i="1"/>
  <c r="O2450" i="1"/>
  <c r="P2450" i="1"/>
  <c r="S2470" i="1"/>
  <c r="Q2470" i="1"/>
  <c r="O2470" i="1"/>
  <c r="P2470" i="1"/>
  <c r="S2490" i="1"/>
  <c r="Q2490" i="1"/>
  <c r="O2490" i="1"/>
  <c r="P2490" i="1"/>
  <c r="S2510" i="1"/>
  <c r="Q2510" i="1"/>
  <c r="P2510" i="1"/>
  <c r="O2510" i="1"/>
  <c r="S2530" i="1"/>
  <c r="Q2530" i="1"/>
  <c r="P2530" i="1"/>
  <c r="O2530" i="1"/>
  <c r="S2550" i="1"/>
  <c r="Q2550" i="1"/>
  <c r="P2550" i="1"/>
  <c r="O2550" i="1"/>
  <c r="S2570" i="1"/>
  <c r="Q2570" i="1"/>
  <c r="P2570" i="1"/>
  <c r="O2570" i="1"/>
  <c r="O2587" i="1"/>
  <c r="S2587" i="1"/>
  <c r="Q2587" i="1"/>
  <c r="P2587" i="1"/>
  <c r="S2313" i="1"/>
  <c r="Q2313" i="1"/>
  <c r="P2313" i="1"/>
  <c r="O2313" i="1"/>
  <c r="S2333" i="1"/>
  <c r="Q2333" i="1"/>
  <c r="O2333" i="1"/>
  <c r="P2333" i="1"/>
  <c r="Q2353" i="1"/>
  <c r="S2353" i="1"/>
  <c r="P2353" i="1"/>
  <c r="O2353" i="1"/>
  <c r="Q2373" i="1"/>
  <c r="S2373" i="1"/>
  <c r="P2373" i="1"/>
  <c r="O2373" i="1"/>
  <c r="Q2393" i="1"/>
  <c r="S2393" i="1"/>
  <c r="P2393" i="1"/>
  <c r="O2393" i="1"/>
  <c r="Q2413" i="1"/>
  <c r="P2413" i="1"/>
  <c r="O2413" i="1"/>
  <c r="S2413" i="1"/>
  <c r="Q2433" i="1"/>
  <c r="S2433" i="1"/>
  <c r="P2433" i="1"/>
  <c r="O2433" i="1"/>
  <c r="Q2453" i="1"/>
  <c r="P2453" i="1"/>
  <c r="S2453" i="1"/>
  <c r="O2453" i="1"/>
  <c r="Q2473" i="1"/>
  <c r="P2473" i="1"/>
  <c r="S2473" i="1"/>
  <c r="O2473" i="1"/>
  <c r="Q2493" i="1"/>
  <c r="P2493" i="1"/>
  <c r="S2493" i="1"/>
  <c r="O2493" i="1"/>
  <c r="Q2513" i="1"/>
  <c r="P2513" i="1"/>
  <c r="O2513" i="1"/>
  <c r="S2513" i="1"/>
  <c r="Q2533" i="1"/>
  <c r="P2533" i="1"/>
  <c r="O2533" i="1"/>
  <c r="S2533" i="1"/>
  <c r="Q2553" i="1"/>
  <c r="P2553" i="1"/>
  <c r="O2553" i="1"/>
  <c r="S2553" i="1"/>
  <c r="Q2573" i="1"/>
  <c r="P2573" i="1"/>
  <c r="O2573" i="1"/>
  <c r="S2573" i="1"/>
  <c r="Q2576" i="1"/>
  <c r="P2576" i="1"/>
  <c r="O2576" i="1"/>
  <c r="S2576" i="1"/>
  <c r="S2579" i="1"/>
  <c r="Q2579" i="1"/>
  <c r="P2579" i="1"/>
  <c r="O2579" i="1"/>
  <c r="Q2496" i="1"/>
  <c r="P2496" i="1"/>
  <c r="O2496" i="1"/>
  <c r="S2496" i="1"/>
  <c r="Q2516" i="1"/>
  <c r="P2516" i="1"/>
  <c r="O2516" i="1"/>
  <c r="S2516" i="1"/>
  <c r="Q2536" i="1"/>
  <c r="P2536" i="1"/>
  <c r="O2536" i="1"/>
  <c r="S2536" i="1"/>
  <c r="Q2556" i="1"/>
  <c r="P2556" i="1"/>
  <c r="O2556" i="1"/>
  <c r="S2556" i="1"/>
  <c r="P2459" i="1"/>
  <c r="O2459" i="1"/>
  <c r="S2459" i="1"/>
  <c r="Q2459" i="1"/>
  <c r="P2479" i="1"/>
  <c r="O2479" i="1"/>
  <c r="S2479" i="1"/>
  <c r="Q2479" i="1"/>
  <c r="P2499" i="1"/>
  <c r="O2499" i="1"/>
  <c r="S2499" i="1"/>
  <c r="Q2499" i="1"/>
  <c r="P2519" i="1"/>
  <c r="O2519" i="1"/>
  <c r="S2519" i="1"/>
  <c r="Q2519" i="1"/>
  <c r="P2539" i="1"/>
  <c r="O2539" i="1"/>
  <c r="S2539" i="1"/>
  <c r="Q2539" i="1"/>
  <c r="P2559" i="1"/>
  <c r="O2559" i="1"/>
  <c r="S2559" i="1"/>
  <c r="Q2559" i="1"/>
  <c r="S2583" i="1"/>
  <c r="P2583" i="1"/>
  <c r="O2583" i="1"/>
  <c r="Q2583" i="1"/>
  <c r="S2588" i="1"/>
  <c r="Q2588" i="1"/>
  <c r="P2588" i="1"/>
  <c r="O2588" i="1"/>
  <c r="Q2362" i="1"/>
  <c r="P2362" i="1"/>
  <c r="O2362" i="1"/>
  <c r="S2362" i="1"/>
  <c r="S2382" i="1"/>
  <c r="Q2382" i="1"/>
  <c r="P2382" i="1"/>
  <c r="O2382" i="1"/>
  <c r="O2402" i="1"/>
  <c r="S2402" i="1"/>
  <c r="Q2402" i="1"/>
  <c r="P2402" i="1"/>
  <c r="O2422" i="1"/>
  <c r="S2422" i="1"/>
  <c r="Q2422" i="1"/>
  <c r="P2422" i="1"/>
  <c r="O2442" i="1"/>
  <c r="S2442" i="1"/>
  <c r="Q2442" i="1"/>
  <c r="P2442" i="1"/>
  <c r="O2462" i="1"/>
  <c r="S2462" i="1"/>
  <c r="Q2462" i="1"/>
  <c r="P2462" i="1"/>
  <c r="O2482" i="1"/>
  <c r="S2482" i="1"/>
  <c r="Q2482" i="1"/>
  <c r="P2482" i="1"/>
  <c r="O2502" i="1"/>
  <c r="S2502" i="1"/>
  <c r="Q2502" i="1"/>
  <c r="P2502" i="1"/>
  <c r="O2522" i="1"/>
  <c r="S2522" i="1"/>
  <c r="Q2522" i="1"/>
  <c r="P2522" i="1"/>
  <c r="O2542" i="1"/>
  <c r="S2542" i="1"/>
  <c r="Q2542" i="1"/>
  <c r="P2542" i="1"/>
  <c r="O2562" i="1"/>
  <c r="S2562" i="1"/>
  <c r="Q2562" i="1"/>
  <c r="P2562" i="1"/>
  <c r="P2385" i="1"/>
  <c r="S2385" i="1"/>
  <c r="Q2385" i="1"/>
  <c r="O2385" i="1"/>
  <c r="P2405" i="1"/>
  <c r="S2405" i="1"/>
  <c r="Q2405" i="1"/>
  <c r="O2405" i="1"/>
  <c r="P2425" i="1"/>
  <c r="O2425" i="1"/>
  <c r="S2425" i="1"/>
  <c r="Q2425" i="1"/>
  <c r="P2445" i="1"/>
  <c r="S2445" i="1"/>
  <c r="Q2445" i="1"/>
  <c r="O2445" i="1"/>
  <c r="Q2465" i="1"/>
  <c r="P2465" i="1"/>
  <c r="S2465" i="1"/>
  <c r="O2465" i="1"/>
  <c r="Q2485" i="1"/>
  <c r="P2485" i="1"/>
  <c r="S2485" i="1"/>
  <c r="O2485" i="1"/>
  <c r="Q2505" i="1"/>
  <c r="P2505" i="1"/>
  <c r="O2505" i="1"/>
  <c r="S2505" i="1"/>
  <c r="Q2525" i="1"/>
  <c r="P2525" i="1"/>
  <c r="S2525" i="1"/>
  <c r="O2525" i="1"/>
  <c r="Q2545" i="1"/>
  <c r="P2545" i="1"/>
  <c r="S2545" i="1"/>
  <c r="O2545" i="1"/>
  <c r="S2565" i="1"/>
  <c r="Q2565" i="1"/>
  <c r="P2565" i="1"/>
  <c r="O2565" i="1"/>
  <c r="S2596" i="1"/>
  <c r="Q2596" i="1"/>
  <c r="P2596" i="1"/>
  <c r="O2596" i="1"/>
  <c r="S2616" i="1"/>
  <c r="Q2616" i="1"/>
  <c r="P2616" i="1"/>
  <c r="O2616" i="1"/>
  <c r="S2636" i="1"/>
  <c r="Q2636" i="1"/>
  <c r="P2636" i="1"/>
  <c r="O2636" i="1"/>
  <c r="S2894" i="1"/>
  <c r="Q2894" i="1"/>
  <c r="P2894" i="1"/>
  <c r="O2894" i="1"/>
  <c r="S7003" i="1"/>
  <c r="Q7003" i="1"/>
  <c r="P7003" i="1"/>
  <c r="O7003" i="1"/>
  <c r="S7143" i="1"/>
  <c r="Q7143" i="1"/>
  <c r="P7143" i="1"/>
  <c r="O7143" i="1"/>
  <c r="S7183" i="1"/>
  <c r="Q7183" i="1"/>
  <c r="P7183" i="1"/>
  <c r="O7183" i="1"/>
  <c r="S2619" i="1"/>
  <c r="Q2619" i="1"/>
  <c r="P2619" i="1"/>
  <c r="O2619" i="1"/>
  <c r="S2639" i="1"/>
  <c r="Q2639" i="1"/>
  <c r="P2639" i="1"/>
  <c r="O2639" i="1"/>
  <c r="S2897" i="1"/>
  <c r="Q2897" i="1"/>
  <c r="P2897" i="1"/>
  <c r="O2897" i="1"/>
  <c r="S7006" i="1"/>
  <c r="Q7006" i="1"/>
  <c r="P7006" i="1"/>
  <c r="O7006" i="1"/>
  <c r="S7046" i="1"/>
  <c r="Q7046" i="1"/>
  <c r="P7046" i="1"/>
  <c r="O7046" i="1"/>
  <c r="S7086" i="1"/>
  <c r="Q7086" i="1"/>
  <c r="P7086" i="1"/>
  <c r="O7086" i="1"/>
  <c r="S7126" i="1"/>
  <c r="Q7126" i="1"/>
  <c r="P7126" i="1"/>
  <c r="O7126" i="1"/>
  <c r="S7146" i="1"/>
  <c r="Q7146" i="1"/>
  <c r="P7146" i="1"/>
  <c r="O7146" i="1"/>
  <c r="S7186" i="1"/>
  <c r="Q7186" i="1"/>
  <c r="P7186" i="1"/>
  <c r="O7186" i="1"/>
  <c r="S2602" i="1"/>
  <c r="Q2602" i="1"/>
  <c r="P2602" i="1"/>
  <c r="O2602" i="1"/>
  <c r="S2622" i="1"/>
  <c r="Q2622" i="1"/>
  <c r="P2622" i="1"/>
  <c r="O2622" i="1"/>
  <c r="S2642" i="1"/>
  <c r="Q2642" i="1"/>
  <c r="P2642" i="1"/>
  <c r="O2642" i="1"/>
  <c r="S2900" i="1"/>
  <c r="Q2900" i="1"/>
  <c r="P2900" i="1"/>
  <c r="O2900" i="1"/>
  <c r="S7009" i="1"/>
  <c r="Q7009" i="1"/>
  <c r="P7009" i="1"/>
  <c r="O7009" i="1"/>
  <c r="S7049" i="1"/>
  <c r="Q7049" i="1"/>
  <c r="P7049" i="1"/>
  <c r="O7049" i="1"/>
  <c r="S7129" i="1"/>
  <c r="Q7129" i="1"/>
  <c r="P7129" i="1"/>
  <c r="O7129" i="1"/>
  <c r="S7149" i="1"/>
  <c r="Q7149" i="1"/>
  <c r="P7149" i="1"/>
  <c r="O7149" i="1"/>
  <c r="S7189" i="1"/>
  <c r="Q7189" i="1"/>
  <c r="P7189" i="1"/>
  <c r="O7189" i="1"/>
  <c r="S2605" i="1"/>
  <c r="Q2605" i="1"/>
  <c r="P2605" i="1"/>
  <c r="O2605" i="1"/>
  <c r="S2625" i="1"/>
  <c r="Q2625" i="1"/>
  <c r="P2625" i="1"/>
  <c r="O2625" i="1"/>
  <c r="S2645" i="1"/>
  <c r="Q2645" i="1"/>
  <c r="P2645" i="1"/>
  <c r="O2645" i="1"/>
  <c r="S2903" i="1"/>
  <c r="Q2903" i="1"/>
  <c r="P2903" i="1"/>
  <c r="O2903" i="1"/>
  <c r="S7012" i="1"/>
  <c r="Q7012" i="1"/>
  <c r="P7012" i="1"/>
  <c r="O7012" i="1"/>
  <c r="S7052" i="1"/>
  <c r="Q7052" i="1"/>
  <c r="P7052" i="1"/>
  <c r="O7052" i="1"/>
  <c r="S7132" i="1"/>
  <c r="Q7132" i="1"/>
  <c r="P7132" i="1"/>
  <c r="O7132" i="1"/>
  <c r="S7152" i="1"/>
  <c r="Q7152" i="1"/>
  <c r="P7152" i="1"/>
  <c r="O7152" i="1"/>
  <c r="S7192" i="1"/>
  <c r="Q7192" i="1"/>
  <c r="P7192" i="1"/>
  <c r="O7192" i="1"/>
  <c r="S2608" i="1"/>
  <c r="Q2608" i="1"/>
  <c r="P2608" i="1"/>
  <c r="O2608" i="1"/>
  <c r="S2628" i="1"/>
  <c r="Q2628" i="1"/>
  <c r="P2628" i="1"/>
  <c r="O2628" i="1"/>
  <c r="S2648" i="1"/>
  <c r="Q2648" i="1"/>
  <c r="P2648" i="1"/>
  <c r="O2648" i="1"/>
  <c r="S2906" i="1"/>
  <c r="Q2906" i="1"/>
  <c r="P2906" i="1"/>
  <c r="O2906" i="1"/>
  <c r="S7135" i="1"/>
  <c r="Q7135" i="1"/>
  <c r="P7135" i="1"/>
  <c r="O7135" i="1"/>
  <c r="S7155" i="1"/>
  <c r="Q7155" i="1"/>
  <c r="P7155" i="1"/>
  <c r="O7155" i="1"/>
  <c r="S2611" i="1"/>
  <c r="Q2611" i="1"/>
  <c r="P2611" i="1"/>
  <c r="O2611" i="1"/>
  <c r="S2631" i="1"/>
  <c r="Q2631" i="1"/>
  <c r="P2631" i="1"/>
  <c r="O2631" i="1"/>
  <c r="S2651" i="1"/>
  <c r="Q2651" i="1"/>
  <c r="P2651" i="1"/>
  <c r="O2651" i="1"/>
  <c r="S2909" i="1"/>
  <c r="Q2909" i="1"/>
  <c r="P2909" i="1"/>
  <c r="O2909" i="1"/>
  <c r="S7138" i="1"/>
  <c r="Q7138" i="1"/>
  <c r="P7138" i="1"/>
  <c r="O7138" i="1"/>
  <c r="Q7158" i="1"/>
  <c r="P7158" i="1"/>
  <c r="O7158" i="1"/>
  <c r="Q7178" i="1"/>
  <c r="P7178" i="1"/>
  <c r="O7178" i="1"/>
  <c r="S7217" i="1"/>
  <c r="Q7217" i="1"/>
  <c r="P7217" i="1"/>
  <c r="O7217" i="1"/>
  <c r="S2594" i="1"/>
  <c r="Q2594" i="1"/>
  <c r="P2594" i="1"/>
  <c r="O2594" i="1"/>
  <c r="S2614" i="1"/>
  <c r="Q2614" i="1"/>
  <c r="P2614" i="1"/>
  <c r="O2614" i="1"/>
  <c r="S2634" i="1"/>
  <c r="Q2634" i="1"/>
  <c r="P2634" i="1"/>
  <c r="O2634" i="1"/>
  <c r="S2654" i="1"/>
  <c r="Q2654" i="1"/>
  <c r="P2654" i="1"/>
  <c r="O2654" i="1"/>
  <c r="S7001" i="1"/>
  <c r="Q7001" i="1"/>
  <c r="P7001" i="1"/>
  <c r="O7001" i="1"/>
  <c r="S7141" i="1"/>
  <c r="Q7141" i="1"/>
  <c r="P7141" i="1"/>
  <c r="O7141" i="1"/>
  <c r="Q7161" i="1"/>
  <c r="P7161" i="1"/>
  <c r="O7161" i="1"/>
  <c r="S7181" i="1"/>
  <c r="Q7181" i="1"/>
  <c r="P7181" i="1"/>
  <c r="O7181" i="1"/>
  <c r="S7220" i="1"/>
  <c r="Q7220" i="1"/>
  <c r="P7220" i="1"/>
  <c r="O7220" i="1"/>
  <c r="S2597" i="1"/>
  <c r="Q2597" i="1"/>
  <c r="P2597" i="1"/>
  <c r="O2597" i="1"/>
  <c r="S2617" i="1"/>
  <c r="Q2617" i="1"/>
  <c r="P2617" i="1"/>
  <c r="O2617" i="1"/>
  <c r="S2637" i="1"/>
  <c r="Q2637" i="1"/>
  <c r="P2637" i="1"/>
  <c r="O2637" i="1"/>
  <c r="S2895" i="1"/>
  <c r="Q2895" i="1"/>
  <c r="P2895" i="1"/>
  <c r="O2895" i="1"/>
  <c r="S7004" i="1"/>
  <c r="Q7004" i="1"/>
  <c r="P7004" i="1"/>
  <c r="O7004" i="1"/>
  <c r="S7084" i="1"/>
  <c r="Q7084" i="1"/>
  <c r="P7084" i="1"/>
  <c r="O7084" i="1"/>
  <c r="S7144" i="1"/>
  <c r="Q7144" i="1"/>
  <c r="P7144" i="1"/>
  <c r="O7144" i="1"/>
  <c r="S7184" i="1"/>
  <c r="Q7184" i="1"/>
  <c r="P7184" i="1"/>
  <c r="O7184" i="1"/>
  <c r="S2620" i="1"/>
  <c r="Q2620" i="1"/>
  <c r="P2620" i="1"/>
  <c r="O2620" i="1"/>
  <c r="S2640" i="1"/>
  <c r="Q2640" i="1"/>
  <c r="P2640" i="1"/>
  <c r="O2640" i="1"/>
  <c r="S2898" i="1"/>
  <c r="Q2898" i="1"/>
  <c r="P2898" i="1"/>
  <c r="O2898" i="1"/>
  <c r="S7007" i="1"/>
  <c r="Q7007" i="1"/>
  <c r="P7007" i="1"/>
  <c r="O7007" i="1"/>
  <c r="S7047" i="1"/>
  <c r="Q7047" i="1"/>
  <c r="P7047" i="1"/>
  <c r="O7047" i="1"/>
  <c r="S7127" i="1"/>
  <c r="Q7127" i="1"/>
  <c r="P7127" i="1"/>
  <c r="O7127" i="1"/>
  <c r="S7147" i="1"/>
  <c r="Q7147" i="1"/>
  <c r="P7147" i="1"/>
  <c r="O7147" i="1"/>
  <c r="S7187" i="1"/>
  <c r="Q7187" i="1"/>
  <c r="P7187" i="1"/>
  <c r="O7187" i="1"/>
  <c r="S2603" i="1"/>
  <c r="Q2603" i="1"/>
  <c r="P2603" i="1"/>
  <c r="O2603" i="1"/>
  <c r="S2623" i="1"/>
  <c r="Q2623" i="1"/>
  <c r="P2623" i="1"/>
  <c r="O2623" i="1"/>
  <c r="S2643" i="1"/>
  <c r="Q2643" i="1"/>
  <c r="P2643" i="1"/>
  <c r="O2643" i="1"/>
  <c r="S2901" i="1"/>
  <c r="Q2901" i="1"/>
  <c r="P2901" i="1"/>
  <c r="O2901" i="1"/>
  <c r="S7010" i="1"/>
  <c r="Q7010" i="1"/>
  <c r="P7010" i="1"/>
  <c r="O7010" i="1"/>
  <c r="S7050" i="1"/>
  <c r="Q7050" i="1"/>
  <c r="P7050" i="1"/>
  <c r="O7050" i="1"/>
  <c r="S7130" i="1"/>
  <c r="Q7130" i="1"/>
  <c r="P7130" i="1"/>
  <c r="O7130" i="1"/>
  <c r="S7150" i="1"/>
  <c r="Q7150" i="1"/>
  <c r="P7150" i="1"/>
  <c r="O7150" i="1"/>
  <c r="Q7190" i="1"/>
  <c r="P7190" i="1"/>
  <c r="O7190" i="1"/>
  <c r="S2606" i="1"/>
  <c r="Q2606" i="1"/>
  <c r="P2606" i="1"/>
  <c r="O2606" i="1"/>
  <c r="S2626" i="1"/>
  <c r="Q2626" i="1"/>
  <c r="P2626" i="1"/>
  <c r="O2626" i="1"/>
  <c r="S2646" i="1"/>
  <c r="Q2646" i="1"/>
  <c r="P2646" i="1"/>
  <c r="O2646" i="1"/>
  <c r="S2904" i="1"/>
  <c r="Q2904" i="1"/>
  <c r="P2904" i="1"/>
  <c r="O2904" i="1"/>
  <c r="S7053" i="1"/>
  <c r="Q7053" i="1"/>
  <c r="P7053" i="1"/>
  <c r="O7053" i="1"/>
  <c r="S7133" i="1"/>
  <c r="Q7133" i="1"/>
  <c r="P7133" i="1"/>
  <c r="O7133" i="1"/>
  <c r="S7153" i="1"/>
  <c r="Q7153" i="1"/>
  <c r="P7153" i="1"/>
  <c r="O7153" i="1"/>
  <c r="S2609" i="1"/>
  <c r="Q2609" i="1"/>
  <c r="P2609" i="1"/>
  <c r="O2609" i="1"/>
  <c r="S2629" i="1"/>
  <c r="Q2629" i="1"/>
  <c r="P2629" i="1"/>
  <c r="O2629" i="1"/>
  <c r="S2649" i="1"/>
  <c r="Q2649" i="1"/>
  <c r="P2649" i="1"/>
  <c r="O2649" i="1"/>
  <c r="S2907" i="1"/>
  <c r="Q2907" i="1"/>
  <c r="P2907" i="1"/>
  <c r="O2907" i="1"/>
  <c r="S7136" i="1"/>
  <c r="Q7136" i="1"/>
  <c r="P7136" i="1"/>
  <c r="O7136" i="1"/>
  <c r="S7156" i="1"/>
  <c r="Q7156" i="1"/>
  <c r="P7156" i="1"/>
  <c r="O7156" i="1"/>
  <c r="Q7176" i="1"/>
  <c r="P7176" i="1"/>
  <c r="O7176" i="1"/>
  <c r="Q7215" i="1"/>
  <c r="P7215" i="1"/>
  <c r="O7215" i="1"/>
  <c r="S2612" i="1"/>
  <c r="Q2612" i="1"/>
  <c r="P2612" i="1"/>
  <c r="O2612" i="1"/>
  <c r="S2632" i="1"/>
  <c r="Q2632" i="1"/>
  <c r="P2632" i="1"/>
  <c r="O2632" i="1"/>
  <c r="S2652" i="1"/>
  <c r="Q2652" i="1"/>
  <c r="P2652" i="1"/>
  <c r="O2652" i="1"/>
  <c r="S2910" i="1"/>
  <c r="Q2910" i="1"/>
  <c r="P2910" i="1"/>
  <c r="O2910" i="1"/>
  <c r="S7139" i="1"/>
  <c r="Q7139" i="1"/>
  <c r="P7139" i="1"/>
  <c r="O7139" i="1"/>
  <c r="S7159" i="1"/>
  <c r="Q7159" i="1"/>
  <c r="P7159" i="1"/>
  <c r="O7159" i="1"/>
  <c r="S7179" i="1"/>
  <c r="Q7179" i="1"/>
  <c r="P7179" i="1"/>
  <c r="O7179" i="1"/>
  <c r="S7218" i="1"/>
  <c r="Q7218" i="1"/>
  <c r="P7218" i="1"/>
  <c r="O7218" i="1"/>
  <c r="S2595" i="1"/>
  <c r="Q2595" i="1"/>
  <c r="P2595" i="1"/>
  <c r="O2595" i="1"/>
  <c r="S2615" i="1"/>
  <c r="Q2615" i="1"/>
  <c r="P2615" i="1"/>
  <c r="O2615" i="1"/>
  <c r="S2635" i="1"/>
  <c r="Q2635" i="1"/>
  <c r="P2635" i="1"/>
  <c r="O2635" i="1"/>
  <c r="S2893" i="1"/>
  <c r="Q2893" i="1"/>
  <c r="P2893" i="1"/>
  <c r="O2893" i="1"/>
  <c r="S7002" i="1"/>
  <c r="Q7002" i="1"/>
  <c r="P7002" i="1"/>
  <c r="O7002" i="1"/>
  <c r="S7142" i="1"/>
  <c r="Q7142" i="1"/>
  <c r="P7142" i="1"/>
  <c r="O7142" i="1"/>
  <c r="S7182" i="1"/>
  <c r="Q7182" i="1"/>
  <c r="P7182" i="1"/>
  <c r="O7182" i="1"/>
  <c r="S7535" i="1"/>
  <c r="Q7535" i="1"/>
  <c r="P7535" i="1"/>
  <c r="O7535" i="1"/>
  <c r="S2598" i="1"/>
  <c r="Q2598" i="1"/>
  <c r="P2598" i="1"/>
  <c r="O2598" i="1"/>
  <c r="S2618" i="1"/>
  <c r="Q2618" i="1"/>
  <c r="P2618" i="1"/>
  <c r="O2618" i="1"/>
  <c r="S2638" i="1"/>
  <c r="Q2638" i="1"/>
  <c r="P2638" i="1"/>
  <c r="O2638" i="1"/>
  <c r="S2896" i="1"/>
  <c r="Q2896" i="1"/>
  <c r="P2896" i="1"/>
  <c r="O2896" i="1"/>
  <c r="S7005" i="1"/>
  <c r="Q7005" i="1"/>
  <c r="P7005" i="1"/>
  <c r="O7005" i="1"/>
  <c r="S7045" i="1"/>
  <c r="Q7045" i="1"/>
  <c r="P7045" i="1"/>
  <c r="O7045" i="1"/>
  <c r="S7085" i="1"/>
  <c r="Q7085" i="1"/>
  <c r="P7085" i="1"/>
  <c r="O7085" i="1"/>
  <c r="S7125" i="1"/>
  <c r="Q7125" i="1"/>
  <c r="P7125" i="1"/>
  <c r="O7125" i="1"/>
  <c r="S7145" i="1"/>
  <c r="Q7145" i="1"/>
  <c r="P7145" i="1"/>
  <c r="O7145" i="1"/>
  <c r="S7185" i="1"/>
  <c r="Q7185" i="1"/>
  <c r="P7185" i="1"/>
  <c r="O7185" i="1"/>
  <c r="Q2601" i="1"/>
  <c r="P2601" i="1"/>
  <c r="O2601" i="1"/>
  <c r="S2601" i="1"/>
  <c r="Q2621" i="1"/>
  <c r="P2621" i="1"/>
  <c r="O2621" i="1"/>
  <c r="S2621" i="1"/>
  <c r="Q2641" i="1"/>
  <c r="P2641" i="1"/>
  <c r="O2641" i="1"/>
  <c r="S2641" i="1"/>
  <c r="Q2899" i="1"/>
  <c r="P2899" i="1"/>
  <c r="O2899" i="1"/>
  <c r="S2899" i="1"/>
  <c r="Q7008" i="1"/>
  <c r="P7008" i="1"/>
  <c r="O7008" i="1"/>
  <c r="S7008" i="1"/>
  <c r="Q7048" i="1"/>
  <c r="P7048" i="1"/>
  <c r="O7048" i="1"/>
  <c r="S7048" i="1"/>
  <c r="Q7128" i="1"/>
  <c r="P7128" i="1"/>
  <c r="O7128" i="1"/>
  <c r="S7128" i="1"/>
  <c r="Q7148" i="1"/>
  <c r="P7148" i="1"/>
  <c r="O7148" i="1"/>
  <c r="S7148" i="1"/>
  <c r="Q7188" i="1"/>
  <c r="P7188" i="1"/>
  <c r="O7188" i="1"/>
  <c r="S7188" i="1"/>
  <c r="Q2604" i="1"/>
  <c r="P2604" i="1"/>
  <c r="O2604" i="1"/>
  <c r="S2604" i="1"/>
  <c r="Q2624" i="1"/>
  <c r="P2624" i="1"/>
  <c r="O2624" i="1"/>
  <c r="S2624" i="1"/>
  <c r="Q2644" i="1"/>
  <c r="P2644" i="1"/>
  <c r="O2644" i="1"/>
  <c r="S2644" i="1"/>
  <c r="Q2902" i="1"/>
  <c r="P2902" i="1"/>
  <c r="O2902" i="1"/>
  <c r="S2902" i="1"/>
  <c r="Q7011" i="1"/>
  <c r="P7011" i="1"/>
  <c r="O7011" i="1"/>
  <c r="S7011" i="1"/>
  <c r="Q7051" i="1"/>
  <c r="P7051" i="1"/>
  <c r="O7051" i="1"/>
  <c r="S7051" i="1"/>
  <c r="Q7131" i="1"/>
  <c r="P7131" i="1"/>
  <c r="O7131" i="1"/>
  <c r="S7131" i="1"/>
  <c r="Q7151" i="1"/>
  <c r="P7151" i="1"/>
  <c r="O7151" i="1"/>
  <c r="S7151" i="1"/>
  <c r="Q7191" i="1"/>
  <c r="P7191" i="1"/>
  <c r="O7191" i="1"/>
  <c r="S7191" i="1"/>
  <c r="P2607" i="1"/>
  <c r="O2607" i="1"/>
  <c r="S2607" i="1"/>
  <c r="Q2607" i="1"/>
  <c r="P2627" i="1"/>
  <c r="O2627" i="1"/>
  <c r="S2627" i="1"/>
  <c r="Q2627" i="1"/>
  <c r="P2647" i="1"/>
  <c r="O2647" i="1"/>
  <c r="S2647" i="1"/>
  <c r="Q2647" i="1"/>
  <c r="P2905" i="1"/>
  <c r="O2905" i="1"/>
  <c r="S2905" i="1"/>
  <c r="Q2905" i="1"/>
  <c r="P7134" i="1"/>
  <c r="O7134" i="1"/>
  <c r="S7134" i="1"/>
  <c r="Q7134" i="1"/>
  <c r="P7154" i="1"/>
  <c r="O7154" i="1"/>
  <c r="S7154" i="1"/>
  <c r="Q7154" i="1"/>
  <c r="S2590" i="1"/>
  <c r="Q2590" i="1"/>
  <c r="P2590" i="1"/>
  <c r="O2590" i="1"/>
  <c r="O2610" i="1"/>
  <c r="S2610" i="1"/>
  <c r="Q2610" i="1"/>
  <c r="P2610" i="1"/>
  <c r="O2630" i="1"/>
  <c r="S2630" i="1"/>
  <c r="Q2630" i="1"/>
  <c r="P2630" i="1"/>
  <c r="O2650" i="1"/>
  <c r="S2650" i="1"/>
  <c r="Q2650" i="1"/>
  <c r="P2650" i="1"/>
  <c r="O2908" i="1"/>
  <c r="S2908" i="1"/>
  <c r="Q2908" i="1"/>
  <c r="P2908" i="1"/>
  <c r="O7137" i="1"/>
  <c r="S7137" i="1"/>
  <c r="Q7137" i="1"/>
  <c r="P7137" i="1"/>
  <c r="O7157" i="1"/>
  <c r="S7157" i="1"/>
  <c r="Q7157" i="1"/>
  <c r="P7157" i="1"/>
  <c r="O7177" i="1"/>
  <c r="Q7177" i="1"/>
  <c r="P7177" i="1"/>
  <c r="O7216" i="1"/>
  <c r="Q7216" i="1"/>
  <c r="P7216" i="1"/>
  <c r="S2613" i="1"/>
  <c r="Q2613" i="1"/>
  <c r="P2613" i="1"/>
  <c r="O2613" i="1"/>
  <c r="S2633" i="1"/>
  <c r="Q2633" i="1"/>
  <c r="P2633" i="1"/>
  <c r="O2633" i="1"/>
  <c r="S2653" i="1"/>
  <c r="Q2653" i="1"/>
  <c r="P2653" i="1"/>
  <c r="O2653" i="1"/>
  <c r="S7000" i="1"/>
  <c r="Q7000" i="1"/>
  <c r="P7000" i="1"/>
  <c r="O7000" i="1"/>
  <c r="S7140" i="1"/>
  <c r="Q7140" i="1"/>
  <c r="P7140" i="1"/>
  <c r="O7140" i="1"/>
  <c r="Q7160" i="1"/>
  <c r="P7160" i="1"/>
  <c r="O7160" i="1"/>
  <c r="Q7180" i="1"/>
  <c r="P7180" i="1"/>
  <c r="O7180" i="1"/>
  <c r="S7219" i="1"/>
  <c r="Q7219" i="1"/>
  <c r="P7219" i="1"/>
  <c r="O7219" i="1"/>
  <c r="S7190" i="1"/>
  <c r="S1962" i="1" l="1"/>
  <c r="S7075" i="1"/>
  <c r="S7035" i="1"/>
  <c r="S2055" i="1"/>
  <c r="S7110" i="1"/>
  <c r="S2093" i="1"/>
  <c r="S1994" i="1"/>
  <c r="S7203" i="1"/>
  <c r="S1632" i="1"/>
  <c r="S1963" i="1"/>
  <c r="S7201" i="1"/>
  <c r="S7014" i="1"/>
  <c r="S1975" i="1"/>
  <c r="S1628" i="1"/>
  <c r="S7106" i="1"/>
  <c r="S2089" i="1"/>
  <c r="S1990" i="1"/>
  <c r="S7071" i="1"/>
  <c r="S2051" i="1"/>
  <c r="S1613" i="1"/>
  <c r="S7088" i="1"/>
  <c r="S2074" i="1"/>
  <c r="S7055" i="1"/>
  <c r="S2036" i="1"/>
  <c r="S7031" i="1"/>
  <c r="S2037" i="1"/>
  <c r="S2087" i="1"/>
  <c r="S7120" i="1"/>
  <c r="S7118" i="1"/>
  <c r="S7199" i="1"/>
  <c r="S2075" i="1"/>
  <c r="S1614" i="1"/>
  <c r="S1967" i="1"/>
  <c r="S285" i="1"/>
  <c r="S7079" i="1"/>
  <c r="S7083" i="1"/>
  <c r="S1988" i="1"/>
  <c r="S2049" i="1"/>
  <c r="S1976" i="1"/>
  <c r="S7056" i="1"/>
  <c r="S7193" i="1"/>
  <c r="S7089" i="1"/>
  <c r="S1964" i="1"/>
  <c r="S7208" i="1"/>
  <c r="S7103" i="1"/>
  <c r="S7068" i="1"/>
  <c r="S7029" i="1"/>
  <c r="S7040" i="1"/>
  <c r="S1626" i="1"/>
  <c r="S7015" i="1"/>
  <c r="S7114" i="1"/>
  <c r="S7200" i="1"/>
  <c r="S7093" i="1"/>
  <c r="S7211" i="1"/>
  <c r="S7209" i="1"/>
  <c r="S7123" i="1"/>
  <c r="S2040" i="1"/>
  <c r="S2096" i="1"/>
  <c r="S2600" i="1"/>
  <c r="S7018" i="1"/>
  <c r="S8" i="1"/>
  <c r="S7121" i="1"/>
  <c r="S2599" i="1"/>
  <c r="S1989" i="1"/>
  <c r="S2035" i="1"/>
  <c r="S1985" i="1"/>
  <c r="S1618" i="1"/>
  <c r="S7195" i="1"/>
  <c r="S7210" i="1"/>
  <c r="S6" i="1"/>
  <c r="S7019" i="1"/>
  <c r="S7013" i="1"/>
  <c r="S7041" i="1"/>
  <c r="S7072" i="1"/>
  <c r="S2050" i="1"/>
  <c r="S7021" i="1"/>
  <c r="S2041" i="1"/>
  <c r="S1623" i="1"/>
  <c r="S2032" i="1"/>
  <c r="S1997" i="1"/>
  <c r="S2088" i="1"/>
  <c r="S1991" i="1"/>
  <c r="S7113" i="1"/>
  <c r="S2073" i="1"/>
  <c r="S1980" i="1"/>
  <c r="S2090" i="1"/>
  <c r="S2058" i="1"/>
  <c r="S7059" i="1"/>
  <c r="S7122" i="1"/>
  <c r="S7026" i="1"/>
  <c r="S284" i="1"/>
  <c r="S2052" i="1"/>
  <c r="S7042" i="1"/>
  <c r="S7202" i="1"/>
  <c r="S7119" i="1"/>
  <c r="S1627" i="1"/>
  <c r="S7107" i="1"/>
  <c r="S7054" i="1"/>
  <c r="S7078" i="1"/>
  <c r="S7100" i="1"/>
  <c r="S7104" i="1"/>
  <c r="S1966" i="1"/>
  <c r="S1617" i="1"/>
  <c r="S1635" i="1"/>
  <c r="S1979" i="1"/>
  <c r="S2079" i="1"/>
  <c r="S28" i="1"/>
  <c r="S7060" i="1"/>
  <c r="S7069" i="1"/>
  <c r="S1612" i="1"/>
  <c r="S2070" i="1"/>
  <c r="S2078" i="1"/>
  <c r="S1971" i="1"/>
  <c r="S1629" i="1"/>
  <c r="S7039" i="1"/>
  <c r="S1968" i="1"/>
  <c r="S2084" i="1"/>
  <c r="S7043" i="1"/>
  <c r="S7206" i="1"/>
  <c r="S2046" i="1"/>
  <c r="S7065" i="1"/>
  <c r="S7207" i="1"/>
  <c r="S7087" i="1"/>
  <c r="S7038" i="1"/>
  <c r="S7095" i="1"/>
  <c r="S7032" i="1"/>
  <c r="S1965" i="1"/>
  <c r="S7092" i="1"/>
  <c r="S1974" i="1"/>
  <c r="S7030" i="1"/>
  <c r="S2054" i="1"/>
  <c r="S1984" i="1"/>
  <c r="S7111" i="1"/>
  <c r="S7105" i="1"/>
  <c r="S7016" i="1"/>
  <c r="S7020" i="1"/>
  <c r="S7034" i="1"/>
  <c r="S7197" i="1"/>
  <c r="S1620" i="1"/>
  <c r="S7098" i="1"/>
  <c r="S283" i="1"/>
  <c r="S7205" i="1"/>
  <c r="S1622" i="1"/>
  <c r="S7101" i="1"/>
  <c r="S2045" i="1"/>
  <c r="S7116" i="1"/>
  <c r="S7102" i="1"/>
  <c r="S1978" i="1"/>
  <c r="S1631" i="1"/>
  <c r="S7063" i="1"/>
  <c r="S7108" i="1"/>
  <c r="S7090" i="1"/>
  <c r="S7066" i="1"/>
  <c r="S2094" i="1"/>
  <c r="S2071" i="1"/>
  <c r="S1983" i="1"/>
  <c r="S1621" i="1"/>
  <c r="S7097" i="1"/>
  <c r="S7198" i="1"/>
  <c r="S2077" i="1"/>
  <c r="S2039" i="1"/>
  <c r="S1987" i="1"/>
  <c r="S1637" i="1"/>
  <c r="S7082" i="1"/>
  <c r="S7061" i="1"/>
  <c r="S1992" i="1"/>
  <c r="S1982" i="1"/>
  <c r="S7174" i="1"/>
  <c r="S7058" i="1"/>
  <c r="S2082" i="1"/>
  <c r="S2076" i="1"/>
  <c r="S1973" i="1"/>
  <c r="S2047" i="1"/>
  <c r="S7057" i="1"/>
  <c r="S1995" i="1"/>
  <c r="S1977" i="1"/>
  <c r="S2048" i="1"/>
  <c r="S2043" i="1"/>
  <c r="S2072" i="1"/>
  <c r="S2053" i="1"/>
  <c r="S7024" i="1"/>
  <c r="S1624" i="1"/>
  <c r="S2095" i="1"/>
  <c r="S2080" i="1"/>
  <c r="S2056" i="1"/>
  <c r="S2044" i="1"/>
  <c r="S2083" i="1"/>
  <c r="S7025" i="1"/>
  <c r="S1625" i="1"/>
  <c r="S7033" i="1"/>
  <c r="S7112" i="1"/>
  <c r="S7109" i="1"/>
  <c r="S2033" i="1"/>
  <c r="S1634" i="1"/>
  <c r="S1636" i="1"/>
  <c r="S1638" i="1"/>
  <c r="S1615" i="1"/>
  <c r="S2034" i="1"/>
  <c r="S1961" i="1"/>
  <c r="S7194" i="1"/>
  <c r="S7064" i="1"/>
  <c r="S7175" i="1"/>
  <c r="S29" i="1"/>
  <c r="S7091" i="1"/>
  <c r="S1993" i="1"/>
  <c r="S2086" i="1"/>
  <c r="S7094" i="1"/>
  <c r="S2057" i="1"/>
  <c r="S7044" i="1"/>
  <c r="S7023" i="1"/>
  <c r="S7062" i="1"/>
  <c r="S2081" i="1"/>
  <c r="S1996" i="1"/>
  <c r="S7074" i="1"/>
  <c r="S7124" i="1"/>
  <c r="S2085" i="1"/>
  <c r="S1619" i="1"/>
  <c r="S7027" i="1"/>
  <c r="S2038" i="1"/>
  <c r="S7117" i="1"/>
  <c r="S7017" i="1"/>
  <c r="S7028" i="1"/>
  <c r="S7036" i="1"/>
  <c r="S7204" i="1"/>
  <c r="S7115" i="1"/>
  <c r="S7212" i="1"/>
  <c r="S2042" i="1"/>
  <c r="S1633" i="1"/>
  <c r="S1616" i="1"/>
  <c r="S7081" i="1"/>
  <c r="S1986" i="1"/>
  <c r="S7077" i="1"/>
  <c r="S7067" i="1"/>
  <c r="S7196" i="1"/>
  <c r="S7070" i="1"/>
  <c r="S7080" i="1"/>
  <c r="S7073" i="1"/>
  <c r="S7" i="1"/>
  <c r="S1630" i="1"/>
  <c r="S7037" i="1"/>
  <c r="S1972" i="1"/>
  <c r="S7022" i="1"/>
  <c r="S2091" i="1"/>
  <c r="S1981" i="1"/>
  <c r="S7096" i="1"/>
  <c r="S7099" i="1"/>
  <c r="S2092" i="1"/>
  <c r="S7076" i="1"/>
  <c r="S7180" i="1"/>
</calcChain>
</file>

<file path=xl/sharedStrings.xml><?xml version="1.0" encoding="utf-8"?>
<sst xmlns="http://schemas.openxmlformats.org/spreadsheetml/2006/main" count="40678" uniqueCount="11386">
  <si>
    <t>Holdings are subject to change without notice. Underlying swap holdings are reported on a best efforts basis, but may be incomplete and or include proxies.</t>
  </si>
  <si>
    <t>11/13/2024</t>
  </si>
  <si>
    <t>FUND NAME</t>
  </si>
  <si>
    <t>SECURITY DESCRIPTION</t>
  </si>
  <si>
    <t>TICKER</t>
  </si>
  <si>
    <t>SEDOL</t>
  </si>
  <si>
    <t>ISIN</t>
  </si>
  <si>
    <t>CUSIP</t>
  </si>
  <si>
    <t>Quantity</t>
  </si>
  <si>
    <t>BNY Prices</t>
  </si>
  <si>
    <t>Market Value/Exposure</t>
  </si>
  <si>
    <t>Weight</t>
  </si>
  <si>
    <t>Total MV</t>
  </si>
  <si>
    <t>Shares Out</t>
  </si>
  <si>
    <t>BNY Projected NAV</t>
  </si>
  <si>
    <t>Option delta</t>
  </si>
  <si>
    <t>Underlying</t>
  </si>
  <si>
    <t>Underlying Price</t>
  </si>
  <si>
    <t>Notional Coverage</t>
  </si>
  <si>
    <t>Duration</t>
  </si>
  <si>
    <t>Portfolio delta/DWE</t>
  </si>
  <si>
    <t>ICE Ticker/Identifier</t>
  </si>
  <si>
    <t>Security Master Asset Group</t>
  </si>
  <si>
    <t>Original</t>
  </si>
  <si>
    <t>Avg Mid Future Premium</t>
  </si>
  <si>
    <t>Discount Factor</t>
  </si>
  <si>
    <t>Avg Mid Future Premium 2</t>
  </si>
  <si>
    <t>Discount Factor 2</t>
  </si>
  <si>
    <t>Reference Forward Rate</t>
  </si>
  <si>
    <t>Parent Swap Ticker</t>
  </si>
  <si>
    <t>Pay_Rec</t>
  </si>
  <si>
    <t>Rate Index</t>
  </si>
  <si>
    <t>Rate Spread (bps)</t>
  </si>
  <si>
    <t>BBG Ticker</t>
  </si>
  <si>
    <t>Intraday Trading Impact on NAV</t>
  </si>
  <si>
    <t>AGGH</t>
  </si>
  <si>
    <t>ISHARES CORE US AGGREGATE BOND ETF</t>
  </si>
  <si>
    <t>AGG</t>
  </si>
  <si>
    <t>2897404</t>
  </si>
  <si>
    <t>US4642872265</t>
  </si>
  <si>
    <t>464287226</t>
  </si>
  <si>
    <t>Fund</t>
  </si>
  <si>
    <t>JP MORGAN ULTRA SHORT INCOME ETF</t>
  </si>
  <si>
    <t>JPST</t>
  </si>
  <si>
    <t>BZ7Q1H9</t>
  </si>
  <si>
    <t>US46641Q8371</t>
  </si>
  <si>
    <t>46641Q837</t>
  </si>
  <si>
    <t>PIMCO ENHANCED SHRT MATURTY ACT ETF</t>
  </si>
  <si>
    <t>MINT</t>
  </si>
  <si>
    <t>B3Q9777</t>
  </si>
  <si>
    <t>US72201R8337</t>
  </si>
  <si>
    <t>72201R833</t>
  </si>
  <si>
    <t>US Bond Fut Opt Jan25C 126</t>
  </si>
  <si>
    <t>USF5C 126.0 Comdty</t>
  </si>
  <si>
    <t>01P0NG5K1</t>
  </si>
  <si>
    <t>Option</t>
  </si>
  <si>
    <t>US Bond Fut Opt Jan25P 108</t>
  </si>
  <si>
    <t>USF5P 108.0 Comdty</t>
  </si>
  <si>
    <t>01P0NLMC7</t>
  </si>
  <si>
    <t>US Bond Fut Opt Dec24C 120</t>
  </si>
  <si>
    <t>USZ4C 120.0 Comdty</t>
  </si>
  <si>
    <t>01M2Y3PS4</t>
  </si>
  <si>
    <t>US Bond Fut Opt Dec24C 155</t>
  </si>
  <si>
    <t>USZ4C 155.0 Comdty</t>
  </si>
  <si>
    <t>01P3GL0L7</t>
  </si>
  <si>
    <t>US Bond Fut Opt Dec24P 112</t>
  </si>
  <si>
    <t>USZ4P 112.0 Comdty</t>
  </si>
  <si>
    <t>01M2Y5702</t>
  </si>
  <si>
    <t>US Bond Fut Opt Dec24P 94</t>
  </si>
  <si>
    <t>USZ4P 94.0 Comdty</t>
  </si>
  <si>
    <t>01M2Y53M7</t>
  </si>
  <si>
    <t>IRS P 3.1155 12/15/2027 12/15/2057</t>
  </si>
  <si>
    <t>IRS31155 00001</t>
  </si>
  <si>
    <t>Swap</t>
  </si>
  <si>
    <t>IRS P 3.4285 08/05/25 08/05/55</t>
  </si>
  <si>
    <t>IRS343855 00001</t>
  </si>
  <si>
    <t>IRS P 3.592 11/15/2027 11/15/2057</t>
  </si>
  <si>
    <t>IRSP35920 00001</t>
  </si>
  <si>
    <t>IRS P SOFR 11/15/2027 11/15/2037</t>
  </si>
  <si>
    <t>IRSR38320 00001</t>
  </si>
  <si>
    <t>IRS P SOFR 12/15/2027 12/15/2037</t>
  </si>
  <si>
    <t>IRSS32930 00001</t>
  </si>
  <si>
    <t>IRS R 3.293 12/15/2027 12/15/2037</t>
  </si>
  <si>
    <t>IRSS32930</t>
  </si>
  <si>
    <t>IRS R 3.832 11/15/2027 11/15/2037</t>
  </si>
  <si>
    <t>IRSR38320</t>
  </si>
  <si>
    <t>IRS R SOFR 08/05/25 08/05/55</t>
  </si>
  <si>
    <t>IRS343855</t>
  </si>
  <si>
    <t>IRS R SOFR 11/15/2027 11/15/2057</t>
  </si>
  <si>
    <t>IRSP35920</t>
  </si>
  <si>
    <t>IRS R SOFR 12/15/2027 12/15/2057</t>
  </si>
  <si>
    <t>IRS31155</t>
  </si>
  <si>
    <t>FNCL 5 12/24 Mtge</t>
  </si>
  <si>
    <t>US01F0506C58</t>
  </si>
  <si>
    <t>01F0506C5</t>
  </si>
  <si>
    <t>Bond</t>
  </si>
  <si>
    <t>B 12/10/24 Govt</t>
  </si>
  <si>
    <t>BNDT156</t>
  </si>
  <si>
    <t>US912797MN44</t>
  </si>
  <si>
    <t>912797MN4</t>
  </si>
  <si>
    <t>Treasury Bill</t>
  </si>
  <si>
    <t>B 12/17/24 Govt</t>
  </si>
  <si>
    <t>BMYDYZ1</t>
  </si>
  <si>
    <t>US912797MP91</t>
  </si>
  <si>
    <t>912797MP9</t>
  </si>
  <si>
    <t>Cash</t>
  </si>
  <si>
    <t>BUCK</t>
  </si>
  <si>
    <t>US Bond Fut Opt Dec24C 153</t>
  </si>
  <si>
    <t>USZ4C 153.0 Comdty</t>
  </si>
  <si>
    <t>01P2X1GN6</t>
  </si>
  <si>
    <t>CDX</t>
  </si>
  <si>
    <t>CDX HY CDSI S43 5Y PRC</t>
  </si>
  <si>
    <t>05Y5BRAD3</t>
  </si>
  <si>
    <t>ISHARES IBOXX HIGH YIELD CORPORATE BOND ETF</t>
  </si>
  <si>
    <t>HYGFFSTRS</t>
  </si>
  <si>
    <t>Pay</t>
  </si>
  <si>
    <t>Fed Funds Effective</t>
  </si>
  <si>
    <t>HYGFFSTRS 00001</t>
  </si>
  <si>
    <t>NOM HYG FED FUNDS</t>
  </si>
  <si>
    <t>HYGNOMTRS</t>
  </si>
  <si>
    <t>HYGNOMTRS 00001</t>
  </si>
  <si>
    <t>MORGAN STANLEY CUSTOM JUNK INDEX</t>
  </si>
  <si>
    <t>MSSIJNK1A</t>
  </si>
  <si>
    <t>MSSIJNK1A 00001</t>
  </si>
  <si>
    <t>Alcoa Corp</t>
  </si>
  <si>
    <t>AA</t>
  </si>
  <si>
    <t>BYNF418</t>
  </si>
  <si>
    <t>US0138721065</t>
  </si>
  <si>
    <t>013872106</t>
  </si>
  <si>
    <t>MSSIJNK1</t>
  </si>
  <si>
    <t>American Airlines Group Inc</t>
  </si>
  <si>
    <t>AAL</t>
  </si>
  <si>
    <t>BCV7KT2</t>
  </si>
  <si>
    <t>US02376R1023</t>
  </si>
  <si>
    <t>02376R102</t>
  </si>
  <si>
    <t>Advance Auto Parts Inc</t>
  </si>
  <si>
    <t>AAP</t>
  </si>
  <si>
    <t>2822019</t>
  </si>
  <si>
    <t>US00751Y1064</t>
  </si>
  <si>
    <t>00751Y106</t>
  </si>
  <si>
    <t>ADT Inc</t>
  </si>
  <si>
    <t>ADT</t>
  </si>
  <si>
    <t>BFWCP81</t>
  </si>
  <si>
    <t>US00090Q1031</t>
  </si>
  <si>
    <t>00090Q103</t>
  </si>
  <si>
    <t>Air Lease Corp</t>
  </si>
  <si>
    <t>AL</t>
  </si>
  <si>
    <t>B3XS562</t>
  </si>
  <si>
    <t>US00912X3026</t>
  </si>
  <si>
    <t>00912X302</t>
  </si>
  <si>
    <t>Albemarle Corp</t>
  </si>
  <si>
    <t>ALB</t>
  </si>
  <si>
    <t>2046853</t>
  </si>
  <si>
    <t>US0126531013</t>
  </si>
  <si>
    <t>012653101</t>
  </si>
  <si>
    <t>Alaska Air Group Inc</t>
  </si>
  <si>
    <t>ALK</t>
  </si>
  <si>
    <t>2012605</t>
  </si>
  <si>
    <t>US0116591092</t>
  </si>
  <si>
    <t>011659109</t>
  </si>
  <si>
    <t>APA Corp</t>
  </si>
  <si>
    <t>APA</t>
  </si>
  <si>
    <t>BNNF1C1</t>
  </si>
  <si>
    <t>US03743Q1085</t>
  </si>
  <si>
    <t>03743Q108</t>
  </si>
  <si>
    <t>API Group Corp</t>
  </si>
  <si>
    <t>APG</t>
  </si>
  <si>
    <t>BMBPH06</t>
  </si>
  <si>
    <t>US00187Y1001</t>
  </si>
  <si>
    <t>00187Y100</t>
  </si>
  <si>
    <t>Berry Global Group Inc</t>
  </si>
  <si>
    <t>BERY</t>
  </si>
  <si>
    <t>B8BR3H3</t>
  </si>
  <si>
    <t>US08579W1036</t>
  </si>
  <si>
    <t>08579W103</t>
  </si>
  <si>
    <t>Cable One Inc</t>
  </si>
  <si>
    <t>CABO</t>
  </si>
  <si>
    <t>BZ07DS4</t>
  </si>
  <si>
    <t>US12685J1051</t>
  </si>
  <si>
    <t>12685J105</t>
  </si>
  <si>
    <t>Avis Budget Group Inc</t>
  </si>
  <si>
    <t>CAR</t>
  </si>
  <si>
    <t>B1CL8J2</t>
  </si>
  <si>
    <t>US0537741052</t>
  </si>
  <si>
    <t>053774105</t>
  </si>
  <si>
    <t>Chemours Co/The</t>
  </si>
  <si>
    <t>CC</t>
  </si>
  <si>
    <t>BZ0CTP8</t>
  </si>
  <si>
    <t>US1638511089</t>
  </si>
  <si>
    <t>163851108</t>
  </si>
  <si>
    <t>Carnival Corp</t>
  </si>
  <si>
    <t>CCL</t>
  </si>
  <si>
    <t>2523044</t>
  </si>
  <si>
    <t>PA1436583006</t>
  </si>
  <si>
    <t>143658300</t>
  </si>
  <si>
    <t>Celanese Corp</t>
  </si>
  <si>
    <t>CE</t>
  </si>
  <si>
    <t>B05MZT4</t>
  </si>
  <si>
    <t>US1508701034</t>
  </si>
  <si>
    <t>150870103</t>
  </si>
  <si>
    <t>Charter Communications Inc</t>
  </si>
  <si>
    <t>CHTR</t>
  </si>
  <si>
    <t>BZ6VT82</t>
  </si>
  <si>
    <t>US16119P1084</t>
  </si>
  <si>
    <t>16119P108</t>
  </si>
  <si>
    <t>Civitas Resources Inc</t>
  </si>
  <si>
    <t>CIVI</t>
  </si>
  <si>
    <t>BMG9GG2</t>
  </si>
  <si>
    <t>US17888H1032</t>
  </si>
  <si>
    <t>17888H103</t>
  </si>
  <si>
    <t>Clarivate PLC</t>
  </si>
  <si>
    <t>CLVT</t>
  </si>
  <si>
    <t>BJJN444</t>
  </si>
  <si>
    <t>JE00BJJN4441</t>
  </si>
  <si>
    <t>Concentrix Corp</t>
  </si>
  <si>
    <t>CNXC</t>
  </si>
  <si>
    <t>BNKVVY4</t>
  </si>
  <si>
    <t>US20602D1019</t>
  </si>
  <si>
    <t>20602D101</t>
  </si>
  <si>
    <t>Coherent Corp</t>
  </si>
  <si>
    <t>COHR</t>
  </si>
  <si>
    <t>BNG8Z81</t>
  </si>
  <si>
    <t>US19247G1076</t>
  </si>
  <si>
    <t>19247G107</t>
  </si>
  <si>
    <t>CVS Health Corp</t>
  </si>
  <si>
    <t>CVS</t>
  </si>
  <si>
    <t>2577609</t>
  </si>
  <si>
    <t>US1266501006</t>
  </si>
  <si>
    <t>126650100</t>
  </si>
  <si>
    <t>Caesars Entertainment Inc</t>
  </si>
  <si>
    <t>CZR</t>
  </si>
  <si>
    <t>BMWWGB0</t>
  </si>
  <si>
    <t>US12769G1004</t>
  </si>
  <si>
    <t>12769G100</t>
  </si>
  <si>
    <t>Delta Air Lines Inc</t>
  </si>
  <si>
    <t>DAL</t>
  </si>
  <si>
    <t>B1W9D46</t>
  </si>
  <si>
    <t>US2473617023</t>
  </si>
  <si>
    <t>247361702</t>
  </si>
  <si>
    <t>Darling Ingredients Inc</t>
  </si>
  <si>
    <t>DAR</t>
  </si>
  <si>
    <t>2250289</t>
  </si>
  <si>
    <t>US2372661015</t>
  </si>
  <si>
    <t>237266101</t>
  </si>
  <si>
    <t>Dollar General Corp</t>
  </si>
  <si>
    <t>DG</t>
  </si>
  <si>
    <t>B5B1S13</t>
  </si>
  <si>
    <t>US2566771059</t>
  </si>
  <si>
    <t>256677105</t>
  </si>
  <si>
    <t>Dollar Tree Inc</t>
  </si>
  <si>
    <t>DLTR</t>
  </si>
  <si>
    <t>2272476</t>
  </si>
  <si>
    <t>US2567461080</t>
  </si>
  <si>
    <t>256746108</t>
  </si>
  <si>
    <t>Dun &amp; Bradstreet Holdings Inc</t>
  </si>
  <si>
    <t>DNB</t>
  </si>
  <si>
    <t>BLF9ZT2</t>
  </si>
  <si>
    <t>US26484T1060</t>
  </si>
  <si>
    <t>26484T106</t>
  </si>
  <si>
    <t>Driven Brands Holdings Inc</t>
  </si>
  <si>
    <t>DRVN</t>
  </si>
  <si>
    <t>BL0P090</t>
  </si>
  <si>
    <t>US26210V1026</t>
  </si>
  <si>
    <t>26210V102</t>
  </si>
  <si>
    <t>DaVita Inc</t>
  </si>
  <si>
    <t>DVA</t>
  </si>
  <si>
    <t>2898087</t>
  </si>
  <si>
    <t>US23918K1088</t>
  </si>
  <si>
    <t>23918K108</t>
  </si>
  <si>
    <t>DXC Technology Co</t>
  </si>
  <si>
    <t>DXC</t>
  </si>
  <si>
    <t>BYXD7B3</t>
  </si>
  <si>
    <t>US23355L1061</t>
  </si>
  <si>
    <t>23355L106</t>
  </si>
  <si>
    <t>Elanco Animal Health Inc</t>
  </si>
  <si>
    <t>ELAN</t>
  </si>
  <si>
    <t>BF5L3T2</t>
  </si>
  <si>
    <t>US28414H1032</t>
  </si>
  <si>
    <t>28414H103</t>
  </si>
  <si>
    <t>Five9 Inc</t>
  </si>
  <si>
    <t>FIVN</t>
  </si>
  <si>
    <t>BKY7X18</t>
  </si>
  <si>
    <t>US3383071012</t>
  </si>
  <si>
    <t>338307101</t>
  </si>
  <si>
    <t>FMC Corp</t>
  </si>
  <si>
    <t>FMC</t>
  </si>
  <si>
    <t>2328603</t>
  </si>
  <si>
    <t>US3024913036</t>
  </si>
  <si>
    <t>302491303</t>
  </si>
  <si>
    <t>Fortrea Holdings Inc</t>
  </si>
  <si>
    <t>FTRE</t>
  </si>
  <si>
    <t>BRXYZ57</t>
  </si>
  <si>
    <t>US34965K1079</t>
  </si>
  <si>
    <t>34965K107</t>
  </si>
  <si>
    <t>Gap Inc/The</t>
  </si>
  <si>
    <t>GAP</t>
  </si>
  <si>
    <t>2360326</t>
  </si>
  <si>
    <t>US3647601083</t>
  </si>
  <si>
    <t>364760108</t>
  </si>
  <si>
    <t>Grocery Outlet Holding Corp</t>
  </si>
  <si>
    <t>GO</t>
  </si>
  <si>
    <t>BK1KWF7</t>
  </si>
  <si>
    <t>US39874R1014</t>
  </si>
  <si>
    <t>39874R101</t>
  </si>
  <si>
    <t>GXO Logistics Inc</t>
  </si>
  <si>
    <t>GXO</t>
  </si>
  <si>
    <t>BNNTGF1</t>
  </si>
  <si>
    <t>US36262G1013</t>
  </si>
  <si>
    <t>36262G101</t>
  </si>
  <si>
    <t>Hanesbrands Inc</t>
  </si>
  <si>
    <t>HBI</t>
  </si>
  <si>
    <t>B1BJSL9</t>
  </si>
  <si>
    <t>US4103451021</t>
  </si>
  <si>
    <t>410345102</t>
  </si>
  <si>
    <t>Integra LifeSciences Holdings</t>
  </si>
  <si>
    <t>IART</t>
  </si>
  <si>
    <t>2248693</t>
  </si>
  <si>
    <t>US4579852082</t>
  </si>
  <si>
    <t>457985208</t>
  </si>
  <si>
    <t>ICU Medical Inc</t>
  </si>
  <si>
    <t>ICUI</t>
  </si>
  <si>
    <t>2451918</t>
  </si>
  <si>
    <t>US44930G1076</t>
  </si>
  <si>
    <t>44930G107</t>
  </si>
  <si>
    <t>Intel Corp</t>
  </si>
  <si>
    <t>INTC</t>
  </si>
  <si>
    <t>2463247</t>
  </si>
  <si>
    <t>US4581401001</t>
  </si>
  <si>
    <t>458140100</t>
  </si>
  <si>
    <t>Jazz Pharmaceuticals PLC</t>
  </si>
  <si>
    <t>JAZZ</t>
  </si>
  <si>
    <t>B4Q5ZN4</t>
  </si>
  <si>
    <t>IE00B4Q5ZN47</t>
  </si>
  <si>
    <t>JetBlue Airways Corp</t>
  </si>
  <si>
    <t>JBLU</t>
  </si>
  <si>
    <t>2852760</t>
  </si>
  <si>
    <t>US4771431016</t>
  </si>
  <si>
    <t>477143101</t>
  </si>
  <si>
    <t>Nordstrom Inc</t>
  </si>
  <si>
    <t>JWN</t>
  </si>
  <si>
    <t>2641827</t>
  </si>
  <si>
    <t>US6556641008</t>
  </si>
  <si>
    <t>655664100</t>
  </si>
  <si>
    <t>Kyndryl Holdings Inc</t>
  </si>
  <si>
    <t>KD</t>
  </si>
  <si>
    <t>BP6JW21</t>
  </si>
  <si>
    <t>US50155Q1004</t>
  </si>
  <si>
    <t>50155Q100</t>
  </si>
  <si>
    <t>Kosmos Energy Ltd</t>
  </si>
  <si>
    <t>KOS</t>
  </si>
  <si>
    <t>BHK15K6</t>
  </si>
  <si>
    <t>US5006881065</t>
  </si>
  <si>
    <t>500688106</t>
  </si>
  <si>
    <t>Lithia Motors Inc</t>
  </si>
  <si>
    <t>LAD</t>
  </si>
  <si>
    <t>2515030</t>
  </si>
  <si>
    <t>US5367971034</t>
  </si>
  <si>
    <t>536797103</t>
  </si>
  <si>
    <t>Leggett &amp; Platt Inc</t>
  </si>
  <si>
    <t>LEG</t>
  </si>
  <si>
    <t>2510682</t>
  </si>
  <si>
    <t>US5246601075</t>
  </si>
  <si>
    <t>524660107</t>
  </si>
  <si>
    <t>Lumentum Holdings Inc</t>
  </si>
  <si>
    <t>LITE</t>
  </si>
  <si>
    <t>BYM9ZP2</t>
  </si>
  <si>
    <t>US55024U1097</t>
  </si>
  <si>
    <t>55024U109</t>
  </si>
  <si>
    <t>Southwest Airlines Co</t>
  </si>
  <si>
    <t>LUV</t>
  </si>
  <si>
    <t>2831543</t>
  </si>
  <si>
    <t>US8447411088</t>
  </si>
  <si>
    <t>844741108</t>
  </si>
  <si>
    <t>Macy's Inc</t>
  </si>
  <si>
    <t>M</t>
  </si>
  <si>
    <t>2345022</t>
  </si>
  <si>
    <t>US55616P1049</t>
  </si>
  <si>
    <t>55616P104</t>
  </si>
  <si>
    <t>Magnera Corp</t>
  </si>
  <si>
    <t>MAGN</t>
  </si>
  <si>
    <t>BT9NC28</t>
  </si>
  <si>
    <t>US55939A1079</t>
  </si>
  <si>
    <t>55939A107</t>
  </si>
  <si>
    <t>Pediatrix Medical Group Inc</t>
  </si>
  <si>
    <t>MD</t>
  </si>
  <si>
    <t>2677640</t>
  </si>
  <si>
    <t>US58502B1061</t>
  </si>
  <si>
    <t>58502B106</t>
  </si>
  <si>
    <t>MGM Resorts International</t>
  </si>
  <si>
    <t>MGM</t>
  </si>
  <si>
    <t>2547419</t>
  </si>
  <si>
    <t>US5529531015</t>
  </si>
  <si>
    <t>552953101</t>
  </si>
  <si>
    <t>MKS Instruments Inc</t>
  </si>
  <si>
    <t>MKSI</t>
  </si>
  <si>
    <t>2404871</t>
  </si>
  <si>
    <t>US55306N1046</t>
  </si>
  <si>
    <t>55306N104</t>
  </si>
  <si>
    <t>Mosaic Co/The</t>
  </si>
  <si>
    <t>MOS</t>
  </si>
  <si>
    <t>B3NPHP6</t>
  </si>
  <si>
    <t>US61945C1036</t>
  </si>
  <si>
    <t>61945C103</t>
  </si>
  <si>
    <t>Maravai LifeSciences Holdings</t>
  </si>
  <si>
    <t>MRVI</t>
  </si>
  <si>
    <t>BMCWKZ2</t>
  </si>
  <si>
    <t>US56600D1072</t>
  </si>
  <si>
    <t>56600D107</t>
  </si>
  <si>
    <t>MasTec Inc</t>
  </si>
  <si>
    <t>MTZ</t>
  </si>
  <si>
    <t>2155306</t>
  </si>
  <si>
    <t>US5763231090</t>
  </si>
  <si>
    <t>576323109</t>
  </si>
  <si>
    <t>Norwegian Cruise Line Holdings</t>
  </si>
  <si>
    <t>NCLH</t>
  </si>
  <si>
    <t>B9CGTC3</t>
  </si>
  <si>
    <t>BMG667211046</t>
  </si>
  <si>
    <t>Novocure Ltd</t>
  </si>
  <si>
    <t>NVCR</t>
  </si>
  <si>
    <t>BYSS4X4</t>
  </si>
  <si>
    <t>JE00BYSS4X48</t>
  </si>
  <si>
    <t>Envista Holdings Corp</t>
  </si>
  <si>
    <t>NVST</t>
  </si>
  <si>
    <t>BK63SF3</t>
  </si>
  <si>
    <t>US29415F1049</t>
  </si>
  <si>
    <t>29415F104</t>
  </si>
  <si>
    <t>Newell Brands Inc</t>
  </si>
  <si>
    <t>NWL</t>
  </si>
  <si>
    <t>2635701</t>
  </si>
  <si>
    <t>US6512291062</t>
  </si>
  <si>
    <t>651229106</t>
  </si>
  <si>
    <t>Nexstar Media Group Inc</t>
  </si>
  <si>
    <t>NXST</t>
  </si>
  <si>
    <t>2949758</t>
  </si>
  <si>
    <t>US65336K1034</t>
  </si>
  <si>
    <t>65336K103</t>
  </si>
  <si>
    <t>Organon &amp; Co</t>
  </si>
  <si>
    <t>OGN</t>
  </si>
  <si>
    <t>BLDC8J4</t>
  </si>
  <si>
    <t>US68622V1061</t>
  </si>
  <si>
    <t>68622V106</t>
  </si>
  <si>
    <t>O-I Glass Inc</t>
  </si>
  <si>
    <t>OI</t>
  </si>
  <si>
    <t>BKLKXD2</t>
  </si>
  <si>
    <t>US67098H1041</t>
  </si>
  <si>
    <t>67098H104</t>
  </si>
  <si>
    <t>PBF Energy Inc</t>
  </si>
  <si>
    <t>PBF</t>
  </si>
  <si>
    <t>B7F4TJ7</t>
  </si>
  <si>
    <t>US69318G1067</t>
  </si>
  <si>
    <t>69318G106</t>
  </si>
  <si>
    <t>Penn Entertainment Inc</t>
  </si>
  <si>
    <t>PENN</t>
  </si>
  <si>
    <t>2682105</t>
  </si>
  <si>
    <t>US7075691094</t>
  </si>
  <si>
    <t>707569109</t>
  </si>
  <si>
    <t>Perrigo Co PLC</t>
  </si>
  <si>
    <t>PRGO</t>
  </si>
  <si>
    <t>BGH1M56</t>
  </si>
  <si>
    <t>IE00BGH1M568</t>
  </si>
  <si>
    <t>QuidelOrtho Corp</t>
  </si>
  <si>
    <t>QDEL</t>
  </si>
  <si>
    <t>BM9VY27</t>
  </si>
  <si>
    <t>US2197981051</t>
  </si>
  <si>
    <t>219798105</t>
  </si>
  <si>
    <t>Ryder System Inc</t>
  </si>
  <si>
    <t>R</t>
  </si>
  <si>
    <t>2760669</t>
  </si>
  <si>
    <t>US7835491082</t>
  </si>
  <si>
    <t>783549108</t>
  </si>
  <si>
    <t>RH</t>
  </si>
  <si>
    <t>BYXR425</t>
  </si>
  <si>
    <t>US74967X1037</t>
  </si>
  <si>
    <t>74967X103</t>
  </si>
  <si>
    <t>RingCentral Inc</t>
  </si>
  <si>
    <t>RNG</t>
  </si>
  <si>
    <t>BDZCRX3</t>
  </si>
  <si>
    <t>US76680R2067</t>
  </si>
  <si>
    <t>76680R206</t>
  </si>
  <si>
    <t>Regal Rexnord Corp</t>
  </si>
  <si>
    <t>RRX</t>
  </si>
  <si>
    <t>2730082</t>
  </si>
  <si>
    <t>US7587501039</t>
  </si>
  <si>
    <t>758750103</t>
  </si>
  <si>
    <t>Sunrun Inc</t>
  </si>
  <si>
    <t>RUN</t>
  </si>
  <si>
    <t>BYXB1Y8</t>
  </si>
  <si>
    <t>US86771W1053</t>
  </si>
  <si>
    <t>86771W105</t>
  </si>
  <si>
    <t>Sabre Corp</t>
  </si>
  <si>
    <t>SABR</t>
  </si>
  <si>
    <t>BLLHH27</t>
  </si>
  <si>
    <t>US78573M1045</t>
  </si>
  <si>
    <t>78573M104</t>
  </si>
  <si>
    <t>Sealed Air Corp</t>
  </si>
  <si>
    <t>SEE</t>
  </si>
  <si>
    <t>2232793</t>
  </si>
  <si>
    <t>US81211K1007</t>
  </si>
  <si>
    <t>81211K100</t>
  </si>
  <si>
    <t>Sotera Health Co</t>
  </si>
  <si>
    <t>SHC</t>
  </si>
  <si>
    <t>BNKVRZ7</t>
  </si>
  <si>
    <t>US83601L1026</t>
  </si>
  <si>
    <t>83601L102</t>
  </si>
  <si>
    <t>Sylvamo Corp</t>
  </si>
  <si>
    <t>SLVM</t>
  </si>
  <si>
    <t>BMW72C8</t>
  </si>
  <si>
    <t>US8713321029</t>
  </si>
  <si>
    <t>871332102</t>
  </si>
  <si>
    <t>Scotts Miracle-Gro Co/The</t>
  </si>
  <si>
    <t>SMG</t>
  </si>
  <si>
    <t>2781518</t>
  </si>
  <si>
    <t>US8101861065</t>
  </si>
  <si>
    <t>810186106</t>
  </si>
  <si>
    <t>Solventum Corp</t>
  </si>
  <si>
    <t>SOLV</t>
  </si>
  <si>
    <t>BMTQB43</t>
  </si>
  <si>
    <t>US83444M1018</t>
  </si>
  <si>
    <t>83444M101</t>
  </si>
  <si>
    <t>AT&amp;T Inc</t>
  </si>
  <si>
    <t>T</t>
  </si>
  <si>
    <t>2831811</t>
  </si>
  <si>
    <t>US00206R1023</t>
  </si>
  <si>
    <t>00206R102</t>
  </si>
  <si>
    <t>Teladoc Health Inc</t>
  </si>
  <si>
    <t>TDOC</t>
  </si>
  <si>
    <t>BYQRFY1</t>
  </si>
  <si>
    <t>US87918A1051</t>
  </si>
  <si>
    <t>87918A105</t>
  </si>
  <si>
    <t>Tenet Healthcare Corp</t>
  </si>
  <si>
    <t>THC</t>
  </si>
  <si>
    <t>B8DMK08</t>
  </si>
  <si>
    <t>US88033G4073</t>
  </si>
  <si>
    <t>88033G407</t>
  </si>
  <si>
    <t>Travel + Leisure Co</t>
  </si>
  <si>
    <t>TNL</t>
  </si>
  <si>
    <t>BMXYT16</t>
  </si>
  <si>
    <t>US8941641024</t>
  </si>
  <si>
    <t>894164102</t>
  </si>
  <si>
    <t>TripAdvisor Inc</t>
  </si>
  <si>
    <t>TRIP</t>
  </si>
  <si>
    <t>B6ZC3N6</t>
  </si>
  <si>
    <t>US8969452015</t>
  </si>
  <si>
    <t>896945201</t>
  </si>
  <si>
    <t>Unity Software Inc</t>
  </si>
  <si>
    <t>U</t>
  </si>
  <si>
    <t>BLFDXH8</t>
  </si>
  <si>
    <t>US91332U1016</t>
  </si>
  <si>
    <t>91332U101</t>
  </si>
  <si>
    <t>United Airlines Holdings Inc</t>
  </si>
  <si>
    <t>UAL</t>
  </si>
  <si>
    <t>B4QG225</t>
  </si>
  <si>
    <t>US9100471096</t>
  </si>
  <si>
    <t>910047109</t>
  </si>
  <si>
    <t>Marriott Vacations Worldwide C</t>
  </si>
  <si>
    <t>VAC</t>
  </si>
  <si>
    <t>B45K9N8</t>
  </si>
  <si>
    <t>US57164Y1073</t>
  </si>
  <si>
    <t>57164Y107</t>
  </si>
  <si>
    <t>VF Corp</t>
  </si>
  <si>
    <t>VFC</t>
  </si>
  <si>
    <t>2928683</t>
  </si>
  <si>
    <t>US9182041080</t>
  </si>
  <si>
    <t>918204108</t>
  </si>
  <si>
    <t>Viasat Inc</t>
  </si>
  <si>
    <t>VSAT</t>
  </si>
  <si>
    <t>2946243</t>
  </si>
  <si>
    <t>US92552V1008</t>
  </si>
  <si>
    <t>92552V100</t>
  </si>
  <si>
    <t>Victoria's Secret &amp; Co</t>
  </si>
  <si>
    <t>VSCO</t>
  </si>
  <si>
    <t>BNNTGH3</t>
  </si>
  <si>
    <t>US9264001028</t>
  </si>
  <si>
    <t>926400102</t>
  </si>
  <si>
    <t>Vestis Corp</t>
  </si>
  <si>
    <t>VSTS</t>
  </si>
  <si>
    <t>BP5JNQ3</t>
  </si>
  <si>
    <t>US29430C1027</t>
  </si>
  <si>
    <t>29430C102</t>
  </si>
  <si>
    <t>Viatris Inc</t>
  </si>
  <si>
    <t>VTRS</t>
  </si>
  <si>
    <t>BMWS3X9</t>
  </si>
  <si>
    <t>US92556V1061</t>
  </si>
  <si>
    <t>92556V106</t>
  </si>
  <si>
    <t>NCR Voyix Corp</t>
  </si>
  <si>
    <t>VYX</t>
  </si>
  <si>
    <t>2632650</t>
  </si>
  <si>
    <t>US62886E1082</t>
  </si>
  <si>
    <t>62886E108</t>
  </si>
  <si>
    <t>Wayfair Inc</t>
  </si>
  <si>
    <t>W</t>
  </si>
  <si>
    <t>BQXZP64</t>
  </si>
  <si>
    <t>US94419L1017</t>
  </si>
  <si>
    <t>94419L101</t>
  </si>
  <si>
    <t>Walgreens Boots Alliance Inc</t>
  </si>
  <si>
    <t>WBA</t>
  </si>
  <si>
    <t>BTN1Y44</t>
  </si>
  <si>
    <t>US9314271084</t>
  </si>
  <si>
    <t>931427108</t>
  </si>
  <si>
    <t>Warner Bros Discovery Inc</t>
  </si>
  <si>
    <t>WBD</t>
  </si>
  <si>
    <t>BM8JYX3</t>
  </si>
  <si>
    <t>US9344231041</t>
  </si>
  <si>
    <t>934423104</t>
  </si>
  <si>
    <t>WESCO International Inc</t>
  </si>
  <si>
    <t>WCC</t>
  </si>
  <si>
    <t>2416973</t>
  </si>
  <si>
    <t>US95082P1057</t>
  </si>
  <si>
    <t>95082P105</t>
  </si>
  <si>
    <t>Wendy's Co/The</t>
  </si>
  <si>
    <t>WEN</t>
  </si>
  <si>
    <t>B3NXMJ9</t>
  </si>
  <si>
    <t>US95058W1009</t>
  </si>
  <si>
    <t>95058W100</t>
  </si>
  <si>
    <t>Weatherford International PLC</t>
  </si>
  <si>
    <t>WFRD</t>
  </si>
  <si>
    <t>BLNN369</t>
  </si>
  <si>
    <t>IE00BLNN3691</t>
  </si>
  <si>
    <t>Whirlpool Corp</t>
  </si>
  <si>
    <t>WHR</t>
  </si>
  <si>
    <t>2960384</t>
  </si>
  <si>
    <t>US9633201069</t>
  </si>
  <si>
    <t>963320106</t>
  </si>
  <si>
    <t>Wolfspeed Inc</t>
  </si>
  <si>
    <t>WOLF</t>
  </si>
  <si>
    <t>BMBVND9</t>
  </si>
  <si>
    <t>US9778521024</t>
  </si>
  <si>
    <t>977852102</t>
  </si>
  <si>
    <t>Petco Health &amp; Wellness Co Inc</t>
  </si>
  <si>
    <t>WOOF</t>
  </si>
  <si>
    <t>BNRQM83</t>
  </si>
  <si>
    <t>US71601V1052</t>
  </si>
  <si>
    <t>71601V105</t>
  </si>
  <si>
    <t>Wynn Resorts Ltd</t>
  </si>
  <si>
    <t>WYNN</t>
  </si>
  <si>
    <t>2963811</t>
  </si>
  <si>
    <t>US9831341071</t>
  </si>
  <si>
    <t>983134107</t>
  </si>
  <si>
    <t>Xerox Holdings Corp</t>
  </si>
  <si>
    <t>XRX</t>
  </si>
  <si>
    <t>BJJD5G3</t>
  </si>
  <si>
    <t>US98421M1062</t>
  </si>
  <si>
    <t>98421M106</t>
  </si>
  <si>
    <t>ZoomInfo Technologies Inc</t>
  </si>
  <si>
    <t>ZI</t>
  </si>
  <si>
    <t>BMWF095</t>
  </si>
  <si>
    <t>US98980F1049</t>
  </si>
  <si>
    <t>98980F104</t>
  </si>
  <si>
    <t>MORGAN STANLEY CUSTOM QUALITY INDEX</t>
  </si>
  <si>
    <t>MSSIQUA1A</t>
  </si>
  <si>
    <t>Agilent Technologies Inc</t>
  </si>
  <si>
    <t>A</t>
  </si>
  <si>
    <t>2520153</t>
  </si>
  <si>
    <t>US00846U1016</t>
  </si>
  <si>
    <t>00846U101</t>
  </si>
  <si>
    <t>MSSIQUA1</t>
  </si>
  <si>
    <t>Apple Inc</t>
  </si>
  <si>
    <t>AAPL</t>
  </si>
  <si>
    <t>2046251</t>
  </si>
  <si>
    <t>US0378331005</t>
  </si>
  <si>
    <t>037833100</t>
  </si>
  <si>
    <t>AbbVie Inc</t>
  </si>
  <si>
    <t>ABBV</t>
  </si>
  <si>
    <t>B92SR70</t>
  </si>
  <si>
    <t>US00287Y1091</t>
  </si>
  <si>
    <t>00287Y109</t>
  </si>
  <si>
    <t>Accenture PLC</t>
  </si>
  <si>
    <t>ACN</t>
  </si>
  <si>
    <t>B4BNMY3</t>
  </si>
  <si>
    <t>IE00B4BNMY34</t>
  </si>
  <si>
    <t>Adobe Inc</t>
  </si>
  <si>
    <t>ADBE</t>
  </si>
  <si>
    <t>2008154</t>
  </si>
  <si>
    <t>US00724F1012</t>
  </si>
  <si>
    <t>00724F101</t>
  </si>
  <si>
    <t>Agree Realty Corp</t>
  </si>
  <si>
    <t>ADC</t>
  </si>
  <si>
    <t>2062161</t>
  </si>
  <si>
    <t>US0084921008</t>
  </si>
  <si>
    <t>008492100</t>
  </si>
  <si>
    <t>Arthur J Gallagher &amp; Co</t>
  </si>
  <si>
    <t>AJG</t>
  </si>
  <si>
    <t>2359506</t>
  </si>
  <si>
    <t>US3635761097</t>
  </si>
  <si>
    <t>363576109</t>
  </si>
  <si>
    <t>Allegion plc</t>
  </si>
  <si>
    <t>ALLE</t>
  </si>
  <si>
    <t>BFRT3W7</t>
  </si>
  <si>
    <t>IE00BFRT3W74</t>
  </si>
  <si>
    <t>Antero Midstream Corp</t>
  </si>
  <si>
    <t>AM</t>
  </si>
  <si>
    <t>BJBT0Q4</t>
  </si>
  <si>
    <t>US03676B1026</t>
  </si>
  <si>
    <t>03676B102</t>
  </si>
  <si>
    <t>Amcor PLC</t>
  </si>
  <si>
    <t>AMCR</t>
  </si>
  <si>
    <t>BJ1F307</t>
  </si>
  <si>
    <t>JE00BJ1F3079</t>
  </si>
  <si>
    <t>Aon PLC</t>
  </si>
  <si>
    <t>AON</t>
  </si>
  <si>
    <t>BLP1HW5</t>
  </si>
  <si>
    <t>IE00BLP1HW54</t>
  </si>
  <si>
    <t>Amphenol Corp</t>
  </si>
  <si>
    <t>APH</t>
  </si>
  <si>
    <t>2145084</t>
  </si>
  <si>
    <t>US0320951017</t>
  </si>
  <si>
    <t>032095101</t>
  </si>
  <si>
    <t>Broadcom Inc</t>
  </si>
  <si>
    <t>AVGO</t>
  </si>
  <si>
    <t>BDZ78H9</t>
  </si>
  <si>
    <t>US11135F1012</t>
  </si>
  <si>
    <t>11135F101</t>
  </si>
  <si>
    <t>Avantor Inc</t>
  </si>
  <si>
    <t>AVTR</t>
  </si>
  <si>
    <t>BJLT387</t>
  </si>
  <si>
    <t>US05352A1007</t>
  </si>
  <si>
    <t>05352A100</t>
  </si>
  <si>
    <t>Avery Dennison Corp</t>
  </si>
  <si>
    <t>AVY</t>
  </si>
  <si>
    <t>2066408</t>
  </si>
  <si>
    <t>US0536111091</t>
  </si>
  <si>
    <t>053611109</t>
  </si>
  <si>
    <t>AutoZone Inc</t>
  </si>
  <si>
    <t>AZO</t>
  </si>
  <si>
    <t>2065955</t>
  </si>
  <si>
    <t>US0533321024</t>
  </si>
  <si>
    <t>053332102</t>
  </si>
  <si>
    <t>Birkenstock Holding Plc</t>
  </si>
  <si>
    <t>BIRK</t>
  </si>
  <si>
    <t>BS44BN3</t>
  </si>
  <si>
    <t>JE00BS44BN30</t>
  </si>
  <si>
    <t>TopBuild Corp</t>
  </si>
  <si>
    <t>BLD</t>
  </si>
  <si>
    <t>BZ0P3W2</t>
  </si>
  <si>
    <t>US89055F1030</t>
  </si>
  <si>
    <t>89055F103</t>
  </si>
  <si>
    <t>Broadridge Financial Solutions</t>
  </si>
  <si>
    <t>BR</t>
  </si>
  <si>
    <t>B1VP7R6</t>
  </si>
  <si>
    <t>US11133T1034</t>
  </si>
  <si>
    <t>11133T103</t>
  </si>
  <si>
    <t>Brown &amp; Brown Inc</t>
  </si>
  <si>
    <t>BRO</t>
  </si>
  <si>
    <t>2692687</t>
  </si>
  <si>
    <t>US1152361010</t>
  </si>
  <si>
    <t>115236101</t>
  </si>
  <si>
    <t>Bentley Systems Inc</t>
  </si>
  <si>
    <t>BSY</t>
  </si>
  <si>
    <t>BMC1PR6</t>
  </si>
  <si>
    <t>US08265T2087</t>
  </si>
  <si>
    <t>08265T208</t>
  </si>
  <si>
    <t>CACI International Inc</t>
  </si>
  <si>
    <t>CACI</t>
  </si>
  <si>
    <t>2159267</t>
  </si>
  <si>
    <t>US1271903049</t>
  </si>
  <si>
    <t>127190304</t>
  </si>
  <si>
    <t>Cboe Global Markets Inc</t>
  </si>
  <si>
    <t>CBOE</t>
  </si>
  <si>
    <t>B5834C5</t>
  </si>
  <si>
    <t>US12503M1080</t>
  </si>
  <si>
    <t>12503M108</t>
  </si>
  <si>
    <t>Crown Holdings Inc</t>
  </si>
  <si>
    <t>CCK</t>
  </si>
  <si>
    <t>2427986</t>
  </si>
  <si>
    <t>US2283681060</t>
  </si>
  <si>
    <t>228368106</t>
  </si>
  <si>
    <t>Church &amp; Dwight Co Inc</t>
  </si>
  <si>
    <t>CHD</t>
  </si>
  <si>
    <t>2195841</t>
  </si>
  <si>
    <t>US1713401024</t>
  </si>
  <si>
    <t>171340102</t>
  </si>
  <si>
    <t>Cigna Group/The</t>
  </si>
  <si>
    <t>CI</t>
  </si>
  <si>
    <t>BHJ0775</t>
  </si>
  <si>
    <t>US1255231003</t>
  </si>
  <si>
    <t>125523100</t>
  </si>
  <si>
    <t>Core &amp; Main Inc</t>
  </si>
  <si>
    <t>CNM</t>
  </si>
  <si>
    <t>BNXKS92</t>
  </si>
  <si>
    <t>US21874C1027</t>
  </si>
  <si>
    <t>21874C102</t>
  </si>
  <si>
    <t>Cisco Systems Inc</t>
  </si>
  <si>
    <t>CSCO</t>
  </si>
  <si>
    <t>2198163</t>
  </si>
  <si>
    <t>US17275R1023</t>
  </si>
  <si>
    <t>17275R102</t>
  </si>
  <si>
    <t>Cognizant Technology Solutions</t>
  </si>
  <si>
    <t>CTSH</t>
  </si>
  <si>
    <t>2257019</t>
  </si>
  <si>
    <t>US1924461023</t>
  </si>
  <si>
    <t>192446102</t>
  </si>
  <si>
    <t>Crane NXT Co</t>
  </si>
  <si>
    <t>CXT</t>
  </si>
  <si>
    <t>BQ7W2W6</t>
  </si>
  <si>
    <t>US2244411052</t>
  </si>
  <si>
    <t>224441105</t>
  </si>
  <si>
    <t>Deckers Outdoor Corp</t>
  </si>
  <si>
    <t>DECK</t>
  </si>
  <si>
    <t>2267278</t>
  </si>
  <si>
    <t>US2435371073</t>
  </si>
  <si>
    <t>243537107</t>
  </si>
  <si>
    <t>HF Sinclair Corp</t>
  </si>
  <si>
    <t>DINO</t>
  </si>
  <si>
    <t>BMZQ9C1</t>
  </si>
  <si>
    <t>US4039491000</t>
  </si>
  <si>
    <t>403949100</t>
  </si>
  <si>
    <t>Digital Realty Trust Inc</t>
  </si>
  <si>
    <t>DLR</t>
  </si>
  <si>
    <t>B03GQS4</t>
  </si>
  <si>
    <t>US2538681030</t>
  </si>
  <si>
    <t>253868103</t>
  </si>
  <si>
    <t>Domino's Pizza Inc</t>
  </si>
  <si>
    <t>DPZ</t>
  </si>
  <si>
    <t>B01SD70</t>
  </si>
  <si>
    <t>US25754A2015</t>
  </si>
  <si>
    <t>25754A201</t>
  </si>
  <si>
    <t>DTE Energy Co</t>
  </si>
  <si>
    <t>DTE</t>
  </si>
  <si>
    <t>2280220</t>
  </si>
  <si>
    <t>US2333311072</t>
  </si>
  <si>
    <t>233331107</t>
  </si>
  <si>
    <t>DT Midstream Inc</t>
  </si>
  <si>
    <t>DTM</t>
  </si>
  <si>
    <t>BN7L880</t>
  </si>
  <si>
    <t>US23345M1071</t>
  </si>
  <si>
    <t>23345M107</t>
  </si>
  <si>
    <t>Ecolab Inc</t>
  </si>
  <si>
    <t>ECL</t>
  </si>
  <si>
    <t>2304227</t>
  </si>
  <si>
    <t>US2788651006</t>
  </si>
  <si>
    <t>278865100</t>
  </si>
  <si>
    <t>Edison International</t>
  </si>
  <si>
    <t>EIX</t>
  </si>
  <si>
    <t>2829515</t>
  </si>
  <si>
    <t>US2810201077</t>
  </si>
  <si>
    <t>281020107</t>
  </si>
  <si>
    <t>Elevance Health Inc</t>
  </si>
  <si>
    <t>ELV</t>
  </si>
  <si>
    <t>BSPHGL4</t>
  </si>
  <si>
    <t>US0367521038</t>
  </si>
  <si>
    <t>036752103</t>
  </si>
  <si>
    <t>Equinix Inc</t>
  </si>
  <si>
    <t>EQIX</t>
  </si>
  <si>
    <t>BVLZX12</t>
  </si>
  <si>
    <t>US29444U7000</t>
  </si>
  <si>
    <t>29444U700</t>
  </si>
  <si>
    <t>Element Solutions Inc</t>
  </si>
  <si>
    <t>ESI</t>
  </si>
  <si>
    <t>BJ1C2K1</t>
  </si>
  <si>
    <t>US28618M1062</t>
  </si>
  <si>
    <t>28618M106</t>
  </si>
  <si>
    <t>Fiserv Inc</t>
  </si>
  <si>
    <t>FI</t>
  </si>
  <si>
    <t>2342034</t>
  </si>
  <si>
    <t>US3377381088</t>
  </si>
  <si>
    <t>337738108</t>
  </si>
  <si>
    <t>Comfort Systems USA Inc</t>
  </si>
  <si>
    <t>FIX</t>
  </si>
  <si>
    <t>2036047</t>
  </si>
  <si>
    <t>US1999081045</t>
  </si>
  <si>
    <t>199908104</t>
  </si>
  <si>
    <t>Fox Corp</t>
  </si>
  <si>
    <t>FOXA</t>
  </si>
  <si>
    <t>BJJMGL2</t>
  </si>
  <si>
    <t>US35137L1052</t>
  </si>
  <si>
    <t>35137L105</t>
  </si>
  <si>
    <t>Genpact Ltd</t>
  </si>
  <si>
    <t>G</t>
  </si>
  <si>
    <t>B23DBK6</t>
  </si>
  <si>
    <t>BMG3922B1072</t>
  </si>
  <si>
    <t>General Mills Inc</t>
  </si>
  <si>
    <t>GIS</t>
  </si>
  <si>
    <t>2367026</t>
  </si>
  <si>
    <t>US3703341046</t>
  </si>
  <si>
    <t>370334104</t>
  </si>
  <si>
    <t>Home Depot Inc/The</t>
  </si>
  <si>
    <t>HD</t>
  </si>
  <si>
    <t>2434209</t>
  </si>
  <si>
    <t>US4370761029</t>
  </si>
  <si>
    <t>437076102</t>
  </si>
  <si>
    <t>Hershey Co/The</t>
  </si>
  <si>
    <t>HSY</t>
  </si>
  <si>
    <t>2422806</t>
  </si>
  <si>
    <t>US4278661081</t>
  </si>
  <si>
    <t>427866108</t>
  </si>
  <si>
    <t>Intercontinental Exchange Inc</t>
  </si>
  <si>
    <t>ICE</t>
  </si>
  <si>
    <t>BFSSDS9</t>
  </si>
  <si>
    <t>US45866F1049</t>
  </si>
  <si>
    <t>45866F104</t>
  </si>
  <si>
    <t>IDEXX Laboratories Inc</t>
  </si>
  <si>
    <t>IDXX</t>
  </si>
  <si>
    <t>2459202</t>
  </si>
  <si>
    <t>US45168D1046</t>
  </si>
  <si>
    <t>45168D104</t>
  </si>
  <si>
    <t>IDEX Corp</t>
  </si>
  <si>
    <t>IEX</t>
  </si>
  <si>
    <t>2456612</t>
  </si>
  <si>
    <t>US45167R1041</t>
  </si>
  <si>
    <t>45167R104</t>
  </si>
  <si>
    <t>Intuit Inc</t>
  </si>
  <si>
    <t>INTU</t>
  </si>
  <si>
    <t>2459020</t>
  </si>
  <si>
    <t>US4612021034</t>
  </si>
  <si>
    <t>461202103</t>
  </si>
  <si>
    <t>Interpublic Group of Cos Inc/T</t>
  </si>
  <si>
    <t>IPG</t>
  </si>
  <si>
    <t>2466321</t>
  </si>
  <si>
    <t>US4606901001</t>
  </si>
  <si>
    <t>460690100</t>
  </si>
  <si>
    <t>Kraft Heinz Co/The</t>
  </si>
  <si>
    <t>KHC</t>
  </si>
  <si>
    <t>BYRY499</t>
  </si>
  <si>
    <t>US5007541064</t>
  </si>
  <si>
    <t>500754106</t>
  </si>
  <si>
    <t>Kenvue Inc</t>
  </si>
  <si>
    <t>KVUE</t>
  </si>
  <si>
    <t>BQ84ZQ6</t>
  </si>
  <si>
    <t>US49177J1025</t>
  </si>
  <si>
    <t>49177J102</t>
  </si>
  <si>
    <t>LKQ Corp</t>
  </si>
  <si>
    <t>LKQ</t>
  </si>
  <si>
    <t>2971029</t>
  </si>
  <si>
    <t>US5018892084</t>
  </si>
  <si>
    <t>501889208</t>
  </si>
  <si>
    <t>Cheniere Energy Inc</t>
  </si>
  <si>
    <t>LNG</t>
  </si>
  <si>
    <t>2654364</t>
  </si>
  <si>
    <t>US16411R2085</t>
  </si>
  <si>
    <t>16411R208</t>
  </si>
  <si>
    <t>Loar Holdings Inc</t>
  </si>
  <si>
    <t>LOAR</t>
  </si>
  <si>
    <t>BLDCK32</t>
  </si>
  <si>
    <t>US53947R1059</t>
  </si>
  <si>
    <t>53947R105</t>
  </si>
  <si>
    <t>Grand Canyon Education Inc</t>
  </si>
  <si>
    <t>LOPE</t>
  </si>
  <si>
    <t>B3F1XM1</t>
  </si>
  <si>
    <t>US38526M1062</t>
  </si>
  <si>
    <t>38526M106</t>
  </si>
  <si>
    <t>Lululemon Athletica Inc</t>
  </si>
  <si>
    <t>LULU</t>
  </si>
  <si>
    <t>B23FN39</t>
  </si>
  <si>
    <t>US5500211090</t>
  </si>
  <si>
    <t>550021109</t>
  </si>
  <si>
    <t>Mastercard Inc</t>
  </si>
  <si>
    <t>MA</t>
  </si>
  <si>
    <t>B121557</t>
  </si>
  <si>
    <t>US57636Q1040</t>
  </si>
  <si>
    <t>57636Q104</t>
  </si>
  <si>
    <t>Manhattan Associates Inc</t>
  </si>
  <si>
    <t>MANH</t>
  </si>
  <si>
    <t>2239471</t>
  </si>
  <si>
    <t>US5627501092</t>
  </si>
  <si>
    <t>562750109</t>
  </si>
  <si>
    <t>Masco Corp</t>
  </si>
  <si>
    <t>MAS</t>
  </si>
  <si>
    <t>2570200</t>
  </si>
  <si>
    <t>US5745991068</t>
  </si>
  <si>
    <t>574599106</t>
  </si>
  <si>
    <t>Middleby Corp/The</t>
  </si>
  <si>
    <t>MIDD</t>
  </si>
  <si>
    <t>2590930</t>
  </si>
  <si>
    <t>US5962781010</t>
  </si>
  <si>
    <t>596278101</t>
  </si>
  <si>
    <t>Molina Healthcare Inc</t>
  </si>
  <si>
    <t>MOH</t>
  </si>
  <si>
    <t>2212706</t>
  </si>
  <si>
    <t>US60855R1005</t>
  </si>
  <si>
    <t>60855R100</t>
  </si>
  <si>
    <t>Microsoft Corp</t>
  </si>
  <si>
    <t>MSFT</t>
  </si>
  <si>
    <t>2588173</t>
  </si>
  <si>
    <t>US5949181045</t>
  </si>
  <si>
    <t>594918104</t>
  </si>
  <si>
    <t>Motorola Solutions Inc</t>
  </si>
  <si>
    <t>MSI</t>
  </si>
  <si>
    <t>B5BKPQ4</t>
  </si>
  <si>
    <t>US6200763075</t>
  </si>
  <si>
    <t>620076307</t>
  </si>
  <si>
    <t>Match Group Inc</t>
  </si>
  <si>
    <t>MTCH</t>
  </si>
  <si>
    <t>BK80XH9</t>
  </si>
  <si>
    <t>US57667L1070</t>
  </si>
  <si>
    <t>57667L107</t>
  </si>
  <si>
    <t>Mettler-Toledo International I</t>
  </si>
  <si>
    <t>MTD</t>
  </si>
  <si>
    <t>2126249</t>
  </si>
  <si>
    <t>US5926881054</t>
  </si>
  <si>
    <t>592688105</t>
  </si>
  <si>
    <t>Nordson Corp</t>
  </si>
  <si>
    <t>NDSN</t>
  </si>
  <si>
    <t>2641838</t>
  </si>
  <si>
    <t>US6556631025</t>
  </si>
  <si>
    <t>655663102</t>
  </si>
  <si>
    <t>NRG Energy Inc</t>
  </si>
  <si>
    <t>NRG</t>
  </si>
  <si>
    <t>2212922</t>
  </si>
  <si>
    <t>US6293775085</t>
  </si>
  <si>
    <t>629377508</t>
  </si>
  <si>
    <t>nVent Electric PLC</t>
  </si>
  <si>
    <t>NVT</t>
  </si>
  <si>
    <t>BDVJJQ5</t>
  </si>
  <si>
    <t>IE00BDVJJQ56</t>
  </si>
  <si>
    <t>Realty Income Corp</t>
  </si>
  <si>
    <t>O</t>
  </si>
  <si>
    <t>2724193</t>
  </si>
  <si>
    <t>US7561091049</t>
  </si>
  <si>
    <t>756109104</t>
  </si>
  <si>
    <t>Omnicom Group Inc</t>
  </si>
  <si>
    <t>OMC</t>
  </si>
  <si>
    <t>2279303</t>
  </si>
  <si>
    <t>US6819191064</t>
  </si>
  <si>
    <t>681919106</t>
  </si>
  <si>
    <t>Oracle Corp</t>
  </si>
  <si>
    <t>ORCL</t>
  </si>
  <si>
    <t>2661568</t>
  </si>
  <si>
    <t>US68389X1054</t>
  </si>
  <si>
    <t>68389X105</t>
  </si>
  <si>
    <t>O'Reilly Automotive Inc</t>
  </si>
  <si>
    <t>ORLY</t>
  </si>
  <si>
    <t>B65LWX6</t>
  </si>
  <si>
    <t>US67103H1077</t>
  </si>
  <si>
    <t>67103H107</t>
  </si>
  <si>
    <t>Paychex Inc</t>
  </si>
  <si>
    <t>PAYX</t>
  </si>
  <si>
    <t>2674458</t>
  </si>
  <si>
    <t>US7043261079</t>
  </si>
  <si>
    <t>704326107</t>
  </si>
  <si>
    <t>Procter &amp; Gamble Co/The</t>
  </si>
  <si>
    <t>PG</t>
  </si>
  <si>
    <t>2704407</t>
  </si>
  <si>
    <t>US7427181091</t>
  </si>
  <si>
    <t>742718109</t>
  </si>
  <si>
    <t>Philip Morris International In</t>
  </si>
  <si>
    <t>PM</t>
  </si>
  <si>
    <t>B2PKRQ3</t>
  </si>
  <si>
    <t>US7181721090</t>
  </si>
  <si>
    <t>718172109</t>
  </si>
  <si>
    <t>Pentair PLC</t>
  </si>
  <si>
    <t>PNR</t>
  </si>
  <si>
    <t>BLS09M3</t>
  </si>
  <si>
    <t>IE00BLS09M33</t>
  </si>
  <si>
    <t>Pool Corp</t>
  </si>
  <si>
    <t>POOL</t>
  </si>
  <si>
    <t>2781585</t>
  </si>
  <si>
    <t>US73278L1052</t>
  </si>
  <si>
    <t>73278L105</t>
  </si>
  <si>
    <t>ResMed Inc</t>
  </si>
  <si>
    <t>RMD</t>
  </si>
  <si>
    <t>2732903</t>
  </si>
  <si>
    <t>US7611521078</t>
  </si>
  <si>
    <t>761152107</t>
  </si>
  <si>
    <t>Rockwell Automation Inc</t>
  </si>
  <si>
    <t>ROK</t>
  </si>
  <si>
    <t>2754060</t>
  </si>
  <si>
    <t>US7739031091</t>
  </si>
  <si>
    <t>773903109</t>
  </si>
  <si>
    <t>Rollins Inc</t>
  </si>
  <si>
    <t>ROL</t>
  </si>
  <si>
    <t>2747305</t>
  </si>
  <si>
    <t>US7757111049</t>
  </si>
  <si>
    <t>775711104</t>
  </si>
  <si>
    <t>Sherwin-Williams Co/The</t>
  </si>
  <si>
    <t>SHW</t>
  </si>
  <si>
    <t>2804211</t>
  </si>
  <si>
    <t>US8243481061</t>
  </si>
  <si>
    <t>824348106</t>
  </si>
  <si>
    <t>S&amp;P Global Inc</t>
  </si>
  <si>
    <t>SPGI</t>
  </si>
  <si>
    <t>BYV2325</t>
  </si>
  <si>
    <t>US78409V1044</t>
  </si>
  <si>
    <t>78409V104</t>
  </si>
  <si>
    <t>Sempra</t>
  </si>
  <si>
    <t>SRE</t>
  </si>
  <si>
    <t>2138158</t>
  </si>
  <si>
    <t>US8168511090</t>
  </si>
  <si>
    <t>816851109</t>
  </si>
  <si>
    <t>SS&amp;C Technologies Holdings Inc</t>
  </si>
  <si>
    <t>SSNC</t>
  </si>
  <si>
    <t>B58YSC6</t>
  </si>
  <si>
    <t>US78467J1007</t>
  </si>
  <si>
    <t>78467J100</t>
  </si>
  <si>
    <t>Stryker Corp</t>
  </si>
  <si>
    <t>SYK</t>
  </si>
  <si>
    <t>2853688</t>
  </si>
  <si>
    <t>US8636671013</t>
  </si>
  <si>
    <t>863667101</t>
  </si>
  <si>
    <t>Thermo Fisher Scientific Inc</t>
  </si>
  <si>
    <t>TMO</t>
  </si>
  <si>
    <t>2886907</t>
  </si>
  <si>
    <t>US8835561023</t>
  </si>
  <si>
    <t>883556102</t>
  </si>
  <si>
    <t>Texas Pacific Land Corp</t>
  </si>
  <si>
    <t>TPL</t>
  </si>
  <si>
    <t>BM99VY2</t>
  </si>
  <si>
    <t>US88262P1021</t>
  </si>
  <si>
    <t>88262P102</t>
  </si>
  <si>
    <t>UDR Inc</t>
  </si>
  <si>
    <t>UDR</t>
  </si>
  <si>
    <t>2727910</t>
  </si>
  <si>
    <t>US9026531049</t>
  </si>
  <si>
    <t>902653104</t>
  </si>
  <si>
    <t>UnitedHealth Group Inc</t>
  </si>
  <si>
    <t>UNH</t>
  </si>
  <si>
    <t>2917766</t>
  </si>
  <si>
    <t>US91324P1021</t>
  </si>
  <si>
    <t>91324P102</t>
  </si>
  <si>
    <t>Visa Inc</t>
  </si>
  <si>
    <t>V</t>
  </si>
  <si>
    <t>B2PZN04</t>
  </si>
  <si>
    <t>US92826C8394</t>
  </si>
  <si>
    <t>92826C839</t>
  </si>
  <si>
    <t>Veralto Corp</t>
  </si>
  <si>
    <t>VLTO</t>
  </si>
  <si>
    <t>BPGMZQ5</t>
  </si>
  <si>
    <t>US92338C1036</t>
  </si>
  <si>
    <t>92338C103</t>
  </si>
  <si>
    <t>Verisk Analytics Inc</t>
  </si>
  <si>
    <t>VRSK</t>
  </si>
  <si>
    <t>B4P9W92</t>
  </si>
  <si>
    <t>US92345Y1064</t>
  </si>
  <si>
    <t>92345Y106</t>
  </si>
  <si>
    <t>Wyndham Hotels &amp; Resorts Inc</t>
  </si>
  <si>
    <t>WH</t>
  </si>
  <si>
    <t>BF108P4</t>
  </si>
  <si>
    <t>US98311A1051</t>
  </si>
  <si>
    <t>98311A105</t>
  </si>
  <si>
    <t>Essential Utilities Inc</t>
  </si>
  <si>
    <t>WTRG</t>
  </si>
  <si>
    <t>BLCF3J9</t>
  </si>
  <si>
    <t>US29670G1022</t>
  </si>
  <si>
    <t>29670G102</t>
  </si>
  <si>
    <t>Weyerhaeuser Co</t>
  </si>
  <si>
    <t>WY</t>
  </si>
  <si>
    <t>2958936</t>
  </si>
  <si>
    <t>US9621661043</t>
  </si>
  <si>
    <t>962166104</t>
  </si>
  <si>
    <t>Yum! Brands Inc</t>
  </si>
  <si>
    <t>YUM</t>
  </si>
  <si>
    <t>2098876</t>
  </si>
  <si>
    <t>US9884981013</t>
  </si>
  <si>
    <t>988498101</t>
  </si>
  <si>
    <t>MSSIQUA1A 00001</t>
  </si>
  <si>
    <t>B 01/14/25 Govt</t>
  </si>
  <si>
    <t>BQXJKN8</t>
  </si>
  <si>
    <t>US912797MX26</t>
  </si>
  <si>
    <t>912797MX2</t>
  </si>
  <si>
    <t>CRDT</t>
  </si>
  <si>
    <t>CENTRAL AND EASTERN EUROPE FUND</t>
  </si>
  <si>
    <t>CEE</t>
  </si>
  <si>
    <t>2356604</t>
  </si>
  <si>
    <t>US1534361001</t>
  </si>
  <si>
    <t>153436100</t>
  </si>
  <si>
    <t>CIM 10.6563 PERP Pfd</t>
  </si>
  <si>
    <t>BYYPKL9</t>
  </si>
  <si>
    <t>US16934Q4064</t>
  </si>
  <si>
    <t>16934Q406</t>
  </si>
  <si>
    <t>Preferred</t>
  </si>
  <si>
    <t>CIM 7 3/4 PERP Pfd</t>
  </si>
  <si>
    <t>BGHCHV0</t>
  </si>
  <si>
    <t>US16934Q5053</t>
  </si>
  <si>
    <t>16934Q505</t>
  </si>
  <si>
    <t>FBRT 7 1/2 PERP Pfd</t>
  </si>
  <si>
    <t>BNKDZ48</t>
  </si>
  <si>
    <t>US35243J2006</t>
  </si>
  <si>
    <t>35243J200</t>
  </si>
  <si>
    <t>FMCC 5.66 PERP Pfd</t>
  </si>
  <si>
    <t>B1W0H58</t>
  </si>
  <si>
    <t>US3134006655</t>
  </si>
  <si>
    <t>313400665</t>
  </si>
  <si>
    <t>FNMA 8 1/4 PERP Pfd</t>
  </si>
  <si>
    <t>B29WL29</t>
  </si>
  <si>
    <t>US3135867527</t>
  </si>
  <si>
    <t>313586752</t>
  </si>
  <si>
    <t>MFA 8 7/8 Pfd</t>
  </si>
  <si>
    <t>BPRBVL8</t>
  </si>
  <si>
    <t>US55272X7066</t>
  </si>
  <si>
    <t>55272X706</t>
  </si>
  <si>
    <t>QRTEA 8 Pfd</t>
  </si>
  <si>
    <t>BMH2T16</t>
  </si>
  <si>
    <t>US74915M3088</t>
  </si>
  <si>
    <t>74915M308</t>
  </si>
  <si>
    <t>RILY 5 1/4 Pfd</t>
  </si>
  <si>
    <t>BMCHWS4</t>
  </si>
  <si>
    <t>US05580M8192</t>
  </si>
  <si>
    <t>05580M819</t>
  </si>
  <si>
    <t>RITM 6 3/8 PERP Pfd</t>
  </si>
  <si>
    <t>BLCF612</t>
  </si>
  <si>
    <t>US64828T5083</t>
  </si>
  <si>
    <t>64828T508</t>
  </si>
  <si>
    <t>RITM 7 PERP Pfd</t>
  </si>
  <si>
    <t>BMHVDC2</t>
  </si>
  <si>
    <t>US64828T7063</t>
  </si>
  <si>
    <t>64828T706</t>
  </si>
  <si>
    <t>TWO 8 1/8 PERP Pfd</t>
  </si>
  <si>
    <t>BYXYWC2</t>
  </si>
  <si>
    <t>US90187B2007</t>
  </si>
  <si>
    <t>90187B200</t>
  </si>
  <si>
    <t>AGNC INV C COM USD0.01</t>
  </si>
  <si>
    <t>AGNC</t>
  </si>
  <si>
    <t>BYYHJL8</t>
  </si>
  <si>
    <t>US00123Q1040</t>
  </si>
  <si>
    <t>00123Q104</t>
  </si>
  <si>
    <t>Equity</t>
  </si>
  <si>
    <t>ARMOUR RES COM USD0.001(POST REV SP</t>
  </si>
  <si>
    <t>ARR</t>
  </si>
  <si>
    <t>BRJ8H91</t>
  </si>
  <si>
    <t>US0423157058</t>
  </si>
  <si>
    <t>042315705</t>
  </si>
  <si>
    <t>CHIMERA IN COM USD0.01 (PST REV SPL</t>
  </si>
  <si>
    <t>CIM</t>
  </si>
  <si>
    <t>BN13RW9</t>
  </si>
  <si>
    <t>US16934Q8024</t>
  </si>
  <si>
    <t>16934Q802</t>
  </si>
  <si>
    <t>ANNALY CAP COM USD0.01(POST REV SPL</t>
  </si>
  <si>
    <t>NLY</t>
  </si>
  <si>
    <t>BPMQ7X2</t>
  </si>
  <si>
    <t>US0357108390</t>
  </si>
  <si>
    <t>035710839</t>
  </si>
  <si>
    <t>RITHM CAPI COM NPV</t>
  </si>
  <si>
    <t>NRZ</t>
  </si>
  <si>
    <t>BRJ9GW0</t>
  </si>
  <si>
    <t>US64828T2015</t>
  </si>
  <si>
    <t>64828T201</t>
  </si>
  <si>
    <t>PENNYMAC M COM USD0.01</t>
  </si>
  <si>
    <t>PMT</t>
  </si>
  <si>
    <t>B3V8JL7</t>
  </si>
  <si>
    <t>US70931T1034</t>
  </si>
  <si>
    <t>70931T103</t>
  </si>
  <si>
    <t>QURATE RETAIL INC QVC GROUP</t>
  </si>
  <si>
    <t>QRTEA</t>
  </si>
  <si>
    <t>BZ19HB0</t>
  </si>
  <si>
    <t>US74915M1009</t>
  </si>
  <si>
    <t>74915M100</t>
  </si>
  <si>
    <t>TWO HARBOR COM USD0.01(POST REV SPL</t>
  </si>
  <si>
    <t>TWO</t>
  </si>
  <si>
    <t>BP9S504</t>
  </si>
  <si>
    <t>US90187B8046</t>
  </si>
  <si>
    <t>90187B804</t>
  </si>
  <si>
    <t>WEWORK INC USD 0.0001</t>
  </si>
  <si>
    <t>WWOK</t>
  </si>
  <si>
    <t>BQPDQX0</t>
  </si>
  <si>
    <t>US96209A5002</t>
  </si>
  <si>
    <t>96209A500</t>
  </si>
  <si>
    <t>US 5YR NOTE (CBT) Dec24</t>
  </si>
  <si>
    <t>FVZ4 Comdty</t>
  </si>
  <si>
    <t>US 5YR NOTE (CBT) DEC24</t>
  </si>
  <si>
    <t>FVZ4</t>
  </si>
  <si>
    <t>Future</t>
  </si>
  <si>
    <t>US 2YR NOTE (CBT) Dec24</t>
  </si>
  <si>
    <t>TUZ4 Comdty</t>
  </si>
  <si>
    <t>US 2YR NOTE (CBT) DEC24</t>
  </si>
  <si>
    <t>TUZ4</t>
  </si>
  <si>
    <t>US ULTRA BOND CBT Dec24</t>
  </si>
  <si>
    <t>WNZ4 Comdty</t>
  </si>
  <si>
    <t>US ULTRA BOND CBT DEC24</t>
  </si>
  <si>
    <t>WNZ4</t>
  </si>
  <si>
    <t>CAVA US 12/20/24 P110 Equity</t>
  </si>
  <si>
    <t>CAVA 12/20/24 P110 Equity</t>
  </si>
  <si>
    <t>01MRL0N67</t>
  </si>
  <si>
    <t>MAC US 12/20/24 P15 Equity</t>
  </si>
  <si>
    <t>MAC 12/20/24 P15 Equity</t>
  </si>
  <si>
    <t>01MHJHLB3</t>
  </si>
  <si>
    <t>US 10YR Fut Opt Mar25P 107</t>
  </si>
  <si>
    <t>TYH5P 107.00 Comdty</t>
  </si>
  <si>
    <t>01NCLV1X5</t>
  </si>
  <si>
    <t>ITALY CDS USD SR 5Y D14</t>
  </si>
  <si>
    <t>4AB951AF2</t>
  </si>
  <si>
    <t>MBONO 7 09/03/26 Govt</t>
  </si>
  <si>
    <t>BQLSC64</t>
  </si>
  <si>
    <t>MX0MGO000193</t>
  </si>
  <si>
    <t>P4R07XZL3</t>
  </si>
  <si>
    <t>BAHAMA 9 06/16/29 Govt</t>
  </si>
  <si>
    <t>BM99RR7</t>
  </si>
  <si>
    <t>US056732AM27</t>
  </si>
  <si>
    <t>056732AM2</t>
  </si>
  <si>
    <t>EGYPT 7.903 02/21/48 Govt</t>
  </si>
  <si>
    <t>BYWJDR0</t>
  </si>
  <si>
    <t>XS1775617464</t>
  </si>
  <si>
    <t>M1487WCP8</t>
  </si>
  <si>
    <t>ABCLN 2024-B F Mtge</t>
  </si>
  <si>
    <t>BRK0HB8</t>
  </si>
  <si>
    <t>US02007G4G58</t>
  </si>
  <si>
    <t>02007G4G5</t>
  </si>
  <si>
    <t>ADMSO 2023-1 B Mtge</t>
  </si>
  <si>
    <t>9A8GGR2</t>
  </si>
  <si>
    <t>US006346AX84</t>
  </si>
  <si>
    <t>006346AX8</t>
  </si>
  <si>
    <t>AGO 6.4 12/15/66 Corp</t>
  </si>
  <si>
    <t>B1HNWC4</t>
  </si>
  <si>
    <t>US31769PAB67</t>
  </si>
  <si>
    <t>31769PAB6</t>
  </si>
  <si>
    <t>AMSR 2024-SFR2 E1 Mtge</t>
  </si>
  <si>
    <t>9A9OQ4O</t>
  </si>
  <si>
    <t>US00179UAE82</t>
  </si>
  <si>
    <t>00179UAE8</t>
  </si>
  <si>
    <t>ANCHC 2021-19A E Mtge</t>
  </si>
  <si>
    <t>9A6RZPV</t>
  </si>
  <si>
    <t>US03328KAA25</t>
  </si>
  <si>
    <t>03328KAA2</t>
  </si>
  <si>
    <t>ARES 2019-54A E Mtge</t>
  </si>
  <si>
    <t>9A5D4P1</t>
  </si>
  <si>
    <t>US04017XAA81</t>
  </si>
  <si>
    <t>04017XAA8</t>
  </si>
  <si>
    <t>ARI 4 5/8 06/15/29 Corp</t>
  </si>
  <si>
    <t>BNSPQB0</t>
  </si>
  <si>
    <t>US03762UAD72</t>
  </si>
  <si>
    <t>03762UAD7</t>
  </si>
  <si>
    <t>AZUBBZ 11.93 08/28/28 Corp</t>
  </si>
  <si>
    <t>BQ9CJZ6</t>
  </si>
  <si>
    <t>US05501WAC64</t>
  </si>
  <si>
    <t>05501WAC6</t>
  </si>
  <si>
    <t>AZUBBZ 7 1/4 06/15/26 Corp</t>
  </si>
  <si>
    <t>BKP87J6</t>
  </si>
  <si>
    <t>USU0551UAB99</t>
  </si>
  <si>
    <t>U0551UAB9</t>
  </si>
  <si>
    <t>BMH7D97</t>
  </si>
  <si>
    <t>US05502FAC23</t>
  </si>
  <si>
    <t>05502FAC2</t>
  </si>
  <si>
    <t>BNS Float PERP Corp</t>
  </si>
  <si>
    <t>BF8F733</t>
  </si>
  <si>
    <t>US064159KJ44</t>
  </si>
  <si>
    <t>064159KJ4</t>
  </si>
  <si>
    <t>CIFC 2020-4A D Mtge</t>
  </si>
  <si>
    <t>9A6K258</t>
  </si>
  <si>
    <t>US12562RAG02</t>
  </si>
  <si>
    <t>12562RAG0</t>
  </si>
  <si>
    <t>DANBNK 6.466 01/09/26 Corp</t>
  </si>
  <si>
    <t>BNNMPG4</t>
  </si>
  <si>
    <t>US23636ABF75</t>
  </si>
  <si>
    <t>23636ABF7</t>
  </si>
  <si>
    <t>DANBNK 7 PERP Corp</t>
  </si>
  <si>
    <t>BDZSR31</t>
  </si>
  <si>
    <t>XS1825417535</t>
  </si>
  <si>
    <t>K22274H96</t>
  </si>
  <si>
    <t>DB 7 1/2 PERP Corp</t>
  </si>
  <si>
    <t>BSPKCN7</t>
  </si>
  <si>
    <t>US251525AN16</t>
  </si>
  <si>
    <t>251525AN1</t>
  </si>
  <si>
    <t>EART 2021-4A C Mtge</t>
  </si>
  <si>
    <t>BMHYGV1</t>
  </si>
  <si>
    <t>US30165JAE64</t>
  </si>
  <si>
    <t>30165JAE6</t>
  </si>
  <si>
    <t>EPD 5 3/8 02/15/2078 Corp</t>
  </si>
  <si>
    <t>BYWF668</t>
  </si>
  <si>
    <t>US29379VBR33</t>
  </si>
  <si>
    <t>29379VBR3</t>
  </si>
  <si>
    <t>FBC 4 1/8 11/01/30 Corp</t>
  </si>
  <si>
    <t>BM8YVD7</t>
  </si>
  <si>
    <t>US337930AD30</t>
  </si>
  <si>
    <t>337930AD3</t>
  </si>
  <si>
    <t>FLG Float 11/06/28 Corp</t>
  </si>
  <si>
    <t>BGKV7K3</t>
  </si>
  <si>
    <t>US649445AC78</t>
  </si>
  <si>
    <t>649445AC7</t>
  </si>
  <si>
    <t>FRCB 4 5/8 02/13/47 Corp</t>
  </si>
  <si>
    <t>BYNHPM2</t>
  </si>
  <si>
    <t>US33616CAC47</t>
  </si>
  <si>
    <t>33616CAC4</t>
  </si>
  <si>
    <t>FYBR 2023-1 B Mtge</t>
  </si>
  <si>
    <t>9A8HLTC</t>
  </si>
  <si>
    <t>US35910EAB02</t>
  </si>
  <si>
    <t>35910EAB0</t>
  </si>
  <si>
    <t>FYBR 2023-1 C Mtge</t>
  </si>
  <si>
    <t>BQHP0F4</t>
  </si>
  <si>
    <t>US35910EAC84</t>
  </si>
  <si>
    <t>35910EAC8</t>
  </si>
  <si>
    <t>GBLATL 7.95 10/15/54 Corp</t>
  </si>
  <si>
    <t>BRDZX12</t>
  </si>
  <si>
    <t>US37959GAG29</t>
  </si>
  <si>
    <t>37959GAG2</t>
  </si>
  <si>
    <t>GOODG 2024-1A C Mtge</t>
  </si>
  <si>
    <t>9A8Z2TP</t>
  </si>
  <si>
    <t>US38217YAC84</t>
  </si>
  <si>
    <t>38217YAC8</t>
  </si>
  <si>
    <t>GRADE 2024-FIG5 E Mtge</t>
  </si>
  <si>
    <t>9A93JFN</t>
  </si>
  <si>
    <t>US79582MAE12</t>
  </si>
  <si>
    <t>79582MAE1</t>
  </si>
  <si>
    <t>HACLN 2024-2 E Mtge</t>
  </si>
  <si>
    <t>BRK1454</t>
  </si>
  <si>
    <t>US44644NAL38</t>
  </si>
  <si>
    <t>44644NAL3</t>
  </si>
  <si>
    <t>HERTZ 2022-4A D Mtge</t>
  </si>
  <si>
    <t>9A79Q9H</t>
  </si>
  <si>
    <t>US42806MBG33</t>
  </si>
  <si>
    <t>42806MBG3</t>
  </si>
  <si>
    <t>HTAP 2024-2 A Mtge</t>
  </si>
  <si>
    <t>9A9LN7V</t>
  </si>
  <si>
    <t>US40444WAA71</t>
  </si>
  <si>
    <t>40444WAA7</t>
  </si>
  <si>
    <t>IHSFR 2024-SFR1 F Mtge</t>
  </si>
  <si>
    <t>9A9H5TN</t>
  </si>
  <si>
    <t>US46188DAL29</t>
  </si>
  <si>
    <t>46188DAL2</t>
  </si>
  <si>
    <t>KSS 6 7/8 12/15/37 Corp</t>
  </si>
  <si>
    <t>B282PB7</t>
  </si>
  <si>
    <t>US500255AQ76</t>
  </si>
  <si>
    <t>500255AQ7</t>
  </si>
  <si>
    <t>KSTAT 2022-1A E Mtge</t>
  </si>
  <si>
    <t>9A7I5N8</t>
  </si>
  <si>
    <t>US48255RAA95</t>
  </si>
  <si>
    <t>48255RAA9</t>
  </si>
  <si>
    <t>LHOME 2024-RTL5 M2 Mtge</t>
  </si>
  <si>
    <t>9A9M33W</t>
  </si>
  <si>
    <t>US50205WAD92</t>
  </si>
  <si>
    <t>50205WAD9</t>
  </si>
  <si>
    <t>LNC Float 05/17/66 Corp</t>
  </si>
  <si>
    <t>BMTVQ43</t>
  </si>
  <si>
    <t>US534187BN88</t>
  </si>
  <si>
    <t>534187BN8</t>
  </si>
  <si>
    <t>LOGM 5 1/2 05/01/28 Corp</t>
  </si>
  <si>
    <t>BRC0051</t>
  </si>
  <si>
    <t>US38349YAB11</t>
  </si>
  <si>
    <t>38349YAB1</t>
  </si>
  <si>
    <t>LUMN 7.6 09/15/39 Corp</t>
  </si>
  <si>
    <t>B4MDZS7</t>
  </si>
  <si>
    <t>US156700AM80</t>
  </si>
  <si>
    <t>156700AM8</t>
  </si>
  <si>
    <t>M 6.375 03/15/37 Corp</t>
  </si>
  <si>
    <t>B1TWZV9</t>
  </si>
  <si>
    <t>US314275AC25</t>
  </si>
  <si>
    <t>314275AC2</t>
  </si>
  <si>
    <t>MBONO 10 12/05/24</t>
  </si>
  <si>
    <t>B05QN14</t>
  </si>
  <si>
    <t>MX0MGO000078</t>
  </si>
  <si>
    <t>P9767GB34</t>
  </si>
  <si>
    <t>MCBRAC 7 1/4 06/30/31 Corp</t>
  </si>
  <si>
    <t>BNNTMV9</t>
  </si>
  <si>
    <t>US55292WAA80</t>
  </si>
  <si>
    <t>55292WAA8</t>
  </si>
  <si>
    <t>MCLAUT 7 1/2 08/01/26 Corp</t>
  </si>
  <si>
    <t>BN75S59</t>
  </si>
  <si>
    <t>US58175LAA89</t>
  </si>
  <si>
    <t>58175LAA8</t>
  </si>
  <si>
    <t>MDPK 2018-28A D Mtge</t>
  </si>
  <si>
    <t>9A4G7IV</t>
  </si>
  <si>
    <t>US55821AAJ79</t>
  </si>
  <si>
    <t>55821AAJ7</t>
  </si>
  <si>
    <t>NAVSL 2021-BA R Mtge</t>
  </si>
  <si>
    <t>9A6E2FI</t>
  </si>
  <si>
    <t>US63942LAC63</t>
  </si>
  <si>
    <t>63942LAC6</t>
  </si>
  <si>
    <t>NRG 10 1/4 PERP Corp</t>
  </si>
  <si>
    <t>BPH14T7</t>
  </si>
  <si>
    <t>US629377CU45</t>
  </si>
  <si>
    <t>629377CU4</t>
  </si>
  <si>
    <t>NRMLT 2024-RTL1 M2 Mtge</t>
  </si>
  <si>
    <t>9A92OTW</t>
  </si>
  <si>
    <t>US64831PAF27</t>
  </si>
  <si>
    <t>64831PAF2</t>
  </si>
  <si>
    <t>NYMT 2024-BPL3 M1 Mtge</t>
  </si>
  <si>
    <t>9A9JXOI</t>
  </si>
  <si>
    <t>US67119RAC16</t>
  </si>
  <si>
    <t>67119RAC1</t>
  </si>
  <si>
    <t>OCTL 2022-1A R1 Mtge</t>
  </si>
  <si>
    <t>9A8K63C</t>
  </si>
  <si>
    <t>US67571EAG26</t>
  </si>
  <si>
    <t>67571EAG2</t>
  </si>
  <si>
    <t>OCTL 2024-3A D Mtge</t>
  </si>
  <si>
    <t>9A9P14P</t>
  </si>
  <si>
    <t>US67571GAE26</t>
  </si>
  <si>
    <t>67571GAE2</t>
  </si>
  <si>
    <t>OPI 9 03/31/29 Corp</t>
  </si>
  <si>
    <t>BSF1VR7</t>
  </si>
  <si>
    <t>US67623CAG42</t>
  </si>
  <si>
    <t>67623CAG4</t>
  </si>
  <si>
    <t>PANAMA 6.853 03/28/54 Govt</t>
  </si>
  <si>
    <t>BMDBBB1</t>
  </si>
  <si>
    <t>US698299BV52</t>
  </si>
  <si>
    <t>698299BV5</t>
  </si>
  <si>
    <t>PMT 8 1/2 06/01/29 Corp</t>
  </si>
  <si>
    <t>BRK49B4</t>
  </si>
  <si>
    <t>US70932AAG85</t>
  </si>
  <si>
    <t>70932AAG8</t>
  </si>
  <si>
    <t>QVCN 6 7/8 04/15/29 Corp</t>
  </si>
  <si>
    <t>BRSF384</t>
  </si>
  <si>
    <t>US747262BA06</t>
  </si>
  <si>
    <t>747262BA0</t>
  </si>
  <si>
    <t>RCITY 2024-RTL1 M Mtge</t>
  </si>
  <si>
    <t>9A9NBDG</t>
  </si>
  <si>
    <t>US75079KAC71</t>
  </si>
  <si>
    <t>75079KAC7</t>
  </si>
  <si>
    <t>RITM 6 1/4 10/15/25 Corp</t>
  </si>
  <si>
    <t>BMC4412</t>
  </si>
  <si>
    <t>US64828TAA07</t>
  </si>
  <si>
    <t>64828TAA0</t>
  </si>
  <si>
    <t>RITM 8 04/01/29 Corp</t>
  </si>
  <si>
    <t>BPBJYP3</t>
  </si>
  <si>
    <t>US64828TAB89</t>
  </si>
  <si>
    <t>64828TAB8</t>
  </si>
  <si>
    <t>RMIR 2024-1 M2 Mtge</t>
  </si>
  <si>
    <t>9A9JHRO</t>
  </si>
  <si>
    <t>US75049AAC62</t>
  </si>
  <si>
    <t>75049AAC6</t>
  </si>
  <si>
    <t>SDART 2022-1 C Mtge</t>
  </si>
  <si>
    <t>BMYRTX6</t>
  </si>
  <si>
    <t>US80286EAE68</t>
  </si>
  <si>
    <t>80286EAE6</t>
  </si>
  <si>
    <t>SDART 2024-3 A2 Mtge</t>
  </si>
  <si>
    <t>9A99H2M</t>
  </si>
  <si>
    <t>US80287LAB53</t>
  </si>
  <si>
    <t>80287LAB5</t>
  </si>
  <si>
    <t>SFRFP 10 1/2 05/15/27 Corp</t>
  </si>
  <si>
    <t>BJP8GV4</t>
  </si>
  <si>
    <t>US02156TAB08</t>
  </si>
  <si>
    <t>02156TAB0</t>
  </si>
  <si>
    <t>SIERRA 6 06/15/28 Corp</t>
  </si>
  <si>
    <t>BL986Q9</t>
  </si>
  <si>
    <t>US82653LAA98</t>
  </si>
  <si>
    <t>82653LAA9</t>
  </si>
  <si>
    <t>SPLLLC 5 5/8 03/01/25 Corp</t>
  </si>
  <si>
    <t>BYVXVW4</t>
  </si>
  <si>
    <t>US785592AM87</t>
  </si>
  <si>
    <t>785592AM8</t>
  </si>
  <si>
    <t>STWD 7 1/4 04/01/29 Corp</t>
  </si>
  <si>
    <t>BRPT6L3</t>
  </si>
  <si>
    <t>US85571BBB09</t>
  </si>
  <si>
    <t>85571BBB0</t>
  </si>
  <si>
    <t>TEN 8 11/17/28 Corp</t>
  </si>
  <si>
    <t>BQ1PCD2</t>
  </si>
  <si>
    <t>US880349AU90</t>
  </si>
  <si>
    <t>880349AU9</t>
  </si>
  <si>
    <t>TRPCN 5.625 05/20/2075 Corp</t>
  </si>
  <si>
    <t>BWX45C9</t>
  </si>
  <si>
    <t>US89356BAA61</t>
  </si>
  <si>
    <t>89356BAA6</t>
  </si>
  <si>
    <t>UFS 6 3/4 10/01/28 Corp</t>
  </si>
  <si>
    <t>BNM5MZ2</t>
  </si>
  <si>
    <t>US70478JAA25</t>
  </si>
  <si>
    <t>70478JAA2</t>
  </si>
  <si>
    <t>UNIT 6 1/2 02/15/29 Corp</t>
  </si>
  <si>
    <t>BMDHSY1</t>
  </si>
  <si>
    <t>US91327BAA89</t>
  </si>
  <si>
    <t>91327BAA8</t>
  </si>
  <si>
    <t>USRE 2021-1 B1 Mtge</t>
  </si>
  <si>
    <t>BMHSP38</t>
  </si>
  <si>
    <t>US643821AB76</t>
  </si>
  <si>
    <t>643821AB7</t>
  </si>
  <si>
    <t>VAL 8 3/8 04/30/30 Corp</t>
  </si>
  <si>
    <t>BPK4CP5</t>
  </si>
  <si>
    <t>US91889FAC59</t>
  </si>
  <si>
    <t>91889FAC5</t>
  </si>
  <si>
    <t>DIAMOND SPORTS  12/02/24 TERM LOAN</t>
  </si>
  <si>
    <t>KYNBL4597342</t>
  </si>
  <si>
    <t>Term  Loan</t>
  </si>
  <si>
    <t>CTA</t>
  </si>
  <si>
    <t>SOYBEAN OIL FUTR Jan25</t>
  </si>
  <si>
    <t>BOF5 Comdty</t>
  </si>
  <si>
    <t>BOF5</t>
  </si>
  <si>
    <t>SOYBEAN OIL FUTR Mar25</t>
  </si>
  <si>
    <t>BOH5 Comdty</t>
  </si>
  <si>
    <t>BOH5</t>
  </si>
  <si>
    <t>SOYBEAN OIL FUTR Dec24</t>
  </si>
  <si>
    <t>BOZ4 Comdty</t>
  </si>
  <si>
    <t>BOZ4</t>
  </si>
  <si>
    <t>CORN FUTURE Mar25</t>
  </si>
  <si>
    <t>C H5 Comdty</t>
  </si>
  <si>
    <t>C H5</t>
  </si>
  <si>
    <t>CORN FUTURE       May25</t>
  </si>
  <si>
    <t>C K5 Comdty</t>
  </si>
  <si>
    <t>CORN FUTURE May25</t>
  </si>
  <si>
    <t>C K5</t>
  </si>
  <si>
    <t>CORN FUTURE Jul25</t>
  </si>
  <si>
    <t>C N5 Comdty</t>
  </si>
  <si>
    <t>C N5</t>
  </si>
  <si>
    <t>CORN FUTURE DEC24</t>
  </si>
  <si>
    <t>C Z4 Comdty</t>
  </si>
  <si>
    <t>C Z4</t>
  </si>
  <si>
    <t>COCOA FUTURE      Mar25</t>
  </si>
  <si>
    <t>CCH5 Comdty</t>
  </si>
  <si>
    <t>COCOA FUTURE Mar25</t>
  </si>
  <si>
    <t>CCH5</t>
  </si>
  <si>
    <t>COCOA FUTURE MAY25</t>
  </si>
  <si>
    <t>CCK5 Comdty</t>
  </si>
  <si>
    <t>CCK5</t>
  </si>
  <si>
    <t>COCOA FUTURE Jul25</t>
  </si>
  <si>
    <t>CCN5 Comdty</t>
  </si>
  <si>
    <t>COCOA FUTURE      Jul25</t>
  </si>
  <si>
    <t>CCN5</t>
  </si>
  <si>
    <t>WTI CRUDE FUTURE  Jan25</t>
  </si>
  <si>
    <t>CLF5 Comdty</t>
  </si>
  <si>
    <t>WTI CRUDE FUTURE JAN25</t>
  </si>
  <si>
    <t>CLF5</t>
  </si>
  <si>
    <t>WTI CRUDE FUTURE Feb25</t>
  </si>
  <si>
    <t>CLG5 Comdty</t>
  </si>
  <si>
    <t>WTI CRUDE FUTURE FEB25</t>
  </si>
  <si>
    <t>CLG5</t>
  </si>
  <si>
    <t>WTI CRUDE FUTURE  Jul25</t>
  </si>
  <si>
    <t>CLN5 Comdty</t>
  </si>
  <si>
    <t>WTI CRUDE FUTURE Jul25</t>
  </si>
  <si>
    <t>CLN5</t>
  </si>
  <si>
    <t>CAN 10YR BOND FUT Dec24</t>
  </si>
  <si>
    <t>CNZ4 Comdty</t>
  </si>
  <si>
    <t>CAN 10YR BOND FUT DEC24</t>
  </si>
  <si>
    <t>CNZ4</t>
  </si>
  <si>
    <t>3M CORRA Futures Mar25</t>
  </si>
  <si>
    <t>CORH5 Comdty</t>
  </si>
  <si>
    <t>3M CORRA FUTURES MAR25</t>
  </si>
  <si>
    <t>CORH5</t>
  </si>
  <si>
    <t>3M CORRA Futures  Jun25</t>
  </si>
  <si>
    <t>CORM5 Comdty</t>
  </si>
  <si>
    <t>3M CORRA Futures Jun25</t>
  </si>
  <si>
    <t>CORM5</t>
  </si>
  <si>
    <t>3M CORRA Futures Sep25</t>
  </si>
  <si>
    <t>CORU5 Comdty</t>
  </si>
  <si>
    <t>3M CORRA FUTURES SEP25</t>
  </si>
  <si>
    <t>CORU5</t>
  </si>
  <si>
    <t>3M CORRA Futures Dec24</t>
  </si>
  <si>
    <t>CORZ4 Comdty</t>
  </si>
  <si>
    <t>CORZ4</t>
  </si>
  <si>
    <t>COTTON NO.2 FUTR MAR25</t>
  </si>
  <si>
    <t>CTH5 Comdty</t>
  </si>
  <si>
    <t>CTH5</t>
  </si>
  <si>
    <t>COTTON NO.2 FUTR May25</t>
  </si>
  <si>
    <t>CTK5 Comdty</t>
  </si>
  <si>
    <t>CTK5</t>
  </si>
  <si>
    <t>COTTON NO.2 FUT Dec24</t>
  </si>
  <si>
    <t>CTZ4 Comdty</t>
  </si>
  <si>
    <t>COTTON NO.2 FUTR Dec24</t>
  </si>
  <si>
    <t>CTZ4</t>
  </si>
  <si>
    <t>CAN 2YR BOND FUT  Dec24</t>
  </si>
  <si>
    <t>CVZ4 Comdty</t>
  </si>
  <si>
    <t>CAN 2YR BOND FUT DEC24</t>
  </si>
  <si>
    <t>CVZ4</t>
  </si>
  <si>
    <t>CATTLE FEEDER FUT Jan25</t>
  </si>
  <si>
    <t>FCF5 Comdty</t>
  </si>
  <si>
    <t>CATTLE FEEDER FUT JAN25</t>
  </si>
  <si>
    <t>FCF5</t>
  </si>
  <si>
    <t>CATTLE FEEDER FUT Mar25</t>
  </si>
  <si>
    <t>FCH5 Comdty</t>
  </si>
  <si>
    <t>FCH5</t>
  </si>
  <si>
    <t>CATTLE FEEDER FUT Apr25</t>
  </si>
  <si>
    <t>FCJ5 Comdty</t>
  </si>
  <si>
    <t>FCJ5</t>
  </si>
  <si>
    <t>GOLD 100 OZ FUTR Feb25</t>
  </si>
  <si>
    <t>GCG5 Comdty</t>
  </si>
  <si>
    <t>GCG5</t>
  </si>
  <si>
    <t>GOLD 100 OZ FUTR  Apr25</t>
  </si>
  <si>
    <t>GCJ5 Comdty</t>
  </si>
  <si>
    <t>GOLD 100 OZ FUTR Apr25</t>
  </si>
  <si>
    <t>GCJ5</t>
  </si>
  <si>
    <t>GOLD 100 OZ FUTR  Dec24</t>
  </si>
  <si>
    <t>GCZ4 Comdty</t>
  </si>
  <si>
    <t>GOLD 100 OZ FUTR DEC24</t>
  </si>
  <si>
    <t>GCZ4</t>
  </si>
  <si>
    <t>COPPER FUTURE     Mar25</t>
  </si>
  <si>
    <t>HGH5 Comdty</t>
  </si>
  <si>
    <t>COPPER FUTURE Mar25</t>
  </si>
  <si>
    <t>HGH5</t>
  </si>
  <si>
    <t>NY Harb ULSD Fut  Jan25</t>
  </si>
  <si>
    <t>HOF5 Comdty</t>
  </si>
  <si>
    <t>NY HARB ULSD FUT JAN25</t>
  </si>
  <si>
    <t>HOF5</t>
  </si>
  <si>
    <t>NY HARB ULSD FUT Feb25</t>
  </si>
  <si>
    <t>HOG5 Comdty</t>
  </si>
  <si>
    <t>NY Harb ULSD Fut Feb25</t>
  </si>
  <si>
    <t>HOG5</t>
  </si>
  <si>
    <t>NY Harb ULSD Fut Mar25</t>
  </si>
  <si>
    <t>HOH5 Comdty</t>
  </si>
  <si>
    <t>HOH5</t>
  </si>
  <si>
    <t>COFFEE 'C' FUTURE Mar25</t>
  </si>
  <si>
    <t>KCH5 Comdty</t>
  </si>
  <si>
    <t>KCH5</t>
  </si>
  <si>
    <t>COFFEE 'C' FUTURE MAY25</t>
  </si>
  <si>
    <t>KCK5 Comdty</t>
  </si>
  <si>
    <t>KCK5</t>
  </si>
  <si>
    <t>KC HRW WHEAT FUT  Mar25</t>
  </si>
  <si>
    <t>KWH5 Comdty</t>
  </si>
  <si>
    <t>KC HRW WHEAT FUT Mar25</t>
  </si>
  <si>
    <t>KWH5</t>
  </si>
  <si>
    <t>LIVE CATTLE FUTR Feb25</t>
  </si>
  <si>
    <t>LCG5 Comdty</t>
  </si>
  <si>
    <t>LIVE CATTLE FUTR FEB25</t>
  </si>
  <si>
    <t>LCG5</t>
  </si>
  <si>
    <t>LIVE CATTLE FUTR Apr25</t>
  </si>
  <si>
    <t>LCJ5 Comdty</t>
  </si>
  <si>
    <t>LCJ5</t>
  </si>
  <si>
    <t>LIVE CATTLE FUTR  Dec24</t>
  </si>
  <si>
    <t>LCZ4 Comdty</t>
  </si>
  <si>
    <t>LIVE CATTLE FUTR Dec24</t>
  </si>
  <si>
    <t>LCZ4</t>
  </si>
  <si>
    <t>LEAN HOGS FUTURE Feb25</t>
  </si>
  <si>
    <t>LHG5 Comdty</t>
  </si>
  <si>
    <t>LHG5</t>
  </si>
  <si>
    <t>LEAN HOGS FUTURE APR25</t>
  </si>
  <si>
    <t>LHJ5 Comdty</t>
  </si>
  <si>
    <t>LHJ5</t>
  </si>
  <si>
    <t>LEAN HOGS FUTURE  Dec24</t>
  </si>
  <si>
    <t>LHZ4 Comdty</t>
  </si>
  <si>
    <t>LEAN HOGS FUTURE Dec24</t>
  </si>
  <si>
    <t>LHZ4</t>
  </si>
  <si>
    <t>NATURAL GAS FUTR  May25</t>
  </si>
  <si>
    <t>NGK25 Comdty</t>
  </si>
  <si>
    <t>NATURAL GAS FUTR May25</t>
  </si>
  <si>
    <t>NGK25</t>
  </si>
  <si>
    <t>NATURAL GAS FUTR  Jun25</t>
  </si>
  <si>
    <t>NGM25 Comdty</t>
  </si>
  <si>
    <t>NATURAL GAS FUTR Jun25</t>
  </si>
  <si>
    <t>NGM25</t>
  </si>
  <si>
    <t>NATURAL GAS FUTR Jul25</t>
  </si>
  <si>
    <t>NGN25 Comdty</t>
  </si>
  <si>
    <t>NGN25</t>
  </si>
  <si>
    <t>NATURAL GAS FUTR Aug25</t>
  </si>
  <si>
    <t>NGQ25 Comdty</t>
  </si>
  <si>
    <t>NGQ25</t>
  </si>
  <si>
    <t>PALLADIUM FUTURE  Dec24</t>
  </si>
  <si>
    <t>PAZ4 Comdty</t>
  </si>
  <si>
    <t>PALLADIUM FUTURE DEC24</t>
  </si>
  <si>
    <t>PAZ4</t>
  </si>
  <si>
    <t>PLATINUM FUTURE Jan25</t>
  </si>
  <si>
    <t>PLF5 Comdty</t>
  </si>
  <si>
    <t>PLF5</t>
  </si>
  <si>
    <t>CANOLA FUTR (WCE) Jan25</t>
  </si>
  <si>
    <t>RSF5 Comdty</t>
  </si>
  <si>
    <t>RSF5</t>
  </si>
  <si>
    <t>CANOLA FUTR (WCE) Mar25</t>
  </si>
  <si>
    <t>RSH5 Comdty</t>
  </si>
  <si>
    <t>RSH5</t>
  </si>
  <si>
    <t>SOYBEAN FUTURE    Jan25</t>
  </si>
  <si>
    <t>S F5 Comdty</t>
  </si>
  <si>
    <t>SOYBEAN FUTURE Jan25</t>
  </si>
  <si>
    <t>S F5</t>
  </si>
  <si>
    <t>SOYBEAN FUTURE Mar25</t>
  </si>
  <si>
    <t>S H5 Comdty</t>
  </si>
  <si>
    <t>S H5</t>
  </si>
  <si>
    <t>SOYBEAN FUTURE May25</t>
  </si>
  <si>
    <t>S K5 Comdty</t>
  </si>
  <si>
    <t>SOYBEAN FUTURE MAY25</t>
  </si>
  <si>
    <t>S K5</t>
  </si>
  <si>
    <t>SOYBEAN FUTURE Jul25</t>
  </si>
  <si>
    <t>S N5 Comdty</t>
  </si>
  <si>
    <t>S N5</t>
  </si>
  <si>
    <t>3 MONTH SOFR FUT MAR25</t>
  </si>
  <si>
    <t>SFRH5 Comdty</t>
  </si>
  <si>
    <t>SFRH5</t>
  </si>
  <si>
    <t>3 MONTH SOFR FUT JUN25</t>
  </si>
  <si>
    <t>SFRM5 Comdty</t>
  </si>
  <si>
    <t>SFRM5</t>
  </si>
  <si>
    <t>3 MONTH SOFR FUT  Sep25</t>
  </si>
  <si>
    <t>SFRU5 Comdty</t>
  </si>
  <si>
    <t>3 MONTH SOFR FUT SEP25</t>
  </si>
  <si>
    <t>SFRU5</t>
  </si>
  <si>
    <t>3 MONTH SOFR FUT Dec25</t>
  </si>
  <si>
    <t>SFRZ5 Comdty</t>
  </si>
  <si>
    <t>SFRZ5</t>
  </si>
  <si>
    <t>SILVER FUTURE     Mar25</t>
  </si>
  <si>
    <t>SIH5 Comdty</t>
  </si>
  <si>
    <t>SILVER FUTURE Mar25</t>
  </si>
  <si>
    <t>SIH5</t>
  </si>
  <si>
    <t>SILVER FUTURE May25</t>
  </si>
  <si>
    <t>SIK5 Comdty</t>
  </si>
  <si>
    <t>SILVER FUTURE MAY25</t>
  </si>
  <si>
    <t>SIK5</t>
  </si>
  <si>
    <t>SILVER FUTURE Dec24</t>
  </si>
  <si>
    <t>SIZ4 Comdty</t>
  </si>
  <si>
    <t>SILVER FUTURE DEC24</t>
  </si>
  <si>
    <t>SIZ4</t>
  </si>
  <si>
    <t>SOYBEAN MEAL FUTR Jan25</t>
  </si>
  <si>
    <t>SMF5 Comdty</t>
  </si>
  <si>
    <t>SMF5</t>
  </si>
  <si>
    <t>SOYBEAN MEAL FUTR Mar25</t>
  </si>
  <si>
    <t>SMH5 Comdty</t>
  </si>
  <si>
    <t>SMH5</t>
  </si>
  <si>
    <t>SOYBEAN MEAL FUTR Dec24</t>
  </si>
  <si>
    <t>SMZ4 Comdty</t>
  </si>
  <si>
    <t>SMZ4</t>
  </si>
  <si>
    <t>US LONG BOND(CBT) Dec24</t>
  </si>
  <si>
    <t>USZ4 Comdty</t>
  </si>
  <si>
    <t>USZ4</t>
  </si>
  <si>
    <t>US 10yr Ultra Fut Dec24</t>
  </si>
  <si>
    <t>UXYZ4 Comdty</t>
  </si>
  <si>
    <t>US 10YR ULTRA FUT DEC24</t>
  </si>
  <si>
    <t>UXYZ4</t>
  </si>
  <si>
    <t>WHEAT FUTURE(CBT) Mar25</t>
  </si>
  <si>
    <t>W H5 Comdty</t>
  </si>
  <si>
    <t>W H5</t>
  </si>
  <si>
    <t>CAN 5YR BOND FUT  Dec24</t>
  </si>
  <si>
    <t>XQZ4 Comdty</t>
  </si>
  <si>
    <t>CAN 5YR BOND FUT Dec24</t>
  </si>
  <si>
    <t>XQZ4</t>
  </si>
  <si>
    <t>B 11/19/24 Govt</t>
  </si>
  <si>
    <t>BSWW1F1</t>
  </si>
  <si>
    <t>US912797MC88</t>
  </si>
  <si>
    <t>912797MC8</t>
  </si>
  <si>
    <t>EQLS</t>
  </si>
  <si>
    <t>BNPWGTRS</t>
  </si>
  <si>
    <t>BNPWGLL1</t>
  </si>
  <si>
    <t>CK Hutchison Holdings Ltd</t>
  </si>
  <si>
    <t>1 HK</t>
  </si>
  <si>
    <t>BW9P816</t>
  </si>
  <si>
    <t>KYG217651051</t>
  </si>
  <si>
    <t>Henderson Land Development Co</t>
  </si>
  <si>
    <t>12 HK</t>
  </si>
  <si>
    <t>6420538</t>
  </si>
  <si>
    <t>HK0012000102</t>
  </si>
  <si>
    <t>SITC International Holdings Co</t>
  </si>
  <si>
    <t>1308 HK</t>
  </si>
  <si>
    <t>B61X7R5</t>
  </si>
  <si>
    <t>KYG8187G1055</t>
  </si>
  <si>
    <t>Obayashi Corp</t>
  </si>
  <si>
    <t>1802 JT</t>
  </si>
  <si>
    <t>6656407</t>
  </si>
  <si>
    <t>JP3190000004</t>
  </si>
  <si>
    <t>BOC Hong Kong Holdings Ltd</t>
  </si>
  <si>
    <t>2388 HK</t>
  </si>
  <si>
    <t>6536112</t>
  </si>
  <si>
    <t>HK2388011192</t>
  </si>
  <si>
    <t>Kikkoman Corp</t>
  </si>
  <si>
    <t>2801 JT</t>
  </si>
  <si>
    <t>6490809</t>
  </si>
  <si>
    <t>JP3240400006</t>
  </si>
  <si>
    <t>Nissin Foods Holdings Co Ltd</t>
  </si>
  <si>
    <t>2897 JT</t>
  </si>
  <si>
    <t>6641760</t>
  </si>
  <si>
    <t>JP3675600005</t>
  </si>
  <si>
    <t>ZOZO Inc</t>
  </si>
  <si>
    <t>3092 JT</t>
  </si>
  <si>
    <t>B292RC1</t>
  </si>
  <si>
    <t>JP3399310006</t>
  </si>
  <si>
    <t>Nippon Prologis REIT Inc</t>
  </si>
  <si>
    <t>3283 JT</t>
  </si>
  <si>
    <t>B98BC67</t>
  </si>
  <si>
    <t>JP3047550003</t>
  </si>
  <si>
    <t>Hong Kong Exchanges &amp; Clearing</t>
  </si>
  <si>
    <t>388 HK</t>
  </si>
  <si>
    <t>6267359</t>
  </si>
  <si>
    <t>HK0388045442</t>
  </si>
  <si>
    <t>Shin-Etsu Chemical Co Ltd</t>
  </si>
  <si>
    <t>4063 JT</t>
  </si>
  <si>
    <t>6804585</t>
  </si>
  <si>
    <t>JP3371200001</t>
  </si>
  <si>
    <t>Kyowa Kirin Co Ltd</t>
  </si>
  <si>
    <t>4151 JT</t>
  </si>
  <si>
    <t>6499550</t>
  </si>
  <si>
    <t>JP3256000005</t>
  </si>
  <si>
    <t>Obic Co Ltd</t>
  </si>
  <si>
    <t>4684 JT</t>
  </si>
  <si>
    <t>6136749</t>
  </si>
  <si>
    <t>JP3173400007</t>
  </si>
  <si>
    <t>Trend Micro Inc/Japan</t>
  </si>
  <si>
    <t>4704 JT</t>
  </si>
  <si>
    <t>6125286</t>
  </si>
  <si>
    <t>JP3637300009</t>
  </si>
  <si>
    <t>Oracle Corp Japan</t>
  </si>
  <si>
    <t>4716 JT</t>
  </si>
  <si>
    <t>6141680</t>
  </si>
  <si>
    <t>JP3689500001</t>
  </si>
  <si>
    <t>Rakuten Group Inc</t>
  </si>
  <si>
    <t>4755 JT</t>
  </si>
  <si>
    <t>6229597</t>
  </si>
  <si>
    <t>JP3967200001</t>
  </si>
  <si>
    <t>Otsuka Corp</t>
  </si>
  <si>
    <t>4768 JT</t>
  </si>
  <si>
    <t>6267058</t>
  </si>
  <si>
    <t>JP3188200004</t>
  </si>
  <si>
    <t>FUJIFILM Holdings Corp</t>
  </si>
  <si>
    <t>4901 JT</t>
  </si>
  <si>
    <t>6356525</t>
  </si>
  <si>
    <t>JP3814000000</t>
  </si>
  <si>
    <t>AGC Inc</t>
  </si>
  <si>
    <t>5201 JT</t>
  </si>
  <si>
    <t>6055208</t>
  </si>
  <si>
    <t>JP3112000009</t>
  </si>
  <si>
    <t>Recruit Holdings Co Ltd</t>
  </si>
  <si>
    <t>6098 JT</t>
  </si>
  <si>
    <t>BQRRZ00</t>
  </si>
  <si>
    <t>JP3970300004</t>
  </si>
  <si>
    <t>Komatsu Ltd</t>
  </si>
  <si>
    <t>6301 JT</t>
  </si>
  <si>
    <t>6496584</t>
  </si>
  <si>
    <t>JP3304200003</t>
  </si>
  <si>
    <t>Daifuku Co Ltd</t>
  </si>
  <si>
    <t>6383 JT</t>
  </si>
  <si>
    <t>6250025</t>
  </si>
  <si>
    <t>JP3497400006</t>
  </si>
  <si>
    <t>Kokusai Electric Corp</t>
  </si>
  <si>
    <t>6525 JT</t>
  </si>
  <si>
    <t>BNGHNG2</t>
  </si>
  <si>
    <t>JP3293330001</t>
  </si>
  <si>
    <t>TDK Corp</t>
  </si>
  <si>
    <t>6762 JT</t>
  </si>
  <si>
    <t>6869302</t>
  </si>
  <si>
    <t>JP3538800008</t>
  </si>
  <si>
    <t>HKT Trust &amp; HKT Ltd</t>
  </si>
  <si>
    <t>6823 HK</t>
  </si>
  <si>
    <t>B4TXDZ3</t>
  </si>
  <si>
    <t>HK0000093390</t>
  </si>
  <si>
    <t>Yokogawa Electric Corp</t>
  </si>
  <si>
    <t>6841 JT</t>
  </si>
  <si>
    <t>6986427</t>
  </si>
  <si>
    <t>JP3955000009</t>
  </si>
  <si>
    <t>Advantest Corp</t>
  </si>
  <si>
    <t>6857 JT</t>
  </si>
  <si>
    <t>6870490</t>
  </si>
  <si>
    <t>JP3122400009</t>
  </si>
  <si>
    <t>Lasertec Corp</t>
  </si>
  <si>
    <t>6920 JT</t>
  </si>
  <si>
    <t>6506267</t>
  </si>
  <si>
    <t>JP3979200007</t>
  </si>
  <si>
    <t>Nitto Denko Corp</t>
  </si>
  <si>
    <t>6988 JT</t>
  </si>
  <si>
    <t>6641801</t>
  </si>
  <si>
    <t>JP3684000007</t>
  </si>
  <si>
    <t>Mitsubishi Heavy Industries Lt</t>
  </si>
  <si>
    <t>7011 JT</t>
  </si>
  <si>
    <t>6597067</t>
  </si>
  <si>
    <t>JP3900000005</t>
  </si>
  <si>
    <t>Hoya Corp</t>
  </si>
  <si>
    <t>7741 JT</t>
  </si>
  <si>
    <t>6441506</t>
  </si>
  <si>
    <t>JP3837800006</t>
  </si>
  <si>
    <t>Tokyo Electron Ltd</t>
  </si>
  <si>
    <t>8035 JT</t>
  </si>
  <si>
    <t>6895675</t>
  </si>
  <si>
    <t>JP3571400005</t>
  </si>
  <si>
    <t>ORIX Corp</t>
  </si>
  <si>
    <t>8591 JT</t>
  </si>
  <si>
    <t>6661144</t>
  </si>
  <si>
    <t>JP3200450009</t>
  </si>
  <si>
    <t>Japan Exchange Group Inc</t>
  </si>
  <si>
    <t>8697 JT</t>
  </si>
  <si>
    <t>6743882</t>
  </si>
  <si>
    <t>JP3183200009</t>
  </si>
  <si>
    <t>MS&amp;AD Insurance Group Holdings</t>
  </si>
  <si>
    <t>8725 JT</t>
  </si>
  <si>
    <t>B2Q4CS1</t>
  </si>
  <si>
    <t>JP3890310000</t>
  </si>
  <si>
    <t>Dai-ichi Life Holdings Inc</t>
  </si>
  <si>
    <t>8750 JT</t>
  </si>
  <si>
    <t>B601QS4</t>
  </si>
  <si>
    <t>JP3476480003</t>
  </si>
  <si>
    <t>Tokio Marine Holdings Inc</t>
  </si>
  <si>
    <t>8766 JT</t>
  </si>
  <si>
    <t>6513126</t>
  </si>
  <si>
    <t>JP3910660004</t>
  </si>
  <si>
    <t>T&amp;D Holdings Inc</t>
  </si>
  <si>
    <t>8795 JT</t>
  </si>
  <si>
    <t>6744294</t>
  </si>
  <si>
    <t>JP3539220008</t>
  </si>
  <si>
    <t>Mitsubishi Estate Co Ltd</t>
  </si>
  <si>
    <t>8802 JT</t>
  </si>
  <si>
    <t>6596729</t>
  </si>
  <si>
    <t>JP3899600005</t>
  </si>
  <si>
    <t>Kawasaki Kisen Kaisha Ltd</t>
  </si>
  <si>
    <t>9107 JT</t>
  </si>
  <si>
    <t>6484686</t>
  </si>
  <si>
    <t>JP3223800008</t>
  </si>
  <si>
    <t>Nippon Telegraph &amp; Telephone C</t>
  </si>
  <si>
    <t>9432 JT</t>
  </si>
  <si>
    <t>6641373</t>
  </si>
  <si>
    <t>JP3735400008</t>
  </si>
  <si>
    <t>KDDI Corp</t>
  </si>
  <si>
    <t>9433 JT</t>
  </si>
  <si>
    <t>6248990</t>
  </si>
  <si>
    <t>JP3496400007</t>
  </si>
  <si>
    <t>SoftBank Corp</t>
  </si>
  <si>
    <t>9434 JT</t>
  </si>
  <si>
    <t>BF5M0K5</t>
  </si>
  <si>
    <t>JP3732000009</t>
  </si>
  <si>
    <t>SCSK Corp</t>
  </si>
  <si>
    <t>9719 JT</t>
  </si>
  <si>
    <t>6858474</t>
  </si>
  <si>
    <t>JP3400400002</t>
  </si>
  <si>
    <t>Konami Group Corp</t>
  </si>
  <si>
    <t>9766 JT</t>
  </si>
  <si>
    <t>6496681</t>
  </si>
  <si>
    <t>JP3300200007</t>
  </si>
  <si>
    <t>SoftBank Group Corp</t>
  </si>
  <si>
    <t>9984 JT</t>
  </si>
  <si>
    <t>6770620</t>
  </si>
  <si>
    <t>JP3436100006</t>
  </si>
  <si>
    <t>AddTech AB</t>
  </si>
  <si>
    <t>ADDTB SS</t>
  </si>
  <si>
    <t>BLN8T44</t>
  </si>
  <si>
    <t>SE0014781795</t>
  </si>
  <si>
    <t>Admiral Group PLC</t>
  </si>
  <si>
    <t>ADM LN</t>
  </si>
  <si>
    <t>B02J639</t>
  </si>
  <si>
    <t>GB00B02J6398</t>
  </si>
  <si>
    <t>Automatic Data Processing Inc</t>
  </si>
  <si>
    <t>ADP UW</t>
  </si>
  <si>
    <t>2065308</t>
  </si>
  <si>
    <t>US0530151036</t>
  </si>
  <si>
    <t>053015103</t>
  </si>
  <si>
    <t>AerCap Holdings NV</t>
  </si>
  <si>
    <t>AER UN</t>
  </si>
  <si>
    <t>B1HHKD3</t>
  </si>
  <si>
    <t>NL0000687663</t>
  </si>
  <si>
    <t>AES Corp/The</t>
  </si>
  <si>
    <t>AES UN</t>
  </si>
  <si>
    <t>2002479</t>
  </si>
  <si>
    <t>US00130H1059</t>
  </si>
  <si>
    <t>00130H105</t>
  </si>
  <si>
    <t>American Financial Group Inc/O</t>
  </si>
  <si>
    <t>AFG UN</t>
  </si>
  <si>
    <t>2134532</t>
  </si>
  <si>
    <t>US0259321042</t>
  </si>
  <si>
    <t>025932104</t>
  </si>
  <si>
    <t>AIB Group PLC</t>
  </si>
  <si>
    <t>AIBG ID</t>
  </si>
  <si>
    <t>BF0L353</t>
  </si>
  <si>
    <t>IE00BF0L3536</t>
  </si>
  <si>
    <t>Alfa Laval AB</t>
  </si>
  <si>
    <t>ALFA SS</t>
  </si>
  <si>
    <t>7332687</t>
  </si>
  <si>
    <t>SE0000695876</t>
  </si>
  <si>
    <t>Ally Financial Inc</t>
  </si>
  <si>
    <t>ALLY UN</t>
  </si>
  <si>
    <t>B72XK05</t>
  </si>
  <si>
    <t>US02005N1000</t>
  </si>
  <si>
    <t>02005N100</t>
  </si>
  <si>
    <t>Alnylam Pharmaceuticals Inc</t>
  </si>
  <si>
    <t>ALNY UW</t>
  </si>
  <si>
    <t>B00FWN1</t>
  </si>
  <si>
    <t>US02043Q1076</t>
  </si>
  <si>
    <t>02043Q107</t>
  </si>
  <si>
    <t>Dassault Aviation SA</t>
  </si>
  <si>
    <t>AM FP</t>
  </si>
  <si>
    <t>BMT9L19</t>
  </si>
  <si>
    <t>FR0014004L86</t>
  </si>
  <si>
    <t>Applied Materials Inc</t>
  </si>
  <si>
    <t>AMAT UW</t>
  </si>
  <si>
    <t>2046552</t>
  </si>
  <si>
    <t>US0382221051</t>
  </si>
  <si>
    <t>038222105</t>
  </si>
  <si>
    <t>Arista Networks Inc</t>
  </si>
  <si>
    <t>ANET UN</t>
  </si>
  <si>
    <t>BN33VM5</t>
  </si>
  <si>
    <t>US0404131064</t>
  </si>
  <si>
    <t>040413106</t>
  </si>
  <si>
    <t>Antofagasta PLC</t>
  </si>
  <si>
    <t>ANTO LN</t>
  </si>
  <si>
    <t>0045614</t>
  </si>
  <si>
    <t>GB0000456144</t>
  </si>
  <si>
    <t>A O Smith Corp</t>
  </si>
  <si>
    <t>AOS UN</t>
  </si>
  <si>
    <t>2816023</t>
  </si>
  <si>
    <t>US8318652091</t>
  </si>
  <si>
    <t>831865209</t>
  </si>
  <si>
    <t>APH UN</t>
  </si>
  <si>
    <t>Alexandria Real Estate Equitie</t>
  </si>
  <si>
    <t>ARE UN</t>
  </si>
  <si>
    <t>2009210</t>
  </si>
  <si>
    <t>US0152711091</t>
  </si>
  <si>
    <t>015271109</t>
  </si>
  <si>
    <t>ASML Holding NV</t>
  </si>
  <si>
    <t>ASML NA</t>
  </si>
  <si>
    <t>B929F46</t>
  </si>
  <si>
    <t>NL0010273215</t>
  </si>
  <si>
    <t>Atlas Copco AB</t>
  </si>
  <si>
    <t>ATCOB SS</t>
  </si>
  <si>
    <t>BLDBN52</t>
  </si>
  <si>
    <t>SE0017486897</t>
  </si>
  <si>
    <t>AVGO UW</t>
  </si>
  <si>
    <t>AstraZeneca PLC</t>
  </si>
  <si>
    <t>AZN LN</t>
  </si>
  <si>
    <t>0989529</t>
  </si>
  <si>
    <t>GB0009895292</t>
  </si>
  <si>
    <t>BAE Systems PLC</t>
  </si>
  <si>
    <t>BA/ LN</t>
  </si>
  <si>
    <t>0263494</t>
  </si>
  <si>
    <t>GB0002634946</t>
  </si>
  <si>
    <t>Bank of America Corp</t>
  </si>
  <si>
    <t>BAC UN</t>
  </si>
  <si>
    <t>2295677</t>
  </si>
  <si>
    <t>US0605051046</t>
  </si>
  <si>
    <t>060505104</t>
  </si>
  <si>
    <t>Baxter International Inc</t>
  </si>
  <si>
    <t>BAX UN</t>
  </si>
  <si>
    <t>2085102</t>
  </si>
  <si>
    <t>US0718131099</t>
  </si>
  <si>
    <t>071813109</t>
  </si>
  <si>
    <t>Bath &amp; Body Works Inc</t>
  </si>
  <si>
    <t>BBWI UN</t>
  </si>
  <si>
    <t>BNNTGJ5</t>
  </si>
  <si>
    <t>US0708301041</t>
  </si>
  <si>
    <t>070830104</t>
  </si>
  <si>
    <t>Best Buy Co Inc</t>
  </si>
  <si>
    <t>BBY UN</t>
  </si>
  <si>
    <t>2094670</t>
  </si>
  <si>
    <t>US0865161014</t>
  </si>
  <si>
    <t>086516101</t>
  </si>
  <si>
    <t>Beijer Ref AB</t>
  </si>
  <si>
    <t>BEIJB SS</t>
  </si>
  <si>
    <t>BP2NJ48</t>
  </si>
  <si>
    <t>SE0015949748</t>
  </si>
  <si>
    <t>BHP Group Ltd</t>
  </si>
  <si>
    <t>BHP AT</t>
  </si>
  <si>
    <t>6144690</t>
  </si>
  <si>
    <t>AU000000BHP4</t>
  </si>
  <si>
    <t>Bank of Ireland Group PLC</t>
  </si>
  <si>
    <t>BIRG ID</t>
  </si>
  <si>
    <t>BD1RP61</t>
  </si>
  <si>
    <t>IE00BD1RP616</t>
  </si>
  <si>
    <t>Bank of New York Mellon Corp/T</t>
  </si>
  <si>
    <t>BK UN</t>
  </si>
  <si>
    <t>B1Z77F6</t>
  </si>
  <si>
    <t>US0640581007</t>
  </si>
  <si>
    <t>064058100</t>
  </si>
  <si>
    <t>BT Group PLC</t>
  </si>
  <si>
    <t>BT/A LN</t>
  </si>
  <si>
    <t>3091357</t>
  </si>
  <si>
    <t>GB0030913577</t>
  </si>
  <si>
    <t>Burlington Stores Inc</t>
  </si>
  <si>
    <t>BURL UN</t>
  </si>
  <si>
    <t>BF311Y5</t>
  </si>
  <si>
    <t>US1220171060</t>
  </si>
  <si>
    <t>122017106</t>
  </si>
  <si>
    <t>Bureau Veritas SA</t>
  </si>
  <si>
    <t>BVI FP</t>
  </si>
  <si>
    <t>B28DTJ6</t>
  </si>
  <si>
    <t>FR0006174348</t>
  </si>
  <si>
    <t>Citigroup Inc</t>
  </si>
  <si>
    <t>C UN</t>
  </si>
  <si>
    <t>2297907</t>
  </si>
  <si>
    <t>US1729674242</t>
  </si>
  <si>
    <t>172967424</t>
  </si>
  <si>
    <t>Conagra Brands Inc</t>
  </si>
  <si>
    <t>CAG UN</t>
  </si>
  <si>
    <t>2215460</t>
  </si>
  <si>
    <t>US2058871029</t>
  </si>
  <si>
    <t>205887102</t>
  </si>
  <si>
    <t>Cardinal Health Inc</t>
  </si>
  <si>
    <t>CAH UN</t>
  </si>
  <si>
    <t>2175672</t>
  </si>
  <si>
    <t>US14149Y1082</t>
  </si>
  <si>
    <t>14149Y108</t>
  </si>
  <si>
    <t>Carlsberg AS</t>
  </si>
  <si>
    <t>CARLB DC</t>
  </si>
  <si>
    <t>4169219</t>
  </si>
  <si>
    <t>DK0010181759</t>
  </si>
  <si>
    <t>CCL Industries Inc</t>
  </si>
  <si>
    <t>CCL/B CT</t>
  </si>
  <si>
    <t>2159795</t>
  </si>
  <si>
    <t>CA1249003098</t>
  </si>
  <si>
    <t>124900309</t>
  </si>
  <si>
    <t>Constellation Energy Corp</t>
  </si>
  <si>
    <t>CEG UW</t>
  </si>
  <si>
    <t>BMH4FS1</t>
  </si>
  <si>
    <t>US21037T1097</t>
  </si>
  <si>
    <t>21037T109</t>
  </si>
  <si>
    <t>Citizens Financial Group Inc</t>
  </si>
  <si>
    <t>CFG UN</t>
  </si>
  <si>
    <t>BQRX1X3</t>
  </si>
  <si>
    <t>US1746101054</t>
  </si>
  <si>
    <t>174610105</t>
  </si>
  <si>
    <t>Chord Energy Corp</t>
  </si>
  <si>
    <t>CHRD UW</t>
  </si>
  <si>
    <t>BLDDYB1</t>
  </si>
  <si>
    <t>US6742152076</t>
  </si>
  <si>
    <t>674215207</t>
  </si>
  <si>
    <t>Cincinnati Financial Corp</t>
  </si>
  <si>
    <t>CINF UW</t>
  </si>
  <si>
    <t>2196888</t>
  </si>
  <si>
    <t>US1720621010</t>
  </si>
  <si>
    <t>172062101</t>
  </si>
  <si>
    <t>Colgate-Palmolive Co</t>
  </si>
  <si>
    <t>CL UN</t>
  </si>
  <si>
    <t>2209106</t>
  </si>
  <si>
    <t>US1941621039</t>
  </si>
  <si>
    <t>194162103</t>
  </si>
  <si>
    <t>Cellnex Telecom SA</t>
  </si>
  <si>
    <t>CLNX SQ</t>
  </si>
  <si>
    <t>BX90C05</t>
  </si>
  <si>
    <t>ES0105066007</t>
  </si>
  <si>
    <t>Chipotle Mexican Grill Inc</t>
  </si>
  <si>
    <t>CMG UN</t>
  </si>
  <si>
    <t>B0X7DZ3</t>
  </si>
  <si>
    <t>US1696561059</t>
  </si>
  <si>
    <t>169656105</t>
  </si>
  <si>
    <t>Canadian Natural Resources Ltd</t>
  </si>
  <si>
    <t>CNQ CT</t>
  </si>
  <si>
    <t>2171573</t>
  </si>
  <si>
    <t>CA1363851017</t>
  </si>
  <si>
    <t>136385101</t>
  </si>
  <si>
    <t>Coinbase Global Inc</t>
  </si>
  <si>
    <t>COIN UW</t>
  </si>
  <si>
    <t>BMC9P69</t>
  </si>
  <si>
    <t>US19260Q1076</t>
  </si>
  <si>
    <t>19260Q107</t>
  </si>
  <si>
    <t>Cencora Inc</t>
  </si>
  <si>
    <t>COR UN</t>
  </si>
  <si>
    <t>2795393</t>
  </si>
  <si>
    <t>US03073E1055</t>
  </si>
  <si>
    <t>03073E105</t>
  </si>
  <si>
    <t>Covivio SA/France</t>
  </si>
  <si>
    <t>COV FP</t>
  </si>
  <si>
    <t>7745638</t>
  </si>
  <si>
    <t>FR0000064578</t>
  </si>
  <si>
    <t>Camden Property Trust</t>
  </si>
  <si>
    <t>CPT UN</t>
  </si>
  <si>
    <t>2166320</t>
  </si>
  <si>
    <t>US1331311027</t>
  </si>
  <si>
    <t>133131102</t>
  </si>
  <si>
    <t>CRH PLC</t>
  </si>
  <si>
    <t>CRH UN</t>
  </si>
  <si>
    <t>B01ZKD6</t>
  </si>
  <si>
    <t>IE0001827041</t>
  </si>
  <si>
    <t>Crowdstrike Holdings Inc</t>
  </si>
  <si>
    <t>CRWD UW</t>
  </si>
  <si>
    <t>BJJP138</t>
  </si>
  <si>
    <t>US22788C1053</t>
  </si>
  <si>
    <t>22788C105</t>
  </si>
  <si>
    <t>Carlisle Cos Inc</t>
  </si>
  <si>
    <t>CSL UN</t>
  </si>
  <si>
    <t>2176318</t>
  </si>
  <si>
    <t>US1423391002</t>
  </si>
  <si>
    <t>142339100</t>
  </si>
  <si>
    <t>Constellation Software Inc/Can</t>
  </si>
  <si>
    <t>CSU CT</t>
  </si>
  <si>
    <t>B15C4L6</t>
  </si>
  <si>
    <t>CA21037X1006</t>
  </si>
  <si>
    <t>21037X100</t>
  </si>
  <si>
    <t>Canadian Tire Corp Ltd</t>
  </si>
  <si>
    <t>CTC/A CT</t>
  </si>
  <si>
    <t>2172286</t>
  </si>
  <si>
    <t>CA1366812024</t>
  </si>
  <si>
    <t>136681202</t>
  </si>
  <si>
    <t>Danske Bank A/S</t>
  </si>
  <si>
    <t>DANSKE DC</t>
  </si>
  <si>
    <t>4588825</t>
  </si>
  <si>
    <t>DK0010274414</t>
  </si>
  <si>
    <t>DoorDash Inc</t>
  </si>
  <si>
    <t>DASH UW</t>
  </si>
  <si>
    <t>BN13P03</t>
  </si>
  <si>
    <t>US25809K1051</t>
  </si>
  <si>
    <t>25809K105</t>
  </si>
  <si>
    <t>DuPont de Nemours Inc</t>
  </si>
  <si>
    <t>DD UN</t>
  </si>
  <si>
    <t>BK0VN47</t>
  </si>
  <si>
    <t>US26614N1028</t>
  </si>
  <si>
    <t>26614N102</t>
  </si>
  <si>
    <t>DECK UN</t>
  </si>
  <si>
    <t>Dell Technologies Inc</t>
  </si>
  <si>
    <t>DELL UN</t>
  </si>
  <si>
    <t>BHKD3S6</t>
  </si>
  <si>
    <t>US24703L2025</t>
  </si>
  <si>
    <t>24703L202</t>
  </si>
  <si>
    <t>Demant A/S</t>
  </si>
  <si>
    <t>DEMANT DC</t>
  </si>
  <si>
    <t>BZ01RF1</t>
  </si>
  <si>
    <t>DK0060738599</t>
  </si>
  <si>
    <t>Discover Financial Services</t>
  </si>
  <si>
    <t>DFS UN</t>
  </si>
  <si>
    <t>B1YLC43</t>
  </si>
  <si>
    <t>US2547091080</t>
  </si>
  <si>
    <t>254709108</t>
  </si>
  <si>
    <t>Dick's Sporting Goods Inc</t>
  </si>
  <si>
    <t>DKS UN</t>
  </si>
  <si>
    <t>2969637</t>
  </si>
  <si>
    <t>US2533931026</t>
  </si>
  <si>
    <t>253393102</t>
  </si>
  <si>
    <t>Healthpeak Properties Inc</t>
  </si>
  <si>
    <t>DOC UN</t>
  </si>
  <si>
    <t>BJBLRK3</t>
  </si>
  <si>
    <t>US42250P1030</t>
  </si>
  <si>
    <t>42250P103</t>
  </si>
  <si>
    <t>DPZ UN</t>
  </si>
  <si>
    <t>DSM-Firmenich AG</t>
  </si>
  <si>
    <t>DSFIR NA</t>
  </si>
  <si>
    <t>BPCPSD6</t>
  </si>
  <si>
    <t>CH1216478797</t>
  </si>
  <si>
    <t>DVA UN</t>
  </si>
  <si>
    <t>Devon Energy Corp</t>
  </si>
  <si>
    <t>DVN UN</t>
  </si>
  <si>
    <t>2480677</t>
  </si>
  <si>
    <t>US25179M1036</t>
  </si>
  <si>
    <t>25179M103</t>
  </si>
  <si>
    <t>Dexcom Inc</t>
  </si>
  <si>
    <t>DXCM UW</t>
  </si>
  <si>
    <t>B0796X4</t>
  </si>
  <si>
    <t>US2521311074</t>
  </si>
  <si>
    <t>252131107</t>
  </si>
  <si>
    <t>Dexus</t>
  </si>
  <si>
    <t>DXS AT</t>
  </si>
  <si>
    <t>B033YN6</t>
  </si>
  <si>
    <t>AU000000DXS1</t>
  </si>
  <si>
    <t>Erste Group Bank AG</t>
  </si>
  <si>
    <t>EBS AV</t>
  </si>
  <si>
    <t>5289837</t>
  </si>
  <si>
    <t>AT0000652011</t>
  </si>
  <si>
    <t>Equifax Inc</t>
  </si>
  <si>
    <t>EFX UN</t>
  </si>
  <si>
    <t>2319146</t>
  </si>
  <si>
    <t>US2944291051</t>
  </si>
  <si>
    <t>294429105</t>
  </si>
  <si>
    <t>Elisa Oyj</t>
  </si>
  <si>
    <t>ELISA FH</t>
  </si>
  <si>
    <t>5701513</t>
  </si>
  <si>
    <t>FI0009007884</t>
  </si>
  <si>
    <t>Empire Co Ltd</t>
  </si>
  <si>
    <t>EMP/A CT</t>
  </si>
  <si>
    <t>2314000</t>
  </si>
  <si>
    <t>CA2918434077</t>
  </si>
  <si>
    <t>291843407</t>
  </si>
  <si>
    <t>EMS-Chemie Holding AG</t>
  </si>
  <si>
    <t>EMSN SE</t>
  </si>
  <si>
    <t>7635610</t>
  </si>
  <si>
    <t>CH0016440353</t>
  </si>
  <si>
    <t>Engie SA</t>
  </si>
  <si>
    <t>ENGI FP</t>
  </si>
  <si>
    <t>B0C2CQ3</t>
  </si>
  <si>
    <t>FR0010208488</t>
  </si>
  <si>
    <t>Epiroc AB</t>
  </si>
  <si>
    <t>EPIA SS</t>
  </si>
  <si>
    <t>BMD58R8</t>
  </si>
  <si>
    <t>SE0015658109</t>
  </si>
  <si>
    <t>EPIB SS</t>
  </si>
  <si>
    <t>BMD58W3</t>
  </si>
  <si>
    <t>SE0015658117</t>
  </si>
  <si>
    <t>Equitable Holdings Inc</t>
  </si>
  <si>
    <t>EQH UN</t>
  </si>
  <si>
    <t>BKRMR96</t>
  </si>
  <si>
    <t>US29452E1010</t>
  </si>
  <si>
    <t>29452E101</t>
  </si>
  <si>
    <t>Equinor ASA</t>
  </si>
  <si>
    <t>EQNR NO</t>
  </si>
  <si>
    <t>7133608</t>
  </si>
  <si>
    <t>NO0010096985</t>
  </si>
  <si>
    <t>Essex Property Trust Inc</t>
  </si>
  <si>
    <t>ESS UN</t>
  </si>
  <si>
    <t>2316619</t>
  </si>
  <si>
    <t>US2971781057</t>
  </si>
  <si>
    <t>297178105</t>
  </si>
  <si>
    <t>Essity AB</t>
  </si>
  <si>
    <t>ESSITYB SS</t>
  </si>
  <si>
    <t>BF1K7P7</t>
  </si>
  <si>
    <t>SE0009922164</t>
  </si>
  <si>
    <t>CTS Eventim AG &amp; Co KGaA</t>
  </si>
  <si>
    <t>EVD GY</t>
  </si>
  <si>
    <t>5881857</t>
  </si>
  <si>
    <t>DE0005470306</t>
  </si>
  <si>
    <t>Evolution AB</t>
  </si>
  <si>
    <t>EVO SS</t>
  </si>
  <si>
    <t>BJXSCH4</t>
  </si>
  <si>
    <t>SE0012673267</t>
  </si>
  <si>
    <t>Expeditors International of Wa</t>
  </si>
  <si>
    <t>EXPD UN</t>
  </si>
  <si>
    <t>2325507</t>
  </si>
  <si>
    <t>US3021301094</t>
  </si>
  <si>
    <t>302130109</t>
  </si>
  <si>
    <t>Experian PLC</t>
  </si>
  <si>
    <t>EXPN LN</t>
  </si>
  <si>
    <t>B19NLV4</t>
  </si>
  <si>
    <t>GB00B19NLV48</t>
  </si>
  <si>
    <t>Extra Space Storage Inc</t>
  </si>
  <si>
    <t>EXR UN</t>
  </si>
  <si>
    <t>B02HWR9</t>
  </si>
  <si>
    <t>US30225T1025</t>
  </si>
  <si>
    <t>30225T102</t>
  </si>
  <si>
    <t>FinecoBank Banca Fineco SpA</t>
  </si>
  <si>
    <t>FBK IM</t>
  </si>
  <si>
    <t>BNGN9Z1</t>
  </si>
  <si>
    <t>IT0000072170</t>
  </si>
  <si>
    <t>La Francaise des Jeux SAEM</t>
  </si>
  <si>
    <t>FDJ FP</t>
  </si>
  <si>
    <t>BG0SC10</t>
  </si>
  <si>
    <t>FR0013451333</t>
  </si>
  <si>
    <t>Fair Isaac Corp</t>
  </si>
  <si>
    <t>FICO UN</t>
  </si>
  <si>
    <t>2330299</t>
  </si>
  <si>
    <t>US3032501047</t>
  </si>
  <si>
    <t>303250104</t>
  </si>
  <si>
    <t>Fifth Third Bancorp</t>
  </si>
  <si>
    <t>FITB UW</t>
  </si>
  <si>
    <t>2336747</t>
  </si>
  <si>
    <t>US3167731005</t>
  </si>
  <si>
    <t>316773100</t>
  </si>
  <si>
    <t>Fortescue Ltd</t>
  </si>
  <si>
    <t>FMG AT</t>
  </si>
  <si>
    <t>6086253</t>
  </si>
  <si>
    <t>AU000000FMG4</t>
  </si>
  <si>
    <t>Scout24 SE</t>
  </si>
  <si>
    <t>G24 GY</t>
  </si>
  <si>
    <t>BYT9340</t>
  </si>
  <si>
    <t>DE000A12DM80</t>
  </si>
  <si>
    <t>GoDaddy Inc</t>
  </si>
  <si>
    <t>GDDY UN</t>
  </si>
  <si>
    <t>BWFRFC6</t>
  </si>
  <si>
    <t>US3802371076</t>
  </si>
  <si>
    <t>380237107</t>
  </si>
  <si>
    <t>General Electric Co</t>
  </si>
  <si>
    <t>GE UN</t>
  </si>
  <si>
    <t>BL59CR9</t>
  </si>
  <si>
    <t>US3696043013</t>
  </si>
  <si>
    <t>369604301</t>
  </si>
  <si>
    <t>Getinge AB</t>
  </si>
  <si>
    <t>GETIB SS</t>
  </si>
  <si>
    <t>7698356</t>
  </si>
  <si>
    <t>SE0000202624</t>
  </si>
  <si>
    <t>Gecina SA</t>
  </si>
  <si>
    <t>GFC FP</t>
  </si>
  <si>
    <t>7742468</t>
  </si>
  <si>
    <t>FR0010040865</t>
  </si>
  <si>
    <t>Gildan Activewear Inc</t>
  </si>
  <si>
    <t>GIL CT</t>
  </si>
  <si>
    <t>2254645</t>
  </si>
  <si>
    <t>CA3759161035</t>
  </si>
  <si>
    <t>375916103</t>
  </si>
  <si>
    <t>Givaudan SA</t>
  </si>
  <si>
    <t>GIVN SE</t>
  </si>
  <si>
    <t>5980613</t>
  </si>
  <si>
    <t>CH0010645932</t>
  </si>
  <si>
    <t>Gjensidige Forsikring ASA</t>
  </si>
  <si>
    <t>GJF NO</t>
  </si>
  <si>
    <t>B4PH0C5</t>
  </si>
  <si>
    <t>NO0010582521</t>
  </si>
  <si>
    <t>Global-e Online Ltd</t>
  </si>
  <si>
    <t>GLBE UW</t>
  </si>
  <si>
    <t>BN770J3</t>
  </si>
  <si>
    <t>IL0011741688</t>
  </si>
  <si>
    <t>Genmab A/S</t>
  </si>
  <si>
    <t>GMAB DC</t>
  </si>
  <si>
    <t>4595739</t>
  </si>
  <si>
    <t>DK0010272202</t>
  </si>
  <si>
    <t>Alphabet Inc</t>
  </si>
  <si>
    <t>GOOG UW</t>
  </si>
  <si>
    <t>BYY88Y7</t>
  </si>
  <si>
    <t>US02079K1079</t>
  </si>
  <si>
    <t>02079K107</t>
  </si>
  <si>
    <t>Garmin Ltd</t>
  </si>
  <si>
    <t>GRMN UN</t>
  </si>
  <si>
    <t>B3Z5T14</t>
  </si>
  <si>
    <t>CH0114405324</t>
  </si>
  <si>
    <t>Huntington Bancshares Inc/OH</t>
  </si>
  <si>
    <t>HBAN UW</t>
  </si>
  <si>
    <t>2445966</t>
  </si>
  <si>
    <t>US4461501045</t>
  </si>
  <si>
    <t>446150104</t>
  </si>
  <si>
    <t>Hartford Financial Services Gr</t>
  </si>
  <si>
    <t>HIG UN</t>
  </si>
  <si>
    <t>2476193</t>
  </si>
  <si>
    <t>US4165151048</t>
  </si>
  <si>
    <t>416515104</t>
  </si>
  <si>
    <t>Huntington Ingalls Industries</t>
  </si>
  <si>
    <t>HII UN</t>
  </si>
  <si>
    <t>B40SSC9</t>
  </si>
  <si>
    <t>US4464131063</t>
  </si>
  <si>
    <t>446413106</t>
  </si>
  <si>
    <t>Hargreaves Lansdown PLC</t>
  </si>
  <si>
    <t>HL/ LN</t>
  </si>
  <si>
    <t>B1VZ0M2</t>
  </si>
  <si>
    <t>GB00B1VZ0M25</t>
  </si>
  <si>
    <t>Honeywell International Inc</t>
  </si>
  <si>
    <t>HON UW</t>
  </si>
  <si>
    <t>2020459</t>
  </si>
  <si>
    <t>US4385161066</t>
  </si>
  <si>
    <t>438516106</t>
  </si>
  <si>
    <t>Hewlett Packard Enterprise Co</t>
  </si>
  <si>
    <t>HPE UN</t>
  </si>
  <si>
    <t>BYVYWS0</t>
  </si>
  <si>
    <t>US42824C1099</t>
  </si>
  <si>
    <t>42824C109</t>
  </si>
  <si>
    <t>Howmet Aerospace Inc</t>
  </si>
  <si>
    <t>HWM UN</t>
  </si>
  <si>
    <t>BKLJ8V2</t>
  </si>
  <si>
    <t>US4432011082</t>
  </si>
  <si>
    <t>443201108</t>
  </si>
  <si>
    <t>iA Financial Corp Inc</t>
  </si>
  <si>
    <t>IAG CT</t>
  </si>
  <si>
    <t>BJ2ZH37</t>
  </si>
  <si>
    <t>CA45075E1043</t>
  </si>
  <si>
    <t>45075E104</t>
  </si>
  <si>
    <t>Imperial Brands PLC</t>
  </si>
  <si>
    <t>IMB LN</t>
  </si>
  <si>
    <t>0454492</t>
  </si>
  <si>
    <t>GB0004544929</t>
  </si>
  <si>
    <t>IPG UN</t>
  </si>
  <si>
    <t>Intertek Group PLC</t>
  </si>
  <si>
    <t>ITRK LN</t>
  </si>
  <si>
    <t>3163836</t>
  </si>
  <si>
    <t>GB0031638363</t>
  </si>
  <si>
    <t>Industria de Diseno Textil SA</t>
  </si>
  <si>
    <t>ITX SQ</t>
  </si>
  <si>
    <t>BP9DL90</t>
  </si>
  <si>
    <t>ES0148396007</t>
  </si>
  <si>
    <t>Keyera Corp</t>
  </si>
  <si>
    <t>KEY CT</t>
  </si>
  <si>
    <t>B3SGMV5</t>
  </si>
  <si>
    <t>CA4932711001</t>
  </si>
  <si>
    <t>493271100</t>
  </si>
  <si>
    <t>KeyCorp</t>
  </si>
  <si>
    <t>KEY UN</t>
  </si>
  <si>
    <t>2490911</t>
  </si>
  <si>
    <t>US4932671088</t>
  </si>
  <si>
    <t>493267108</t>
  </si>
  <si>
    <t>Kimco Realty Corp</t>
  </si>
  <si>
    <t>KIM UN</t>
  </si>
  <si>
    <t>2491594</t>
  </si>
  <si>
    <t>US49446R1095</t>
  </si>
  <si>
    <t>49446R109</t>
  </si>
  <si>
    <t>KKR &amp; Co Inc</t>
  </si>
  <si>
    <t>KKR UN</t>
  </si>
  <si>
    <t>BG1FRR1</t>
  </si>
  <si>
    <t>US48251W1045</t>
  </si>
  <si>
    <t>48251W104</t>
  </si>
  <si>
    <t>KLA Corp</t>
  </si>
  <si>
    <t>KLAC UW</t>
  </si>
  <si>
    <t>2480138</t>
  </si>
  <si>
    <t>US4824801009</t>
  </si>
  <si>
    <t>482480100</t>
  </si>
  <si>
    <t>Kimberly-Clark Corp</t>
  </si>
  <si>
    <t>KMB UN</t>
  </si>
  <si>
    <t>2491839</t>
  </si>
  <si>
    <t>US4943681035</t>
  </si>
  <si>
    <t>494368103</t>
  </si>
  <si>
    <t>Coca-Cola Co/The</t>
  </si>
  <si>
    <t>KO UN</t>
  </si>
  <si>
    <t>2206657</t>
  </si>
  <si>
    <t>US1912161007</t>
  </si>
  <si>
    <t>191216100</t>
  </si>
  <si>
    <t>Kongsberg Gruppen ASA</t>
  </si>
  <si>
    <t>KOG NO</t>
  </si>
  <si>
    <t>5208241</t>
  </si>
  <si>
    <t>NO0003043309</t>
  </si>
  <si>
    <t>Land Securities Group PLC</t>
  </si>
  <si>
    <t>LAND LN</t>
  </si>
  <si>
    <t>BYW0PQ6</t>
  </si>
  <si>
    <t>GB00BYW0PQ60</t>
  </si>
  <si>
    <t>Legal &amp; General Group PLC</t>
  </si>
  <si>
    <t>LGEN LN</t>
  </si>
  <si>
    <t>0560399</t>
  </si>
  <si>
    <t>GB0005603997</t>
  </si>
  <si>
    <t>Eli Lilly &amp; Co</t>
  </si>
  <si>
    <t>LLY UN</t>
  </si>
  <si>
    <t>2516152</t>
  </si>
  <si>
    <t>US5324571083</t>
  </si>
  <si>
    <t>532457108</t>
  </si>
  <si>
    <t>Lockheed Martin Corp</t>
  </si>
  <si>
    <t>LMT UN</t>
  </si>
  <si>
    <t>2522096</t>
  </si>
  <si>
    <t>US5398301094</t>
  </si>
  <si>
    <t>539830109</t>
  </si>
  <si>
    <t>Lonza Group AG</t>
  </si>
  <si>
    <t>LONN SE</t>
  </si>
  <si>
    <t>7333378</t>
  </si>
  <si>
    <t>CH0013841017</t>
  </si>
  <si>
    <t>Lam Research Corp</t>
  </si>
  <si>
    <t>LRCX UW</t>
  </si>
  <si>
    <t>BSML4N7</t>
  </si>
  <si>
    <t>US5128073062</t>
  </si>
  <si>
    <t>512807306</t>
  </si>
  <si>
    <t>Lundin Mining Corp</t>
  </si>
  <si>
    <t>LUN CT</t>
  </si>
  <si>
    <t>2866857</t>
  </si>
  <si>
    <t>CA5503721063</t>
  </si>
  <si>
    <t>550372106</t>
  </si>
  <si>
    <t>MA UN</t>
  </si>
  <si>
    <t>Mid-America Apartment Communit</t>
  </si>
  <si>
    <t>MAA UN</t>
  </si>
  <si>
    <t>2589132</t>
  </si>
  <si>
    <t>US59522J1034</t>
  </si>
  <si>
    <t>59522J103</t>
  </si>
  <si>
    <t>AP Moller - Maersk A/S</t>
  </si>
  <si>
    <t>MAERSKA DC</t>
  </si>
  <si>
    <t>4253059</t>
  </si>
  <si>
    <t>DK0010244425</t>
  </si>
  <si>
    <t>MAERSKB DC</t>
  </si>
  <si>
    <t>4253048</t>
  </si>
  <si>
    <t>DK0010244508</t>
  </si>
  <si>
    <t>McKesson Corp</t>
  </si>
  <si>
    <t>MCK UN</t>
  </si>
  <si>
    <t>2378534</t>
  </si>
  <si>
    <t>US58155Q1031</t>
  </si>
  <si>
    <t>58155Q103</t>
  </si>
  <si>
    <t>MongoDB Inc</t>
  </si>
  <si>
    <t>MDB UQ</t>
  </si>
  <si>
    <t>BF2FJ99</t>
  </si>
  <si>
    <t>US60937P1066</t>
  </si>
  <si>
    <t>60937P106</t>
  </si>
  <si>
    <t>MercadoLibre Inc</t>
  </si>
  <si>
    <t>MELI UW</t>
  </si>
  <si>
    <t>B23X1H3</t>
  </si>
  <si>
    <t>US58733R1023</t>
  </si>
  <si>
    <t>58733R102</t>
  </si>
  <si>
    <t>MarketAxess Holdings Inc</t>
  </si>
  <si>
    <t>MKTX UW</t>
  </si>
  <si>
    <t>B03Q9D0</t>
  </si>
  <si>
    <t>US57060D1081</t>
  </si>
  <si>
    <t>57060D108</t>
  </si>
  <si>
    <t>Monday.com Ltd</t>
  </si>
  <si>
    <t>MNDY UW</t>
  </si>
  <si>
    <t>BMHRYX8</t>
  </si>
  <si>
    <t>IL0011762130</t>
  </si>
  <si>
    <t>MOS UN</t>
  </si>
  <si>
    <t>Mowi ASA</t>
  </si>
  <si>
    <t>MOWI NO</t>
  </si>
  <si>
    <t>B02L486</t>
  </si>
  <si>
    <t>NO0003054108</t>
  </si>
  <si>
    <t>Medibank Pvt Ltd</t>
  </si>
  <si>
    <t>MPL AT</t>
  </si>
  <si>
    <t>BRTNNQ5</t>
  </si>
  <si>
    <t>AU000000MPL3</t>
  </si>
  <si>
    <t>Monolithic Power Systems Inc</t>
  </si>
  <si>
    <t>MPWR UW</t>
  </si>
  <si>
    <t>B01Z7J1</t>
  </si>
  <si>
    <t>US6098391054</t>
  </si>
  <si>
    <t>609839105</t>
  </si>
  <si>
    <t>MSCI Inc</t>
  </si>
  <si>
    <t>MSCI UN</t>
  </si>
  <si>
    <t>B2972D2</t>
  </si>
  <si>
    <t>US55354G1004</t>
  </si>
  <si>
    <t>55354G100</t>
  </si>
  <si>
    <t>MSFT UW</t>
  </si>
  <si>
    <t>MSI UN</t>
  </si>
  <si>
    <t>M&amp;T Bank Corp</t>
  </si>
  <si>
    <t>MTB UN</t>
  </si>
  <si>
    <t>2340168</t>
  </si>
  <si>
    <t>US55261F1049</t>
  </si>
  <si>
    <t>55261F104</t>
  </si>
  <si>
    <t>MTU Aero Engines AG</t>
  </si>
  <si>
    <t>MTX GY</t>
  </si>
  <si>
    <t>B09DHL9</t>
  </si>
  <si>
    <t>DE000A0D9PT0</t>
  </si>
  <si>
    <t>Micron Technology Inc</t>
  </si>
  <si>
    <t>MU UW</t>
  </si>
  <si>
    <t>2588184</t>
  </si>
  <si>
    <t>US5951121038</t>
  </si>
  <si>
    <t>595112103</t>
  </si>
  <si>
    <t>Neurocrine Biosciences Inc</t>
  </si>
  <si>
    <t>NBIX UW</t>
  </si>
  <si>
    <t>2623911</t>
  </si>
  <si>
    <t>US64125C1099</t>
  </si>
  <si>
    <t>64125C109</t>
  </si>
  <si>
    <t>Newmont Corp</t>
  </si>
  <si>
    <t>NEM UN</t>
  </si>
  <si>
    <t>2636607</t>
  </si>
  <si>
    <t>US6516391066</t>
  </si>
  <si>
    <t>651639106</t>
  </si>
  <si>
    <t>Annaly Capital Management Inc</t>
  </si>
  <si>
    <t>NLY UN</t>
  </si>
  <si>
    <t>Novo Nordisk A/S</t>
  </si>
  <si>
    <t>NOVOB DC</t>
  </si>
  <si>
    <t>BP6KMJ1</t>
  </si>
  <si>
    <t>DK0062498333</t>
  </si>
  <si>
    <t>Novonesis (Novozymes) B</t>
  </si>
  <si>
    <t>NSISB DC</t>
  </si>
  <si>
    <t>B798FW0</t>
  </si>
  <si>
    <t>DK0060336014</t>
  </si>
  <si>
    <t>NetApp Inc</t>
  </si>
  <si>
    <t>NTAP UW</t>
  </si>
  <si>
    <t>2630643</t>
  </si>
  <si>
    <t>US64110D1046</t>
  </si>
  <si>
    <t>64110D104</t>
  </si>
  <si>
    <t>Northern Trust Corp</t>
  </si>
  <si>
    <t>NTRS UW</t>
  </si>
  <si>
    <t>2648668</t>
  </si>
  <si>
    <t>US6658591044</t>
  </si>
  <si>
    <t>665859104</t>
  </si>
  <si>
    <t>NVIDIA Corp</t>
  </si>
  <si>
    <t>NVDA UW</t>
  </si>
  <si>
    <t>2379504</t>
  </si>
  <si>
    <t>US67066G1040</t>
  </si>
  <si>
    <t>67066G104</t>
  </si>
  <si>
    <t>NatWest Group PLC</t>
  </si>
  <si>
    <t>NWG LN</t>
  </si>
  <si>
    <t>BM8PJY7</t>
  </si>
  <si>
    <t>GB00BM8PJY71</t>
  </si>
  <si>
    <t>Next PLC</t>
  </si>
  <si>
    <t>NXT LN</t>
  </si>
  <si>
    <t>3208986</t>
  </si>
  <si>
    <t>GB0032089863</t>
  </si>
  <si>
    <t>OMC UN</t>
  </si>
  <si>
    <t>Orange SA</t>
  </si>
  <si>
    <t>ORA FP</t>
  </si>
  <si>
    <t>5176177</t>
  </si>
  <si>
    <t>FR0000133308</t>
  </si>
  <si>
    <t>Origin Energy Ltd</t>
  </si>
  <si>
    <t>ORG AT</t>
  </si>
  <si>
    <t>6214861</t>
  </si>
  <si>
    <t>AU000000ORG5</t>
  </si>
  <si>
    <t>Orkla ASA</t>
  </si>
  <si>
    <t>ORK NO</t>
  </si>
  <si>
    <t>B1VQF42</t>
  </si>
  <si>
    <t>NO0003733800</t>
  </si>
  <si>
    <t>Orion Oyj</t>
  </si>
  <si>
    <t>ORNBV FH</t>
  </si>
  <si>
    <t>B17NY40</t>
  </si>
  <si>
    <t>FI0009014377</t>
  </si>
  <si>
    <t>Pan American Silver Corp</t>
  </si>
  <si>
    <t>PAAS CT</t>
  </si>
  <si>
    <t>2669272</t>
  </si>
  <si>
    <t>CA6979001089</t>
  </si>
  <si>
    <t>697900108</t>
  </si>
  <si>
    <t>Palo Alto Networks Inc</t>
  </si>
  <si>
    <t>PANW UW</t>
  </si>
  <si>
    <t>B87ZMX0</t>
  </si>
  <si>
    <t>US6974351057</t>
  </si>
  <si>
    <t>697435105</t>
  </si>
  <si>
    <t>Pfizer Inc</t>
  </si>
  <si>
    <t>PFE UN</t>
  </si>
  <si>
    <t>2684703</t>
  </si>
  <si>
    <t>US7170811035</t>
  </si>
  <si>
    <t>717081103</t>
  </si>
  <si>
    <t>Progressive Corp/The</t>
  </si>
  <si>
    <t>PGR UN</t>
  </si>
  <si>
    <t>2705024</t>
  </si>
  <si>
    <t>US7433151039</t>
  </si>
  <si>
    <t>743315103</t>
  </si>
  <si>
    <t>Pinterest Inc</t>
  </si>
  <si>
    <t>PINS UN</t>
  </si>
  <si>
    <t>BJ2Z0H2</t>
  </si>
  <si>
    <t>US72352L1061</t>
  </si>
  <si>
    <t>72352L106</t>
  </si>
  <si>
    <t>PM UN</t>
  </si>
  <si>
    <t>PNC Financial Services Group I</t>
  </si>
  <si>
    <t>PNC UN</t>
  </si>
  <si>
    <t>2692665</t>
  </si>
  <si>
    <t>US6934751057</t>
  </si>
  <si>
    <t>693475105</t>
  </si>
  <si>
    <t>Pandora A/S</t>
  </si>
  <si>
    <t>PNDORA DC</t>
  </si>
  <si>
    <t>B44XTX8</t>
  </si>
  <si>
    <t>DK0060252690</t>
  </si>
  <si>
    <t>Public Storage</t>
  </si>
  <si>
    <t>PSA UN</t>
  </si>
  <si>
    <t>2852533</t>
  </si>
  <si>
    <t>US74460D1090</t>
  </si>
  <si>
    <t>74460D109</t>
  </si>
  <si>
    <t>Persimmon PLC</t>
  </si>
  <si>
    <t>PSN LN</t>
  </si>
  <si>
    <t>0682538</t>
  </si>
  <si>
    <t>GB0006825383</t>
  </si>
  <si>
    <t>Pure Storage Inc</t>
  </si>
  <si>
    <t>PSTG UN</t>
  </si>
  <si>
    <t>BYZ62T3</t>
  </si>
  <si>
    <t>US74624M1027</t>
  </si>
  <si>
    <t>74624M102</t>
  </si>
  <si>
    <t>Publicis Groupe SA</t>
  </si>
  <si>
    <t>PUB FP</t>
  </si>
  <si>
    <t>4380429</t>
  </si>
  <si>
    <t>FR0000130577</t>
  </si>
  <si>
    <t>Quebecor Inc</t>
  </si>
  <si>
    <t>QBR/B CT</t>
  </si>
  <si>
    <t>2715777</t>
  </si>
  <si>
    <t>CA7481932084</t>
  </si>
  <si>
    <t>748193208</t>
  </si>
  <si>
    <t>QUALCOMM Inc</t>
  </si>
  <si>
    <t>QCOM UW</t>
  </si>
  <si>
    <t>2714923</t>
  </si>
  <si>
    <t>US7475251036</t>
  </si>
  <si>
    <t>747525103</t>
  </si>
  <si>
    <t>Rogers Communications Inc</t>
  </si>
  <si>
    <t>RCI/B CT</t>
  </si>
  <si>
    <t>2169051</t>
  </si>
  <si>
    <t>CA7751092007</t>
  </si>
  <si>
    <t>775109200</t>
  </si>
  <si>
    <t>Regency Centers Corp</t>
  </si>
  <si>
    <t>REG UW</t>
  </si>
  <si>
    <t>2726177</t>
  </si>
  <si>
    <t>US7588491032</t>
  </si>
  <si>
    <t>758849103</t>
  </si>
  <si>
    <t>RELX PLC</t>
  </si>
  <si>
    <t>REL LN</t>
  </si>
  <si>
    <t>B2B0DG9</t>
  </si>
  <si>
    <t>GB00B2B0DG97</t>
  </si>
  <si>
    <t>Rheinmetall AG</t>
  </si>
  <si>
    <t>RHM GY</t>
  </si>
  <si>
    <t>5334588</t>
  </si>
  <si>
    <t>DE0007030009</t>
  </si>
  <si>
    <t>Rio Tinto PLC</t>
  </si>
  <si>
    <t>RIO LN</t>
  </si>
  <si>
    <t>0718875</t>
  </si>
  <si>
    <t>GB0007188757</t>
  </si>
  <si>
    <t>ROCKWOOL A/S</t>
  </si>
  <si>
    <t>ROCKB DC</t>
  </si>
  <si>
    <t>4713490</t>
  </si>
  <si>
    <t>DK0010219153</t>
  </si>
  <si>
    <t>RPM International Inc</t>
  </si>
  <si>
    <t>RPM UN</t>
  </si>
  <si>
    <t>2756174</t>
  </si>
  <si>
    <t>US7496851038</t>
  </si>
  <si>
    <t>749685103</t>
  </si>
  <si>
    <t>Royalty Pharma PLC</t>
  </si>
  <si>
    <t>RPRX UW</t>
  </si>
  <si>
    <t>BMVP7Y0</t>
  </si>
  <si>
    <t>GB00BMVP7Y09</t>
  </si>
  <si>
    <t>Rolls-Royce Holdings PLC</t>
  </si>
  <si>
    <t>RR/ LN</t>
  </si>
  <si>
    <t>B63H849</t>
  </si>
  <si>
    <t>GB00B63H8491</t>
  </si>
  <si>
    <t>RTX Corp</t>
  </si>
  <si>
    <t>RTX UN</t>
  </si>
  <si>
    <t>BM5M5Y3</t>
  </si>
  <si>
    <t>US75513E1010</t>
  </si>
  <si>
    <t>75513E101</t>
  </si>
  <si>
    <t>Royal Bank of Canada</t>
  </si>
  <si>
    <t>RY CT</t>
  </si>
  <si>
    <t>2754383</t>
  </si>
  <si>
    <t>CA7800871021</t>
  </si>
  <si>
    <t>780087102</t>
  </si>
  <si>
    <t>Saab AB</t>
  </si>
  <si>
    <t>SAABB SS</t>
  </si>
  <si>
    <t>BPXZH27</t>
  </si>
  <si>
    <t>SE0021921269</t>
  </si>
  <si>
    <t>Banco de Sabadell SA</t>
  </si>
  <si>
    <t>SAB SQ</t>
  </si>
  <si>
    <t>B1X8QN2</t>
  </si>
  <si>
    <t>ES0113860A34</t>
  </si>
  <si>
    <t>Safran SA</t>
  </si>
  <si>
    <t>SAF FP</t>
  </si>
  <si>
    <t>B058TZ6</t>
  </si>
  <si>
    <t>FR0000073272</t>
  </si>
  <si>
    <t>Salmar ASA</t>
  </si>
  <si>
    <t>SALM NO</t>
  </si>
  <si>
    <t>B1W5NW2</t>
  </si>
  <si>
    <t>NO0010310956</t>
  </si>
  <si>
    <t>Scentre Group</t>
  </si>
  <si>
    <t>SCG AT</t>
  </si>
  <si>
    <t>BLZH0Z7</t>
  </si>
  <si>
    <t>AU000000SCG8</t>
  </si>
  <si>
    <t>Sembcorp Industries Ltd</t>
  </si>
  <si>
    <t>SCI SP</t>
  </si>
  <si>
    <t>B08X163</t>
  </si>
  <si>
    <t>SG1R50925390</t>
  </si>
  <si>
    <t>Sandoz Group AG</t>
  </si>
  <si>
    <t>SDZ SE</t>
  </si>
  <si>
    <t>BLPLD38</t>
  </si>
  <si>
    <t>CH1243598427</t>
  </si>
  <si>
    <t>Skandinaviska Enskilda Banken</t>
  </si>
  <si>
    <t>SEBA SS</t>
  </si>
  <si>
    <t>4813345</t>
  </si>
  <si>
    <t>SE0000148884</t>
  </si>
  <si>
    <t>SEI Investments Co</t>
  </si>
  <si>
    <t>SEIC UW</t>
  </si>
  <si>
    <t>2793610</t>
  </si>
  <si>
    <t>US7841171033</t>
  </si>
  <si>
    <t>784117103</t>
  </si>
  <si>
    <t>Shopify Inc</t>
  </si>
  <si>
    <t>SHOP CT</t>
  </si>
  <si>
    <t>BX865C7</t>
  </si>
  <si>
    <t>CA82509L1076</t>
  </si>
  <si>
    <t>82509L107</t>
  </si>
  <si>
    <t>Super Micro Computer Inc</t>
  </si>
  <si>
    <t>SMCI UW</t>
  </si>
  <si>
    <t>BRC3N73</t>
  </si>
  <si>
    <t>US86800U3023</t>
  </si>
  <si>
    <t>86800U302</t>
  </si>
  <si>
    <t>Snap Inc</t>
  </si>
  <si>
    <t>SNAP UN</t>
  </si>
  <si>
    <t>BD8DJ71</t>
  </si>
  <si>
    <t>US83304A1060</t>
  </si>
  <si>
    <t>83304A106</t>
  </si>
  <si>
    <t>Snowflake Inc</t>
  </si>
  <si>
    <t>SNOW UN</t>
  </si>
  <si>
    <t>BN134B7</t>
  </si>
  <si>
    <t>US8334451098</t>
  </si>
  <si>
    <t>833445109</t>
  </si>
  <si>
    <t>Spark New Zealand Ltd</t>
  </si>
  <si>
    <t>SPK NZ</t>
  </si>
  <si>
    <t>6881436</t>
  </si>
  <si>
    <t>NZTELE0001S4</t>
  </si>
  <si>
    <t>SSE PLC</t>
  </si>
  <si>
    <t>SSE LN</t>
  </si>
  <si>
    <t>0790873</t>
  </si>
  <si>
    <t>GB0007908733</t>
  </si>
  <si>
    <t>Singapore Telecommunications L</t>
  </si>
  <si>
    <t>ST SP</t>
  </si>
  <si>
    <t>B02PY11</t>
  </si>
  <si>
    <t>SG1T75931496</t>
  </si>
  <si>
    <t>Singapore Technologies Enginee</t>
  </si>
  <si>
    <t>STE SP</t>
  </si>
  <si>
    <t>6043214</t>
  </si>
  <si>
    <t>SG1F60858221</t>
  </si>
  <si>
    <t>State Street Corp</t>
  </si>
  <si>
    <t>STT UN</t>
  </si>
  <si>
    <t>2842040</t>
  </si>
  <si>
    <t>US8574771031</t>
  </si>
  <si>
    <t>857477103</t>
  </si>
  <si>
    <t>Seagate Technology Holdings PL</t>
  </si>
  <si>
    <t>STX UW</t>
  </si>
  <si>
    <t>BKVD2N4</t>
  </si>
  <si>
    <t>IE00BKVD2N49</t>
  </si>
  <si>
    <t>Sodexo SA</t>
  </si>
  <si>
    <t>SW FP</t>
  </si>
  <si>
    <t>7062713</t>
  </si>
  <si>
    <t>FR0000121220</t>
  </si>
  <si>
    <t>Swedbank AB</t>
  </si>
  <si>
    <t>SWEDA SS</t>
  </si>
  <si>
    <t>4846523</t>
  </si>
  <si>
    <t>SE0000242455</t>
  </si>
  <si>
    <t>Symrise AG</t>
  </si>
  <si>
    <t>SY1 GY</t>
  </si>
  <si>
    <t>B1JB4K8</t>
  </si>
  <si>
    <t>DE000SYM9999</t>
  </si>
  <si>
    <t>Synchrony Financial</t>
  </si>
  <si>
    <t>SYF UN</t>
  </si>
  <si>
    <t>BP96PS6</t>
  </si>
  <si>
    <t>US87165B1035</t>
  </si>
  <si>
    <t>87165B103</t>
  </si>
  <si>
    <t>TELUS Corp</t>
  </si>
  <si>
    <t>T CT</t>
  </si>
  <si>
    <t>2381093</t>
  </si>
  <si>
    <t>CA87971M1032</t>
  </si>
  <si>
    <t>87971M103</t>
  </si>
  <si>
    <t>TransDigm Group Inc</t>
  </si>
  <si>
    <t>TDG UN</t>
  </si>
  <si>
    <t>B11FJK3</t>
  </si>
  <si>
    <t>US8936411003</t>
  </si>
  <si>
    <t>893641100</t>
  </si>
  <si>
    <t>Atlassian Corp</t>
  </si>
  <si>
    <t>TEAM UW</t>
  </si>
  <si>
    <t>BQ1PC76</t>
  </si>
  <si>
    <t>US0494681010</t>
  </si>
  <si>
    <t>049468101</t>
  </si>
  <si>
    <t>Bio-Techne Corp</t>
  </si>
  <si>
    <t>TECH UW</t>
  </si>
  <si>
    <t>BSHZ3Q0</t>
  </si>
  <si>
    <t>US09073M1045</t>
  </si>
  <si>
    <t>09073M104</t>
  </si>
  <si>
    <t>Telenor ASA</t>
  </si>
  <si>
    <t>TEL NO</t>
  </si>
  <si>
    <t>4732495</t>
  </si>
  <si>
    <t>NO0010063308</t>
  </si>
  <si>
    <t>Tele2 AB</t>
  </si>
  <si>
    <t>TEL2B SS</t>
  </si>
  <si>
    <t>B97C733</t>
  </si>
  <si>
    <t>SE0005190238</t>
  </si>
  <si>
    <t>Telia Co AB</t>
  </si>
  <si>
    <t>TELIA SS</t>
  </si>
  <si>
    <t>5978384</t>
  </si>
  <si>
    <t>SE0000667925</t>
  </si>
  <si>
    <t>Teradyne Inc</t>
  </si>
  <si>
    <t>TER UW</t>
  </si>
  <si>
    <t>2884183</t>
  </si>
  <si>
    <t>US8807701029</t>
  </si>
  <si>
    <t>880770102</t>
  </si>
  <si>
    <t>Toromont Industries Ltd</t>
  </si>
  <si>
    <t>TIH CT</t>
  </si>
  <si>
    <t>2897103</t>
  </si>
  <si>
    <t>CA8911021050</t>
  </si>
  <si>
    <t>891102105</t>
  </si>
  <si>
    <t>Telstra Group Ltd</t>
  </si>
  <si>
    <t>TLS AT</t>
  </si>
  <si>
    <t>6087289</t>
  </si>
  <si>
    <t>AU000000TLS2</t>
  </si>
  <si>
    <t>Trelleborg AB</t>
  </si>
  <si>
    <t>TRELB SS</t>
  </si>
  <si>
    <t>4902384</t>
  </si>
  <si>
    <t>SE0000114837</t>
  </si>
  <si>
    <t>Tyson Foods Inc</t>
  </si>
  <si>
    <t>TSN UN</t>
  </si>
  <si>
    <t>2909730</t>
  </si>
  <si>
    <t>US9024941034</t>
  </si>
  <si>
    <t>902494103</t>
  </si>
  <si>
    <t>Taylor Wimpey PLC</t>
  </si>
  <si>
    <t>TW/ LN</t>
  </si>
  <si>
    <t>0878230</t>
  </si>
  <si>
    <t>GB0008782301</t>
  </si>
  <si>
    <t>Twilio Inc</t>
  </si>
  <si>
    <t>TWLO UN</t>
  </si>
  <si>
    <t>BD6P5Q0</t>
  </si>
  <si>
    <t>US90138F1021</t>
  </si>
  <si>
    <t>90138F102</t>
  </si>
  <si>
    <t>UDR UN</t>
  </si>
  <si>
    <t>Universal Health Services Inc</t>
  </si>
  <si>
    <t>UHS UN</t>
  </si>
  <si>
    <t>2923785</t>
  </si>
  <si>
    <t>US9139031002</t>
  </si>
  <si>
    <t>913903100</t>
  </si>
  <si>
    <t>Universal Music Group NV</t>
  </si>
  <si>
    <t>UMG NA</t>
  </si>
  <si>
    <t>BNZGVV1</t>
  </si>
  <si>
    <t>NL0015000IY2</t>
  </si>
  <si>
    <t>US Bancorp</t>
  </si>
  <si>
    <t>USB UN</t>
  </si>
  <si>
    <t>2736035</t>
  </si>
  <si>
    <t>US9029733048</t>
  </si>
  <si>
    <t>902973304</t>
  </si>
  <si>
    <t>VAT Group AG</t>
  </si>
  <si>
    <t>VACN SE</t>
  </si>
  <si>
    <t>BYZWMR9</t>
  </si>
  <si>
    <t>CH0311864901</t>
  </si>
  <si>
    <t>Vodafone Group PLC</t>
  </si>
  <si>
    <t>VOD LN</t>
  </si>
  <si>
    <t>BH4HKS3</t>
  </si>
  <si>
    <t>GB00BH4HKS39</t>
  </si>
  <si>
    <t>VRSK UW</t>
  </si>
  <si>
    <t>Vertiv Holdings Co</t>
  </si>
  <si>
    <t>VRT UN</t>
  </si>
  <si>
    <t>BL3LWS8</t>
  </si>
  <si>
    <t>US92537N1081</t>
  </si>
  <si>
    <t>92537N108</t>
  </si>
  <si>
    <t>Vistra Corp</t>
  </si>
  <si>
    <t>VST UN</t>
  </si>
  <si>
    <t>BZ8VJQ8</t>
  </si>
  <si>
    <t>US92840M1027</t>
  </si>
  <si>
    <t>92840M102</t>
  </si>
  <si>
    <t>Vestas Wind Systems A/S</t>
  </si>
  <si>
    <t>VWS DC</t>
  </si>
  <si>
    <t>BN4MYF5</t>
  </si>
  <si>
    <t>DK0061539921</t>
  </si>
  <si>
    <t>Wesfarmers Ltd</t>
  </si>
  <si>
    <t>WES AT</t>
  </si>
  <si>
    <t>6948836</t>
  </si>
  <si>
    <t>AU000000WES1</t>
  </si>
  <si>
    <t>Wolters Kluwer NV</t>
  </si>
  <si>
    <t>WKL NA</t>
  </si>
  <si>
    <t>5671519</t>
  </si>
  <si>
    <t>NL0000395903</t>
  </si>
  <si>
    <t>Wartsila OYJ Abp</t>
  </si>
  <si>
    <t>WRT1V FH</t>
  </si>
  <si>
    <t>4525189</t>
  </si>
  <si>
    <t>FI0009003727</t>
  </si>
  <si>
    <t>Williams-Sonoma Inc</t>
  </si>
  <si>
    <t>WSM UN</t>
  </si>
  <si>
    <t>2967589</t>
  </si>
  <si>
    <t>US9699041011</t>
  </si>
  <si>
    <t>969904101</t>
  </si>
  <si>
    <t>WiseTech Global Ltd</t>
  </si>
  <si>
    <t>WTC AT</t>
  </si>
  <si>
    <t>BZ8GX83</t>
  </si>
  <si>
    <t>AU000000WTC3</t>
  </si>
  <si>
    <t>Xylem Inc/NY</t>
  </si>
  <si>
    <t>XYL UN</t>
  </si>
  <si>
    <t>B3P2CN8</t>
  </si>
  <si>
    <t>US98419M1009</t>
  </si>
  <si>
    <t>98419M100</t>
  </si>
  <si>
    <t>Zealand Pharma A/S</t>
  </si>
  <si>
    <t>ZEAL DC</t>
  </si>
  <si>
    <t>B0SDJB4</t>
  </si>
  <si>
    <t>DK0060257814</t>
  </si>
  <si>
    <t>BNPWGTRS             00001</t>
  </si>
  <si>
    <t>BNPWGTRS 00001</t>
  </si>
  <si>
    <t>BNPWSTRSS</t>
  </si>
  <si>
    <t>BNPWSTRSS            00001</t>
  </si>
  <si>
    <t>BNPWSTRSS 00001</t>
  </si>
  <si>
    <t>BNPWGLS1</t>
  </si>
  <si>
    <t>CK Infrastructure Holdings Ltd</t>
  </si>
  <si>
    <t>1038 HK</t>
  </si>
  <si>
    <t>BYVS6J1</t>
  </si>
  <si>
    <t>BMG2178K1009</t>
  </si>
  <si>
    <t>AIA Group Ltd</t>
  </si>
  <si>
    <t>1299 HK</t>
  </si>
  <si>
    <t>B4TX8S1</t>
  </si>
  <si>
    <t>HK0000069689</t>
  </si>
  <si>
    <t>Sands China Ltd</t>
  </si>
  <si>
    <t>1928 HK</t>
  </si>
  <si>
    <t>B5B23W2</t>
  </si>
  <si>
    <t>KYG7800X1079</t>
  </si>
  <si>
    <t>Wharf Real Estate Investment C</t>
  </si>
  <si>
    <t>1997 HK</t>
  </si>
  <si>
    <t>BF0GWS4</t>
  </si>
  <si>
    <t>KYG9593A1040</t>
  </si>
  <si>
    <t>Covestro AG</t>
  </si>
  <si>
    <t>1COV GY</t>
  </si>
  <si>
    <t>BYTBWY9</t>
  </si>
  <si>
    <t>DE0006062144</t>
  </si>
  <si>
    <t>Galaxy Entertainment Group Ltd</t>
  </si>
  <si>
    <t>27 HK</t>
  </si>
  <si>
    <t>6465874</t>
  </si>
  <si>
    <t>HK0027032686</t>
  </si>
  <si>
    <t>WH Group Ltd</t>
  </si>
  <si>
    <t>288 HK</t>
  </si>
  <si>
    <t>BLLHKZ1</t>
  </si>
  <si>
    <t>KYG960071028</t>
  </si>
  <si>
    <t>Hulic Co Ltd</t>
  </si>
  <si>
    <t>3003 JT</t>
  </si>
  <si>
    <t>6805317</t>
  </si>
  <si>
    <t>JP3360800001</t>
  </si>
  <si>
    <t>MatsukiyoCocokara &amp; Co</t>
  </si>
  <si>
    <t>3088 JT</t>
  </si>
  <si>
    <t>B249GC0</t>
  </si>
  <si>
    <t>JP3869010003</t>
  </si>
  <si>
    <t>SUMCO Corp</t>
  </si>
  <si>
    <t>3436 JT</t>
  </si>
  <si>
    <t>B0M0C89</t>
  </si>
  <si>
    <t>JP3322930003</t>
  </si>
  <si>
    <t>TIS Inc</t>
  </si>
  <si>
    <t>3626 JT</t>
  </si>
  <si>
    <t>B2Q4CR0</t>
  </si>
  <si>
    <t>JP3104890003</t>
  </si>
  <si>
    <t>Ibiden Co Ltd</t>
  </si>
  <si>
    <t>4062 JT</t>
  </si>
  <si>
    <t>6456102</t>
  </si>
  <si>
    <t>JP3148800000</t>
  </si>
  <si>
    <t>Sekisui Chemical Co Ltd</t>
  </si>
  <si>
    <t>4204 JT</t>
  </si>
  <si>
    <t>6793821</t>
  </si>
  <si>
    <t>JP3419400001</t>
  </si>
  <si>
    <t>Dentsu Group Inc</t>
  </si>
  <si>
    <t>4324 JT</t>
  </si>
  <si>
    <t>6416281</t>
  </si>
  <si>
    <t>JP3551520004</t>
  </si>
  <si>
    <t>Nippon Paint Holdings Co Ltd</t>
  </si>
  <si>
    <t>4612 JT</t>
  </si>
  <si>
    <t>6640507</t>
  </si>
  <si>
    <t>JP3749400002</t>
  </si>
  <si>
    <t>Oriental Land Co Ltd/Japan</t>
  </si>
  <si>
    <t>4661 JT</t>
  </si>
  <si>
    <t>6648891</t>
  </si>
  <si>
    <t>JP3198900007</t>
  </si>
  <si>
    <t>Shiseido Co Ltd</t>
  </si>
  <si>
    <t>4911 JT</t>
  </si>
  <si>
    <t>6805265</t>
  </si>
  <si>
    <t>JP3351600006</t>
  </si>
  <si>
    <t>Sumitomo Metal Mining Co Ltd</t>
  </si>
  <si>
    <t>5713 JT</t>
  </si>
  <si>
    <t>6858849</t>
  </si>
  <si>
    <t>JP3402600005</t>
  </si>
  <si>
    <t>Japan Post Holdings Co Ltd</t>
  </si>
  <si>
    <t>6178 JT</t>
  </si>
  <si>
    <t>BYT8143</t>
  </si>
  <si>
    <t>JP3752900005</t>
  </si>
  <si>
    <t>Daikin Industries Ltd</t>
  </si>
  <si>
    <t>6367 JT</t>
  </si>
  <si>
    <t>6250724</t>
  </si>
  <si>
    <t>JP3481800005</t>
  </si>
  <si>
    <t>Hitachi Ltd</t>
  </si>
  <si>
    <t>6501 JT</t>
  </si>
  <si>
    <t>6429104</t>
  </si>
  <si>
    <t>JP3788600009</t>
  </si>
  <si>
    <t>Omron Corp</t>
  </si>
  <si>
    <t>6645 JT</t>
  </si>
  <si>
    <t>6659428</t>
  </si>
  <si>
    <t>JP3197800000</t>
  </si>
  <si>
    <t>Renesas Electronics Corp</t>
  </si>
  <si>
    <t>6723 JT</t>
  </si>
  <si>
    <t>6635677</t>
  </si>
  <si>
    <t>JP3164720009</t>
  </si>
  <si>
    <t>Seiko Epson Corp</t>
  </si>
  <si>
    <t>6724 JT</t>
  </si>
  <si>
    <t>6616508</t>
  </si>
  <si>
    <t>JP3414750004</t>
  </si>
  <si>
    <t>Sony Group Corp</t>
  </si>
  <si>
    <t>6758 JT</t>
  </si>
  <si>
    <t>6821506</t>
  </si>
  <si>
    <t>JP3435000009</t>
  </si>
  <si>
    <t>Rohm Co Ltd</t>
  </si>
  <si>
    <t>6963 JT</t>
  </si>
  <si>
    <t>6747204</t>
  </si>
  <si>
    <t>JP3982800009</t>
  </si>
  <si>
    <t>Hamamatsu Photonics KK</t>
  </si>
  <si>
    <t>6965 JT</t>
  </si>
  <si>
    <t>6405870</t>
  </si>
  <si>
    <t>JP3771800004</t>
  </si>
  <si>
    <t>Honda Motor Co Ltd</t>
  </si>
  <si>
    <t>7267 JT</t>
  </si>
  <si>
    <t>6435145</t>
  </si>
  <si>
    <t>JP3854600008</t>
  </si>
  <si>
    <t>Shimano Inc</t>
  </si>
  <si>
    <t>7309 JT</t>
  </si>
  <si>
    <t>6804820</t>
  </si>
  <si>
    <t>JP3358000002</t>
  </si>
  <si>
    <t>Shimadzu Corp</t>
  </si>
  <si>
    <t>7701 JT</t>
  </si>
  <si>
    <t>6804369</t>
  </si>
  <si>
    <t>JP3357200009</t>
  </si>
  <si>
    <t>Mitsui &amp; Co Ltd</t>
  </si>
  <si>
    <t>8031 JT</t>
  </si>
  <si>
    <t>6597302</t>
  </si>
  <si>
    <t>JP3893600001</t>
  </si>
  <si>
    <t>Mitsubishi Corp</t>
  </si>
  <si>
    <t>8058 JT</t>
  </si>
  <si>
    <t>6596785</t>
  </si>
  <si>
    <t>JP3898400001</t>
  </si>
  <si>
    <t>Resona Holdings Inc</t>
  </si>
  <si>
    <t>8308 JT</t>
  </si>
  <si>
    <t>6421553</t>
  </si>
  <si>
    <t>JP3500610005</t>
  </si>
  <si>
    <t>Mizuho Financial Group Inc</t>
  </si>
  <si>
    <t>8411 JT</t>
  </si>
  <si>
    <t>6591014</t>
  </si>
  <si>
    <t>JP3885780001</t>
  </si>
  <si>
    <t>Sumitomo Realty &amp; Development</t>
  </si>
  <si>
    <t>8830 JT</t>
  </si>
  <si>
    <t>6858902</t>
  </si>
  <si>
    <t>JP3409000001</t>
  </si>
  <si>
    <t>Tokyu Corp</t>
  </si>
  <si>
    <t>9005 JT</t>
  </si>
  <si>
    <t>6896548</t>
  </si>
  <si>
    <t>JP3574200006</t>
  </si>
  <si>
    <t>East Japan Railway Co</t>
  </si>
  <si>
    <t>9020 JT</t>
  </si>
  <si>
    <t>6298542</t>
  </si>
  <si>
    <t>JP3783600004</t>
  </si>
  <si>
    <t>West Japan Railway Co</t>
  </si>
  <si>
    <t>9021 JT</t>
  </si>
  <si>
    <t>6957995</t>
  </si>
  <si>
    <t>JP3659000008</t>
  </si>
  <si>
    <t>Central Japan Railway Co</t>
  </si>
  <si>
    <t>9022 JT</t>
  </si>
  <si>
    <t>6183552</t>
  </si>
  <si>
    <t>JP3566800003</t>
  </si>
  <si>
    <t>Hankyu Hanshin Holdings Inc</t>
  </si>
  <si>
    <t>9042 JT</t>
  </si>
  <si>
    <t>6408664</t>
  </si>
  <si>
    <t>JP3774200004</t>
  </si>
  <si>
    <t>Tokyo Electric Power Co Holdin</t>
  </si>
  <si>
    <t>9501 JT</t>
  </si>
  <si>
    <t>6895404</t>
  </si>
  <si>
    <t>JP3585800000</t>
  </si>
  <si>
    <t>Tokyo Gas Co Ltd</t>
  </si>
  <si>
    <t>9531 JT</t>
  </si>
  <si>
    <t>6895448</t>
  </si>
  <si>
    <t>JP3573000001</t>
  </si>
  <si>
    <t>Anglo American PLC</t>
  </si>
  <si>
    <t>AAL LN</t>
  </si>
  <si>
    <t>B1XZS82</t>
  </si>
  <si>
    <t>GB00B1XZS820</t>
  </si>
  <si>
    <t>AAPL UW</t>
  </si>
  <si>
    <t>Anheuser-Busch InBev SA/NV</t>
  </si>
  <si>
    <t>ABI BB</t>
  </si>
  <si>
    <t>BYYHL23</t>
  </si>
  <si>
    <t>BE0974293251</t>
  </si>
  <si>
    <t>Air Canada</t>
  </si>
  <si>
    <t>AC CT</t>
  </si>
  <si>
    <t>BSDHYK1</t>
  </si>
  <si>
    <t>CA0089118776</t>
  </si>
  <si>
    <t>008911877</t>
  </si>
  <si>
    <t>Albertsons Cos Inc</t>
  </si>
  <si>
    <t>ACI UN</t>
  </si>
  <si>
    <t>BYNQ369</t>
  </si>
  <si>
    <t>US0130911037</t>
  </si>
  <si>
    <t>013091103</t>
  </si>
  <si>
    <t>Analog Devices Inc</t>
  </si>
  <si>
    <t>ADI UW</t>
  </si>
  <si>
    <t>2032067</t>
  </si>
  <si>
    <t>US0326541051</t>
  </si>
  <si>
    <t>032654105</t>
  </si>
  <si>
    <t>adidas AG</t>
  </si>
  <si>
    <t>ADS GY</t>
  </si>
  <si>
    <t>4031976</t>
  </si>
  <si>
    <t>DE000A1EWWW0</t>
  </si>
  <si>
    <t>Ameren Corp</t>
  </si>
  <si>
    <t>AEE UN</t>
  </si>
  <si>
    <t>2050832</t>
  </si>
  <si>
    <t>US0236081024</t>
  </si>
  <si>
    <t>023608102</t>
  </si>
  <si>
    <t>Aflac Inc</t>
  </si>
  <si>
    <t>AFL UN</t>
  </si>
  <si>
    <t>2026361</t>
  </si>
  <si>
    <t>US0010551028</t>
  </si>
  <si>
    <t>001055102</t>
  </si>
  <si>
    <t>Carl Zeiss Meditec AG</t>
  </si>
  <si>
    <t>AFX GY</t>
  </si>
  <si>
    <t>5922961</t>
  </si>
  <si>
    <t>DE0005313704</t>
  </si>
  <si>
    <t>Aegon Ltd</t>
  </si>
  <si>
    <t>AGN NA</t>
  </si>
  <si>
    <t>BPH0Y27</t>
  </si>
  <si>
    <t>BMG0112X1056</t>
  </si>
  <si>
    <t>American International Group I</t>
  </si>
  <si>
    <t>AIG UN</t>
  </si>
  <si>
    <t>2027342</t>
  </si>
  <si>
    <t>US0268747849</t>
  </si>
  <si>
    <t>026874784</t>
  </si>
  <si>
    <t>Akamai Technologies Inc</t>
  </si>
  <si>
    <t>AKAM UW</t>
  </si>
  <si>
    <t>2507457</t>
  </si>
  <si>
    <t>US00971T1016</t>
  </si>
  <si>
    <t>00971T101</t>
  </si>
  <si>
    <t>ALB UN</t>
  </si>
  <si>
    <t>Alcon AG</t>
  </si>
  <si>
    <t>ALC SE</t>
  </si>
  <si>
    <t>BJT1GR5</t>
  </si>
  <si>
    <t>CH0432492467</t>
  </si>
  <si>
    <t>Ampol Ltd</t>
  </si>
  <si>
    <t>ALD AT</t>
  </si>
  <si>
    <t>BM91201</t>
  </si>
  <si>
    <t>AU0000088338</t>
  </si>
  <si>
    <t>Alstom SA</t>
  </si>
  <si>
    <t>ALO FP</t>
  </si>
  <si>
    <t>B0DJ8Q5</t>
  </si>
  <si>
    <t>FR0010220475</t>
  </si>
  <si>
    <t>AMCR UN</t>
  </si>
  <si>
    <t>Amazon.com Inc</t>
  </si>
  <si>
    <t>AMZN UW</t>
  </si>
  <si>
    <t>2000019</t>
  </si>
  <si>
    <t>US0231351067</t>
  </si>
  <si>
    <t>023135106</t>
  </si>
  <si>
    <t>Ares Management Corp</t>
  </si>
  <si>
    <t>ARES UN</t>
  </si>
  <si>
    <t>BF14BT1</t>
  </si>
  <si>
    <t>US03990B1017</t>
  </si>
  <si>
    <t>03990B101</t>
  </si>
  <si>
    <t>ARC Resources Ltd</t>
  </si>
  <si>
    <t>ARX CT</t>
  </si>
  <si>
    <t>B6463M8</t>
  </si>
  <si>
    <t>CA00208D4084</t>
  </si>
  <si>
    <t>00208D408</t>
  </si>
  <si>
    <t>Avolta AG</t>
  </si>
  <si>
    <t>AVOL SE</t>
  </si>
  <si>
    <t>B0R80X9</t>
  </si>
  <si>
    <t>CH0023405456</t>
  </si>
  <si>
    <t>AVTR UN</t>
  </si>
  <si>
    <t>AVY UN</t>
  </si>
  <si>
    <t>American Water Works Co Inc</t>
  </si>
  <si>
    <t>AWK UN</t>
  </si>
  <si>
    <t>B2R3PV1</t>
  </si>
  <si>
    <t>US0304201033</t>
  </si>
  <si>
    <t>030420103</t>
  </si>
  <si>
    <t>Aspen Technology Inc</t>
  </si>
  <si>
    <t>AZPN UW</t>
  </si>
  <si>
    <t>BP2V812</t>
  </si>
  <si>
    <t>US29109X1063</t>
  </si>
  <si>
    <t>29109X106</t>
  </si>
  <si>
    <t>Julius Baer Group Ltd</t>
  </si>
  <si>
    <t>BAER SE</t>
  </si>
  <si>
    <t>B4R2R50</t>
  </si>
  <si>
    <t>CH0102484968</t>
  </si>
  <si>
    <t>Brookfield Asset Management Lt</t>
  </si>
  <si>
    <t>BAM CT</t>
  </si>
  <si>
    <t>BPCPYH2</t>
  </si>
  <si>
    <t>CA1130041058</t>
  </si>
  <si>
    <t>113004105</t>
  </si>
  <si>
    <t>Barry Callebaut AG</t>
  </si>
  <si>
    <t>BARN SE</t>
  </si>
  <si>
    <t>5476929</t>
  </si>
  <si>
    <t>CH0009002962</t>
  </si>
  <si>
    <t>BASF SE</t>
  </si>
  <si>
    <t>BAS GY</t>
  </si>
  <si>
    <t>5086577</t>
  </si>
  <si>
    <t>DE000BASF111</t>
  </si>
  <si>
    <t>British American Tobacco PLC</t>
  </si>
  <si>
    <t>BATS LN</t>
  </si>
  <si>
    <t>0287580</t>
  </si>
  <si>
    <t>GB0002875804</t>
  </si>
  <si>
    <t>Bechtle AG</t>
  </si>
  <si>
    <t>BC8 GY</t>
  </si>
  <si>
    <t>5932409</t>
  </si>
  <si>
    <t>DE0005158703</t>
  </si>
  <si>
    <t>Bio-Rad Laboratories Inc</t>
  </si>
  <si>
    <t>BIO UN</t>
  </si>
  <si>
    <t>2098508</t>
  </si>
  <si>
    <t>US0905722072</t>
  </si>
  <si>
    <t>090572207</t>
  </si>
  <si>
    <t>BKW AG</t>
  </si>
  <si>
    <t>BKW SE</t>
  </si>
  <si>
    <t>B76D410</t>
  </si>
  <si>
    <t>CH0130293662</t>
  </si>
  <si>
    <t>Bayerische Motoren Werke AG</t>
  </si>
  <si>
    <t>BMW GY</t>
  </si>
  <si>
    <t>5756029</t>
  </si>
  <si>
    <t>DE0005190003</t>
  </si>
  <si>
    <t>Brookfield Corp</t>
  </si>
  <si>
    <t>BN CT</t>
  </si>
  <si>
    <t>BPCPYT4</t>
  </si>
  <si>
    <t>CA11271J1075</t>
  </si>
  <si>
    <t>11271J107</t>
  </si>
  <si>
    <t>Bollore SE</t>
  </si>
  <si>
    <t>BOL FP</t>
  </si>
  <si>
    <t>4572709</t>
  </si>
  <si>
    <t>FR0000039299</t>
  </si>
  <si>
    <t>BRO UN</t>
  </si>
  <si>
    <t>Blackstone Inc</t>
  </si>
  <si>
    <t>BX UN</t>
  </si>
  <si>
    <t>BKF2SL7</t>
  </si>
  <si>
    <t>US09260D1072</t>
  </si>
  <si>
    <t>09260D107</t>
  </si>
  <si>
    <t>CAE Inc</t>
  </si>
  <si>
    <t>CAE CT</t>
  </si>
  <si>
    <t>2162760</t>
  </si>
  <si>
    <t>CA1247651088</t>
  </si>
  <si>
    <t>124765108</t>
  </si>
  <si>
    <t>Chubb Ltd</t>
  </si>
  <si>
    <t>CB UN</t>
  </si>
  <si>
    <t>B3BQMF6</t>
  </si>
  <si>
    <t>CH0044328745</t>
  </si>
  <si>
    <t>Commonwealth Bank of Australia</t>
  </si>
  <si>
    <t>CBA AT</t>
  </si>
  <si>
    <t>6215035</t>
  </si>
  <si>
    <t>AU000000CBA7</t>
  </si>
  <si>
    <t>CBOE UF</t>
  </si>
  <si>
    <t>CCL UN</t>
  </si>
  <si>
    <t>Cameco Corp</t>
  </si>
  <si>
    <t>CCO CT</t>
  </si>
  <si>
    <t>2166160</t>
  </si>
  <si>
    <t>CA13321L1085</t>
  </si>
  <si>
    <t>13321L108</t>
  </si>
  <si>
    <t>Cie Financiere Richemont SA</t>
  </si>
  <si>
    <t>CFR SE</t>
  </si>
  <si>
    <t>BCRWZ18</t>
  </si>
  <si>
    <t>CH0210483332</t>
  </si>
  <si>
    <t>Carlyle Group Inc/The</t>
  </si>
  <si>
    <t>CG UW</t>
  </si>
  <si>
    <t>BKRTG56</t>
  </si>
  <si>
    <t>US14316J1088</t>
  </si>
  <si>
    <t>14316J108</t>
  </si>
  <si>
    <t>CapitaLand Investment Ltd/Sing</t>
  </si>
  <si>
    <t>CLI SP</t>
  </si>
  <si>
    <t>BNHXFJ6</t>
  </si>
  <si>
    <t>SGXE62145532</t>
  </si>
  <si>
    <t>Cummins Inc</t>
  </si>
  <si>
    <t>CMI UN</t>
  </si>
  <si>
    <t>2240202</t>
  </si>
  <si>
    <t>US2310211063</t>
  </si>
  <si>
    <t>231021106</t>
  </si>
  <si>
    <t>Centene Corp</t>
  </si>
  <si>
    <t>CNC UN</t>
  </si>
  <si>
    <t>2807061</t>
  </si>
  <si>
    <t>US15135B1017</t>
  </si>
  <si>
    <t>15135B101</t>
  </si>
  <si>
    <t>CenterPoint Energy Inc</t>
  </si>
  <si>
    <t>CNP UN</t>
  </si>
  <si>
    <t>2440637</t>
  </si>
  <si>
    <t>US15189T1079</t>
  </si>
  <si>
    <t>15189T107</t>
  </si>
  <si>
    <t>Continental AG</t>
  </si>
  <si>
    <t>CON GY</t>
  </si>
  <si>
    <t>4598589</t>
  </si>
  <si>
    <t>DE0005439004</t>
  </si>
  <si>
    <t>Canadian Pacific Kansas City L</t>
  </si>
  <si>
    <t>CP CT</t>
  </si>
  <si>
    <t>BMBQR09</t>
  </si>
  <si>
    <t>CA13646K1084</t>
  </si>
  <si>
    <t>13646K108</t>
  </si>
  <si>
    <t>Corpay Inc</t>
  </si>
  <si>
    <t>CPAY UN</t>
  </si>
  <si>
    <t>BMX5GK7</t>
  </si>
  <si>
    <t>US2199481068</t>
  </si>
  <si>
    <t>219948106</t>
  </si>
  <si>
    <t>Davide Campari-Milano NV</t>
  </si>
  <si>
    <t>CPR IM</t>
  </si>
  <si>
    <t>BMQ5W17</t>
  </si>
  <si>
    <t>NL0015435975</t>
  </si>
  <si>
    <t>Croda International PLC</t>
  </si>
  <si>
    <t>CRDA LN</t>
  </si>
  <si>
    <t>BJFFLV0</t>
  </si>
  <si>
    <t>GB00BJFFLV09</t>
  </si>
  <si>
    <t>CoStar Group Inc</t>
  </si>
  <si>
    <t>CSGP UW</t>
  </si>
  <si>
    <t>2262864</t>
  </si>
  <si>
    <t>US22160N1090</t>
  </si>
  <si>
    <t>22160N109</t>
  </si>
  <si>
    <t>CTSH UW</t>
  </si>
  <si>
    <t>Corteva Inc</t>
  </si>
  <si>
    <t>CTVA UN</t>
  </si>
  <si>
    <t>BK73B42</t>
  </si>
  <si>
    <t>US22052L1044</t>
  </si>
  <si>
    <t>22052L104</t>
  </si>
  <si>
    <t>CVS UN</t>
  </si>
  <si>
    <t>Chevron Corp</t>
  </si>
  <si>
    <t>CVX UN</t>
  </si>
  <si>
    <t>2838555</t>
  </si>
  <si>
    <t>US1667641005</t>
  </si>
  <si>
    <t>166764100</t>
  </si>
  <si>
    <t>DAL UN</t>
  </si>
  <si>
    <t>Dayforce Inc</t>
  </si>
  <si>
    <t>DAY UN</t>
  </si>
  <si>
    <t>BFX1V56</t>
  </si>
  <si>
    <t>US15677J1088</t>
  </si>
  <si>
    <t>15677J108</t>
  </si>
  <si>
    <t>Deutsche Boerse AG</t>
  </si>
  <si>
    <t>DB1 GY</t>
  </si>
  <si>
    <t>7021963</t>
  </si>
  <si>
    <t>DE0005810055</t>
  </si>
  <si>
    <t>DBS Group Holdings Ltd</t>
  </si>
  <si>
    <t>DBS SP</t>
  </si>
  <si>
    <t>6175203</t>
  </si>
  <si>
    <t>SG1L01001701</t>
  </si>
  <si>
    <t>Deere &amp; Co</t>
  </si>
  <si>
    <t>DE UN</t>
  </si>
  <si>
    <t>2261203</t>
  </si>
  <si>
    <t>US2441991054</t>
  </si>
  <si>
    <t>244199105</t>
  </si>
  <si>
    <t>Diageo PLC</t>
  </si>
  <si>
    <t>DGE LN</t>
  </si>
  <si>
    <t>0237400</t>
  </si>
  <si>
    <t>GB0002374006</t>
  </si>
  <si>
    <t>Delivery Hero SE</t>
  </si>
  <si>
    <t>DHER GY</t>
  </si>
  <si>
    <t>BZCNB42</t>
  </si>
  <si>
    <t>DE000A2E4K43</t>
  </si>
  <si>
    <t>DiaSorin SpA</t>
  </si>
  <si>
    <t>DIA IM</t>
  </si>
  <si>
    <t>B234WN9</t>
  </si>
  <si>
    <t>IT0003492391</t>
  </si>
  <si>
    <t>Sartorius Stedim Biotech</t>
  </si>
  <si>
    <t>DIM FP</t>
  </si>
  <si>
    <t>BYZ2QP5</t>
  </si>
  <si>
    <t>FR0013154002</t>
  </si>
  <si>
    <t>Walt Disney Co/The</t>
  </si>
  <si>
    <t>DIS UN</t>
  </si>
  <si>
    <t>2270726</t>
  </si>
  <si>
    <t>US2546871060</t>
  </si>
  <si>
    <t>254687106</t>
  </si>
  <si>
    <t>DLTR UW</t>
  </si>
  <si>
    <t>BRP Inc</t>
  </si>
  <si>
    <t>DOO CT</t>
  </si>
  <si>
    <t>B9B3FG1</t>
  </si>
  <si>
    <t>CA05577W2004</t>
  </si>
  <si>
    <t>05577W200</t>
  </si>
  <si>
    <t>Darden Restaurants Inc</t>
  </si>
  <si>
    <t>DRI UN</t>
  </si>
  <si>
    <t>2289874</t>
  </si>
  <si>
    <t>US2371941053</t>
  </si>
  <si>
    <t>237194105</t>
  </si>
  <si>
    <t>Descartes Systems Group Inc/Th</t>
  </si>
  <si>
    <t>DSG CT</t>
  </si>
  <si>
    <t>2141941</t>
  </si>
  <si>
    <t>CA2499061083</t>
  </si>
  <si>
    <t>249906108</t>
  </si>
  <si>
    <t>DSV A/S</t>
  </si>
  <si>
    <t>DSV DC</t>
  </si>
  <si>
    <t>B1WT5G2</t>
  </si>
  <si>
    <t>DK0060079531</t>
  </si>
  <si>
    <t>Duke Energy Corp</t>
  </si>
  <si>
    <t>DUK UN</t>
  </si>
  <si>
    <t>B7VD3F2</t>
  </si>
  <si>
    <t>US26441C2044</t>
  </si>
  <si>
    <t>26441C204</t>
  </si>
  <si>
    <t>EDP Renovaveis SA</t>
  </si>
  <si>
    <t>EDPR PL</t>
  </si>
  <si>
    <t>B39GNW2</t>
  </si>
  <si>
    <t>ES0127797019</t>
  </si>
  <si>
    <t>Endeavour Mining PLC</t>
  </si>
  <si>
    <t>EDV LN</t>
  </si>
  <si>
    <t>BL6K5J4</t>
  </si>
  <si>
    <t>GB00BL6K5J42</t>
  </si>
  <si>
    <t>EssilorLuxottica SA</t>
  </si>
  <si>
    <t>EL FP</t>
  </si>
  <si>
    <t>7212477</t>
  </si>
  <si>
    <t>FR0000121667</t>
  </si>
  <si>
    <t>EMCOR Group Inc</t>
  </si>
  <si>
    <t>EME UN</t>
  </si>
  <si>
    <t>2474164</t>
  </si>
  <si>
    <t>US29084Q1004</t>
  </si>
  <si>
    <t>29084Q100</t>
  </si>
  <si>
    <t>Enbridge Inc</t>
  </si>
  <si>
    <t>ENB CT</t>
  </si>
  <si>
    <t>2466149</t>
  </si>
  <si>
    <t>CA29250N1050</t>
  </si>
  <si>
    <t>29250N105</t>
  </si>
  <si>
    <t>Enel SpA</t>
  </si>
  <si>
    <t>ENEL IM</t>
  </si>
  <si>
    <t>7144569</t>
  </si>
  <si>
    <t>IT0003128367</t>
  </si>
  <si>
    <t>Enphase Energy Inc</t>
  </si>
  <si>
    <t>ENPH UQ</t>
  </si>
  <si>
    <t>B65SQW4</t>
  </si>
  <si>
    <t>US29355A1079</t>
  </si>
  <si>
    <t>29355A107</t>
  </si>
  <si>
    <t>Siemens Energy AG</t>
  </si>
  <si>
    <t>ENR GY</t>
  </si>
  <si>
    <t>BMTVQK9</t>
  </si>
  <si>
    <t>DE000ENER6Y0</t>
  </si>
  <si>
    <t>Entain PLC</t>
  </si>
  <si>
    <t>ENT LN</t>
  </si>
  <si>
    <t>B5VQMV6</t>
  </si>
  <si>
    <t>IM00B5VQMV65</t>
  </si>
  <si>
    <t>Euronext NV</t>
  </si>
  <si>
    <t>ENX FP</t>
  </si>
  <si>
    <t>BNBNSG0</t>
  </si>
  <si>
    <t>NL0006294274</t>
  </si>
  <si>
    <t>EOG Resources Inc</t>
  </si>
  <si>
    <t>EOG UN</t>
  </si>
  <si>
    <t>2318024</t>
  </si>
  <si>
    <t>US26875P1012</t>
  </si>
  <si>
    <t>26875P101</t>
  </si>
  <si>
    <t>EQT AB</t>
  </si>
  <si>
    <t>EQT SS</t>
  </si>
  <si>
    <t>BJ7W9K4</t>
  </si>
  <si>
    <t>SE0012853455</t>
  </si>
  <si>
    <t>EQT Corp</t>
  </si>
  <si>
    <t>EQT UN</t>
  </si>
  <si>
    <t>2319414</t>
  </si>
  <si>
    <t>US26884L1098</t>
  </si>
  <si>
    <t>26884L109</t>
  </si>
  <si>
    <t>Eurofins Scientific SE</t>
  </si>
  <si>
    <t>ERF FP</t>
  </si>
  <si>
    <t>BNDPYV1</t>
  </si>
  <si>
    <t>FR0014000MR3</t>
  </si>
  <si>
    <t>Exact Sciences Corp</t>
  </si>
  <si>
    <t>EXAS UR</t>
  </si>
  <si>
    <t>2719951</t>
  </si>
  <si>
    <t>US30063P1057</t>
  </si>
  <si>
    <t>30063P105</t>
  </si>
  <si>
    <t>Expand Energy Corp</t>
  </si>
  <si>
    <t>EXE UW</t>
  </si>
  <si>
    <t>BMZ5LZ5</t>
  </si>
  <si>
    <t>US1651677353</t>
  </si>
  <si>
    <t>165167735</t>
  </si>
  <si>
    <t>EXOR NV</t>
  </si>
  <si>
    <t>EXO NA</t>
  </si>
  <si>
    <t>BMJ1825</t>
  </si>
  <si>
    <t>NL0012059018</t>
  </si>
  <si>
    <t>First Citizens BancShares Inc/</t>
  </si>
  <si>
    <t>FCNCA UW</t>
  </si>
  <si>
    <t>2355582</t>
  </si>
  <si>
    <t>US31946M1036</t>
  </si>
  <si>
    <t>31946M103</t>
  </si>
  <si>
    <t>FedEx Corp</t>
  </si>
  <si>
    <t>FDX UN</t>
  </si>
  <si>
    <t>2142784</t>
  </si>
  <si>
    <t>US31428X1063</t>
  </si>
  <si>
    <t>31428X106</t>
  </si>
  <si>
    <t>Ferrovial SE</t>
  </si>
  <si>
    <t>FER SQ</t>
  </si>
  <si>
    <t>BRS7CF0</t>
  </si>
  <si>
    <t>NL0015001FS8</t>
  </si>
  <si>
    <t>FI UN</t>
  </si>
  <si>
    <t>Fidelity National Information</t>
  </si>
  <si>
    <t>FIS UN</t>
  </si>
  <si>
    <t>2769796</t>
  </si>
  <si>
    <t>US31620M1062</t>
  </si>
  <si>
    <t>31620M106</t>
  </si>
  <si>
    <t>First Quantum Minerals Ltd</t>
  </si>
  <si>
    <t>FM CT</t>
  </si>
  <si>
    <t>2347608</t>
  </si>
  <si>
    <t>CA3359341052</t>
  </si>
  <si>
    <t>335934105</t>
  </si>
  <si>
    <t>Fresenius Medical Care AG</t>
  </si>
  <si>
    <t>FME GY</t>
  </si>
  <si>
    <t>5129074</t>
  </si>
  <si>
    <t>DE0005785802</t>
  </si>
  <si>
    <t>Franco-Nevada Corp</t>
  </si>
  <si>
    <t>FNV CT</t>
  </si>
  <si>
    <t>B29NF31</t>
  </si>
  <si>
    <t>CA3518581051</t>
  </si>
  <si>
    <t>351858105</t>
  </si>
  <si>
    <t>FirstService Corp</t>
  </si>
  <si>
    <t>FSV CT</t>
  </si>
  <si>
    <t>BJMKSJ5</t>
  </si>
  <si>
    <t>CA33767E2024</t>
  </si>
  <si>
    <t>33767E202</t>
  </si>
  <si>
    <t>Fortis Inc/Canada</t>
  </si>
  <si>
    <t>FTS CT</t>
  </si>
  <si>
    <t>2347200</t>
  </si>
  <si>
    <t>CA3495531079</t>
  </si>
  <si>
    <t>349553107</t>
  </si>
  <si>
    <t>Futu Holdings Ltd</t>
  </si>
  <si>
    <t>FUTU UQ</t>
  </si>
  <si>
    <t>BGK4T39</t>
  </si>
  <si>
    <t>US36118L1061</t>
  </si>
  <si>
    <t>36118L106</t>
  </si>
  <si>
    <t>Liberty Media Corp-Liberty For</t>
  </si>
  <si>
    <t>FWONK UW</t>
  </si>
  <si>
    <t>BPLYVN5</t>
  </si>
  <si>
    <t>US5312297550</t>
  </si>
  <si>
    <t>531229755</t>
  </si>
  <si>
    <t>Galp Energia SGPS SA</t>
  </si>
  <si>
    <t>GALP PL</t>
  </si>
  <si>
    <t>B1FW751</t>
  </si>
  <si>
    <t>PTGAL0AM0009</t>
  </si>
  <si>
    <t>GE HealthCare Technologies Inc</t>
  </si>
  <si>
    <t>GEHC UW</t>
  </si>
  <si>
    <t>BL6JPG8</t>
  </si>
  <si>
    <t>US36266G1076</t>
  </si>
  <si>
    <t>36266G107</t>
  </si>
  <si>
    <t>Global Payments Inc</t>
  </si>
  <si>
    <t>GPN UN</t>
  </si>
  <si>
    <t>2712013</t>
  </si>
  <si>
    <t>US37940X1028</t>
  </si>
  <si>
    <t>37940X102</t>
  </si>
  <si>
    <t>Grifols SA</t>
  </si>
  <si>
    <t>GRF SQ</t>
  </si>
  <si>
    <t>BYY3DX6</t>
  </si>
  <si>
    <t>ES0171996087</t>
  </si>
  <si>
    <t>Heidelberg Materials AG</t>
  </si>
  <si>
    <t>HEI GY</t>
  </si>
  <si>
    <t>5120679</t>
  </si>
  <si>
    <t>DE0006047004</t>
  </si>
  <si>
    <t>Heineken NV</t>
  </si>
  <si>
    <t>HEIA NA</t>
  </si>
  <si>
    <t>7792559</t>
  </si>
  <si>
    <t>NL0000009165</t>
  </si>
  <si>
    <t>Heineken Holding NV</t>
  </si>
  <si>
    <t>HEIO NA</t>
  </si>
  <si>
    <t>B0CCH46</t>
  </si>
  <si>
    <t>NL0000008977</t>
  </si>
  <si>
    <t>Helvetia Holding AG</t>
  </si>
  <si>
    <t>HELN SE</t>
  </si>
  <si>
    <t>BK6QWF0</t>
  </si>
  <si>
    <t>CH0466642201</t>
  </si>
  <si>
    <t>Hess Corp</t>
  </si>
  <si>
    <t>HES UN</t>
  </si>
  <si>
    <t>2023748</t>
  </si>
  <si>
    <t>US42809H1077</t>
  </si>
  <si>
    <t>42809H107</t>
  </si>
  <si>
    <t>Haleon PLC</t>
  </si>
  <si>
    <t>HLN LN</t>
  </si>
  <si>
    <t>BMX86B7</t>
  </si>
  <si>
    <t>GB00BMX86B70</t>
  </si>
  <si>
    <t>Hormel Foods Corp</t>
  </si>
  <si>
    <t>HRL UN</t>
  </si>
  <si>
    <t>2437264</t>
  </si>
  <si>
    <t>US4404521001</t>
  </si>
  <si>
    <t>440452100</t>
  </si>
  <si>
    <t>Iberdrola SA</t>
  </si>
  <si>
    <t>IBE SQ</t>
  </si>
  <si>
    <t>B288C92</t>
  </si>
  <si>
    <t>ES0144580Y14</t>
  </si>
  <si>
    <t>ICE UN</t>
  </si>
  <si>
    <t>Intact Financial Corp</t>
  </si>
  <si>
    <t>IFC CT</t>
  </si>
  <si>
    <t>B04YJV1</t>
  </si>
  <si>
    <t>CA45823T1066</t>
  </si>
  <si>
    <t>45823T106</t>
  </si>
  <si>
    <t>Infineon Technologies AG</t>
  </si>
  <si>
    <t>IFX GY</t>
  </si>
  <si>
    <t>5889505</t>
  </si>
  <si>
    <t>DE0006231004</t>
  </si>
  <si>
    <t>3i Group PLC</t>
  </si>
  <si>
    <t>III LN</t>
  </si>
  <si>
    <t>B1YW440</t>
  </si>
  <si>
    <t>GB00B1YW4409</t>
  </si>
  <si>
    <t>IMCD NV</t>
  </si>
  <si>
    <t>IMCD NA</t>
  </si>
  <si>
    <t>BNCBD46</t>
  </si>
  <si>
    <t>NL0010801007</t>
  </si>
  <si>
    <t>Incyte Corp</t>
  </si>
  <si>
    <t>INCY UW</t>
  </si>
  <si>
    <t>2471950</t>
  </si>
  <si>
    <t>US45337C1027</t>
  </si>
  <si>
    <t>45337C102</t>
  </si>
  <si>
    <t>Industrivarden AB</t>
  </si>
  <si>
    <t>INDUC SS</t>
  </si>
  <si>
    <t>B1VSK54</t>
  </si>
  <si>
    <t>SE0000107203</t>
  </si>
  <si>
    <t>Ivanhoe Mines Ltd</t>
  </si>
  <si>
    <t>IVN CT</t>
  </si>
  <si>
    <t>BD73C40</t>
  </si>
  <si>
    <t>CA46579R1047</t>
  </si>
  <si>
    <t>46579R104</t>
  </si>
  <si>
    <t>JD Sports Fashion PLC</t>
  </si>
  <si>
    <t>JD/ LN</t>
  </si>
  <si>
    <t>BM8Q5M0</t>
  </si>
  <si>
    <t>GB00BM8Q5M07</t>
  </si>
  <si>
    <t>JDE Peet's NV</t>
  </si>
  <si>
    <t>JDEP NA</t>
  </si>
  <si>
    <t>BMC4ZZ3</t>
  </si>
  <si>
    <t>NL0014332678</t>
  </si>
  <si>
    <t>James Hardie Industries PLC</t>
  </si>
  <si>
    <t>JHX AT</t>
  </si>
  <si>
    <t>B60QWJ2</t>
  </si>
  <si>
    <t>AU000000JHX1</t>
  </si>
  <si>
    <t>Kinross Gold Corp</t>
  </si>
  <si>
    <t>K CT</t>
  </si>
  <si>
    <t>B03Z841</t>
  </si>
  <si>
    <t>CA4969024047</t>
  </si>
  <si>
    <t>496902404</t>
  </si>
  <si>
    <t>Kering SA</t>
  </si>
  <si>
    <t>KER FP</t>
  </si>
  <si>
    <t>5505072</t>
  </si>
  <si>
    <t>FR0000121485</t>
  </si>
  <si>
    <t>Keysight Technologies Inc</t>
  </si>
  <si>
    <t>KEYS UN</t>
  </si>
  <si>
    <t>BQZJ0Q9</t>
  </si>
  <si>
    <t>US49338L1035</t>
  </si>
  <si>
    <t>49338L103</t>
  </si>
  <si>
    <t>KHC UW</t>
  </si>
  <si>
    <t>Kinder Morgan Inc</t>
  </si>
  <si>
    <t>KMI UN</t>
  </si>
  <si>
    <t>B3NQ4P8</t>
  </si>
  <si>
    <t>US49456B1017</t>
  </si>
  <si>
    <t>49456B101</t>
  </si>
  <si>
    <t>CarMax Inc</t>
  </si>
  <si>
    <t>KMX UN</t>
  </si>
  <si>
    <t>2983563</t>
  </si>
  <si>
    <t>US1431301027</t>
  </si>
  <si>
    <t>143130102</t>
  </si>
  <si>
    <t>Kroger Co/The</t>
  </si>
  <si>
    <t>KR UN</t>
  </si>
  <si>
    <t>2497406</t>
  </si>
  <si>
    <t>US5010441013</t>
  </si>
  <si>
    <t>501044101</t>
  </si>
  <si>
    <t>KVUE UN</t>
  </si>
  <si>
    <t>Labcorp Holdings Inc</t>
  </si>
  <si>
    <t>LH UN</t>
  </si>
  <si>
    <t>BSBK800</t>
  </si>
  <si>
    <t>US5049221055</t>
  </si>
  <si>
    <t>504922105</t>
  </si>
  <si>
    <t>Deutsche Lufthansa AG</t>
  </si>
  <si>
    <t>LHA GY</t>
  </si>
  <si>
    <t>5287488</t>
  </si>
  <si>
    <t>DE0008232125</t>
  </si>
  <si>
    <t>Lifco AB</t>
  </si>
  <si>
    <t>LIFCOB SS</t>
  </si>
  <si>
    <t>BL6K7K9</t>
  </si>
  <si>
    <t>SE0015949201</t>
  </si>
  <si>
    <t>Chocoladefabriken Lindt &amp; Spru</t>
  </si>
  <si>
    <t>LISP SE</t>
  </si>
  <si>
    <t>5962280</t>
  </si>
  <si>
    <t>CH0010570767</t>
  </si>
  <si>
    <t>Lowe's Cos Inc</t>
  </si>
  <si>
    <t>LOW UN</t>
  </si>
  <si>
    <t>2536763</t>
  </si>
  <si>
    <t>US5486611073</t>
  </si>
  <si>
    <t>548661107</t>
  </si>
  <si>
    <t>LULU UW</t>
  </si>
  <si>
    <t>L E Lundbergforetagen AB</t>
  </si>
  <si>
    <t>LUNDB SS</t>
  </si>
  <si>
    <t>4538002</t>
  </si>
  <si>
    <t>SE0000108847</t>
  </si>
  <si>
    <t>Las Vegas Sands Corp</t>
  </si>
  <si>
    <t>LVS UN</t>
  </si>
  <si>
    <t>B02T2J7</t>
  </si>
  <si>
    <t>US5178341070</t>
  </si>
  <si>
    <t>517834107</t>
  </si>
  <si>
    <t>Lamb Weston Holdings Inc</t>
  </si>
  <si>
    <t>LW UN</t>
  </si>
  <si>
    <t>BDQZFJ3</t>
  </si>
  <si>
    <t>US5132721045</t>
  </si>
  <si>
    <t>513272104</t>
  </si>
  <si>
    <t>LyondellBasell Industries NV</t>
  </si>
  <si>
    <t>LYB UN</t>
  </si>
  <si>
    <t>B3SPXZ3</t>
  </si>
  <si>
    <t>NL0009434992</t>
  </si>
  <si>
    <t>Live Nation Entertainment Inc</t>
  </si>
  <si>
    <t>LYV UN</t>
  </si>
  <si>
    <t>B0T7YX2</t>
  </si>
  <si>
    <t>US5380341090</t>
  </si>
  <si>
    <t>538034109</t>
  </si>
  <si>
    <t>MGM UN</t>
  </si>
  <si>
    <t>Mineral Resources Ltd</t>
  </si>
  <si>
    <t>MIN AT</t>
  </si>
  <si>
    <t>B17ZL56</t>
  </si>
  <si>
    <t>AU000000MIN4</t>
  </si>
  <si>
    <t>Martin Marietta Materials Inc</t>
  </si>
  <si>
    <t>MLM UN</t>
  </si>
  <si>
    <t>2572079</t>
  </si>
  <si>
    <t>US5732841060</t>
  </si>
  <si>
    <t>573284106</t>
  </si>
  <si>
    <t>MOH UN</t>
  </si>
  <si>
    <t>Merck KGaA</t>
  </si>
  <si>
    <t>MRK GY</t>
  </si>
  <si>
    <t>4741844</t>
  </si>
  <si>
    <t>DE0006599905</t>
  </si>
  <si>
    <t>Moderna Inc</t>
  </si>
  <si>
    <t>MRNA UW</t>
  </si>
  <si>
    <t>BGSXTS3</t>
  </si>
  <si>
    <t>US60770K1079</t>
  </si>
  <si>
    <t>60770K107</t>
  </si>
  <si>
    <t>Marvell Technology Inc</t>
  </si>
  <si>
    <t>MRVL UW</t>
  </si>
  <si>
    <t>BNKJSM5</t>
  </si>
  <si>
    <t>US5738741041</t>
  </si>
  <si>
    <t>573874104</t>
  </si>
  <si>
    <t>MicroStrategy Inc</t>
  </si>
  <si>
    <t>MSTR UW</t>
  </si>
  <si>
    <t>2974329</t>
  </si>
  <si>
    <t>US5949724083</t>
  </si>
  <si>
    <t>594972408</t>
  </si>
  <si>
    <t>ArcelorMittal SA</t>
  </si>
  <si>
    <t>MT NA</t>
  </si>
  <si>
    <t>BYPBS67</t>
  </si>
  <si>
    <t>LU1598757687</t>
  </si>
  <si>
    <t>National Bank of Canada</t>
  </si>
  <si>
    <t>NA CT</t>
  </si>
  <si>
    <t>2077303</t>
  </si>
  <si>
    <t>CA6330671034</t>
  </si>
  <si>
    <t>633067103</t>
  </si>
  <si>
    <t>Nasdaq Inc</t>
  </si>
  <si>
    <t>NDAQ UW</t>
  </si>
  <si>
    <t>2965107</t>
  </si>
  <si>
    <t>US6311031081</t>
  </si>
  <si>
    <t>631103108</t>
  </si>
  <si>
    <t>Neste Oyj</t>
  </si>
  <si>
    <t>NESTE FH</t>
  </si>
  <si>
    <t>B06YV46</t>
  </si>
  <si>
    <t>FI0009013296</t>
  </si>
  <si>
    <t>Nibe Industrier AB</t>
  </si>
  <si>
    <t>NIBEB SS</t>
  </si>
  <si>
    <t>BN7BZM3</t>
  </si>
  <si>
    <t>SE0015988019</t>
  </si>
  <si>
    <t>Nokia Oyj</t>
  </si>
  <si>
    <t>NOKIA FH</t>
  </si>
  <si>
    <t>5902941</t>
  </si>
  <si>
    <t>FI0009000681</t>
  </si>
  <si>
    <t>NRG UN</t>
  </si>
  <si>
    <t>Nucor Corp</t>
  </si>
  <si>
    <t>NUE UN</t>
  </si>
  <si>
    <t>2651086</t>
  </si>
  <si>
    <t>US6703461052</t>
  </si>
  <si>
    <t>670346105</t>
  </si>
  <si>
    <t>NXP Semiconductors NV</t>
  </si>
  <si>
    <t>NXPI UW</t>
  </si>
  <si>
    <t>B505PN7</t>
  </si>
  <si>
    <t>NL0009538784</t>
  </si>
  <si>
    <t>Old Dominion Freight Line Inc</t>
  </si>
  <si>
    <t>ODFL UW</t>
  </si>
  <si>
    <t>2656423</t>
  </si>
  <si>
    <t>US6795801009</t>
  </si>
  <si>
    <t>679580100</t>
  </si>
  <si>
    <t>ON Semiconductor Corp</t>
  </si>
  <si>
    <t>ON UW</t>
  </si>
  <si>
    <t>2583576</t>
  </si>
  <si>
    <t>US6821891057</t>
  </si>
  <si>
    <t>682189105</t>
  </si>
  <si>
    <t>Onex Corp</t>
  </si>
  <si>
    <t>ONEX CT</t>
  </si>
  <si>
    <t>2659518</t>
  </si>
  <si>
    <t>CA68272K1030</t>
  </si>
  <si>
    <t>68272K103</t>
  </si>
  <si>
    <t>ORCL UN</t>
  </si>
  <si>
    <t>Occidental Petroleum Corp</t>
  </si>
  <si>
    <t>OXY UN</t>
  </si>
  <si>
    <t>2655408</t>
  </si>
  <si>
    <t>US6745991058</t>
  </si>
  <si>
    <t>674599105</t>
  </si>
  <si>
    <t>Dr Ing hc F Porsche AG</t>
  </si>
  <si>
    <t>P911 GY</t>
  </si>
  <si>
    <t>BJN59B8</t>
  </si>
  <si>
    <t>DE000PAG9113</t>
  </si>
  <si>
    <t>PACCAR Inc</t>
  </si>
  <si>
    <t>PCAR UW</t>
  </si>
  <si>
    <t>2665861</t>
  </si>
  <si>
    <t>US6937181088</t>
  </si>
  <si>
    <t>693718108</t>
  </si>
  <si>
    <t>Public Service Enterprise Grou</t>
  </si>
  <si>
    <t>PEG UN</t>
  </si>
  <si>
    <t>2707677</t>
  </si>
  <si>
    <t>US7445731067</t>
  </si>
  <si>
    <t>744573106</t>
  </si>
  <si>
    <t>Partners Group Holding AG</t>
  </si>
  <si>
    <t>PGHN SE</t>
  </si>
  <si>
    <t>B119QG0</t>
  </si>
  <si>
    <t>CH0024608827</t>
  </si>
  <si>
    <t>Parkland Corp</t>
  </si>
  <si>
    <t>PKI CT</t>
  </si>
  <si>
    <t>BLFHPV8</t>
  </si>
  <si>
    <t>CA70137W1086</t>
  </si>
  <si>
    <t>70137W108</t>
  </si>
  <si>
    <t>Pilbara Minerals Ltd</t>
  </si>
  <si>
    <t>PLS AT</t>
  </si>
  <si>
    <t>B2368L5</t>
  </si>
  <si>
    <t>AU000000PLS0</t>
  </si>
  <si>
    <t>Pembina Pipeline Corp</t>
  </si>
  <si>
    <t>PPL CT</t>
  </si>
  <si>
    <t>B4PT2P8</t>
  </si>
  <si>
    <t>CA7063271034</t>
  </si>
  <si>
    <t>706327103</t>
  </si>
  <si>
    <t>Prudential PLC</t>
  </si>
  <si>
    <t>PRU LN</t>
  </si>
  <si>
    <t>0709954</t>
  </si>
  <si>
    <t>GB0007099541</t>
  </si>
  <si>
    <t>Prosus NV</t>
  </si>
  <si>
    <t>PRX NA</t>
  </si>
  <si>
    <t>BJDS7L3</t>
  </si>
  <si>
    <t>NL0013654783</t>
  </si>
  <si>
    <t>Prysmian SpA</t>
  </si>
  <si>
    <t>PRY IM</t>
  </si>
  <si>
    <t>B1W4V69</t>
  </si>
  <si>
    <t>IT0004176001</t>
  </si>
  <si>
    <t>Qorvo Inc</t>
  </si>
  <si>
    <t>QRVO UW</t>
  </si>
  <si>
    <t>BR9YYP4</t>
  </si>
  <si>
    <t>US74736K1016</t>
  </si>
  <si>
    <t>74736K101</t>
  </si>
  <si>
    <t>Randstad NV</t>
  </si>
  <si>
    <t>RAND NA</t>
  </si>
  <si>
    <t>5228658</t>
  </si>
  <si>
    <t>NL0000379121</t>
  </si>
  <si>
    <t>RB Global Inc</t>
  </si>
  <si>
    <t>RBA CT</t>
  </si>
  <si>
    <t>BMWGTH9</t>
  </si>
  <si>
    <t>CA74935Q1072</t>
  </si>
  <si>
    <t>74935Q107</t>
  </si>
  <si>
    <t>Reece Ltd</t>
  </si>
  <si>
    <t>REH AT</t>
  </si>
  <si>
    <t>6728801</t>
  </si>
  <si>
    <t>AU000000REH4</t>
  </si>
  <si>
    <t>Eurazeo SE</t>
  </si>
  <si>
    <t>RF FP</t>
  </si>
  <si>
    <t>7042395</t>
  </si>
  <si>
    <t>FR0000121121</t>
  </si>
  <si>
    <t>Pernod Ricard SA</t>
  </si>
  <si>
    <t>RI FP</t>
  </si>
  <si>
    <t>4682329</t>
  </si>
  <si>
    <t>FR0000120693</t>
  </si>
  <si>
    <t>Hermes International SCA</t>
  </si>
  <si>
    <t>RMS FP</t>
  </si>
  <si>
    <t>5253973</t>
  </si>
  <si>
    <t>FR0000052292</t>
  </si>
  <si>
    <t>Roche Holding AG</t>
  </si>
  <si>
    <t>RO SE</t>
  </si>
  <si>
    <t>7108918</t>
  </si>
  <si>
    <t>CH0012032113</t>
  </si>
  <si>
    <t>Roper Technologies Inc</t>
  </si>
  <si>
    <t>ROP UW</t>
  </si>
  <si>
    <t>2749602</t>
  </si>
  <si>
    <t>US7766961061</t>
  </si>
  <si>
    <t>776696106</t>
  </si>
  <si>
    <t>Rentokil Initial PLC</t>
  </si>
  <si>
    <t>RTO LN</t>
  </si>
  <si>
    <t>B082RF1</t>
  </si>
  <si>
    <t>GB00B082RF11</t>
  </si>
  <si>
    <t>Revvity Inc</t>
  </si>
  <si>
    <t>RVTY UN</t>
  </si>
  <si>
    <t>2305844</t>
  </si>
  <si>
    <t>US7140461093</t>
  </si>
  <si>
    <t>714046109</t>
  </si>
  <si>
    <t>RWE AG</t>
  </si>
  <si>
    <t>RWE GY</t>
  </si>
  <si>
    <t>4768962</t>
  </si>
  <si>
    <t>DE0007037129</t>
  </si>
  <si>
    <t>Saputo Inc</t>
  </si>
  <si>
    <t>SAP CT</t>
  </si>
  <si>
    <t>2112226</t>
  </si>
  <si>
    <t>CA8029121057</t>
  </si>
  <si>
    <t>802912105</t>
  </si>
  <si>
    <t>SAP SE</t>
  </si>
  <si>
    <t>SAP GY</t>
  </si>
  <si>
    <t>4846288</t>
  </si>
  <si>
    <t>DE0007164600</t>
  </si>
  <si>
    <t>Svenska Cellulosa AB SCA</t>
  </si>
  <si>
    <t>SCAB SS</t>
  </si>
  <si>
    <t>B1VVGZ5</t>
  </si>
  <si>
    <t>SE0000112724</t>
  </si>
  <si>
    <t>Sonic Healthcare Ltd</t>
  </si>
  <si>
    <t>SHL AT</t>
  </si>
  <si>
    <t>6821120</t>
  </si>
  <si>
    <t>AU000000SHL7</t>
  </si>
  <si>
    <t>Siemens AG</t>
  </si>
  <si>
    <t>SIE GY</t>
  </si>
  <si>
    <t>5727973</t>
  </si>
  <si>
    <t>DE0007236101</t>
  </si>
  <si>
    <t>Sofina SA</t>
  </si>
  <si>
    <t>SOF BB</t>
  </si>
  <si>
    <t>4820301</t>
  </si>
  <si>
    <t>BE0003717312</t>
  </si>
  <si>
    <t>Washington H Soul Pattinson &amp;</t>
  </si>
  <si>
    <t>SOL AT</t>
  </si>
  <si>
    <t>6821807</t>
  </si>
  <si>
    <t>AU000000SOL3</t>
  </si>
  <si>
    <t>Swiss Prime Site AG</t>
  </si>
  <si>
    <t>SPSN SE</t>
  </si>
  <si>
    <t>B083BH4</t>
  </si>
  <si>
    <t>CH0008038389</t>
  </si>
  <si>
    <t>Block Inc</t>
  </si>
  <si>
    <t>SQ UN</t>
  </si>
  <si>
    <t>BYNZGK1</t>
  </si>
  <si>
    <t>US8522341036</t>
  </si>
  <si>
    <t>852234103</t>
  </si>
  <si>
    <t>SRE UN</t>
  </si>
  <si>
    <t>Sartorius AG</t>
  </si>
  <si>
    <t>SRT3 GY</t>
  </si>
  <si>
    <t>5843329</t>
  </si>
  <si>
    <t>DE0007165631</t>
  </si>
  <si>
    <t>Standard Chartered PLC</t>
  </si>
  <si>
    <t>STAN LN</t>
  </si>
  <si>
    <t>0408284</t>
  </si>
  <si>
    <t>GB0004082847</t>
  </si>
  <si>
    <t>STERIS PLC</t>
  </si>
  <si>
    <t>STE UN</t>
  </si>
  <si>
    <t>BFY8C75</t>
  </si>
  <si>
    <t>IE00BFY8C754</t>
  </si>
  <si>
    <t>Stellantis NV</t>
  </si>
  <si>
    <t>STLAM IM</t>
  </si>
  <si>
    <t>BMD8KX7</t>
  </si>
  <si>
    <t>NL00150001Q9</t>
  </si>
  <si>
    <t>STMicroelectronics NV</t>
  </si>
  <si>
    <t>STMPA FP</t>
  </si>
  <si>
    <t>5962332</t>
  </si>
  <si>
    <t>NL0000226223</t>
  </si>
  <si>
    <t>Santos Ltd</t>
  </si>
  <si>
    <t>STO AT</t>
  </si>
  <si>
    <t>6776703</t>
  </si>
  <si>
    <t>AU000000STO6</t>
  </si>
  <si>
    <t>Constellation Brands Inc</t>
  </si>
  <si>
    <t>STZ UN</t>
  </si>
  <si>
    <t>2170473</t>
  </si>
  <si>
    <t>US21036P1084</t>
  </si>
  <si>
    <t>21036P108</t>
  </si>
  <si>
    <t>Seven Group Holdings Ltd</t>
  </si>
  <si>
    <t>SVW AT</t>
  </si>
  <si>
    <t>B432QW4</t>
  </si>
  <si>
    <t>AU000000SVW5</t>
  </si>
  <si>
    <t>SYK UN</t>
  </si>
  <si>
    <t>Teledyne Technologies Inc</t>
  </si>
  <si>
    <t>TDY UN</t>
  </si>
  <si>
    <t>2503477</t>
  </si>
  <si>
    <t>US8793601050</t>
  </si>
  <si>
    <t>879360105</t>
  </si>
  <si>
    <t>Telecom Italia SpA/Milano</t>
  </si>
  <si>
    <t>TIT IM</t>
  </si>
  <si>
    <t>7634394</t>
  </si>
  <si>
    <t>IT0003497168</t>
  </si>
  <si>
    <t>Lottery Corp Ltd/The</t>
  </si>
  <si>
    <t>TLC AT</t>
  </si>
  <si>
    <t>BNRQW72</t>
  </si>
  <si>
    <t>AU0000219529</t>
  </si>
  <si>
    <t>TMO UN</t>
  </si>
  <si>
    <t>Toast Inc</t>
  </si>
  <si>
    <t>TOST UN</t>
  </si>
  <si>
    <t>BP6D7B7</t>
  </si>
  <si>
    <t>US8887871080</t>
  </si>
  <si>
    <t>888787108</t>
  </si>
  <si>
    <t>Tourmaline Oil Corp</t>
  </si>
  <si>
    <t>TOU CT</t>
  </si>
  <si>
    <t>B3QJ0H8</t>
  </si>
  <si>
    <t>CA89156V1067</t>
  </si>
  <si>
    <t>89156V106</t>
  </si>
  <si>
    <t>Trimble Inc</t>
  </si>
  <si>
    <t>TRMB UW</t>
  </si>
  <si>
    <t>2903958</t>
  </si>
  <si>
    <t>US8962391004</t>
  </si>
  <si>
    <t>896239100</t>
  </si>
  <si>
    <t>TC Energy Corp</t>
  </si>
  <si>
    <t>TRP CT</t>
  </si>
  <si>
    <t>BJMY6G0</t>
  </si>
  <si>
    <t>CA87807B1076</t>
  </si>
  <si>
    <t>87807B107</t>
  </si>
  <si>
    <t>Tesla Inc</t>
  </si>
  <si>
    <t>TSLA UW</t>
  </si>
  <si>
    <t>B616C79</t>
  </si>
  <si>
    <t>US88160R1014</t>
  </si>
  <si>
    <t>88160R101</t>
  </si>
  <si>
    <t>Take-Two Interactive Software</t>
  </si>
  <si>
    <t>TTWO UW</t>
  </si>
  <si>
    <t>2122117</t>
  </si>
  <si>
    <t>US8740541094</t>
  </si>
  <si>
    <t>874054109</t>
  </si>
  <si>
    <t>UBS Group AG</t>
  </si>
  <si>
    <t>UBSG SE</t>
  </si>
  <si>
    <t>BRJL176</t>
  </si>
  <si>
    <t>CH0244767585</t>
  </si>
  <si>
    <t>UCB SA</t>
  </si>
  <si>
    <t>UCB BB</t>
  </si>
  <si>
    <t>5596991</t>
  </si>
  <si>
    <t>BE0003739530</t>
  </si>
  <si>
    <t>U-Haul Holding Co</t>
  </si>
  <si>
    <t>UHAL/B UN</t>
  </si>
  <si>
    <t>BP0VMC3</t>
  </si>
  <si>
    <t>US0235865062</t>
  </si>
  <si>
    <t>023586506</t>
  </si>
  <si>
    <t>Swatch Group AG/The</t>
  </si>
  <si>
    <t>UHR SE</t>
  </si>
  <si>
    <t>7184725</t>
  </si>
  <si>
    <t>CH0012255151</t>
  </si>
  <si>
    <t>UHRN SE</t>
  </si>
  <si>
    <t>7184736</t>
  </si>
  <si>
    <t>CH0012255144</t>
  </si>
  <si>
    <t>United Overseas Bank Ltd</t>
  </si>
  <si>
    <t>UOB SP</t>
  </si>
  <si>
    <t>6916781</t>
  </si>
  <si>
    <t>SG1M31001969</t>
  </si>
  <si>
    <t>United Parcel Service Inc</t>
  </si>
  <si>
    <t>UPS UN</t>
  </si>
  <si>
    <t>2517382</t>
  </si>
  <si>
    <t>US9113121068</t>
  </si>
  <si>
    <t>911312106</t>
  </si>
  <si>
    <t>VICI Properties Inc</t>
  </si>
  <si>
    <t>VICI UN</t>
  </si>
  <si>
    <t>BYWH073</t>
  </si>
  <si>
    <t>US9256521090</t>
  </si>
  <si>
    <t>925652109</t>
  </si>
  <si>
    <t>Vulcan Materials Co</t>
  </si>
  <si>
    <t>VMC UN</t>
  </si>
  <si>
    <t>2931205</t>
  </si>
  <si>
    <t>US9291601097</t>
  </si>
  <si>
    <t>929160109</t>
  </si>
  <si>
    <t>Western Digital Corp</t>
  </si>
  <si>
    <t>WDC UW</t>
  </si>
  <si>
    <t>2954699</t>
  </si>
  <si>
    <t>US9581021055</t>
  </si>
  <si>
    <t>958102105</t>
  </si>
  <si>
    <t>West Fraser Timber Co Ltd</t>
  </si>
  <si>
    <t>WFG CT</t>
  </si>
  <si>
    <t>2951098</t>
  </si>
  <si>
    <t>CA9528451052</t>
  </si>
  <si>
    <t>952845105</t>
  </si>
  <si>
    <t>Wilmar International Ltd</t>
  </si>
  <si>
    <t>WIL SP</t>
  </si>
  <si>
    <t>B17KC69</t>
  </si>
  <si>
    <t>SG1T56930848</t>
  </si>
  <si>
    <t>Wise PLC</t>
  </si>
  <si>
    <t>WISE LN</t>
  </si>
  <si>
    <t>BL9YR75</t>
  </si>
  <si>
    <t>GB00BL9YR756</t>
  </si>
  <si>
    <t>Westlake Corp</t>
  </si>
  <si>
    <t>WLK UN</t>
  </si>
  <si>
    <t>B01ZP20</t>
  </si>
  <si>
    <t>US9604131022</t>
  </si>
  <si>
    <t>960413102</t>
  </si>
  <si>
    <t>Williams Cos Inc/The</t>
  </si>
  <si>
    <t>WMB UN</t>
  </si>
  <si>
    <t>2967181</t>
  </si>
  <si>
    <t>US9694571004</t>
  </si>
  <si>
    <t>969457100</t>
  </si>
  <si>
    <t>WPP PLC</t>
  </si>
  <si>
    <t>WPP LN</t>
  </si>
  <si>
    <t>B8KF9B4</t>
  </si>
  <si>
    <t>JE00B8KF9B49</t>
  </si>
  <si>
    <t>Willis Towers Watson PLC</t>
  </si>
  <si>
    <t>WTW UW</t>
  </si>
  <si>
    <t>BDB6Q21</t>
  </si>
  <si>
    <t>IE00BDB6Q211</t>
  </si>
  <si>
    <t>WY UN</t>
  </si>
  <si>
    <t>WYNN UW</t>
  </si>
  <si>
    <t>Xcel Energy Inc</t>
  </si>
  <si>
    <t>XEL UW</t>
  </si>
  <si>
    <t>2614807</t>
  </si>
  <si>
    <t>US98389B1008</t>
  </si>
  <si>
    <t>98389B100</t>
  </si>
  <si>
    <t>Exxon Mobil Corp</t>
  </si>
  <si>
    <t>XOM UN</t>
  </si>
  <si>
    <t>2326618</t>
  </si>
  <si>
    <t>US30231G1022</t>
  </si>
  <si>
    <t>30231G102</t>
  </si>
  <si>
    <t>Yara International ASA</t>
  </si>
  <si>
    <t>YAR NO</t>
  </si>
  <si>
    <t>7751259</t>
  </si>
  <si>
    <t>NO0010208051</t>
  </si>
  <si>
    <t>Zimmer Biomet Holdings Inc</t>
  </si>
  <si>
    <t>ZBH UN</t>
  </si>
  <si>
    <t>2783815</t>
  </si>
  <si>
    <t>US98956P1021</t>
  </si>
  <si>
    <t>98956P102</t>
  </si>
  <si>
    <t>Zebra Technologies Corp</t>
  </si>
  <si>
    <t>ZBRA UW</t>
  </si>
  <si>
    <t>2989356</t>
  </si>
  <si>
    <t>US9892071054</t>
  </si>
  <si>
    <t>989207105</t>
  </si>
  <si>
    <t>Zoom Video Communications Inc</t>
  </si>
  <si>
    <t>ZM UW</t>
  </si>
  <si>
    <t>BGSP7M9</t>
  </si>
  <si>
    <t>US98980L1017</t>
  </si>
  <si>
    <t>98980L101</t>
  </si>
  <si>
    <t>GSSIGTRS</t>
  </si>
  <si>
    <t>GSSIGLL1</t>
  </si>
  <si>
    <t>GSSIGTRS             00001</t>
  </si>
  <si>
    <t>GSSIGTRS 00001</t>
  </si>
  <si>
    <t>GSSISTRSS</t>
  </si>
  <si>
    <t>GSSISTRSS            00001</t>
  </si>
  <si>
    <t>GSSISTRSS 00001</t>
  </si>
  <si>
    <t>GSSIGLS1</t>
  </si>
  <si>
    <t>FIG</t>
  </si>
  <si>
    <t>SIMPLIFY E SIMPLIFY MGD FUTURES STR</t>
  </si>
  <si>
    <t>BMCWYK5</t>
  </si>
  <si>
    <t>US82889N6994</t>
  </si>
  <si>
    <t>82889N699</t>
  </si>
  <si>
    <t>NEXT INTANGIBLE CORE INDEX ETF</t>
  </si>
  <si>
    <t>NXTI</t>
  </si>
  <si>
    <t>BPSN4M5</t>
  </si>
  <si>
    <t>US82889N4759</t>
  </si>
  <si>
    <t>82889N475</t>
  </si>
  <si>
    <t>NEXT INTANGIBLE VALUE INDEX ETF</t>
  </si>
  <si>
    <t>NXTV</t>
  </si>
  <si>
    <t>BPSN4N6</t>
  </si>
  <si>
    <t>US82889N4676</t>
  </si>
  <si>
    <t>82889N467</t>
  </si>
  <si>
    <t>SIMPLIFY E MULTI-QIS ALTERNATIVE ET</t>
  </si>
  <si>
    <t>QIS</t>
  </si>
  <si>
    <t>BS3BMD2</t>
  </si>
  <si>
    <t>US82889N5335</t>
  </si>
  <si>
    <t>82889N533</t>
  </si>
  <si>
    <t>SIMPLIFY E US EQUITY PLUS QIS ETF</t>
  </si>
  <si>
    <t>SPQ</t>
  </si>
  <si>
    <t>BR1YSN8</t>
  </si>
  <si>
    <t>US82889N5178</t>
  </si>
  <si>
    <t>82889N517</t>
  </si>
  <si>
    <t>SIMPLIFY E WOLFE US EQUITY 150/50 E</t>
  </si>
  <si>
    <t>WUSA</t>
  </si>
  <si>
    <t>BRYQCF1</t>
  </si>
  <si>
    <t>US82889N4346</t>
  </si>
  <si>
    <t>82889N434</t>
  </si>
  <si>
    <t>NDX US 11/15/24 P18600 Index</t>
  </si>
  <si>
    <t>01L0WVDN3</t>
  </si>
  <si>
    <t>NDX US 11/15/24 P17300 Index</t>
  </si>
  <si>
    <t>01K5B89B4</t>
  </si>
  <si>
    <t>RUTW US 11/15/24 P2020 Index</t>
  </si>
  <si>
    <t>01Q5X5NZ9</t>
  </si>
  <si>
    <t>RUTW US 11/15/24 P1840 Index</t>
  </si>
  <si>
    <t>01Q5X5HG3</t>
  </si>
  <si>
    <t>SPXW US 11/15/24 P5365 Index</t>
  </si>
  <si>
    <t>01PBZ0ZV1</t>
  </si>
  <si>
    <t>SPXW US 11/15/24 P4820 Index</t>
  </si>
  <si>
    <t>01NCMJFM8</t>
  </si>
  <si>
    <t>NDXP US 11/20/24 P19750 Index</t>
  </si>
  <si>
    <t>01QHSG9F8</t>
  </si>
  <si>
    <t>NDXP US 11/20/24 P18750 Index</t>
  </si>
  <si>
    <t>01QHSGRB2</t>
  </si>
  <si>
    <t>RUTW US 11/20/24 P2250 Index</t>
  </si>
  <si>
    <t>01QMZ7001</t>
  </si>
  <si>
    <t>RUTW US 11/20/24 P2130 Index</t>
  </si>
  <si>
    <t>01QMZ6NN7</t>
  </si>
  <si>
    <t>SPXW US 11/20/24 P5680 Index</t>
  </si>
  <si>
    <t>01QB9LSG7</t>
  </si>
  <si>
    <t>SPXW US 11/20/24 P5350 Index</t>
  </si>
  <si>
    <t>01Q931PV4</t>
  </si>
  <si>
    <t>NDXP US 11/22/24 P20100 Index</t>
  </si>
  <si>
    <t>01Q0W5184</t>
  </si>
  <si>
    <t>NDXP US 11/22/24 P19100 Index</t>
  </si>
  <si>
    <t>01Q0W52M6</t>
  </si>
  <si>
    <t>RUTW US 11/22/24 P2275 Index</t>
  </si>
  <si>
    <t>01Q45T762</t>
  </si>
  <si>
    <t>RUTW US 11/22/24 P2155 Index</t>
  </si>
  <si>
    <t>01Q45SX20</t>
  </si>
  <si>
    <t>SPXW US 11/22/24 P5775 Index</t>
  </si>
  <si>
    <t>01Q3TGSG8</t>
  </si>
  <si>
    <t>SPXW US 11/22/24 P5450 Index</t>
  </si>
  <si>
    <t>01Q3TH112</t>
  </si>
  <si>
    <t>NDXP US 11/27/24 P20150 Index</t>
  </si>
  <si>
    <t>01QLQR5N4</t>
  </si>
  <si>
    <t>NDXP US 11/27/24 P19250 Index</t>
  </si>
  <si>
    <t>01QLQQRG5</t>
  </si>
  <si>
    <t>RUTW US 11/27/24 P2265 Index</t>
  </si>
  <si>
    <t>01QRM0X73</t>
  </si>
  <si>
    <t>RUTW US 11/27/24 P2125 Index</t>
  </si>
  <si>
    <t>01QRLZWQ8</t>
  </si>
  <si>
    <t>SPXW US 11/27/24 P5805 Index</t>
  </si>
  <si>
    <t>01QKQ18V8</t>
  </si>
  <si>
    <t>SPXW US 11/27/24 P5550 Index</t>
  </si>
  <si>
    <t>01QF58VT5</t>
  </si>
  <si>
    <t>RUTW US 12/06/24 C2435 Index</t>
  </si>
  <si>
    <t>01QGVJSR4</t>
  </si>
  <si>
    <t>SPXW US 12/06/24 C5970 Index</t>
  </si>
  <si>
    <t>01Q931TB8</t>
  </si>
  <si>
    <t>RUTW US 12/13/24 C2405 Index</t>
  </si>
  <si>
    <t>01QKPZM15</t>
  </si>
  <si>
    <t>KYNCCTMXN__00003597</t>
  </si>
  <si>
    <t>Forward</t>
  </si>
  <si>
    <t>KYNCCTGBP__00004053</t>
  </si>
  <si>
    <t>KYNCCTJPY__00003866</t>
  </si>
  <si>
    <t>KYNCCTCAD__00003841</t>
  </si>
  <si>
    <t>KYNCCTUSD__00003993</t>
  </si>
  <si>
    <t>KYNCCTSEK__00004124</t>
  </si>
  <si>
    <t>KYNCCTTWD__00004005</t>
  </si>
  <si>
    <t>KYNCCTUSD__00004138</t>
  </si>
  <si>
    <t>KYNCCTCOP__00003595</t>
  </si>
  <si>
    <t>KYNCCTCHF__00004158</t>
  </si>
  <si>
    <t>KYNCCTKRW__00004135</t>
  </si>
  <si>
    <t>KYNCCTUSD__00003602</t>
  </si>
  <si>
    <t>KYNCCTUSD__00004109</t>
  </si>
  <si>
    <t>B 01/23/25 Govt</t>
  </si>
  <si>
    <t>BPJM971</t>
  </si>
  <si>
    <t>US912797JR94</t>
  </si>
  <si>
    <t>912797JR9</t>
  </si>
  <si>
    <t>HARD</t>
  </si>
  <si>
    <t>WTI CRUDE FUTURE  Jun25</t>
  </si>
  <si>
    <t>CLM5 Comdty</t>
  </si>
  <si>
    <t>WTI CRUDE FUTURE JUN25</t>
  </si>
  <si>
    <t>CLM5</t>
  </si>
  <si>
    <t>KC HRW WHEAT FUT  May25</t>
  </si>
  <si>
    <t>KWK5 Comdty</t>
  </si>
  <si>
    <t>KC HRW WHEAT FUT May25</t>
  </si>
  <si>
    <t>KWK5</t>
  </si>
  <si>
    <t>NATURAL GAS FUTR Jan25</t>
  </si>
  <si>
    <t>NGF25 Comdty</t>
  </si>
  <si>
    <t>NGF25</t>
  </si>
  <si>
    <t>NATURAL GAS FUTR Feb25</t>
  </si>
  <si>
    <t>NGG25 Comdty</t>
  </si>
  <si>
    <t>NGG25</t>
  </si>
  <si>
    <t>NATURAL GAS FUTR  Mar25</t>
  </si>
  <si>
    <t>NGH25 Comdty</t>
  </si>
  <si>
    <t>NATURAL GAS FUTR Mar25</t>
  </si>
  <si>
    <t>NGH25</t>
  </si>
  <si>
    <t>NATURAL GAS FUTR  Apr25</t>
  </si>
  <si>
    <t>NGJ25 Comdty</t>
  </si>
  <si>
    <t>NATURAL GAS FUTR Apr25</t>
  </si>
  <si>
    <t>NGJ25</t>
  </si>
  <si>
    <t>SUGAR #11 (WORLD) Mar25</t>
  </si>
  <si>
    <t>SBH5 Comdty</t>
  </si>
  <si>
    <t>SUGAR #11 (WORLD) MAR25</t>
  </si>
  <si>
    <t>SBH5</t>
  </si>
  <si>
    <t>SUGAR #11 (WORLD) May25</t>
  </si>
  <si>
    <t>SBK5 Comdty</t>
  </si>
  <si>
    <t>SUGAR #11 (WORLD) MAY25</t>
  </si>
  <si>
    <t>SBK5</t>
  </si>
  <si>
    <t>SUGAR #11 (WORLD) Jul25</t>
  </si>
  <si>
    <t>SBN5 Comdty</t>
  </si>
  <si>
    <t>SUGAR #11 (WORLD) JUL25</t>
  </si>
  <si>
    <t>SBN5</t>
  </si>
  <si>
    <t>WHEAT FUTURE(CBT) May25</t>
  </si>
  <si>
    <t>W K5 Comdty</t>
  </si>
  <si>
    <t>W K5</t>
  </si>
  <si>
    <t>GASOLINE RBOB FUT Jan25</t>
  </si>
  <si>
    <t>XBF5 Comdty</t>
  </si>
  <si>
    <t>XBF5</t>
  </si>
  <si>
    <t>HEQT</t>
  </si>
  <si>
    <t>ISHARES CORE S+P 500 ETF</t>
  </si>
  <si>
    <t>IVV</t>
  </si>
  <si>
    <t>2593025</t>
  </si>
  <si>
    <t>US4642872000</t>
  </si>
  <si>
    <t>464287200</t>
  </si>
  <si>
    <t>SPX US 11/15/24 C5825 Index</t>
  </si>
  <si>
    <t>01MZ882N6</t>
  </si>
  <si>
    <t>SPX US 11/15/24 P5270 Index</t>
  </si>
  <si>
    <t>01MZ886Y5</t>
  </si>
  <si>
    <t>SPX US 11/15/24 P4425 Index</t>
  </si>
  <si>
    <t>01JS99WR8</t>
  </si>
  <si>
    <t>SPX US 12/20/24 C6025 Index</t>
  </si>
  <si>
    <t>01PDMWXB0</t>
  </si>
  <si>
    <t>SPX US 12/20/24 P5435 Index</t>
  </si>
  <si>
    <t>01PBXRHN6</t>
  </si>
  <si>
    <t>SPX US 12/20/24 P4575 Index</t>
  </si>
  <si>
    <t>01JFPWQS2</t>
  </si>
  <si>
    <t>SPX US 01/17/25 C6150 Index</t>
  </si>
  <si>
    <t>01NX24039</t>
  </si>
  <si>
    <t>SPX US 01/17/25 P5555 Index</t>
  </si>
  <si>
    <t>01PYPXZD2</t>
  </si>
  <si>
    <t>SPX US 01/17/25 P4680 Index</t>
  </si>
  <si>
    <t>01P3J13C7</t>
  </si>
  <si>
    <t>HIGH</t>
  </si>
  <si>
    <t>HYG US 11/15/24 P79 Equity</t>
  </si>
  <si>
    <t>HYG 11/15/24 P79 Equity</t>
  </si>
  <si>
    <t>01K6083P5</t>
  </si>
  <si>
    <t>HYG US 11/15/24 P78 Equity</t>
  </si>
  <si>
    <t>HYG 11/15/24 P78 Equity</t>
  </si>
  <si>
    <t>01K6082L1</t>
  </si>
  <si>
    <t>HYG US 11/15/24 P76 Equity</t>
  </si>
  <si>
    <t>HYG 11/15/24 P76 Equity</t>
  </si>
  <si>
    <t>01K6080C5</t>
  </si>
  <si>
    <t>IOPP</t>
  </si>
  <si>
    <t>APOLLO HOSPITALS ENTERPRISE INR 5.0</t>
  </si>
  <si>
    <t>APHS</t>
  </si>
  <si>
    <t>6273583</t>
  </si>
  <si>
    <t>INE437A01024</t>
  </si>
  <si>
    <t>Y0187F138</t>
  </si>
  <si>
    <t>BHARTI AIRTEL LTD INR 5.0</t>
  </si>
  <si>
    <t>BHARTI</t>
  </si>
  <si>
    <t>6442327</t>
  </si>
  <si>
    <t>INE397D01024</t>
  </si>
  <si>
    <t>Y0885K108</t>
  </si>
  <si>
    <t>BIKAJI FOODS INTERNATIONAL INR 1.0</t>
  </si>
  <si>
    <t>BIKAJI</t>
  </si>
  <si>
    <t>BN95Y82</t>
  </si>
  <si>
    <t>INE00E101023</t>
  </si>
  <si>
    <t>Y088C8115</t>
  </si>
  <si>
    <t>BAJAJ AUTO LTD INR 10.0</t>
  </si>
  <si>
    <t>BJAUT</t>
  </si>
  <si>
    <t>B2QKXW0</t>
  </si>
  <si>
    <t>INE917I01010</t>
  </si>
  <si>
    <t>Y05490100</t>
  </si>
  <si>
    <t>BRITANNIA INDUSTRIES LTD INR 1.0</t>
  </si>
  <si>
    <t>BRIT</t>
  </si>
  <si>
    <t>BGSQG47</t>
  </si>
  <si>
    <t>INE216A01030</t>
  </si>
  <si>
    <t>Y0969R151</t>
  </si>
  <si>
    <t>CENTRAL DEPOSITORY SERVICE INR 10.0</t>
  </si>
  <si>
    <t>CDSL</t>
  </si>
  <si>
    <t>BF47216</t>
  </si>
  <si>
    <t>INE736A01011</t>
  </si>
  <si>
    <t>Y1R465106</t>
  </si>
  <si>
    <t>CRAFTSMAN AUTOMATION LTD INR 5.0</t>
  </si>
  <si>
    <t>CRAFTSMA</t>
  </si>
  <si>
    <t>BYWFSG2</t>
  </si>
  <si>
    <t>INE00LO01017</t>
  </si>
  <si>
    <t>Y1R7DZ105</t>
  </si>
  <si>
    <t>AVENUE SUPERMARTS LTD INR 10.0 144A</t>
  </si>
  <si>
    <t>DMART</t>
  </si>
  <si>
    <t>BYW1G33</t>
  </si>
  <si>
    <t>INE192R01011</t>
  </si>
  <si>
    <t>Y04895101</t>
  </si>
  <si>
    <t>GABRIEL INDIA LTD INR 1.0</t>
  </si>
  <si>
    <t>GABR</t>
  </si>
  <si>
    <t>B0V4MC6</t>
  </si>
  <si>
    <t>INE524A01029</t>
  </si>
  <si>
    <t>Y2677A132</t>
  </si>
  <si>
    <t>ICICI BANK LTD INR 2.0</t>
  </si>
  <si>
    <t>ICICIBC</t>
  </si>
  <si>
    <t>BSZ2BY7</t>
  </si>
  <si>
    <t>INE090A01021</t>
  </si>
  <si>
    <t>Y3860Z132</t>
  </si>
  <si>
    <t>INFOSYS LTD INR 5.0</t>
  </si>
  <si>
    <t>INFO</t>
  </si>
  <si>
    <t>6205122</t>
  </si>
  <si>
    <t>INE009A01021</t>
  </si>
  <si>
    <t>Y4082C133</t>
  </si>
  <si>
    <t>INFO EDGE INDIA LTD INR 10.0</t>
  </si>
  <si>
    <t>INFOE</t>
  </si>
  <si>
    <t>B1685L0</t>
  </si>
  <si>
    <t>INE663F01024</t>
  </si>
  <si>
    <t>Y40353107</t>
  </si>
  <si>
    <t>INDIAN RAILWAY CATERING + T INR 2.0</t>
  </si>
  <si>
    <t>IRCTC</t>
  </si>
  <si>
    <t>BL6C482</t>
  </si>
  <si>
    <t>INE335Y01020</t>
  </si>
  <si>
    <t>Y3R2EY120</t>
  </si>
  <si>
    <t>ITC LTD INR 1.0</t>
  </si>
  <si>
    <t>ITC</t>
  </si>
  <si>
    <t>B0JGGP5</t>
  </si>
  <si>
    <t>INE154A01025</t>
  </si>
  <si>
    <t>Y4211T171</t>
  </si>
  <si>
    <t>JB CHEMICALS + PHARMACEUTIC INR 1.0</t>
  </si>
  <si>
    <t>JBCP</t>
  </si>
  <si>
    <t>BNQNGS3</t>
  </si>
  <si>
    <t>INE572A01036</t>
  </si>
  <si>
    <t>Y4429J114</t>
  </si>
  <si>
    <t>KOTAK MAHINDRA BANK LTD INR 5.0</t>
  </si>
  <si>
    <t>KMB</t>
  </si>
  <si>
    <t>6135661</t>
  </si>
  <si>
    <t>INE237A01028</t>
  </si>
  <si>
    <t>Y4964H150</t>
  </si>
  <si>
    <t>LTIMINDTREE LIMITED</t>
  </si>
  <si>
    <t>LTIM</t>
  </si>
  <si>
    <t>BD6F8V6</t>
  </si>
  <si>
    <t>INE214T01019</t>
  </si>
  <si>
    <t>Y5S745101</t>
  </si>
  <si>
    <t>MULTI COMMODITY EXCHANGE O INR 10.0</t>
  </si>
  <si>
    <t>MCX</t>
  </si>
  <si>
    <t>B7L5LS7</t>
  </si>
  <si>
    <t>INE745G01035</t>
  </si>
  <si>
    <t>Y5S057101</t>
  </si>
  <si>
    <t>MARICO LTD INR 1.0</t>
  </si>
  <si>
    <t>MRCO</t>
  </si>
  <si>
    <t>B1S34K5</t>
  </si>
  <si>
    <t>INE196A01026</t>
  </si>
  <si>
    <t>Y5841R170</t>
  </si>
  <si>
    <t>PG ELECTROPLAST LTD INR 1.0</t>
  </si>
  <si>
    <t>PGEL</t>
  </si>
  <si>
    <t>BRV4VB7</t>
  </si>
  <si>
    <t>INE457L01029</t>
  </si>
  <si>
    <t>Y6S267120</t>
  </si>
  <si>
    <t>SH KELKAR + CO LTD INR 10.0 144A</t>
  </si>
  <si>
    <t>SHKL</t>
  </si>
  <si>
    <t>BYT56K5</t>
  </si>
  <si>
    <t>INE500L01026</t>
  </si>
  <si>
    <t>Y7T57W116</t>
  </si>
  <si>
    <t>TRIVENI TURBINE LTD INR 1.0</t>
  </si>
  <si>
    <t>TRIV</t>
  </si>
  <si>
    <t>B567V73</t>
  </si>
  <si>
    <t>INE152M01016</t>
  </si>
  <si>
    <t>Y89735107</t>
  </si>
  <si>
    <t>TITAN COMPANY LIMITED INR 1.0</t>
  </si>
  <si>
    <t>TTAN</t>
  </si>
  <si>
    <t>6139340</t>
  </si>
  <si>
    <t>INE280A01028</t>
  </si>
  <si>
    <t>Y88425148</t>
  </si>
  <si>
    <t>TATA MOTORS LTD INR 2.0</t>
  </si>
  <si>
    <t>TTMT</t>
  </si>
  <si>
    <t>B611LV1</t>
  </si>
  <si>
    <t>INE155A01022</t>
  </si>
  <si>
    <t>Y85740267</t>
  </si>
  <si>
    <t>TITAGARH RAIL SYSTEM LTD INR 2.0</t>
  </si>
  <si>
    <t>TWL</t>
  </si>
  <si>
    <t>BWZ1HS8</t>
  </si>
  <si>
    <t>INE615H01020</t>
  </si>
  <si>
    <t>Y8841L136</t>
  </si>
  <si>
    <t>UNO MINDA LTD INR 2.0</t>
  </si>
  <si>
    <t>UNOMINDA</t>
  </si>
  <si>
    <t>BYVC6Y8</t>
  </si>
  <si>
    <t>INE405E01023</t>
  </si>
  <si>
    <t>Y6S358119</t>
  </si>
  <si>
    <t>ZOMATO LTD INR 1.0</t>
  </si>
  <si>
    <t>ZOMATO</t>
  </si>
  <si>
    <t>BL6P210</t>
  </si>
  <si>
    <t>INE758T01015</t>
  </si>
  <si>
    <t>Y9899X105</t>
  </si>
  <si>
    <t>MAXI</t>
  </si>
  <si>
    <t>CME Bitcoin Fut Nov24</t>
  </si>
  <si>
    <t>BTCX4 Curncy</t>
  </si>
  <si>
    <t>BTCX4</t>
  </si>
  <si>
    <t>MTBA</t>
  </si>
  <si>
    <t>FNCL 5.5 12/24 Mtge</t>
  </si>
  <si>
    <t>B03P1G4</t>
  </si>
  <si>
    <t>US01F0526C13</t>
  </si>
  <si>
    <t>01F0526C1</t>
  </si>
  <si>
    <t>NMB</t>
  </si>
  <si>
    <t>ALLEGHENY CNTY PA ARPT 5.0 01JAN56</t>
  </si>
  <si>
    <t>ALLAPT</t>
  </si>
  <si>
    <t>BMY1BD2</t>
  </si>
  <si>
    <t>US01728LFK35</t>
  </si>
  <si>
    <t>01728LFK3</t>
  </si>
  <si>
    <t>AUSTIN TEX ARPT SYS REV 5.0 15NOV52</t>
  </si>
  <si>
    <t>AUSAPT</t>
  </si>
  <si>
    <t>BP6NQF4</t>
  </si>
  <si>
    <t>US052398HW71</t>
  </si>
  <si>
    <t>052398HW7</t>
  </si>
  <si>
    <t>CHICAGO ILL O HARE INTL 5.5 01JAN59</t>
  </si>
  <si>
    <t>CHITRN</t>
  </si>
  <si>
    <t>BS6QBW6</t>
  </si>
  <si>
    <t>US1675934T61</t>
  </si>
  <si>
    <t>1675934T6</t>
  </si>
  <si>
    <t>COLORADO SPRINGS COLO 5.25 15NOV54</t>
  </si>
  <si>
    <t>CSPUTL</t>
  </si>
  <si>
    <t>9A9G8BT</t>
  </si>
  <si>
    <t>US1966326P31</t>
  </si>
  <si>
    <t>1966326P3</t>
  </si>
  <si>
    <t>DALLAS TEX AREA RAPID T 3.0 01DEC47</t>
  </si>
  <si>
    <t>DALTRN</t>
  </si>
  <si>
    <t>9A6YJA4</t>
  </si>
  <si>
    <t>US235241WR38</t>
  </si>
  <si>
    <t>235241WR3</t>
  </si>
  <si>
    <t>ELGIN TEX INDPT SCH DIS 5.0 01AUG54</t>
  </si>
  <si>
    <t>ELGSCD</t>
  </si>
  <si>
    <t>9A9ERSZ</t>
  </si>
  <si>
    <t>US286533UM43</t>
  </si>
  <si>
    <t>286533UM4</t>
  </si>
  <si>
    <t>FULTON CNTY GA DEV AUTH 5.0 15JUN56</t>
  </si>
  <si>
    <t>FULDEV</t>
  </si>
  <si>
    <t>9A9DASJ</t>
  </si>
  <si>
    <t>US36005FNC58</t>
  </si>
  <si>
    <t>36005FNC5</t>
  </si>
  <si>
    <t>HONOLULU HAWAII CITY + 5.25 01JUL54</t>
  </si>
  <si>
    <t>HONUTL</t>
  </si>
  <si>
    <t>9A9JSAB</t>
  </si>
  <si>
    <t>US4387014H42</t>
  </si>
  <si>
    <t>4387014H4</t>
  </si>
  <si>
    <t>LAMAR TEX CONS INDPT SC 3.0 15FEB51</t>
  </si>
  <si>
    <t>LAMSCD</t>
  </si>
  <si>
    <t>BRBWD59</t>
  </si>
  <si>
    <t>US513174ZT26</t>
  </si>
  <si>
    <t>513174ZT2</t>
  </si>
  <si>
    <t>LOUISIANA PUB FACS AUTH 5.0 15OCT52</t>
  </si>
  <si>
    <t>LASFAC</t>
  </si>
  <si>
    <t>9A817XV</t>
  </si>
  <si>
    <t>US546399QQ29</t>
  </si>
  <si>
    <t>546399QQ2</t>
  </si>
  <si>
    <t>MASSACHUSETTS ST 5.0 01AUG53</t>
  </si>
  <si>
    <t>BRK14S7</t>
  </si>
  <si>
    <t>US57582TAQ58</t>
  </si>
  <si>
    <t>57582TAQ5</t>
  </si>
  <si>
    <t>MASSACHUSETTS ST SCH BL 3.0 15AUG50</t>
  </si>
  <si>
    <t>MASEDU</t>
  </si>
  <si>
    <t>BMTSW57</t>
  </si>
  <si>
    <t>US576000YZ00</t>
  </si>
  <si>
    <t>576000YZ0</t>
  </si>
  <si>
    <t>MASSACHUSETTS ST TRANSN 5.0 01JUN54</t>
  </si>
  <si>
    <t>MASTRN</t>
  </si>
  <si>
    <t>9A9M2RD</t>
  </si>
  <si>
    <t>US57604TLH76</t>
  </si>
  <si>
    <t>57604TLH7</t>
  </si>
  <si>
    <t>MARYLAND ST DEPT TRANS 4.0 01AUG51</t>
  </si>
  <si>
    <t>MDSTRN</t>
  </si>
  <si>
    <t>BSFXMY7</t>
  </si>
  <si>
    <t>US57421FBB22</t>
  </si>
  <si>
    <t>57421FBB2</t>
  </si>
  <si>
    <t>MIAMI-DADE CNTY FLA HEA 4.0 01AUG51</t>
  </si>
  <si>
    <t>MIAMED</t>
  </si>
  <si>
    <t>9A6XADO</t>
  </si>
  <si>
    <t>US59334NFC11</t>
  </si>
  <si>
    <t>59334NFC1</t>
  </si>
  <si>
    <t>METROPOLITAN TRANSN AUT 5.0 15NOV49</t>
  </si>
  <si>
    <t>MTATRN</t>
  </si>
  <si>
    <t>BS55CR6</t>
  </si>
  <si>
    <t>US59260XCS53</t>
  </si>
  <si>
    <t>59260XCS5</t>
  </si>
  <si>
    <t>METROPOLITAN TRANSN AUT 5.0 15NOV48</t>
  </si>
  <si>
    <t>BM9FKR6</t>
  </si>
  <si>
    <t>US59260XCR70</t>
  </si>
  <si>
    <t>59260XCR7</t>
  </si>
  <si>
    <t>NEW YORK N Y CITY TRAN 4.25 01MAY54</t>
  </si>
  <si>
    <t>NYCGEN</t>
  </si>
  <si>
    <t>9A9OAFW</t>
  </si>
  <si>
    <t>US64972JNS32</t>
  </si>
  <si>
    <t>64972JNS3</t>
  </si>
  <si>
    <t>NEW YORK N Y CITY MUN W 5.0 15JUN51</t>
  </si>
  <si>
    <t>NYCUTL</t>
  </si>
  <si>
    <t>BPYS093</t>
  </si>
  <si>
    <t>US64972GK298</t>
  </si>
  <si>
    <t>64972GK29</t>
  </si>
  <si>
    <t>NEW YORK ST TWY AUTH ST 3.0 15MAR50</t>
  </si>
  <si>
    <t>NYSTRN</t>
  </si>
  <si>
    <t>BMD9X31</t>
  </si>
  <si>
    <t>US650028XL24</t>
  </si>
  <si>
    <t>650028XL2</t>
  </si>
  <si>
    <t>NEW YORK TRANSN DEV COR 4.5 31DEC54</t>
  </si>
  <si>
    <t>NYTTRN</t>
  </si>
  <si>
    <t>BM8X1X4</t>
  </si>
  <si>
    <t>US650116HU34</t>
  </si>
  <si>
    <t>650116HU3</t>
  </si>
  <si>
    <t>PENNSYLVANIA ST HIGHER 4.25 01NOV48</t>
  </si>
  <si>
    <t>PASHGR</t>
  </si>
  <si>
    <t>9A9P14S</t>
  </si>
  <si>
    <t>US70917TRV51</t>
  </si>
  <si>
    <t>70917TRV5</t>
  </si>
  <si>
    <t>PHILADELPHIA PA AUTH FO 4.0 01JUL49</t>
  </si>
  <si>
    <t>PHIMED</t>
  </si>
  <si>
    <t>9A9MO8B</t>
  </si>
  <si>
    <t>US717901CA88</t>
  </si>
  <si>
    <t>717901CA8</t>
  </si>
  <si>
    <t>PORT AUTH N Y + N J 4.0 15JUL60</t>
  </si>
  <si>
    <t>PORTRN</t>
  </si>
  <si>
    <t>BMX3JX5</t>
  </si>
  <si>
    <t>US73358W5V23</t>
  </si>
  <si>
    <t>73358W5V2</t>
  </si>
  <si>
    <t>PORT PORTLAND ORE ARPT 5.25 01JUL54</t>
  </si>
  <si>
    <t>PTPAPT</t>
  </si>
  <si>
    <t>9A9FDCN</t>
  </si>
  <si>
    <t>US7352404H33</t>
  </si>
  <si>
    <t>7352404H3</t>
  </si>
  <si>
    <t>SOUTH CAROLINA JOBS-ECO 5.5 01NOV54</t>
  </si>
  <si>
    <t>SCSMED</t>
  </si>
  <si>
    <t>BT3BP41</t>
  </si>
  <si>
    <t>US837032CF65</t>
  </si>
  <si>
    <t>837032CF6</t>
  </si>
  <si>
    <t>TRIBOROUGH BRDG + TUNL 5.25 15MAY57</t>
  </si>
  <si>
    <t>TRITRN</t>
  </si>
  <si>
    <t>BT3FVG7</t>
  </si>
  <si>
    <t>US896035BE11</t>
  </si>
  <si>
    <t>896035BE1</t>
  </si>
  <si>
    <t>TEXAS WTR DEV BRD REV 4.375 15OCT59</t>
  </si>
  <si>
    <t>TXSWTR</t>
  </si>
  <si>
    <t>9A9LHPL</t>
  </si>
  <si>
    <t>US88285AGC62</t>
  </si>
  <si>
    <t>88285AGC6</t>
  </si>
  <si>
    <t>WACO TEX INDPT SCH DIST 3.0 15AUG52</t>
  </si>
  <si>
    <t>WACSCD</t>
  </si>
  <si>
    <t>BRK4B52</t>
  </si>
  <si>
    <t>US929845WC58</t>
  </si>
  <si>
    <t>929845WC5</t>
  </si>
  <si>
    <t>AGILENT TECHNOLOGIES INC USD 0.01</t>
  </si>
  <si>
    <t>AIRBNB INC USD 0.0001</t>
  </si>
  <si>
    <t>ABNB</t>
  </si>
  <si>
    <t>BMGYYH4</t>
  </si>
  <si>
    <t>US0090661010</t>
  </si>
  <si>
    <t>009066101</t>
  </si>
  <si>
    <t>ARCH CAPIT COM USD0.01</t>
  </si>
  <si>
    <t>ACGL</t>
  </si>
  <si>
    <t>2740542</t>
  </si>
  <si>
    <t>BMG0450A1053</t>
  </si>
  <si>
    <t>G0450A105</t>
  </si>
  <si>
    <t>ALBERTSONS COS INC USD 0.01</t>
  </si>
  <si>
    <t>ACI</t>
  </si>
  <si>
    <t>ADOBE SYST COM USD0.0001</t>
  </si>
  <si>
    <t>AUTODESK I COM USD0.01</t>
  </si>
  <si>
    <t>ADSK</t>
  </si>
  <si>
    <t>2065159</t>
  </si>
  <si>
    <t>US0527691069</t>
  </si>
  <si>
    <t>052769106</t>
  </si>
  <si>
    <t>AFLAC INC USD 0.1</t>
  </si>
  <si>
    <t>AFL</t>
  </si>
  <si>
    <t>AMERICAN INTL GROUP INC USD 2.5</t>
  </si>
  <si>
    <t>AIG</t>
  </si>
  <si>
    <t>GALLAGHER ARTHUR J + CO USD 1.0</t>
  </si>
  <si>
    <t>ALIGN TECHNOLOGY INC USD 0.0001</t>
  </si>
  <si>
    <t>ALGN</t>
  </si>
  <si>
    <t>2679204</t>
  </si>
  <si>
    <t>US0162551016</t>
  </si>
  <si>
    <t>016255101</t>
  </si>
  <si>
    <t>ALKERMES PLC USD 0.01</t>
  </si>
  <si>
    <t>ALKS</t>
  </si>
  <si>
    <t>B3P6D26</t>
  </si>
  <si>
    <t>IE00B56GVS15</t>
  </si>
  <si>
    <t>G01767105</t>
  </si>
  <si>
    <t>ALLSTATE CORP USD 0.01</t>
  </si>
  <si>
    <t>ALL</t>
  </si>
  <si>
    <t>2019952</t>
  </si>
  <si>
    <t>US0200021014</t>
  </si>
  <si>
    <t>020002101</t>
  </si>
  <si>
    <t>ALNYLAM PHARMACEUTICALS IN USD 0.01</t>
  </si>
  <si>
    <t>ALNY</t>
  </si>
  <si>
    <t>APPLIED MATLS INC USD 0.01</t>
  </si>
  <si>
    <t>AMAT</t>
  </si>
  <si>
    <t>AMEDISYS INC USD 0.001</t>
  </si>
  <si>
    <t>AMED</t>
  </si>
  <si>
    <t>2024332</t>
  </si>
  <si>
    <t>US0234361089</t>
  </si>
  <si>
    <t>023436108</t>
  </si>
  <si>
    <t>AMERIPRISE COM USD0.01</t>
  </si>
  <si>
    <t>AMP</t>
  </si>
  <si>
    <t>B0J7D57</t>
  </si>
  <si>
    <t>US03076C1062</t>
  </si>
  <si>
    <t>03076C106</t>
  </si>
  <si>
    <t>APELLIS PHARMACEUTICALS USD 0.0001</t>
  </si>
  <si>
    <t>APLS</t>
  </si>
  <si>
    <t>BYTQ6X1</t>
  </si>
  <si>
    <t>US03753U1060</t>
  </si>
  <si>
    <t>03753U106</t>
  </si>
  <si>
    <t>APPLOVIN CORP USD 0.00003</t>
  </si>
  <si>
    <t>APP</t>
  </si>
  <si>
    <t>BMV3LG4</t>
  </si>
  <si>
    <t>US03831W1080</t>
  </si>
  <si>
    <t>03831W108</t>
  </si>
  <si>
    <t>APPFOLIO INC USD 0.0001</t>
  </si>
  <si>
    <t>APPF</t>
  </si>
  <si>
    <t>BYN7H48</t>
  </si>
  <si>
    <t>US03783C1009</t>
  </si>
  <si>
    <t>03783C100</t>
  </si>
  <si>
    <t>APTIV PLC</t>
  </si>
  <si>
    <t>APTV</t>
  </si>
  <si>
    <t>B783TY6</t>
  </si>
  <si>
    <t>JE00B783TY65</t>
  </si>
  <si>
    <t>G6095L109</t>
  </si>
  <si>
    <t>AVERY DENNISON CORP USD 1.0</t>
  </si>
  <si>
    <t>AMERICAN EXPRESS CO USD 0.2</t>
  </si>
  <si>
    <t>AXP</t>
  </si>
  <si>
    <t>2026082</t>
  </si>
  <si>
    <t>US0258161092</t>
  </si>
  <si>
    <t>025816109</t>
  </si>
  <si>
    <t>AXSOME THERAPEUTICS INC. USD 0.0001</t>
  </si>
  <si>
    <t>AXSM</t>
  </si>
  <si>
    <t>BYZR4X4</t>
  </si>
  <si>
    <t>US05464T1043</t>
  </si>
  <si>
    <t>05464T104</t>
  </si>
  <si>
    <t>BOOZ ALLEN HAMILTON HLDG C USD 0.01</t>
  </si>
  <si>
    <t>BAH</t>
  </si>
  <si>
    <t>B5367T7</t>
  </si>
  <si>
    <t>US0995021062</t>
  </si>
  <si>
    <t>099502106</t>
  </si>
  <si>
    <t>BRIDGEBIO PHARMA INC USD 0.001</t>
  </si>
  <si>
    <t>BBIO</t>
  </si>
  <si>
    <t>BK1KWG8</t>
  </si>
  <si>
    <t>US10806X1028</t>
  </si>
  <si>
    <t>10806X102</t>
  </si>
  <si>
    <t>BEST BUY INC USD 0.1</t>
  </si>
  <si>
    <t>BBY</t>
  </si>
  <si>
    <t>BOOKING HLDGS INC USD 0.008</t>
  </si>
  <si>
    <t>BKNG</t>
  </si>
  <si>
    <t>BDRXDB4</t>
  </si>
  <si>
    <t>US09857L1089</t>
  </si>
  <si>
    <t>09857L108</t>
  </si>
  <si>
    <t>BAKER HUGHES CO USD 0.0001</t>
  </si>
  <si>
    <t>BKR</t>
  </si>
  <si>
    <t>BDHLTQ5</t>
  </si>
  <si>
    <t>US05722G1004</t>
  </si>
  <si>
    <t>05722G100</t>
  </si>
  <si>
    <t>BLUEPRINT MEDICINES CORP USD 0.001</t>
  </si>
  <si>
    <t>BPMC</t>
  </si>
  <si>
    <t>BWY52P3</t>
  </si>
  <si>
    <t>US09627Y1091</t>
  </si>
  <si>
    <t>09627Y109</t>
  </si>
  <si>
    <t>BERKSHIRE HATHAWAY INC SH B 0.0033</t>
  </si>
  <si>
    <t>BRK/B</t>
  </si>
  <si>
    <t>2073390</t>
  </si>
  <si>
    <t>US0846707026</t>
  </si>
  <si>
    <t>084670702</t>
  </si>
  <si>
    <t>BROWN + BROWN INC USD 0.1</t>
  </si>
  <si>
    <t>BURLINGTON STORES INC USD 0.0001</t>
  </si>
  <si>
    <t>BURL</t>
  </si>
  <si>
    <t>BLACKSTONE INC USD 0.00001</t>
  </si>
  <si>
    <t>BX</t>
  </si>
  <si>
    <t>CACI INTL INC USD 0.1</t>
  </si>
  <si>
    <t>CBRE GROUP INC CL A USD 0.01</t>
  </si>
  <si>
    <t>CBRE</t>
  </si>
  <si>
    <t>B6WVMH3</t>
  </si>
  <si>
    <t>US12504L1098</t>
  </si>
  <si>
    <t>12504L109</t>
  </si>
  <si>
    <t>CADENCE DESIGN SYS INC USD 0.01</t>
  </si>
  <si>
    <t>CDNS</t>
  </si>
  <si>
    <t>2302232</t>
  </si>
  <si>
    <t>US1273871087</t>
  </si>
  <si>
    <t>127387108</t>
  </si>
  <si>
    <t>CDW CORP USD 0.01</t>
  </si>
  <si>
    <t>CDW</t>
  </si>
  <si>
    <t>BBM5MD6</t>
  </si>
  <si>
    <t>US12514G1085</t>
  </si>
  <si>
    <t>12514G108</t>
  </si>
  <si>
    <t>CHEWY INC USD 0.01</t>
  </si>
  <si>
    <t>CHWY</t>
  </si>
  <si>
    <t>BJLFHW7</t>
  </si>
  <si>
    <t>US16679L1098</t>
  </si>
  <si>
    <t>16679L109</t>
  </si>
  <si>
    <t>CIGNA GROUP USD 0.01</t>
  </si>
  <si>
    <t>COLGATE PALMOLIVE CO USD 1.0</t>
  </si>
  <si>
    <t>CL</t>
  </si>
  <si>
    <t>CLOROX CO USD 1.0</t>
  </si>
  <si>
    <t>CLX</t>
  </si>
  <si>
    <t>2204026</t>
  </si>
  <si>
    <t>US1890541097</t>
  </si>
  <si>
    <t>189054109</t>
  </si>
  <si>
    <t>CUMMINS INC USD 2.5</t>
  </si>
  <si>
    <t>CMI</t>
  </si>
  <si>
    <t>CENTENE CORP USD 0.001</t>
  </si>
  <si>
    <t>CNC</t>
  </si>
  <si>
    <t>CORCEPT THERAPEUTICS INC USD 0.001</t>
  </si>
  <si>
    <t>CORT</t>
  </si>
  <si>
    <t>B00SCY1</t>
  </si>
  <si>
    <t>US2183521028</t>
  </si>
  <si>
    <t>218352102</t>
  </si>
  <si>
    <t>CRH PLC EUR 0.32</t>
  </si>
  <si>
    <t>CRH</t>
  </si>
  <si>
    <t>G25508105</t>
  </si>
  <si>
    <t>CISCO SYS INC USD 0.001</t>
  </si>
  <si>
    <t>CINTAS CORP NPV</t>
  </si>
  <si>
    <t>CTAS</t>
  </si>
  <si>
    <t>2197137</t>
  </si>
  <si>
    <t>US1729081059</t>
  </si>
  <si>
    <t>172908105</t>
  </si>
  <si>
    <t>COGNIZANT TECHNOLOGY SOLUT USD 0.01</t>
  </si>
  <si>
    <t>CARVANA CO USD 0.001</t>
  </si>
  <si>
    <t>CVNA</t>
  </si>
  <si>
    <t>BYQHPG3</t>
  </si>
  <si>
    <t>US1468691027</t>
  </si>
  <si>
    <t>146869102</t>
  </si>
  <si>
    <t>CVS HEALTH CORPORATION USD 0.01</t>
  </si>
  <si>
    <t>CYTOKINETICS INC USD 0.001</t>
  </si>
  <si>
    <t>CYTK</t>
  </si>
  <si>
    <t>BBBSBJ5</t>
  </si>
  <si>
    <t>US23282W6057</t>
  </si>
  <si>
    <t>23282W605</t>
  </si>
  <si>
    <t>DOMINION ENERGY INC NPV</t>
  </si>
  <si>
    <t>D</t>
  </si>
  <si>
    <t>2542049</t>
  </si>
  <si>
    <t>US25746U1097</t>
  </si>
  <si>
    <t>25746U109</t>
  </si>
  <si>
    <t>DOORDASH INC USD 0.00001</t>
  </si>
  <si>
    <t>DASH</t>
  </si>
  <si>
    <t>DUPONT DE NEMOURS INC USD 0.01</t>
  </si>
  <si>
    <t>DD</t>
  </si>
  <si>
    <t>DATADOG INC USD 0.00001</t>
  </si>
  <si>
    <t>DDOG</t>
  </si>
  <si>
    <t>BKT9Y49</t>
  </si>
  <si>
    <t>US23804L1035</t>
  </si>
  <si>
    <t>23804L103</t>
  </si>
  <si>
    <t>DECKERS OUTDOOR CORP USD 0.01</t>
  </si>
  <si>
    <t>DELL TECHNOLOGIES INC USD 0.01</t>
  </si>
  <si>
    <t>DELL</t>
  </si>
  <si>
    <t>DRAFTKINGS INC NEW USD 0.0001</t>
  </si>
  <si>
    <t>DKNG</t>
  </si>
  <si>
    <t>BLDDH12</t>
  </si>
  <si>
    <t>US26142V1052</t>
  </si>
  <si>
    <t>26142V105</t>
  </si>
  <si>
    <t>DOLBY LABO COM STK USD0.001 CLASS</t>
  </si>
  <si>
    <t>DLB</t>
  </si>
  <si>
    <t>B04NJM9</t>
  </si>
  <si>
    <t>US25659T1079</t>
  </si>
  <si>
    <t>25659T107</t>
  </si>
  <si>
    <t>DENALI THERAPEUTICS INC USD 0.01</t>
  </si>
  <si>
    <t>DNLI</t>
  </si>
  <si>
    <t>BD2B4V0</t>
  </si>
  <si>
    <t>US24823R1059</t>
  </si>
  <si>
    <t>24823R105</t>
  </si>
  <si>
    <t>DOCUSIGN INC USD 0.0001</t>
  </si>
  <si>
    <t>DOCU</t>
  </si>
  <si>
    <t>BFYT7B7</t>
  </si>
  <si>
    <t>US2561631068</t>
  </si>
  <si>
    <t>256163106</t>
  </si>
  <si>
    <t>DOVER CORP COM USD1.00</t>
  </si>
  <si>
    <t>DOV</t>
  </si>
  <si>
    <t>2278407</t>
  </si>
  <si>
    <t>US2600031080</t>
  </si>
  <si>
    <t>260003108</t>
  </si>
  <si>
    <t>DYNATRACE INC USD 0.001</t>
  </si>
  <si>
    <t>DT</t>
  </si>
  <si>
    <t>BJV2RD9</t>
  </si>
  <si>
    <t>US2681501092</t>
  </si>
  <si>
    <t>268150109</t>
  </si>
  <si>
    <t>DUOLINGO INC USD 0.0001</t>
  </si>
  <si>
    <t>DUOL</t>
  </si>
  <si>
    <t>BMCM6P4</t>
  </si>
  <si>
    <t>US26603R1068</t>
  </si>
  <si>
    <t>26603R106</t>
  </si>
  <si>
    <t>DYNE THERAPEUTICS INC USD 0.0001</t>
  </si>
  <si>
    <t>DYN</t>
  </si>
  <si>
    <t>BN15WD1</t>
  </si>
  <si>
    <t>US26818M1080</t>
  </si>
  <si>
    <t>26818M108</t>
  </si>
  <si>
    <t>ELECTRONIC ARTS INC USD 0.01</t>
  </si>
  <si>
    <t>EA</t>
  </si>
  <si>
    <t>2310194</t>
  </si>
  <si>
    <t>US2855121099</t>
  </si>
  <si>
    <t>285512109</t>
  </si>
  <si>
    <t>EBAY INC COM USD0.001</t>
  </si>
  <si>
    <t>EBAY</t>
  </si>
  <si>
    <t>2293819</t>
  </si>
  <si>
    <t>US2786421030</t>
  </si>
  <si>
    <t>278642103</t>
  </si>
  <si>
    <t>ECOLAB INC USD 1.0</t>
  </si>
  <si>
    <t>CONSOLIDATED EDISON INC USD 0.1</t>
  </si>
  <si>
    <t>ED</t>
  </si>
  <si>
    <t>2216850</t>
  </si>
  <si>
    <t>US2091151041</t>
  </si>
  <si>
    <t>209115104</t>
  </si>
  <si>
    <t>LAUDER ESTEE COS INC USD 0.01</t>
  </si>
  <si>
    <t>EL</t>
  </si>
  <si>
    <t>2320524</t>
  </si>
  <si>
    <t>US5184391044</t>
  </si>
  <si>
    <t>518439104</t>
  </si>
  <si>
    <t>ELEVANCE HEALTH INC USD 0.01</t>
  </si>
  <si>
    <t>EXELIXIS INC USD 0.001</t>
  </si>
  <si>
    <t>EXEL</t>
  </si>
  <si>
    <t>2576941</t>
  </si>
  <si>
    <t>US30161Q1040</t>
  </si>
  <si>
    <t>30161Q104</t>
  </si>
  <si>
    <t>EXPEDITORS INTL WASH INC USD 0.01</t>
  </si>
  <si>
    <t>EXPD</t>
  </si>
  <si>
    <t>EXPEDIA GROUP INC USD 0.001</t>
  </si>
  <si>
    <t>EXPE</t>
  </si>
  <si>
    <t>B748CK2</t>
  </si>
  <si>
    <t>US30212P3038</t>
  </si>
  <si>
    <t>30212P303</t>
  </si>
  <si>
    <t>FASTENAL CO USD 0.01</t>
  </si>
  <si>
    <t>FAST</t>
  </si>
  <si>
    <t>2332262</t>
  </si>
  <si>
    <t>US3119001044</t>
  </si>
  <si>
    <t>311900104</t>
  </si>
  <si>
    <t>FEDEX CORP USD 0.1</t>
  </si>
  <si>
    <t>FDX</t>
  </si>
  <si>
    <t>F5 INC</t>
  </si>
  <si>
    <t>FFIV</t>
  </si>
  <si>
    <t>2427599</t>
  </si>
  <si>
    <t>US3156161024</t>
  </si>
  <si>
    <t>315616102</t>
  </si>
  <si>
    <t>FAIR ISAAC CORPORATION USD 0.01</t>
  </si>
  <si>
    <t>FICO</t>
  </si>
  <si>
    <t>AMICUS THERAPEUTICS INC USD 0.01</t>
  </si>
  <si>
    <t>FOLD</t>
  </si>
  <si>
    <t>B19FQ48</t>
  </si>
  <si>
    <t>US03152W1099</t>
  </si>
  <si>
    <t>03152W109</t>
  </si>
  <si>
    <t>FORTINET I USD 0.001</t>
  </si>
  <si>
    <t>FTNT</t>
  </si>
  <si>
    <t>B5B2106</t>
  </si>
  <si>
    <t>US34959E1091</t>
  </si>
  <si>
    <t>34959E109</t>
  </si>
  <si>
    <t>GODADDY INC USD 0.001</t>
  </si>
  <si>
    <t>GDDY</t>
  </si>
  <si>
    <t>GE VERNOVA INC USD 0.01</t>
  </si>
  <si>
    <t>GEV</t>
  </si>
  <si>
    <t>BP6H4Y1</t>
  </si>
  <si>
    <t>US36828A1016</t>
  </si>
  <si>
    <t>36828A101</t>
  </si>
  <si>
    <t>GENERAL MLS INC USD 0.1</t>
  </si>
  <si>
    <t>GENUINE PARTS CO USD 1.0</t>
  </si>
  <si>
    <t>GPC</t>
  </si>
  <si>
    <t>2367480</t>
  </si>
  <si>
    <t>US3724601055</t>
  </si>
  <si>
    <t>372460105</t>
  </si>
  <si>
    <t>GITLAB INC USD 0.000003</t>
  </si>
  <si>
    <t>GTLB</t>
  </si>
  <si>
    <t>BMTVT22</t>
  </si>
  <si>
    <t>US37637K1088</t>
  </si>
  <si>
    <t>37637K108</t>
  </si>
  <si>
    <t>GUIDEWIRE SOFTWARE INC USD 0.0001</t>
  </si>
  <si>
    <t>GWRE</t>
  </si>
  <si>
    <t>B7JYSG3</t>
  </si>
  <si>
    <t>US40171V1008</t>
  </si>
  <si>
    <t>40171V100</t>
  </si>
  <si>
    <t>GRAINGER W W INC USD 0.5</t>
  </si>
  <si>
    <t>GWW</t>
  </si>
  <si>
    <t>2380863</t>
  </si>
  <si>
    <t>US3848021040</t>
  </si>
  <si>
    <t>384802104</t>
  </si>
  <si>
    <t>HOME DEPOT INC USD 0.05</t>
  </si>
  <si>
    <t>HARTFORD FINL SVCS GROUP I USD 0.01</t>
  </si>
  <si>
    <t>HIG</t>
  </si>
  <si>
    <t>HONEYWELL INTL INC USD 1.0</t>
  </si>
  <si>
    <t>HON</t>
  </si>
  <si>
    <t>HP INC USD 0.01</t>
  </si>
  <si>
    <t>HPQ</t>
  </si>
  <si>
    <t>BYX4D52</t>
  </si>
  <si>
    <t>US40434L1052</t>
  </si>
  <si>
    <t>40434L105</t>
  </si>
  <si>
    <t>SCHEIN HENRY INC USD 0.01</t>
  </si>
  <si>
    <t>HSIC</t>
  </si>
  <si>
    <t>2416962</t>
  </si>
  <si>
    <t>US8064071025</t>
  </si>
  <si>
    <t>806407102</t>
  </si>
  <si>
    <t>HERSHEY FOODS CORP USD 1.0</t>
  </si>
  <si>
    <t>HUBSPOT INC USD 0.001</t>
  </si>
  <si>
    <t>HUBS</t>
  </si>
  <si>
    <t>BR4T3B3</t>
  </si>
  <si>
    <t>US4435731009</t>
  </si>
  <si>
    <t>443573100</t>
  </si>
  <si>
    <t>HUMANA INC USD 0.166667</t>
  </si>
  <si>
    <t>HUM</t>
  </si>
  <si>
    <t>2445063</t>
  </si>
  <si>
    <t>US4448591028</t>
  </si>
  <si>
    <t>444859102</t>
  </si>
  <si>
    <t>INTERNATIONAL BUSINESS MACH USD 0.2</t>
  </si>
  <si>
    <t>IBM</t>
  </si>
  <si>
    <t>2005973</t>
  </si>
  <si>
    <t>US4592001014</t>
  </si>
  <si>
    <t>459200101</t>
  </si>
  <si>
    <t>IDEXX LABS INC USD 0.1</t>
  </si>
  <si>
    <t>ILLUMINA INC USD 0.01</t>
  </si>
  <si>
    <t>ILMN</t>
  </si>
  <si>
    <t>2613990</t>
  </si>
  <si>
    <t>US4523271090</t>
  </si>
  <si>
    <t>452327109</t>
  </si>
  <si>
    <t>INCYTE CORP USD 0.001</t>
  </si>
  <si>
    <t>INCY</t>
  </si>
  <si>
    <t>INSMED INC USD 0.01</t>
  </si>
  <si>
    <t>INSM</t>
  </si>
  <si>
    <t>2614487</t>
  </si>
  <si>
    <t>US4576693075</t>
  </si>
  <si>
    <t>457669307</t>
  </si>
  <si>
    <t>INSPIRE MED SYS INC USD 0.001</t>
  </si>
  <si>
    <t>INSP</t>
  </si>
  <si>
    <t>BDT5KT5</t>
  </si>
  <si>
    <t>US4577301090</t>
  </si>
  <si>
    <t>457730109</t>
  </si>
  <si>
    <t>INTUIT USD 0.01</t>
  </si>
  <si>
    <t>IONIS PHARMACEUTICALS INC USD 0.001</t>
  </si>
  <si>
    <t>IONS</t>
  </si>
  <si>
    <t>BDJ0LS6</t>
  </si>
  <si>
    <t>US4622221004</t>
  </si>
  <si>
    <t>462222100</t>
  </si>
  <si>
    <t>SAMSARA INC USD 0.0001</t>
  </si>
  <si>
    <t>IOT</t>
  </si>
  <si>
    <t>BPK3058</t>
  </si>
  <si>
    <t>US79589L1061</t>
  </si>
  <si>
    <t>79589L106</t>
  </si>
  <si>
    <t>IOVANCE BIOTHERAPEUTIC USD 0.000042</t>
  </si>
  <si>
    <t>IOVA</t>
  </si>
  <si>
    <t>BF0DMK7</t>
  </si>
  <si>
    <t>US4622601007</t>
  </si>
  <si>
    <t>462260100</t>
  </si>
  <si>
    <t>GARTNER INC USD 0.0005</t>
  </si>
  <si>
    <t>IT</t>
  </si>
  <si>
    <t>2372763</t>
  </si>
  <si>
    <t>US3666511072</t>
  </si>
  <si>
    <t>366651107</t>
  </si>
  <si>
    <t>INTRA-CELLULAR THERAPIES USD 0.0001</t>
  </si>
  <si>
    <t>ITCI</t>
  </si>
  <si>
    <t>BHCB0P4</t>
  </si>
  <si>
    <t>US46116X1019</t>
  </si>
  <si>
    <t>46116X101</t>
  </si>
  <si>
    <t>ILLINOIS TOOL WKS INC USD 0.01</t>
  </si>
  <si>
    <t>ITW</t>
  </si>
  <si>
    <t>2457552</t>
  </si>
  <si>
    <t>US4523081093</t>
  </si>
  <si>
    <t>452308109</t>
  </si>
  <si>
    <t>JUNIPER NETWORKS INC USD 0.00001</t>
  </si>
  <si>
    <t>JNPR</t>
  </si>
  <si>
    <t>2431846</t>
  </si>
  <si>
    <t>US48203R1041</t>
  </si>
  <si>
    <t>48203R104</t>
  </si>
  <si>
    <t>KELLANOVA USD 0.25</t>
  </si>
  <si>
    <t>K</t>
  </si>
  <si>
    <t>2486813</t>
  </si>
  <si>
    <t>US4878361082</t>
  </si>
  <si>
    <t>487836108</t>
  </si>
  <si>
    <t>KEYSIGHT TECHNOLOGIES INC USD 0.01</t>
  </si>
  <si>
    <t>KEYS</t>
  </si>
  <si>
    <t>KIMBERLY-CLARK CORP USD 1.25</t>
  </si>
  <si>
    <t>COCA COLA CO USD 0.25</t>
  </si>
  <si>
    <t>KO</t>
  </si>
  <si>
    <t>KROGER CO USD 1.0</t>
  </si>
  <si>
    <t>KR</t>
  </si>
  <si>
    <t>KLAVIYO INC USD 0.001</t>
  </si>
  <si>
    <t>KVYO</t>
  </si>
  <si>
    <t>BN4JNC6</t>
  </si>
  <si>
    <t>US49845K1016</t>
  </si>
  <si>
    <t>49845K101</t>
  </si>
  <si>
    <t>LENNOX INTL INC USD 0.01</t>
  </si>
  <si>
    <t>LII</t>
  </si>
  <si>
    <t>2442053</t>
  </si>
  <si>
    <t>US5261071071</t>
  </si>
  <si>
    <t>526107107</t>
  </si>
  <si>
    <t>LIGHT + WONDER INC USD 0.001</t>
  </si>
  <si>
    <t>LNW</t>
  </si>
  <si>
    <t>2919290</t>
  </si>
  <si>
    <t>US80874P1093</t>
  </si>
  <si>
    <t>80874P109</t>
  </si>
  <si>
    <t>LOWES COS INC USD 0.5</t>
  </si>
  <si>
    <t>LOW</t>
  </si>
  <si>
    <t>LAM RESH CORP USD 0.001</t>
  </si>
  <si>
    <t>LRCX</t>
  </si>
  <si>
    <t>LIVE NATION ENTMT INC USD 0.01</t>
  </si>
  <si>
    <t>LYV</t>
  </si>
  <si>
    <t>MASTERCARD INC</t>
  </si>
  <si>
    <t>MANHATTAN ASSOCS INC USD 0.01</t>
  </si>
  <si>
    <t>MONGODB INC USD 0.001</t>
  </si>
  <si>
    <t>MDB</t>
  </si>
  <si>
    <t>MADRIGAL PHARMACEUTICALS USD 0.0001</t>
  </si>
  <si>
    <t>MDGL</t>
  </si>
  <si>
    <t>BD59BS7</t>
  </si>
  <si>
    <t>US5588681057</t>
  </si>
  <si>
    <t>558868105</t>
  </si>
  <si>
    <t>META PLATFORMS INC USD 0.000006</t>
  </si>
  <si>
    <t>META</t>
  </si>
  <si>
    <t>B7TL820</t>
  </si>
  <si>
    <t>US30303M1027</t>
  </si>
  <si>
    <t>30303M102</t>
  </si>
  <si>
    <t>MARSH + MCLENNAN COS INC USD 1.0</t>
  </si>
  <si>
    <t>MMC</t>
  </si>
  <si>
    <t>2567741</t>
  </si>
  <si>
    <t>US5717481023</t>
  </si>
  <si>
    <t>571748102</t>
  </si>
  <si>
    <t>3M CO USD 0.01</t>
  </si>
  <si>
    <t>MMM</t>
  </si>
  <si>
    <t>2595708</t>
  </si>
  <si>
    <t>US88579Y1010</t>
  </si>
  <si>
    <t>88579Y101</t>
  </si>
  <si>
    <t>MONSTER BEVERAGE CORP NEW USD 0.005</t>
  </si>
  <si>
    <t>MNST</t>
  </si>
  <si>
    <t>BZ07BW4</t>
  </si>
  <si>
    <t>US61174X1090</t>
  </si>
  <si>
    <t>61174X109</t>
  </si>
  <si>
    <t>MARATHON PETE CORP USD 0.01</t>
  </si>
  <si>
    <t>MPC</t>
  </si>
  <si>
    <t>B3K3L40</t>
  </si>
  <si>
    <t>US56585A1025</t>
  </si>
  <si>
    <t>56585A102</t>
  </si>
  <si>
    <t>MOTOROLA SOLUTIONS INC USD 0.01</t>
  </si>
  <si>
    <t>MATCH GROUP INC NEW USD 0.001</t>
  </si>
  <si>
    <t>METTLER-TOLEDO INTL INC USD 0.01</t>
  </si>
  <si>
    <t>NEUROCRINE BIOSCIENCES IN USD 0.001</t>
  </si>
  <si>
    <t>NBIX</t>
  </si>
  <si>
    <t>CLOUDFLARE INC USD 0.001</t>
  </si>
  <si>
    <t>NET</t>
  </si>
  <si>
    <t>BJXC5M2</t>
  </si>
  <si>
    <t>US18915M1071</t>
  </si>
  <si>
    <t>18915M107</t>
  </si>
  <si>
    <t>NISOURCE INC USD 0.01</t>
  </si>
  <si>
    <t>NI</t>
  </si>
  <si>
    <t>2645409</t>
  </si>
  <si>
    <t>US65473P1057</t>
  </si>
  <si>
    <t>65473P105</t>
  </si>
  <si>
    <t>NIKE INC CLASS B COM NPV</t>
  </si>
  <si>
    <t>NKE</t>
  </si>
  <si>
    <t>2640147</t>
  </si>
  <si>
    <t>US6541061031</t>
  </si>
  <si>
    <t>654106103</t>
  </si>
  <si>
    <t>SERVICENOW INC USD 0.001</t>
  </si>
  <si>
    <t>NOW</t>
  </si>
  <si>
    <t>B80NXX8</t>
  </si>
  <si>
    <t>US81762P1021</t>
  </si>
  <si>
    <t>81762P102</t>
  </si>
  <si>
    <t>NRG ENERGY INC USD 0.01</t>
  </si>
  <si>
    <t>NETAPP INC USD 0.001</t>
  </si>
  <si>
    <t>NTAP</t>
  </si>
  <si>
    <t>NUTANIX INC USD 0.000025</t>
  </si>
  <si>
    <t>NTNX</t>
  </si>
  <si>
    <t>BYQBFT8</t>
  </si>
  <si>
    <t>US67059N1081</t>
  </si>
  <si>
    <t>67059N108</t>
  </si>
  <si>
    <t>NATERA INC USD 0.0001</t>
  </si>
  <si>
    <t>NTRA</t>
  </si>
  <si>
    <t>BYQRG48</t>
  </si>
  <si>
    <t>US6323071042</t>
  </si>
  <si>
    <t>632307104</t>
  </si>
  <si>
    <t>NEWS CORP NEW USD 0.01</t>
  </si>
  <si>
    <t>NWS</t>
  </si>
  <si>
    <t>BBGVT51</t>
  </si>
  <si>
    <t>US65249B2088</t>
  </si>
  <si>
    <t>65249B208</t>
  </si>
  <si>
    <t>NEW YORK TIMES CO USD 0.1</t>
  </si>
  <si>
    <t>NYT</t>
  </si>
  <si>
    <t>2632003</t>
  </si>
  <si>
    <t>US6501111073</t>
  </si>
  <si>
    <t>650111107</t>
  </si>
  <si>
    <t>O REILLY AUTOMOTIVE INC NE USD 0.01</t>
  </si>
  <si>
    <t>OTIS WORLDWIDE CORP USD 0.01</t>
  </si>
  <si>
    <t>OTIS</t>
  </si>
  <si>
    <t>BK531S8</t>
  </si>
  <si>
    <t>US68902V1070</t>
  </si>
  <si>
    <t>68902V107</t>
  </si>
  <si>
    <t>PALO ALTO NETWORKS INC USD 0.0001</t>
  </si>
  <si>
    <t>PANW</t>
  </si>
  <si>
    <t>PARAMOUNT GLOBAL USD 0.001</t>
  </si>
  <si>
    <t>PARAA</t>
  </si>
  <si>
    <t>BKTNTP7</t>
  </si>
  <si>
    <t>US92556H1077</t>
  </si>
  <si>
    <t>92556H107</t>
  </si>
  <si>
    <t>PAYCHEX INC USD 0.01</t>
  </si>
  <si>
    <t>PROCORE TECHNOLOGIES INC USD 0.0001</t>
  </si>
  <si>
    <t>PCOR</t>
  </si>
  <si>
    <t>BLH11J8</t>
  </si>
  <si>
    <t>US74275K1088</t>
  </si>
  <si>
    <t>74275K108</t>
  </si>
  <si>
    <t>PENUMBRA INC USD 0.001</t>
  </si>
  <si>
    <t>PEN</t>
  </si>
  <si>
    <t>BZ0V201</t>
  </si>
  <si>
    <t>US70975L1070</t>
  </si>
  <si>
    <t>70975L107</t>
  </si>
  <si>
    <t>PEPSICO INC USD 0.017</t>
  </si>
  <si>
    <t>PEP</t>
  </si>
  <si>
    <t>2681511</t>
  </si>
  <si>
    <t>US7134481081</t>
  </si>
  <si>
    <t>713448108</t>
  </si>
  <si>
    <t>PROGRESSIVE CORP OH USD 1.0</t>
  </si>
  <si>
    <t>PGR</t>
  </si>
  <si>
    <t>PARKER-HANNIFIN CORP USD 0.5</t>
  </si>
  <si>
    <t>PH</t>
  </si>
  <si>
    <t>2671501</t>
  </si>
  <si>
    <t>US7010941042</t>
  </si>
  <si>
    <t>701094104</t>
  </si>
  <si>
    <t>PINTEREST INC USD 0.00001</t>
  </si>
  <si>
    <t>PINS</t>
  </si>
  <si>
    <t>PALANTIR TECHNOLOGIES INC USD 0.001</t>
  </si>
  <si>
    <t>PLTR</t>
  </si>
  <si>
    <t>BN78DQ4</t>
  </si>
  <si>
    <t>US69608A1088</t>
  </si>
  <si>
    <t>69608A108</t>
  </si>
  <si>
    <t>PHILIP MORRIS INTL INC NPV</t>
  </si>
  <si>
    <t>PPG INDS INC USD 1.66666</t>
  </si>
  <si>
    <t>PPG</t>
  </si>
  <si>
    <t>2698470</t>
  </si>
  <si>
    <t>US6935061076</t>
  </si>
  <si>
    <t>693506107</t>
  </si>
  <si>
    <t>PRUDENTIAL FINL INC USD 0.01</t>
  </si>
  <si>
    <t>PRU</t>
  </si>
  <si>
    <t>2819118</t>
  </si>
  <si>
    <t>US7443201022</t>
  </si>
  <si>
    <t>744320102</t>
  </si>
  <si>
    <t>PURE STORAGE INC USD 0.0001</t>
  </si>
  <si>
    <t>PSTG</t>
  </si>
  <si>
    <t>ULTRAGENYX PHARMACEUTICAL USD 0.001</t>
  </si>
  <si>
    <t>RARE</t>
  </si>
  <si>
    <t>BJ62Z18</t>
  </si>
  <si>
    <t>US90400D1081</t>
  </si>
  <si>
    <t>90400D108</t>
  </si>
  <si>
    <t>REDDIT INC USD 0.0001</t>
  </si>
  <si>
    <t>RDDT</t>
  </si>
  <si>
    <t>BMVNLY2</t>
  </si>
  <si>
    <t>US75734B1008</t>
  </si>
  <si>
    <t>75734B100</t>
  </si>
  <si>
    <t>RALPH LAUREN CORP USD 0.01</t>
  </si>
  <si>
    <t>RL</t>
  </si>
  <si>
    <t>B4V9661</t>
  </si>
  <si>
    <t>US7512121010</t>
  </si>
  <si>
    <t>751212101</t>
  </si>
  <si>
    <t>ROLLINS INC USD 1.0</t>
  </si>
  <si>
    <t>RELIANCE INC USD 0.001</t>
  </si>
  <si>
    <t>RS</t>
  </si>
  <si>
    <t>2729068</t>
  </si>
  <si>
    <t>US7595091023</t>
  </si>
  <si>
    <t>759509102</t>
  </si>
  <si>
    <t>SHERWIN-WILLIAMS CO USD 1.0</t>
  </si>
  <si>
    <t>SUMMIT THERAPEUTICS INC USD 0.01</t>
  </si>
  <si>
    <t>SMMT</t>
  </si>
  <si>
    <t>BMTVQS7</t>
  </si>
  <si>
    <t>US86627T1088</t>
  </si>
  <si>
    <t>86627T108</t>
  </si>
  <si>
    <t>SNAP INC USD 0.00001</t>
  </si>
  <si>
    <t>SNAP</t>
  </si>
  <si>
    <t>SYNOPSYS INC USD 0.01</t>
  </si>
  <si>
    <t>SNPS</t>
  </si>
  <si>
    <t>2867719</t>
  </si>
  <si>
    <t>US8716071076</t>
  </si>
  <si>
    <t>871607107</t>
  </si>
  <si>
    <t>SPOTIFY TECHNOLOGY SA EUR 0.000625</t>
  </si>
  <si>
    <t>SPOT</t>
  </si>
  <si>
    <t>BFZ1K46</t>
  </si>
  <si>
    <t>LU1778762911</t>
  </si>
  <si>
    <t>L8681T102</t>
  </si>
  <si>
    <t>SAREPTA THERAPEUTICS INC USD 0.0001</t>
  </si>
  <si>
    <t>SRPT</t>
  </si>
  <si>
    <t>B8DPDT7</t>
  </si>
  <si>
    <t>US8036071004</t>
  </si>
  <si>
    <t>803607100</t>
  </si>
  <si>
    <t>SEAGATE TECHNOLOGY HOLD USD 0.00001</t>
  </si>
  <si>
    <t>STX</t>
  </si>
  <si>
    <t>G7997R103</t>
  </si>
  <si>
    <t>SYSCO CORP USD 1.0</t>
  </si>
  <si>
    <t>SYY</t>
  </si>
  <si>
    <t>2868165</t>
  </si>
  <si>
    <t>US8718291078</t>
  </si>
  <si>
    <t>871829107</t>
  </si>
  <si>
    <t>ATLASSIAN CORP USD 0.00001</t>
  </si>
  <si>
    <t>TEAM</t>
  </si>
  <si>
    <t>TERADYNE INC USD 0.125</t>
  </si>
  <si>
    <t>TER</t>
  </si>
  <si>
    <t>TARGET CORP USD 0.0833</t>
  </si>
  <si>
    <t>TGT</t>
  </si>
  <si>
    <t>2259101</t>
  </si>
  <si>
    <t>US87612E1064</t>
  </si>
  <si>
    <t>87612E106</t>
  </si>
  <si>
    <t>TG THERAPEUTICS INC USD 0.001</t>
  </si>
  <si>
    <t>TGTX</t>
  </si>
  <si>
    <t>B828K63</t>
  </si>
  <si>
    <t>US88322Q1085</t>
  </si>
  <si>
    <t>88322Q108</t>
  </si>
  <si>
    <t>TOAST INC USD 0.000001</t>
  </si>
  <si>
    <t>TOST</t>
  </si>
  <si>
    <t>TARGA RES CORP USD 0.001</t>
  </si>
  <si>
    <t>TRGP</t>
  </si>
  <si>
    <t>B55PZY3</t>
  </si>
  <si>
    <t>US87612G1013</t>
  </si>
  <si>
    <t>87612G101</t>
  </si>
  <si>
    <t>TRAVELERS COM NPV</t>
  </si>
  <si>
    <t>TRV</t>
  </si>
  <si>
    <t>2769503</t>
  </si>
  <si>
    <t>US89417E1091</t>
  </si>
  <si>
    <t>89417E109</t>
  </si>
  <si>
    <t>TRACTOR SUPPLY CO USD 0.008</t>
  </si>
  <si>
    <t>TSCO</t>
  </si>
  <si>
    <t>2900335</t>
  </si>
  <si>
    <t>US8923561067</t>
  </si>
  <si>
    <t>892356106</t>
  </si>
  <si>
    <t>TRANE TECHNOLOGIES PLC USD 1.0</t>
  </si>
  <si>
    <t>TT</t>
  </si>
  <si>
    <t>BK9ZQ96</t>
  </si>
  <si>
    <t>IE00BK9ZQ967</t>
  </si>
  <si>
    <t>G8994E103</t>
  </si>
  <si>
    <t>TRADEWEB MKTS INC USD 0.01</t>
  </si>
  <si>
    <t>TW</t>
  </si>
  <si>
    <t>BJXMVK2</t>
  </si>
  <si>
    <t>US8926721064</t>
  </si>
  <si>
    <t>892672106</t>
  </si>
  <si>
    <t>TEXTRON INC USD 0.125</t>
  </si>
  <si>
    <t>TXT</t>
  </si>
  <si>
    <t>2885937</t>
  </si>
  <si>
    <t>US8832031012</t>
  </si>
  <si>
    <t>883203101</t>
  </si>
  <si>
    <t>UBER TECHNOLOGIES INC USD 0.00001</t>
  </si>
  <si>
    <t>UBER</t>
  </si>
  <si>
    <t>BK6N347</t>
  </si>
  <si>
    <t>US90353T1007</t>
  </si>
  <si>
    <t>90353T100</t>
  </si>
  <si>
    <t>ULTA BEAUTY INC</t>
  </si>
  <si>
    <t>ULTA</t>
  </si>
  <si>
    <t>B28TS42</t>
  </si>
  <si>
    <t>US90384S3031</t>
  </si>
  <si>
    <t>90384S303</t>
  </si>
  <si>
    <t>UNITEDHEALTH GROUP INC USD 0.01</t>
  </si>
  <si>
    <t>UNITED PARCEL SVC INC USD 0.01</t>
  </si>
  <si>
    <t>UPS</t>
  </si>
  <si>
    <t>VERALTO CORP USD 0.01</t>
  </si>
  <si>
    <t>VULCAN MATLS CO USD 1.0</t>
  </si>
  <si>
    <t>VMC</t>
  </si>
  <si>
    <t>VISTRA CORP USD 0.01</t>
  </si>
  <si>
    <t>VST</t>
  </si>
  <si>
    <t>WATERS CORP USD 0.01</t>
  </si>
  <si>
    <t>WAT</t>
  </si>
  <si>
    <t>2937689</t>
  </si>
  <si>
    <t>US9418481035</t>
  </si>
  <si>
    <t>941848103</t>
  </si>
  <si>
    <t>WORKDAY INC USD 0.001</t>
  </si>
  <si>
    <t>WDAY</t>
  </si>
  <si>
    <t>B8K6ZD1</t>
  </si>
  <si>
    <t>US98138H1014</t>
  </si>
  <si>
    <t>98138H101</t>
  </si>
  <si>
    <t>WINGSTOP INC USD 0.01</t>
  </si>
  <si>
    <t>WING</t>
  </si>
  <si>
    <t>BYYXHN4</t>
  </si>
  <si>
    <t>US9741551033</t>
  </si>
  <si>
    <t>974155103</t>
  </si>
  <si>
    <t>WILLIAMS COS INC USD 1.0</t>
  </si>
  <si>
    <t>WMB</t>
  </si>
  <si>
    <t>WALMART INC</t>
  </si>
  <si>
    <t>WMT</t>
  </si>
  <si>
    <t>2936921</t>
  </si>
  <si>
    <t>US9311421039</t>
  </si>
  <si>
    <t>931142103</t>
  </si>
  <si>
    <t>WILLIAMS SONOMA INC USD 0.01</t>
  </si>
  <si>
    <t>WSM</t>
  </si>
  <si>
    <t>EXXON MOBIL CORP NPV</t>
  </si>
  <si>
    <t>XOM</t>
  </si>
  <si>
    <t>XYLEM INC USD 0.01</t>
  </si>
  <si>
    <t>XYL</t>
  </si>
  <si>
    <t>ZEBRA TECHNOLOGIES CORP USD 0.01</t>
  </si>
  <si>
    <t>ZBRA</t>
  </si>
  <si>
    <t>ZSCALER INC USD 0.001</t>
  </si>
  <si>
    <t>ZS</t>
  </si>
  <si>
    <t>BZ00V34</t>
  </si>
  <si>
    <t>US98980G1022</t>
  </si>
  <si>
    <t>98980G102</t>
  </si>
  <si>
    <t>ALCOA CORP USD 0.01</t>
  </si>
  <si>
    <t>ARCHER-DANIELS MIDLAND CO NPV</t>
  </si>
  <si>
    <t>ADM</t>
  </si>
  <si>
    <t>2047317</t>
  </si>
  <si>
    <t>US0394831020</t>
  </si>
  <si>
    <t>039483102</t>
  </si>
  <si>
    <t>ADT INC DEL USD 0.01</t>
  </si>
  <si>
    <t>AMERICAN EAGLE OUTFITTERS USD 0.01</t>
  </si>
  <si>
    <t>AEO</t>
  </si>
  <si>
    <t>2048592</t>
  </si>
  <si>
    <t>US02553E1064</t>
  </si>
  <si>
    <t>02553E106</t>
  </si>
  <si>
    <t>AVANGRID INC USD 0.01</t>
  </si>
  <si>
    <t>AGR</t>
  </si>
  <si>
    <t>BYP0CD9</t>
  </si>
  <si>
    <t>US05351W1036</t>
  </si>
  <si>
    <t>05351W103</t>
  </si>
  <si>
    <t>APPLIED IN COM NPV</t>
  </si>
  <si>
    <t>AIT</t>
  </si>
  <si>
    <t>2086309</t>
  </si>
  <si>
    <t>US03820C1053</t>
  </si>
  <si>
    <t>03820C105</t>
  </si>
  <si>
    <t>ASSURANT INC USD 0.01</t>
  </si>
  <si>
    <t>AIZ</t>
  </si>
  <si>
    <t>2331430</t>
  </si>
  <si>
    <t>US04621X1081</t>
  </si>
  <si>
    <t>04621X108</t>
  </si>
  <si>
    <t>ALBEMARLE COM USD0.01</t>
  </si>
  <si>
    <t>ALIGHT HLDG CO LLC USD 0.0001</t>
  </si>
  <si>
    <t>ALIT</t>
  </si>
  <si>
    <t>BNG7BZ7</t>
  </si>
  <si>
    <t>US01626W1018</t>
  </si>
  <si>
    <t>01626W101</t>
  </si>
  <si>
    <t>ALLY FINL INC USD 0.01</t>
  </si>
  <si>
    <t>ALLY</t>
  </si>
  <si>
    <t>AMKOR TECH COM STK USD0.001</t>
  </si>
  <si>
    <t>AMKR</t>
  </si>
  <si>
    <t>2242929</t>
  </si>
  <si>
    <t>US0316521006</t>
  </si>
  <si>
    <t>031652100</t>
  </si>
  <si>
    <t>ANTERO RES CORP USD 0.01</t>
  </si>
  <si>
    <t>AR</t>
  </si>
  <si>
    <t>BFD2WR8</t>
  </si>
  <si>
    <t>US03674X1063</t>
  </si>
  <si>
    <t>03674X106</t>
  </si>
  <si>
    <t>ALEXANDRIA COM USD0.01</t>
  </si>
  <si>
    <t>ARE</t>
  </si>
  <si>
    <t>ARROW ELECTRS INC USD 1.0</t>
  </si>
  <si>
    <t>ARW</t>
  </si>
  <si>
    <t>2051404</t>
  </si>
  <si>
    <t>US0427351004</t>
  </si>
  <si>
    <t>042735100</t>
  </si>
  <si>
    <t>ACADEMY SPORTS + OUTDOORS USD 0.01</t>
  </si>
  <si>
    <t>ASO</t>
  </si>
  <si>
    <t>BN7K304</t>
  </si>
  <si>
    <t>US00402L1070</t>
  </si>
  <si>
    <t>00402L107</t>
  </si>
  <si>
    <t>BAXTER INTL INC USD 1.0</t>
  </si>
  <si>
    <t>BAX</t>
  </si>
  <si>
    <t>FRANKLIN RES INC USD 0.1</t>
  </si>
  <si>
    <t>BEN</t>
  </si>
  <si>
    <t>2350684</t>
  </si>
  <si>
    <t>US3546131018</t>
  </si>
  <si>
    <t>354613101</t>
  </si>
  <si>
    <t>BUNGE GLOBAL SA USD 0.01</t>
  </si>
  <si>
    <t>BG</t>
  </si>
  <si>
    <t>BQ6BPG9</t>
  </si>
  <si>
    <t>CH1300646267</t>
  </si>
  <si>
    <t>H11356104</t>
  </si>
  <si>
    <t>BIOGEN INC</t>
  </si>
  <si>
    <t>BIIB</t>
  </si>
  <si>
    <t>2455965</t>
  </si>
  <si>
    <t>US09062X1037</t>
  </si>
  <si>
    <t>09062X103</t>
  </si>
  <si>
    <t>BILL HLDGS INC USD 0.00001</t>
  </si>
  <si>
    <t>BILL</t>
  </si>
  <si>
    <t>BKDS4H5</t>
  </si>
  <si>
    <t>US0900431000</t>
  </si>
  <si>
    <t>090043100</t>
  </si>
  <si>
    <t>BIO RAD LABORATORIES INC USD 0.0001</t>
  </si>
  <si>
    <t>BIO</t>
  </si>
  <si>
    <t>BUILDERS FIRSTSOURCE INC USD 0.01</t>
  </si>
  <si>
    <t>BLDR</t>
  </si>
  <si>
    <t>B0BV2M7</t>
  </si>
  <si>
    <t>US12008R1077</t>
  </si>
  <si>
    <t>12008R107</t>
  </si>
  <si>
    <t>BORGWARNER INC USD 0.01</t>
  </si>
  <si>
    <t>BWA</t>
  </si>
  <si>
    <t>2111955</t>
  </si>
  <si>
    <t>US0997241064</t>
  </si>
  <si>
    <t>099724106</t>
  </si>
  <si>
    <t>BOYD GAMING CORP USD 0.01</t>
  </si>
  <si>
    <t>BYD</t>
  </si>
  <si>
    <t>2117232</t>
  </si>
  <si>
    <t>US1033041013</t>
  </si>
  <si>
    <t>103304101</t>
  </si>
  <si>
    <t>CITIGROUP INC USD 0.01</t>
  </si>
  <si>
    <t>C</t>
  </si>
  <si>
    <t>MAPLEBEAR INC USD 0.0001</t>
  </si>
  <si>
    <t>CART</t>
  </si>
  <si>
    <t>BN4L6W3</t>
  </si>
  <si>
    <t>US5653941030</t>
  </si>
  <si>
    <t>565394103</t>
  </si>
  <si>
    <t>CARNIVAL CORP USD 0.01</t>
  </si>
  <si>
    <t>CITIZENS FINL GROUP INC USD 0.01</t>
  </si>
  <si>
    <t>CFG</t>
  </si>
  <si>
    <t>CIENA CORP USD 0.01</t>
  </si>
  <si>
    <t>CIEN</t>
  </si>
  <si>
    <t>B1FLZ21</t>
  </si>
  <si>
    <t>US1717793095</t>
  </si>
  <si>
    <t>171779309</t>
  </si>
  <si>
    <t>CINCINNATI FINL CORP USD 2.0</t>
  </si>
  <si>
    <t>CINF</t>
  </si>
  <si>
    <t>CIVITAS RES INC NPV</t>
  </si>
  <si>
    <t>CLEVELAND-CLIFFS INC NEW USD 0.125</t>
  </si>
  <si>
    <t>CLF</t>
  </si>
  <si>
    <t>BYVZ186</t>
  </si>
  <si>
    <t>US1858991011</t>
  </si>
  <si>
    <t>185899101</t>
  </si>
  <si>
    <t>CLARIVATE PLC USD 0.01</t>
  </si>
  <si>
    <t>G21810109</t>
  </si>
  <si>
    <t>COMCAST CORP NEW USD 0.01</t>
  </si>
  <si>
    <t>CMCSA</t>
  </si>
  <si>
    <t>2044545</t>
  </si>
  <si>
    <t>US20030N1019</t>
  </si>
  <si>
    <t>20030N101</t>
  </si>
  <si>
    <t>CNA FINL CORP USD 2.5</t>
  </si>
  <si>
    <t>CNA</t>
  </si>
  <si>
    <t>2204866</t>
  </si>
  <si>
    <t>US1261171003</t>
  </si>
  <si>
    <t>126117100</t>
  </si>
  <si>
    <t>CNH INDUSTRIAL NV EUR 0.01</t>
  </si>
  <si>
    <t>CNH</t>
  </si>
  <si>
    <t>BDX85Z1</t>
  </si>
  <si>
    <t>NL0010545661</t>
  </si>
  <si>
    <t>N20944109</t>
  </si>
  <si>
    <t>CAPITAL ON COM USD0.01</t>
  </si>
  <si>
    <t>COF</t>
  </si>
  <si>
    <t>2654461</t>
  </si>
  <si>
    <t>US14040H1059</t>
  </si>
  <si>
    <t>14040H105</t>
  </si>
  <si>
    <t>COCA-COLA CONSOLIDATED INC</t>
  </si>
  <si>
    <t>COKE</t>
  </si>
  <si>
    <t>2206721</t>
  </si>
  <si>
    <t>US1910981026</t>
  </si>
  <si>
    <t>191098102</t>
  </si>
  <si>
    <t>COTY INC USD 0.01</t>
  </si>
  <si>
    <t>COTY</t>
  </si>
  <si>
    <t>BBBSMJ2</t>
  </si>
  <si>
    <t>US2220702037</t>
  </si>
  <si>
    <t>222070203</t>
  </si>
  <si>
    <t>CAMPBELL SOUP CO USD 0.0375</t>
  </si>
  <si>
    <t>CPB</t>
  </si>
  <si>
    <t>2162845</t>
  </si>
  <si>
    <t>US1344291091</t>
  </si>
  <si>
    <t>134429109</t>
  </si>
  <si>
    <t>CAPRI HOLDINGS LTD</t>
  </si>
  <si>
    <t>CPRI</t>
  </si>
  <si>
    <t>BJ1N1M9</t>
  </si>
  <si>
    <t>VGG1890L1076</t>
  </si>
  <si>
    <t>G1890L107</t>
  </si>
  <si>
    <t>COREBRIDGE FINL INC USD 0.01</t>
  </si>
  <si>
    <t>CRBG</t>
  </si>
  <si>
    <t>BMTX0G9</t>
  </si>
  <si>
    <t>US21871X1090</t>
  </si>
  <si>
    <t>21871X109</t>
  </si>
  <si>
    <t>COTERRA ENERGY INC USD 0.1</t>
  </si>
  <si>
    <t>CTRA</t>
  </si>
  <si>
    <t>2162340</t>
  </si>
  <si>
    <t>US1270971039</t>
  </si>
  <si>
    <t>127097103</t>
  </si>
  <si>
    <t>CORTEVA INC USD 0.01</t>
  </si>
  <si>
    <t>CTVA</t>
  </si>
  <si>
    <t>CRANE NXT CO USD 1.0</t>
  </si>
  <si>
    <t>DROPBOX INC USD 0.00001</t>
  </si>
  <si>
    <t>DBX</t>
  </si>
  <si>
    <t>BG0T321</t>
  </si>
  <si>
    <t>US26210C1045</t>
  </si>
  <si>
    <t>26210C104</t>
  </si>
  <si>
    <t>DILLARDS INC NPV</t>
  </si>
  <si>
    <t>DDS</t>
  </si>
  <si>
    <t>2269768</t>
  </si>
  <si>
    <t>US2540671011</t>
  </si>
  <si>
    <t>254067101</t>
  </si>
  <si>
    <t>DOLLAR GEN CORP NEW USD 0.875</t>
  </si>
  <si>
    <t>HF SINCLAIR CORP NPV</t>
  </si>
  <si>
    <t>DOLLAR TREE INC USD 0.01</t>
  </si>
  <si>
    <t>DXC TECHNOLOGY CO USD 0.01</t>
  </si>
  <si>
    <t>EVEREST GR COM USD0.01</t>
  </si>
  <si>
    <t>EG</t>
  </si>
  <si>
    <t>2556868</t>
  </si>
  <si>
    <t>BMG3223R1088</t>
  </si>
  <si>
    <t>G3223R108</t>
  </si>
  <si>
    <t>ELANCO ANIMAL HEALTH INC NPV</t>
  </si>
  <si>
    <t>EQUITABLE HLDGS INC USD 0.01</t>
  </si>
  <si>
    <t>EQH</t>
  </si>
  <si>
    <t>EQT CORP NPV</t>
  </si>
  <si>
    <t>EQT</t>
  </si>
  <si>
    <t>ENTERGY CORP NEW USD 0.01</t>
  </si>
  <si>
    <t>ETR</t>
  </si>
  <si>
    <t>2317087</t>
  </si>
  <si>
    <t>US29364G1031</t>
  </si>
  <si>
    <t>29364G103</t>
  </si>
  <si>
    <t>EVERGY INC NPV</t>
  </si>
  <si>
    <t>EVRG</t>
  </si>
  <si>
    <t>BFMXGR0</t>
  </si>
  <si>
    <t>US30034W1062</t>
  </si>
  <si>
    <t>30034W106</t>
  </si>
  <si>
    <t>EXELON CORP NPV</t>
  </si>
  <si>
    <t>EXC</t>
  </si>
  <si>
    <t>2670519</t>
  </si>
  <si>
    <t>US30161N1019</t>
  </si>
  <si>
    <t>30161N101</t>
  </si>
  <si>
    <t>EXPAND ENERGY CORPORATION</t>
  </si>
  <si>
    <t>EXE</t>
  </si>
  <si>
    <t>FORD MTR CO DEL USD 0.01</t>
  </si>
  <si>
    <t>F</t>
  </si>
  <si>
    <t>2615468</t>
  </si>
  <si>
    <t>US3453708600</t>
  </si>
  <si>
    <t>345370860</t>
  </si>
  <si>
    <t>FIRST CITIZENS BCSHS -CL A USD 1.0</t>
  </si>
  <si>
    <t>FCNCA</t>
  </si>
  <si>
    <t>FIRST HORIZON CORP USD 0.625</t>
  </si>
  <si>
    <t>FHN</t>
  </si>
  <si>
    <t>2341484</t>
  </si>
  <si>
    <t>US3205171057</t>
  </si>
  <si>
    <t>320517105</t>
  </si>
  <si>
    <t>FLEX LTD</t>
  </si>
  <si>
    <t>FLEX</t>
  </si>
  <si>
    <t>2353058</t>
  </si>
  <si>
    <t>SG9999000020</t>
  </si>
  <si>
    <t>Y2573F102</t>
  </si>
  <si>
    <t>FLOWSERVE CORP USD 1.25</t>
  </si>
  <si>
    <t>FLS</t>
  </si>
  <si>
    <t>2288406</t>
  </si>
  <si>
    <t>US34354P1057</t>
  </si>
  <si>
    <t>34354P105</t>
  </si>
  <si>
    <t>FIDELITY NATL FINL INC N USD 0.0001</t>
  </si>
  <si>
    <t>FNF</t>
  </si>
  <si>
    <t>BNBRDD4</t>
  </si>
  <si>
    <t>US31620R3030</t>
  </si>
  <si>
    <t>31620R303</t>
  </si>
  <si>
    <t>FOX CORP USD 0.01</t>
  </si>
  <si>
    <t>FRESHWORKS INC USD 0.00001</t>
  </si>
  <si>
    <t>FRSH</t>
  </si>
  <si>
    <t>BPF0BB7</t>
  </si>
  <si>
    <t>US3580541049</t>
  </si>
  <si>
    <t>358054104</t>
  </si>
  <si>
    <t>TECHNIPFMC PLC USD 1.0</t>
  </si>
  <si>
    <t>FTI</t>
  </si>
  <si>
    <t>BDSFG98</t>
  </si>
  <si>
    <t>GB00BDSFG982</t>
  </si>
  <si>
    <t>G87110105</t>
  </si>
  <si>
    <t>FRONTIER COMMUNICATIONS PA USD 0.25</t>
  </si>
  <si>
    <t>FYBR</t>
  </si>
  <si>
    <t>BP0V999</t>
  </si>
  <si>
    <t>US35909D1090</t>
  </si>
  <si>
    <t>35909D109</t>
  </si>
  <si>
    <t>GAP INC USD 0.05</t>
  </si>
  <si>
    <t>GLOBALFOUNDRIES INC USD 0.02</t>
  </si>
  <si>
    <t>GFS</t>
  </si>
  <si>
    <t>BMW7F63</t>
  </si>
  <si>
    <t>KYG393871085</t>
  </si>
  <si>
    <t>G39387108</t>
  </si>
  <si>
    <t>GLOBE LIFE INC USD 1.0</t>
  </si>
  <si>
    <t>GL</t>
  </si>
  <si>
    <t>BK6YKG1</t>
  </si>
  <si>
    <t>US37959E1029</t>
  </si>
  <si>
    <t>37959E102</t>
  </si>
  <si>
    <t>GENERAL MTRS CO USD 0.01</t>
  </si>
  <si>
    <t>GM</t>
  </si>
  <si>
    <t>B665KZ5</t>
  </si>
  <si>
    <t>US37045V1008</t>
  </si>
  <si>
    <t>37045V100</t>
  </si>
  <si>
    <t>HEWLETT PACKARD ENTERPRISE USD 0.01</t>
  </si>
  <si>
    <t>HPE</t>
  </si>
  <si>
    <t>IAC INC USD 0.0001</t>
  </si>
  <si>
    <t>IAC</t>
  </si>
  <si>
    <t>BNDYF48</t>
  </si>
  <si>
    <t>US44891N2080</t>
  </si>
  <si>
    <t>44891N208</t>
  </si>
  <si>
    <t>INGREDION INC USD 0.01</t>
  </si>
  <si>
    <t>INGR</t>
  </si>
  <si>
    <t>B7K24P7</t>
  </si>
  <si>
    <t>US4571871023</t>
  </si>
  <si>
    <t>457187102</t>
  </si>
  <si>
    <t>INTEL CORP USD 0.001</t>
  </si>
  <si>
    <t>INTL PAPER COM USD1.00</t>
  </si>
  <si>
    <t>IP</t>
  </si>
  <si>
    <t>2465254</t>
  </si>
  <si>
    <t>US4601461035</t>
  </si>
  <si>
    <t>460146103</t>
  </si>
  <si>
    <t>JAZZ PHARMACEUTICALS PLC USD 0.0001</t>
  </si>
  <si>
    <t>G50871105</t>
  </si>
  <si>
    <t>JEFFERIES FINL GROUP INC USD 1.0</t>
  </si>
  <si>
    <t>JEF</t>
  </si>
  <si>
    <t>BG0Q4Z2</t>
  </si>
  <si>
    <t>US47233W1099</t>
  </si>
  <si>
    <t>47233W109</t>
  </si>
  <si>
    <t>JONES LANG LASALLE INC USD 0.01</t>
  </si>
  <si>
    <t>JLL</t>
  </si>
  <si>
    <t>2040640</t>
  </si>
  <si>
    <t>US48020Q1076</t>
  </si>
  <si>
    <t>48020Q107</t>
  </si>
  <si>
    <t>NORDSTROM INC NPV</t>
  </si>
  <si>
    <t>KYNDRYL HLDGS INC USD 0.01</t>
  </si>
  <si>
    <t>KRAFT HEINZ CO USD 0.01</t>
  </si>
  <si>
    <t>CARMAX INC USD 0.5</t>
  </si>
  <si>
    <t>KMX</t>
  </si>
  <si>
    <t>LOEWS CORP USD 0.01</t>
  </si>
  <si>
    <t>L</t>
  </si>
  <si>
    <t>2523022</t>
  </si>
  <si>
    <t>US5404241086</t>
  </si>
  <si>
    <t>540424108</t>
  </si>
  <si>
    <t>LITHIA MTRS INC NPV</t>
  </si>
  <si>
    <t>LIBERTY BROADBAND CORP USD 0.01</t>
  </si>
  <si>
    <t>LBRDK</t>
  </si>
  <si>
    <t>BRTLC06</t>
  </si>
  <si>
    <t>US5303073051</t>
  </si>
  <si>
    <t>530307305</t>
  </si>
  <si>
    <t>LUCID GROUP INC USD 0.0001</t>
  </si>
  <si>
    <t>LCID</t>
  </si>
  <si>
    <t>BP0TR77</t>
  </si>
  <si>
    <t>US5494981039</t>
  </si>
  <si>
    <t>549498103</t>
  </si>
  <si>
    <t>LENNAR CORP USD 0.1</t>
  </si>
  <si>
    <t>LEN</t>
  </si>
  <si>
    <t>2511920</t>
  </si>
  <si>
    <t>US5260571048</t>
  </si>
  <si>
    <t>526057104</t>
  </si>
  <si>
    <t>LEVI STRAUSS + CO NEW USD 0.001</t>
  </si>
  <si>
    <t>LEVI</t>
  </si>
  <si>
    <t>BHRWS81</t>
  </si>
  <si>
    <t>US52736R1023</t>
  </si>
  <si>
    <t>52736R102</t>
  </si>
  <si>
    <t>LKQ CORP USD 0.01</t>
  </si>
  <si>
    <t>LUMEN TECHNOLOGIES INC LA USD 1.0</t>
  </si>
  <si>
    <t>LUMN</t>
  </si>
  <si>
    <t>BMDH249</t>
  </si>
  <si>
    <t>US5502411037</t>
  </si>
  <si>
    <t>550241103</t>
  </si>
  <si>
    <t>SOUTHWEST AIRLS CO USD 1.0</t>
  </si>
  <si>
    <t>MACYS INC USD 0.01</t>
  </si>
  <si>
    <t>METLIFE INC USD 0.01</t>
  </si>
  <si>
    <t>MET</t>
  </si>
  <si>
    <t>2573209</t>
  </si>
  <si>
    <t>US59156R1086</t>
  </si>
  <si>
    <t>59156R108</t>
  </si>
  <si>
    <t>MGM RESORTS INTERNATIONAL USD 0.01</t>
  </si>
  <si>
    <t>MARKEL GROUP INC NPV</t>
  </si>
  <si>
    <t>MKL</t>
  </si>
  <si>
    <t>2566436</t>
  </si>
  <si>
    <t>US5705351048</t>
  </si>
  <si>
    <t>570535104</t>
  </si>
  <si>
    <t>MODERNA INC USD 0.0001</t>
  </si>
  <si>
    <t>MRNA</t>
  </si>
  <si>
    <t>MARATHON OIL CORP USD 1.0</t>
  </si>
  <si>
    <t>MRO</t>
  </si>
  <si>
    <t>2910970</t>
  </si>
  <si>
    <t>US5658491064</t>
  </si>
  <si>
    <t>565849106</t>
  </si>
  <si>
    <t>MURPHY OIL CORP USD 1.0</t>
  </si>
  <si>
    <t>MUR</t>
  </si>
  <si>
    <t>2611206</t>
  </si>
  <si>
    <t>US6267171022</t>
  </si>
  <si>
    <t>626717102</t>
  </si>
  <si>
    <t>NOV INC USD 0.01</t>
  </si>
  <si>
    <t>NOV</t>
  </si>
  <si>
    <t>BN2RYW9</t>
  </si>
  <si>
    <t>US62955J1034</t>
  </si>
  <si>
    <t>62955J103</t>
  </si>
  <si>
    <t>INSIGHT ENTERPRISES INC USD 0.01</t>
  </si>
  <si>
    <t>NSIT</t>
  </si>
  <si>
    <t>2475060</t>
  </si>
  <si>
    <t>US45765U1034</t>
  </si>
  <si>
    <t>45765U103</t>
  </si>
  <si>
    <t>NUCOR CORP USD 0.4</t>
  </si>
  <si>
    <t>NUE</t>
  </si>
  <si>
    <t>OLD REP INTL CORP USD 1.0</t>
  </si>
  <si>
    <t>ORI</t>
  </si>
  <si>
    <t>2659109</t>
  </si>
  <si>
    <t>US6802231042</t>
  </si>
  <si>
    <t>680223104</t>
  </si>
  <si>
    <t>OVINTIV INC USD 0.01</t>
  </si>
  <si>
    <t>OVV</t>
  </si>
  <si>
    <t>BJ01KB6</t>
  </si>
  <si>
    <t>US69047Q1022</t>
  </si>
  <si>
    <t>69047Q102</t>
  </si>
  <si>
    <t>PENSKE AUTOMOTIVE GROUP USD 0.0001</t>
  </si>
  <si>
    <t>PAG</t>
  </si>
  <si>
    <t>2943523</t>
  </si>
  <si>
    <t>US70959W1036</t>
  </si>
  <si>
    <t>70959W103</t>
  </si>
  <si>
    <t>UIPATH INC USD 0.00001</t>
  </si>
  <si>
    <t>PATH</t>
  </si>
  <si>
    <t>BMD02L5</t>
  </si>
  <si>
    <t>US90364P1057</t>
  </si>
  <si>
    <t>90364P105</t>
  </si>
  <si>
    <t>PG+E CORP NPV</t>
  </si>
  <si>
    <t>PCG</t>
  </si>
  <si>
    <t>2689560</t>
  </si>
  <si>
    <t>US69331C1080</t>
  </si>
  <si>
    <t>69331C108</t>
  </si>
  <si>
    <t>PEGASYSTEMS INC USD 0.01</t>
  </si>
  <si>
    <t>PEGA</t>
  </si>
  <si>
    <t>2675860</t>
  </si>
  <si>
    <t>US7055731035</t>
  </si>
  <si>
    <t>705573103</t>
  </si>
  <si>
    <t>PFIZER INC USD 0.05</t>
  </si>
  <si>
    <t>PFE</t>
  </si>
  <si>
    <t>PRINCIPAL FINL GROUP INC USD 0.01</t>
  </si>
  <si>
    <t>PFG</t>
  </si>
  <si>
    <t>2803014</t>
  </si>
  <si>
    <t>US74251V1026</t>
  </si>
  <si>
    <t>74251V102</t>
  </si>
  <si>
    <t>PERFORMANCE FOOD GROUP CO USD 0.01</t>
  </si>
  <si>
    <t>PFGC</t>
  </si>
  <si>
    <t>BYVYD43</t>
  </si>
  <si>
    <t>US71377A1034</t>
  </si>
  <si>
    <t>71377A103</t>
  </si>
  <si>
    <t>PPL CORP USD 0.01</t>
  </si>
  <si>
    <t>PPL</t>
  </si>
  <si>
    <t>2680905</t>
  </si>
  <si>
    <t>US69351T1060</t>
  </si>
  <si>
    <t>69351T106</t>
  </si>
  <si>
    <t>PVH CORP USD 1.0</t>
  </si>
  <si>
    <t>PVH</t>
  </si>
  <si>
    <t>B3V9F12</t>
  </si>
  <si>
    <t>US6936561009</t>
  </si>
  <si>
    <t>693656100</t>
  </si>
  <si>
    <t>REINSURANCE GROUP AMER INC USD 0.01</t>
  </si>
  <si>
    <t>RGA</t>
  </si>
  <si>
    <t>2731193</t>
  </si>
  <si>
    <t>US7593516047</t>
  </si>
  <si>
    <t>759351604</t>
  </si>
  <si>
    <t>ROBERT HALF INC USD 0.001</t>
  </si>
  <si>
    <t>RHI</t>
  </si>
  <si>
    <t>2110703</t>
  </si>
  <si>
    <t>US7703231032</t>
  </si>
  <si>
    <t>770323103</t>
  </si>
  <si>
    <t>RIVIAN AUTOMOTIVE INC USD 0.001</t>
  </si>
  <si>
    <t>RIVN</t>
  </si>
  <si>
    <t>BL98841</t>
  </si>
  <si>
    <t>US76954A1034</t>
  </si>
  <si>
    <t>76954A103</t>
  </si>
  <si>
    <t>RENAISSANCERE HOLDINGS LTD USD 1.0</t>
  </si>
  <si>
    <t>RNR</t>
  </si>
  <si>
    <t>2728429</t>
  </si>
  <si>
    <t>BMG7496G1033</t>
  </si>
  <si>
    <t>G7496G103</t>
  </si>
  <si>
    <t>ROKU INC USD 0.0001</t>
  </si>
  <si>
    <t>ROKU</t>
  </si>
  <si>
    <t>BZ1LFG7</t>
  </si>
  <si>
    <t>US77543R1023</t>
  </si>
  <si>
    <t>77543R102</t>
  </si>
  <si>
    <t>RPM INTL INC USD 0.01</t>
  </si>
  <si>
    <t>RPM</t>
  </si>
  <si>
    <t>SANMINA CORP USD 0.01</t>
  </si>
  <si>
    <t>SANM</t>
  </si>
  <si>
    <t>B92RRW2</t>
  </si>
  <si>
    <t>US8010561020</t>
  </si>
  <si>
    <t>801056102</t>
  </si>
  <si>
    <t>ECHOSTAR CORP A USD 0.001</t>
  </si>
  <si>
    <t>SATS</t>
  </si>
  <si>
    <t>B2NC471</t>
  </si>
  <si>
    <t>US2787681061</t>
  </si>
  <si>
    <t>278768106</t>
  </si>
  <si>
    <t>SIGNET JEWELERS LIMITED USD0.18</t>
  </si>
  <si>
    <t>SIG</t>
  </si>
  <si>
    <t>B3CTNK6</t>
  </si>
  <si>
    <t>BMG812761002</t>
  </si>
  <si>
    <t>G81276100</t>
  </si>
  <si>
    <t>SILICON LABORATORIES INC USD 0.0001</t>
  </si>
  <si>
    <t>SLAB</t>
  </si>
  <si>
    <t>2568131</t>
  </si>
  <si>
    <t>US8269191024</t>
  </si>
  <si>
    <t>826919102</t>
  </si>
  <si>
    <t>SNAP ON INC USD 1.0</t>
  </si>
  <si>
    <t>SNA</t>
  </si>
  <si>
    <t>2818740</t>
  </si>
  <si>
    <t>US8330341012</t>
  </si>
  <si>
    <t>833034101</t>
  </si>
  <si>
    <t>TD SYNNEX CORP USD 0.001</t>
  </si>
  <si>
    <t>SNX</t>
  </si>
  <si>
    <t>2002554</t>
  </si>
  <si>
    <t>US87162W1009</t>
  </si>
  <si>
    <t>87162W100</t>
  </si>
  <si>
    <t>SOLVENTUM CORP USD 0.01</t>
  </si>
  <si>
    <t>SONOCO PRODS CO NPV</t>
  </si>
  <si>
    <t>SON</t>
  </si>
  <si>
    <t>2821395</t>
  </si>
  <si>
    <t>US8354951027</t>
  </si>
  <si>
    <t>835495102</t>
  </si>
  <si>
    <t>SEMPRA. NPV</t>
  </si>
  <si>
    <t>STANLEY BLACK + DECKER INC USD 2.5</t>
  </si>
  <si>
    <t>SWK</t>
  </si>
  <si>
    <t>B3Q2FJ4</t>
  </si>
  <si>
    <t>US8545021011</t>
  </si>
  <si>
    <t>854502101</t>
  </si>
  <si>
    <t>SYNCHRONY FINL USD 0.001</t>
  </si>
  <si>
    <t>SYF</t>
  </si>
  <si>
    <t>AT+T INC USD 1.0</t>
  </si>
  <si>
    <t>MOLSON COORS BEVERAGE COMPANY</t>
  </si>
  <si>
    <t>TAP</t>
  </si>
  <si>
    <t>B067BM3</t>
  </si>
  <si>
    <t>US60871R2094</t>
  </si>
  <si>
    <t>60871R209</t>
  </si>
  <si>
    <t>TOLL BROS COM USD0.01</t>
  </si>
  <si>
    <t>TOL</t>
  </si>
  <si>
    <t>2896092</t>
  </si>
  <si>
    <t>US8894781033</t>
  </si>
  <si>
    <t>889478103</t>
  </si>
  <si>
    <t>TAPESTRY INC USD 0.01</t>
  </si>
  <si>
    <t>TPR</t>
  </si>
  <si>
    <t>BF09HX3</t>
  </si>
  <si>
    <t>US8760301072</t>
  </si>
  <si>
    <t>876030107</t>
  </si>
  <si>
    <t>TYSON FOODS INC USD 0.1</t>
  </si>
  <si>
    <t>TSN</t>
  </si>
  <si>
    <t>TWILIO INC USD 0.001</t>
  </si>
  <si>
    <t>TWLO</t>
  </si>
  <si>
    <t>UNITY SOFTWARE INC USD 0.000005</t>
  </si>
  <si>
    <t>UNITED AIRLINES HOLDINGS INC</t>
  </si>
  <si>
    <t>UNUM GROUP COM USD0.10</t>
  </si>
  <si>
    <t>UNM</t>
  </si>
  <si>
    <t>2433842</t>
  </si>
  <si>
    <t>US91529Y1064</t>
  </si>
  <si>
    <t>91529Y106</t>
  </si>
  <si>
    <t>UPSTART HLDGS INC USD 0.0001</t>
  </si>
  <si>
    <t>UPST</t>
  </si>
  <si>
    <t>BL53QN5</t>
  </si>
  <si>
    <t>US91680M1071</t>
  </si>
  <si>
    <t>91680M107</t>
  </si>
  <si>
    <t>URBAN OUTFITTERS INC USD 0.0001</t>
  </si>
  <si>
    <t>URBN</t>
  </si>
  <si>
    <t>2933438</t>
  </si>
  <si>
    <t>US9170471026</t>
  </si>
  <si>
    <t>917047102</t>
  </si>
  <si>
    <t>UNITED STS CELLULAR CORP USD 1.0</t>
  </si>
  <si>
    <t>USM</t>
  </si>
  <si>
    <t>2918996</t>
  </si>
  <si>
    <t>US9116841084</t>
  </si>
  <si>
    <t>911684108</t>
  </si>
  <si>
    <t>V F CORP NPV</t>
  </si>
  <si>
    <t>VICI PPTYS COM USD0.01</t>
  </si>
  <si>
    <t>VICI</t>
  </si>
  <si>
    <t>VIATRIS INC NPV</t>
  </si>
  <si>
    <t>VERIZON COMMUNICATIONS INC USD 0.1</t>
  </si>
  <si>
    <t>VZ</t>
  </si>
  <si>
    <t>2090571</t>
  </si>
  <si>
    <t>US92343V1044</t>
  </si>
  <si>
    <t>92343V104</t>
  </si>
  <si>
    <t>WAYFAIR INC USD 0.001</t>
  </si>
  <si>
    <t>WARNER BROS DISCOVERY INC NPV</t>
  </si>
  <si>
    <t>WESCO INTL INC USD 0.01</t>
  </si>
  <si>
    <t>WESTERN DIGITAL CORP USD 0.01</t>
  </si>
  <si>
    <t>WDC</t>
  </si>
  <si>
    <t>WEATHERFORD INTERNATIONAL USD 0.001</t>
  </si>
  <si>
    <t>G48833118</t>
  </si>
  <si>
    <t>WHIRLPOOL CORP USD 1.0</t>
  </si>
  <si>
    <t>BERKLEY W R CORP USD 0.2</t>
  </si>
  <si>
    <t>WRB</t>
  </si>
  <si>
    <t>2093644</t>
  </si>
  <si>
    <t>US0844231029</t>
  </si>
  <si>
    <t>084423102</t>
  </si>
  <si>
    <t>UNITED STS STL CORP NEW USD 1.0</t>
  </si>
  <si>
    <t>X</t>
  </si>
  <si>
    <t>2824770</t>
  </si>
  <si>
    <t>US9129091081</t>
  </si>
  <si>
    <t>912909108</t>
  </si>
  <si>
    <t>DENTSPLY SIRONA INC USD 0.01</t>
  </si>
  <si>
    <t>XRAY</t>
  </si>
  <si>
    <t>BYNPPC6</t>
  </si>
  <si>
    <t>US24906P1093</t>
  </si>
  <si>
    <t>24906P109</t>
  </si>
  <si>
    <t>ZIMMER BIOMET HLDGS INC USD 0.01</t>
  </si>
  <si>
    <t>ZBH</t>
  </si>
  <si>
    <t>ZOOMINFO TECHNOLOGIES INC USD 0.01</t>
  </si>
  <si>
    <t>ZOOM VIDEO COMMUNICATIONS USD 0.001</t>
  </si>
  <si>
    <t>ZM</t>
  </si>
  <si>
    <t>PFIX</t>
  </si>
  <si>
    <t>SWAPTION 05/10/2030 P4.25/SOFR BOY</t>
  </si>
  <si>
    <t>SWO425BOY</t>
  </si>
  <si>
    <t>Swaption</t>
  </si>
  <si>
    <t>SWAPTION 05/10/2030 P4.25/SOFR GSY</t>
  </si>
  <si>
    <t>SWO425GSY</t>
  </si>
  <si>
    <t>SWAPTION 4.5% SOFR 5/10/30 BRC</t>
  </si>
  <si>
    <t>SWO450BRY</t>
  </si>
  <si>
    <t>SWAPTION 05/10/30 P4.50/SOFR GSX</t>
  </si>
  <si>
    <t>SWO450GSY</t>
  </si>
  <si>
    <t>SWAPTION 05/10/30 P4.50/SOFR JPM</t>
  </si>
  <si>
    <t>SWO450JPY</t>
  </si>
  <si>
    <t>SWAPTION 4.5% SOFR 5/10/30 MSX</t>
  </si>
  <si>
    <t>SWO450MSY</t>
  </si>
  <si>
    <t>IRS 2.11 5/15/48</t>
  </si>
  <si>
    <t>IRS211548</t>
  </si>
  <si>
    <t>IRS211548 00001</t>
  </si>
  <si>
    <t>T 0 1/4 09/30/25 Govt</t>
  </si>
  <si>
    <t>BMT6SJ7</t>
  </si>
  <si>
    <t>US91282CAM38</t>
  </si>
  <si>
    <t>91282CAM3</t>
  </si>
  <si>
    <t>Treasury Note</t>
  </si>
  <si>
    <t>PINK</t>
  </si>
  <si>
    <t>ABBOTT LABS NPV</t>
  </si>
  <si>
    <t>ABT</t>
  </si>
  <si>
    <t>2002305</t>
  </si>
  <si>
    <t>US0028241000</t>
  </si>
  <si>
    <t>002824100</t>
  </si>
  <si>
    <t>ADMA BIOLOGICS INC USD 0.0001</t>
  </si>
  <si>
    <t>ADMA</t>
  </si>
  <si>
    <t>B9NSBM2</t>
  </si>
  <si>
    <t>US0008991046</t>
  </si>
  <si>
    <t>000899104</t>
  </si>
  <si>
    <t>AGILON HEALTH INC USD 0.01</t>
  </si>
  <si>
    <t>AGL</t>
  </si>
  <si>
    <t>BLR4TK4</t>
  </si>
  <si>
    <t>US00857U1079</t>
  </si>
  <si>
    <t>00857U107</t>
  </si>
  <si>
    <t>AKERO THERAPEUTICS INC USD 0.0001</t>
  </si>
  <si>
    <t>AKRO</t>
  </si>
  <si>
    <t>BK7Y2V9</t>
  </si>
  <si>
    <t>US00973Y1082</t>
  </si>
  <si>
    <t>00973Y108</t>
  </si>
  <si>
    <t>ARGENX SE EUR 0.1 ADR</t>
  </si>
  <si>
    <t>ARGX</t>
  </si>
  <si>
    <t>BDVLM39</t>
  </si>
  <si>
    <t>US04016X1019</t>
  </si>
  <si>
    <t>04016X101</t>
  </si>
  <si>
    <t>BIOMARIN PHARMACEUTICAL I USD 0.001</t>
  </si>
  <si>
    <t>BMRN</t>
  </si>
  <si>
    <t>2437071</t>
  </si>
  <si>
    <t>US09061G1013</t>
  </si>
  <si>
    <t>09061G101</t>
  </si>
  <si>
    <t>BRISTOL MYERS SQUIBB CO USD 0.1</t>
  </si>
  <si>
    <t>BMY</t>
  </si>
  <si>
    <t>2126335</t>
  </si>
  <si>
    <t>US1101221083</t>
  </si>
  <si>
    <t>110122108</t>
  </si>
  <si>
    <t>BENITEC BIOPHARMA INC NPV</t>
  </si>
  <si>
    <t>BNTC</t>
  </si>
  <si>
    <t>BS2K7D5</t>
  </si>
  <si>
    <t>US08205P2092</t>
  </si>
  <si>
    <t>08205P209</t>
  </si>
  <si>
    <t>BOSTON SCI COM USD0.01</t>
  </si>
  <si>
    <t>BSX</t>
  </si>
  <si>
    <t>2113434</t>
  </si>
  <si>
    <t>US1011371077</t>
  </si>
  <si>
    <t>101137107</t>
  </si>
  <si>
    <t>COOPER COS INC USD 0.1</t>
  </si>
  <si>
    <t>COO</t>
  </si>
  <si>
    <t>BQPDXR3</t>
  </si>
  <si>
    <t>US2166485019</t>
  </si>
  <si>
    <t>216648501</t>
  </si>
  <si>
    <t>DANAHER CORP USD 0.01</t>
  </si>
  <si>
    <t>DHR</t>
  </si>
  <si>
    <t>2250870</t>
  </si>
  <si>
    <t>US2358511028</t>
  </si>
  <si>
    <t>235851102</t>
  </si>
  <si>
    <t>EMBECTA CORP USD 0.01</t>
  </si>
  <si>
    <t>EMBC</t>
  </si>
  <si>
    <t>BMXWYR1</t>
  </si>
  <si>
    <t>US29082K1051</t>
  </si>
  <si>
    <t>29082K105</t>
  </si>
  <si>
    <t>ESTABLISHMENT LABS HOLDINGS USD 1.0</t>
  </si>
  <si>
    <t>ESTA</t>
  </si>
  <si>
    <t>BYVR2D4</t>
  </si>
  <si>
    <t>VGG312491084</t>
  </si>
  <si>
    <t>G31249108</t>
  </si>
  <si>
    <t>EDWARDS LI COM USD1</t>
  </si>
  <si>
    <t>EW</t>
  </si>
  <si>
    <t>2567116</t>
  </si>
  <si>
    <t>US28176E1082</t>
  </si>
  <si>
    <t>28176E108</t>
  </si>
  <si>
    <t>EXACT SCIENCES CORP USD 0.01</t>
  </si>
  <si>
    <t>EXAS</t>
  </si>
  <si>
    <t>FULCRUM THERAPEUTICS INC USD 0.001</t>
  </si>
  <si>
    <t>FULC</t>
  </si>
  <si>
    <t>BJDX8Z9</t>
  </si>
  <si>
    <t>US3596161097</t>
  </si>
  <si>
    <t>359616109</t>
  </si>
  <si>
    <t>GILEAD SCIENCES INC USD 0.001</t>
  </si>
  <si>
    <t>GILD</t>
  </si>
  <si>
    <t>2369174</t>
  </si>
  <si>
    <t>US3755581036</t>
  </si>
  <si>
    <t>375558103</t>
  </si>
  <si>
    <t>IQVIA HLDGS INC USD 0.01</t>
  </si>
  <si>
    <t>IQV</t>
  </si>
  <si>
    <t>BDR73G1</t>
  </si>
  <si>
    <t>US46266C1053</t>
  </si>
  <si>
    <t>46266C105</t>
  </si>
  <si>
    <t>INTUITIVE SURGICAL INC USD 0.001</t>
  </si>
  <si>
    <t>ISRG</t>
  </si>
  <si>
    <t>2871301</t>
  </si>
  <si>
    <t>US46120E6023</t>
  </si>
  <si>
    <t>46120E602</t>
  </si>
  <si>
    <t>JOHNSON + JOHNSON USD 1.0</t>
  </si>
  <si>
    <t>JNJ</t>
  </si>
  <si>
    <t>2475833</t>
  </si>
  <si>
    <t>US4781601046</t>
  </si>
  <si>
    <t>478160104</t>
  </si>
  <si>
    <t>LIVANOVA PLC GBP 1.0</t>
  </si>
  <si>
    <t>LIVN</t>
  </si>
  <si>
    <t>BYMT0J1</t>
  </si>
  <si>
    <t>GB00BYMT0J19</t>
  </si>
  <si>
    <t>G5509L101</t>
  </si>
  <si>
    <t>LILLY ELI + CO NPV</t>
  </si>
  <si>
    <t>LLY</t>
  </si>
  <si>
    <t>LEAP THERAPEUTICS INC NPV</t>
  </si>
  <si>
    <t>LPTX</t>
  </si>
  <si>
    <t>BQLSBS9</t>
  </si>
  <si>
    <t>US52187K2006</t>
  </si>
  <si>
    <t>52187K200</t>
  </si>
  <si>
    <t>MASIMO COR COM STK USD0.001</t>
  </si>
  <si>
    <t>MASI</t>
  </si>
  <si>
    <t>B1YWR63</t>
  </si>
  <si>
    <t>US5747951003</t>
  </si>
  <si>
    <t>574795100</t>
  </si>
  <si>
    <t>MERCK + CO INC NEW USD 0.5</t>
  </si>
  <si>
    <t>MRK</t>
  </si>
  <si>
    <t>2778844</t>
  </si>
  <si>
    <t>US58933Y1055</t>
  </si>
  <si>
    <t>58933Y105</t>
  </si>
  <si>
    <t>PURECYCLE TECHNOLOGIES I USD 0.0001</t>
  </si>
  <si>
    <t>PCT</t>
  </si>
  <si>
    <t>BLNB073</t>
  </si>
  <si>
    <t>US74623V1035</t>
  </si>
  <si>
    <t>74623V103</t>
  </si>
  <si>
    <t>PRAXIS PRECISION MEDICIN USD 0.0001</t>
  </si>
  <si>
    <t>PRAX</t>
  </si>
  <si>
    <t>BQ721R4</t>
  </si>
  <si>
    <t>US74006W2070</t>
  </si>
  <si>
    <t>74006W207</t>
  </si>
  <si>
    <t>REGENERON PHARMACEUTICALS USD 0.001</t>
  </si>
  <si>
    <t>REGN</t>
  </si>
  <si>
    <t>2730190</t>
  </si>
  <si>
    <t>US75886F1075</t>
  </si>
  <si>
    <t>75886F107</t>
  </si>
  <si>
    <t>ROCHE HLDG LTD NPV ADR</t>
  </si>
  <si>
    <t>RHHBY</t>
  </si>
  <si>
    <t>B014J81</t>
  </si>
  <si>
    <t>US7711951043</t>
  </si>
  <si>
    <t>771195104</t>
  </si>
  <si>
    <t>RESMED INC USD 0.004</t>
  </si>
  <si>
    <t>ROYALTY PHARMA PLC USD 0.0001</t>
  </si>
  <si>
    <t>RPRX</t>
  </si>
  <si>
    <t>G7709Q104</t>
  </si>
  <si>
    <t>REVVITY INC USD 1.0</t>
  </si>
  <si>
    <t>RVTY</t>
  </si>
  <si>
    <t>SYNDAX PHARMACEUTICALS I USD 0.0001</t>
  </si>
  <si>
    <t>SNDX</t>
  </si>
  <si>
    <t>BN7Q7R7</t>
  </si>
  <si>
    <t>US87164F1057</t>
  </si>
  <si>
    <t>87164F105</t>
  </si>
  <si>
    <t>SANOFI. EUR 2.0 ADR</t>
  </si>
  <si>
    <t>SNY</t>
  </si>
  <si>
    <t>2964557</t>
  </si>
  <si>
    <t>US80105N1054</t>
  </si>
  <si>
    <t>80105N105</t>
  </si>
  <si>
    <t>STRYKER CORP USD 0.1</t>
  </si>
  <si>
    <t>BIO-TECHNE CORP USD 0.01</t>
  </si>
  <si>
    <t>TECH</t>
  </si>
  <si>
    <t>TELEFLEX INC USD 1.0</t>
  </si>
  <si>
    <t>TFX</t>
  </si>
  <si>
    <t>2881407</t>
  </si>
  <si>
    <t>US8793691069</t>
  </si>
  <si>
    <t>879369106</t>
  </si>
  <si>
    <t>THERMO FISHER SCIENTIFIC IN USD 1.0</t>
  </si>
  <si>
    <t>TANDEM DIABETES CARE INC NPV</t>
  </si>
  <si>
    <t>TNDM</t>
  </si>
  <si>
    <t>BF3W461</t>
  </si>
  <si>
    <t>US8753722037</t>
  </si>
  <si>
    <t>875372203</t>
  </si>
  <si>
    <t>VERTEX PHARMACEUTICALS INC USD 0.01</t>
  </si>
  <si>
    <t>VRTX</t>
  </si>
  <si>
    <t>2931034</t>
  </si>
  <si>
    <t>US92532F1003</t>
  </si>
  <si>
    <t>92532F100</t>
  </si>
  <si>
    <t>SPX US 12/20/24 P5400 Index</t>
  </si>
  <si>
    <t>0139BM7X2</t>
  </si>
  <si>
    <t>SPX US 12/20/24 P5000 Index</t>
  </si>
  <si>
    <t>0139BM7N3</t>
  </si>
  <si>
    <t>OTC SPX 12/20/24 96% RESET PUT JPM Equity</t>
  </si>
  <si>
    <t>OTCJP0001</t>
  </si>
  <si>
    <t>OTC SPX 12/20/24 96/89/70% APS JPM Equity</t>
  </si>
  <si>
    <t>OTCJP0002</t>
  </si>
  <si>
    <t>AIJPLTRS</t>
  </si>
  <si>
    <t>AIJPLTRS             00001</t>
  </si>
  <si>
    <t>AIJPLTRS 00001</t>
  </si>
  <si>
    <t>ARCMCDIRS</t>
  </si>
  <si>
    <t>ARCMCDIRS            00001</t>
  </si>
  <si>
    <t>ARCMCDIRS 00001</t>
  </si>
  <si>
    <t>BACVWWTRS</t>
  </si>
  <si>
    <t>BACVWWTRS            00001</t>
  </si>
  <si>
    <t>BACVWWTRS 00001</t>
  </si>
  <si>
    <t>BASR15TRS</t>
  </si>
  <si>
    <t>BASR15TRS            00001</t>
  </si>
  <si>
    <t>BASR15TRS 00001</t>
  </si>
  <si>
    <t>BNPDITRS</t>
  </si>
  <si>
    <t>BNPDITRS 00001</t>
  </si>
  <si>
    <t>BNPXVTRS</t>
  </si>
  <si>
    <t>BNPXVTRS 00001</t>
  </si>
  <si>
    <t>DFEQGDTRS</t>
  </si>
  <si>
    <t>DFEQGDTRS            00001</t>
  </si>
  <si>
    <t>DFEQGDTRS 00001</t>
  </si>
  <si>
    <t>DFFIFRVRS</t>
  </si>
  <si>
    <t>DFFIFRVRS            00001</t>
  </si>
  <si>
    <t>DFFIFRVRS 00001</t>
  </si>
  <si>
    <t>GSISCDTRS</t>
  </si>
  <si>
    <t>GSISCDTRS            00001</t>
  </si>
  <si>
    <t>GSISCDTRS 00001</t>
  </si>
  <si>
    <t>GSISSTRS</t>
  </si>
  <si>
    <t>GSISSTRS             00001</t>
  </si>
  <si>
    <t>GSISSTRS 00001</t>
  </si>
  <si>
    <t>GSVIUVTRS</t>
  </si>
  <si>
    <t>GSVIUVTRS            00001</t>
  </si>
  <si>
    <t>GSVIUVTRS 00001</t>
  </si>
  <si>
    <t>GSVLBCTRS</t>
  </si>
  <si>
    <t>GSVLBCTRS            00001</t>
  </si>
  <si>
    <t>GSVLBCTRS 00001</t>
  </si>
  <si>
    <t>GSVLOBTRS</t>
  </si>
  <si>
    <t>GSVLOBTRS            00001</t>
  </si>
  <si>
    <t>GSVLOBTRS 00001</t>
  </si>
  <si>
    <t>GSVLSUTRS</t>
  </si>
  <si>
    <t>GSVLSUTRS            00001</t>
  </si>
  <si>
    <t>GSVLSUTRS 00001</t>
  </si>
  <si>
    <t>JPOSFTRS</t>
  </si>
  <si>
    <t>JPOSFTRS             00001</t>
  </si>
  <si>
    <t>JPOSFTRS 00001</t>
  </si>
  <si>
    <t>JPOSIGTRS</t>
  </si>
  <si>
    <t>JPOSIGTRS            00001</t>
  </si>
  <si>
    <t>JPOSIGTRS 00001</t>
  </si>
  <si>
    <t>MQCP44TRS</t>
  </si>
  <si>
    <t>MQCP44TRS 00001</t>
  </si>
  <si>
    <t>MQIS2MTRS</t>
  </si>
  <si>
    <t>MQIS2MTRS 00001</t>
  </si>
  <si>
    <t>MQIS6TRS</t>
  </si>
  <si>
    <t>MQIS6TRS 00001</t>
  </si>
  <si>
    <t>MSCBVMTRS</t>
  </si>
  <si>
    <t>MSCBVMTRS            00001</t>
  </si>
  <si>
    <t>MSCBVMTRS 00001</t>
  </si>
  <si>
    <t>MSVXCSTRS</t>
  </si>
  <si>
    <t>MSVXCSTRS            00001</t>
  </si>
  <si>
    <t>MSVXCSTRS 00001</t>
  </si>
  <si>
    <t>NMIVRUTRS</t>
  </si>
  <si>
    <t>NMIVRUTRS            00001</t>
  </si>
  <si>
    <t>NMIVRUTRS 00001</t>
  </si>
  <si>
    <t>NMSMALTRS</t>
  </si>
  <si>
    <t>NMSMALTL</t>
  </si>
  <si>
    <t>NMSMALTRS            00001</t>
  </si>
  <si>
    <t>NMSMALTRS 00001</t>
  </si>
  <si>
    <t>NMVVR1TRS</t>
  </si>
  <si>
    <t>NMVVR1TRS            00001</t>
  </si>
  <si>
    <t>NMVVR1TRS 00001</t>
  </si>
  <si>
    <t>NMXCMDTRS</t>
  </si>
  <si>
    <t>NMXCMDTRS            00001</t>
  </si>
  <si>
    <t>NMXCMDTRS 00001</t>
  </si>
  <si>
    <t>NMZMASTRS</t>
  </si>
  <si>
    <t>NMZMASTRS            00001</t>
  </si>
  <si>
    <t>NMZMASTRS 00001</t>
  </si>
  <si>
    <t>NMSMALTS</t>
  </si>
  <si>
    <t>SGDRCTTRS</t>
  </si>
  <si>
    <t>SGDRCTTRS            00001</t>
  </si>
  <si>
    <t>SGDRCTTRS 00001</t>
  </si>
  <si>
    <t>SGIXPRTRS</t>
  </si>
  <si>
    <t>SGIXPRTRS            00001</t>
  </si>
  <si>
    <t>SGIXPRTRS 00001</t>
  </si>
  <si>
    <t>SGIXTTTRS</t>
  </si>
  <si>
    <t>SGIXTTTRS            00001</t>
  </si>
  <si>
    <t>SGIXTTTRS 00001</t>
  </si>
  <si>
    <t>TCEQVSPRS</t>
  </si>
  <si>
    <t>TCEQVSPRS            00001</t>
  </si>
  <si>
    <t>TCEQVSPRS 00001</t>
  </si>
  <si>
    <t>TFEQAITRS</t>
  </si>
  <si>
    <t>TFEQAITRS            00001</t>
  </si>
  <si>
    <t>TFEQAITRS 00001</t>
  </si>
  <si>
    <t>TFXAFCMRS</t>
  </si>
  <si>
    <t>TFXAFCMRS            00001</t>
  </si>
  <si>
    <t>TFXAFCMRS 00001</t>
  </si>
  <si>
    <t>VCEQSVARS</t>
  </si>
  <si>
    <t>VCEQSVARS            00001</t>
  </si>
  <si>
    <t>VCEQSVARS 00001</t>
  </si>
  <si>
    <t>VCEQSVFRS</t>
  </si>
  <si>
    <t>VCEQSVFRS            00001</t>
  </si>
  <si>
    <t>VCEQSVFRS 00001</t>
  </si>
  <si>
    <t>VMACBTRS</t>
  </si>
  <si>
    <t>VMACBTRS 00001</t>
  </si>
  <si>
    <t>SPBC</t>
  </si>
  <si>
    <t>GRAYSCALE BITCOIN MINI TRUST ETF</t>
  </si>
  <si>
    <t>BTC</t>
  </si>
  <si>
    <t>BRXXXH2</t>
  </si>
  <si>
    <t>US3899301085</t>
  </si>
  <si>
    <t>389930108</t>
  </si>
  <si>
    <t>GRAYSCALE BITCOIN TRUST ETF</t>
  </si>
  <si>
    <t>GBTC</t>
  </si>
  <si>
    <t>BFY28C4</t>
  </si>
  <si>
    <t>US3896371099</t>
  </si>
  <si>
    <t>389637109</t>
  </si>
  <si>
    <t>S&amp;P500 EMINI FUT DEC24</t>
  </si>
  <si>
    <t>ESZ4 Index</t>
  </si>
  <si>
    <t>ESZ4</t>
  </si>
  <si>
    <t>SPD</t>
  </si>
  <si>
    <t>SPXW US 11/15/24 P4720 Index</t>
  </si>
  <si>
    <t>01NCMJDV3</t>
  </si>
  <si>
    <t>SPXW US 11/15/24 P4450 Index</t>
  </si>
  <si>
    <t>01NCMJC09</t>
  </si>
  <si>
    <t>SPXW US 12/20/24 P4850 Index</t>
  </si>
  <si>
    <t>01NTK2TK4</t>
  </si>
  <si>
    <t>SPXW US 12/20/24 P4575 Index</t>
  </si>
  <si>
    <t>01NTK3BG7</t>
  </si>
  <si>
    <t>SPX US 01/17/25 P4960 Index</t>
  </si>
  <si>
    <t>01NZQTHF7</t>
  </si>
  <si>
    <t>SPX US 01/17/25 P4670 Index</t>
  </si>
  <si>
    <t>01P48FR87</t>
  </si>
  <si>
    <t>SPXW US 01/17/25 P4960 Index</t>
  </si>
  <si>
    <t>01P891806</t>
  </si>
  <si>
    <t>SPXW US 01/17/25 P4670 Index</t>
  </si>
  <si>
    <t>01P890K19</t>
  </si>
  <si>
    <t>ESZ4 IND</t>
  </si>
  <si>
    <t>SPUC</t>
  </si>
  <si>
    <t>SPXW US 11/22/24 C5850 Index</t>
  </si>
  <si>
    <t>01Q3TG8G2</t>
  </si>
  <si>
    <t>SPXW US 11/29/24 C5800 Index</t>
  </si>
  <si>
    <t>01N57FTQ9</t>
  </si>
  <si>
    <t>SPXW US 12/20/24 C5990 Index</t>
  </si>
  <si>
    <t>01PDMXXP4</t>
  </si>
  <si>
    <t>SPYC</t>
  </si>
  <si>
    <t>SURI</t>
  </si>
  <si>
    <t>ABEONA THERAPEUTICS INC USD 0.01</t>
  </si>
  <si>
    <t>ABEO</t>
  </si>
  <si>
    <t>BMZ4B74</t>
  </si>
  <si>
    <t>US00289Y2063</t>
  </si>
  <si>
    <t>00289Y206</t>
  </si>
  <si>
    <t>ACHIEVE LIFE SCIENCES INC USD 0.001</t>
  </si>
  <si>
    <t>ACHV</t>
  </si>
  <si>
    <t>BLD0Z08</t>
  </si>
  <si>
    <t>US0044685008</t>
  </si>
  <si>
    <t>004468500</t>
  </si>
  <si>
    <t>APPLIED THERAPEUTICS INC USD 0.0001</t>
  </si>
  <si>
    <t>APLT</t>
  </si>
  <si>
    <t>BJL38Z1</t>
  </si>
  <si>
    <t>US03828A1016</t>
  </si>
  <si>
    <t>03828A101</t>
  </si>
  <si>
    <t>ARDELYX INC USD 0.000001</t>
  </si>
  <si>
    <t>ARDX</t>
  </si>
  <si>
    <t>BN89V40</t>
  </si>
  <si>
    <t>US0396971071</t>
  </si>
  <si>
    <t>039697107</t>
  </si>
  <si>
    <t>ATHIRA PHARMA INC USD 0.0001</t>
  </si>
  <si>
    <t>ATHA</t>
  </si>
  <si>
    <t>BMTVQR6</t>
  </si>
  <si>
    <t>US04746L1044</t>
  </si>
  <si>
    <t>04746L104</t>
  </si>
  <si>
    <t>COMPASS PATHWAYS PLC USD 0.008 ADR</t>
  </si>
  <si>
    <t>CMPS</t>
  </si>
  <si>
    <t>BMC3HS7</t>
  </si>
  <si>
    <t>US20451W1018</t>
  </si>
  <si>
    <t>20451W101</t>
  </si>
  <si>
    <t>EIGER BIOPHARMACEUTICALS USD 0.0001</t>
  </si>
  <si>
    <t>EIGRQ</t>
  </si>
  <si>
    <t>BRXGNH1</t>
  </si>
  <si>
    <t>US28249U2042</t>
  </si>
  <si>
    <t>28249U204</t>
  </si>
  <si>
    <t>KURA ONCOLOGY INC USD 0.0001</t>
  </si>
  <si>
    <t>KURA</t>
  </si>
  <si>
    <t>BYZD465</t>
  </si>
  <si>
    <t>US50127T1097</t>
  </si>
  <si>
    <t>50127T109</t>
  </si>
  <si>
    <t>KYMERA THERAPEUTICS INC USD 0.0001</t>
  </si>
  <si>
    <t>KYMR</t>
  </si>
  <si>
    <t>BMPRZV5</t>
  </si>
  <si>
    <t>US5015751044</t>
  </si>
  <si>
    <t>501575104</t>
  </si>
  <si>
    <t>MAAT PHARMA SACA EUR 0.1</t>
  </si>
  <si>
    <t>MAAT</t>
  </si>
  <si>
    <t>BNRR5C1</t>
  </si>
  <si>
    <t>FR0012634822</t>
  </si>
  <si>
    <t>F5888J116</t>
  </si>
  <si>
    <t>PLAINS GP HLDGS L P</t>
  </si>
  <si>
    <t>PAGP</t>
  </si>
  <si>
    <t>BDGHN95</t>
  </si>
  <si>
    <t>US72651A2078</t>
  </si>
  <si>
    <t>72651A207</t>
  </si>
  <si>
    <t>PHATHOM PHARMACEUTICALS USD 0.0001</t>
  </si>
  <si>
    <t>PHAT</t>
  </si>
  <si>
    <t>BJLKVS6</t>
  </si>
  <si>
    <t>US71722W1071</t>
  </si>
  <si>
    <t>71722W107</t>
  </si>
  <si>
    <t>AVIDITY BIOSCIENCES INC USD 0.0001</t>
  </si>
  <si>
    <t>RNA</t>
  </si>
  <si>
    <t>BMWHPY1</t>
  </si>
  <si>
    <t>US05370A1088</t>
  </si>
  <si>
    <t>05370A108</t>
  </si>
  <si>
    <t>TSCAN THERAPEUTICS INC USD 0.0001</t>
  </si>
  <si>
    <t>TCRX</t>
  </si>
  <si>
    <t>BNLYBJ7</t>
  </si>
  <si>
    <t>US89854M1018</t>
  </si>
  <si>
    <t>89854M101</t>
  </si>
  <si>
    <t>TELESAT CORP NPV</t>
  </si>
  <si>
    <t>TSAT</t>
  </si>
  <si>
    <t>BLD1BD6</t>
  </si>
  <si>
    <t>CA8795123097</t>
  </si>
  <si>
    <t>879512309</t>
  </si>
  <si>
    <t>ZEVRA THERAPEUTICS INC USD 0.0001</t>
  </si>
  <si>
    <t>ZVRA</t>
  </si>
  <si>
    <t>BLFBZ32</t>
  </si>
  <si>
    <t>US4884452065</t>
  </si>
  <si>
    <t>488445206</t>
  </si>
  <si>
    <t>CONTRA CHINOOK THERAPE + NPV</t>
  </si>
  <si>
    <t>9A8IDXQ</t>
  </si>
  <si>
    <t>US169CVR0169</t>
  </si>
  <si>
    <t>169CVR016</t>
  </si>
  <si>
    <t>TELSAT 5 5/8 12/06/26 Corp</t>
  </si>
  <si>
    <t>BMC1QC8</t>
  </si>
  <si>
    <t>US87952VAR78</t>
  </si>
  <si>
    <t>87952VAR7</t>
  </si>
  <si>
    <t>TELSAT 6 1/2 10/15/27 Corp</t>
  </si>
  <si>
    <t>BKDN9P3</t>
  </si>
  <si>
    <t>US87952VAM81</t>
  </si>
  <si>
    <t>87952VAM8</t>
  </si>
  <si>
    <t>SVOL</t>
  </si>
  <si>
    <t>SIMPLIFY E AGGREGATE BOND ETF</t>
  </si>
  <si>
    <t>BP6BSW9</t>
  </si>
  <si>
    <t>US82889N7232</t>
  </si>
  <si>
    <t>82889N723</t>
  </si>
  <si>
    <t>SIMPLIFY E STABLE INCOME ETF</t>
  </si>
  <si>
    <t>BQGHTD2</t>
  </si>
  <si>
    <t>US82889N6408</t>
  </si>
  <si>
    <t>82889N640</t>
  </si>
  <si>
    <t>SIMPLIFY E HIGH YIELD PLUS CREDIT H</t>
  </si>
  <si>
    <t>BP6BST6</t>
  </si>
  <si>
    <t>US82889N8305</t>
  </si>
  <si>
    <t>82889N830</t>
  </si>
  <si>
    <t>SIMPLIFY EXCHANGE TRADED FDS</t>
  </si>
  <si>
    <t>BSBJXF7</t>
  </si>
  <si>
    <t>US82889N5251</t>
  </si>
  <si>
    <t>82889N525</t>
  </si>
  <si>
    <t>SIMPLIFY E NATIONAL MUNI BOND ETF</t>
  </si>
  <si>
    <t>BQ95VG0</t>
  </si>
  <si>
    <t>US82889N4429</t>
  </si>
  <si>
    <t>82889N442</t>
  </si>
  <si>
    <t>SIMPLIFY E INTERMEDIATE TERM TREASU</t>
  </si>
  <si>
    <t>TYA</t>
  </si>
  <si>
    <t>BN11T50</t>
  </si>
  <si>
    <t>US82889N7984</t>
  </si>
  <si>
    <t>82889N798</t>
  </si>
  <si>
    <t>USZ4 COM</t>
  </si>
  <si>
    <t>CBOE VIX FUTURE Jan25</t>
  </si>
  <si>
    <t>UXF5 Index</t>
  </si>
  <si>
    <t>UXF5</t>
  </si>
  <si>
    <t>CBOE VIX FUTURE Feb25</t>
  </si>
  <si>
    <t>UXG5 Index</t>
  </si>
  <si>
    <t>UXG5</t>
  </si>
  <si>
    <t>SPXW US 11/14/24 P4900 Index</t>
  </si>
  <si>
    <t>01Q6KYHQ7</t>
  </si>
  <si>
    <t>SPXW US 11/15/24 P4900 Index</t>
  </si>
  <si>
    <t>01NCMJG82</t>
  </si>
  <si>
    <t>SPXW US 11/18/24 P4950 Index</t>
  </si>
  <si>
    <t>01QLQDB01</t>
  </si>
  <si>
    <t>SPXW US 11/19/24 P5100 Index</t>
  </si>
  <si>
    <t>01Q8J0554</t>
  </si>
  <si>
    <t>SPXW US 11/20/24 P5100 Index</t>
  </si>
  <si>
    <t>01Q932WG5</t>
  </si>
  <si>
    <t>SPXW US 12/31/24 C6200 Index</t>
  </si>
  <si>
    <t>01KNS6MT1</t>
  </si>
  <si>
    <t>SPXW US 12/31/24 C5900 Index</t>
  </si>
  <si>
    <t>01KV8WNW1</t>
  </si>
  <si>
    <t>VIX US 03/18/25 C50 Index</t>
  </si>
  <si>
    <t>01NJJ7ZC8</t>
  </si>
  <si>
    <t>VIX US 04/16/25 C50 Index</t>
  </si>
  <si>
    <t>01NYQL562</t>
  </si>
  <si>
    <t>VIX US 05/21/25 C50 Index</t>
  </si>
  <si>
    <t>01PHQY3Y6</t>
  </si>
  <si>
    <t>VIX US 06/18/25 C50 Index</t>
  </si>
  <si>
    <t>01Q0W8ZN9</t>
  </si>
  <si>
    <t>SPX US 12/19/25 C6800 Index</t>
  </si>
  <si>
    <t>013D0VJB9</t>
  </si>
  <si>
    <t>US Bond Fut Opt Jan25C 122</t>
  </si>
  <si>
    <t>USF5C 122.0 Comdty</t>
  </si>
  <si>
    <t>01P0NG4L3</t>
  </si>
  <si>
    <t>US Bond Fut Opt Jan25P 112</t>
  </si>
  <si>
    <t>USF5P 112.0 Comdty</t>
  </si>
  <si>
    <t>01P0NLN17</t>
  </si>
  <si>
    <t>T 2 7/8 06/15/25 Govt</t>
  </si>
  <si>
    <t>BQB7JY8</t>
  </si>
  <si>
    <t>US91282CEU18</t>
  </si>
  <si>
    <t>91282CEU1</t>
  </si>
  <si>
    <t>TUA</t>
  </si>
  <si>
    <t>US 2YR NOTE (CBT) Mar25</t>
  </si>
  <si>
    <t>TUH5 Comdty</t>
  </si>
  <si>
    <t>TUH5</t>
  </si>
  <si>
    <t>US 10YR NOTE (CBT) Dec24</t>
  </si>
  <si>
    <t>TYZ4 Comdty</t>
  </si>
  <si>
    <t>US 10YR NOTE (CBT)DEC24</t>
  </si>
  <si>
    <t>TYZ4</t>
  </si>
  <si>
    <t>VCAR</t>
  </si>
  <si>
    <t>TESLA INC USD 0.001</t>
  </si>
  <si>
    <t>TSLA</t>
  </si>
  <si>
    <t>TSLA US 03/21/25 C435 Equity</t>
  </si>
  <si>
    <t>TSLA 03/21/25 C435 Equity</t>
  </si>
  <si>
    <t>01L59DK62</t>
  </si>
  <si>
    <t>TSLA US 06/18/26 C440 Equity</t>
  </si>
  <si>
    <t>TSLA 06/18/26 C440 Equity</t>
  </si>
  <si>
    <t>01KWGHBD6</t>
  </si>
  <si>
    <t>NMSWULTRS</t>
  </si>
  <si>
    <t>NMSWUSAL</t>
  </si>
  <si>
    <t>NMSWULTRS            00001</t>
  </si>
  <si>
    <t>NMSWULTRS 00001</t>
  </si>
  <si>
    <t>NMSWUSTRS</t>
  </si>
  <si>
    <t>NMSWUSTRS            00001</t>
  </si>
  <si>
    <t>NMSWUSTRS 00001</t>
  </si>
  <si>
    <t>NMSWUSAS</t>
  </si>
  <si>
    <t>Duration Contribution</t>
  </si>
  <si>
    <t>Category</t>
  </si>
  <si>
    <t>Est. Initial Margin</t>
  </si>
  <si>
    <t>Contrib to Vol</t>
  </si>
  <si>
    <t>COCOA FUTURE</t>
  </si>
  <si>
    <t>3 MONTH SOFR FUT</t>
  </si>
  <si>
    <t>CAN 10YR BOND FUT</t>
  </si>
  <si>
    <t>US 2YR NOTE (CBT)</t>
  </si>
  <si>
    <t>CATTLE FEEDER FUT</t>
  </si>
  <si>
    <t>GOLD 100 OZ FUTR</t>
  </si>
  <si>
    <t>LIVE CATTLE FUTR</t>
  </si>
  <si>
    <t>SOYBEAN FUTURE</t>
  </si>
  <si>
    <t>US ULTRA BOND CBT</t>
  </si>
  <si>
    <t>SOYBEAN OIL FUTR</t>
  </si>
  <si>
    <t>LEAN HOGS FUTURE</t>
  </si>
  <si>
    <t>CAN 5YR BOND FUT</t>
  </si>
  <si>
    <t>SILVER FUTURE</t>
  </si>
  <si>
    <t>SOYBEAN MEAL FUTR</t>
  </si>
  <si>
    <t>3M CORRA FUTURES</t>
  </si>
  <si>
    <t>NY HARB ULSD FUT</t>
  </si>
  <si>
    <t>COTTON NO.2 FUTR</t>
  </si>
  <si>
    <t>CORN FUTURE</t>
  </si>
  <si>
    <t>US 10YR ULTRA FUT</t>
  </si>
  <si>
    <t>PALLADIUM FUTURE</t>
  </si>
  <si>
    <t>US LONG BOND(CBT)</t>
  </si>
  <si>
    <t>WTI CRUDE FUTURE</t>
  </si>
  <si>
    <t>PLATINUM FUTURE</t>
  </si>
  <si>
    <t>COFFEE 'C' FUTURE</t>
  </si>
  <si>
    <t>NATURAL GAS FUTR</t>
  </si>
  <si>
    <t>COPPER FUTURE</t>
  </si>
  <si>
    <t>WHEAT FUTURE(CBT)</t>
  </si>
  <si>
    <t>CAN 2YR BOND FUT</t>
  </si>
  <si>
    <t>KC HRW WHEAT FUT</t>
  </si>
  <si>
    <t>CANOLA FUTR (WCE)</t>
  </si>
  <si>
    <t>Total</t>
  </si>
  <si>
    <t>* 10y equivalents for 3 Month SOFR, Bank Acceptances, CORRA, and CAN 10YR Bond futures</t>
  </si>
  <si>
    <t>Est. Yield</t>
  </si>
  <si>
    <t>Pure Cash</t>
  </si>
  <si>
    <t>Source: Bloomberg, Simplify</t>
  </si>
  <si>
    <t>SUGAR #11 (WORLD)</t>
  </si>
  <si>
    <t>GASOLINE RBOB FUT</t>
  </si>
  <si>
    <t xml:space="preserve">Investors should carefully consider the investment objectives, risks, charges and expenses of Exchange Traded Funds (ETFs) before investing. </t>
  </si>
  <si>
    <t>To obtain an ETF's prospectus containing this and other important information, please call (855) 772-8488 or view/download a prospectus online.</t>
  </si>
  <si>
    <t>Please read the prospectus carefully before you invest.</t>
  </si>
  <si>
    <t>An investment in the fund involves risk, including possible loss of principal.</t>
  </si>
  <si>
    <t>The use of derivative instruments involves risks different from, or possibly greater than, the risks associated with investing directly in securities and other traditional investments.</t>
  </si>
  <si>
    <t>These risks include (i) the risk that the counterparty to a derivative transaction may not fulfill its contractual obligations; (ii) risk of mispricing or improper valuation; and (iii) the risk that</t>
  </si>
  <si>
    <t>changes in the value of the derivative may not correlate perfectly with the underlying asset, rate or index. Derivative prices are highly volatile and may fluctuate substantially during a short period of time.</t>
  </si>
  <si>
    <t xml:space="preserve">The use of leverage by the Fund, such as borrowing money to purchase securities or the use of options, will cause the Fund to incur additional expenses and magnify the Fund’s gains or losses. </t>
  </si>
  <si>
    <t xml:space="preserve">The earnings and prospects of small and medium sized companies are more volatile than larger companies and may experience higher failure rates than larger companies. </t>
  </si>
  <si>
    <t>Small and medium sized companies normally have a lower trading volume than larger companies, which may tend to make their market price fall more disproportionately than larger</t>
  </si>
  <si>
    <t>companies in response to selling pressures and may have limited markets, product lines, or financial resources and lack management experience. The funds are new with a limited operating history.</t>
  </si>
  <si>
    <t>The information in this file does not constitute investment advice or a recommendation of any products, strategies, or services. Investors should consult with a financial</t>
  </si>
  <si>
    <t xml:space="preserve">professional regarding their individual circumstances before making investment decisions. Simplify Asset Management Inc. or its affiliates, nor Foreside </t>
  </si>
  <si>
    <t>Financial Services, LLC, or its affiliates accept any responsibility for loss arising from the use of the information contained herein.</t>
  </si>
  <si>
    <t>Simplify ETFs are distributed by Foreside Financial Services, LLC.</t>
  </si>
  <si>
    <t>GAEM</t>
  </si>
  <si>
    <t>REPUBLIC OF ARGENTINA STEP-CPN 7/9/2035</t>
  </si>
  <si>
    <t>040114HT0</t>
  </si>
  <si>
    <t>BNC1788</t>
  </si>
  <si>
    <t>US040114HT09</t>
  </si>
  <si>
    <t>ARIS MINING CORP 8 10/31/2029</t>
  </si>
  <si>
    <t>04040YAB5</t>
  </si>
  <si>
    <t>BTBLGD9</t>
  </si>
  <si>
    <t>US04040YAB56</t>
  </si>
  <si>
    <t>BANCOLOMBIA SA 8.625 12/24/2034</t>
  </si>
  <si>
    <t>05968LAN2</t>
  </si>
  <si>
    <t>BSY2LK4</t>
  </si>
  <si>
    <t>US05968LAN29</t>
  </si>
  <si>
    <t>BRASKEM NETHERLANDS 8 10/15/2034</t>
  </si>
  <si>
    <t>10554TAJ4</t>
  </si>
  <si>
    <t>BS0D9T6</t>
  </si>
  <si>
    <t>US10554TAJ43</t>
  </si>
  <si>
    <t>FED REPUBLIC OF BRAZIL 5 1/27/2045</t>
  </si>
  <si>
    <t>105756BW9</t>
  </si>
  <si>
    <t>BPFK010</t>
  </si>
  <si>
    <t>US105756BW95</t>
  </si>
  <si>
    <t>REPUBLIC OF COLOMBIA 8.75 11/14/2053</t>
  </si>
  <si>
    <t>195325EM3</t>
  </si>
  <si>
    <t>BLDBBK3</t>
  </si>
  <si>
    <t>US195325EM30</t>
  </si>
  <si>
    <t>REPUBLIC OF COLOMBIA 8.375 11/7/2054</t>
  </si>
  <si>
    <t>195325EQ4</t>
  </si>
  <si>
    <t>US195325EQ44</t>
  </si>
  <si>
    <t>COMISION FEDERAL DE ELEC 6.45 1/24/2035</t>
  </si>
  <si>
    <t>200447AP5</t>
  </si>
  <si>
    <t>BSRJBK2</t>
  </si>
  <si>
    <t>US200447AP57</t>
  </si>
  <si>
    <t>ECOPETROL SA 8.375 1/19/2036</t>
  </si>
  <si>
    <t>279158AV1</t>
  </si>
  <si>
    <t>BR87692</t>
  </si>
  <si>
    <t>US279158AV11</t>
  </si>
  <si>
    <t>ECOPETROL SA 7.75 2/1/2032</t>
  </si>
  <si>
    <t>279158AW9</t>
  </si>
  <si>
    <t>US279158AW93</t>
  </si>
  <si>
    <t>KINGSTON AIRPORT REV FIN 6.75 12/15/2036</t>
  </si>
  <si>
    <t>49647QAA6</t>
  </si>
  <si>
    <t>BL6LXP9</t>
  </si>
  <si>
    <t>US49647QAA67</t>
  </si>
  <si>
    <t>LD CELULOSE INTERNATIONA 7.95 1/26/2032</t>
  </si>
  <si>
    <t>50206BAA0</t>
  </si>
  <si>
    <t>US50206BAA08</t>
  </si>
  <si>
    <t>REPUBLIC OF PANAMA 6.7 1/26/2036</t>
  </si>
  <si>
    <t>698299AW4</t>
  </si>
  <si>
    <t>B0XNWS7</t>
  </si>
  <si>
    <t>US698299AW45</t>
  </si>
  <si>
    <t>REPUBLIC OF PANAMA 3.16 1/23/2030</t>
  </si>
  <si>
    <t>698299BK9</t>
  </si>
  <si>
    <t>BJVN8H3</t>
  </si>
  <si>
    <t>US698299BK97</t>
  </si>
  <si>
    <t>PETROLEOS MEXICANOS 6.625 6/15/2035</t>
  </si>
  <si>
    <t>706451BG5</t>
  </si>
  <si>
    <t>B0Z2BX0</t>
  </si>
  <si>
    <t>US706451BG56</t>
  </si>
  <si>
    <t>PETROLEOS MEXICANOS 7.69 1/23/2050</t>
  </si>
  <si>
    <t>71654QDD1</t>
  </si>
  <si>
    <t>BMYVTL6</t>
  </si>
  <si>
    <t>US71654QDD16</t>
  </si>
  <si>
    <t>ARIS MINING CORP 6.875 8/9/2026</t>
  </si>
  <si>
    <t>C41069AA0</t>
  </si>
  <si>
    <t>BP8Z119</t>
  </si>
  <si>
    <t>USC41069AA01</t>
  </si>
  <si>
    <t>ENERGUATE TRUST 5.875 5/3/2027</t>
  </si>
  <si>
    <t>G3040LAA0</t>
  </si>
  <si>
    <t>BYXGN70</t>
  </si>
  <si>
    <t>USG3040LAA01</t>
  </si>
  <si>
    <t>INVEST ENERGY RES LTD 6.25 4/26/2029</t>
  </si>
  <si>
    <t>G4923NAB4</t>
  </si>
  <si>
    <t>BMD04S6</t>
  </si>
  <si>
    <t>USG4923NAB40</t>
  </si>
  <si>
    <t>CSN RESOURCES SA 8.875 12/5/2030</t>
  </si>
  <si>
    <t>L21779AL4</t>
  </si>
  <si>
    <t>BRXCGD6</t>
  </si>
  <si>
    <t>USL21779AL44</t>
  </si>
  <si>
    <t>AES ESPANA BV 5.7 5/4/2028</t>
  </si>
  <si>
    <t>N01007AA6</t>
  </si>
  <si>
    <t>BN0WJK9</t>
  </si>
  <si>
    <t>USN01007AA64</t>
  </si>
  <si>
    <t>REPUBLIC OF EL SALVADOR 7.65 6/15/2035</t>
  </si>
  <si>
    <t>P01012AN6</t>
  </si>
  <si>
    <t>B09YD36</t>
  </si>
  <si>
    <t>USP01012AN67</t>
  </si>
  <si>
    <t>REPUBLIC OF EL SALVADOR 7.625 2/1/2041</t>
  </si>
  <si>
    <t>P01012AR7</t>
  </si>
  <si>
    <t>B63F4M3</t>
  </si>
  <si>
    <t>USP01012AR71</t>
  </si>
  <si>
    <t>COMMONWEALTH OF BAHAMAS 6 11/21/2028</t>
  </si>
  <si>
    <t>P06518AG2</t>
  </si>
  <si>
    <t>BFN3VY1</t>
  </si>
  <si>
    <t>USP06518AG23</t>
  </si>
  <si>
    <t>CABLE ONDA SA 4.5 1/30/2030</t>
  </si>
  <si>
    <t>P1926LAA3</t>
  </si>
  <si>
    <t>BK1K3F4</t>
  </si>
  <si>
    <t>USP1926LAA37</t>
  </si>
  <si>
    <t>COLOMBIA TELECOMUNICACIO 4.95 7/17/2030</t>
  </si>
  <si>
    <t>P28768AC6</t>
  </si>
  <si>
    <t>BMZ6D52</t>
  </si>
  <si>
    <t>USP28768AC69</t>
  </si>
  <si>
    <t>DOMINICAN REPUBLIC 5.875 1/30/2060</t>
  </si>
  <si>
    <t>P3579ECG0</t>
  </si>
  <si>
    <t>BJV2XC0</t>
  </si>
  <si>
    <t>USP3579ECG00</t>
  </si>
  <si>
    <t>EMPRESA GEN ELEC HAINA 5.625 11/8/2028</t>
  </si>
  <si>
    <t>P3R12FAC4</t>
  </si>
  <si>
    <t>BMCNGF7</t>
  </si>
  <si>
    <t>USP3R12FAC46</t>
  </si>
  <si>
    <t>NATIONAL GAS CO 6.05 1/15/2036</t>
  </si>
  <si>
    <t>P70809AB7</t>
  </si>
  <si>
    <t>B0WT372</t>
  </si>
  <si>
    <t>USP70809AB71</t>
  </si>
  <si>
    <t>PROMERICA FINANCIAL CORP 10.75 8/14/2028</t>
  </si>
  <si>
    <t>P7922BAB4</t>
  </si>
  <si>
    <t>BPLVH83</t>
  </si>
  <si>
    <t>USP7922BAB47</t>
  </si>
  <si>
    <t>TELECOM OF TRIN &amp; TOBAGO 8.875 10/18/2029</t>
  </si>
  <si>
    <t>P90301AA3</t>
  </si>
  <si>
    <t>BKSVX61</t>
  </si>
  <si>
    <t>USP90301AA32</t>
  </si>
  <si>
    <t>EMPRESAS PUBLIC MEDELLIN 4.25 7/18/2029</t>
  </si>
  <si>
    <t>P9379RBA4</t>
  </si>
  <si>
    <t>BKFH1P7</t>
  </si>
  <si>
    <t>USP9379RBA43</t>
  </si>
  <si>
    <t>UEP PENNONOME II SA 6.5 10/1/2038</t>
  </si>
  <si>
    <t>P9434RAA8</t>
  </si>
  <si>
    <t>BN47B26</t>
  </si>
  <si>
    <t>USP9434RAA88</t>
  </si>
  <si>
    <t>VOLCAN CIA MINERA SAA-CM 8.75 1/24/2030</t>
  </si>
  <si>
    <t>P98047AD8</t>
  </si>
  <si>
    <t>BS6Q5H9</t>
  </si>
  <si>
    <t>USP98047AD80</t>
  </si>
  <si>
    <t>DOM REP CB NOTES 9 12/11/2026</t>
  </si>
  <si>
    <t>ZF1425031</t>
  </si>
  <si>
    <t>XS2744476644</t>
  </si>
  <si>
    <t>DOM REP CB NOTES 11 9/15/2028</t>
  </si>
  <si>
    <t>ZH3648222</t>
  </si>
  <si>
    <t>XS2703951553</t>
  </si>
  <si>
    <t>B 11/26/24 Govt</t>
  </si>
  <si>
    <t>BNM9J42</t>
  </si>
  <si>
    <t>US912797MD61</t>
  </si>
  <si>
    <t>912797MD6</t>
  </si>
  <si>
    <t>B 12/03/24 Govt</t>
  </si>
  <si>
    <t>BP09197</t>
  </si>
  <si>
    <t>US912797ME45</t>
  </si>
  <si>
    <t>912797ME4</t>
  </si>
  <si>
    <t>US Bond Fut Opt Dec24C 140</t>
  </si>
  <si>
    <t>USZ4C 140.0 Comdty</t>
  </si>
  <si>
    <t>01M2Y3SF2</t>
  </si>
  <si>
    <t>US Bond Fut Opt Dec24P 100</t>
  </si>
  <si>
    <t>USZ4P 100.0 Comdty</t>
  </si>
  <si>
    <t>01M2Y54R0</t>
  </si>
  <si>
    <t/>
  </si>
  <si>
    <t>USD/BRL 12/18/2024 Curncy</t>
  </si>
  <si>
    <t>CAD/USD 12/18/2024 Curncy</t>
  </si>
  <si>
    <t>CHF/USD 12/18/2024 Curncy</t>
  </si>
  <si>
    <t>USD/CNH 12/18/2024 Curncy</t>
  </si>
  <si>
    <t>USD/COP 12/18/2024 Curncy</t>
  </si>
  <si>
    <t>GBP/USD 12/18/2024 Curncy</t>
  </si>
  <si>
    <t>JPY/USD 12/18/2024 Curncy</t>
  </si>
  <si>
    <t>USD/KRW 12/18/2024 Curncy</t>
  </si>
  <si>
    <t>USD/MXN 12/18/2024 Curncy</t>
  </si>
  <si>
    <t>SEK/USD 12/18/2024 Curncy</t>
  </si>
  <si>
    <t>USD/SGD 12/18/2024 Curncy</t>
  </si>
  <si>
    <t>USD/TWD 12/18/2024 Curncy</t>
  </si>
  <si>
    <t>USD/ZAR 12/18/2024 Curncy</t>
  </si>
  <si>
    <t>A UN</t>
  </si>
  <si>
    <t>AA UN</t>
  </si>
  <si>
    <t>Airbnb Inc</t>
  </si>
  <si>
    <t>ABNB UW</t>
  </si>
  <si>
    <t>Affirm Holdings Inc</t>
  </si>
  <si>
    <t>AFRM UW</t>
  </si>
  <si>
    <t>BMF9NM8</t>
  </si>
  <si>
    <t>US00827B1061</t>
  </si>
  <si>
    <t>00827B106</t>
  </si>
  <si>
    <t>Assured Guaranty Ltd</t>
  </si>
  <si>
    <t>AGO UN</t>
  </si>
  <si>
    <t>B00V7H8</t>
  </si>
  <si>
    <t>BMG0585R1060</t>
  </si>
  <si>
    <t>Allstate Corp/The</t>
  </si>
  <si>
    <t>ALL UN</t>
  </si>
  <si>
    <t>Allison Transmission Holdings</t>
  </si>
  <si>
    <t>ALSN UN</t>
  </si>
  <si>
    <t>B4PZ892</t>
  </si>
  <si>
    <t>US01973R1014</t>
  </si>
  <si>
    <t>01973R101</t>
  </si>
  <si>
    <t>Amedisys Inc</t>
  </si>
  <si>
    <t>AMED UW</t>
  </si>
  <si>
    <t>Amkor Technology Inc</t>
  </si>
  <si>
    <t>AMKR UW</t>
  </si>
  <si>
    <t>Ameriprise Financial Inc</t>
  </si>
  <si>
    <t>AMP UN</t>
  </si>
  <si>
    <t>Aptiv PLC</t>
  </si>
  <si>
    <t>APTV UN</t>
  </si>
  <si>
    <t>Ashland Inc</t>
  </si>
  <si>
    <t>ASH UN</t>
  </si>
  <si>
    <t>BYND5N1</t>
  </si>
  <si>
    <t>US0441861046</t>
  </si>
  <si>
    <t>044186104</t>
  </si>
  <si>
    <t>Axon Enterprise Inc</t>
  </si>
  <si>
    <t>AXON UW</t>
  </si>
  <si>
    <t>BDT5S35</t>
  </si>
  <si>
    <t>US05464C1018</t>
  </si>
  <si>
    <t>05464C101</t>
  </si>
  <si>
    <t>AZEK Co Inc/The</t>
  </si>
  <si>
    <t>AZEK UN</t>
  </si>
  <si>
    <t>BKPVG43</t>
  </si>
  <si>
    <t>US05478C1053</t>
  </si>
  <si>
    <t>05478C105</t>
  </si>
  <si>
    <t>Brown-Forman Corp</t>
  </si>
  <si>
    <t>BF/B UN</t>
  </si>
  <si>
    <t>2146838</t>
  </si>
  <si>
    <t>US1156372096</t>
  </si>
  <si>
    <t>115637209</t>
  </si>
  <si>
    <t>Bunge Global SA</t>
  </si>
  <si>
    <t>BG UN</t>
  </si>
  <si>
    <t>Booking Holdings Inc</t>
  </si>
  <si>
    <t>BKNG UW</t>
  </si>
  <si>
    <t>Popular Inc</t>
  </si>
  <si>
    <t>BPOP UW</t>
  </si>
  <si>
    <t>B86QM90</t>
  </si>
  <si>
    <t>PR7331747001</t>
  </si>
  <si>
    <t>733174700</t>
  </si>
  <si>
    <t>BR UN</t>
  </si>
  <si>
    <t>Berkshire Hathaway Inc</t>
  </si>
  <si>
    <t>BRK/B UN</t>
  </si>
  <si>
    <t>CBRE Group Inc</t>
  </si>
  <si>
    <t>CBRE UN</t>
  </si>
  <si>
    <t>Churchill Downs Inc</t>
  </si>
  <si>
    <t>CHDN UW</t>
  </si>
  <si>
    <t>2194105</t>
  </si>
  <si>
    <t>US1714841087</t>
  </si>
  <si>
    <t>171484108</t>
  </si>
  <si>
    <t>CH Robinson Worldwide Inc</t>
  </si>
  <si>
    <t>CHRW UW</t>
  </si>
  <si>
    <t>2116228</t>
  </si>
  <si>
    <t>US12541W2098</t>
  </si>
  <si>
    <t>12541W209</t>
  </si>
  <si>
    <t>CI UN</t>
  </si>
  <si>
    <t>CIVI UN</t>
  </si>
  <si>
    <t>Comerica Inc</t>
  </si>
  <si>
    <t>CMA UN</t>
  </si>
  <si>
    <t>2212870</t>
  </si>
  <si>
    <t>US2003401070</t>
  </si>
  <si>
    <t>200340107</t>
  </si>
  <si>
    <t>CMS Energy Corp</t>
  </si>
  <si>
    <t>CMS UN</t>
  </si>
  <si>
    <t>2219224</t>
  </si>
  <si>
    <t>US1258961002</t>
  </si>
  <si>
    <t>125896100</t>
  </si>
  <si>
    <t>CNM UN</t>
  </si>
  <si>
    <t>Americold Realty Trust Inc</t>
  </si>
  <si>
    <t>COLD UN</t>
  </si>
  <si>
    <t>B3SKZK7</t>
  </si>
  <si>
    <t>US03064D1081</t>
  </si>
  <si>
    <t>03064D108</t>
  </si>
  <si>
    <t>CSX Corp</t>
  </si>
  <si>
    <t>CSX UW</t>
  </si>
  <si>
    <t>2160753</t>
  </si>
  <si>
    <t>US1264081035</t>
  </si>
  <si>
    <t>126408103</t>
  </si>
  <si>
    <t>Catalent Inc</t>
  </si>
  <si>
    <t>CTLT UN</t>
  </si>
  <si>
    <t>BP96PQ4</t>
  </si>
  <si>
    <t>US1488061029</t>
  </si>
  <si>
    <t>148806102</t>
  </si>
  <si>
    <t>Datadog Inc</t>
  </si>
  <si>
    <t>DDOG UW</t>
  </si>
  <si>
    <t>Amdocs Ltd</t>
  </si>
  <si>
    <t>DOX UW</t>
  </si>
  <si>
    <t>2256908</t>
  </si>
  <si>
    <t>GB0022569080</t>
  </si>
  <si>
    <t>DTE UN</t>
  </si>
  <si>
    <t>Duolingo Inc</t>
  </si>
  <si>
    <t>DUOL UW</t>
  </si>
  <si>
    <t>ECL UN</t>
  </si>
  <si>
    <t>Encompass Health Corp</t>
  </si>
  <si>
    <t>EHC UN</t>
  </si>
  <si>
    <t>BYX2YJ7</t>
  </si>
  <si>
    <t>US29261A1007</t>
  </si>
  <si>
    <t>29261A100</t>
  </si>
  <si>
    <t>EIX UN</t>
  </si>
  <si>
    <t>Estee Lauder Cos Inc/The</t>
  </si>
  <si>
    <t>EL UN</t>
  </si>
  <si>
    <t>Eastman Chemical Co</t>
  </si>
  <si>
    <t>EMN UN</t>
  </si>
  <si>
    <t>2298386</t>
  </si>
  <si>
    <t>US2774321002</t>
  </si>
  <si>
    <t>277432100</t>
  </si>
  <si>
    <t>EQIX UW</t>
  </si>
  <si>
    <t>Esab Corp</t>
  </si>
  <si>
    <t>ESAB UN</t>
  </si>
  <si>
    <t>BJLTMN5</t>
  </si>
  <si>
    <t>US29605J1060</t>
  </si>
  <si>
    <t>29605J106</t>
  </si>
  <si>
    <t>Freeport-McMoRan Inc</t>
  </si>
  <si>
    <t>FCX UN</t>
  </si>
  <si>
    <t>2352118</t>
  </si>
  <si>
    <t>US35671D8570</t>
  </si>
  <si>
    <t>35671D857</t>
  </si>
  <si>
    <t>Ferguson Enterprises Inc</t>
  </si>
  <si>
    <t>FERG UN</t>
  </si>
  <si>
    <t>BS6VHW3</t>
  </si>
  <si>
    <t>US31488V1070</t>
  </si>
  <si>
    <t>31488V107</t>
  </si>
  <si>
    <t>Flowers Foods Inc</t>
  </si>
  <si>
    <t>FLO UN</t>
  </si>
  <si>
    <t>2744243</t>
  </si>
  <si>
    <t>US3434981011</t>
  </si>
  <si>
    <t>343498101</t>
  </si>
  <si>
    <t>Fidelity National Financial In</t>
  </si>
  <si>
    <t>FNF UN</t>
  </si>
  <si>
    <t>Federal Realty Investment Trus</t>
  </si>
  <si>
    <t>FRT UN</t>
  </si>
  <si>
    <t>BN7P9B2</t>
  </si>
  <si>
    <t>US3137451015</t>
  </si>
  <si>
    <t>313745101</t>
  </si>
  <si>
    <t>TechnipFMC PLC</t>
  </si>
  <si>
    <t>FTI UN</t>
  </si>
  <si>
    <t>Graco Inc</t>
  </si>
  <si>
    <t>GGG UN</t>
  </si>
  <si>
    <t>2380443</t>
  </si>
  <si>
    <t>US3841091040</t>
  </si>
  <si>
    <t>384109104</t>
  </si>
  <si>
    <t>Gilead Sciences Inc</t>
  </si>
  <si>
    <t>GILD UW</t>
  </si>
  <si>
    <t>Gaming and Leisure Properties</t>
  </si>
  <si>
    <t>GLPI UW</t>
  </si>
  <si>
    <t>BFPK4S5</t>
  </si>
  <si>
    <t>US36467J1088</t>
  </si>
  <si>
    <t>36467J108</t>
  </si>
  <si>
    <t>GOOGL UW</t>
  </si>
  <si>
    <t>BYVY8G0</t>
  </si>
  <si>
    <t>US02079K3059</t>
  </si>
  <si>
    <t>02079K305</t>
  </si>
  <si>
    <t>Gates Industrial Corp PLC</t>
  </si>
  <si>
    <t>GTES UN</t>
  </si>
  <si>
    <t>BD9G2S1</t>
  </si>
  <si>
    <t>GB00BD9G2S12</t>
  </si>
  <si>
    <t>Gitlab Inc</t>
  </si>
  <si>
    <t>GTLB UW</t>
  </si>
  <si>
    <t>Halliburton Co</t>
  </si>
  <si>
    <t>HAL UN</t>
  </si>
  <si>
    <t>2405302</t>
  </si>
  <si>
    <t>US4062161017</t>
  </si>
  <si>
    <t>406216101</t>
  </si>
  <si>
    <t>HashiCorp Inc</t>
  </si>
  <si>
    <t>HCP UW</t>
  </si>
  <si>
    <t>BP0PQT0</t>
  </si>
  <si>
    <t>US4181001037</t>
  </si>
  <si>
    <t>418100103</t>
  </si>
  <si>
    <t>HEICO Corp</t>
  </si>
  <si>
    <t>HEI UN</t>
  </si>
  <si>
    <t>2419217</t>
  </si>
  <si>
    <t>US4228061093</t>
  </si>
  <si>
    <t>422806109</t>
  </si>
  <si>
    <t>HSY UN</t>
  </si>
  <si>
    <t>Humana Inc</t>
  </si>
  <si>
    <t>HUM UN</t>
  </si>
  <si>
    <t>Hexcel Corp</t>
  </si>
  <si>
    <t>HXL UN</t>
  </si>
  <si>
    <t>2416779</t>
  </si>
  <si>
    <t>US4282911084</t>
  </si>
  <si>
    <t>428291108</t>
  </si>
  <si>
    <t>Interactive Brokers Group Inc</t>
  </si>
  <si>
    <t>IBKR UW</t>
  </si>
  <si>
    <t>B1WT4X2</t>
  </si>
  <si>
    <t>US45841N1072</t>
  </si>
  <si>
    <t>45841N107</t>
  </si>
  <si>
    <t>IDXX UW</t>
  </si>
  <si>
    <t>IEX UN</t>
  </si>
  <si>
    <t>Illumina Inc</t>
  </si>
  <si>
    <t>ILMN UW</t>
  </si>
  <si>
    <t>Inspire Medical Systems Inc</t>
  </si>
  <si>
    <t>INSP UN</t>
  </si>
  <si>
    <t>Intuitive Surgical Inc</t>
  </si>
  <si>
    <t>ISRG UW</t>
  </si>
  <si>
    <t>JAZZ UW</t>
  </si>
  <si>
    <t>KBR Inc</t>
  </si>
  <si>
    <t>KBR UN</t>
  </si>
  <si>
    <t>B1HHB18</t>
  </si>
  <si>
    <t>US48242W1062</t>
  </si>
  <si>
    <t>48242W106</t>
  </si>
  <si>
    <t>Liberty Broadband Corp</t>
  </si>
  <si>
    <t>LBRDK UW</t>
  </si>
  <si>
    <t>Leidos Holdings Inc</t>
  </si>
  <si>
    <t>LDOS UN</t>
  </si>
  <si>
    <t>BDV82B8</t>
  </si>
  <si>
    <t>US5253271028</t>
  </si>
  <si>
    <t>525327102</t>
  </si>
  <si>
    <t>LEG UN</t>
  </si>
  <si>
    <t>Lennar Corp</t>
  </si>
  <si>
    <t>LEN UN</t>
  </si>
  <si>
    <t>LEN/B UN</t>
  </si>
  <si>
    <t>2578293</t>
  </si>
  <si>
    <t>US5260573028</t>
  </si>
  <si>
    <t>526057302</t>
  </si>
  <si>
    <t>LITE UW</t>
  </si>
  <si>
    <t>LNG UN</t>
  </si>
  <si>
    <t>Louisiana-Pacific Corp</t>
  </si>
  <si>
    <t>LPX UN</t>
  </si>
  <si>
    <t>2535243</t>
  </si>
  <si>
    <t>US5463471053</t>
  </si>
  <si>
    <t>546347105</t>
  </si>
  <si>
    <t>Landstar System Inc</t>
  </si>
  <si>
    <t>LSTR UW</t>
  </si>
  <si>
    <t>2503994</t>
  </si>
  <si>
    <t>US5150981018</t>
  </si>
  <si>
    <t>515098101</t>
  </si>
  <si>
    <t>M UN</t>
  </si>
  <si>
    <t>Moody's Corp</t>
  </si>
  <si>
    <t>MCO UN</t>
  </si>
  <si>
    <t>2252058</t>
  </si>
  <si>
    <t>US6153691059</t>
  </si>
  <si>
    <t>615369105</t>
  </si>
  <si>
    <t>Medpace Holdings Inc</t>
  </si>
  <si>
    <t>MEDP UW</t>
  </si>
  <si>
    <t>BDCBC61</t>
  </si>
  <si>
    <t>US58506Q1094</t>
  </si>
  <si>
    <t>58506Q109</t>
  </si>
  <si>
    <t>Meta Platforms Inc</t>
  </si>
  <si>
    <t>META UW</t>
  </si>
  <si>
    <t>MKSI UW</t>
  </si>
  <si>
    <t>Marsh &amp; McLennan Cos Inc</t>
  </si>
  <si>
    <t>MMC UN</t>
  </si>
  <si>
    <t>Morningstar Inc</t>
  </si>
  <si>
    <t>MORN UW</t>
  </si>
  <si>
    <t>B081VR8</t>
  </si>
  <si>
    <t>US6177001095</t>
  </si>
  <si>
    <t>617700109</t>
  </si>
  <si>
    <t>Merck &amp; Co Inc</t>
  </si>
  <si>
    <t>MRK UN</t>
  </si>
  <si>
    <t>MSC Industrial Direct Co Inc</t>
  </si>
  <si>
    <t>MSM UN</t>
  </si>
  <si>
    <t>2567655</t>
  </si>
  <si>
    <t>US5535301064</t>
  </si>
  <si>
    <t>553530106</t>
  </si>
  <si>
    <t>MGIC Investment Corp</t>
  </si>
  <si>
    <t>MTG UN</t>
  </si>
  <si>
    <t>2548616</t>
  </si>
  <si>
    <t>US5528481030</t>
  </si>
  <si>
    <t>552848103</t>
  </si>
  <si>
    <t>MTZ UN</t>
  </si>
  <si>
    <t>NewMarket Corp</t>
  </si>
  <si>
    <t>NEU UN</t>
  </si>
  <si>
    <t>B01CGF1</t>
  </si>
  <si>
    <t>US6515871076</t>
  </si>
  <si>
    <t>651587107</t>
  </si>
  <si>
    <t>NiSource Inc</t>
  </si>
  <si>
    <t>NI UN</t>
  </si>
  <si>
    <t>Northrop Grumman Corp</t>
  </si>
  <si>
    <t>NOC UN</t>
  </si>
  <si>
    <t>2648806</t>
  </si>
  <si>
    <t>US6668071029</t>
  </si>
  <si>
    <t>666807102</t>
  </si>
  <si>
    <t>Norfolk Southern Corp</t>
  </si>
  <si>
    <t>NSC UN</t>
  </si>
  <si>
    <t>2641894</t>
  </si>
  <si>
    <t>US6558441084</t>
  </si>
  <si>
    <t>655844108</t>
  </si>
  <si>
    <t>NVR Inc</t>
  </si>
  <si>
    <t>NVR UN</t>
  </si>
  <si>
    <t>2637785</t>
  </si>
  <si>
    <t>US62944T1051</t>
  </si>
  <si>
    <t>62944T105</t>
  </si>
  <si>
    <t>News Corp</t>
  </si>
  <si>
    <t>NWSA UW</t>
  </si>
  <si>
    <t>BBGVT40</t>
  </si>
  <si>
    <t>US65249B1098</t>
  </si>
  <si>
    <t>65249B109</t>
  </si>
  <si>
    <t>NXST UW</t>
  </si>
  <si>
    <t>New York Times Co/The</t>
  </si>
  <si>
    <t>NYT UN</t>
  </si>
  <si>
    <t>Owens Corning</t>
  </si>
  <si>
    <t>OC UN</t>
  </si>
  <si>
    <t>B1FW7Q2</t>
  </si>
  <si>
    <t>US6907421019</t>
  </si>
  <si>
    <t>690742101</t>
  </si>
  <si>
    <t>OGE Energy Corp</t>
  </si>
  <si>
    <t>OGE UN</t>
  </si>
  <si>
    <t>2657802</t>
  </si>
  <si>
    <t>US6708371033</t>
  </si>
  <si>
    <t>670837103</t>
  </si>
  <si>
    <t>ONEOK Inc</t>
  </si>
  <si>
    <t>OKE UN</t>
  </si>
  <si>
    <t>2130109</t>
  </si>
  <si>
    <t>US6826801036</t>
  </si>
  <si>
    <t>682680103</t>
  </si>
  <si>
    <t>Olin Corp</t>
  </si>
  <si>
    <t>OLN UN</t>
  </si>
  <si>
    <t>2658526</t>
  </si>
  <si>
    <t>US6806652052</t>
  </si>
  <si>
    <t>680665205</t>
  </si>
  <si>
    <t>Procore Technologies Inc</t>
  </si>
  <si>
    <t>PCOR UN</t>
  </si>
  <si>
    <t>Principal Financial Group Inc</t>
  </si>
  <si>
    <t>PFG UW</t>
  </si>
  <si>
    <t>Performance Food Group Co</t>
  </si>
  <si>
    <t>PFGC UN</t>
  </si>
  <si>
    <t>PulteGroup Inc</t>
  </si>
  <si>
    <t>PHM UN</t>
  </si>
  <si>
    <t>2708841</t>
  </si>
  <si>
    <t>US7458671010</t>
  </si>
  <si>
    <t>745867101</t>
  </si>
  <si>
    <t>Polaris Inc</t>
  </si>
  <si>
    <t>PII UN</t>
  </si>
  <si>
    <t>2692933</t>
  </si>
  <si>
    <t>US7310681025</t>
  </si>
  <si>
    <t>731068102</t>
  </si>
  <si>
    <t>Premier Inc</t>
  </si>
  <si>
    <t>PINC UW</t>
  </si>
  <si>
    <t>BDZDRC5</t>
  </si>
  <si>
    <t>US74051N1028</t>
  </si>
  <si>
    <t>74051N102</t>
  </si>
  <si>
    <t>Park Hotels &amp; Resorts Inc</t>
  </si>
  <si>
    <t>PK UN</t>
  </si>
  <si>
    <t>BYVMVV0</t>
  </si>
  <si>
    <t>US7005171050</t>
  </si>
  <si>
    <t>700517105</t>
  </si>
  <si>
    <t>Packaging Corp of America</t>
  </si>
  <si>
    <t>PKG UN</t>
  </si>
  <si>
    <t>2504566</t>
  </si>
  <si>
    <t>US6951561090</t>
  </si>
  <si>
    <t>695156109</t>
  </si>
  <si>
    <t>Playtika Holding Corp</t>
  </si>
  <si>
    <t>PLTK UW</t>
  </si>
  <si>
    <t>BNRQKQ7</t>
  </si>
  <si>
    <t>US72815L1070</t>
  </si>
  <si>
    <t>72815L107</t>
  </si>
  <si>
    <t>Insulet Corp</t>
  </si>
  <si>
    <t>PODD UW</t>
  </si>
  <si>
    <t>B1XGNW4</t>
  </si>
  <si>
    <t>US45784P1012</t>
  </si>
  <si>
    <t>45784P101</t>
  </si>
  <si>
    <t>PPL Corp</t>
  </si>
  <si>
    <t>PPL UN</t>
  </si>
  <si>
    <t>Primerica Inc</t>
  </si>
  <si>
    <t>PRI UN</t>
  </si>
  <si>
    <t>B50K3X8</t>
  </si>
  <si>
    <t>US74164M1080</t>
  </si>
  <si>
    <t>74164M108</t>
  </si>
  <si>
    <t>PTC Inc</t>
  </si>
  <si>
    <t>PTC UW</t>
  </si>
  <si>
    <t>B95N910</t>
  </si>
  <si>
    <t>US69370C1009</t>
  </si>
  <si>
    <t>69370C100</t>
  </si>
  <si>
    <t>RH UN</t>
  </si>
  <si>
    <t>Robert Half Inc</t>
  </si>
  <si>
    <t>RHI UN</t>
  </si>
  <si>
    <t>Raymond James Financial Inc</t>
  </si>
  <si>
    <t>RJF UN</t>
  </si>
  <si>
    <t>2718992</t>
  </si>
  <si>
    <t>US7547301090</t>
  </si>
  <si>
    <t>754730109</t>
  </si>
  <si>
    <t>Ralph Lauren Corp</t>
  </si>
  <si>
    <t>RL UN</t>
  </si>
  <si>
    <t>RLI Corp</t>
  </si>
  <si>
    <t>RLI UN</t>
  </si>
  <si>
    <t>2719070</t>
  </si>
  <si>
    <t>US7496071074</t>
  </si>
  <si>
    <t>749607107</t>
  </si>
  <si>
    <t>Ross Stores Inc</t>
  </si>
  <si>
    <t>ROST UW</t>
  </si>
  <si>
    <t>2746711</t>
  </si>
  <si>
    <t>US7782961038</t>
  </si>
  <si>
    <t>778296103</t>
  </si>
  <si>
    <t>Rayonier Inc</t>
  </si>
  <si>
    <t>RYN UN</t>
  </si>
  <si>
    <t>2473138</t>
  </si>
  <si>
    <t>US7549071030</t>
  </si>
  <si>
    <t>754907103</t>
  </si>
  <si>
    <t>Science Applications Internati</t>
  </si>
  <si>
    <t>SAIC UW</t>
  </si>
  <si>
    <t>BDTZZG7</t>
  </si>
  <si>
    <t>US8086251076</t>
  </si>
  <si>
    <t>808625107</t>
  </si>
  <si>
    <t>Smartsheet Inc</t>
  </si>
  <si>
    <t>SMAR UN</t>
  </si>
  <si>
    <t>BFZND98</t>
  </si>
  <si>
    <t>US83200N1037</t>
  </si>
  <si>
    <t>83200N103</t>
  </si>
  <si>
    <t>SMG UN</t>
  </si>
  <si>
    <t>Schneider National Inc</t>
  </si>
  <si>
    <t>SNDR UN</t>
  </si>
  <si>
    <t>BYVN953</t>
  </si>
  <si>
    <t>US80689H1023</t>
  </si>
  <si>
    <t>80689H102</t>
  </si>
  <si>
    <t>Synovus Financial Corp</t>
  </si>
  <si>
    <t>SNV UN</t>
  </si>
  <si>
    <t>BMH4NJ8</t>
  </si>
  <si>
    <t>US87161C5013</t>
  </si>
  <si>
    <t>87161C501</t>
  </si>
  <si>
    <t>Southern Co/The</t>
  </si>
  <si>
    <t>SO UN</t>
  </si>
  <si>
    <t>2829601</t>
  </si>
  <si>
    <t>US8425871071</t>
  </si>
  <si>
    <t>842587107</t>
  </si>
  <si>
    <t>Simon Property Group Inc</t>
  </si>
  <si>
    <t>SPG UN</t>
  </si>
  <si>
    <t>2812452</t>
  </si>
  <si>
    <t>US8288061091</t>
  </si>
  <si>
    <t>828806109</t>
  </si>
  <si>
    <t>Spotify Technology SA</t>
  </si>
  <si>
    <t>SPOT UN</t>
  </si>
  <si>
    <t>Sun Communities Inc</t>
  </si>
  <si>
    <t>SUI UN</t>
  </si>
  <si>
    <t>2860257</t>
  </si>
  <si>
    <t>US8666741041</t>
  </si>
  <si>
    <t>866674104</t>
  </si>
  <si>
    <t>Sysco Corp</t>
  </si>
  <si>
    <t>SYY UN</t>
  </si>
  <si>
    <t>Target Corp</t>
  </si>
  <si>
    <t>TGT UN</t>
  </si>
  <si>
    <t>Hanover Insurance Group Inc/Th</t>
  </si>
  <si>
    <t>THG UN</t>
  </si>
  <si>
    <t>2020415</t>
  </si>
  <si>
    <t>US4108671052</t>
  </si>
  <si>
    <t>410867105</t>
  </si>
  <si>
    <t>TJX Cos Inc/The</t>
  </si>
  <si>
    <t>TJX UN</t>
  </si>
  <si>
    <t>2989301</t>
  </si>
  <si>
    <t>US8725401090</t>
  </si>
  <si>
    <t>872540109</t>
  </si>
  <si>
    <t>TNL UN</t>
  </si>
  <si>
    <t>Toll Brothers Inc</t>
  </si>
  <si>
    <t>TOL UN</t>
  </si>
  <si>
    <t>Tapestry Inc</t>
  </si>
  <si>
    <t>TPR UN</t>
  </si>
  <si>
    <t>Targa Resources Corp</t>
  </si>
  <si>
    <t>TRGP UN</t>
  </si>
  <si>
    <t>Travelers Cos Inc/The</t>
  </si>
  <si>
    <t>TRV UN</t>
  </si>
  <si>
    <t>Toro Co/The</t>
  </si>
  <si>
    <t>TTC UN</t>
  </si>
  <si>
    <t>2897040</t>
  </si>
  <si>
    <t>US8910921084</t>
  </si>
  <si>
    <t>891092108</t>
  </si>
  <si>
    <t>Tradeweb Markets Inc</t>
  </si>
  <si>
    <t>TW UW</t>
  </si>
  <si>
    <t>10X Genomics Inc</t>
  </si>
  <si>
    <t>TXG UW</t>
  </si>
  <si>
    <t>BKS3RS7</t>
  </si>
  <si>
    <t>US88025U1097</t>
  </si>
  <si>
    <t>88025U109</t>
  </si>
  <si>
    <t>Texas Roadhouse Inc</t>
  </si>
  <si>
    <t>TXRH UW</t>
  </si>
  <si>
    <t>B033TJ7</t>
  </si>
  <si>
    <t>US8826811098</t>
  </si>
  <si>
    <t>882681109</t>
  </si>
  <si>
    <t>Under Armour Inc</t>
  </si>
  <si>
    <t>UAA UN</t>
  </si>
  <si>
    <t>B0PZN11</t>
  </si>
  <si>
    <t>US9043111072</t>
  </si>
  <si>
    <t>904311107</t>
  </si>
  <si>
    <t>Uber Technologies Inc</t>
  </si>
  <si>
    <t>UBER UN</t>
  </si>
  <si>
    <t>Ubiquiti Inc</t>
  </si>
  <si>
    <t>UI UN</t>
  </si>
  <si>
    <t>BK9Z6V8</t>
  </si>
  <si>
    <t>US90353W1036</t>
  </si>
  <si>
    <t>90353W103</t>
  </si>
  <si>
    <t>Ulta Beauty Inc</t>
  </si>
  <si>
    <t>ULTA UW</t>
  </si>
  <si>
    <t>UNH UN</t>
  </si>
  <si>
    <t>Unum Group</t>
  </si>
  <si>
    <t>UNM UN</t>
  </si>
  <si>
    <t>US Foods Holding Corp</t>
  </si>
  <si>
    <t>USFD UN</t>
  </si>
  <si>
    <t>BYVFC94</t>
  </si>
  <si>
    <t>US9120081099</t>
  </si>
  <si>
    <t>912008109</t>
  </si>
  <si>
    <t>Veeva Systems Inc</t>
  </si>
  <si>
    <t>VEEV UN</t>
  </si>
  <si>
    <t>BFH3N85</t>
  </si>
  <si>
    <t>US9224751084</t>
  </si>
  <si>
    <t>922475108</t>
  </si>
  <si>
    <t>VSTS UN</t>
  </si>
  <si>
    <t>WCC UN</t>
  </si>
  <si>
    <t>WEC Energy Group Inc</t>
  </si>
  <si>
    <t>WEC UN</t>
  </si>
  <si>
    <t>BYY8XK8</t>
  </si>
  <si>
    <t>US92939U1060</t>
  </si>
  <si>
    <t>92939U106</t>
  </si>
  <si>
    <t>Waste Management Inc</t>
  </si>
  <si>
    <t>WM UN</t>
  </si>
  <si>
    <t>2937667</t>
  </si>
  <si>
    <t>US94106L1098</t>
  </si>
  <si>
    <t>94106L109</t>
  </si>
  <si>
    <t>Watsco Inc</t>
  </si>
  <si>
    <t>WSO UN</t>
  </si>
  <si>
    <t>2943039</t>
  </si>
  <si>
    <t>US9426222009</t>
  </si>
  <si>
    <t>942622200</t>
  </si>
  <si>
    <t>West Pharmaceutical Services I</t>
  </si>
  <si>
    <t>WST UN</t>
  </si>
  <si>
    <t>2950482</t>
  </si>
  <si>
    <t>US9553061055</t>
  </si>
  <si>
    <t>955306105</t>
  </si>
  <si>
    <t>Zions Bancorp NA</t>
  </si>
  <si>
    <t>ZION UW</t>
  </si>
  <si>
    <t>2989828</t>
  </si>
  <si>
    <t>US9897011071</t>
  </si>
  <si>
    <t>989701107</t>
  </si>
  <si>
    <t>Arch Capital Group Ltd</t>
  </si>
  <si>
    <t>ACGL UW</t>
  </si>
  <si>
    <t>Avangrid Inc</t>
  </si>
  <si>
    <t>AGR UN</t>
  </si>
  <si>
    <t>AL UN</t>
  </si>
  <si>
    <t>AM UN</t>
  </si>
  <si>
    <t>AutoNation Inc</t>
  </si>
  <si>
    <t>AN UN</t>
  </si>
  <si>
    <t>2732635</t>
  </si>
  <si>
    <t>US05329W1027</t>
  </si>
  <si>
    <t>05329W102</t>
  </si>
  <si>
    <t>Aramark</t>
  </si>
  <si>
    <t>ARMK UN</t>
  </si>
  <si>
    <t>BH3XG17</t>
  </si>
  <si>
    <t>US03852U1060</t>
  </si>
  <si>
    <t>03852U106</t>
  </si>
  <si>
    <t>Avnet Inc</t>
  </si>
  <si>
    <t>AVT UW</t>
  </si>
  <si>
    <t>2066505</t>
  </si>
  <si>
    <t>US0538071038</t>
  </si>
  <si>
    <t>053807103</t>
  </si>
  <si>
    <t>Azenta Inc</t>
  </si>
  <si>
    <t>AZTA UW</t>
  </si>
  <si>
    <t>2145460</t>
  </si>
  <si>
    <t>US1143401024</t>
  </si>
  <si>
    <t>114340102</t>
  </si>
  <si>
    <t>Boeing Co/The</t>
  </si>
  <si>
    <t>BA UN</t>
  </si>
  <si>
    <t>2108601</t>
  </si>
  <si>
    <t>US0970231058</t>
  </si>
  <si>
    <t>097023105</t>
  </si>
  <si>
    <t>Franklin Resources Inc</t>
  </si>
  <si>
    <t>BEN UN</t>
  </si>
  <si>
    <t>Brookfield Renewable Corp</t>
  </si>
  <si>
    <t>BEPC UN</t>
  </si>
  <si>
    <t>BMW8YT2</t>
  </si>
  <si>
    <t>CA11284V1058</t>
  </si>
  <si>
    <t>11284V105</t>
  </si>
  <si>
    <t>BERY UN</t>
  </si>
  <si>
    <t>BioMarin Pharmaceutical Inc</t>
  </si>
  <si>
    <t>BMRN UW</t>
  </si>
  <si>
    <t>Boyd Gaming Corp</t>
  </si>
  <si>
    <t>BYD UN</t>
  </si>
  <si>
    <t>CAR UW</t>
  </si>
  <si>
    <t>Carrier Global Corp</t>
  </si>
  <si>
    <t>CARR UN</t>
  </si>
  <si>
    <t>BK4N0D7</t>
  </si>
  <si>
    <t>US14448C1045</t>
  </si>
  <si>
    <t>14448C104</t>
  </si>
  <si>
    <t>CC UN</t>
  </si>
  <si>
    <t>Cleveland-Cliffs Inc</t>
  </si>
  <si>
    <t>CLF UN</t>
  </si>
  <si>
    <t>CLVT UN</t>
  </si>
  <si>
    <t>CNA Financial Corp</t>
  </si>
  <si>
    <t>CNA UN</t>
  </si>
  <si>
    <t>CNH Industrial NV</t>
  </si>
  <si>
    <t>CNH UN</t>
  </si>
  <si>
    <t>Coty Inc</t>
  </si>
  <si>
    <t>COTY UN</t>
  </si>
  <si>
    <t>CZR UW</t>
  </si>
  <si>
    <t>Dominion Energy Inc</t>
  </si>
  <si>
    <t>D UN</t>
  </si>
  <si>
    <t>Danaher Corp</t>
  </si>
  <si>
    <t>DHR UN</t>
  </si>
  <si>
    <t>Dover Corp</t>
  </si>
  <si>
    <t>DOV UN</t>
  </si>
  <si>
    <t>Dow Inc</t>
  </si>
  <si>
    <t>DOW UN</t>
  </si>
  <si>
    <t>BHXCF84</t>
  </si>
  <si>
    <t>US2605571031</t>
  </si>
  <si>
    <t>260557103</t>
  </si>
  <si>
    <t>DTM UN</t>
  </si>
  <si>
    <t>DXC UN</t>
  </si>
  <si>
    <t>Enovis Corp</t>
  </si>
  <si>
    <t>ENOV UN</t>
  </si>
  <si>
    <t>BJLTMX5</t>
  </si>
  <si>
    <t>US1940145022</t>
  </si>
  <si>
    <t>194014502</t>
  </si>
  <si>
    <t>ESI UN</t>
  </si>
  <si>
    <t>East West Bancorp Inc</t>
  </si>
  <si>
    <t>EWBC UW</t>
  </si>
  <si>
    <t>2487407</t>
  </si>
  <si>
    <t>US27579R1041</t>
  </si>
  <si>
    <t>27579R104</t>
  </si>
  <si>
    <t>Diamondback Energy Inc</t>
  </si>
  <si>
    <t>FANG UW</t>
  </si>
  <si>
    <t>B7Y8YR3</t>
  </si>
  <si>
    <t>US25278X1090</t>
  </si>
  <si>
    <t>25278X109</t>
  </si>
  <si>
    <t>Fastenal Co</t>
  </si>
  <si>
    <t>FAST UW</t>
  </si>
  <si>
    <t>GLOBALFOUNDRIES Inc</t>
  </si>
  <si>
    <t>GFS UW</t>
  </si>
  <si>
    <t>Corning Inc</t>
  </si>
  <si>
    <t>GLW UN</t>
  </si>
  <si>
    <t>2224701</t>
  </si>
  <si>
    <t>US2193501051</t>
  </si>
  <si>
    <t>219350105</t>
  </si>
  <si>
    <t>GXO UN</t>
  </si>
  <si>
    <t>Hubbell Inc</t>
  </si>
  <si>
    <t>HUBB UN</t>
  </si>
  <si>
    <t>BDFG6S3</t>
  </si>
  <si>
    <t>US4435106079</t>
  </si>
  <si>
    <t>443510607</t>
  </si>
  <si>
    <t>International Business Machine</t>
  </si>
  <si>
    <t>IBM UN</t>
  </si>
  <si>
    <t>Ionis Pharmaceuticals Inc</t>
  </si>
  <si>
    <t>IONS UW</t>
  </si>
  <si>
    <t>IPG Photonics Corp</t>
  </si>
  <si>
    <t>IPGP UW</t>
  </si>
  <si>
    <t>2698782</t>
  </si>
  <si>
    <t>US44980X1090</t>
  </si>
  <si>
    <t>44980X109</t>
  </si>
  <si>
    <t>Iridium Communications Inc</t>
  </si>
  <si>
    <t>IRDM UW</t>
  </si>
  <si>
    <t>B2QH310</t>
  </si>
  <si>
    <t>US46269C1027</t>
  </si>
  <si>
    <t>46269C102</t>
  </si>
  <si>
    <t>Johnson Controls International</t>
  </si>
  <si>
    <t>JCI UN</t>
  </si>
  <si>
    <t>BY7QL61</t>
  </si>
  <si>
    <t>IE00BY7QL619</t>
  </si>
  <si>
    <t>Johnson &amp; Johnson</t>
  </si>
  <si>
    <t>JNJ UN</t>
  </si>
  <si>
    <t>LAD UN</t>
  </si>
  <si>
    <t>Liberty Global Ltd</t>
  </si>
  <si>
    <t>LBTYK UW</t>
  </si>
  <si>
    <t>BS71BR5</t>
  </si>
  <si>
    <t>BMG611881274</t>
  </si>
  <si>
    <t>L3Harris Technologies Inc</t>
  </si>
  <si>
    <t>LHX UN</t>
  </si>
  <si>
    <t>BK9DTN5</t>
  </si>
  <si>
    <t>US5024311095</t>
  </si>
  <si>
    <t>502431109</t>
  </si>
  <si>
    <t>MAGN UN</t>
  </si>
  <si>
    <t>Medtronic PLC</t>
  </si>
  <si>
    <t>MDT UN</t>
  </si>
  <si>
    <t>BTN1Y11</t>
  </si>
  <si>
    <t>IE00BTN1Y115</t>
  </si>
  <si>
    <t>MDU Resources Group Inc</t>
  </si>
  <si>
    <t>MDU UN</t>
  </si>
  <si>
    <t>2547323</t>
  </si>
  <si>
    <t>US5526901096</t>
  </si>
  <si>
    <t>552690109</t>
  </si>
  <si>
    <t>NOV Inc</t>
  </si>
  <si>
    <t>NOV UN</t>
  </si>
  <si>
    <t>Penske Automotive Group Inc</t>
  </si>
  <si>
    <t>PAG UN</t>
  </si>
  <si>
    <t>Prosperity Bancshares Inc</t>
  </si>
  <si>
    <t>PB UN</t>
  </si>
  <si>
    <t>2310257</t>
  </si>
  <si>
    <t>US7436061052</t>
  </si>
  <si>
    <t>743606105</t>
  </si>
  <si>
    <t>PENN UW</t>
  </si>
  <si>
    <t>Prologis Inc</t>
  </si>
  <si>
    <t>PLD UN</t>
  </si>
  <si>
    <t>B44WZD7</t>
  </si>
  <si>
    <t>US74340W1036</t>
  </si>
  <si>
    <t>74340W103</t>
  </si>
  <si>
    <t>Pinnacle Financial Partners In</t>
  </si>
  <si>
    <t>PNFP UW</t>
  </si>
  <si>
    <t>2675097</t>
  </si>
  <si>
    <t>US72346Q1040</t>
  </si>
  <si>
    <t>72346Q104</t>
  </si>
  <si>
    <t>Pinnacle West Capital Corp</t>
  </si>
  <si>
    <t>PNW UN</t>
  </si>
  <si>
    <t>2048804</t>
  </si>
  <si>
    <t>US7234841010</t>
  </si>
  <si>
    <t>723484101</t>
  </si>
  <si>
    <t>Phillips 66</t>
  </si>
  <si>
    <t>PSX UN</t>
  </si>
  <si>
    <t>B78C4Y8</t>
  </si>
  <si>
    <t>US7185461040</t>
  </si>
  <si>
    <t>718546104</t>
  </si>
  <si>
    <t>QuantumScape Corp</t>
  </si>
  <si>
    <t>QS UN</t>
  </si>
  <si>
    <t>BMC73Z8</t>
  </si>
  <si>
    <t>US74767V1098</t>
  </si>
  <si>
    <t>74767V109</t>
  </si>
  <si>
    <t>RBA UN</t>
  </si>
  <si>
    <t>BMWGSD8</t>
  </si>
  <si>
    <t>RBC Bearings Inc</t>
  </si>
  <si>
    <t>RBC UN</t>
  </si>
  <si>
    <t>B0GLYB5</t>
  </si>
  <si>
    <t>US75524B1044</t>
  </si>
  <si>
    <t>75524B104</t>
  </si>
  <si>
    <t>Rexford Industrial Realty Inc</t>
  </si>
  <si>
    <t>REXR UN</t>
  </si>
  <si>
    <t>BC9ZHL9</t>
  </si>
  <si>
    <t>US76169C1009</t>
  </si>
  <si>
    <t>76169C100</t>
  </si>
  <si>
    <t>Rithm Capital Corp</t>
  </si>
  <si>
    <t>RITM UN</t>
  </si>
  <si>
    <t>RenaissanceRe Holdings Ltd</t>
  </si>
  <si>
    <t>RNR UN</t>
  </si>
  <si>
    <t>Roivant Sciences Ltd</t>
  </si>
  <si>
    <t>ROIV UW</t>
  </si>
  <si>
    <t>BMW4NZ9</t>
  </si>
  <si>
    <t>BMG762791017</t>
  </si>
  <si>
    <t>RRX UN</t>
  </si>
  <si>
    <t>SHC UW</t>
  </si>
  <si>
    <t>J M Smucker Co/The</t>
  </si>
  <si>
    <t>SJM UN</t>
  </si>
  <si>
    <t>2951452</t>
  </si>
  <si>
    <t>US8326964058</t>
  </si>
  <si>
    <t>832696405</t>
  </si>
  <si>
    <t>Sunrise Communications AG</t>
  </si>
  <si>
    <t>SNRE UW</t>
  </si>
  <si>
    <t>BT21X93</t>
  </si>
  <si>
    <t>US8679751045</t>
  </si>
  <si>
    <t>867975104</t>
  </si>
  <si>
    <t>Sonoco Products Co</t>
  </si>
  <si>
    <t>SON UN</t>
  </si>
  <si>
    <t>Sensata Technologies Holding P</t>
  </si>
  <si>
    <t>ST UN</t>
  </si>
  <si>
    <t>BFMBMT8</t>
  </si>
  <si>
    <t>GB00BFMBMT84</t>
  </si>
  <si>
    <t>Molson Coors Beverage Co</t>
  </si>
  <si>
    <t>TAP UN</t>
  </si>
  <si>
    <t>TFS Financial Corp</t>
  </si>
  <si>
    <t>TFSL UW</t>
  </si>
  <si>
    <t>B1W8J67</t>
  </si>
  <si>
    <t>US87240R1077</t>
  </si>
  <si>
    <t>87240R107</t>
  </si>
  <si>
    <t>Trex Co Inc</t>
  </si>
  <si>
    <t>TREX UN</t>
  </si>
  <si>
    <t>2483074</t>
  </si>
  <si>
    <t>US89531P1057</t>
  </si>
  <si>
    <t>89531P105</t>
  </si>
  <si>
    <t>U UN</t>
  </si>
  <si>
    <t>UHAL UN</t>
  </si>
  <si>
    <t>2028174</t>
  </si>
  <si>
    <t>US0235861004</t>
  </si>
  <si>
    <t>023586100</t>
  </si>
  <si>
    <t>Vornado Realty Trust</t>
  </si>
  <si>
    <t>VNO UN</t>
  </si>
  <si>
    <t>2933632</t>
  </si>
  <si>
    <t>US9290421091</t>
  </si>
  <si>
    <t>929042109</t>
  </si>
  <si>
    <t>WBA UW</t>
  </si>
  <si>
    <t>WBD UW</t>
  </si>
  <si>
    <t>Webster Financial Corp</t>
  </si>
  <si>
    <t>WBS UN</t>
  </si>
  <si>
    <t>2945143</t>
  </si>
  <si>
    <t>US9478901096</t>
  </si>
  <si>
    <t>947890109</t>
  </si>
  <si>
    <t>WHR UN</t>
  </si>
  <si>
    <t>WP Carey Inc</t>
  </si>
  <si>
    <t>WPC UN</t>
  </si>
  <si>
    <t>B826YT8</t>
  </si>
  <si>
    <t>US92936U1097</t>
  </si>
  <si>
    <t>92936U109</t>
  </si>
  <si>
    <t>WTRG UN</t>
  </si>
  <si>
    <t>ADBE UW</t>
  </si>
  <si>
    <t>AJG UN</t>
  </si>
  <si>
    <t>ATI Inc</t>
  </si>
  <si>
    <t>ATI UN</t>
  </si>
  <si>
    <t>2526117</t>
  </si>
  <si>
    <t>US01741R1023</t>
  </si>
  <si>
    <t>01741R102</t>
  </si>
  <si>
    <t>Dutch Bros Inc</t>
  </si>
  <si>
    <t>BROS UN</t>
  </si>
  <si>
    <t>BMWP7H2</t>
  </si>
  <si>
    <t>US26701L1008</t>
  </si>
  <si>
    <t>26701L100</t>
  </si>
  <si>
    <t>Clorox Co/The</t>
  </si>
  <si>
    <t>CLX UN</t>
  </si>
  <si>
    <t>CubeSmart</t>
  </si>
  <si>
    <t>CUBE UN</t>
  </si>
  <si>
    <t>B6SW913</t>
  </si>
  <si>
    <t>US2296631094</t>
  </si>
  <si>
    <t>229663109</t>
  </si>
  <si>
    <t>Doximity Inc</t>
  </si>
  <si>
    <t>DOCS UN</t>
  </si>
  <si>
    <t>BMD22Y4</t>
  </si>
  <si>
    <t>US26622P1075</t>
  </si>
  <si>
    <t>26622P107</t>
  </si>
  <si>
    <t>Entergy Corp</t>
  </si>
  <si>
    <t>ETR UN</t>
  </si>
  <si>
    <t>FIX UN</t>
  </si>
  <si>
    <t>FOXA UW</t>
  </si>
  <si>
    <t>Houlihan Lokey Inc</t>
  </si>
  <si>
    <t>HLI UN</t>
  </si>
  <si>
    <t>BYQ3PM7</t>
  </si>
  <si>
    <t>US4415931009</t>
  </si>
  <si>
    <t>441593100</t>
  </si>
  <si>
    <t>IAC Inc</t>
  </si>
  <si>
    <t>IAC UW</t>
  </si>
  <si>
    <t>Kohl's Corp</t>
  </si>
  <si>
    <t>KSS UN</t>
  </si>
  <si>
    <t>2496113</t>
  </si>
  <si>
    <t>US5002551043</t>
  </si>
  <si>
    <t>500255104</t>
  </si>
  <si>
    <t>LPL Financial Holdings Inc</t>
  </si>
  <si>
    <t>LPLA UW</t>
  </si>
  <si>
    <t>B75JX34</t>
  </si>
  <si>
    <t>US50212V1008</t>
  </si>
  <si>
    <t>50212V100</t>
  </si>
  <si>
    <t>Masimo Corp</t>
  </si>
  <si>
    <t>MASI UW</t>
  </si>
  <si>
    <t>Madison Square Garden Sports C</t>
  </si>
  <si>
    <t>MSGS UN</t>
  </si>
  <si>
    <t>BYQCZ35</t>
  </si>
  <si>
    <t>US55825T1034</t>
  </si>
  <si>
    <t>55825T103</t>
  </si>
  <si>
    <t>Onto Innovation Inc</t>
  </si>
  <si>
    <t>ONTO UN</t>
  </si>
  <si>
    <t>BKZ7N95</t>
  </si>
  <si>
    <t>US6833441057</t>
  </si>
  <si>
    <t>683344105</t>
  </si>
  <si>
    <t>R UN</t>
  </si>
  <si>
    <t>TPL UN</t>
  </si>
  <si>
    <t>United Therapeutics Corp</t>
  </si>
  <si>
    <t>UTHR UW</t>
  </si>
  <si>
    <t>2430412</t>
  </si>
  <si>
    <t>US91307C1027</t>
  </si>
  <si>
    <t>91307C102</t>
  </si>
  <si>
    <t>AAP UN</t>
  </si>
  <si>
    <t>ADC UN</t>
  </si>
  <si>
    <t>Archer-Daniels-Midland Co</t>
  </si>
  <si>
    <t>ADM UN</t>
  </si>
  <si>
    <t>AGNC Investment Corp</t>
  </si>
  <si>
    <t>AGNC UW</t>
  </si>
  <si>
    <t>Advanced Micro Devices Inc</t>
  </si>
  <si>
    <t>AMD UW</t>
  </si>
  <si>
    <t>2007849</t>
  </si>
  <si>
    <t>US0079031078</t>
  </si>
  <si>
    <t>007903107</t>
  </si>
  <si>
    <t>American Tower Corp</t>
  </si>
  <si>
    <t>AMT UN</t>
  </si>
  <si>
    <t>B7FBFL2</t>
  </si>
  <si>
    <t>US03027X1000</t>
  </si>
  <si>
    <t>03027X100</t>
  </si>
  <si>
    <t>Air Products and Chemicals Inc</t>
  </si>
  <si>
    <t>APD UN</t>
  </si>
  <si>
    <t>2011602</t>
  </si>
  <si>
    <t>US0091581068</t>
  </si>
  <si>
    <t>009158106</t>
  </si>
  <si>
    <t>Biogen Inc</t>
  </si>
  <si>
    <t>BIIB UW</t>
  </si>
  <si>
    <t>Bruker Corp</t>
  </si>
  <si>
    <t>BRKR UW</t>
  </si>
  <si>
    <t>2616137</t>
  </si>
  <si>
    <t>US1167941087</t>
  </si>
  <si>
    <t>116794108</t>
  </si>
  <si>
    <t>Credit Acceptance Corp</t>
  </si>
  <si>
    <t>CACC UW</t>
  </si>
  <si>
    <t>2232050</t>
  </si>
  <si>
    <t>US2253101016</t>
  </si>
  <si>
    <t>225310101</t>
  </si>
  <si>
    <t>CCC Intelligent Solutions Hold</t>
  </si>
  <si>
    <t>CCCS UW</t>
  </si>
  <si>
    <t>BP4CXL8</t>
  </si>
  <si>
    <t>US12510Q1004</t>
  </si>
  <si>
    <t>12510Q100</t>
  </si>
  <si>
    <t>Capital One Financial Corp</t>
  </si>
  <si>
    <t>COF UN</t>
  </si>
  <si>
    <t>Cirrus Logic Inc</t>
  </si>
  <si>
    <t>CRUS UW</t>
  </si>
  <si>
    <t>2197308</t>
  </si>
  <si>
    <t>US1727551004</t>
  </si>
  <si>
    <t>172755100</t>
  </si>
  <si>
    <t>Emerson Electric Co</t>
  </si>
  <si>
    <t>EMR UN</t>
  </si>
  <si>
    <t>2313405</t>
  </si>
  <si>
    <t>US2910111044</t>
  </si>
  <si>
    <t>291011104</t>
  </si>
  <si>
    <t>General Dynamics Corp</t>
  </si>
  <si>
    <t>GD UN</t>
  </si>
  <si>
    <t>2365161</t>
  </si>
  <si>
    <t>US3695501086</t>
  </si>
  <si>
    <t>369550108</t>
  </si>
  <si>
    <t>Globant SA</t>
  </si>
  <si>
    <t>GLOB UN</t>
  </si>
  <si>
    <t>BP40HF4</t>
  </si>
  <si>
    <t>LU0974299876</t>
  </si>
  <si>
    <t>GO UW</t>
  </si>
  <si>
    <t>Illinois Tool Works Inc</t>
  </si>
  <si>
    <t>ITW UN</t>
  </si>
  <si>
    <t>JPMorgan Chase &amp; Co</t>
  </si>
  <si>
    <t>JPM UN</t>
  </si>
  <si>
    <t>2190385</t>
  </si>
  <si>
    <t>US46625H1005</t>
  </si>
  <si>
    <t>46625H100</t>
  </si>
  <si>
    <t>Keurig Dr Pepper Inc</t>
  </si>
  <si>
    <t>KDP UW</t>
  </si>
  <si>
    <t>BD3W133</t>
  </si>
  <si>
    <t>US49271V1008</t>
  </si>
  <si>
    <t>49271V100</t>
  </si>
  <si>
    <t>LBTYA UW</t>
  </si>
  <si>
    <t>BS71B31</t>
  </si>
  <si>
    <t>BMG611881019</t>
  </si>
  <si>
    <t>LUV UN</t>
  </si>
  <si>
    <t>MTD UN</t>
  </si>
  <si>
    <t>Netflix Inc</t>
  </si>
  <si>
    <t>NFLX UW</t>
  </si>
  <si>
    <t>2857817</t>
  </si>
  <si>
    <t>US64110L1061</t>
  </si>
  <si>
    <t>64110L106</t>
  </si>
  <si>
    <t>NWL UW</t>
  </si>
  <si>
    <t>Okta Inc</t>
  </si>
  <si>
    <t>OKTA UW</t>
  </si>
  <si>
    <t>BDFZSP1</t>
  </si>
  <si>
    <t>US6792951054</t>
  </si>
  <si>
    <t>679295105</t>
  </si>
  <si>
    <t>Starbucks Corp</t>
  </si>
  <si>
    <t>SBUX UW</t>
  </si>
  <si>
    <t>2842255</t>
  </si>
  <si>
    <t>US8552441094</t>
  </si>
  <si>
    <t>855244109</t>
  </si>
  <si>
    <t>Smurfit WestRock PLC</t>
  </si>
  <si>
    <t>SW UN</t>
  </si>
  <si>
    <t>BRK49M5</t>
  </si>
  <si>
    <t>IE00028FXN24</t>
  </si>
  <si>
    <t>T UN</t>
  </si>
  <si>
    <t>TKO Group Holdings Inc</t>
  </si>
  <si>
    <t>TKO UN</t>
  </si>
  <si>
    <t>BQBBFD1</t>
  </si>
  <si>
    <t>US87256C1018</t>
  </si>
  <si>
    <t>87256C101</t>
  </si>
  <si>
    <t>T-Mobile US Inc</t>
  </si>
  <si>
    <t>TMUS UW</t>
  </si>
  <si>
    <t>B94Q9V0</t>
  </si>
  <si>
    <t>US8725901040</t>
  </si>
  <si>
    <t>872590104</t>
  </si>
  <si>
    <t>T Rowe Price Group Inc</t>
  </si>
  <si>
    <t>TROW UW</t>
  </si>
  <si>
    <t>2702337</t>
  </si>
  <si>
    <t>US74144T1088</t>
  </si>
  <si>
    <t>74144T108</t>
  </si>
  <si>
    <t>VeriSign Inc</t>
  </si>
  <si>
    <t>VRSN UW</t>
  </si>
  <si>
    <t>2142922</t>
  </si>
  <si>
    <t>US92343E1029</t>
  </si>
  <si>
    <t>92343E102</t>
  </si>
  <si>
    <t>Ventas Inc</t>
  </si>
  <si>
    <t>VTR UN</t>
  </si>
  <si>
    <t>2927925</t>
  </si>
  <si>
    <t>US92276F1003</t>
  </si>
  <si>
    <t>92276F100</t>
  </si>
  <si>
    <t>Verizon Communications Inc</t>
  </si>
  <si>
    <t>VZ UN</t>
  </si>
  <si>
    <t>White Mountains Insurance Grou</t>
  </si>
  <si>
    <t>WTM UN</t>
  </si>
  <si>
    <t>2339252</t>
  </si>
  <si>
    <t>BMG9618E1075</t>
  </si>
  <si>
    <t>10Y20Y USD Swaption Straddle</t>
  </si>
  <si>
    <t>QISSwaps</t>
  </si>
  <si>
    <t>10Y30Y USD Swaption Straddle</t>
  </si>
  <si>
    <t>15Y10Y USD Swaption Straddle</t>
  </si>
  <si>
    <t>15Y20Y USD Swaption Straddle</t>
  </si>
  <si>
    <t>15Y30Y USD Swaption Straddle</t>
  </si>
  <si>
    <t>20Y10Y USD Swaption Straddle</t>
  </si>
  <si>
    <t>20Y20Y USD Swaption Straddle</t>
  </si>
  <si>
    <t>3Y10Y USD Swaption Straddle</t>
  </si>
  <si>
    <t>AAPL US 12/20/2024 C225 Equity</t>
  </si>
  <si>
    <t>AAPL UW Equity</t>
  </si>
  <si>
    <t>ABBV UN Equity</t>
  </si>
  <si>
    <t>ABBV US 12/20/2024 P170 Equity</t>
  </si>
  <si>
    <t>ABT UN Equity</t>
  </si>
  <si>
    <t>ABT US 12/20/2024 C115 Equity</t>
  </si>
  <si>
    <t>ACN UN Equity</t>
  </si>
  <si>
    <t>ACN US 12/20/2024 C375 Equity</t>
  </si>
  <si>
    <t>ADBE US 12/20/2024 P530 Equity</t>
  </si>
  <si>
    <t>ADBE UW Equity</t>
  </si>
  <si>
    <t>AMAT US 12/20/2024 P185 Equity</t>
  </si>
  <si>
    <t>AMAT UW Equity</t>
  </si>
  <si>
    <t>AMD US 12/20/2024 C140 Equity</t>
  </si>
  <si>
    <t>AMD UW Equity</t>
  </si>
  <si>
    <t>AMGN US 12/20/2024 P305 Equity</t>
  </si>
  <si>
    <t>AMGN UW Equity</t>
  </si>
  <si>
    <t>AMZN US 12/20/2024 C215 Equity</t>
  </si>
  <si>
    <t>AMZN UW Equity</t>
  </si>
  <si>
    <t>AUDUSD Curncy</t>
  </si>
  <si>
    <t>AVGO US 12/20/2024 C176 Equity</t>
  </si>
  <si>
    <t>AVGO UW Equity</t>
  </si>
  <si>
    <t>BAC UN Equity</t>
  </si>
  <si>
    <t>BAC US 12/20/2024 C46 Equity</t>
  </si>
  <si>
    <t>BRK/B UN Equity</t>
  </si>
  <si>
    <t>BRK/B US 12/20/2024 C470 Equity</t>
  </si>
  <si>
    <t>BRL Forward @ 16/12/2024</t>
  </si>
  <si>
    <t>BRLUSD Curncy</t>
  </si>
  <si>
    <t>C H5C 440 Comdty</t>
  </si>
  <si>
    <t>C H5P 430 Comdty</t>
  </si>
  <si>
    <t>CAD-USD,02/12/2024,1.3926,31/10/2024,WMR</t>
  </si>
  <si>
    <t>CAD-USD,03/12/2024,1.3913,01/11/2024,WMR</t>
  </si>
  <si>
    <t>CAD-USD,04/12/2024,1.3877,04/11/2024,WMR</t>
  </si>
  <si>
    <t>CAD-USD,05/12/2024,1.3840,05/11/2024,WMR</t>
  </si>
  <si>
    <t>CAD-USD,06/12/2024,1.3908,06/11/2024,WMR</t>
  </si>
  <si>
    <t>CAD-USD,09/12/2024,1.3853,07/11/2024,WMR</t>
  </si>
  <si>
    <t>CAD-USD,10/12/2024,1.3886,08/11/2024,WMR</t>
  </si>
  <si>
    <t>CAD-USD,11/12/2024,1.3930,12/11/2024,WMR</t>
  </si>
  <si>
    <t>CAD-USD,13/11/2024,1.3788,15/10/2024,WMR</t>
  </si>
  <si>
    <t>CAD-USD,14/11/2024,1.3766,16/10/2024,WMR</t>
  </si>
  <si>
    <t>CAD-USD,15/11/2024,1.3776,17/10/2024,WMR</t>
  </si>
  <si>
    <t>CAD-USD,18/11/2024,1.3793,18/10/2024,WMR</t>
  </si>
  <si>
    <t>CAD-USD,19/11/2024,1.3821,21/10/2024,WMR</t>
  </si>
  <si>
    <t>CAD-USD,20/11/2024,1.3807,22/10/2024,WMR</t>
  </si>
  <si>
    <t>CAD-USD,21/11/2024,1.3834,23/10/2024,WMR</t>
  </si>
  <si>
    <t>CAD-USD,22/11/2024,1.3835,24/10/2024,WMR</t>
  </si>
  <si>
    <t>CAD-USD,25/11/2024,1.3853,25/10/2024,WMR</t>
  </si>
  <si>
    <t>CAD-USD,26/11/2024,1.3891,28/10/2024,WMR</t>
  </si>
  <si>
    <t>CAD-USD,27/11/2024,1.3896,29/10/2024,WMR</t>
  </si>
  <si>
    <t>CAD-USD,29/11/2024,1.3898,30/10/2024,WMR</t>
  </si>
  <si>
    <t>CAT UN Equity</t>
  </si>
  <si>
    <t>CAT US 12/20/2024 P390 Equity</t>
  </si>
  <si>
    <t>CAZ4 Comdty</t>
  </si>
  <si>
    <t>CCZ4 Comdty</t>
  </si>
  <si>
    <t>CHFUSD Curncy</t>
  </si>
  <si>
    <t>CHF-USD,02/12/2024,0.8619,31/10/2024,WMR</t>
  </si>
  <si>
    <t>CHF-USD,03/12/2024,0.8676,01/11/2024,WMR</t>
  </si>
  <si>
    <t>CHF-USD,04/12/2024,0.8601,04/11/2024,WMR</t>
  </si>
  <si>
    <t>CHF-USD,05/12/2024,0.8614,05/11/2024,WMR</t>
  </si>
  <si>
    <t>CHF-USD,06/12/2024,0.8722,06/11/2024,WMR</t>
  </si>
  <si>
    <t>CHF-USD,09/12/2024,0.8691,07/11/2024,WMR</t>
  </si>
  <si>
    <t>CHF-USD,10/12/2024,0.8708,08/11/2024,WMR</t>
  </si>
  <si>
    <t>CHF-USD,11/12/2024,0.8795,12/11/2024,WMR</t>
  </si>
  <si>
    <t>CHF-USD,13/11/2024,0.8593,15/10/2024,WMR</t>
  </si>
  <si>
    <t>CHF-USD,14/11/2024,0.8613,16/10/2024,WMR</t>
  </si>
  <si>
    <t>CHF-USD,15/11/2024,0.8624,17/10/2024,WMR</t>
  </si>
  <si>
    <t>CHF-USD,18/11/2024,0.8625,18/10/2024,WMR</t>
  </si>
  <si>
    <t>CHF-USD,19/11/2024,0.8624,21/10/2024,WMR</t>
  </si>
  <si>
    <t>CHF-USD,20/11/2024,0.8626,22/10/2024,WMR</t>
  </si>
  <si>
    <t>CHF-USD,21/11/2024,0.8641,23/10/2024,WMR</t>
  </si>
  <si>
    <t>CHF-USD,22/11/2024,0.8635,24/10/2024,WMR</t>
  </si>
  <si>
    <t>CHF-USD,25/11/2024,0.8635,25/10/2024,WMR</t>
  </si>
  <si>
    <t>CHF-USD,26/11/2024,0.8630,28/10/2024,WMR</t>
  </si>
  <si>
    <t>CHF-USD,27/11/2024,0.8657,29/10/2024,WMR</t>
  </si>
  <si>
    <t>CHF-USD,29/11/2024,0.8635,30/10/2024,WMR</t>
  </si>
  <si>
    <t>CLF5C 100.00 Comdty</t>
  </si>
  <si>
    <t>CLF5C 102.00 Comdty</t>
  </si>
  <si>
    <t>CLF5C 106.00 Comdty</t>
  </si>
  <si>
    <t>CLF5C 107.00 Comdty</t>
  </si>
  <si>
    <t>CLF5C 108.00 Comdty</t>
  </si>
  <si>
    <t>CLF5C 109.00 Comdty</t>
  </si>
  <si>
    <t>CLF5C 113.00 Comdty</t>
  </si>
  <si>
    <t>CLF5C 85.00 Comdty</t>
  </si>
  <si>
    <t>CLF5C 88.00 Comdty</t>
  </si>
  <si>
    <t>CLF5C 90.00 Comdty</t>
  </si>
  <si>
    <t>CLF5C 92.00 Comdty</t>
  </si>
  <si>
    <t>CLF5C 93.00 Comdty</t>
  </si>
  <si>
    <t>CLF5C 98.00 Comdty</t>
  </si>
  <si>
    <t>CLF5P 45.00 Comdty</t>
  </si>
  <si>
    <t>CLF5P 46.00 Comdty</t>
  </si>
  <si>
    <t>CLF5P 47.00 Comdty</t>
  </si>
  <si>
    <t>CLF5P 48.00 Comdty</t>
  </si>
  <si>
    <t>CLF5P 49.00 Comdty</t>
  </si>
  <si>
    <t>CLF5P 50.00 Comdty</t>
  </si>
  <si>
    <t>CLF5P 51.00 Comdty</t>
  </si>
  <si>
    <t>CLF5P 52.00 Comdty</t>
  </si>
  <si>
    <t>CLF5P 53.00 Comdty</t>
  </si>
  <si>
    <t>CLF5P 54.00 Comdty</t>
  </si>
  <si>
    <t>CLF6</t>
  </si>
  <si>
    <t>CLG5C 100.00 Comdty</t>
  </si>
  <si>
    <t>CLG5C 107.00 Comdty</t>
  </si>
  <si>
    <t>CLG5C 112.00 Comdty</t>
  </si>
  <si>
    <t>CLG5C 113.00 Comdty</t>
  </si>
  <si>
    <t>CLG5C 120.00 Comdty</t>
  </si>
  <si>
    <t>CLG5C 121.00 Comdty</t>
  </si>
  <si>
    <t>CLG5C 122.00 Comdty</t>
  </si>
  <si>
    <t>CLG5C 89.00 Comdty</t>
  </si>
  <si>
    <t>CLG5C 90.00 Comdty</t>
  </si>
  <si>
    <t>CLG5C 91.00 Comdty</t>
  </si>
  <si>
    <t>CLG5C 93.00 Comdty</t>
  </si>
  <si>
    <t>CLG5C 94.00 Comdty</t>
  </si>
  <si>
    <t>CLG5C 96.00 Comdty</t>
  </si>
  <si>
    <t>CLG5P 44.00 Comdty</t>
  </si>
  <si>
    <t>CLG5P 45.00 Comdty</t>
  </si>
  <si>
    <t>CLG5P 46.00 Comdty</t>
  </si>
  <si>
    <t>CLG5P 47.00 Comdty</t>
  </si>
  <si>
    <t>CLG5P 48.00 Comdty</t>
  </si>
  <si>
    <t>CLG5P 49.00 Comdty</t>
  </si>
  <si>
    <t>CLG5P 50.00 Comdty</t>
  </si>
  <si>
    <t>CLG5P 51.00 Comdty</t>
  </si>
  <si>
    <t>CLG5P 52.00 Comdty</t>
  </si>
  <si>
    <t>CLH5</t>
  </si>
  <si>
    <t>CLH5 Comdty</t>
  </si>
  <si>
    <t>CLH5C 100.00 Comdty</t>
  </si>
  <si>
    <t>CLH5C 101.00 Comdty</t>
  </si>
  <si>
    <t>CLH5C 103.00 Comdty</t>
  </si>
  <si>
    <t>CLH5C 107.00 Comdty</t>
  </si>
  <si>
    <t>CLH5C 108.00 Comdty</t>
  </si>
  <si>
    <t>CLH5C 109.00 Comdty</t>
  </si>
  <si>
    <t>CLH5C 110.00 Comdty</t>
  </si>
  <si>
    <t>CLH5C 112.00 Comdty</t>
  </si>
  <si>
    <t>CLH5C 113.00 Comdty</t>
  </si>
  <si>
    <t>CLH5C 114.00 Comdty</t>
  </si>
  <si>
    <t>CLH5C 115.00 Comdty</t>
  </si>
  <si>
    <t>CLH5C 122.00 Comdty</t>
  </si>
  <si>
    <t>CLH5C 123.00 Comdty</t>
  </si>
  <si>
    <t>CLH5P 45.00 Comdty</t>
  </si>
  <si>
    <t>CLH5P 46.00 Comdty</t>
  </si>
  <si>
    <t>CLH5P 47.00 Comdty</t>
  </si>
  <si>
    <t>CLH5P 48.00 Comdty</t>
  </si>
  <si>
    <t>CLH5P 49.00 Comdty</t>
  </si>
  <si>
    <t>CLH5P 50.00 Comdty</t>
  </si>
  <si>
    <t>CLH6</t>
  </si>
  <si>
    <t>CLJ5</t>
  </si>
  <si>
    <t>CLJ5 Comdty</t>
  </si>
  <si>
    <t>CLJ5C 106.00 Comdty</t>
  </si>
  <si>
    <t>CLJ5C 108.00 Comdty</t>
  </si>
  <si>
    <t>CLJ5P 46.00 Comdty</t>
  </si>
  <si>
    <t>CLK5</t>
  </si>
  <si>
    <t>CLM6</t>
  </si>
  <si>
    <t>CLQ5</t>
  </si>
  <si>
    <t>CLX5</t>
  </si>
  <si>
    <t>CLZ4 Comdty</t>
  </si>
  <si>
    <t>CLZ4C 101.00 Comdty</t>
  </si>
  <si>
    <t>CLZ4C 102.00 Comdty</t>
  </si>
  <si>
    <t>CLZ4C 103.00 Comdty</t>
  </si>
  <si>
    <t>CLZ4C 104.00 Comdty</t>
  </si>
  <si>
    <t>CLZ4C 105.00 Comdty</t>
  </si>
  <si>
    <t>CLZ4C 106.00 Comdty</t>
  </si>
  <si>
    <t>CLZ4C 97.00 Comdty</t>
  </si>
  <si>
    <t>CLZ4C 98.00 Comdty</t>
  </si>
  <si>
    <t>CLZ4C 99.00 Comdty</t>
  </si>
  <si>
    <t>CLZ4P 49.00 Comdty</t>
  </si>
  <si>
    <t>CLZ4P 50.00 Comdty</t>
  </si>
  <si>
    <t>CLZ4P 51.00 Comdty</t>
  </si>
  <si>
    <t>CLZ4P 53.00 Comdty</t>
  </si>
  <si>
    <t>CLZ4P 54.00 Comdty</t>
  </si>
  <si>
    <t>CLZ4P 55.00 Comdty</t>
  </si>
  <si>
    <t>CLZ4P 57.00 Comdty</t>
  </si>
  <si>
    <t>CLZ4P 58.00 Comdty</t>
  </si>
  <si>
    <t>CLZ5</t>
  </si>
  <si>
    <t>CNH Forward @ 16/12/2024</t>
  </si>
  <si>
    <t>CNHUSD Curncy</t>
  </si>
  <si>
    <t>COF5 Comdty</t>
  </si>
  <si>
    <t>COF5C 75.00 Comdty</t>
  </si>
  <si>
    <t>COF5C 76.00 Comdty</t>
  </si>
  <si>
    <t>COF5C 77.00 Comdty</t>
  </si>
  <si>
    <t>COF5C 78.00 Comdty</t>
  </si>
  <si>
    <t>COF5C 79.00 Comdty</t>
  </si>
  <si>
    <t>COF5C 80.00 Comdty</t>
  </si>
  <si>
    <t>COF5P 72 Comdty</t>
  </si>
  <si>
    <t>COF5P 75.00 Comdty</t>
  </si>
  <si>
    <t>COF5P 76.00 Comdty</t>
  </si>
  <si>
    <t>COF5P 77.00 Comdty</t>
  </si>
  <si>
    <t>COF5P 78.00 Comdty</t>
  </si>
  <si>
    <t>COF5P 79.00 Comdty</t>
  </si>
  <si>
    <t>COF5P 80.00 Comdty</t>
  </si>
  <si>
    <t>COF6</t>
  </si>
  <si>
    <t>COG5</t>
  </si>
  <si>
    <t>COG5 Comdty</t>
  </si>
  <si>
    <t>COG5C 68.00 Comdty</t>
  </si>
  <si>
    <t>COG5C 70.00 Comdty</t>
  </si>
  <si>
    <t>COG5C 71.00 Comdty</t>
  </si>
  <si>
    <t>COG5C 72.00 Comdty</t>
  </si>
  <si>
    <t>COG5C 73.00 Comdty</t>
  </si>
  <si>
    <t>COG5C 73.25 Comdty</t>
  </si>
  <si>
    <t>COG5C 74.00 Comdty</t>
  </si>
  <si>
    <t>COG5C 75.00 Comdty</t>
  </si>
  <si>
    <t>COG5C 76.00 Comdty</t>
  </si>
  <si>
    <t>COG5C 77.00 Comdty</t>
  </si>
  <si>
    <t>COG5C 78.00 Comdty</t>
  </si>
  <si>
    <t>COG5P 68.00 Comdty</t>
  </si>
  <si>
    <t>COG5P 70.00 Comdty</t>
  </si>
  <si>
    <t>COG5P 71.00 Comdty</t>
  </si>
  <si>
    <t>COG5P 72.00 Comdty</t>
  </si>
  <si>
    <t>COG5P 73.00 Comdty</t>
  </si>
  <si>
    <t>COG5P 74.00 Comdty</t>
  </si>
  <si>
    <t>COG5P 75.00 Comdty</t>
  </si>
  <si>
    <t>COG5P 76.00 Comdty</t>
  </si>
  <si>
    <t>COG5P 77.00 Comdty</t>
  </si>
  <si>
    <t>COG5P 78.00 Comdty</t>
  </si>
  <si>
    <t>COH5</t>
  </si>
  <si>
    <t>COH5 Comdty</t>
  </si>
  <si>
    <t>COH5C 71.00 Comdty</t>
  </si>
  <si>
    <t>COH5C 72.00 Comdty</t>
  </si>
  <si>
    <t>COH5C 73.00 Comdty</t>
  </si>
  <si>
    <t>COH5C 74.00 Comdty</t>
  </si>
  <si>
    <t>COH5C 75.00 Comdty</t>
  </si>
  <si>
    <t>COH5C 76.00 Comdty</t>
  </si>
  <si>
    <t>COH5C 78.00 Comdty</t>
  </si>
  <si>
    <t>COH5C 79.00 Comdty</t>
  </si>
  <si>
    <t>COH5P 71.00 Comdty</t>
  </si>
  <si>
    <t>COH5P 72.00 Comdty</t>
  </si>
  <si>
    <t>COH5P 73.00 Comdty</t>
  </si>
  <si>
    <t>COH5P 74.00 Comdty</t>
  </si>
  <si>
    <t>COH5P 75.00 Comdty</t>
  </si>
  <si>
    <t>COH5P 76.00 Comdty</t>
  </si>
  <si>
    <t>COH5P 78.00 Comdty</t>
  </si>
  <si>
    <t>COH5P 79.00 Comdty</t>
  </si>
  <si>
    <t>COH6</t>
  </si>
  <si>
    <t>COJ5</t>
  </si>
  <si>
    <t>COJ5 Comdty</t>
  </si>
  <si>
    <t>COJ5C 70.00 Comdty</t>
  </si>
  <si>
    <t>COJ5C 71.00 Comdty</t>
  </si>
  <si>
    <t>COJ5C 72.00 Comdty</t>
  </si>
  <si>
    <t>COJ5C 73.00 Comdty</t>
  </si>
  <si>
    <t>COJ5C 74.00 Comdty</t>
  </si>
  <si>
    <t>COJ5C 75.00 Comdty</t>
  </si>
  <si>
    <t>COJ5P 70.00 Comdty</t>
  </si>
  <si>
    <t>COJ5P 71.00 Comdty</t>
  </si>
  <si>
    <t>COJ5P 72.00 Comdty</t>
  </si>
  <si>
    <t>COJ5P 73.00 Comdty</t>
  </si>
  <si>
    <t>COJ5P 74.00 Comdty</t>
  </si>
  <si>
    <t>COJ5P 75.00 Comdty</t>
  </si>
  <si>
    <t>COK5</t>
  </si>
  <si>
    <t>COM5</t>
  </si>
  <si>
    <t>COM6</t>
  </si>
  <si>
    <t>CON5</t>
  </si>
  <si>
    <t>COQ5</t>
  </si>
  <si>
    <t>COST US 12/20/2024 C935 Equity</t>
  </si>
  <si>
    <t>COST UW Equity</t>
  </si>
  <si>
    <t>COU5</t>
  </si>
  <si>
    <t>COV5</t>
  </si>
  <si>
    <t>COZ6</t>
  </si>
  <si>
    <t>COZ7</t>
  </si>
  <si>
    <t>CRM UN Equity</t>
  </si>
  <si>
    <t>CRM US 12/20/2024 C340 Equity</t>
  </si>
  <si>
    <t>CSCO US 12/20/2024 C60 Equity</t>
  </si>
  <si>
    <t>CSCO UW Equity</t>
  </si>
  <si>
    <t>CTH5P 69 Comdty</t>
  </si>
  <si>
    <t>CTH5P 74 Comdty</t>
  </si>
  <si>
    <t>CVX UN Equity</t>
  </si>
  <si>
    <t>CVX US 12/20/2024 C160 Equity</t>
  </si>
  <si>
    <t>DAX4 Comdty</t>
  </si>
  <si>
    <t>DFF5 Comdty</t>
  </si>
  <si>
    <t>DHR UN Equity</t>
  </si>
  <si>
    <t>DHR US 12/20/2024 P240 Equity</t>
  </si>
  <si>
    <t>DIS UN Equity</t>
  </si>
  <si>
    <t>DIS US 12/20/2024 C105 Equity</t>
  </si>
  <si>
    <t>DUZ4 Comdty</t>
  </si>
  <si>
    <t>ERH5 Comdty</t>
  </si>
  <si>
    <t>ERINCLHY Index</t>
  </si>
  <si>
    <t>ERINCLIG Index</t>
  </si>
  <si>
    <t>ERINCSIG Index</t>
  </si>
  <si>
    <t>ERINSDHY Index</t>
  </si>
  <si>
    <t>ERIXILIG Index</t>
  </si>
  <si>
    <t>ERIXILXO Index</t>
  </si>
  <si>
    <t>ERIXISIG Index</t>
  </si>
  <si>
    <t>ERIXISXO Index</t>
  </si>
  <si>
    <t>ERM5 Comdty</t>
  </si>
  <si>
    <t>ERU5 Comdty</t>
  </si>
  <si>
    <t>EURCZK,Call,25.21514553900176,25/11/2024,24/10/2024</t>
  </si>
  <si>
    <t>EURCZK,Call,25.238045753082655,14/11/2024,15/10/2024</t>
  </si>
  <si>
    <t>EURCZK,Call,25.24325065356299,19/11/2024,18/10/2024</t>
  </si>
  <si>
    <t>EURCZK,Call,25.248889713692478,21/11/2024,22/10/2024</t>
  </si>
  <si>
    <t>EURCZK,Call,25.25081828200782,25/11/2024,24/10/2024</t>
  </si>
  <si>
    <t>EURCZK,Call,25.254128913293425,10/12/2024,08/11/2024</t>
  </si>
  <si>
    <t>EURCZK,Call,25.257291616364668,09/12/2024,07/11/2024</t>
  </si>
  <si>
    <t>EURCZK,Call,25.267828677413263,18/11/2024,17/10/2024</t>
  </si>
  <si>
    <t>EURCZK,Call,25.27482756319776,22/11/2024,23/10/2024</t>
  </si>
  <si>
    <t>EURCZK,Call,25.2762846076795,14/11/2024,15/10/2024</t>
  </si>
  <si>
    <t>EURCZK,Call,25.280792301634634,19/11/2024,18/10/2024</t>
  </si>
  <si>
    <t>EURCZK,Call,25.285364240308525,21/11/2024,22/10/2024</t>
  </si>
  <si>
    <t>EURCZK,Call,25.286491025013884,25/11/2024,24/10/2024</t>
  </si>
  <si>
    <t>EURCZK,Call,25.29255068964693,26/11/2024,25/10/2024</t>
  </si>
  <si>
    <t>EURCZK,Call,25.295237321743862,10/12/2024,08/11/2024</t>
  </si>
  <si>
    <t>EURCZK,Call,25.29868845709477,09/12/2024,07/11/2024</t>
  </si>
  <si>
    <t>EURCZK,Call,25.29917060827753,20/11/2024,21/10/2024</t>
  </si>
  <si>
    <t>EURCZK,Call,25.301057901349182,13/11/2024,11/10/2024</t>
  </si>
  <si>
    <t>EURCZK,Call,25.305367516710348,18/11/2024,17/10/2024</t>
  </si>
  <si>
    <t>EURCZK,Call,25.31088455597225,22/11/2024,23/10/2024</t>
  </si>
  <si>
    <t>EURCZK,Call,25.31452346227634,14/11/2024,15/10/2024</t>
  </si>
  <si>
    <t>EURCZK,Call,25.31833394970628,19/11/2024,18/10/2024</t>
  </si>
  <si>
    <t>EURCZK,Call,25.321838766924568,21/11/2024,22/10/2024</t>
  </si>
  <si>
    <t>EURCZK,Call,25.322163768019944,25/11/2024,24/10/2024</t>
  </si>
  <si>
    <t>EURCZK,Call,25.324477691916304,03/12/2024,01/11/2024</t>
  </si>
  <si>
    <t>EURCZK,Call,25.32484018129189,15/11/2024,16/10/2024</t>
  </si>
  <si>
    <t>EURCZK,Call,25.329129349010678,26/11/2024,25/10/2024</t>
  </si>
  <si>
    <t>EURCZK,Call,25.329943416676876,02/12/2024,31/10/2024</t>
  </si>
  <si>
    <t>EURCZK,Call,25.332944936122086,04/12/2024,04/11/2024</t>
  </si>
  <si>
    <t>EURCZK,Call,25.335753122720174,20/11/2024,21/10/2024</t>
  </si>
  <si>
    <t>EURCZK,Call,25.336345730194303,10/12/2024,08/11/2024</t>
  </si>
  <si>
    <t>EURCZK,Call,25.340085297824874,09/12/2024,07/11/2024</t>
  </si>
  <si>
    <t>EURCZK,Call,25.341244643392905,13/11/2024,11/10/2024</t>
  </si>
  <si>
    <t>EURCZK,Call,25.342906356007433,18/11/2024,17/10/2024</t>
  </si>
  <si>
    <t>EURCZK,Call,25.34694154874674,22/11/2024,23/10/2024</t>
  </si>
  <si>
    <t>EURCZK,Call,25.351785314172844,06/12/2024,06/11/2024</t>
  </si>
  <si>
    <t>EURCZK,Call,25.352762316873186,14/11/2024,15/10/2024</t>
  </si>
  <si>
    <t>EURCZK,Call,25.355875597777928,19/11/2024,18/10/2024</t>
  </si>
  <si>
    <t>EURCZK,Call,25.357030888672664,27/11/2024,29/10/2024</t>
  </si>
  <si>
    <t>EURCZK,Call,25.357836511026008,25/11/2024,24/10/2024</t>
  </si>
  <si>
    <t>EURCZK,Call,25.358313293540615,21/11/2024,22/10/2024</t>
  </si>
  <si>
    <t>EURCZK,Call,25.36289006044076,15/11/2024,16/10/2024</t>
  </si>
  <si>
    <t>EURCZK,Call,25.362951273664056,12/11/2024,10/10/2024</t>
  </si>
  <si>
    <t>EURCZK,Call,25.365182055267763,05/12/2024,05/11/2024</t>
  </si>
  <si>
    <t>EURCZK,Call,25.365708008374423,26/11/2024,25/10/2024</t>
  </si>
  <si>
    <t>EURCZK,Call,25.369159540669653,03/12/2024,01/11/2024</t>
  </si>
  <si>
    <t>EURCZK,Call,25.372335637162816,20/11/2024,21/10/2024</t>
  </si>
  <si>
    <t>EURCZK,Call,25.374031033722527,02/12/2024,31/10/2024</t>
  </si>
  <si>
    <t>EURCZK,Call,25.376214547238078,04/12/2024,04/11/2024</t>
  </si>
  <si>
    <t>EURCZK,Call,25.37745413864474,10/12/2024,08/11/2024</t>
  </si>
  <si>
    <t>EURCZK,Call,25.380445195304517,18/11/2024,17/10/2024</t>
  </si>
  <si>
    <t>EURCZK,Call,25.381431385436628,13/11/2024,11/10/2024</t>
  </si>
  <si>
    <t>EURCZK,Call,25.381482138554976,09/12/2024,07/11/2024</t>
  </si>
  <si>
    <t>EURCZK,Call,25.382998541521232,22/11/2024,23/10/2024</t>
  </si>
  <si>
    <t>EURCZK,Call,25.39100117147003,14/11/2024,15/10/2024</t>
  </si>
  <si>
    <t>EURCZK,Call,25.393417245849573,19/11/2024,18/10/2024</t>
  </si>
  <si>
    <t>EURCZK,Call,25.393509254032068,25/11/2024,24/10/2024</t>
  </si>
  <si>
    <t>EURCZK,Call,25.394381469223582,06/12/2024,06/11/2024</t>
  </si>
  <si>
    <t>EURCZK,Call,25.394787820156658,21/11/2024,22/10/2024</t>
  </si>
  <si>
    <t>EURCZK,Call,25.398243519740767,27/11/2024,29/10/2024</t>
  </si>
  <si>
    <t>EURCZK,Call,25.400939939589627,15/11/2024,16/10/2024</t>
  </si>
  <si>
    <t>EURCZK,Call,25.402286667738167,26/11/2024,25/10/2024</t>
  </si>
  <si>
    <t>EURCZK,Call,25.40311216705263,12/11/2024,10/10/2024</t>
  </si>
  <si>
    <t>EURCZK,Call,25.406496881213265,29/11/2024,30/10/2024</t>
  </si>
  <si>
    <t>EURCZK,Call,25.40891815160546,20/11/2024,21/10/2024</t>
  </si>
  <si>
    <t>EURCZK,Call,25.41143123218978,05/12/2024,05/11/2024</t>
  </si>
  <si>
    <t>EURCZK,Call,25.413841389423,03/12/2024,01/11/2024</t>
  </si>
  <si>
    <t>EURCZK,Call,25.417984034601606,18/11/2024,17/10/2024</t>
  </si>
  <si>
    <t>EURCZK,Call,25.418118650768182,02/12/2024,31/10/2024</t>
  </si>
  <si>
    <t>EURCZK,Call,25.41856254709518,10/12/2024,08/11/2024</t>
  </si>
  <si>
    <t>EURCZK,Call,25.41884747979308,11/12/2024,12/11/2024</t>
  </si>
  <si>
    <t>EURCZK,Call,25.419055534295723,22/11/2024,23/10/2024</t>
  </si>
  <si>
    <t>EURCZK,Call,25.419484158354074,04/12/2024,04/11/2024</t>
  </si>
  <si>
    <t>EURCZK,Call,25.42161812748035,13/11/2024,11/10/2024</t>
  </si>
  <si>
    <t>EURCZK,Call,25.42287897928508,09/12/2024,07/11/2024</t>
  </si>
  <si>
    <t>EURCZK,Call,25.429181997038132,25/11/2024,24/10/2024</t>
  </si>
  <si>
    <t>EURCZK,Call,25.429240026066875,14/11/2024,15/10/2024</t>
  </si>
  <si>
    <t>EURCZK,Call,25.43095889392122,19/11/2024,18/10/2024</t>
  </si>
  <si>
    <t>EURCZK,Call,25.431262346772705,21/11/2024,22/10/2024</t>
  </si>
  <si>
    <t>EURCZK,Call,25.43697762427432,06/12/2024,06/11/2024</t>
  </si>
  <si>
    <t>EURCZK,Call,25.43886532710191,26/11/2024,25/10/2024</t>
  </si>
  <si>
    <t>EURCZK,Call,25.43898981873849,15/11/2024,16/10/2024</t>
  </si>
  <si>
    <t>EURCZK,Call,25.439456150808873,27/11/2024,29/10/2024</t>
  </si>
  <si>
    <t>EURCZK,Call,25.443273060441204,12/11/2024,10/10/2024</t>
  </si>
  <si>
    <t>EURCZK,Call,25.445500666048098,20/11/2024,21/10/2024</t>
  </si>
  <si>
    <t>EURCZK,Call,25.449878029826586,29/11/2024,30/10/2024</t>
  </si>
  <si>
    <t>EURCZK,Call,25.45511252707021,22/11/2024,23/10/2024</t>
  </si>
  <si>
    <t>EURCZK,Call,25.45552287389869,18/11/2024,17/10/2024</t>
  </si>
  <si>
    <t>EURCZK,Call,25.457680409111802,05/12/2024,05/11/2024</t>
  </si>
  <si>
    <t>EURCZK,Call,25.458523238176348,03/12/2024,01/11/2024</t>
  </si>
  <si>
    <t>EURCZK,Call,25.45878633119119,11/12/2024,12/11/2024</t>
  </si>
  <si>
    <t>EURCZK,Call,25.45967095554562,10/12/2024,08/11/2024</t>
  </si>
  <si>
    <t>EURCZK,Call,25.461804869524073,13/11/2024,11/10/2024</t>
  </si>
  <si>
    <t>EURCZK,Call,25.462206267813833,02/12/2024,31/10/2024</t>
  </si>
  <si>
    <t>EURCZK,Call,25.462753769470066,04/12/2024,04/11/2024</t>
  </si>
  <si>
    <t>EURCZK,Call,25.46427582001518,09/12/2024,07/11/2024</t>
  </si>
  <si>
    <t>EURCZK,Call,25.464854740044192,25/11/2024,24/10/2024</t>
  </si>
  <si>
    <t>EURCZK,Call,25.467478880663716,14/11/2024,15/10/2024</t>
  </si>
  <si>
    <t>EURCZK,Call,25.46773687338875,21/11/2024,22/10/2024</t>
  </si>
  <si>
    <t>EURCZK,Call,25.468500541992867,19/11/2024,18/10/2024</t>
  </si>
  <si>
    <t>EURCZK,Call,25.475443986465656,26/11/2024,25/10/2024</t>
  </si>
  <si>
    <t>EURCZK,Call,25.47703969788736,15/11/2024,16/10/2024</t>
  </si>
  <si>
    <t>EURCZK,Call,25.47957377932506,06/12/2024,06/11/2024</t>
  </si>
  <si>
    <t>EURCZK,Call,25.480668781876975,27/11/2024,29/10/2024</t>
  </si>
  <si>
    <t>EURCZK,Call,25.48208318049074,20/11/2024,21/10/2024</t>
  </si>
  <si>
    <t>EURCZK,Call,25.483433953829778,12/11/2024,10/10/2024</t>
  </si>
  <si>
    <t>EURCZK,Call,25.4911695198447,22/11/2024,23/10/2024</t>
  </si>
  <si>
    <t>EURCZK,Call,25.493061713195775,18/11/2024,17/10/2024</t>
  </si>
  <si>
    <t>EURCZK,Call,25.493259178439907,29/11/2024,30/10/2024</t>
  </si>
  <si>
    <t>EURCZK,Call,25.498725182589308,11/12/2024,12/11/2024</t>
  </si>
  <si>
    <t>EURCZK,Call,25.50077936399606,10/12/2024,08/11/2024</t>
  </si>
  <si>
    <t>EURCZK,Call,25.501991611567796,13/11/2024,11/10/2024</t>
  </si>
  <si>
    <t>EURCZK,Call,25.503205086929697,03/12/2024,01/11/2024</t>
  </si>
  <si>
    <t>EURCZK,Call,25.50392958603382,05/12/2024,05/11/2024</t>
  </si>
  <si>
    <t>EURCZK,Call,25.504211400004795,21/11/2024,22/10/2024</t>
  </si>
  <si>
    <t>EURCZK,Call,25.505672660745287,09/12/2024,07/11/2024</t>
  </si>
  <si>
    <t>EURCZK,Call,25.50571773526056,14/11/2024,15/10/2024</t>
  </si>
  <si>
    <t>EURCZK,Call,25.506023380586058,04/12/2024,04/11/2024</t>
  </si>
  <si>
    <t>EURCZK,Call,25.506042190064512,19/11/2024,18/10/2024</t>
  </si>
  <si>
    <t>EURCZK,Call,25.506293884859485,02/12/2024,31/10/2024</t>
  </si>
  <si>
    <t>EURCZK,Call,25.5120226458294,26/11/2024,25/10/2024</t>
  </si>
  <si>
    <t>EURCZK,Call,25.51508957703623,15/11/2024,16/10/2024</t>
  </si>
  <si>
    <t>EURCZK,Call,25.518665694933382,20/11/2024,21/10/2024</t>
  </si>
  <si>
    <t>EURCZK,Call,25.52188141294508,27/11/2024,29/10/2024</t>
  </si>
  <si>
    <t>EURCZK,Call,25.5221699343758,06/12/2024,06/11/2024</t>
  </si>
  <si>
    <t>EURCZK,Call,25.52359484721835,12/11/2024,10/10/2024</t>
  </si>
  <si>
    <t>EURCZK,Call,25.52722651261919,22/11/2024,23/10/2024</t>
  </si>
  <si>
    <t>EURCZK,Call,25.53060055249286,18/11/2024,17/10/2024</t>
  </si>
  <si>
    <t>EURCZK,Call,25.53664032705323,29/11/2024,30/10/2024</t>
  </si>
  <si>
    <t>EURCZK,Call,25.538664033987423,11/12/2024,12/11/2024</t>
  </si>
  <si>
    <t>EURCZK,Call,25.541887772446497,10/12/2024,08/11/2024</t>
  </si>
  <si>
    <t>EURCZK,Call,25.54217835361152,13/11/2024,11/10/2024</t>
  </si>
  <si>
    <t>EURCZK,Call,25.547069501475388,09/12/2024,07/11/2024</t>
  </si>
  <si>
    <t>EURCZK,Call,25.547886935683046,03/12/2024,01/11/2024</t>
  </si>
  <si>
    <t>EURCZK,Call,25.548601305193145,26/11/2024,25/10/2024</t>
  </si>
  <si>
    <t>EURCZK,Call,25.54929299170205,04/12/2024,04/11/2024</t>
  </si>
  <si>
    <t>EURCZK,Call,25.55017876295584,05/12/2024,05/11/2024</t>
  </si>
  <si>
    <t>EURCZK,Call,25.550381501905136,02/12/2024,31/10/2024</t>
  </si>
  <si>
    <t>EURCZK,Call,25.553139456185093,15/11/2024,16/10/2024</t>
  </si>
  <si>
    <t>EURCZK,Call,25.555248209376025,20/11/2024,21/10/2024</t>
  </si>
  <si>
    <t>EURCZK,Call,25.563094044013184,27/11/2024,29/10/2024</t>
  </si>
  <si>
    <t>EURCZK,Call,25.563755740606926,12/11/2024,10/10/2024</t>
  </si>
  <si>
    <t>EURCZK,Call,25.564766089426538,06/12/2024,06/11/2024</t>
  </si>
  <si>
    <t>EURCZK,Call,25.57860288538554,11/12/2024,12/11/2024</t>
  </si>
  <si>
    <t>EURCZK,Call,25.580021475666555,29/11/2024,30/10/2024</t>
  </si>
  <si>
    <t>EURCZK,Call,25.58236509565524,13/11/2024,11/10/2024</t>
  </si>
  <si>
    <t>EURCZK,Call,25.59118933533396,15/11/2024,16/10/2024</t>
  </si>
  <si>
    <t>EURCZK,Call,25.592562602818045,04/12/2024,04/11/2024</t>
  </si>
  <si>
    <t>EURCZK,Call,25.59256878443639,03/12/2024,01/11/2024</t>
  </si>
  <si>
    <t>EURCZK,Call,25.59446911895079,02/12/2024,31/10/2024</t>
  </si>
  <si>
    <t>EURCZK,Call,25.59642793987786,05/12/2024,05/11/2024</t>
  </si>
  <si>
    <t>EURCZK,Call,25.6039166339955,12/11/2024,10/10/2024</t>
  </si>
  <si>
    <t>EURCZK,Call,25.60430667508129,27/11/2024,29/10/2024</t>
  </si>
  <si>
    <t>EURCZK,Call,25.60736224447728,06/12/2024,06/11/2024</t>
  </si>
  <si>
    <t>EURCZK,Call,25.61854173678365,11/12/2024,12/11/2024</t>
  </si>
  <si>
    <t>EURCZK,Call,25.623402624279876,29/11/2024,30/10/2024</t>
  </si>
  <si>
    <t>EURCZK,Call,25.635832213934037,04/12/2024,04/11/2024</t>
  </si>
  <si>
    <t>EURCZK,Call,25.63725063318974,03/12/2024,01/11/2024</t>
  </si>
  <si>
    <t>EURCZK,Call,25.638556735996442,02/12/2024,31/10/2024</t>
  </si>
  <si>
    <t>EURCZK,Call,25.64267711679988,05/12/2024,05/11/2024</t>
  </si>
  <si>
    <t>EURCZK,Call,25.644077527384074,12/11/2024,10/10/2024</t>
  </si>
  <si>
    <t>EURCZK,Call,25.645519306149392,27/11/2024,29/10/2024</t>
  </si>
  <si>
    <t>EURCZK,Call,25.649958399528018,06/12/2024,06/11/2024</t>
  </si>
  <si>
    <t>EURCZK,Call,25.658480588181767,11/12/2024,12/11/2024</t>
  </si>
  <si>
    <t>EURCZK,Call,25.666783772893197,29/11/2024,30/10/2024</t>
  </si>
  <si>
    <t>EURCZK,Call,25.6889262937219,05/12/2024,05/11/2024</t>
  </si>
  <si>
    <t>EURCZK,Call,25.698419439579883,11/12/2024,12/11/2024</t>
  </si>
  <si>
    <t>EURCZK,Call,25.71016492150652,29/11/2024,30/10/2024</t>
  </si>
  <si>
    <t>EURCZK,Put,24.96543633795933,25/11/2024,24/10/2024</t>
  </si>
  <si>
    <t>EURCZK,Put,24.966370054140352,10/12/2024,08/11/2024</t>
  </si>
  <si>
    <t>EURCZK,Put,24.96751373125395,09/12/2024,07/11/2024</t>
  </si>
  <si>
    <t>EURCZK,Put,24.97037377090475,14/11/2024,15/10/2024</t>
  </si>
  <si>
    <t>EURCZK,Put,24.98045911706146,19/11/2024,18/10/2024</t>
  </si>
  <si>
    <t>EURCZK,Put,24.99356802738016,21/11/2024,22/10/2024</t>
  </si>
  <si>
    <t>EURCZK,Put,25.00110908096539,25/11/2024,24/10/2024</t>
  </si>
  <si>
    <t>EURCZK,Put,25.005056802333666,18/11/2024,17/10/2024</t>
  </si>
  <si>
    <t>EURCZK,Put,25.00747846259079,10/12/2024,08/11/2024</t>
  </si>
  <si>
    <t>EURCZK,Put,25.008612625501595,14/11/2024,15/10/2024</t>
  </si>
  <si>
    <t>EURCZK,Put,25.00891057198405,09/12/2024,07/11/2024</t>
  </si>
  <si>
    <t>EURCZK,Put,25.011704750642867,03/12/2024,01/11/2024</t>
  </si>
  <si>
    <t>EURCZK,Put,25.018000765133106,19/11/2024,18/10/2024</t>
  </si>
  <si>
    <t>EURCZK,Put,25.019750707043123,13/11/2024,11/10/2024</t>
  </si>
  <si>
    <t>EURCZK,Put,25.02133009735731,02/12/2024,31/10/2024</t>
  </si>
  <si>
    <t>EURCZK,Put,25.022428613776334,22/11/2024,23/10/2024</t>
  </si>
  <si>
    <t>EURCZK,Put,25.030042553996207,21/11/2024,22/10/2024</t>
  </si>
  <si>
    <t>EURCZK,Put,25.030057658310135,04/12/2024,04/11/2024</t>
  </si>
  <si>
    <t>EURCZK,Put,25.03650007410072,26/11/2024,25/10/2024</t>
  </si>
  <si>
    <t>EURCZK,Put,25.036781823971452,25/11/2024,24/10/2024</t>
  </si>
  <si>
    <t>EURCZK,Put,25.041437816813627,05/12/2024,05/11/2024</t>
  </si>
  <si>
    <t>EURCZK,Put,25.04259564163075,18/11/2024,17/10/2024</t>
  </si>
  <si>
    <t>EURCZK,Put,25.04309300717904,20/11/2024,21/10/2024</t>
  </si>
  <si>
    <t>EURCZK,Put,25.046851480098436,14/11/2024,15/10/2024</t>
  </si>
  <si>
    <t>EURCZK,Put,25.04858687104123,10/12/2024,08/11/2024</t>
  </si>
  <si>
    <t>EURCZK,Put,25.050307412714155,09/12/2024,07/11/2024</t>
  </si>
  <si>
    <t>EURCZK,Put,25.053612228817666,06/12/2024,06/11/2024</t>
  </si>
  <si>
    <t>EURCZK,Put,25.055542413204755,19/11/2024,18/10/2024</t>
  </si>
  <si>
    <t>EURCZK,Put,25.056386599396216,03/12/2024,01/11/2024</t>
  </si>
  <si>
    <t>EURCZK,Put,25.058485606550825,22/11/2024,23/10/2024</t>
  </si>
  <si>
    <t>EURCZK,Put,25.058491027249822,15/11/2024,16/10/2024</t>
  </si>
  <si>
    <t>EURCZK,Put,25.059937449086846,13/11/2024,11/10/2024</t>
  </si>
  <si>
    <t>EURCZK,Put,25.06541771440296,02/12/2024,31/10/2024</t>
  </si>
  <si>
    <t>EURCZK,Put,25.06651708061225,21/11/2024,22/10/2024</t>
  </si>
  <si>
    <t>EURCZK,Put,25.068542471195936,27/11/2024,29/10/2024</t>
  </si>
  <si>
    <t>EURCZK,Put,25.072454566977513,25/11/2024,24/10/2024</t>
  </si>
  <si>
    <t>EURCZK,Put,25.073078733464463,26/11/2024,25/10/2024</t>
  </si>
  <si>
    <t>EURCZK,Put,25.073327269426127,04/12/2024,04/11/2024</t>
  </si>
  <si>
    <t>EURCZK,Put,25.07967552162168,20/11/2024,21/10/2024</t>
  </si>
  <si>
    <t>EURCZK,Put,25.080134480927835,18/11/2024,17/10/2024</t>
  </si>
  <si>
    <t>EURCZK,Put,25.081825019944038,12/11/2024,10/10/2024</t>
  </si>
  <si>
    <t>EURCZK,Put,25.08509033469528,14/11/2024,15/10/2024</t>
  </si>
  <si>
    <t>EURCZK,Put,25.087686993735645,05/12/2024,05/11/2024</t>
  </si>
  <si>
    <t>EURCZK,Put,25.089695279491668,10/12/2024,08/11/2024</t>
  </si>
  <si>
    <t>EURCZK,Put,25.091704253444256,09/12/2024,07/11/2024</t>
  </si>
  <si>
    <t>EURCZK,Put,25.0930840612764,19/11/2024,18/10/2024</t>
  </si>
  <si>
    <t>EURCZK,Put,25.094542599325315,22/11/2024,23/10/2024</t>
  </si>
  <si>
    <t>EURCZK,Put,25.096208383868404,06/12/2024,06/11/2024</t>
  </si>
  <si>
    <t>EURCZK,Put,25.09654090639869,15/11/2024,16/10/2024</t>
  </si>
  <si>
    <t>EURCZK,Put,25.10012419113057,13/11/2024,11/10/2024</t>
  </si>
  <si>
    <t>EURCZK,Put,25.10106844814956,03/12/2024,01/11/2024</t>
  </si>
  <si>
    <t>EURCZK,Put,25.102828840920004,29/11/2024,30/10/2024</t>
  </si>
  <si>
    <t>EURCZK,Put,25.102991607228297,21/11/2024,22/10/2024</t>
  </si>
  <si>
    <t>EURCZK,Put,25.108127309983576,25/11/2024,24/10/2024</t>
  </si>
  <si>
    <t>EURCZK,Put,25.109505331448617,02/12/2024,31/10/2024</t>
  </si>
  <si>
    <t>EURCZK,Put,25.109657392828208,26/11/2024,25/10/2024</t>
  </si>
  <si>
    <t>EURCZK,Put,25.10975510226404,27/11/2024,29/10/2024</t>
  </si>
  <si>
    <t>EURCZK,Put,25.116258036064323,20/11/2024,21/10/2024</t>
  </si>
  <si>
    <t>EURCZK,Put,25.116596880542122,04/12/2024,04/11/2024</t>
  </si>
  <si>
    <t>EURCZK,Put,25.11767332022492,18/11/2024,17/10/2024</t>
  </si>
  <si>
    <t>EURCZK,Put,25.12198591333261,12/11/2024,10/10/2024</t>
  </si>
  <si>
    <t>EURCZK,Put,25.123329189292125,14/11/2024,15/10/2024</t>
  </si>
  <si>
    <t>EURCZK,Put,25.130599592099802,22/11/2024,23/10/2024</t>
  </si>
  <si>
    <t>EURCZK,Put,25.130625709348045,19/11/2024,18/10/2024</t>
  </si>
  <si>
    <t>EURCZK,Put,25.13080368794211,10/12/2024,08/11/2024</t>
  </si>
  <si>
    <t>EURCZK,Put,25.13310109417436,09/12/2024,07/11/2024</t>
  </si>
  <si>
    <t>EURCZK,Put,25.133936170657666,05/12/2024,05/11/2024</t>
  </si>
  <si>
    <t>EURCZK,Put,25.134590785547555,15/11/2024,16/10/2024</t>
  </si>
  <si>
    <t>EURCZK,Put,25.138804538919146,06/12/2024,06/11/2024</t>
  </si>
  <si>
    <t>EURCZK,Put,25.139275520006272,11/12/2024,12/11/2024</t>
  </si>
  <si>
    <t>EURCZK,Put,25.13946613384434,21/11/2024,22/10/2024</t>
  </si>
  <si>
    <t>EURCZK,Put,25.14031093317429,13/11/2024,11/10/2024</t>
  </si>
  <si>
    <t>EURCZK,Put,25.143800052989636,25/11/2024,24/10/2024</t>
  </si>
  <si>
    <t>EURCZK,Put,25.14575029690291,03/12/2024,01/11/2024</t>
  </si>
  <si>
    <t>EURCZK,Put,25.146209989533325,29/11/2024,30/10/2024</t>
  </si>
  <si>
    <t>EURCZK,Put,25.146236052191952,26/11/2024,25/10/2024</t>
  </si>
  <si>
    <t>EURCZK,Put,25.150967733332145,27/11/2024,29/10/2024</t>
  </si>
  <si>
    <t>EURCZK,Put,25.152840550506966,20/11/2024,21/10/2024</t>
  </si>
  <si>
    <t>EURCZK,Put,25.153592948494268,02/12/2024,31/10/2024</t>
  </si>
  <si>
    <t>EURCZK,Put,25.15521215952201,18/11/2024,17/10/2024</t>
  </si>
  <si>
    <t>EURCZK,Put,25.159866491658114,04/12/2024,04/11/2024</t>
  </si>
  <si>
    <t>EURCZK,Put,25.16156804388897,14/11/2024,15/10/2024</t>
  </si>
  <si>
    <t>EURCZK,Put,25.162146806721186,12/11/2024,10/10/2024</t>
  </si>
  <si>
    <t>EURCZK,Put,25.166656584874293,22/11/2024,23/10/2024</t>
  </si>
  <si>
    <t>EURCZK,Put,25.168167357419694,19/11/2024,18/10/2024</t>
  </si>
  <si>
    <t>EURCZK,Put,25.171912096392546,10/12/2024,08/11/2024</t>
  </si>
  <si>
    <t>EURCZK,Put,25.172640664696424,15/11/2024,16/10/2024</t>
  </si>
  <si>
    <t>EURCZK,Put,25.174497934904462,09/12/2024,07/11/2024</t>
  </si>
  <si>
    <t>EURCZK,Put,25.175940660460387,21/11/2024,22/10/2024</t>
  </si>
  <si>
    <t>EURCZK,Put,25.179214371404388,11/12/2024,12/11/2024</t>
  </si>
  <si>
    <t>EURCZK,Put,25.1794727959957,25/11/2024,24/10/2024</t>
  </si>
  <si>
    <t>EURCZK,Put,25.180185347579684,05/12/2024,05/11/2024</t>
  </si>
  <si>
    <t>EURCZK,Put,25.180497675218014,13/11/2024,11/10/2024</t>
  </si>
  <si>
    <t>EURCZK,Put,25.181400693969884,06/12/2024,06/11/2024</t>
  </si>
  <si>
    <t>EURCZK,Put,25.182814711555697,26/11/2024,25/10/2024</t>
  </si>
  <si>
    <t>EURCZK,Put,25.189423064949604,20/11/2024,21/10/2024</t>
  </si>
  <si>
    <t>EURCZK,Put,25.18959113814665,29/11/2024,30/10/2024</t>
  </si>
  <si>
    <t>EURCZK,Put,25.19043214565626,03/12/2024,01/11/2024</t>
  </si>
  <si>
    <t>EURCZK,Put,25.192180364400247,27/11/2024,29/10/2024</t>
  </si>
  <si>
    <t>EURCZK,Put,25.192750998819093,18/11/2024,17/10/2024</t>
  </si>
  <si>
    <t>EURCZK,Put,25.19768056553992,02/12/2024,31/10/2024</t>
  </si>
  <si>
    <t>EURCZK,Put,25.19980689848581,14/11/2024,15/10/2024</t>
  </si>
  <si>
    <t>EURCZK,Put,25.20230770010976,12/11/2024,10/10/2024</t>
  </si>
  <si>
    <t>EURCZK,Put,25.202713577648783,22/11/2024,23/10/2024</t>
  </si>
  <si>
    <t>EURCZK,Put,25.203136102774106,04/12/2024,04/11/2024</t>
  </si>
  <si>
    <t>EURCZK,Put,25.20570900549134,19/11/2024,18/10/2024</t>
  </si>
  <si>
    <t>EURCZK,Put,25.210690543845292,15/11/2024,16/10/2024</t>
  </si>
  <si>
    <t>EURCZK,Put,25.21241518707643,21/11/2024,22/10/2024</t>
  </si>
  <si>
    <t>EURCZK,Put,25.213020504842987,10/12/2024,08/11/2024</t>
  </si>
  <si>
    <t>EURCZK,Put,25.215894775634567,09/12/2024,07/11/2024</t>
  </si>
  <si>
    <t>EURCZK,Put,25.219153222802504,11/12/2024,12/11/2024</t>
  </si>
  <si>
    <t>EURCZK,Put,25.21939337091944,26/11/2024,25/10/2024</t>
  </si>
  <si>
    <t>EURCZK,Put,25.220684417261737,13/11/2024,11/10/2024</t>
  </si>
  <si>
    <t>EURCZK,Put,25.223996849020622,06/12/2024,06/11/2024</t>
  </si>
  <si>
    <t>EURCZK,Put,25.226005579392247,20/11/2024,21/10/2024</t>
  </si>
  <si>
    <t>EURCZK,Put,25.226434524501705,05/12/2024,05/11/2024</t>
  </si>
  <si>
    <t>EURCZK,Put,25.230289838116178,18/11/2024,17/10/2024</t>
  </si>
  <si>
    <t>EURCZK,Put,25.232972286759974,29/11/2024,30/10/2024</t>
  </si>
  <si>
    <t>EURCZK,Put,25.233392995468353,27/11/2024,29/10/2024</t>
  </si>
  <si>
    <t>EURCZK,Put,25.23511399440961,03/12/2024,01/11/2024</t>
  </si>
  <si>
    <t>EURCZK,Put,25.238770570423274,22/11/2024,23/10/2024</t>
  </si>
  <si>
    <t>EURCZK,Put,25.24176818258557,02/12/2024,31/10/2024</t>
  </si>
  <si>
    <t>EURCZK,Put,25.242468593498334,12/11/2024,10/10/2024</t>
  </si>
  <si>
    <t>EURCZK,Put,25.2464057138901,04/12/2024,04/11/2024</t>
  </si>
  <si>
    <t>EURCZK,Put,25.248740422994157,15/11/2024,16/10/2024</t>
  </si>
  <si>
    <t>EURCZK,Put,25.255972030283186,26/11/2024,25/10/2024</t>
  </si>
  <si>
    <t>EURCZK,Put,25.259092074200616,11/12/2024,12/11/2024</t>
  </si>
  <si>
    <t>EURCZK,Put,25.26087115930546,13/11/2024,11/10/2024</t>
  </si>
  <si>
    <t>EURCZK,Put,25.26258809383489,20/11/2024,21/10/2024</t>
  </si>
  <si>
    <t>EURCZK,Put,25.266593004071364,06/12/2024,06/11/2024</t>
  </si>
  <si>
    <t>EURCZK,Put,25.272683701423723,05/12/2024,05/11/2024</t>
  </si>
  <si>
    <t>EURCZK,Put,25.274605626536456,27/11/2024,29/10/2024</t>
  </si>
  <si>
    <t>EURCZK,Put,25.276353435373295,29/11/2024,30/10/2024</t>
  </si>
  <si>
    <t>EURCZK,Put,25.279795843162955,03/12/2024,01/11/2024</t>
  </si>
  <si>
    <t>EURCZK,Put,25.282629486886908,12/11/2024,10/10/2024</t>
  </si>
  <si>
    <t>EURCZK,Put,25.285855799631225,02/12/2024,31/10/2024</t>
  </si>
  <si>
    <t>EURCZK,Put,25.286790302143025,15/11/2024,16/10/2024</t>
  </si>
  <si>
    <t>EURCZK,Put,25.289675325006094,04/12/2024,04/11/2024</t>
  </si>
  <si>
    <t>EURCZK,Put,25.299030925598732,11/12/2024,12/11/2024</t>
  </si>
  <si>
    <t>EURCZK,Put,25.309189159122102,06/12/2024,06/11/2024</t>
  </si>
  <si>
    <t>EURCZK,Put,25.315818257604562,27/11/2024,29/10/2024</t>
  </si>
  <si>
    <t>EURCZK,Put,25.318932878345745,05/12/2024,05/11/2024</t>
  </si>
  <si>
    <t>EURCZK,Put,25.319734583986616,29/11/2024,30/10/2024</t>
  </si>
  <si>
    <t>EURCZK,Put,25.32279038027548,12/11/2024,10/10/2024</t>
  </si>
  <si>
    <t>EURCZK,Put,25.338969776996848,11/12/2024,12/11/2024</t>
  </si>
  <si>
    <t>EURCZK,Put,25.36311573259994,29/11/2024,30/10/2024</t>
  </si>
  <si>
    <t>EURCZK,Put,25.378908628394964,11/12/2024,12/11/2024</t>
  </si>
  <si>
    <t>EURHUF,Call,400.018478810899,12/11/2024,09/10/2024</t>
  </si>
  <si>
    <t>EURHUF,Call,400.89111358690695,20/11/2024,18/10/2024</t>
  </si>
  <si>
    <t>EURHUF,Call,401.0917697059707,22/11/2024,22/10/2024</t>
  </si>
  <si>
    <t>EURHUF,Call,401.1747377102795,12/11/2024,09/10/2024</t>
  </si>
  <si>
    <t>EURHUF,Call,401.37370312294513,15/11/2024,15/10/2024</t>
  </si>
  <si>
    <t>EURHUF,Call,401.5634812423594,19/11/2024,17/10/2024</t>
  </si>
  <si>
    <t>EURHUF,Call,401.9355432371268,20/11/2024,18/10/2024</t>
  </si>
  <si>
    <t>EURHUF,Call,402.1134429057059,22/11/2024,22/10/2024</t>
  </si>
  <si>
    <t>EURHUF,Call,402.2957220479053,13/11/2024,10/10/2024</t>
  </si>
  <si>
    <t>EURHUF,Call,402.33099660965996,12/11/2024,09/10/2024</t>
  </si>
  <si>
    <t>EURHUF,Call,402.42346441183724,15/11/2024,15/10/2024</t>
  </si>
  <si>
    <t>EURHUF,Call,402.59823910750447,19/11/2024,17/10/2024</t>
  </si>
  <si>
    <t>EURHUF,Call,402.89524431424843,18/11/2024,16/10/2024</t>
  </si>
  <si>
    <t>EURHUF,Call,402.97997288734666,20/11/2024,18/10/2024</t>
  </si>
  <si>
    <t>EURHUF,Call,403.00254279822843,14/11/2024,11/10/2024</t>
  </si>
  <si>
    <t>EURHUF,Call,403.10003547918893,21/11/2024,21/10/2024</t>
  </si>
  <si>
    <t>EURHUF,Call,403.13511610544106,22/11/2024,22/10/2024</t>
  </si>
  <si>
    <t>EURHUF,Call,403.4533335470836,13/11/2024,10/10/2024</t>
  </si>
  <si>
    <t>EURHUF,Call,403.4732257007293,15/11/2024,15/10/2024</t>
  </si>
  <si>
    <t>EURHUF,Call,403.48725550904044,12/11/2024,09/10/2024</t>
  </si>
  <si>
    <t>EURHUF,Call,403.6329969726495,19/11/2024,17/10/2024</t>
  </si>
  <si>
    <t>EURHUF,Call,403.95031392124326,18/11/2024,16/10/2024</t>
  </si>
  <si>
    <t>EURHUF,Call,404.0244025375665,20/11/2024,18/10/2024</t>
  </si>
  <si>
    <t>EURHUF,Call,404.0894316022115,25/11/2024,24/10/2024</t>
  </si>
  <si>
    <t>EURHUF,Call,404.1376387122482,14/11/2024,11/10/2024</t>
  </si>
  <si>
    <t>EURHUF,Call,404.1391259011305,21/11/2024,21/10/2024</t>
  </si>
  <si>
    <t>EURHUF,Call,404.15678930517623,22/11/2024,22/10/2024</t>
  </si>
  <si>
    <t>EURHUF,Call,404.5229869896214,15/11/2024,15/10/2024</t>
  </si>
  <si>
    <t>EURHUF,Call,404.6109450462619,13/11/2024,10/10/2024</t>
  </si>
  <si>
    <t>EURHUF,Call,404.6435144084209,12/11/2024,09/10/2024</t>
  </si>
  <si>
    <t>EURHUF,Call,404.6677548377946,19/11/2024,17/10/2024</t>
  </si>
  <si>
    <t>EURHUF,Call,405.00538352823804,18/11/2024,16/10/2024</t>
  </si>
  <si>
    <t>EURHUF,Call,405.06883218778637,20/11/2024,18/10/2024</t>
  </si>
  <si>
    <t>EURHUF,Call,405.12371894120344,25/11/2024,24/10/2024</t>
  </si>
  <si>
    <t>EURHUF,Call,405.1782163230721,21/11/2024,21/10/2024</t>
  </si>
  <si>
    <t>EURHUF,Call,405.1784625049114,22/11/2024,22/10/2024</t>
  </si>
  <si>
    <t>EURHUF,Call,405.19655865839985,09/12/2024,07/11/2024</t>
  </si>
  <si>
    <t>EURHUF,Call,405.19938383293254,26/11/2024,25/10/2024</t>
  </si>
  <si>
    <t>EURHUF,Call,405.27273462626795,14/11/2024,11/10/2024</t>
  </si>
  <si>
    <t>EURHUF,Call,405.5727482785135,15/11/2024,15/10/2024</t>
  </si>
  <si>
    <t>EURHUF,Call,405.7025127029396,19/11/2024,17/10/2024</t>
  </si>
  <si>
    <t>EURHUF,Call,405.7685565454403,13/11/2024,10/10/2024</t>
  </si>
  <si>
    <t>EURHUF,Call,405.7997733078014,12/11/2024,09/10/2024</t>
  </si>
  <si>
    <t>EURHUF,Call,405.9533036581363,27/11/2024,28/10/2024</t>
  </si>
  <si>
    <t>EURHUF,Call,406.0604531352328,18/11/2024,16/10/2024</t>
  </si>
  <si>
    <t>EURHUF,Call,406.1132618380063,20/11/2024,18/10/2024</t>
  </si>
  <si>
    <t>EURHUF,Call,406.1580062801954,25/11/2024,24/10/2024</t>
  </si>
  <si>
    <t>EURHUF,Call,406.2001357046465,22/11/2024,22/10/2024</t>
  </si>
  <si>
    <t>EURHUF,Call,406.2173067450137,21/11/2024,21/10/2024</t>
  </si>
  <si>
    <t>EURHUF,Call,406.2670644858513,26/11/2024,25/10/2024</t>
  </si>
  <si>
    <t>EURHUF,Call,406.40783054028776,14/11/2024,11/10/2024</t>
  </si>
  <si>
    <t>EURHUF,Call,406.4801173938163,09/12/2024,07/11/2024</t>
  </si>
  <si>
    <t>EURHUF,Call,406.4986214217675,29/11/2024,29/10/2024</t>
  </si>
  <si>
    <t>EURHUF,Call,406.62250956740553,15/11/2024,15/10/2024</t>
  </si>
  <si>
    <t>EURHUF,Call,406.7372705680847,19/11/2024,17/10/2024</t>
  </si>
  <si>
    <t>EURHUF,Call,406.92616804461863,13/11/2024,10/10/2024</t>
  </si>
  <si>
    <t>EURHUF,Call,406.95603220718186,12/11/2024,09/10/2024</t>
  </si>
  <si>
    <t>EURHUF,Call,407.04580824194016,27/11/2024,28/10/2024</t>
  </si>
  <si>
    <t>EURHUF,Call,407.1155227422276,18/11/2024,16/10/2024</t>
  </si>
  <si>
    <t>EURHUF,Call,407.15769148822613,20/11/2024,18/10/2024</t>
  </si>
  <si>
    <t>EURHUF,Call,407.19229361918735,25/11/2024,24/10/2024</t>
  </si>
  <si>
    <t>EURHUF,Call,407.2218089043817,22/11/2024,22/10/2024</t>
  </si>
  <si>
    <t>EURHUF,Call,407.25639716695525,21/11/2024,21/10/2024</t>
  </si>
  <si>
    <t>EURHUF,Call,407.33474513876996,26/11/2024,25/10/2024</t>
  </si>
  <si>
    <t>EURHUF,Call,407.5429264543076,14/11/2024,11/10/2024</t>
  </si>
  <si>
    <t>EURHUF,Call,407.64267349266436,10/12/2024,08/11/2024</t>
  </si>
  <si>
    <t>EURHUF,Call,407.646670867944,29/11/2024,29/10/2024</t>
  </si>
  <si>
    <t>EURHUF,Call,407.67227085629764,15/11/2024,15/10/2024</t>
  </si>
  <si>
    <t>EURHUF,Call,407.7636761292327,09/12/2024,07/11/2024</t>
  </si>
  <si>
    <t>EURHUF,Call,407.7720284332297,19/11/2024,17/10/2024</t>
  </si>
  <si>
    <t>EURHUF,Call,408.08377954379694,13/11/2024,10/10/2024</t>
  </si>
  <si>
    <t>EURHUF,Call,408.11229110656234,12/11/2024,09/10/2024</t>
  </si>
  <si>
    <t>EURHUF,Call,408.13831282574404,27/11/2024,28/10/2024</t>
  </si>
  <si>
    <t>EURHUF,Call,408.17059234922243,18/11/2024,16/10/2024</t>
  </si>
  <si>
    <t>EURHUF,Call,408.202121138446,20/11/2024,18/10/2024</t>
  </si>
  <si>
    <t>EURHUF,Call,408.22658095817934,25/11/2024,24/10/2024</t>
  </si>
  <si>
    <t>EURHUF,Call,408.2434821041169,22/11/2024,22/10/2024</t>
  </si>
  <si>
    <t>EURHUF,Call,408.2954875888969,21/11/2024,21/10/2024</t>
  </si>
  <si>
    <t>EURHUF,Call,408.40242579168864,26/11/2024,25/10/2024</t>
  </si>
  <si>
    <t>EURHUF,Call,408.67802236832733,14/11/2024,11/10/2024</t>
  </si>
  <si>
    <t>EURHUF,Call,408.7220321451897,15/11/2024,15/10/2024</t>
  </si>
  <si>
    <t>EURHUF,Call,408.79472031412047,29/11/2024,29/10/2024</t>
  </si>
  <si>
    <t>EURHUF,Call,408.8067862983748,19/11/2024,17/10/2024</t>
  </si>
  <si>
    <t>EURHUF,Call,408.85396815378647,02/12/2024,30/10/2024</t>
  </si>
  <si>
    <t>EURHUF,Call,408.89974714418435,10/12/2024,08/11/2024</t>
  </si>
  <si>
    <t>EURHUF,Call,409.0472348646491,09/12/2024,07/11/2024</t>
  </si>
  <si>
    <t>EURHUF,Call,409.0665116274813,04/12/2024,04/11/2024</t>
  </si>
  <si>
    <t>EURHUF,Call,409.2256619562172,18/11/2024,16/10/2024</t>
  </si>
  <si>
    <t>EURHUF,Call,409.2308174095479,27/11/2024,28/10/2024</t>
  </si>
  <si>
    <t>EURHUF,Call,409.24139104297524,13/11/2024,10/10/2024</t>
  </si>
  <si>
    <t>EURHUF,Call,409.26086829717127,25/11/2024,24/10/2024</t>
  </si>
  <si>
    <t>EURHUF,Call,409.33457801083847,21/11/2024,21/10/2024</t>
  </si>
  <si>
    <t>EURHUF,Call,409.4701064446073,26/11/2024,25/10/2024</t>
  </si>
  <si>
    <t>EURHUF,Call,409.53466546587015,03/12/2024,31/10/2024</t>
  </si>
  <si>
    <t>EURHUF,Call,409.8131182823471,14/11/2024,11/10/2024</t>
  </si>
  <si>
    <t>EURHUF,Call,409.942769760297,29/11/2024,29/10/2024</t>
  </si>
  <si>
    <t>EURHUF,Call,410.1557572292698,02/12/2024,30/10/2024</t>
  </si>
  <si>
    <t>EURHUF,Call,410.15682079570433,10/12/2024,08/11/2024</t>
  </si>
  <si>
    <t>EURHUF,Call,410.280731563212,18/11/2024,16/10/2024</t>
  </si>
  <si>
    <t>EURHUF,Call,410.29515563616326,25/11/2024,24/10/2024</t>
  </si>
  <si>
    <t>EURHUF,Call,410.3233219933517,27/11/2024,28/10/2024</t>
  </si>
  <si>
    <t>EURHUF,Call,410.3307936000655,09/12/2024,07/11/2024</t>
  </si>
  <si>
    <t>EURHUF,Call,410.3453565291847,04/12/2024,04/11/2024</t>
  </si>
  <si>
    <t>EURHUF,Call,410.37366843278005,21/11/2024,21/10/2024</t>
  </si>
  <si>
    <t>EURHUF,Call,410.3990025421536,13/11/2024,10/10/2024</t>
  </si>
  <si>
    <t>EURHUF,Call,410.5236991517223,05/12/2024,05/11/2024</t>
  </si>
  <si>
    <t>EURHUF,Call,410.537787097526,26/11/2024,25/10/2024</t>
  </si>
  <si>
    <t>EURHUF,Call,410.8691818942155,03/12/2024,31/10/2024</t>
  </si>
  <si>
    <t>EURHUF,Call,410.9482141963669,14/11/2024,11/10/2024</t>
  </si>
  <si>
    <t>EURHUF,Call,411.09081920647344,29/11/2024,29/10/2024</t>
  </si>
  <si>
    <t>EURHUF,Call,411.3294429751552,25/11/2024,24/10/2024</t>
  </si>
  <si>
    <t>EURHUF,Call,411.4138944472243,10/12/2024,08/11/2024</t>
  </si>
  <si>
    <t>EURHUF,Call,411.4158265771556,27/11/2024,28/10/2024</t>
  </si>
  <si>
    <t>EURHUF,Call,411.4575463047531,02/12/2024,30/10/2024</t>
  </si>
  <si>
    <t>EURHUF,Call,411.6054677504447,26/11/2024,25/10/2024</t>
  </si>
  <si>
    <t>EURHUF,Call,411.6143523354819,09/12/2024,07/11/2024</t>
  </si>
  <si>
    <t>EURHUF,Call,411.6242014308881,04/12/2024,04/11/2024</t>
  </si>
  <si>
    <t>EURHUF,Call,411.8795670370811,05/12/2024,05/11/2024</t>
  </si>
  <si>
    <t>EURHUF,Call,411.95204777572957,11/12/2024,12/11/2024</t>
  </si>
  <si>
    <t>EURHUF,Call,412.16503641090264,06/12/2024,06/11/2024</t>
  </si>
  <si>
    <t>EURHUF,Call,412.20369832256085,03/12/2024,31/10/2024</t>
  </si>
  <si>
    <t>EURHUF,Call,412.23886865264996,29/11/2024,29/10/2024</t>
  </si>
  <si>
    <t>EURHUF,Call,412.5083311609595,27/11/2024,28/10/2024</t>
  </si>
  <si>
    <t>EURHUF,Call,412.6709680987443,10/12/2024,08/11/2024</t>
  </si>
  <si>
    <t>EURHUF,Call,412.67314840336337,26/11/2024,25/10/2024</t>
  </si>
  <si>
    <t>EURHUF,Call,412.75933538023645,02/12/2024,30/10/2024</t>
  </si>
  <si>
    <t>EURHUF,Call,412.8979110708983,09/12/2024,07/11/2024</t>
  </si>
  <si>
    <t>EURHUF,Call,412.90304633259154,04/12/2024,04/11/2024</t>
  </si>
  <si>
    <t>EURHUF,Call,413.2354349224398,05/12/2024,05/11/2024</t>
  </si>
  <si>
    <t>EURHUF,Call,413.26983902923064,11/12/2024,12/11/2024</t>
  </si>
  <si>
    <t>EURHUF,Call,413.3869180988264,29/11/2024,29/10/2024</t>
  </si>
  <si>
    <t>EURHUF,Call,413.4754933300705,06/12/2024,06/11/2024</t>
  </si>
  <si>
    <t>EURHUF,Call,413.53821475090615,03/12/2024,31/10/2024</t>
  </si>
  <si>
    <t>EURHUF,Call,413.60083574476334,27/11/2024,28/10/2024</t>
  </si>
  <si>
    <t>EURHUF,Call,413.92804175026424,10/12/2024,08/11/2024</t>
  </si>
  <si>
    <t>EURHUF,Call,414.06112445571983,02/12/2024,30/10/2024</t>
  </si>
  <si>
    <t>EURHUF,Call,414.18146980631474,09/12/2024,07/11/2024</t>
  </si>
  <si>
    <t>EURHUF,Call,414.181891234295,04/12/2024,04/11/2024</t>
  </si>
  <si>
    <t>EURHUF,Call,414.5349675450029,29/11/2024,29/10/2024</t>
  </si>
  <si>
    <t>EURHUF,Call,414.58763028273165,11/12/2024,12/11/2024</t>
  </si>
  <si>
    <t>EURHUF,Call,414.59130280779857,05/12/2024,05/11/2024</t>
  </si>
  <si>
    <t>EURHUF,Call,414.78595024923834,06/12/2024,06/11/2024</t>
  </si>
  <si>
    <t>EURHUF,Call,414.87273117925145,03/12/2024,31/10/2024</t>
  </si>
  <si>
    <t>EURHUF,Call,415.18511540178423,10/12/2024,08/11/2024</t>
  </si>
  <si>
    <t>EURHUF,Call,415.36291353120316,02/12/2024,30/10/2024</t>
  </si>
  <si>
    <t>EURHUF,Call,415.4607361359984,04/12/2024,04/11/2024</t>
  </si>
  <si>
    <t>EURHUF,Call,415.9054215362327,11/12/2024,12/11/2024</t>
  </si>
  <si>
    <t>EURHUF,Call,415.9471706931573,05/12/2024,05/11/2024</t>
  </si>
  <si>
    <t>EURHUF,Call,416.0964071684062,06/12/2024,06/11/2024</t>
  </si>
  <si>
    <t>EURHUF,Call,416.2072476075968,03/12/2024,31/10/2024</t>
  </si>
  <si>
    <t>EURHUF,Call,416.4421890533042,10/12/2024,08/11/2024</t>
  </si>
  <si>
    <t>EURHUF,Call,416.6647026066865,02/12/2024,30/10/2024</t>
  </si>
  <si>
    <t>EURHUF,Call,416.7395810377018,04/12/2024,04/11/2024</t>
  </si>
  <si>
    <t>EURHUF,Call,417.2232127897338,11/12/2024,12/11/2024</t>
  </si>
  <si>
    <t>EURHUF,Call,417.3030385785161,05/12/2024,05/11/2024</t>
  </si>
  <si>
    <t>EURHUF,Call,417.406864087574,06/12/2024,06/11/2024</t>
  </si>
  <si>
    <t>EURHUF,Call,417.54176403594215,03/12/2024,31/10/2024</t>
  </si>
  <si>
    <t>EURHUF,Call,417.9664916821698,02/12/2024,30/10/2024</t>
  </si>
  <si>
    <t>EURHUF,Call,418.01842593940523,04/12/2024,04/11/2024</t>
  </si>
  <si>
    <t>EURHUF,Call,418.54100404323486,11/12/2024,12/11/2024</t>
  </si>
  <si>
    <t>EURHUF,Call,418.65890646387487,05/12/2024,05/11/2024</t>
  </si>
  <si>
    <t>EURHUF,Call,418.7173210067418,06/12/2024,06/11/2024</t>
  </si>
  <si>
    <t>EURHUF,Call,418.87628046428745,03/12/2024,31/10/2024</t>
  </si>
  <si>
    <t>EURHUF,Call,419.8587952967359,11/12/2024,12/11/2024</t>
  </si>
  <si>
    <t>EURHUF,Call,420.0147743492336,05/12/2024,05/11/2024</t>
  </si>
  <si>
    <t>EURHUF,Call,420.0277779259097,06/12/2024,06/11/2024</t>
  </si>
  <si>
    <t>EURHUF,Call,421.17658655023695,11/12/2024,12/11/2024</t>
  </si>
  <si>
    <t>EURHUF,Call,421.3382348450775,06/12/2024,06/11/2024</t>
  </si>
  <si>
    <t>EURHUF,Put,391.9246665152357,12/11/2024,09/10/2024</t>
  </si>
  <si>
    <t>EURHUF,Put,393.08092541461616,12/11/2024,09/10/2024</t>
  </si>
  <si>
    <t>EURHUF,Put,393.58010603536786,20/11/2024,18/10/2024</t>
  </si>
  <si>
    <t>EURHUF,Put,393.9400573078246,22/11/2024,22/10/2024</t>
  </si>
  <si>
    <t>EURHUF,Put,394.0253741007006,15/11/2024,15/10/2024</t>
  </si>
  <si>
    <t>EURHUF,Put,394.192441553657,13/11/2024,10/10/2024</t>
  </si>
  <si>
    <t>EURHUF,Put,394.23718431399664,12/11/2024,09/10/2024</t>
  </si>
  <si>
    <t>EURHUF,Put,394.320176186344,19/11/2024,17/10/2024</t>
  </si>
  <si>
    <t>EURHUF,Put,394.6245356855877,20/11/2024,18/10/2024</t>
  </si>
  <si>
    <t>EURHUF,Put,394.96173050755976,22/11/2024,22/10/2024</t>
  </si>
  <si>
    <t>EURHUF,Put,395.0568714000899,14/11/2024,11/10/2024</t>
  </si>
  <si>
    <t>EURHUF,Put,395.0751353895927,15/11/2024,15/10/2024</t>
  </si>
  <si>
    <t>EURHUF,Put,395.3500530528353,13/11/2024,10/10/2024</t>
  </si>
  <si>
    <t>EURHUF,Put,395.35493405148907,19/11/2024,17/10/2024</t>
  </si>
  <si>
    <t>EURHUF,Put,395.3934432133771,12/11/2024,09/10/2024</t>
  </si>
  <si>
    <t>EURHUF,Put,395.50975706528493,18/11/2024,16/10/2024</t>
  </si>
  <si>
    <t>EURHUF,Put,395.66896533580757,20/11/2024,18/10/2024</t>
  </si>
  <si>
    <t>EURHUF,Put,395.82640252559776,21/11/2024,21/10/2024</t>
  </si>
  <si>
    <t>EURHUF,Put,395.98340370729494,22/11/2024,22/10/2024</t>
  </si>
  <si>
    <t>EURHUF,Put,396.1248966784848,15/11/2024,15/10/2024</t>
  </si>
  <si>
    <t>EURHUF,Put,396.19196731410966,14/11/2024,11/10/2024</t>
  </si>
  <si>
    <t>EURHUF,Put,396.21164751048497,09/12/2024,07/11/2024</t>
  </si>
  <si>
    <t>EURHUF,Put,396.3896919166341,19/11/2024,17/10/2024</t>
  </si>
  <si>
    <t>EURHUF,Put,396.50766455201364,13/11/2024,10/10/2024</t>
  </si>
  <si>
    <t>EURHUF,Put,396.5497021127576,12/11/2024,09/10/2024</t>
  </si>
  <si>
    <t>EURHUF,Put,396.5648266722797,18/11/2024,16/10/2024</t>
  </si>
  <si>
    <t>EURHUF,Put,396.7133949860275,20/11/2024,18/10/2024</t>
  </si>
  <si>
    <t>EURHUF,Put,396.8494202292678,25/11/2024,24/10/2024</t>
  </si>
  <si>
    <t>EURHUF,Put,396.86549294753934,21/11/2024,21/10/2024</t>
  </si>
  <si>
    <t>EURHUF,Put,397.00507690703006,22/11/2024,22/10/2024</t>
  </si>
  <si>
    <t>EURHUF,Put,397.17465796737685,15/11/2024,15/10/2024</t>
  </si>
  <si>
    <t>EURHUF,Put,397.3270632281295,14/11/2024,11/10/2024</t>
  </si>
  <si>
    <t>EURHUF,Put,397.4244497817792,19/11/2024,17/10/2024</t>
  </si>
  <si>
    <t>EURHUF,Put,397.4952062459014,09/12/2024,07/11/2024</t>
  </si>
  <si>
    <t>EURHUF,Put,397.6198962792745,18/11/2024,16/10/2024</t>
  </si>
  <si>
    <t>EURHUF,Put,397.665276051192,13/11/2024,10/10/2024</t>
  </si>
  <si>
    <t>EURHUF,Put,397.70596101213806,12/11/2024,09/10/2024</t>
  </si>
  <si>
    <t>EURHUF,Put,397.72561926250177,26/11/2024,25/10/2024</t>
  </si>
  <si>
    <t>EURHUF,Put,397.75782463624734,20/11/2024,18/10/2024</t>
  </si>
  <si>
    <t>EURHUF,Put,397.88370756825975,25/11/2024,24/10/2024</t>
  </si>
  <si>
    <t>EURHUF,Put,397.9045833694809,21/11/2024,21/10/2024</t>
  </si>
  <si>
    <t>EURHUF,Put,398.02675010676523,22/11/2024,22/10/2024</t>
  </si>
  <si>
    <t>EURHUF,Put,398.2244192562689,15/11/2024,15/10/2024</t>
  </si>
  <si>
    <t>EURHUF,Put,398.30577157150924,27/11/2024,28/10/2024</t>
  </si>
  <si>
    <t>EURHUF,Put,398.4592076469242,19/11/2024,17/10/2024</t>
  </si>
  <si>
    <t>EURHUF,Put,398.4621591421493,14/11/2024,11/10/2024</t>
  </si>
  <si>
    <t>EURHUF,Put,398.46227529853206,29/11/2024,29/10/2024</t>
  </si>
  <si>
    <t>EURHUF,Put,398.6749658862693,18/11/2024,16/10/2024</t>
  </si>
  <si>
    <t>EURHUF,Put,398.7787649813178,09/12/2024,07/11/2024</t>
  </si>
  <si>
    <t>EURHUF,Put,398.79329991542045,26/11/2024,25/10/2024</t>
  </si>
  <si>
    <t>EURHUF,Put,398.8022542864672,20/11/2024,18/10/2024</t>
  </si>
  <si>
    <t>EURHUF,Put,398.8228875503703,13/11/2024,10/10/2024</t>
  </si>
  <si>
    <t>EURHUF,Put,398.84315793202455,10/12/2024,08/11/2024</t>
  </si>
  <si>
    <t>EURHUF,Put,398.86221991151854,12/11/2024,09/10/2024</t>
  </si>
  <si>
    <t>EURHUF,Put,398.91799490725174,25/11/2024,24/10/2024</t>
  </si>
  <si>
    <t>EURHUF,Put,398.94367379142255,21/11/2024,21/10/2024</t>
  </si>
  <si>
    <t>EURHUF,Put,399.0484233065004,22/11/2024,22/10/2024</t>
  </si>
  <si>
    <t>EURHUF,Put,399.274180545161,15/11/2024,15/10/2024</t>
  </si>
  <si>
    <t>EURHUF,Put,399.3982761553131,27/11/2024,28/10/2024</t>
  </si>
  <si>
    <t>EURHUF,Put,399.4939655120693,19/11/2024,17/10/2024</t>
  </si>
  <si>
    <t>EURHUF,Put,399.59725505616905,14/11/2024,11/10/2024</t>
  </si>
  <si>
    <t>EURHUF,Put,399.6103247447086,29/11/2024,29/10/2024</t>
  </si>
  <si>
    <t>EURHUF,Put,399.7300354932641,18/11/2024,16/10/2024</t>
  </si>
  <si>
    <t>EURHUF,Put,399.7414446254031,02/12/2024,30/10/2024</t>
  </si>
  <si>
    <t>EURHUF,Put,399.84668393668704,20/11/2024,18/10/2024</t>
  </si>
  <si>
    <t>EURHUF,Put,399.86098056833913,26/11/2024,25/10/2024</t>
  </si>
  <si>
    <t>EURHUF,Put,399.95228224624367,25/11/2024,24/10/2024</t>
  </si>
  <si>
    <t>EURHUF,Put,399.9804990495486,13/11/2024,10/10/2024</t>
  </si>
  <si>
    <t>EURHUF,Put,399.98276421336413,21/11/2024,21/10/2024</t>
  </si>
  <si>
    <t>EURHUF,Put,400.0623237167342,09/12/2024,07/11/2024</t>
  </si>
  <si>
    <t>EURHUF,Put,400.0700965062356,22/11/2024,22/10/2024</t>
  </si>
  <si>
    <t>EURHUF,Put,400.10023158354454,10/12/2024,08/11/2024</t>
  </si>
  <si>
    <t>EURHUF,Put,400.1145973155573,04/12/2024,04/11/2024</t>
  </si>
  <si>
    <t>EURHUF,Put,400.1930504674529,03/12/2024,31/10/2024</t>
  </si>
  <si>
    <t>EURHUF,Put,400.3239418340531,15/11/2024,15/10/2024</t>
  </si>
  <si>
    <t>EURHUF,Put,400.490780739117,27/11/2024,28/10/2024</t>
  </si>
  <si>
    <t>EURHUF,Put,400.5287233772143,19/11/2024,17/10/2024</t>
  </si>
  <si>
    <t>EURHUF,Put,400.7323509701888,14/11/2024,11/10/2024</t>
  </si>
  <si>
    <t>EURHUF,Put,400.75837419088504,29/11/2024,29/10/2024</t>
  </si>
  <si>
    <t>EURHUF,Put,400.7851051002589,18/11/2024,16/10/2024</t>
  </si>
  <si>
    <t>EURHUF,Put,400.9286612212578,26/11/2024,25/10/2024</t>
  </si>
  <si>
    <t>EURHUF,Put,400.98656958523566,25/11/2024,24/10/2024</t>
  </si>
  <si>
    <t>EURHUF,Put,401.0218546353057,21/11/2024,21/10/2024</t>
  </si>
  <si>
    <t>EURHUF,Put,401.032623954211,05/12/2024,05/11/2024</t>
  </si>
  <si>
    <t>EURHUF,Put,401.04323370088645,02/12/2024,30/10/2024</t>
  </si>
  <si>
    <t>EURHUF,Put,401.13811054872696,13/11/2024,10/10/2024</t>
  </si>
  <si>
    <t>EURHUF,Put,401.3458824521506,09/12/2024,07/11/2024</t>
  </si>
  <si>
    <t>EURHUF,Put,401.35730523506453,10/12/2024,08/11/2024</t>
  </si>
  <si>
    <t>EURHUF,Put,401.3934422172607,04/12/2024,04/11/2024</t>
  </si>
  <si>
    <t>EURHUF,Put,401.52756689579826,03/12/2024,31/10/2024</t>
  </si>
  <si>
    <t>EURHUF,Put,401.58328532292086,27/11/2024,28/10/2024</t>
  </si>
  <si>
    <t>EURHUF,Put,401.84017470725365,18/11/2024,16/10/2024</t>
  </si>
  <si>
    <t>EURHUF,Put,401.8674468842086,14/11/2024,11/10/2024</t>
  </si>
  <si>
    <t>EURHUF,Put,401.90642363706155,29/11/2024,29/10/2024</t>
  </si>
  <si>
    <t>EURHUF,Put,401.9963418741765,26/11/2024,25/10/2024</t>
  </si>
  <si>
    <t>EURHUF,Put,402.0208569242276,25/11/2024,24/10/2024</t>
  </si>
  <si>
    <t>EURHUF,Put,402.0609450572473,21/11/2024,21/10/2024</t>
  </si>
  <si>
    <t>EURHUF,Put,402.3450227763698,02/12/2024,30/10/2024</t>
  </si>
  <si>
    <t>EURHUF,Put,402.3884918395697,05/12/2024,05/11/2024</t>
  </si>
  <si>
    <t>EURHUF,Put,402.61437888658446,10/12/2024,08/11/2024</t>
  </si>
  <si>
    <t>EURHUF,Put,402.629441187567,09/12/2024,07/11/2024</t>
  </si>
  <si>
    <t>EURHUF,Put,402.67228711896416,04/12/2024,04/11/2024</t>
  </si>
  <si>
    <t>EURHUF,Put,402.6757899067247,27/11/2024,28/10/2024</t>
  </si>
  <si>
    <t>EURHUF,Put,402.7275090012222,11/12/2024,12/11/2024</t>
  </si>
  <si>
    <t>EURHUF,Put,402.86208332414355,03/12/2024,31/10/2024</t>
  </si>
  <si>
    <t>EURHUF,Put,402.99183797672777,06/12/2024,06/11/2024</t>
  </si>
  <si>
    <t>EURHUF,Put,403.054473083238,29/11/2024,29/10/2024</t>
  </si>
  <si>
    <t>EURHUF,Put,403.0551442632196,25/11/2024,24/10/2024</t>
  </si>
  <si>
    <t>EURHUF,Put,403.0640225270952,26/11/2024,25/10/2024</t>
  </si>
  <si>
    <t>EURHUF,Put,403.6468118518531,02/12/2024,30/10/2024</t>
  </si>
  <si>
    <t>EURHUF,Put,403.7443597249285,05/12/2024,05/11/2024</t>
  </si>
  <si>
    <t>EURHUF,Put,403.76829449052855,27/11/2024,28/10/2024</t>
  </si>
  <si>
    <t>EURHUF,Put,403.87145253810445,10/12/2024,08/11/2024</t>
  </si>
  <si>
    <t>EURHUF,Put,403.91299992298343,09/12/2024,07/11/2024</t>
  </si>
  <si>
    <t>EURHUF,Put,403.9511320206676,04/12/2024,04/11/2024</t>
  </si>
  <si>
    <t>EURHUF,Put,404.04530025472326,11/12/2024,12/11/2024</t>
  </si>
  <si>
    <t>EURHUF,Put,404.13170318001386,26/11/2024,25/10/2024</t>
  </si>
  <si>
    <t>EURHUF,Put,404.19659975248885,03/12/2024,31/10/2024</t>
  </si>
  <si>
    <t>EURHUF,Put,404.2025225294145,29/11/2024,29/10/2024</t>
  </si>
  <si>
    <t>EURHUF,Put,404.3022948958956,06/12/2024,06/11/2024</t>
  </si>
  <si>
    <t>EURHUF,Put,404.8607990743324,27/11/2024,28/10/2024</t>
  </si>
  <si>
    <t>EURHUF,Put,404.9486009273365,02/12/2024,30/10/2024</t>
  </si>
  <si>
    <t>EURHUF,Put,405.1002276102873,05/12/2024,05/11/2024</t>
  </si>
  <si>
    <t>EURHUF,Put,405.12852618962444,10/12/2024,08/11/2024</t>
  </si>
  <si>
    <t>EURHUF,Put,405.229976922371,04/12/2024,04/11/2024</t>
  </si>
  <si>
    <t>EURHUF,Put,405.350571975591,29/11/2024,29/10/2024</t>
  </si>
  <si>
    <t>EURHUF,Put,405.3630915082243,11/12/2024,12/11/2024</t>
  </si>
  <si>
    <t>EURHUF,Put,405.5311161808342,03/12/2024,31/10/2024</t>
  </si>
  <si>
    <t>EURHUF,Put,405.61275181506346,06/12/2024,06/11/2024</t>
  </si>
  <si>
    <t>EURHUF,Put,406.2503900028198,02/12/2024,30/10/2024</t>
  </si>
  <si>
    <t>EURHUF,Put,406.3855998411444,10/12/2024,08/11/2024</t>
  </si>
  <si>
    <t>EURHUF,Put,406.456095495646,05/12/2024,05/11/2024</t>
  </si>
  <si>
    <t>EURHUF,Put,406.5088218240744,04/12/2024,04/11/2024</t>
  </si>
  <si>
    <t>EURHUF,Put,406.68088276172534,11/12/2024,12/11/2024</t>
  </si>
  <si>
    <t>EURHUF,Put,406.86563260917956,03/12/2024,31/10/2024</t>
  </si>
  <si>
    <t>EURHUF,Put,406.9232087342313,06/12/2024,06/11/2024</t>
  </si>
  <si>
    <t>EURHUF,Put,407.55217907830314,02/12/2024,30/10/2024</t>
  </si>
  <si>
    <t>EURHUF,Put,407.78766672577785,04/12/2024,04/11/2024</t>
  </si>
  <si>
    <t>EURHUF,Put,407.8119633810048,05/12/2024,05/11/2024</t>
  </si>
  <si>
    <t>EURHUF,Put,407.9986740152264,11/12/2024,12/11/2024</t>
  </si>
  <si>
    <t>EURHUF,Put,408.20014903752485,03/12/2024,31/10/2024</t>
  </si>
  <si>
    <t>EURHUF,Put,408.2336656533991,06/12/2024,06/11/2024</t>
  </si>
  <si>
    <t>EURHUF,Put,409.1678312663635,05/12/2024,05/11/2024</t>
  </si>
  <si>
    <t>EURHUF,Put,409.3164652687275,11/12/2024,12/11/2024</t>
  </si>
  <si>
    <t>EURHUF,Put,409.54412257256695,06/12/2024,06/11/2024</t>
  </si>
  <si>
    <t>EURHUF,Put,410.6342565222285,11/12/2024,12/11/2024</t>
  </si>
  <si>
    <t>EURHUF,Put,410.8545794917348,06/12/2024,06/11/2024</t>
  </si>
  <si>
    <t>EURPLN,Call,4.29991005759817,13/11/2024,11/10/2024</t>
  </si>
  <si>
    <t>EURPLN,Call,4.3019402563184235,14/11/2024,15/10/2024</t>
  </si>
  <si>
    <t>EURPLN,Call,4.309481853878964,13/11/2024,11/10/2024</t>
  </si>
  <si>
    <t>EURPLN,Call,4.3105794829655695,15/11/2024,16/10/2024</t>
  </si>
  <si>
    <t>EURPLN,Call,4.3112477185580955,14/11/2024,15/10/2024</t>
  </si>
  <si>
    <t>EURPLN,Call,4.313109424863514,12/11/2024,10/10/2024</t>
  </si>
  <si>
    <t>EURPLN,Call,4.313450510163268,19/11/2024,18/10/2024</t>
  </si>
  <si>
    <t>EURPLN,Call,4.319053650159758,13/11/2024,11/10/2024</t>
  </si>
  <si>
    <t>EURPLN,Call,4.319994158488349,15/11/2024,16/10/2024</t>
  </si>
  <si>
    <t>EURPLN,Call,4.3205551807977685,14/11/2024,15/10/2024</t>
  </si>
  <si>
    <t>EURPLN,Call,4.321008783470793,09/12/2024,07/11/2024</t>
  </si>
  <si>
    <t>EURPLN,Call,4.322728397870496,12/11/2024,10/10/2024</t>
  </si>
  <si>
    <t>EURPLN,Call,4.323090719802772,19/11/2024,18/10/2024</t>
  </si>
  <si>
    <t>EURPLN,Call,4.326197737035261,18/11/2024,17/10/2024</t>
  </si>
  <si>
    <t>EURPLN,Call,4.327449928047354,20/11/2024,21/10/2024</t>
  </si>
  <si>
    <t>EURPLN,Call,4.328625446440552,13/11/2024,11/10/2024</t>
  </si>
  <si>
    <t>EURPLN,Call,4.329026980555131,21/11/2024,22/10/2024</t>
  </si>
  <si>
    <t>EURPLN,Call,4.3294088340111285,15/11/2024,16/10/2024</t>
  </si>
  <si>
    <t>EURPLN,Call,4.3298626430374405,14/11/2024,15/10/2024</t>
  </si>
  <si>
    <t>EURPLN,Call,4.331428179997922,09/12/2024,07/11/2024</t>
  </si>
  <si>
    <t>EURPLN,Call,4.3323473708774785,12/11/2024,10/10/2024</t>
  </si>
  <si>
    <t>EURPLN,Call,4.332730929442276,19/11/2024,18/10/2024</t>
  </si>
  <si>
    <t>EURPLN,Call,4.335976013113419,18/11/2024,17/10/2024</t>
  </si>
  <si>
    <t>EURPLN,Call,4.336921326984259,10/12/2024,08/11/2024</t>
  </si>
  <si>
    <t>EURPLN,Call,4.337071206058986,20/11/2024,21/10/2024</t>
  </si>
  <si>
    <t>EURPLN,Call,4.338197242721346,13/11/2024,11/10/2024</t>
  </si>
  <si>
    <t>EURPLN,Call,4.338563818218888,21/11/2024,22/10/2024</t>
  </si>
  <si>
    <t>EURPLN,Call,4.338823509533908,15/11/2024,16/10/2024</t>
  </si>
  <si>
    <t>EURPLN,Call,4.3391701052771126,14/11/2024,15/10/2024</t>
  </si>
  <si>
    <t>EURPLN,Call,4.341847576525051,09/12/2024,07/11/2024</t>
  </si>
  <si>
    <t>EURPLN,Call,4.341966343884461,12/11/2024,10/10/2024</t>
  </si>
  <si>
    <t>EURPLN,Call,4.34237113908178,19/11/2024,18/10/2024</t>
  </si>
  <si>
    <t>EURPLN,Call,4.345754289191578,18/11/2024,17/10/2024</t>
  </si>
  <si>
    <t>EURPLN,Call,4.346692484070617,20/11/2024,21/10/2024</t>
  </si>
  <si>
    <t>EURPLN,Call,4.34679219467769,10/12/2024,08/11/2024</t>
  </si>
  <si>
    <t>EURPLN,Call,4.34776903900214,13/11/2024,11/10/2024</t>
  </si>
  <si>
    <t>EURPLN,Call,4.348100655882645,21/11/2024,22/10/2024</t>
  </si>
  <si>
    <t>EURPLN,Call,4.348238185056688,15/11/2024,16/10/2024</t>
  </si>
  <si>
    <t>EURPLN,Call,4.348477567516785,14/11/2024,15/10/2024</t>
  </si>
  <si>
    <t>EURPLN,Call,4.349822071963887,29/11/2024,29/10/2024</t>
  </si>
  <si>
    <t>EURPLN,Call,4.351585316891443,12/11/2024,10/10/2024</t>
  </si>
  <si>
    <t>EURPLN,Call,4.352011348721284,19/11/2024,18/10/2024</t>
  </si>
  <si>
    <t>EURPLN,Call,4.352266973052181,09/12/2024,07/11/2024</t>
  </si>
  <si>
    <t>EURPLN,Call,4.3550688253447785,25/11/2024,24/10/2024</t>
  </si>
  <si>
    <t>EURPLN,Call,4.355532565269736,18/11/2024,17/10/2024</t>
  </si>
  <si>
    <t>EURPLN,Call,4.356313762082249,20/11/2024,21/10/2024</t>
  </si>
  <si>
    <t>EURPLN,Call,4.35666306237112,10/12/2024,08/11/2024</t>
  </si>
  <si>
    <t>EURPLN,Call,4.35697641113269,04/12/2024,04/11/2024</t>
  </si>
  <si>
    <t>EURPLN,Call,4.357284764225627,26/11/2024,25/10/2024</t>
  </si>
  <si>
    <t>EURPLN,Call,4.357340835282934,13/11/2024,11/10/2024</t>
  </si>
  <si>
    <t>EURPLN,Call,4.357637493546401,21/11/2024,22/10/2024</t>
  </si>
  <si>
    <t>EURPLN,Call,4.357652860579467,15/11/2024,16/10/2024</t>
  </si>
  <si>
    <t>EURPLN,Call,4.3577850297564575,14/11/2024,15/10/2024</t>
  </si>
  <si>
    <t>EURPLN,Call,4.357804354316759,22/11/2024,23/10/2024</t>
  </si>
  <si>
    <t>EURPLN,Call,4.360023792854175,27/11/2024,28/10/2024</t>
  </si>
  <si>
    <t>EURPLN,Call,4.360537832170243,29/11/2024,29/10/2024</t>
  </si>
  <si>
    <t>EURPLN,Call,4.361204289898425,12/11/2024,10/10/2024</t>
  </si>
  <si>
    <t>EURPLN,Call,4.361528624055437,03/12/2024,31/10/2024</t>
  </si>
  <si>
    <t>EURPLN,Call,4.361651558360788,19/11/2024,18/10/2024</t>
  </si>
  <si>
    <t>EURPLN,Call,4.3618574472778615,02/12/2024,30/10/2024</t>
  </si>
  <si>
    <t>EURPLN,Call,4.362686369579311,09/12/2024,07/11/2024</t>
  </si>
  <si>
    <t>EURPLN,Call,4.3653108413478945,18/11/2024,17/10/2024</t>
  </si>
  <si>
    <t>EURPLN,Call,4.365315836932102,25/11/2024,24/10/2024</t>
  </si>
  <si>
    <t>EURPLN,Call,4.365935040093881,20/11/2024,21/10/2024</t>
  </si>
  <si>
    <t>EURPLN,Call,4.366533930064551,10/12/2024,08/11/2024</t>
  </si>
  <si>
    <t>EURPLN,Call,4.366606095563909,11/12/2024,12/11/2024</t>
  </si>
  <si>
    <t>EURPLN,Call,4.366849266572991,06/12/2024,06/11/2024</t>
  </si>
  <si>
    <t>EURPLN,Call,4.366912631563728,13/11/2024,11/10/2024</t>
  </si>
  <si>
    <t>EURPLN,Call,4.367067536102247,15/11/2024,16/10/2024</t>
  </si>
  <si>
    <t>EURPLN,Call,4.36709249199613,14/11/2024,15/10/2024</t>
  </si>
  <si>
    <t>EURPLN,Call,4.367174331210157,21/11/2024,22/10/2024</t>
  </si>
  <si>
    <t>EURPLN,Call,4.367710886429515,26/11/2024,25/10/2024</t>
  </si>
  <si>
    <t>EURPLN,Call,4.367833496506405,22/11/2024,23/10/2024</t>
  </si>
  <si>
    <t>EURPLN,Call,4.368408640792338,04/12/2024,04/11/2024</t>
  </si>
  <si>
    <t>EURPLN,Call,4.368757085017791,05/12/2024,05/11/2024</t>
  </si>
  <si>
    <t>EURPLN,Call,4.370420694323531,27/11/2024,28/10/2024</t>
  </si>
  <si>
    <t>EURPLN,Call,4.370823262905407,12/11/2024,10/10/2024</t>
  </si>
  <si>
    <t>EURPLN,Call,4.371253592376599,29/11/2024,29/10/2024</t>
  </si>
  <si>
    <t>EURPLN,Call,4.371291768000292,19/11/2024,18/10/2024</t>
  </si>
  <si>
    <t>EURPLN,Call,4.372868784079079,02/12/2024,30/10/2024</t>
  </si>
  <si>
    <t>EURPLN,Call,4.372927231883052,03/12/2024,31/10/2024</t>
  </si>
  <si>
    <t>EURPLN,Call,4.37310576610644,09/12/2024,07/11/2024</t>
  </si>
  <si>
    <t>EURPLN,Call,4.375089117426053,18/11/2024,17/10/2024</t>
  </si>
  <si>
    <t>EURPLN,Call,4.375556318105513,20/11/2024,21/10/2024</t>
  </si>
  <si>
    <t>EURPLN,Call,4.375562848519427,25/11/2024,24/10/2024</t>
  </si>
  <si>
    <t>EURPLN,Call,4.376404797757982,10/12/2024,08/11/2024</t>
  </si>
  <si>
    <t>EURPLN,Call,4.376482211625026,15/11/2024,16/10/2024</t>
  </si>
  <si>
    <t>EURPLN,Call,4.376711168873914,21/11/2024,22/10/2024</t>
  </si>
  <si>
    <t>EURPLN,Call,4.376777875458384,11/12/2024,12/11/2024</t>
  </si>
  <si>
    <t>EURPLN,Call,4.377862638696052,22/11/2024,23/10/2024</t>
  </si>
  <si>
    <t>EURPLN,Call,4.377905061132396,06/12/2024,06/11/2024</t>
  </si>
  <si>
    <t>EURPLN,Call,4.378137008633404,26/11/2024,25/10/2024</t>
  </si>
  <si>
    <t>EURPLN,Call,4.379840870451985,04/12/2024,04/11/2024</t>
  </si>
  <si>
    <t>EURPLN,Call,4.38044223591239,12/11/2024,10/10/2024</t>
  </si>
  <si>
    <t>EURPLN,Call,4.380817595792887,27/11/2024,28/10/2024</t>
  </si>
  <si>
    <t>EURPLN,Call,4.380931977639796,19/11/2024,18/10/2024</t>
  </si>
  <si>
    <t>EURPLN,Call,4.381443770321219,05/12/2024,05/11/2024</t>
  </si>
  <si>
    <t>EURPLN,Call,4.381969352582955,29/11/2024,29/10/2024</t>
  </si>
  <si>
    <t>EURPLN,Call,4.383525162633569,09/12/2024,07/11/2024</t>
  </si>
  <si>
    <t>EURPLN,Call,4.383880120880296,02/12/2024,30/10/2024</t>
  </si>
  <si>
    <t>EURPLN,Call,4.384325839710668,03/12/2024,31/10/2024</t>
  </si>
  <si>
    <t>EURPLN,Call,4.384867393504211,18/11/2024,17/10/2024</t>
  </si>
  <si>
    <t>EURPLN,Call,4.385177596117145,20/11/2024,21/10/2024</t>
  </si>
  <si>
    <t>EURPLN,Call,4.38580986010675,25/11/2024,24/10/2024</t>
  </si>
  <si>
    <t>EURPLN,Call,4.38624800653767,21/11/2024,22/10/2024</t>
  </si>
  <si>
    <t>EURPLN,Call,4.3862756654514135,10/12/2024,08/11/2024</t>
  </si>
  <si>
    <t>EURPLN,Call,4.386949655352859,11/12/2024,12/11/2024</t>
  </si>
  <si>
    <t>EURPLN,Call,4.387891780885699,22/11/2024,23/10/2024</t>
  </si>
  <si>
    <t>EURPLN,Call,4.3885631308372925,26/11/2024,25/10/2024</t>
  </si>
  <si>
    <t>EURPLN,Call,4.3889608556918,06/12/2024,06/11/2024</t>
  </si>
  <si>
    <t>EURPLN,Call,4.391214497262244,27/11/2024,28/10/2024</t>
  </si>
  <si>
    <t>EURPLN,Call,4.391273100111633,04/12/2024,04/11/2024</t>
  </si>
  <si>
    <t>EURPLN,Call,4.39268511278931,29/11/2024,29/10/2024</t>
  </si>
  <si>
    <t>EURPLN,Call,4.393944559160699,09/12/2024,07/11/2024</t>
  </si>
  <si>
    <t>EURPLN,Call,4.394130455624648,05/12/2024,05/11/2024</t>
  </si>
  <si>
    <t>EURPLN,Call,4.39464566958237,18/11/2024,17/10/2024</t>
  </si>
  <si>
    <t>EURPLN,Call,4.394798874128776,20/11/2024,21/10/2024</t>
  </si>
  <si>
    <t>EURPLN,Call,4.394891457681514,02/12/2024,30/10/2024</t>
  </si>
  <si>
    <t>EURPLN,Call,4.395724447538282,03/12/2024,31/10/2024</t>
  </si>
  <si>
    <t>EURPLN,Call,4.395784844201427,21/11/2024,22/10/2024</t>
  </si>
  <si>
    <t>EURPLN,Call,4.396056871694075,25/11/2024,24/10/2024</t>
  </si>
  <si>
    <t>EURPLN,Call,4.396146533144844,10/12/2024,08/11/2024</t>
  </si>
  <si>
    <t>EURPLN,Call,4.397121435247334,11/12/2024,12/11/2024</t>
  </si>
  <si>
    <t>EURPLN,Call,4.397920923075346,22/11/2024,23/10/2024</t>
  </si>
  <si>
    <t>EURPLN,Call,4.398989253041181,26/11/2024,25/10/2024</t>
  </si>
  <si>
    <t>EURPLN,Call,4.400016650251204,06/12/2024,06/11/2024</t>
  </si>
  <si>
    <t>EURPLN,Call,4.401611398731601,27/11/2024,28/10/2024</t>
  </si>
  <si>
    <t>EURPLN,Call,4.40270532977128,04/12/2024,04/11/2024</t>
  </si>
  <si>
    <t>EURPLN,Call,4.4034008729956655,29/11/2024,29/10/2024</t>
  </si>
  <si>
    <t>EURPLN,Call,4.405902794482732,02/12/2024,30/10/2024</t>
  </si>
  <si>
    <t>EURPLN,Call,4.406017400838275,10/12/2024,08/11/2024</t>
  </si>
  <si>
    <t>EURPLN,Call,4.406303883281399,25/11/2024,24/10/2024</t>
  </si>
  <si>
    <t>EURPLN,Call,4.4068171409280765,05/12/2024,05/11/2024</t>
  </si>
  <si>
    <t>EURPLN,Call,4.407123055365898,03/12/2024,31/10/2024</t>
  </si>
  <si>
    <t>EURPLN,Call,4.407293215141809,11/12/2024,12/11/2024</t>
  </si>
  <si>
    <t>EURPLN,Call,4.407950065264992,22/11/2024,23/10/2024</t>
  </si>
  <si>
    <t>EURPLN,Call,4.40941537524507,26/11/2024,25/10/2024</t>
  </si>
  <si>
    <t>EURPLN,Call,4.411072444810608,06/12/2024,06/11/2024</t>
  </si>
  <si>
    <t>EURPLN,Call,4.412008300200957,27/11/2024,28/10/2024</t>
  </si>
  <si>
    <t>EURPLN,Call,4.414116633202021,29/11/2024,29/10/2024</t>
  </si>
  <si>
    <t>EURPLN,Call,4.414137559430927,04/12/2024,04/11/2024</t>
  </si>
  <si>
    <t>EURPLN,Call,4.416550894868723,25/11/2024,24/10/2024</t>
  </si>
  <si>
    <t>EURPLN,Call,4.41691413128395,02/12/2024,30/10/2024</t>
  </si>
  <si>
    <t>EURPLN,Call,4.417464995036284,11/12/2024,12/11/2024</t>
  </si>
  <si>
    <t>EURPLN,Call,4.417979207454639,22/11/2024,23/10/2024</t>
  </si>
  <si>
    <t>EURPLN,Call,4.418521663193513,03/12/2024,31/10/2024</t>
  </si>
  <si>
    <t>EURPLN,Call,4.419503826231505,05/12/2024,05/11/2024</t>
  </si>
  <si>
    <t>EURPLN,Call,4.419841497448958,26/11/2024,25/10/2024</t>
  </si>
  <si>
    <t>EURPLN,Call,4.4221282393700125,06/12/2024,06/11/2024</t>
  </si>
  <si>
    <t>EURPLN,Call,4.422405201670314,27/11/2024,28/10/2024</t>
  </si>
  <si>
    <t>EURPLN,Call,4.424832393408377,29/11/2024,29/10/2024</t>
  </si>
  <si>
    <t>EURPLN,Call,4.4255697890905745,04/12/2024,04/11/2024</t>
  </si>
  <si>
    <t>EURPLN,Call,4.426797906456048,25/11/2024,24/10/2024</t>
  </si>
  <si>
    <t>EURPLN,Call,4.427636774930759,11/12/2024,12/11/2024</t>
  </si>
  <si>
    <t>EURPLN,Call,4.427925468085167,02/12/2024,30/10/2024</t>
  </si>
  <si>
    <t>EURPLN,Call,4.428008349644286,22/11/2024,23/10/2024</t>
  </si>
  <si>
    <t>EURPLN,Call,4.429920271021128,03/12/2024,31/10/2024</t>
  </si>
  <si>
    <t>EURPLN,Call,4.430267619652847,26/11/2024,25/10/2024</t>
  </si>
  <si>
    <t>EURPLN,Call,4.432190511534934,05/12/2024,05/11/2024</t>
  </si>
  <si>
    <t>EURPLN,Call,4.43280210313967,27/11/2024,28/10/2024</t>
  </si>
  <si>
    <t>EURPLN,Call,4.433184033929416,06/12/2024,06/11/2024</t>
  </si>
  <si>
    <t>EURPLN,Call,4.4370020187502215,04/12/2024,04/11/2024</t>
  </si>
  <si>
    <t>EURPLN,Call,4.437808554825234,11/12/2024,12/11/2024</t>
  </si>
  <si>
    <t>EURPLN,Call,4.438936804886385,02/12/2024,30/10/2024</t>
  </si>
  <si>
    <t>EURPLN,Call,4.441318878848743,03/12/2024,31/10/2024</t>
  </si>
  <si>
    <t>EURPLN,Call,4.44423982848882,06/12/2024,06/11/2024</t>
  </si>
  <si>
    <t>EURPLN,Call,4.4448771968383625,05/12/2024,05/11/2024</t>
  </si>
  <si>
    <t>EURPLN,Call,4.457563882141791,05/12/2024,05/11/2024</t>
  </si>
  <si>
    <t>EURPLN,Put,4.232907483632613,13/11/2024,11/10/2024</t>
  </si>
  <si>
    <t>EURPLN,Put,4.236788020640717,14/11/2024,15/10/2024</t>
  </si>
  <si>
    <t>EURPLN,Put,4.242479279913407,13/11/2024,11/10/2024</t>
  </si>
  <si>
    <t>EURPLN,Put,4.244676754306113,15/11/2024,16/10/2024</t>
  </si>
  <si>
    <t>EURPLN,Put,4.2457766138146384,12/11/2024,10/10/2024</t>
  </si>
  <si>
    <t>EURPLN,Put,4.245969042686738,19/11/2024,18/10/2024</t>
  </si>
  <si>
    <t>EURPLN,Put,4.246095482880389,14/11/2024,15/10/2024</t>
  </si>
  <si>
    <t>EURPLN,Put,4.248073007780886,09/12/2024,07/11/2024</t>
  </si>
  <si>
    <t>EURPLN,Put,4.252051076194201,13/11/2024,11/10/2024</t>
  </si>
  <si>
    <t>EURPLN,Put,4.254091429828892,15/11/2024,16/10/2024</t>
  </si>
  <si>
    <t>EURPLN,Put,4.255395586821621,12/11/2024,10/10/2024</t>
  </si>
  <si>
    <t>EURPLN,Put,4.255402945120062,14/11/2024,15/10/2024</t>
  </si>
  <si>
    <t>EURPLN,Put,4.255609252326242,19/11/2024,18/10/2024</t>
  </si>
  <si>
    <t>EURPLN,Put,4.257749804488152,18/11/2024,17/10/2024</t>
  </si>
  <si>
    <t>EURPLN,Put,4.258492404308015,09/12/2024,07/11/2024</t>
  </si>
  <si>
    <t>EURPLN,Put,4.260100981965931,20/11/2024,21/10/2024</t>
  </si>
  <si>
    <t>EURPLN,Put,4.2616228724749945,13/11/2024,11/10/2024</t>
  </si>
  <si>
    <t>EURPLN,Put,4.262269116908836,21/11/2024,22/10/2024</t>
  </si>
  <si>
    <t>EURPLN,Put,4.263506105351672,15/11/2024,16/10/2024</t>
  </si>
  <si>
    <t>EURPLN,Put,4.264710407359734,14/11/2024,15/10/2024</t>
  </si>
  <si>
    <t>EURPLN,Put,4.265014559828603,12/11/2024,10/10/2024</t>
  </si>
  <si>
    <t>EURPLN,Put,4.265249461965746,19/11/2024,18/10/2024</t>
  </si>
  <si>
    <t>EURPLN,Put,4.2675280805663105,18/11/2024,17/10/2024</t>
  </si>
  <si>
    <t>EURPLN,Put,4.267825253130242,10/12/2024,08/11/2024</t>
  </si>
  <si>
    <t>EURPLN,Put,4.268911800835145,09/12/2024,07/11/2024</t>
  </si>
  <si>
    <t>EURPLN,Put,4.269722259977563,20/11/2024,21/10/2024</t>
  </si>
  <si>
    <t>EURPLN,Put,4.271194668755789,13/11/2024,11/10/2024</t>
  </si>
  <si>
    <t>EURPLN,Put,4.271805954572593,21/11/2024,22/10/2024</t>
  </si>
  <si>
    <t>EURPLN,Put,4.272920780874451,15/11/2024,16/10/2024</t>
  </si>
  <si>
    <t>EURPLN,Put,4.274017869599406,14/11/2024,15/10/2024</t>
  </si>
  <si>
    <t>EURPLN,Put,4.274633532835585,12/11/2024,10/10/2024</t>
  </si>
  <si>
    <t>EURPLN,Put,4.2748117505193965,29/11/2024,29/10/2024</t>
  </si>
  <si>
    <t>EURPLN,Put,4.2748896716052505,19/11/2024,18/10/2024</t>
  </si>
  <si>
    <t>EURPLN,Put,4.2769508035151595,04/12/2024,04/11/2024</t>
  </si>
  <si>
    <t>EURPLN,Put,4.277306356644469,18/11/2024,17/10/2024</t>
  </si>
  <si>
    <t>EURPLN,Put,4.2776961208236735,10/12/2024,08/11/2024</t>
  </si>
  <si>
    <t>EURPLN,Put,4.279331197362275,09/12/2024,07/11/2024</t>
  </si>
  <si>
    <t>EURPLN,Put,4.279343537989194,20/11/2024,21/10/2024</t>
  </si>
  <si>
    <t>EURPLN,Put,4.27995028789379,05/12/2024,05/11/2024</t>
  </si>
  <si>
    <t>EURPLN,Put,4.280766465036582,13/11/2024,11/10/2024</t>
  </si>
  <si>
    <t>EURPLN,Put,4.281342792236349,21/11/2024,22/10/2024</t>
  </si>
  <si>
    <t>EURPLN,Put,4.281738369262132,03/12/2024,31/10/2024</t>
  </si>
  <si>
    <t>EURPLN,Put,4.282335456397231,15/11/2024,16/10/2024</t>
  </si>
  <si>
    <t>EURPLN,Put,4.2833253318390785,14/11/2024,15/10/2024</t>
  </si>
  <si>
    <t>EURPLN,Put,4.283339744233508,25/11/2024,24/10/2024</t>
  </si>
  <si>
    <t>EURPLN,Put,4.284252505842567,12/11/2024,10/10/2024</t>
  </si>
  <si>
    <t>EURPLN,Put,4.284301908798407,26/11/2024,25/10/2024</t>
  </si>
  <si>
    <t>EURPLN,Put,4.2845298812447545,19/11/2024,18/10/2024</t>
  </si>
  <si>
    <t>EURPLN,Put,4.284778089669338,02/12/2024,30/10/2024</t>
  </si>
  <si>
    <t>EURPLN,Put,4.285527510725752,29/11/2024,29/10/2024</t>
  </si>
  <si>
    <t>EURPLN,Put,4.287084632722627,18/11/2024,17/10/2024</t>
  </si>
  <si>
    <t>EURPLN,Put,4.28724548256868,27/11/2024,28/10/2024</t>
  </si>
  <si>
    <t>EURPLN,Put,4.287566988517104,10/12/2024,08/11/2024</t>
  </si>
  <si>
    <t>EURPLN,Put,4.287600358989231,22/11/2024,23/10/2024</t>
  </si>
  <si>
    <t>EURPLN,Put,4.2883830331748065,04/12/2024,04/11/2024</t>
  </si>
  <si>
    <t>EURPLN,Put,4.288964816000827,20/11/2024,21/10/2024</t>
  </si>
  <si>
    <t>EURPLN,Put,4.2894587046571635,06/12/2024,06/11/2024</t>
  </si>
  <si>
    <t>EURPLN,Put,4.289750593889404,09/12/2024,07/11/2024</t>
  </si>
  <si>
    <t>EURPLN,Put,4.290338261317377,13/11/2024,11/10/2024</t>
  </si>
  <si>
    <t>EURPLN,Put,4.290879629900106,21/11/2024,22/10/2024</t>
  </si>
  <si>
    <t>EURPLN,Put,4.29175013192001,15/11/2024,16/10/2024</t>
  </si>
  <si>
    <t>EURPLN,Put,4.292632794078751,14/11/2024,15/10/2024</t>
  </si>
  <si>
    <t>EURPLN,Put,4.292636973197219,05/12/2024,05/11/2024</t>
  </si>
  <si>
    <t>EURPLN,Put,4.2931369770897465,03/12/2024,31/10/2024</t>
  </si>
  <si>
    <t>EURPLN,Put,4.293586755820833,25/11/2024,24/10/2024</t>
  </si>
  <si>
    <t>EURPLN,Put,4.29387147884955,12/11/2024,10/10/2024</t>
  </si>
  <si>
    <t>EURPLN,Put,4.294170090884259,19/11/2024,18/10/2024</t>
  </si>
  <si>
    <t>EURPLN,Put,4.294728031002296,26/11/2024,25/10/2024</t>
  </si>
  <si>
    <t>EURPLN,Put,4.295403636302583,11/12/2024,12/11/2024</t>
  </si>
  <si>
    <t>EURPLN,Put,4.295789426470556,02/12/2024,30/10/2024</t>
  </si>
  <si>
    <t>EURPLN,Put,4.296243270932108,29/11/2024,29/10/2024</t>
  </si>
  <si>
    <t>EURPLN,Put,4.296862908800786,18/11/2024,17/10/2024</t>
  </si>
  <si>
    <t>EURPLN,Put,4.297437856210535,10/12/2024,08/11/2024</t>
  </si>
  <si>
    <t>EURPLN,Put,4.297629501178878,22/11/2024,23/10/2024</t>
  </si>
  <si>
    <t>EURPLN,Put,4.297642384038036,27/11/2024,28/10/2024</t>
  </si>
  <si>
    <t>EURPLN,Put,4.2985860940124585,20/11/2024,21/10/2024</t>
  </si>
  <si>
    <t>EURPLN,Put,4.299815262834454,04/12/2024,04/11/2024</t>
  </si>
  <si>
    <t>EURPLN,Put,4.300169990416533,09/12/2024,07/11/2024</t>
  </si>
  <si>
    <t>EURPLN,Put,4.3004164675638625,21/11/2024,22/10/2024</t>
  </si>
  <si>
    <t>EURPLN,Put,4.300514499216567,06/12/2024,06/11/2024</t>
  </si>
  <si>
    <t>EURPLN,Put,4.30116480744279,15/11/2024,16/10/2024</t>
  </si>
  <si>
    <t>EURPLN,Put,4.303490451856532,12/11/2024,10/10/2024</t>
  </si>
  <si>
    <t>EURPLN,Put,4.303810300523763,19/11/2024,18/10/2024</t>
  </si>
  <si>
    <t>EURPLN,Put,4.303833767408157,25/11/2024,24/10/2024</t>
  </si>
  <si>
    <t>EURPLN,Put,4.304535584917362,03/12/2024,31/10/2024</t>
  </si>
  <si>
    <t>EURPLN,Put,4.3051541532061846,26/11/2024,25/10/2024</t>
  </si>
  <si>
    <t>EURPLN,Put,4.305323658500647,05/12/2024,05/11/2024</t>
  </si>
  <si>
    <t>EURPLN,Put,4.305575416197058,11/12/2024,12/11/2024</t>
  </si>
  <si>
    <t>EURPLN,Put,4.306641184878944,18/11/2024,17/10/2024</t>
  </si>
  <si>
    <t>EURPLN,Put,4.306800763271773,02/12/2024,30/10/2024</t>
  </si>
  <si>
    <t>EURPLN,Put,4.306959031138464,29/11/2024,29/10/2024</t>
  </si>
  <si>
    <t>EURPLN,Put,4.307308723903966,10/12/2024,08/11/2024</t>
  </si>
  <si>
    <t>EURPLN,Put,4.307658643368525,22/11/2024,23/10/2024</t>
  </si>
  <si>
    <t>EURPLN,Put,4.308039285507393,27/11/2024,28/10/2024</t>
  </si>
  <si>
    <t>EURPLN,Put,4.30820737202409,20/11/2024,21/10/2024</t>
  </si>
  <si>
    <t>EURPLN,Put,4.309953305227618,21/11/2024,22/10/2024</t>
  </si>
  <si>
    <t>EURPLN,Put,4.310589386943663,09/12/2024,07/11/2024</t>
  </si>
  <si>
    <t>EURPLN,Put,4.311247492494101,04/12/2024,04/11/2024</t>
  </si>
  <si>
    <t>EURPLN,Put,4.311570293775971,06/12/2024,06/11/2024</t>
  </si>
  <si>
    <t>EURPLN,Put,4.314080778995481,25/11/2024,24/10/2024</t>
  </si>
  <si>
    <t>EURPLN,Put,4.315580275410073,26/11/2024,25/10/2024</t>
  </si>
  <si>
    <t>EURPLN,Put,4.315747196091533,11/12/2024,12/11/2024</t>
  </si>
  <si>
    <t>EURPLN,Put,4.315934192744977,03/12/2024,31/10/2024</t>
  </si>
  <si>
    <t>EURPLN,Put,4.3164194609571025,18/11/2024,17/10/2024</t>
  </si>
  <si>
    <t>EURPLN,Put,4.317179591597397,10/12/2024,08/11/2024</t>
  </si>
  <si>
    <t>EURPLN,Put,4.317674791344819,29/11/2024,29/10/2024</t>
  </si>
  <si>
    <t>EURPLN,Put,4.317687785558171,22/11/2024,23/10/2024</t>
  </si>
  <si>
    <t>EURPLN,Put,4.317812100072991,02/12/2024,30/10/2024</t>
  </si>
  <si>
    <t>EURPLN,Put,4.317828650035722,20/11/2024,21/10/2024</t>
  </si>
  <si>
    <t>EURPLN,Put,4.318010343804076,05/12/2024,05/11/2024</t>
  </si>
  <si>
    <t>EURPLN,Put,4.318436186976749,27/11/2024,28/10/2024</t>
  </si>
  <si>
    <t>EURPLN,Put,4.319490142891375,21/11/2024,22/10/2024</t>
  </si>
  <si>
    <t>EURPLN,Put,4.322626088335376,06/12/2024,06/11/2024</t>
  </si>
  <si>
    <t>EURPLN,Put,4.322679722153748,04/12/2024,04/11/2024</t>
  </si>
  <si>
    <t>EURPLN,Put,4.324327790582806,25/11/2024,24/10/2024</t>
  </si>
  <si>
    <t>EURPLN,Put,4.325918975986008,11/12/2024,12/11/2024</t>
  </si>
  <si>
    <t>EURPLN,Put,4.326006397613962,26/11/2024,25/10/2024</t>
  </si>
  <si>
    <t>EURPLN,Put,4.327050459290827,10/12/2024,08/11/2024</t>
  </si>
  <si>
    <t>EURPLN,Put,4.327332800572592,03/12/2024,31/10/2024</t>
  </si>
  <si>
    <t>EURPLN,Put,4.327716927747818,22/11/2024,23/10/2024</t>
  </si>
  <si>
    <t>EURPLN,Put,4.328390551551175,29/11/2024,29/10/2024</t>
  </si>
  <si>
    <t>EURPLN,Put,4.328823436874209,02/12/2024,30/10/2024</t>
  </si>
  <si>
    <t>EURPLN,Put,4.328833088446105,27/11/2024,28/10/2024</t>
  </si>
  <si>
    <t>EURPLN,Put,4.330697029107505,05/12/2024,05/11/2024</t>
  </si>
  <si>
    <t>EURPLN,Put,4.33368188289478,06/12/2024,06/11/2024</t>
  </si>
  <si>
    <t>EURPLN,Put,4.334111951813396,04/12/2024,04/11/2024</t>
  </si>
  <si>
    <t>EURPLN,Put,4.334574802170129,25/11/2024,24/10/2024</t>
  </si>
  <si>
    <t>EURPLN,Put,4.336090755880484,11/12/2024,12/11/2024</t>
  </si>
  <si>
    <t>EURPLN,Put,4.33643251981785,26/11/2024,25/10/2024</t>
  </si>
  <si>
    <t>EURPLN,Put,4.337746069937465,22/11/2024,23/10/2024</t>
  </si>
  <si>
    <t>EURPLN,Put,4.338731408400207,03/12/2024,31/10/2024</t>
  </si>
  <si>
    <t>EURPLN,Put,4.339106311757531,29/11/2024,29/10/2024</t>
  </si>
  <si>
    <t>EURPLN,Put,4.339229989915462,27/11/2024,28/10/2024</t>
  </si>
  <si>
    <t>EURPLN,Put,4.339834773675427,02/12/2024,30/10/2024</t>
  </si>
  <si>
    <t>EURPLN,Put,4.343383714410933,05/12/2024,05/11/2024</t>
  </si>
  <si>
    <t>EURPLN,Put,4.344737677454184,06/12/2024,06/11/2024</t>
  </si>
  <si>
    <t>EURPLN,Put,4.344821813757454,25/11/2024,24/10/2024</t>
  </si>
  <si>
    <t>EURPLN,Put,4.345544181473043,04/12/2024,04/11/2024</t>
  </si>
  <si>
    <t>EURPLN,Put,4.346262535774959,11/12/2024,12/11/2024</t>
  </si>
  <si>
    <t>EURPLN,Put,4.346858642021739,26/11/2024,25/10/2024</t>
  </si>
  <si>
    <t>EURPLN,Put,4.347775212127112,22/11/2024,23/10/2024</t>
  </si>
  <si>
    <t>EURPLN,Put,4.349626891384818,27/11/2024,28/10/2024</t>
  </si>
  <si>
    <t>EURPLN,Put,4.350130016227823,03/12/2024,31/10/2024</t>
  </si>
  <si>
    <t>EURPLN,Put,4.350846110476644,02/12/2024,30/10/2024</t>
  </si>
  <si>
    <t>EURPLN,Put,4.355793472013588,06/12/2024,06/11/2024</t>
  </si>
  <si>
    <t>EURPLN,Put,4.356070399714362,05/12/2024,05/11/2024</t>
  </si>
  <si>
    <t>EURPLN,Put,4.356434315669434,11/12/2024,12/11/2024</t>
  </si>
  <si>
    <t>Fixed Leg @ 07/9/2034</t>
  </si>
  <si>
    <t>Fixed Leg @ 08/12/2033</t>
  </si>
  <si>
    <t>Fixed Leg @ 08/12/2038</t>
  </si>
  <si>
    <t>Fixed Leg @ 08/6/2039</t>
  </si>
  <si>
    <t>Fixed Leg @ 08/6/2044</t>
  </si>
  <si>
    <t>Fixed Leg @ 08/9/2039</t>
  </si>
  <si>
    <t>Fixed Leg @ 08/9/2044</t>
  </si>
  <si>
    <t>Fixed Leg @ 09/12/2043</t>
  </si>
  <si>
    <t>Fixed Leg @ 09/3/2039</t>
  </si>
  <si>
    <t>Fixed Leg @ 09/3/2044</t>
  </si>
  <si>
    <t>Fixed Leg @ 10/3/2027</t>
  </si>
  <si>
    <t>FNZ4 Comdty</t>
  </si>
  <si>
    <t>Forward Interest Rate Swap EUR 10y @ 19/11/2024</t>
  </si>
  <si>
    <t>Forward Interest Rate Swap EUR 1y @ 19/11/2024</t>
  </si>
  <si>
    <t>Forward Interest Rate Swap EUR 2y @ 19/11/2024</t>
  </si>
  <si>
    <t>Forward Interest Rate Swap EUR 5y @ 19/11/2024</t>
  </si>
  <si>
    <t>Forward Interest Rate Swap GBP 10y @ 15/11/2024</t>
  </si>
  <si>
    <t>Forward Interest Rate Swap GBP 1y @ 15/11/2024</t>
  </si>
  <si>
    <t>Forward Interest Rate Swap GBP 2y @ 15/11/2024</t>
  </si>
  <si>
    <t>Forward Interest Rate Swap GBP 5y @ 15/11/2024</t>
  </si>
  <si>
    <t>Forward Interest Rate Swap JPY 10Y @ 19/11/2024</t>
  </si>
  <si>
    <t>Forward Interest Rate Swap JPY 1Y @ 19/11/2024</t>
  </si>
  <si>
    <t>Forward Interest Rate Swap JPY 2Y @ 19/11/2024</t>
  </si>
  <si>
    <t>Forward Interest Rate Swap JPY 5Y @ 19/11/2024</t>
  </si>
  <si>
    <t>Forward Interest Rate Swap USD 10y @ 02/01/2025</t>
  </si>
  <si>
    <t>Forward Interest Rate Swap USD 10y @ 03/02/2025</t>
  </si>
  <si>
    <t>Forward Interest Rate Swap USD 10y @ 04/02/2025</t>
  </si>
  <si>
    <t>Forward Interest Rate Swap USD 10y @ 04/12/2024</t>
  </si>
  <si>
    <t>Forward Interest Rate Swap USD 10y @ 05/12/2024</t>
  </si>
  <si>
    <t>Forward Interest Rate Swap USD 10y @ 06/01/2025</t>
  </si>
  <si>
    <t>Forward Interest Rate Swap USD 10y @ 06/12/2024</t>
  </si>
  <si>
    <t>Forward Interest Rate Swap USD 10y @ 07/01/2025</t>
  </si>
  <si>
    <t>Forward Interest Rate Swap USD 10y @ 08/01/2025</t>
  </si>
  <si>
    <t>Forward Interest Rate Swap USD 10y @ 09/01/2025</t>
  </si>
  <si>
    <t>Forward Interest Rate Swap USD 10y @ 09/12/2024</t>
  </si>
  <si>
    <t>Forward Interest Rate Swap USD 10y @ 10/01/2025</t>
  </si>
  <si>
    <t>Forward Interest Rate Swap USD 10y @ 10/12/2024</t>
  </si>
  <si>
    <t>Forward Interest Rate Swap USD 10y @ 11/12/2024</t>
  </si>
  <si>
    <t>Forward Interest Rate Swap USD 10y @ 12/12/2024</t>
  </si>
  <si>
    <t>Forward Interest Rate Swap USD 10y @ 13/01/2025</t>
  </si>
  <si>
    <t>Forward Interest Rate Swap USD 10y @ 13/12/2024</t>
  </si>
  <si>
    <t>Forward Interest Rate Swap USD 10y @ 14/01/2025</t>
  </si>
  <si>
    <t>Forward Interest Rate Swap USD 10y @ 15/01/2025</t>
  </si>
  <si>
    <t>Forward Interest Rate Swap USD 10y @ 16/12/2024</t>
  </si>
  <si>
    <t>Forward Interest Rate Swap USD 10y @ 17/01/2025</t>
  </si>
  <si>
    <t>Forward Interest Rate Swap USD 10y @ 17/12/2024</t>
  </si>
  <si>
    <t>Forward Interest Rate Swap USD 10y @ 18/12/2024</t>
  </si>
  <si>
    <t>Forward Interest Rate Swap USD 10Y @ 19/11/2024</t>
  </si>
  <si>
    <t>Forward Interest Rate Swap USD 10y @ 19/12/2024</t>
  </si>
  <si>
    <t>Forward Interest Rate Swap USD 10y @ 20/12/2024</t>
  </si>
  <si>
    <t>Forward Interest Rate Swap USD 10y @ 21/01/2025</t>
  </si>
  <si>
    <t>Forward Interest Rate Swap USD 10y @ 22/01/2025</t>
  </si>
  <si>
    <t>Forward Interest Rate Swap USD 10y @ 23/01/2025</t>
  </si>
  <si>
    <t>Forward Interest Rate Swap USD 10y @ 23/12/2024</t>
  </si>
  <si>
    <t>Forward Interest Rate Swap USD 10y @ 24/01/2025</t>
  </si>
  <si>
    <t>Forward Interest Rate Swap USD 10y @ 24/12/2024</t>
  </si>
  <si>
    <t>Forward Interest Rate Swap USD 10y @ 26/12/2024</t>
  </si>
  <si>
    <t>Forward Interest Rate Swap USD 10y @ 27/01/2025</t>
  </si>
  <si>
    <t>Forward Interest Rate Swap USD 10y @ 28/01/2025</t>
  </si>
  <si>
    <t>Forward Interest Rate Swap USD 10y @ 29/01/2025</t>
  </si>
  <si>
    <t>Forward Interest Rate Swap USD 10y @ 30/01/2025</t>
  </si>
  <si>
    <t>Forward Interest Rate Swap USD 10y @ 31/01/2025</t>
  </si>
  <si>
    <t>Forward Interest Rate Swap USD 10y @ 31/12/2024</t>
  </si>
  <si>
    <t>Forward Interest Rate Swap USD 1Y @ 19/11/2024</t>
  </si>
  <si>
    <t>Forward Interest Rate Swap USD 2Y @ 19/11/2024</t>
  </si>
  <si>
    <t>Forward Interest Rate Swap USD 30y @ 02/01/2025</t>
  </si>
  <si>
    <t>Forward Interest Rate Swap USD 30y @ 02/12/2024</t>
  </si>
  <si>
    <t>Forward Interest Rate Swap USD 30y @ 03/02/2025</t>
  </si>
  <si>
    <t>Forward Interest Rate Swap USD 30y @ 03/12/2024</t>
  </si>
  <si>
    <t>Forward Interest Rate Swap USD 30y @ 04/02/2025</t>
  </si>
  <si>
    <t>Forward Interest Rate Swap USD 30y @ 04/12/2024</t>
  </si>
  <si>
    <t>Forward Interest Rate Swap USD 30y @ 05/12/2024</t>
  </si>
  <si>
    <t>Forward Interest Rate Swap USD 30y @ 06/01/2025</t>
  </si>
  <si>
    <t>Forward Interest Rate Swap USD 30y @ 06/12/2024</t>
  </si>
  <si>
    <t>Forward Interest Rate Swap USD 30y @ 07/01/2025</t>
  </si>
  <si>
    <t>Forward Interest Rate Swap USD 30y @ 08/01/2025</t>
  </si>
  <si>
    <t>Forward Interest Rate Swap USD 30y @ 09/01/2025</t>
  </si>
  <si>
    <t>Forward Interest Rate Swap USD 30y @ 09/12/2024</t>
  </si>
  <si>
    <t>Forward Interest Rate Swap USD 30y @ 10/01/2025</t>
  </si>
  <si>
    <t>Forward Interest Rate Swap USD 30y @ 10/12/2024</t>
  </si>
  <si>
    <t>Forward Interest Rate Swap USD 30y @ 11/12/2024</t>
  </si>
  <si>
    <t>Forward Interest Rate Swap USD 30y @ 12/12/2024</t>
  </si>
  <si>
    <t>Forward Interest Rate Swap USD 30y @ 13/01/2025</t>
  </si>
  <si>
    <t>Forward Interest Rate Swap USD 30y @ 13/12/2024</t>
  </si>
  <si>
    <t>Forward Interest Rate Swap USD 30y @ 14/01/2025</t>
  </si>
  <si>
    <t>Forward Interest Rate Swap USD 30y @ 15/01/2025</t>
  </si>
  <si>
    <t>Forward Interest Rate Swap USD 30y @ 16/12/2024</t>
  </si>
  <si>
    <t>Forward Interest Rate Swap USD 30y @ 17/01/2025</t>
  </si>
  <si>
    <t>Forward Interest Rate Swap USD 30y @ 17/12/2024</t>
  </si>
  <si>
    <t>Forward Interest Rate Swap USD 30y @ 18/11/2024</t>
  </si>
  <si>
    <t>Forward Interest Rate Swap USD 30y @ 18/12/2024</t>
  </si>
  <si>
    <t>Forward Interest Rate Swap USD 30y @ 19/11/2024</t>
  </si>
  <si>
    <t>Forward Interest Rate Swap USD 30y @ 19/12/2024</t>
  </si>
  <si>
    <t>Forward Interest Rate Swap USD 30y @ 20/11/2024</t>
  </si>
  <si>
    <t>Forward Interest Rate Swap USD 30y @ 20/12/2024</t>
  </si>
  <si>
    <t>Forward Interest Rate Swap USD 30y @ 21/01/2025</t>
  </si>
  <si>
    <t>Forward Interest Rate Swap USD 30y @ 21/11/2024</t>
  </si>
  <si>
    <t>Forward Interest Rate Swap USD 30y @ 22/01/2025</t>
  </si>
  <si>
    <t>Forward Interest Rate Swap USD 30y @ 22/11/2024</t>
  </si>
  <si>
    <t>Forward Interest Rate Swap USD 30y @ 23/01/2025</t>
  </si>
  <si>
    <t>Forward Interest Rate Swap USD 30y @ 23/12/2024</t>
  </si>
  <si>
    <t>Forward Interest Rate Swap USD 30y @ 24/01/2025</t>
  </si>
  <si>
    <t>Forward Interest Rate Swap USD 30y @ 24/12/2024</t>
  </si>
  <si>
    <t>Forward Interest Rate Swap USD 30y @ 25/11/2024</t>
  </si>
  <si>
    <t>Forward Interest Rate Swap USD 30y @ 26/11/2024</t>
  </si>
  <si>
    <t>Forward Interest Rate Swap USD 30y @ 26/12/2024</t>
  </si>
  <si>
    <t>Forward Interest Rate Swap USD 30y @ 27/01/2025</t>
  </si>
  <si>
    <t>Forward Interest Rate Swap USD 30y @ 27/11/2024</t>
  </si>
  <si>
    <t>Forward Interest Rate Swap USD 30y @ 28/01/2025</t>
  </si>
  <si>
    <t>Forward Interest Rate Swap USD 30y @ 29/01/2025</t>
  </si>
  <si>
    <t>Forward Interest Rate Swap USD 30y @ 30/01/2025</t>
  </si>
  <si>
    <t>Forward Interest Rate Swap USD 30y @ 31/01/2025</t>
  </si>
  <si>
    <t>Forward Interest Rate Swap USD 30y @ 31/12/2024</t>
  </si>
  <si>
    <t>Forward Interest Rate Swap USD 5Y @ 19/11/2024</t>
  </si>
  <si>
    <t>Future BRT 1 2025</t>
  </si>
  <si>
    <t>Future BRT 3 2025</t>
  </si>
  <si>
    <t>Future WTI 1 2025</t>
  </si>
  <si>
    <t>Future WTI 2 2025</t>
  </si>
  <si>
    <t>FVZ4C 107.75 Comdty</t>
  </si>
  <si>
    <t>FVZ4C 108.00 Comdty</t>
  </si>
  <si>
    <t>FVZ4C 108.25 Comdty</t>
  </si>
  <si>
    <t>FVZ4C 108.50 Comdty</t>
  </si>
  <si>
    <t>FVZ4C 108.75 Comdty</t>
  </si>
  <si>
    <t>FVZ4C 110.75 Comdty</t>
  </si>
  <si>
    <t>FVZ4C 111.00 Comdty</t>
  </si>
  <si>
    <t>FVZ4C 111.25 Comdty</t>
  </si>
  <si>
    <t>FVZ4C 111.50 Comdty</t>
  </si>
  <si>
    <t>FVZ4C 111.75 Comdty</t>
  </si>
  <si>
    <t>FVZ4P 106.75 Comdty</t>
  </si>
  <si>
    <t>FVZ4P 107.00 Comdty</t>
  </si>
  <si>
    <t>FVZ4P 107.25 Comdty</t>
  </si>
  <si>
    <t>FVZ4P 107.50 Comdty</t>
  </si>
  <si>
    <t>FVZ4P 107.75 Comdty</t>
  </si>
  <si>
    <t>G Z4 Comdty</t>
  </si>
  <si>
    <t>GCM5</t>
  </si>
  <si>
    <t>GCQ5</t>
  </si>
  <si>
    <t>GCQ5P 2725 Comdty</t>
  </si>
  <si>
    <t>GCZ4C 2610 Comdty</t>
  </si>
  <si>
    <t>GCZ5</t>
  </si>
  <si>
    <t>GE UN Equity</t>
  </si>
  <si>
    <t>GE US 12/20/2024 P185 Equity</t>
  </si>
  <si>
    <t>GOOG US 12/20/2024 C180 Equity</t>
  </si>
  <si>
    <t>GOOG UW Equity</t>
  </si>
  <si>
    <t>GOOGL US 12/20/2024 C180 Equity</t>
  </si>
  <si>
    <t>GOOGL UW Equity</t>
  </si>
  <si>
    <t>GS UN Equity</t>
  </si>
  <si>
    <t>GS US 01/17/2025 C600 Equity</t>
  </si>
  <si>
    <t>GXZ4 Index</t>
  </si>
  <si>
    <t>HD UN Equity</t>
  </si>
  <si>
    <t>HD US 12/20/2024 P415 Equity</t>
  </si>
  <si>
    <t>HGZ4 Comdty</t>
  </si>
  <si>
    <t>HOF5C 225 Comdty</t>
  </si>
  <si>
    <t>HOJ5</t>
  </si>
  <si>
    <t>HOK5</t>
  </si>
  <si>
    <t>HOM5</t>
  </si>
  <si>
    <t>HOZ4 Comdty</t>
  </si>
  <si>
    <t>HOZ4P 220 Comdty</t>
  </si>
  <si>
    <t>HOZ5</t>
  </si>
  <si>
    <t>HUFUSD Curncy</t>
  </si>
  <si>
    <t>IBM UN Equity</t>
  </si>
  <si>
    <t>IBM US 12/20/2024 C210 Equity</t>
  </si>
  <si>
    <t>IDRUSD Curncy</t>
  </si>
  <si>
    <t>IJG5 Comdty</t>
  </si>
  <si>
    <t>IKZ4 Comdty</t>
  </si>
  <si>
    <t>INR Forward @ 16/12/2024</t>
  </si>
  <si>
    <t>INRUSD Curncy</t>
  </si>
  <si>
    <t>INTU US 12/20/2024 C710 Equity</t>
  </si>
  <si>
    <t>INTU UW Equity</t>
  </si>
  <si>
    <t>IRSN-AUD_standard-BBG_SYD_4PM-3y-Jun25</t>
  </si>
  <si>
    <t>IRSN-AUD_standard-BBG_SYD_4PM-3y-Mar25</t>
  </si>
  <si>
    <t>IRSN-CAD_OIS-BBG_NYC_1PM-3y-Jun25</t>
  </si>
  <si>
    <t>IRSN-CAD_OIS-BBG_NYC_1PM-3y-Mar25</t>
  </si>
  <si>
    <t>IRSN-CHF_OIS-BBG_LDN_3PM-3y-Jun25</t>
  </si>
  <si>
    <t>IRSN-CHF_OIS-BBG_LDN_3PM-3y-Mar25</t>
  </si>
  <si>
    <t>IRSN-JPY_OIS-BBG_TKO_2PM-3y-Jun25</t>
  </si>
  <si>
    <t>IRSN-JPY_OIS-BBG_TKO_2PM-3y-Mar25</t>
  </si>
  <si>
    <t>IRSN-SEK_standard-BBG_LDN_3PM-3y-Jun25</t>
  </si>
  <si>
    <t>IRSN-SEK_standard-BBG_LDN_3PM-3y-Mar25</t>
  </si>
  <si>
    <t>ISRG US 12/20/2024 C540 Equity</t>
  </si>
  <si>
    <t>ISRG UW Equity</t>
  </si>
  <si>
    <t>JBZ4 Comdty</t>
  </si>
  <si>
    <t>JNJ UN Equity</t>
  </si>
  <si>
    <t>JNJ US 12/20/2024 P155 Equity</t>
  </si>
  <si>
    <t>JOF5 Comdty</t>
  </si>
  <si>
    <t>JPM UN Equity</t>
  </si>
  <si>
    <t>JPM US 12/20/2024 C240 Equity</t>
  </si>
  <si>
    <t>JPY-USD,02/12/2024,151.7578,31/10/2024,WMR</t>
  </si>
  <si>
    <t>JPY-USD,03/12/2024,152.3972,01/11/2024,WMR</t>
  </si>
  <si>
    <t>JPY-USD,04/12/2024,151.4230,04/11/2024,WMR</t>
  </si>
  <si>
    <t>JPY-USD,05/12/2024,151.4066,05/11/2024,WMR</t>
  </si>
  <si>
    <t>JPY-USD,06/12/2024,153.7120,06/11/2024,WMR</t>
  </si>
  <si>
    <t>JPY-USD,09/12/2024,152.4039,07/11/2024,WMR</t>
  </si>
  <si>
    <t>JPY-USD,10/12/2024,151.8465,08/11/2024,WMR</t>
  </si>
  <si>
    <t>JPY-USD,11/12/2024,153.9597,12/11/2024,WMR</t>
  </si>
  <si>
    <t>JPY-USD,13/11/2024,148.6700,15/10/2024,WMR</t>
  </si>
  <si>
    <t>JPY-USD,14/11/2024,149.0001,16/10/2024,WMR</t>
  </si>
  <si>
    <t>JPY-USD,15/11/2024,149.4555,17/10/2024,WMR</t>
  </si>
  <si>
    <t>JPY-USD,18/11/2024,149.0341,18/10/2024,WMR</t>
  </si>
  <si>
    <t>JPY-USD,19/11/2024,149.6747,21/10/2024,WMR</t>
  </si>
  <si>
    <t>JPY-USD,20/11/2024,150.4124,22/10/2024,WMR</t>
  </si>
  <si>
    <t>JPY-USD,21/11/2024,152.4232,23/10/2024,WMR</t>
  </si>
  <si>
    <t>JPY-USD,22/11/2024,151.3343,24/10/2024,WMR</t>
  </si>
  <si>
    <t>JPY-USD,25/11/2024,151.4714,25/10/2024,WMR</t>
  </si>
  <si>
    <t>JPY-USD,26/11/2024,152.6388,28/10/2024,WMR</t>
  </si>
  <si>
    <t>JPY-USD,27/11/2024,152.9052,29/10/2024,WMR</t>
  </si>
  <si>
    <t>JPY-USD,29/11/2024,152.5307,30/10/2024,WMR</t>
  </si>
  <si>
    <t>KCH5C 245 Comdty</t>
  </si>
  <si>
    <t>KCH5C 272.5 Comdty</t>
  </si>
  <si>
    <t>KCZ4 Comdty</t>
  </si>
  <si>
    <t>KMZ4 Index</t>
  </si>
  <si>
    <t>KO UN Equity</t>
  </si>
  <si>
    <t>KO US 12/20/2024 P62.5 Equity</t>
  </si>
  <si>
    <t>KRW Forward @ 16/12/2024</t>
  </si>
  <si>
    <t>KRWUSD Curncy</t>
  </si>
  <si>
    <t>KWZ4 Comdty</t>
  </si>
  <si>
    <t>LAF25</t>
  </si>
  <si>
    <t>LAF25 Comdty</t>
  </si>
  <si>
    <t>LAF5P 2575 Comdty</t>
  </si>
  <si>
    <t>LAG25</t>
  </si>
  <si>
    <t>LAH25</t>
  </si>
  <si>
    <t>LAJ25</t>
  </si>
  <si>
    <t>LAX24 Comdty</t>
  </si>
  <si>
    <t>LAZ24 Comdty</t>
  </si>
  <si>
    <t>LAZ25</t>
  </si>
  <si>
    <t>LAZ26</t>
  </si>
  <si>
    <t>LAZ4P 2550 Comdty</t>
  </si>
  <si>
    <t>LIN US 12/20/2024 P460 Equity</t>
  </si>
  <si>
    <t>LIN UW Equity</t>
  </si>
  <si>
    <t>LLK5C 2150 Comdty</t>
  </si>
  <si>
    <t>LLY UN Equity</t>
  </si>
  <si>
    <t>LLY US 12/20/2024 P820 Equity</t>
  </si>
  <si>
    <t>LLZ4 Comdty</t>
  </si>
  <si>
    <t>LLZ4C 2100 Comdty</t>
  </si>
  <si>
    <t>LNX4 Comdty</t>
  </si>
  <si>
    <t>LPF25</t>
  </si>
  <si>
    <t>LPF25 Comdty</t>
  </si>
  <si>
    <t>LPF5C 9500 Comdty</t>
  </si>
  <si>
    <t>LPG25</t>
  </si>
  <si>
    <t>LPH25</t>
  </si>
  <si>
    <t>LPJ25</t>
  </si>
  <si>
    <t>LPK25</t>
  </si>
  <si>
    <t>LPM25</t>
  </si>
  <si>
    <t>LPZ24 Comdty</t>
  </si>
  <si>
    <t>LPZ25</t>
  </si>
  <si>
    <t>LPZ26</t>
  </si>
  <si>
    <t>LPZ4P 9025 Comdty</t>
  </si>
  <si>
    <t>LTZ4 Comdty</t>
  </si>
  <si>
    <t>LXF5</t>
  </si>
  <si>
    <t>LXF5P 3025 Comdty</t>
  </si>
  <si>
    <t>LXG5</t>
  </si>
  <si>
    <t>LXH5</t>
  </si>
  <si>
    <t>LXZ4 Comdty</t>
  </si>
  <si>
    <t>LXZ4P 2975 Comdty</t>
  </si>
  <si>
    <t>MA UN Equity</t>
  </si>
  <si>
    <t>MA US 12/20/2024 C525 Equity</t>
  </si>
  <si>
    <t>MCD UN Equity</t>
  </si>
  <si>
    <t>MCD US 12/20/2024 C300 Equity</t>
  </si>
  <si>
    <t>META US 12/20/2024 P585 Equity</t>
  </si>
  <si>
    <t>META UW Equity</t>
  </si>
  <si>
    <t>MOZ24 Comdty</t>
  </si>
  <si>
    <t>MRK UN Equity</t>
  </si>
  <si>
    <t>MRK US 12/20/2024 P100 Equity</t>
  </si>
  <si>
    <t>MSFT US 12/20/2024 C425 Equity</t>
  </si>
  <si>
    <t>MSFT UW Equity</t>
  </si>
  <si>
    <t>MWZ4 Comdty</t>
  </si>
  <si>
    <t>MXN Forward @ 16/12/2024</t>
  </si>
  <si>
    <t>MXNUSD Curncy</t>
  </si>
  <si>
    <t>NEE UN Equity</t>
  </si>
  <si>
    <t>NEE US 12/20/2024 P75 Equity</t>
  </si>
  <si>
    <t>NFLX US 12/20/2024 C835 Equity</t>
  </si>
  <si>
    <t>NFLX UW Equity</t>
  </si>
  <si>
    <t>NGV25</t>
  </si>
  <si>
    <t>NGZ24 Comdty</t>
  </si>
  <si>
    <t>NGZ25</t>
  </si>
  <si>
    <t>NIZ4 Index</t>
  </si>
  <si>
    <t>NKY 12/13/24 P21500 Index</t>
  </si>
  <si>
    <t>NKY 12/13/24 P35250 Index</t>
  </si>
  <si>
    <t>NKZ4 Index</t>
  </si>
  <si>
    <t>NOKUSD Curncy</t>
  </si>
  <si>
    <t>NOW UN Equity</t>
  </si>
  <si>
    <t>NOW US 12/20/2024 C1050 Equity</t>
  </si>
  <si>
    <t>NQZ4 Index</t>
  </si>
  <si>
    <t>NVDA US 12/20/2024 C150 Equity</t>
  </si>
  <si>
    <t>NVDA UW Equity</t>
  </si>
  <si>
    <t>O Z4 Comdty</t>
  </si>
  <si>
    <t>OATZ4 Comdty</t>
  </si>
  <si>
    <t>OEZ4 Comdty</t>
  </si>
  <si>
    <t>Opt Call BRT 26Nov24 76.75</t>
  </si>
  <si>
    <t>Opt Call WTI 15Jan25 90</t>
  </si>
  <si>
    <t>Opt Put BRT 23Dec24 52</t>
  </si>
  <si>
    <t>Opt PUT BRT 23Dec24 59</t>
  </si>
  <si>
    <t>Opt Put BRT 23Dec24 70.25</t>
  </si>
  <si>
    <t>Opt Put BRT 26Nov24 59</t>
  </si>
  <si>
    <t>Opt Put BRT 28Jan25 58.5</t>
  </si>
  <si>
    <t>Opt PUT BRT 28Jan25 60.5</t>
  </si>
  <si>
    <t>Opt Put WTI 15Jan25 50.5</t>
  </si>
  <si>
    <t>Opt Put WTI 15Jan25 57.5</t>
  </si>
  <si>
    <t>Opt Put WTI 15Nov24 63</t>
  </si>
  <si>
    <t>Opt Put WTI 16Apr25 60</t>
  </si>
  <si>
    <t>Opt Put WTI 16Dec24 55.5</t>
  </si>
  <si>
    <t>Opt Put WTI 16Dec24 58.5</t>
  </si>
  <si>
    <t>ORCL UN Equity</t>
  </si>
  <si>
    <t>ORCL US 12/20/2024 C190 Equity</t>
  </si>
  <si>
    <t>PEP US 12/20/2024 P165 Equity</t>
  </si>
  <si>
    <t>PEP UW Equity</t>
  </si>
  <si>
    <t>PFE UN Equity</t>
  </si>
  <si>
    <t>PFE US 11/15/2024 P27 Equity</t>
  </si>
  <si>
    <t>PG UN Equity</t>
  </si>
  <si>
    <t>PG US 12/20/2024 C165 Equity</t>
  </si>
  <si>
    <t>PLN Forward @ 16/12/2024</t>
  </si>
  <si>
    <t>PM UN Equity</t>
  </si>
  <si>
    <t>PM US 12/20/2024 C125 Equity</t>
  </si>
  <si>
    <t>QCOM US 12/20/2024 C160 Equity</t>
  </si>
  <si>
    <t>QCOM UW Equity</t>
  </si>
  <si>
    <t>QCZ4 Comdty</t>
  </si>
  <si>
    <t>QSF5</t>
  </si>
  <si>
    <t>QSF5 Comdty</t>
  </si>
  <si>
    <t>QSG5</t>
  </si>
  <si>
    <t>QSH5</t>
  </si>
  <si>
    <t>QSJ5</t>
  </si>
  <si>
    <t>QSK5</t>
  </si>
  <si>
    <t>QSM5</t>
  </si>
  <si>
    <t>QSU5</t>
  </si>
  <si>
    <t>QSZ4 Comdty</t>
  </si>
  <si>
    <t>QSZ5</t>
  </si>
  <si>
    <t>QSZ6</t>
  </si>
  <si>
    <t>QWH5 Comdty</t>
  </si>
  <si>
    <t>RRF5 Comdty</t>
  </si>
  <si>
    <t>RTYZ4 Index</t>
  </si>
  <si>
    <t>RXZ4 Comdty</t>
  </si>
  <si>
    <t>S F5P 1010 Comdty</t>
  </si>
  <si>
    <t>S H5P 1020 Comdty</t>
  </si>
  <si>
    <t>SCOZ4 Comdty</t>
  </si>
  <si>
    <t>SEKUSD Curncy</t>
  </si>
  <si>
    <t>SEK-USD,02/12/2024,10.6842,31/10/2024,WMR</t>
  </si>
  <si>
    <t>SEK-USD,03/12/2024,10.7121,01/11/2024,WMR</t>
  </si>
  <si>
    <t>SEK-USD,04/12/2024,10.6672,04/11/2024,WMR</t>
  </si>
  <si>
    <t>SEK-USD,05/12/2024,10.7020,05/11/2024,WMR</t>
  </si>
  <si>
    <t>SEK-USD,06/12/2024,10.8340,06/11/2024,WMR</t>
  </si>
  <si>
    <t>SEK-USD,09/12/2024,10.6626,07/11/2024,WMR</t>
  </si>
  <si>
    <t>SEK-USD,10/12/2024,10.7996,08/11/2024,WMR</t>
  </si>
  <si>
    <t>SEK-USD,11/12/2024,10.9070,12/11/2024,WMR</t>
  </si>
  <si>
    <t>SEK-USD,13/11/2024,10.3590,15/10/2024,WMR</t>
  </si>
  <si>
    <t>SEK-USD,14/11/2024,10.4588,16/10/2024,WMR</t>
  </si>
  <si>
    <t>SEK-USD,15/11/2024,10.5145,17/10/2024,WMR</t>
  </si>
  <si>
    <t>SEK-USD,18/11/2024,10.5213,18/10/2024,WMR</t>
  </si>
  <si>
    <t>SEK-USD,19/11/2024,10.5347,21/10/2024,WMR</t>
  </si>
  <si>
    <t>SEK-USD,20/11/2024,10.5267,22/10/2024,WMR</t>
  </si>
  <si>
    <t>SEK-USD,21/11/2024,10.5921,23/10/2024,WMR</t>
  </si>
  <si>
    <t>SEK-USD,22/11/2024,10.5679,24/10/2024,WMR</t>
  </si>
  <si>
    <t>SEK-USD,25/11/2024,10.5548,25/10/2024,WMR</t>
  </si>
  <si>
    <t>SEK-USD,26/11/2024,10.6219,28/10/2024,WMR</t>
  </si>
  <si>
    <t>SEK-USD,27/11/2024,10.6430,29/10/2024,WMR</t>
  </si>
  <si>
    <t>SEK-USD,29/11/2024,10.6526,30/10/2024,WMR</t>
  </si>
  <si>
    <t>SFIH5 Comdty</t>
  </si>
  <si>
    <t>SFIM5 Comdty</t>
  </si>
  <si>
    <t>SFIU5 Comdty</t>
  </si>
  <si>
    <t>SGD Forward @ 16/12/2024</t>
  </si>
  <si>
    <t>SGDUSD Curncy</t>
  </si>
  <si>
    <t>SPX 01/17/25 C5980 Index</t>
  </si>
  <si>
    <t>SPX 01/17/25 P3700 Index</t>
  </si>
  <si>
    <t>SPX 01/17/25 P5630 Index</t>
  </si>
  <si>
    <t>SPX 01/17/25 P5650 Index</t>
  </si>
  <si>
    <t>SPX US 01/17/25 P3625 Index</t>
  </si>
  <si>
    <t>SPX US 01/17/25 P3700 Index</t>
  </si>
  <si>
    <t>SPX US 01/17/25 P3725 Index</t>
  </si>
  <si>
    <t>SPX US 01/17/25 P3750 Index</t>
  </si>
  <si>
    <t>SPX US 01/17/25 P3800 Index</t>
  </si>
  <si>
    <t>SPX US 01/17/25 P3850 Index</t>
  </si>
  <si>
    <t>SPX US 01/17/25 P3875 Index</t>
  </si>
  <si>
    <t>SPX US 01/17/25 P3900 Index</t>
  </si>
  <si>
    <t>SPX US 01/17/25 P3950 Index</t>
  </si>
  <si>
    <t>SPX US 01/17/25 P4000 Index</t>
  </si>
  <si>
    <t>SPX US 01/17/25 P4050 Index</t>
  </si>
  <si>
    <t>SPX US 01/17/25 P4880 Index</t>
  </si>
  <si>
    <t>SPX US 01/17/25 P4890 Index</t>
  </si>
  <si>
    <t>SPX US 01/17/25 P4900 Index</t>
  </si>
  <si>
    <t>SPX US 01/17/25 P4930 Index</t>
  </si>
  <si>
    <t>SPX US 01/17/25 P4970 Index</t>
  </si>
  <si>
    <t>SPX US 01/17/25 P4980 Index</t>
  </si>
  <si>
    <t>SPX US 01/17/25 P4990 Index</t>
  </si>
  <si>
    <t>SPX US 01/17/25 P5020 Index</t>
  </si>
  <si>
    <t>SPX US 01/17/25 P5070 Index</t>
  </si>
  <si>
    <t>SPX US 01/17/25 P5075 Index</t>
  </si>
  <si>
    <t>SPX US 01/17/25 P5090 Index</t>
  </si>
  <si>
    <t>SPX US 01/17/25 P5140 Index</t>
  </si>
  <si>
    <t>SPX US 01/17/25 P5150 Index</t>
  </si>
  <si>
    <t>SPX US 02/21/25 P3625 Index</t>
  </si>
  <si>
    <t>SPX US 02/21/25 P3700 Index</t>
  </si>
  <si>
    <t>SPX US 02/21/25 P3750 Index</t>
  </si>
  <si>
    <t>SPX US 02/21/25 P3775 Index</t>
  </si>
  <si>
    <t>SPX US 02/21/25 P3800 Index</t>
  </si>
  <si>
    <t>SPX US 02/21/25 P3825 Index</t>
  </si>
  <si>
    <t>SPX US 02/21/25 P3850 Index</t>
  </si>
  <si>
    <t>SPX US 02/21/25 P3950 Index</t>
  </si>
  <si>
    <t>SPX US 02/21/25 P4200 Index</t>
  </si>
  <si>
    <t>SPX US 02/21/25 P4275 Index</t>
  </si>
  <si>
    <t>SPX US 02/21/25 P4300 Index</t>
  </si>
  <si>
    <t>SPX US 02/21/25 P4825 Index</t>
  </si>
  <si>
    <t>SPX US 02/21/25 P4850 Index</t>
  </si>
  <si>
    <t>SPX US 02/21/25 P4890 Index</t>
  </si>
  <si>
    <t>SPX US 02/21/25 P4930 Index</t>
  </si>
  <si>
    <t>SPX US 02/21/25 P4950 Index</t>
  </si>
  <si>
    <t>SPX US 02/21/25 P4970 Index</t>
  </si>
  <si>
    <t>SPX US 02/21/25 P4980 Index</t>
  </si>
  <si>
    <t>SPX US 02/21/25 P4990 Index</t>
  </si>
  <si>
    <t>SPX US 02/21/25 P5000 Index</t>
  </si>
  <si>
    <t>SPX US 02/21/25 P5010 Index</t>
  </si>
  <si>
    <t>SPX US 02/21/25 P5040 Index</t>
  </si>
  <si>
    <t>SPX US 02/21/25 P5120 Index</t>
  </si>
  <si>
    <t>SPX US 02/21/25 P5260 Index</t>
  </si>
  <si>
    <t>SPX US 02/21/25 P5310 Index</t>
  </si>
  <si>
    <t>SPX US 02/21/25 P5325 Index</t>
  </si>
  <si>
    <t>SPX US 06/20/25 P2500 Index</t>
  </si>
  <si>
    <t>SPX US 06/20/25 P2600 Index</t>
  </si>
  <si>
    <t>SPX US 06/20/25 P2700 Index</t>
  </si>
  <si>
    <t>SPX US 06/20/25 P2800 Index</t>
  </si>
  <si>
    <t>SPX US 06/20/25 P2900 Index</t>
  </si>
  <si>
    <t>SPX US 06/20/25 P3000 Index</t>
  </si>
  <si>
    <t>SPX US 06/20/25 P3100 Index</t>
  </si>
  <si>
    <t>SPX US 06/20/25 P3150 Index</t>
  </si>
  <si>
    <t>SPX US 06/20/25 P3250 Index</t>
  </si>
  <si>
    <t>SPX US 06/20/25 P3300 Index</t>
  </si>
  <si>
    <t>SPX US 06/20/25 P3400 Index</t>
  </si>
  <si>
    <t>SPX US 06/20/25 P3500 Index</t>
  </si>
  <si>
    <t>SPX US 06/20/25 P3550 Index</t>
  </si>
  <si>
    <t>SPX US 06/20/25 P3600 Index</t>
  </si>
  <si>
    <t>SPX US 06/20/25 P3700 Index</t>
  </si>
  <si>
    <t>SPX US 06/20/25 P3750 Index</t>
  </si>
  <si>
    <t>SPX US 06/20/25 P3800 Index</t>
  </si>
  <si>
    <t>SPX US 06/20/25 P3850 Index</t>
  </si>
  <si>
    <t>SPX US 06/20/25 P3975 Index</t>
  </si>
  <si>
    <t>SPX US 06/20/25 P4000 Index</t>
  </si>
  <si>
    <t>SPX US 06/20/25 P4050 Index</t>
  </si>
  <si>
    <t>SPX US 06/20/25 P4100 Index</t>
  </si>
  <si>
    <t>SPX US 06/20/25 P4200 Index</t>
  </si>
  <si>
    <t>SPX US 06/20/25 P4225 Index</t>
  </si>
  <si>
    <t>SPX US 06/20/25 P4250 Index</t>
  </si>
  <si>
    <t>SPX US 06/20/25 P4300 Index</t>
  </si>
  <si>
    <t>SPX US 06/20/25 P4350 Index</t>
  </si>
  <si>
    <t>SPX US 06/20/25 P4500 Index</t>
  </si>
  <si>
    <t>SPX US 06/20/25 P4600 Index</t>
  </si>
  <si>
    <t>SPX US 06/20/25 P4750 Index</t>
  </si>
  <si>
    <t>SPX US 12/19/25 P3000 Index</t>
  </si>
  <si>
    <t>SPX US 12/19/25 P3100 Index</t>
  </si>
  <si>
    <t>SPX US 12/19/25 P3200 Index</t>
  </si>
  <si>
    <t>SPX US 12/19/25 P3250 Index</t>
  </si>
  <si>
    <t>SPX US 12/19/25 P3300 Index</t>
  </si>
  <si>
    <t>SPX US 12/19/25 P3400 Index</t>
  </si>
  <si>
    <t>SPX US 12/19/25 P3500 Index</t>
  </si>
  <si>
    <t>SPX US 12/19/25 P3550 Index</t>
  </si>
  <si>
    <t>SPX US 12/19/25 P3600 Index</t>
  </si>
  <si>
    <t>SPX US 12/19/25 P3700 Index</t>
  </si>
  <si>
    <t>SPX US 12/19/25 P3750 Index</t>
  </si>
  <si>
    <t>SPX US 12/19/25 P3800 Index</t>
  </si>
  <si>
    <t>SPX US 12/19/25 P3850 Index</t>
  </si>
  <si>
    <t>SPX US 12/19/25 P3875 Index</t>
  </si>
  <si>
    <t>SPX US 12/19/25 P3975 Index</t>
  </si>
  <si>
    <t>SPX US 12/19/25 P4075 Index</t>
  </si>
  <si>
    <t>SPX US 12/19/25 P4100 Index</t>
  </si>
  <si>
    <t>SPX US 12/19/25 P4150 Index</t>
  </si>
  <si>
    <t>SPX US 12/19/25 P4275 Index</t>
  </si>
  <si>
    <t>SPX US 12/19/25 P4350 Index</t>
  </si>
  <si>
    <t>SPX US 12/19/25 P4375 Index</t>
  </si>
  <si>
    <t>SPX US 12/19/25 P4400 Index</t>
  </si>
  <si>
    <t>SPX US 12/19/25 P4425 Index</t>
  </si>
  <si>
    <t>SPX US 12/19/25 P4550 Index</t>
  </si>
  <si>
    <t>SPX US 12/19/25 P4650 Index</t>
  </si>
  <si>
    <t>SPX US 12/19/25 P4700 Index</t>
  </si>
  <si>
    <t>SPX US 12/19/25 P4850 Index</t>
  </si>
  <si>
    <t>SPX US 12/19/25 P4900 Index</t>
  </si>
  <si>
    <t>SPX US 12/19/25 P4950 Index</t>
  </si>
  <si>
    <t>SPX US 12/19/25 P4975 Index</t>
  </si>
  <si>
    <t>SPX US 12/19/25 P5125 Index</t>
  </si>
  <si>
    <t>SPX US 12/19/25 P5250 Index</t>
  </si>
  <si>
    <t>SPX US 12/20/24 P2200 Index</t>
  </si>
  <si>
    <t>SPX US 12/20/24 P2400 Index</t>
  </si>
  <si>
    <t>SPX US 12/20/24 P2700 Index</t>
  </si>
  <si>
    <t>SPX US 12/20/24 P2750 Index</t>
  </si>
  <si>
    <t>SPX US 12/20/24 P2900 Index</t>
  </si>
  <si>
    <t>SPX US 12/20/24 P2950 Index</t>
  </si>
  <si>
    <t>SPX US 12/20/24 P3150 Index</t>
  </si>
  <si>
    <t>SPX US 12/20/24 P3200 Index</t>
  </si>
  <si>
    <t>SPX US 12/20/24 P3375 Index</t>
  </si>
  <si>
    <t>SPX US 12/20/24 P3400 Index</t>
  </si>
  <si>
    <t>SPX US 12/20/24 P3500 Index</t>
  </si>
  <si>
    <t>SPX US 12/20/24 P3525 Index</t>
  </si>
  <si>
    <t>SPX US 12/20/24 P3550 Index</t>
  </si>
  <si>
    <t>SPX US 12/20/24 P3600 Index</t>
  </si>
  <si>
    <t>SPX US 12/20/24 P3625 Index</t>
  </si>
  <si>
    <t>SPX US 12/20/24 P3700 Index</t>
  </si>
  <si>
    <t>SPX US 12/20/24 P3725 Index</t>
  </si>
  <si>
    <t>SPX US 12/20/24 P3775 Index</t>
  </si>
  <si>
    <t>SPX US 12/20/24 P3800 Index</t>
  </si>
  <si>
    <t>SPX US 12/20/24 P3825 Index</t>
  </si>
  <si>
    <t>SPX US 12/20/24 P3850 Index</t>
  </si>
  <si>
    <t>SPX US 12/20/24 P3875 Index</t>
  </si>
  <si>
    <t>SPX US 12/20/24 P3900 Index</t>
  </si>
  <si>
    <t>SPX US 12/20/24 P4000 Index</t>
  </si>
  <si>
    <t>SPX US 12/20/24 P4025 Index</t>
  </si>
  <si>
    <t>SPX US 12/20/24 P4050 Index</t>
  </si>
  <si>
    <t>SPX US 12/20/24 P4610 Index</t>
  </si>
  <si>
    <t>SPX US 12/20/24 P4630 Index</t>
  </si>
  <si>
    <t>SPX US 12/20/24 P4675 Index</t>
  </si>
  <si>
    <t>SPX US 12/20/24 P4690 Index</t>
  </si>
  <si>
    <t>SPX US 12/20/24 P4720 Index</t>
  </si>
  <si>
    <t>SPX US 12/20/24 P4790 Index</t>
  </si>
  <si>
    <t>SPX US 12/20/24 P4825 Index</t>
  </si>
  <si>
    <t>SPX US 12/20/24 P4830 Index</t>
  </si>
  <si>
    <t>SPX US 12/20/24 P4860 Index</t>
  </si>
  <si>
    <t>SPX US 12/20/24 P4870 Index</t>
  </si>
  <si>
    <t>SPX US 12/20/24 P4890 Index</t>
  </si>
  <si>
    <t>SPX US 12/20/24 P4900 Index</t>
  </si>
  <si>
    <t>SPX US 12/20/24 P4910 Index</t>
  </si>
  <si>
    <t>SPX US 12/20/24 P4920 Index</t>
  </si>
  <si>
    <t>SPX US 12/20/24 P4960 Index</t>
  </si>
  <si>
    <t>SPX US 12/20/24 P5010 Index</t>
  </si>
  <si>
    <t>SPX US 12/20/24 P5025 Index</t>
  </si>
  <si>
    <t>SPXW 11/22/24 C6175 Index</t>
  </si>
  <si>
    <t>SPXW 11/22/24 C6250 Index</t>
  </si>
  <si>
    <t>SPY US 12/20/2024 C602 Equity</t>
  </si>
  <si>
    <t>SPY US Equity</t>
  </si>
  <si>
    <t>Swap US 01/02/2030 20Y Pay-3.5097</t>
  </si>
  <si>
    <t>Swap US 01/07/2032 20Y Pay-3.5732</t>
  </si>
  <si>
    <t>Swap US 01/09/2030 20Y Pay-3.6199</t>
  </si>
  <si>
    <t>Swap US 01/21/2027 20Y Pay-3.6868</t>
  </si>
  <si>
    <t>Swap US 01/22/2026 20Y Pay-3.6804</t>
  </si>
  <si>
    <t>Swap US 01/22/2032 20Y Pay-3.6489</t>
  </si>
  <si>
    <t>Swap US 01/27/2027 20Y Pay-3.7235</t>
  </si>
  <si>
    <t>Swap US 01/28/2032 20Y Pay-3.5698</t>
  </si>
  <si>
    <t>Swap US 02/02/2028 20Y Pay-3.672</t>
  </si>
  <si>
    <t>Swap US 02/04/2032 20Y Pay-3.6309</t>
  </si>
  <si>
    <t>Swap US 02/09/2028 20Y Pay-3.726</t>
  </si>
  <si>
    <t>Swap US 02/11/2032 20Y Pay-3.6397</t>
  </si>
  <si>
    <t>Swap US 02/14/2035 20Y Pay-3.4188</t>
  </si>
  <si>
    <t>Swap US 02/16/2028 20Y Pay-3.7435</t>
  </si>
  <si>
    <t>Swap US 02/19/2032 20Y Pay-3.5716</t>
  </si>
  <si>
    <t>Swap US 02/22/2035 20Y Pay-3.3826</t>
  </si>
  <si>
    <t>Swap US 02/25/2032 20Y Pay-3.5341</t>
  </si>
  <si>
    <t>Swap US 02/28/2035 20Y Pay-3.2904</t>
  </si>
  <si>
    <t>Swap US 03/03/2032 20Y Pay-3.4351</t>
  </si>
  <si>
    <t>Swap US 03/07/2035 20Y Pay-3.4536</t>
  </si>
  <si>
    <t>Swap US 03/10/2032 20Y Pay-3.6032</t>
  </si>
  <si>
    <t>Swap US 03/14/2035 20Y Pay-3.4558</t>
  </si>
  <si>
    <t>Swap US 03/17/2032 20Y Pay-3.6007</t>
  </si>
  <si>
    <t>Swap US 03/21/2035 20Y Pay-3.4987</t>
  </si>
  <si>
    <t>Swap US 03/24/2032 20Y Pay-3.6562</t>
  </si>
  <si>
    <t>Swap US 03/29/2035 20Y Pay-3.5656</t>
  </si>
  <si>
    <t>Swap US 04/01/2032 20Y Pay-3.7196</t>
  </si>
  <si>
    <t>Swap US 04/04/2035 20Y Pay-3.6724</t>
  </si>
  <si>
    <t>Swap US 04/07/2032 20Y Pay-3.8384</t>
  </si>
  <si>
    <t>Swap US 04/11/2035 20Y Pay-3.6603</t>
  </si>
  <si>
    <t>Swap US 04/14/2032 20Y Pay-3.8284</t>
  </si>
  <si>
    <t>Swap US 04/18/2035 20Y Pay-3.6902</t>
  </si>
  <si>
    <t>Swap US 04/21/2032 20Y Pay-3.8517</t>
  </si>
  <si>
    <t>Swap US 04/25/2035 20Y Pay-3.5431</t>
  </si>
  <si>
    <t>Swap US 04/28/2032 20Y Pay-3.6976</t>
  </si>
  <si>
    <t>Swap US 05/02/2035 20Y Pay-3.5882</t>
  </si>
  <si>
    <t>Swap US 05/02/2040 10Y Pay-3.5313</t>
  </si>
  <si>
    <t>Swap US 05/06/2032 20Y Pay-3.7447</t>
  </si>
  <si>
    <t>Swap US 05/10/2035 20Y Pay-3.5777</t>
  </si>
  <si>
    <t>Swap US 05/10/2040 10Y Pay-3.5634</t>
  </si>
  <si>
    <t>Swap US 05/16/2040 10Y Pay-3.5258</t>
  </si>
  <si>
    <t>Swap US 05/19/2032 20Y Pay-3.7626</t>
  </si>
  <si>
    <t>Swap US 05/23/2040 10Y Pay-3.5175</t>
  </si>
  <si>
    <t>Swap US 05/26/2032 20Y Pay-3.7257</t>
  </si>
  <si>
    <t>Swap US 06/03/2032 20Y Pay-3.7245</t>
  </si>
  <si>
    <t>Swap US 06/06/2035 20Y Pay-3.3972</t>
  </si>
  <si>
    <t>Swap US 06/09/2032 20Y Pay-3.5479</t>
  </si>
  <si>
    <t>Swap US 06/13/2035 20Y Pay-3.3901</t>
  </si>
  <si>
    <t>Swap US 06/16/2032 20Y Pay-3.5385</t>
  </si>
  <si>
    <t>Swap US 06/20/2035 20Y Pay-3.6075</t>
  </si>
  <si>
    <t>Swap US 06/23/2032 20Y Pay-3.7639</t>
  </si>
  <si>
    <t>Swap US 06/27/2035 20Y Pay-3.4688</t>
  </si>
  <si>
    <t>Swap US 06/30/2032 20Y Pay-3.6177</t>
  </si>
  <si>
    <t>Swap US 07/04/2035 20Y Pay-3.4766</t>
  </si>
  <si>
    <t>Swap US 07/08/2032 20Y Pay-3.6165</t>
  </si>
  <si>
    <t>Swap US 07/11/2035 20Y Pay-3.4557</t>
  </si>
  <si>
    <t>Swap US 07/11/2040 10Y Pay-3.4207</t>
  </si>
  <si>
    <t>Swap US 07/14/2032 20Y Pay-3.5955</t>
  </si>
  <si>
    <t>Swap US 07/18/2035 20Y Pay-3.4603</t>
  </si>
  <si>
    <t>Swap US 07/25/2035 20Y Pay-3.0694</t>
  </si>
  <si>
    <t>Swap US 07/28/2032 20Y Pay-3.2007</t>
  </si>
  <si>
    <t>Swap US 08/11/2032 20Y Pay-3.2967</t>
  </si>
  <si>
    <t>Swap US 08/12/2026 20Y Pay-3.4911</t>
  </si>
  <si>
    <t>Swap US 08/12/2026 5Y Pay-3.3039</t>
  </si>
  <si>
    <t>Swap US 08/15/2035 20Y Pay-3.2233</t>
  </si>
  <si>
    <t>Swap US 08/18/2032 20Y Pay-3.3629</t>
  </si>
  <si>
    <t>Swap US 08/19/2026 5Y Pay-3.2339</t>
  </si>
  <si>
    <t>Swap US 08/22/2035 20Y Pay-3.2037</t>
  </si>
  <si>
    <t>Swap US 08/30/2035 20Y Pay-3.0933</t>
  </si>
  <si>
    <t>Swap US 09/02/2032 20Y Pay-3.2268</t>
  </si>
  <si>
    <t>Swap US 09/03/2026 5Y Pay-3.1858</t>
  </si>
  <si>
    <t>Swap US 09/06/2035 20Y Pay-3.0662</t>
  </si>
  <si>
    <t>Swap US 09/12/2035 20Y Pay-3.2501</t>
  </si>
  <si>
    <t>Swap US 09/12/2040 10Y Pay-3.2248</t>
  </si>
  <si>
    <t>Swap US 09/15/2032 20Y Pay-3.3828</t>
  </si>
  <si>
    <t>Swap US 09/16/2026 5Y Pay-3.0199</t>
  </si>
  <si>
    <t>Swap US 09/19/2035 20Y Pay-3.2499</t>
  </si>
  <si>
    <t>Swap US 09/19/2040 10Y Pay-3.3422</t>
  </si>
  <si>
    <t>Swap US 09/26/2035 20Y Pay-3.3692</t>
  </si>
  <si>
    <t>Swap US 10/11/2035 20Y Pay-3.5546</t>
  </si>
  <si>
    <t>Swap US 10/15/2026 20Y Pay-3.629</t>
  </si>
  <si>
    <t>Swap US 10/15/2026 5Y Pay-3.4405</t>
  </si>
  <si>
    <t>Swap US 10/21/2026 20Y Pay-3.7528</t>
  </si>
  <si>
    <t>Swap US 10/27/2027 20Y Pay-3.8096</t>
  </si>
  <si>
    <t>Swap US 10/27/2032 20Y Pay-3.6385</t>
  </si>
  <si>
    <t>Swap US 10/28/2026 20Y Pay-3.8107</t>
  </si>
  <si>
    <t>Swap US 10/31/2035 20Y Pay-3.5178</t>
  </si>
  <si>
    <t>Swap US 11/03/2032 20Y Pay-3.6718</t>
  </si>
  <si>
    <t>Swap US 11/04/2026 5Y Pay-3.701</t>
  </si>
  <si>
    <t>Swap US 11/12/2031 20Y Pay-3.8838</t>
  </si>
  <si>
    <t>Swap US 11/18/2024 20Y Rec-3.6975</t>
  </si>
  <si>
    <t>Swap US 11/18/2024 2Y Rec-3.692</t>
  </si>
  <si>
    <t>Swap US 11/18/2026 20Y Pay-3.9946</t>
  </si>
  <si>
    <t>Swap US 11/19/2031 20Y Pay-3.8331</t>
  </si>
  <si>
    <t>Swap US 11/25/2026 20Y Pay-3.9446</t>
  </si>
  <si>
    <t>Swap US 12/03/2025 20Y Pay-3.8436</t>
  </si>
  <si>
    <t>Swap US 12/03/2025 5Y Pay-3.6481</t>
  </si>
  <si>
    <t>Swap US 12/09/2026 20Y Pay-3.7001</t>
  </si>
  <si>
    <t>Swap US 12/10/2025 20Y Pay-3.7111</t>
  </si>
  <si>
    <t>Swap US 12/10/2031 20Y Pay-3.304</t>
  </si>
  <si>
    <t>Swap US 12/16/2026 20Y Pay-3.4109</t>
  </si>
  <si>
    <t>Swap US 12/23/2026 20Y Pay-3.3403</t>
  </si>
  <si>
    <t>Swap US 12/24/2025 20Y Pay-3.3395</t>
  </si>
  <si>
    <t>Swap US 12/24/2031 20Y Pay-3.3158</t>
  </si>
  <si>
    <t>Swap US 12/31/2026 10Y Pay-3.4411</t>
  </si>
  <si>
    <t>Swap US 12/31/2031 20Y Pay-3.4541</t>
  </si>
  <si>
    <t>Swaption Straddle USD 1m10y</t>
  </si>
  <si>
    <t>Swaption Straddle USD 1m30y</t>
  </si>
  <si>
    <t>Swaption Straddle USD 3m10y</t>
  </si>
  <si>
    <t>Swaption Straddle USD 3m30y</t>
  </si>
  <si>
    <t>Swaption US 01/05/2032 20Y Straddle-3.5732</t>
  </si>
  <si>
    <t>Swaption US 01/06/2025 25Y Straddle-3.4748</t>
  </si>
  <si>
    <t>Swaption US 01/06/2025 27Y Straddle-3.4432</t>
  </si>
  <si>
    <t>Swaption US 01/06/2025 5Y Straddle-3.3847</t>
  </si>
  <si>
    <t>Swaption US 01/06/2025 7Y Straddle-3.4251</t>
  </si>
  <si>
    <t>Swaption US 01/07/2030 20Y Straddle-3.6199</t>
  </si>
  <si>
    <t>Swaption US 01/13/2025 25Y Straddle-3.5442</t>
  </si>
  <si>
    <t>Swaption US 01/13/2025 27Y Straddle-3.5161</t>
  </si>
  <si>
    <t>Swaption US 01/13/2025 5Y Straddle-3.3489</t>
  </si>
  <si>
    <t>Swaption US 01/13/2025 7Y Straddle-3.4154</t>
  </si>
  <si>
    <t>Swaption US 01/19/2027 20Y Straddle-3.6868</t>
  </si>
  <si>
    <t>Swaption US 01/20/2026 20Y Straddle-3.6804</t>
  </si>
  <si>
    <t>Swaption US 01/20/2032 20Y Straddle-3.6489</t>
  </si>
  <si>
    <t>Swaption US 01/21/2025 1Y Straddle-3.56</t>
  </si>
  <si>
    <t>Swaption US 01/21/2025 21Y Straddle-3.6724</t>
  </si>
  <si>
    <t>Swaption US 01/21/2025 22Y Straddle-3.6581</t>
  </si>
  <si>
    <t>Swaption US 01/21/2025 2Y Straddle-3.4623</t>
  </si>
  <si>
    <t>Swaption US 01/25/2027 20Y Straddle-3.7235</t>
  </si>
  <si>
    <t>Swaption US 01/26/2032 20Y Straddle-3.5698</t>
  </si>
  <si>
    <t>Swaption US 01/27/2025 22Y Straddle-3.6897</t>
  </si>
  <si>
    <t>Swaption US 01/27/2025 27Y Straddle-3.6137</t>
  </si>
  <si>
    <t>Swaption US 01/27/2025 2Y Straddle-3.459</t>
  </si>
  <si>
    <t>Swaption US 01/27/2025 7Y Straddle-3.5528</t>
  </si>
  <si>
    <t>Swaption US 01/31/2028 20Y Straddle-3.672</t>
  </si>
  <si>
    <t>Swaption US 02/02/2032 20Y Straddle-3.6309</t>
  </si>
  <si>
    <t>Swaption US 02/03/2025 23Y Straddle-3.6568</t>
  </si>
  <si>
    <t>Swaption US 02/03/2025 27Y Straddle-3.5877</t>
  </si>
  <si>
    <t>Swaption US 02/03/2025 3Y Straddle-3.5892</t>
  </si>
  <si>
    <t>Swaption US 02/03/2025 7Y Straddle-3.6209</t>
  </si>
  <si>
    <t>Swaption US 02/07/2028 20Y Straddle-3.726</t>
  </si>
  <si>
    <t>Swaption US 02/09/2032 20Y Straddle-3.6397</t>
  </si>
  <si>
    <t>Swaption US 02/10/2025 23Y Straddle-3.7063</t>
  </si>
  <si>
    <t>Swaption US 02/10/2025 27Y Straddle-3.639</t>
  </si>
  <si>
    <t>Swaption US 02/10/2025 3Y Straddle-3.6192</t>
  </si>
  <si>
    <t>Swaption US 02/10/2025 7Y Straddle-3.6544</t>
  </si>
  <si>
    <t>Swaption US 02/12/2035 20Y Straddle-3.4188</t>
  </si>
  <si>
    <t>Swaption US 02/14/2028 20Y Straddle-3.7435</t>
  </si>
  <si>
    <t>Swaption US 02/17/2032 20Y Straddle-3.5716</t>
  </si>
  <si>
    <t>Swaption US 02/18/2025 23Y Straddle-3.7368</t>
  </si>
  <si>
    <t>Swaption US 02/18/2025 27Y Straddle-3.6654</t>
  </si>
  <si>
    <t>Swaption US 02/18/2025 3Y Straddle-3.7076</t>
  </si>
  <si>
    <t>Swaption US 02/18/2025 7Y Straddle-3.7122</t>
  </si>
  <si>
    <t>Swaption US 02/20/2035 20Y Straddle-3.3826</t>
  </si>
  <si>
    <t>Swaption US 02/23/2032 20Y Straddle-3.5341</t>
  </si>
  <si>
    <t>Swaption US 02/24/2025 10Y Straddle-3.7512</t>
  </si>
  <si>
    <t>Swaption US 02/24/2025 27Y Straddle-3.6278</t>
  </si>
  <si>
    <t>Swaption US 02/24/2025 30Y Straddle-3.5704</t>
  </si>
  <si>
    <t>Swaption US 02/24/2025 7Y Straddle-3.7287</t>
  </si>
  <si>
    <t>Swaption US 02/26/2035 20Y Straddle-3.2904</t>
  </si>
  <si>
    <t>Swaption US 03/01/2032 20Y Straddle-3.4351</t>
  </si>
  <si>
    <t>Swaption US 03/03/2025 10Y Straddle-3.6975</t>
  </si>
  <si>
    <t>Swaption US 03/03/2025 27Y Straddle-3.5823</t>
  </si>
  <si>
    <t>Swaption US 03/03/2025 30Y Straddle-3.5258</t>
  </si>
  <si>
    <t>Swaption US 03/03/2025 7Y Straddle-3.6698</t>
  </si>
  <si>
    <t>Swaption US 03/05/2035 20Y Straddle-3.4536</t>
  </si>
  <si>
    <t>Swaption US 03/08/2032 20Y Straddle-3.6032</t>
  </si>
  <si>
    <t>Swaption US 03/10/2025 10Y Straddle-3.566</t>
  </si>
  <si>
    <t>Swaption US 03/10/2025 27Y Straddle-3.4689</t>
  </si>
  <si>
    <t>Swaption US 03/10/2025 30Y Straddle-3.4145</t>
  </si>
  <si>
    <t>Swaption US 03/10/2025 7Y Straddle-3.5314</t>
  </si>
  <si>
    <t>Swaption US 03/12/2035 20Y Straddle-3.4558</t>
  </si>
  <si>
    <t>Swaption US 03/15/2032 20Y Straddle-3.6007</t>
  </si>
  <si>
    <t>Swaption US 03/17/2025 10Y Straddle-3.8057</t>
  </si>
  <si>
    <t>Swaption US 03/17/2025 27Y Straddle-3.672</t>
  </si>
  <si>
    <t>Swaption US 03/17/2025 30Y Straddle-3.6147</t>
  </si>
  <si>
    <t>Swaption US 03/17/2025 7Y Straddle-3.7951</t>
  </si>
  <si>
    <t>Swaption US 03/19/2035 20Y Straddle-3.4987</t>
  </si>
  <si>
    <t>Swaption US 03/22/2032 20Y Straddle-3.6562</t>
  </si>
  <si>
    <t>Swaption US 03/24/2025 10Y Straddle-3.7451</t>
  </si>
  <si>
    <t>Swaption US 03/24/2025 27Y Straddle-3.6429</t>
  </si>
  <si>
    <t>Swaption US 03/24/2025 30Y Straddle-3.5878</t>
  </si>
  <si>
    <t>Swaption US 03/24/2025 7Y Straddle-3.7192</t>
  </si>
  <si>
    <t>Swaption US 03/27/2035 20Y Straddle-3.5656</t>
  </si>
  <si>
    <t>Swaption US 03/30/2032 20Y Straddle-3.7196</t>
  </si>
  <si>
    <t>Swaption US 03/31/2025 10Y Straddle-3.8476</t>
  </si>
  <si>
    <t>Swaption US 03/31/2025 27Y Straddle-3.7175</t>
  </si>
  <si>
    <t>Swaption US 03/31/2025 30Y Straddle-3.6589</t>
  </si>
  <si>
    <t>Swaption US 03/31/2025 7Y Straddle-3.8265</t>
  </si>
  <si>
    <t>Swaption US 04/02/2035 20Y Straddle-3.6724</t>
  </si>
  <si>
    <t>Swaption US 04/05/2032 20Y Straddle-3.8384</t>
  </si>
  <si>
    <t>Swaption US 04/07/2025 10Y Straddle-3.9247</t>
  </si>
  <si>
    <t>Swaption US 04/07/2025 27Y Straddle-3.7892</t>
  </si>
  <si>
    <t>Swaption US 04/07/2025 30Y Straddle-3.7313</t>
  </si>
  <si>
    <t>Swaption US 04/07/2025 7Y Straddle-3.9115</t>
  </si>
  <si>
    <t>Swaption US 04/09/2035 20Y Straddle-3.6603</t>
  </si>
  <si>
    <t>Swaption US 04/12/2032 20Y Straddle-3.8284</t>
  </si>
  <si>
    <t>Swaption US 04/14/2025 10Y Straddle-4.1228</t>
  </si>
  <si>
    <t>Swaption US 04/14/2025 27Y Straddle-3.9439</t>
  </si>
  <si>
    <t>Swaption US 04/14/2025 30Y Straddle-3.8825</t>
  </si>
  <si>
    <t>Swaption US 04/14/2025 7Y Straddle-4.1259</t>
  </si>
  <si>
    <t>Swaption US 04/16/2035 20Y Straddle-3.6902</t>
  </si>
  <si>
    <t>Swaption US 04/19/2032 20Y Straddle-3.8517</t>
  </si>
  <si>
    <t>Swaption US 04/22/2025 10Y Straddle-4.1186</t>
  </si>
  <si>
    <t>Swaption US 04/22/2025 27Y Straddle-3.9365</t>
  </si>
  <si>
    <t>Swaption US 04/22/2025 30Y Straddle-3.8738</t>
  </si>
  <si>
    <t>Swaption US 04/22/2025 7Y Straddle-4.1233</t>
  </si>
  <si>
    <t>Swaption US 04/23/2035 20Y Straddle-3.5431</t>
  </si>
  <si>
    <t>Swaption US 04/26/2032 20Y Straddle-3.6976</t>
  </si>
  <si>
    <t>Swaption US 04/28/2025 10Y Straddle-4.1167</t>
  </si>
  <si>
    <t>Swaption US 04/28/2025 27Y Straddle-3.9504</t>
  </si>
  <si>
    <t>Swaption US 04/28/2025 30Y Straddle-3.8892</t>
  </si>
  <si>
    <t>Swaption US 04/28/2025 7Y Straddle-4.1206</t>
  </si>
  <si>
    <t>Swaption US 04/30/2035 20Y Straddle-3.5882</t>
  </si>
  <si>
    <t>Swaption US 04/30/2040 10Y Straddle-3.5313</t>
  </si>
  <si>
    <t>Swaption US 05/04/2032 20Y Straddle-3.7447</t>
  </si>
  <si>
    <t>Swaption US 05/06/2025 10Y Straddle-3.9113</t>
  </si>
  <si>
    <t>Swaption US 05/06/2025 27Y Straddle-3.7713</t>
  </si>
  <si>
    <t>Swaption US 05/06/2025 30Y Straddle-3.7125</t>
  </si>
  <si>
    <t>Swaption US 05/06/2025 7Y Straddle-3.9013</t>
  </si>
  <si>
    <t>Swaption US 05/08/2035 20Y Straddle-3.5777</t>
  </si>
  <si>
    <t>Swaption US 05/08/2040 10Y Straddle-3.5634</t>
  </si>
  <si>
    <t>Swaption US 05/12/2025 10Y Straddle-3.9654</t>
  </si>
  <si>
    <t>Swaption US 05/12/2025 27Y Straddle-3.8214</t>
  </si>
  <si>
    <t>Swaption US 05/12/2025 30Y Straddle-3.7626</t>
  </si>
  <si>
    <t>Swaption US 05/12/2025 7Y Straddle-3.9558</t>
  </si>
  <si>
    <t>Swaption US 05/14/2040 10Y Straddle-3.5258</t>
  </si>
  <si>
    <t>Swaption US 05/17/2032 20Y Straddle-3.7626</t>
  </si>
  <si>
    <t>Swaption US 05/19/2025 10Y Straddle-3.9345</t>
  </si>
  <si>
    <t>Swaption US 05/19/2025 15Y Straddle-3.9664</t>
  </si>
  <si>
    <t>Swaption US 05/19/2025 25Y Straddle-3.8385</t>
  </si>
  <si>
    <t>Swaption US 05/19/2025 30Y Straddle-3.7425</t>
  </si>
  <si>
    <t>Swaption US 05/21/2040 10Y Straddle-3.5175</t>
  </si>
  <si>
    <t>Swaption US 05/24/2032 20Y Straddle-3.7257</t>
  </si>
  <si>
    <t>Swaption US 05/27/2025 15Y Straddle-4.0063</t>
  </si>
  <si>
    <t>Swaption US 05/27/2025 25Y Straddle-3.8765</t>
  </si>
  <si>
    <t>Swaption US 05/27/2025 27Y Straddle-3.8388</t>
  </si>
  <si>
    <t>Swaption US 05/27/2025 7Y Straddle-3.9724</t>
  </si>
  <si>
    <t>Swaption US 06/01/2032 20Y Straddle-3.7245</t>
  </si>
  <si>
    <t>Swaption US 06/02/2025 15Y Straddle-3.9455</t>
  </si>
  <si>
    <t>Swaption US 06/02/2025 25Y Straddle-3.822</t>
  </si>
  <si>
    <t>Swaption US 06/02/2025 27Y Straddle-3.7853</t>
  </si>
  <si>
    <t>Swaption US 06/02/2025 7Y Straddle-3.8904</t>
  </si>
  <si>
    <t>Swaption US 06/04/2035 20Y Straddle-3.3972</t>
  </si>
  <si>
    <t>Swaption US 06/07/2032 20Y Straddle-3.5479</t>
  </si>
  <si>
    <t>Swaption US 06/09/2025 15Y Straddle-3.9698</t>
  </si>
  <si>
    <t>Swaption US 06/09/2025 25Y Straddle-3.8368</t>
  </si>
  <si>
    <t>Swaption US 06/09/2025 27Y Straddle-3.7989</t>
  </si>
  <si>
    <t>Swaption US 06/09/2025 7Y Straddle-3.9296</t>
  </si>
  <si>
    <t>Swaption US 06/11/2035 20Y Straddle-3.3901</t>
  </si>
  <si>
    <t>Swaption US 06/14/2032 20Y Straddle-3.5385</t>
  </si>
  <si>
    <t>Swaption US 06/16/2025 10Y Straddle-3.7376</t>
  </si>
  <si>
    <t>Swaption US 06/16/2025 27Y Straddle-3.609</t>
  </si>
  <si>
    <t>Swaption US 06/16/2025 30Y Straddle-3.5522</t>
  </si>
  <si>
    <t>Swaption US 06/16/2025 7Y Straddle-3.719</t>
  </si>
  <si>
    <t>Swaption US 06/18/2035 20Y Straddle-3.6075</t>
  </si>
  <si>
    <t>Swaption US 06/21/2032 20Y Straddle-3.7639</t>
  </si>
  <si>
    <t>Swaption US 06/23/2025 10Y Straddle-3.7137</t>
  </si>
  <si>
    <t>Swaption US 06/23/2025 27Y Straddle-3.594</t>
  </si>
  <si>
    <t>Swaption US 06/23/2025 30Y Straddle-3.5372</t>
  </si>
  <si>
    <t>Swaption US 06/23/2025 7Y Straddle-3.6944</t>
  </si>
  <si>
    <t>Swaption US 06/25/2035 20Y Straddle-3.4688</t>
  </si>
  <si>
    <t>Swaption US 06/28/2032 20Y Straddle-3.6177</t>
  </si>
  <si>
    <t>Swaption US 06/30/2025 10Y Straddle-3.9414</t>
  </si>
  <si>
    <t>Swaption US 06/30/2025 27Y Straddle-3.8193</t>
  </si>
  <si>
    <t>Swaption US 06/30/2025 30Y Straddle-3.7619</t>
  </si>
  <si>
    <t>Swaption US 06/30/2025 7Y Straddle-3.9166</t>
  </si>
  <si>
    <t>Swaption US 07/02/2035 20Y Straddle-3.4766</t>
  </si>
  <si>
    <t>Swaption US 07/06/2032 20Y Straddle-3.6165</t>
  </si>
  <si>
    <t>Swaption US 07/07/2025 10Y Straddle-3.7379</t>
  </si>
  <si>
    <t>Swaption US 07/07/2025 27Y Straddle-3.647</t>
  </si>
  <si>
    <t>Swaption US 07/07/2025 30Y Straddle-3.5917</t>
  </si>
  <si>
    <t>Swaption US 07/07/2025 7Y Straddle-3.7004</t>
  </si>
  <si>
    <t>Swaption US 07/09/2035 20Y Straddle-3.4557</t>
  </si>
  <si>
    <t>Swaption US 07/09/2040 10Y Straddle-3.4207</t>
  </si>
  <si>
    <t>Swaption US 07/12/2032 20Y Straddle-3.5955</t>
  </si>
  <si>
    <t>Swaption US 07/14/2025 10Y Straddle-3.6527</t>
  </si>
  <si>
    <t>Swaption US 07/14/2025 27Y Straddle-3.6072</t>
  </si>
  <si>
    <t>Swaption US 07/14/2025 30Y Straddle-3.5566</t>
  </si>
  <si>
    <t>Swaption US 07/14/2025 7Y Straddle-3.5921</t>
  </si>
  <si>
    <t>Swaption US 07/16/2035 20Y Straddle-3.4603</t>
  </si>
  <si>
    <t>Swaption US 07/21/2025 10Y Straddle-3.6644</t>
  </si>
  <si>
    <t>Swaption US 07/21/2025 27Y Straddle-3.6026</t>
  </si>
  <si>
    <t>Swaption US 07/21/2025 30Y Straddle-3.5506</t>
  </si>
  <si>
    <t>Swaption US 07/21/2025 7Y Straddle-3.6165</t>
  </si>
  <si>
    <t>Swaption US 07/23/2035 20Y Straddle-3.0694</t>
  </si>
  <si>
    <t>Swaption US 07/26/2032 20Y Straddle-3.2007</t>
  </si>
  <si>
    <t>Swaption US 07/28/2025 10Y Straddle-3.6308</t>
  </si>
  <si>
    <t>Swaption US 07/28/2025 15Y Straddle-3.7044</t>
  </si>
  <si>
    <t>Swaption US 07/28/2025 25Y Straddle-3.6196</t>
  </si>
  <si>
    <t>Swaption US 07/28/2025 30Y Straddle-3.5376</t>
  </si>
  <si>
    <t>Swaption US 08/04/2025 10Y Straddle-3.2005</t>
  </si>
  <si>
    <t>Swaption US 08/04/2025 27Y Straddle-3.1751</t>
  </si>
  <si>
    <t>Swaption US 08/04/2025 30Y Straddle-3.1268</t>
  </si>
  <si>
    <t>Swaption US 08/04/2025 7Y Straddle-3.1288</t>
  </si>
  <si>
    <t>Swaption US 08/09/2032 20Y Straddle-3.2967</t>
  </si>
  <si>
    <t>Swaption US 08/10/2026 20Y Straddle-3.4911</t>
  </si>
  <si>
    <t>Swaption US 08/10/2026 5Y Straddle-3.3039</t>
  </si>
  <si>
    <t>Swaption US 08/11/2025 1Y Straddle-3.3172</t>
  </si>
  <si>
    <t>Swaption US 08/11/2025 21Y Straddle-3.4797</t>
  </si>
  <si>
    <t>Swaption US 08/11/2025 6Y Straddle-3.3064</t>
  </si>
  <si>
    <t>Swaption US 08/13/2035 20Y Straddle-3.2233</t>
  </si>
  <si>
    <t>Swaption US 08/16/2032 20Y Straddle-3.3629</t>
  </si>
  <si>
    <t>Swaption US 08/17/2026 5Y Straddle-3.2339</t>
  </si>
  <si>
    <t>Swaption US 08/18/2025 1Y Straddle-3.3181</t>
  </si>
  <si>
    <t>Swaption US 08/18/2025 27Y Straddle-3.2864</t>
  </si>
  <si>
    <t>Swaption US 08/18/2025 6Y Straddle-3.2492</t>
  </si>
  <si>
    <t>Swaption US 08/18/2025 7Y Straddle-3.2689</t>
  </si>
  <si>
    <t>Swaption US 08/20/2035 20Y Straddle-3.2037</t>
  </si>
  <si>
    <t>Swaption US 08/26/2025 10Y Straddle-3.316</t>
  </si>
  <si>
    <t>Swaption US 08/26/2025 27Y Straddle-3.3148</t>
  </si>
  <si>
    <t>Swaption US 08/26/2025 30Y Straddle-3.2639</t>
  </si>
  <si>
    <t>Swaption US 08/26/2025 7Y Straddle-3.2286</t>
  </si>
  <si>
    <t>Swaption US 08/28/2035 20Y Straddle-3.0933</t>
  </si>
  <si>
    <t>Swaption US 08/31/2032 20Y Straddle-3.2268</t>
  </si>
  <si>
    <t>Swaption US 09/01/2026 5Y Straddle-3.1858</t>
  </si>
  <si>
    <t>Swaption US 09/02/2025 10Y Straddle-3.2923</t>
  </si>
  <si>
    <t>Swaption US 09/02/2025 1Y Straddle-3.1324</t>
  </si>
  <si>
    <t>Swaption US 09/02/2025 30Y Straddle-3.2424</t>
  </si>
  <si>
    <t>Swaption US 09/02/2025 6Y Straddle-3.1763</t>
  </si>
  <si>
    <t>Swaption US 09/04/2035 20Y Straddle-3.0662</t>
  </si>
  <si>
    <t>Swaption US 09/08/2025 10Y Straddle-3.1661</t>
  </si>
  <si>
    <t>Swaption US 09/08/2025 27Y Straddle-3.1736</t>
  </si>
  <si>
    <t>Swaption US 09/08/2025 30Y Straddle-3.1248</t>
  </si>
  <si>
    <t>Swaption US 09/08/2025 7Y Straddle-3.076</t>
  </si>
  <si>
    <t>Swaption US 09/10/2035 20Y Straddle-3.2501</t>
  </si>
  <si>
    <t>Swaption US 09/10/2040 10Y Straddle-3.2248</t>
  </si>
  <si>
    <t>Swaption US 09/13/2032 20Y Straddle-3.3828</t>
  </si>
  <si>
    <t>Swaption US 09/14/2026 5Y Straddle-3.0199</t>
  </si>
  <si>
    <t>Swaption US 09/15/2025 10Y Straddle-3.1158</t>
  </si>
  <si>
    <t>Swaption US 09/15/2025 1Y Straddle-2.8424</t>
  </si>
  <si>
    <t>Swaption US 09/15/2025 30Y Straddle-3.0873</t>
  </si>
  <si>
    <t>Swaption US 09/15/2025 6Y Straddle-2.9883</t>
  </si>
  <si>
    <t>Swaption US 09/17/2035 20Y Straddle-3.2499</t>
  </si>
  <si>
    <t>Swaption US 09/17/2040 10Y Straddle-3.3422</t>
  </si>
  <si>
    <t>Swaption US 09/22/2025 10Y Straddle-3.2955</t>
  </si>
  <si>
    <t>Swaption US 09/22/2025 27Y Straddle-3.3177</t>
  </si>
  <si>
    <t>Swaption US 09/22/2025 30Y Straddle-3.2696</t>
  </si>
  <si>
    <t>Swaption US 09/22/2025 7Y Straddle-3.2002</t>
  </si>
  <si>
    <t>Swaption US 09/24/2035 20Y Straddle-3.3692</t>
  </si>
  <si>
    <t>Swaption US 09/29/2025 10Y Straddle-3.2766</t>
  </si>
  <si>
    <t>Swaption US 09/29/2025 15Y Straddle-3.3826</t>
  </si>
  <si>
    <t>Swaption US 09/29/2025 25Y Straddle-3.3338</t>
  </si>
  <si>
    <t>Swaption US 09/29/2025 30Y Straddle-3.2609</t>
  </si>
  <si>
    <t>Swaption US 10/06/2025 10Y Straddle-3.5023</t>
  </si>
  <si>
    <t>Swaption US 10/06/2025 15Y Straddle-3.5817</t>
  </si>
  <si>
    <t>Swaption US 10/06/2025 25Y Straddle-3.5091</t>
  </si>
  <si>
    <t>Swaption US 10/06/2025 30Y Straddle-3.4289</t>
  </si>
  <si>
    <t>Swaption US 10/09/2035 20Y Straddle-3.5546</t>
  </si>
  <si>
    <t>Swaption US 10/13/2026 20Y Straddle-3.629</t>
  </si>
  <si>
    <t>Swaption US 10/13/2026 5Y Straddle-3.4405</t>
  </si>
  <si>
    <t>Swaption US 10/14/2025 1Y Straddle-3.3789</t>
  </si>
  <si>
    <t>Swaption US 10/14/2025 21Y Straddle-3.6124</t>
  </si>
  <si>
    <t>Swaption US 10/14/2025 6Y Straddle-3.4295</t>
  </si>
  <si>
    <t>Swaption US 10/19/2026 20Y Straddle-3.7528</t>
  </si>
  <si>
    <t>Swaption US 10/20/2025 10Y Straddle-3.6558</t>
  </si>
  <si>
    <t>Swaption US 10/20/2025 1Y Straddle-3.4678</t>
  </si>
  <si>
    <t>Swaption US 10/20/2025 21Y Straddle-3.7337</t>
  </si>
  <si>
    <t>Swaption US 10/20/2025 30Y Straddle-3.6004</t>
  </si>
  <si>
    <t>Swaption US 10/25/2027 20Y Straddle-3.8096</t>
  </si>
  <si>
    <t>Swaption US 10/25/2032 20Y Straddle-3.6385</t>
  </si>
  <si>
    <t>Swaption US 10/26/2026 20Y Straddle-3.8107</t>
  </si>
  <si>
    <t>Swaption US 10/27/2025 1Y Straddle-3.608</t>
  </si>
  <si>
    <t>Swaption US 10/27/2025 21Y Straddle-3.797</t>
  </si>
  <si>
    <t>Swaption US 10/27/2025 22Y Straddle-3.7833</t>
  </si>
  <si>
    <t>Swaption US 10/27/2025 2Y Straddle-3.6054</t>
  </si>
  <si>
    <t>Swaption US 10/29/2035 20Y Straddle-3.5178</t>
  </si>
  <si>
    <t>Swaption US 11/01/2032 20Y Straddle-3.6718</t>
  </si>
  <si>
    <t>Swaption US 11/02/2026 5Y Straddle-3.701</t>
  </si>
  <si>
    <t>Swaption US 11/03/2025 1Y Straddle-3.6829</t>
  </si>
  <si>
    <t>Swaption US 11/03/2025 27Y Straddle-3.664</t>
  </si>
  <si>
    <t>Swaption US 11/03/2025 6Y Straddle-3.6977</t>
  </si>
  <si>
    <t>Swaption US 11/03/2025 7Y Straddle-3.7104</t>
  </si>
  <si>
    <t>Swaption US 11/10/2025 10Y Straddle-3.8491</t>
  </si>
  <si>
    <t>Swaption US 11/10/2025 27Y Straddle-3.7268</t>
  </si>
  <si>
    <t>Swaption US 11/10/2025 30Y Straddle-3.6699</t>
  </si>
  <si>
    <t>Swaption US 11/10/2025 7Y Straddle-3.8246</t>
  </si>
  <si>
    <t>Swaption US 11/10/2031 20Y Straddle-3.8838</t>
  </si>
  <si>
    <t>Swaption US 11/16/2026 20Y Straddle-3.9946</t>
  </si>
  <si>
    <t>Swaption US 11/17/2031 20Y Straddle-3.8331</t>
  </si>
  <si>
    <t>Swaption US 11/18/2024 22Y Straddle-3.9942</t>
  </si>
  <si>
    <t>Swaption US 11/18/2024 27Y Straddle-3.8999</t>
  </si>
  <si>
    <t>Swaption US 11/18/2024 2Y Straddle-3.9914</t>
  </si>
  <si>
    <t>Swaption US 11/18/2024 7Y Straddle-3.929</t>
  </si>
  <si>
    <t>Swaption US 11/23/2026 20Y Straddle-3.9446</t>
  </si>
  <si>
    <t>Swaption US 11/25/2024 22Y Straddle-3.946</t>
  </si>
  <si>
    <t>Swaption US 11/25/2024 27Y Straddle-3.8512</t>
  </si>
  <si>
    <t>Swaption US 11/25/2024 2Y Straddle-3.9552</t>
  </si>
  <si>
    <t>Swaption US 11/25/2024 7Y Straddle-3.8837</t>
  </si>
  <si>
    <t>Swaption US 12/01/2025 20Y Straddle-3.8436</t>
  </si>
  <si>
    <t>Swaption US 12/01/2025 5Y Straddle-3.6481</t>
  </si>
  <si>
    <t>Swaption US 12/02/2024 1Y Straddle-3.8211</t>
  </si>
  <si>
    <t>Swaption US 12/02/2024 21Y Straddle-3.8421</t>
  </si>
  <si>
    <t>Swaption US 12/02/2024 6Y Straddle-3.6797</t>
  </si>
  <si>
    <t>Swaption US 12/07/2026 20Y Straddle-3.7001</t>
  </si>
  <si>
    <t>Swaption US 12/08/2025 20Y Straddle-3.7111</t>
  </si>
  <si>
    <t>Swaption US 12/08/2031 20Y Straddle-3.304</t>
  </si>
  <si>
    <t>Swaption US 12/09/2024 1Y Straddle-3.9666</t>
  </si>
  <si>
    <t>Swaption US 12/09/2024 21Y Straddle-3.7283</t>
  </si>
  <si>
    <t>Swaption US 12/09/2024 22Y Straddle-3.7096</t>
  </si>
  <si>
    <t>Swaption US 12/09/2024 2Y Straddle-3.7741</t>
  </si>
  <si>
    <t>Swaption US 12/14/2026 20Y Straddle-3.4109</t>
  </si>
  <si>
    <t>Swaption US 12/16/2024 22Y Straddle-3.4102</t>
  </si>
  <si>
    <t>Swaption US 12/16/2024 27Y Straddle-3.322</t>
  </si>
  <si>
    <t>Swaption US 12/16/2024 2Y Straddle-3.4051</t>
  </si>
  <si>
    <t>Swaption US 12/16/2024 7Y Straddle-3.3563</t>
  </si>
  <si>
    <t>Swaption US 12/21/2026 20Y Straddle-3.3403</t>
  </si>
  <si>
    <t>Swaption US 12/22/2025 20Y Straddle-3.3395</t>
  </si>
  <si>
    <t>Swaption US 12/22/2031 20Y Straddle-3.3158</t>
  </si>
  <si>
    <t>Swaption US 12/23/2024 1Y Straddle-3.374</t>
  </si>
  <si>
    <t>Swaption US 12/23/2024 21Y Straddle-3.3418</t>
  </si>
  <si>
    <t>Swaption US 12/23/2024 22Y Straddle-3.3262</t>
  </si>
  <si>
    <t>Swaption US 12/23/2024 2Y Straddle-3.2265</t>
  </si>
  <si>
    <t>Swaption US 12/29/2026 10Y Straddle-3.4411</t>
  </si>
  <si>
    <t>Swaption US 12/29/2031 20Y Straddle-3.4541</t>
  </si>
  <si>
    <t>Swaption US 12/30/2024 12Y Straddle-3.4184</t>
  </si>
  <si>
    <t>Swaption US 12/30/2024 27Y Straddle-3.3185</t>
  </si>
  <si>
    <t>Swaption US 12/30/2024 2Y Straddle-3.3244</t>
  </si>
  <si>
    <t>Swaption US 12/30/2024 7Y Straddle-3.3248</t>
  </si>
  <si>
    <t>Swaption US 12/31/2029 20Y Straddle-3.5097</t>
  </si>
  <si>
    <t>SWO Call USD  4Dec24 31Oct24 365 30y</t>
  </si>
  <si>
    <t>SWO Call USD  4Dec24 31Oct24 375 10y</t>
  </si>
  <si>
    <t>SWO Call USD  4Dec24 31Oct24 380 20y</t>
  </si>
  <si>
    <t>SWO Call USD 13Dec24 12Nov24 366 30y</t>
  </si>
  <si>
    <t>SWO Call USD 13Dec24 12Nov24 379 10y</t>
  </si>
  <si>
    <t>SWO Call USD 13Dec24 12Nov24 383 20y</t>
  </si>
  <si>
    <t>SWO Call USD 29Nov24 28Oct24 365 30y</t>
  </si>
  <si>
    <t>SWO Call USD 29Nov24 28Oct24 372 10y</t>
  </si>
  <si>
    <t>SWO Call USD 29Nov24 28Oct24 380 20y</t>
  </si>
  <si>
    <t>SWP USD10y 13Dec24 12Nov24 379</t>
  </si>
  <si>
    <t>SWP USD20y 13Dec24 12Nov24 383</t>
  </si>
  <si>
    <t>SWP USD30y 13Dec24 12Nov24 366</t>
  </si>
  <si>
    <t>SX5E 12/20/24 P3175 Index</t>
  </si>
  <si>
    <t>SX5E 12/20/24 P4650 Index</t>
  </si>
  <si>
    <t>TMO UN Equity</t>
  </si>
  <si>
    <t>TMO US 12/20/2024 P550 Equity</t>
  </si>
  <si>
    <t>TPZ4 Index</t>
  </si>
  <si>
    <t>TSLA US 12/20/2024 C330 Equity</t>
  </si>
  <si>
    <t>TSLA UW Equity</t>
  </si>
  <si>
    <t>TWDUSD Curncy</t>
  </si>
  <si>
    <t>TXN US 12/20/2024 P210 Equity</t>
  </si>
  <si>
    <t>TXN UW Equity</t>
  </si>
  <si>
    <t>TYZ4C 111.00 Comdty</t>
  </si>
  <si>
    <t>TYZ4C 111.50 Comdty</t>
  </si>
  <si>
    <t>TYZ4C 112.00 Comdty</t>
  </si>
  <si>
    <t>TYZ4C 112.50 Comdty</t>
  </si>
  <si>
    <t>TYZ4C 116.00 Comdty</t>
  </si>
  <si>
    <t>TYZ4C 116.50 Comdty</t>
  </si>
  <si>
    <t>TYZ4C 117.00 Comdty</t>
  </si>
  <si>
    <t>TYZ4C 117.50 Comdty</t>
  </si>
  <si>
    <t>TYZ4P 109.50 Comdty</t>
  </si>
  <si>
    <t>TYZ4P 110.00 Comdty</t>
  </si>
  <si>
    <t>TYZ4P 110.50 Comdty</t>
  </si>
  <si>
    <t>TYZ4P 111.00 Comdty</t>
  </si>
  <si>
    <t>TZTZ4 Comdty</t>
  </si>
  <si>
    <t>UBER UN Equity</t>
  </si>
  <si>
    <t>UBER US 12/20/2024 P72.5 Equity</t>
  </si>
  <si>
    <t>UNH UN Equity</t>
  </si>
  <si>
    <t>UNH US 12/20/2024 P610 Equity</t>
  </si>
  <si>
    <t>USD Cash</t>
  </si>
  <si>
    <t>USD Curncy</t>
  </si>
  <si>
    <t>USD-AUD,02/12/2024,0.6552,31/10/2024,WMR</t>
  </si>
  <si>
    <t>USD-AUD,03/12/2024,0.6585,01/11/2024,WMR</t>
  </si>
  <si>
    <t>USD-AUD,04/12/2024,0.6602,04/11/2024,WMR</t>
  </si>
  <si>
    <t>USD-AUD,05/12/2024,0.6636,05/11/2024,WMR</t>
  </si>
  <si>
    <t>USD-AUD,06/12/2024,0.6576,06/11/2024,WMR</t>
  </si>
  <si>
    <t>USD-AUD,09/12/2024,0.6688,07/11/2024,WMR</t>
  </si>
  <si>
    <t>USD-AUD,10/12/2024,0.6602,08/11/2024,WMR</t>
  </si>
  <si>
    <t>USD-AUD,11/12/2024,0.6546,12/11/2024,WMR</t>
  </si>
  <si>
    <t>USD-AUD,13/11/2024,0.6721,15/10/2024,WMR</t>
  </si>
  <si>
    <t>USD-AUD,14/11/2024,0.6670,16/10/2024,WMR</t>
  </si>
  <si>
    <t>USD-AUD,15/11/2024,0.6703,17/10/2024,WMR</t>
  </si>
  <si>
    <t>USD-AUD,18/11/2024,0.6709,18/10/2024,WMR</t>
  </si>
  <si>
    <t>USD-AUD,19/11/2024,0.6675,21/10/2024,WMR</t>
  </si>
  <si>
    <t>USD-AUD,20/11/2024,0.6685,22/10/2024,WMR</t>
  </si>
  <si>
    <t>USD-AUD,21/11/2024,0.6638,23/10/2024,WMR</t>
  </si>
  <si>
    <t>USD-AUD,22/11/2024,0.6636,24/10/2024,WMR</t>
  </si>
  <si>
    <t>USD-AUD,25/11/2024,0.6643,25/10/2024,WMR</t>
  </si>
  <si>
    <t>USD-AUD,26/11/2024,0.6589,28/10/2024,WMR</t>
  </si>
  <si>
    <t>USD-AUD,27/11/2024,0.6560,29/10/2024,WMR</t>
  </si>
  <si>
    <t>USD-AUD,29/11/2024,0.6584,30/10/2024,WMR</t>
  </si>
  <si>
    <t>USDCNH,Call,7.061632408568574,12/11/2024,10/10/2024</t>
  </si>
  <si>
    <t>USDCNH,Call,7.077044223496136,04/12/2024,04/11/2024</t>
  </si>
  <si>
    <t>USDCNH,Call,7.086597091496868,12/11/2024,10/10/2024</t>
  </si>
  <si>
    <t>USDCNH,Call,7.094389126799376,05/12/2024,05/11/2024</t>
  </si>
  <si>
    <t>USDCNH,Call,7.103340152730268,04/12/2024,04/11/2024</t>
  </si>
  <si>
    <t>USDCNH,Call,7.10661860290807,19/11/2024,21/10/2024</t>
  </si>
  <si>
    <t>USDCNH,Call,7.1076576981151725,18/11/2024,18/10/2024</t>
  </si>
  <si>
    <t>USDCNH,Call,7.108304227554428,22/11/2024,24/10/2024</t>
  </si>
  <si>
    <t>USDCNH,Call,7.111561774425162,12/11/2024,10/10/2024</t>
  </si>
  <si>
    <t>USDCNH,Call,7.115710530000131,14/11/2024,16/10/2024</t>
  </si>
  <si>
    <t>USDCNH,Call,7.117435796055243,02/12/2024,31/10/2024</t>
  </si>
  <si>
    <t>USDCNH,Call,7.12040546680133,15/11/2024,17/10/2024</t>
  </si>
  <si>
    <t>USDCNH,Call,7.120595396251861,25/11/2024,25/10/2024</t>
  </si>
  <si>
    <t>USDCNH,Call,7.120772679345404,13/11/2024,15/10/2024</t>
  </si>
  <si>
    <t>USDCNH,Call,7.1210987814110265,05/12/2024,05/11/2024</t>
  </si>
  <si>
    <t>USDCNH,Call,7.121439937290269,03/12/2024,01/11/2024</t>
  </si>
  <si>
    <t>USDCNH,Call,7.121955023932804,20/11/2024,22/10/2024</t>
  </si>
  <si>
    <t>USDCNH,Call,7.124356271579746,21/11/2024,23/10/2024</t>
  </si>
  <si>
    <t>USDCNH,Call,7.129636081964399,04/12/2024,04/11/2024</t>
  </si>
  <si>
    <t>USDCNH,Call,7.12997945265108,26/11/2024,28/10/2024</t>
  </si>
  <si>
    <t>USDCNH,Call,7.130396095506864,19/11/2024,21/10/2024</t>
  </si>
  <si>
    <t>USDCNH,Call,7.132088605929875,18/11/2024,18/10/2024</t>
  </si>
  <si>
    <t>USDCNH,Call,7.13234447871791,22/11/2024,24/10/2024</t>
  </si>
  <si>
    <t>USDCNH,Call,7.132434154639267,29/11/2024,30/10/2024</t>
  </si>
  <si>
    <t>USDCNH,Call,7.136526457353456,12/11/2024,10/10/2024</t>
  </si>
  <si>
    <t>USDCNH,Call,7.140237285251031,14/11/2024,16/10/2024</t>
  </si>
  <si>
    <t>USDCNH,Call,7.143929286730211,10/12/2024,08/11/2024</t>
  </si>
  <si>
    <t>USDCNH,Call,7.144470638306045,15/11/2024,17/10/2024</t>
  </si>
  <si>
    <t>USDCNH,Call,7.144630585370801,13/11/2024,15/10/2024</t>
  </si>
  <si>
    <t>USDCNH,Call,7.144841213540125,02/12/2024,31/10/2024</t>
  </si>
  <si>
    <t>USDCNH,Call,7.144972854264206,25/11/2024,25/10/2024</t>
  </si>
  <si>
    <t>USDCNH,Call,7.145999366708891,27/11/2024,29/10/2024</t>
  </si>
  <si>
    <t>USDCNH,Call,7.146513221583926,20/11/2024,22/10/2024</t>
  </si>
  <si>
    <t>USDCNH,Call,7.147808436022677,05/12/2024,05/11/2024</t>
  </si>
  <si>
    <t>USDCNH,Call,7.14860893614244,03/12/2024,01/11/2024</t>
  </si>
  <si>
    <t>USDCNH,Call,7.149102832626202,21/11/2024,23/10/2024</t>
  </si>
  <si>
    <t>USDCNH,Call,7.154173588105657,19/11/2024,21/10/2024</t>
  </si>
  <si>
    <t>USDCNH,Call,7.15457768770747,26/11/2024,28/10/2024</t>
  </si>
  <si>
    <t>USDCNH,Call,7.15593201119853,04/12/2024,04/11/2024</t>
  </si>
  <si>
    <t>USDCNH,Call,7.156384729881393,22/11/2024,24/10/2024</t>
  </si>
  <si>
    <t>USDCNH,Call,7.156519513744577,18/11/2024,18/10/2024</t>
  </si>
  <si>
    <t>USDCNH,Call,7.159739665045632,29/11/2024,30/10/2024</t>
  </si>
  <si>
    <t>USDCNH,Call,7.1614911402817505,12/11/2024,10/10/2024</t>
  </si>
  <si>
    <t>USDCNH,Call,7.164343069490002,10/12/2024,08/11/2024</t>
  </si>
  <si>
    <t>USDCNH,Call,7.164764040501931,14/11/2024,16/10/2024</t>
  </si>
  <si>
    <t>USDCNH,Call,7.168488491396198,13/11/2024,15/10/2024</t>
  </si>
  <si>
    <t>USDCNH,Call,7.168535809810759,15/11/2024,17/10/2024</t>
  </si>
  <si>
    <t>USDCNH,Call,7.169350312276551,25/11/2024,25/10/2024</t>
  </si>
  <si>
    <t>USDCNH,Call,7.171071419235047,20/11/2024,22/10/2024</t>
  </si>
  <si>
    <t>USDCNH,Call,7.172174454765533,27/11/2024,29/10/2024</t>
  </si>
  <si>
    <t>USDCNH,Call,7.172246631025006,02/12/2024,31/10/2024</t>
  </si>
  <si>
    <t>USDCNH,Call,7.173849393672659,21/11/2024,23/10/2024</t>
  </si>
  <si>
    <t>USDCNH,Call,7.174221424017796,06/12/2024,06/11/2024</t>
  </si>
  <si>
    <t>USDCNH,Call,7.174518090634328,05/12/2024,05/11/2024</t>
  </si>
  <si>
    <t>USDCNH,Call,7.175777934994611,03/12/2024,01/11/2024</t>
  </si>
  <si>
    <t>USDCNH,Call,7.17795108070445,19/11/2024,21/10/2024</t>
  </si>
  <si>
    <t>USDCNH,Call,7.1789501237782485,09/12/2024,07/11/2024</t>
  </si>
  <si>
    <t>USDCNH,Call,7.179175922763862,26/11/2024,28/10/2024</t>
  </si>
  <si>
    <t>USDCNH,Call,7.180424981044875,22/11/2024,24/10/2024</t>
  </si>
  <si>
    <t>USDCNH,Call,7.180950421559278,18/11/2024,18/10/2024</t>
  </si>
  <si>
    <t>USDCNH,Call,7.182227940432661,04/12/2024,04/11/2024</t>
  </si>
  <si>
    <t>USDCNH,Call,7.184756852249792,10/12/2024,08/11/2024</t>
  </si>
  <si>
    <t>USDCNH,Call,7.186455823210045,12/11/2024,10/10/2024</t>
  </si>
  <si>
    <t>USDCNH,Call,7.187045175451996,29/11/2024,30/10/2024</t>
  </si>
  <si>
    <t>USDCNH,Call,7.1892907957528305,14/11/2024,16/10/2024</t>
  </si>
  <si>
    <t>USDCNH,Call,7.192346397421595,13/11/2024,15/10/2024</t>
  </si>
  <si>
    <t>USDCNH,Call,7.192600981315475,15/11/2024,17/10/2024</t>
  </si>
  <si>
    <t>USDCNH,Call,7.193727770288896,25/11/2024,25/10/2024</t>
  </si>
  <si>
    <t>USDCNH,Call,7.194717553729522,06/12/2024,06/11/2024</t>
  </si>
  <si>
    <t>USDCNH,Call,7.195629616886169,20/11/2024,22/10/2024</t>
  </si>
  <si>
    <t>USDCNH,Call,7.198349542822176,27/11/2024,29/10/2024</t>
  </si>
  <si>
    <t>USDCNH,Call,7.1985959547191145,21/11/2024,23/10/2024</t>
  </si>
  <si>
    <t>USDCNH,Call,7.198966838755456,09/12/2024,07/11/2024</t>
  </si>
  <si>
    <t>USDCNH,Call,7.199652048509888,02/12/2024,31/10/2024</t>
  </si>
  <si>
    <t>USDCNH,Call,7.201227745245979,05/12/2024,05/11/2024</t>
  </si>
  <si>
    <t>USDCNH,Call,7.201728573303244,19/11/2024,21/10/2024</t>
  </si>
  <si>
    <t>USDCNH,Call,7.202946933846782,03/12/2024,01/11/2024</t>
  </si>
  <si>
    <t>USDCNH,Call,7.203774157820253,26/11/2024,28/10/2024</t>
  </si>
  <si>
    <t>USDCNH,Call,7.204465232208358,22/11/2024,24/10/2024</t>
  </si>
  <si>
    <t>USDCNH,Call,7.205170635009582,10/12/2024,08/11/2024</t>
  </si>
  <si>
    <t>USDCNH,Call,7.205381329373981,18/11/2024,18/10/2024</t>
  </si>
  <si>
    <t>USDCNH,Call,7.208523869666792,04/12/2024,04/11/2024</t>
  </si>
  <si>
    <t>USDCNH,Call,7.211420506138339,12/11/2024,10/10/2024</t>
  </si>
  <si>
    <t>USDCNH,Call,7.21381755100373,14/11/2024,16/10/2024</t>
  </si>
  <si>
    <t>USDCNH,Call,7.214350685858362,29/11/2024,30/10/2024</t>
  </si>
  <si>
    <t>USDCNH,Call,7.215213683441246,06/12/2024,06/11/2024</t>
  </si>
  <si>
    <t>USDCNH,Call,7.216204303446992,13/11/2024,15/10/2024</t>
  </si>
  <si>
    <t>USDCNH,Call,7.21666615282019,15/11/2024,17/10/2024</t>
  </si>
  <si>
    <t>USDCNH,Call,7.218105228301241,25/11/2024,25/10/2024</t>
  </si>
  <si>
    <t>USDCNH,Call,7.218983553732663,09/12/2024,07/11/2024</t>
  </si>
  <si>
    <t>USDCNH,Call,7.22018781453729,20/11/2024,22/10/2024</t>
  </si>
  <si>
    <t>USDCNH,Call,7.22334251576557,21/11/2024,23/10/2024</t>
  </si>
  <si>
    <t>USDCNH,Call,7.224524630878818,27/11/2024,29/10/2024</t>
  </si>
  <si>
    <t>USDCNH,Call,7.225506065902038,19/11/2024,21/10/2024</t>
  </si>
  <si>
    <t>USDCNH,Call,7.2255844177693715,10/12/2024,08/11/2024</t>
  </si>
  <si>
    <t>USDCNH,Call,7.22705746599477,02/12/2024,31/10/2024</t>
  </si>
  <si>
    <t>USDCNH,Call,7.2279373998576295,05/12/2024,05/11/2024</t>
  </si>
  <si>
    <t>USDCNH,Call,7.228372392876644,26/11/2024,28/10/2024</t>
  </si>
  <si>
    <t>USDCNH,Call,7.2285054833718405,22/11/2024,24/10/2024</t>
  </si>
  <si>
    <t>USDCNH,Call,7.229812237188683,18/11/2024,18/10/2024</t>
  </si>
  <si>
    <t>USDCNH,Call,7.230115932698952,03/12/2024,01/11/2024</t>
  </si>
  <si>
    <t>USDCNH,Call,7.234819798900924,04/12/2024,04/11/2024</t>
  </si>
  <si>
    <t>USDCNH,Call,7.235709813152971,06/12/2024,06/11/2024</t>
  </si>
  <si>
    <t>USDCNH,Call,7.236385189066633,12/11/2024,10/10/2024</t>
  </si>
  <si>
    <t>USDCNH,Call,7.238344306254631,14/11/2024,16/10/2024</t>
  </si>
  <si>
    <t>USDCNH,Call,7.239000268709869,09/12/2024,07/11/2024</t>
  </si>
  <si>
    <t>USDCNH,Call,7.24006220947239,13/11/2024,15/10/2024</t>
  </si>
  <si>
    <t>USDCNH,Call,7.240731324324905,15/11/2024,17/10/2024</t>
  </si>
  <si>
    <t>USDCNH,Call,7.241656196264726,29/11/2024,30/10/2024</t>
  </si>
  <si>
    <t>USDCNH,Call,7.242132943335588,11/12/2024,12/11/2024</t>
  </si>
  <si>
    <t>USDCNH,Call,7.242482686313585,25/11/2024,25/10/2024</t>
  </si>
  <si>
    <t>USDCNH,Call,7.244746012188412,20/11/2024,22/10/2024</t>
  </si>
  <si>
    <t>USDCNH,Call,7.245998200529161,10/12/2024,08/11/2024</t>
  </si>
  <si>
    <t>USDCNH,Call,7.248089076812026,21/11/2024,23/10/2024</t>
  </si>
  <si>
    <t>USDCNH,Call,7.249283558500831,19/11/2024,21/10/2024</t>
  </si>
  <si>
    <t>USDCNH,Call,7.250699718935461,27/11/2024,29/10/2024</t>
  </si>
  <si>
    <t>USDCNH,Call,7.252545734535323,22/11/2024,24/10/2024</t>
  </si>
  <si>
    <t>USDCNH,Call,7.252970627933036,26/11/2024,28/10/2024</t>
  </si>
  <si>
    <t>USDCNH,Call,7.254243145003384,18/11/2024,18/10/2024</t>
  </si>
  <si>
    <t>USDCNH,Call,7.254462883479652,02/12/2024,31/10/2024</t>
  </si>
  <si>
    <t>USDCNH,Call,7.254647054469281,05/12/2024,05/11/2024</t>
  </si>
  <si>
    <t>USDCNH,Call,7.256205942864695,06/12/2024,06/11/2024</t>
  </si>
  <si>
    <t>USDCNH,Call,7.257284931551124,03/12/2024,01/11/2024</t>
  </si>
  <si>
    <t>USDCNH,Call,7.259016983687076,09/12/2024,07/11/2024</t>
  </si>
  <si>
    <t>USDCNH,Call,7.261115728135055,04/12/2024,04/11/2024</t>
  </si>
  <si>
    <t>USDCNH,Call,7.2619371066324785,11/12/2024,12/11/2024</t>
  </si>
  <si>
    <t>USDCNH,Call,7.262871061505531,14/11/2024,16/10/2024</t>
  </si>
  <si>
    <t>USDCNH,Call,7.263920115497786,13/11/2024,15/10/2024</t>
  </si>
  <si>
    <t>USDCNH,Call,7.26479649582962,15/11/2024,17/10/2024</t>
  </si>
  <si>
    <t>USDCNH,Call,7.266411983288951,10/12/2024,08/11/2024</t>
  </si>
  <si>
    <t>USDCNH,Call,7.26686014432593,25/11/2024,25/10/2024</t>
  </si>
  <si>
    <t>USDCNH,Call,7.268961706671091,29/11/2024,30/10/2024</t>
  </si>
  <si>
    <t>USDCNH,Call,7.269304209839533,20/11/2024,22/10/2024</t>
  </si>
  <si>
    <t>USDCNH,Call,7.272835637858483,21/11/2024,23/10/2024</t>
  </si>
  <si>
    <t>USDCNH,Call,7.273061051099624,19/11/2024,21/10/2024</t>
  </si>
  <si>
    <t>USDCNH,Call,7.276585985698805,22/11/2024,24/10/2024</t>
  </si>
  <si>
    <t>USDCNH,Call,7.27670207257642,06/12/2024,06/11/2024</t>
  </si>
  <si>
    <t>USDCNH,Call,7.276874806992104,27/11/2024,29/10/2024</t>
  </si>
  <si>
    <t>USDCNH,Call,7.277568862989427,26/11/2024,28/10/2024</t>
  </si>
  <si>
    <t>USDCNH,Call,7.278674052818086,18/11/2024,18/10/2024</t>
  </si>
  <si>
    <t>USDCNH,Call,7.279033698664283,09/12/2024,07/11/2024</t>
  </si>
  <si>
    <t>USDCNH,Call,7.2813567090809315,05/12/2024,05/11/2024</t>
  </si>
  <si>
    <t>USDCNH,Call,7.281741269929369,11/12/2024,12/11/2024</t>
  </si>
  <si>
    <t>USDCNH,Call,7.2818683009645335,02/12/2024,31/10/2024</t>
  </si>
  <si>
    <t>USDCNH,Call,7.284453930403294,03/12/2024,01/11/2024</t>
  </si>
  <si>
    <t>USDCNH,Call,7.286825766048741,10/12/2024,08/11/2024</t>
  </si>
  <si>
    <t>USDCNH,Call,7.287397816756431,14/11/2024,16/10/2024</t>
  </si>
  <si>
    <t>USDCNH,Call,7.2877780215231835,13/11/2024,15/10/2024</t>
  </si>
  <si>
    <t>USDCNH,Call,7.288861667334335,15/11/2024,17/10/2024</t>
  </si>
  <si>
    <t>USDCNH,Call,7.291237602338275,25/11/2024,25/10/2024</t>
  </si>
  <si>
    <t>USDCNH,Call,7.293862407490655,20/11/2024,22/10/2024</t>
  </si>
  <si>
    <t>USDCNH,Call,7.296267217077456,29/11/2024,30/10/2024</t>
  </si>
  <si>
    <t>USDCNH,Call,7.297198202288144,06/12/2024,06/11/2024</t>
  </si>
  <si>
    <t>USDCNH,Call,7.297582198904939,21/11/2024,23/10/2024</t>
  </si>
  <si>
    <t>USDCNH,Call,7.29905041364149,09/12/2024,07/11/2024</t>
  </si>
  <si>
    <t>USDCNH,Call,7.301545433226259,11/12/2024,12/11/2024</t>
  </si>
  <si>
    <t>USDCNH,Call,7.302167098045818,26/11/2024,28/10/2024</t>
  </si>
  <si>
    <t>USDCNH,Call,7.303049895048747,27/11/2024,29/10/2024</t>
  </si>
  <si>
    <t>USDCNH,Call,7.309273718449416,02/12/2024,31/10/2024</t>
  </si>
  <si>
    <t>USDCNH,Call,7.311622929255465,03/12/2024,01/11/2024</t>
  </si>
  <si>
    <t>USDCNH,Call,7.317694331999869,06/12/2024,06/11/2024</t>
  </si>
  <si>
    <t>USDCNH,Call,7.319067128618697,09/12/2024,07/11/2024</t>
  </si>
  <si>
    <t>USDCNH,Call,7.321349596523149,11/12/2024,12/11/2024</t>
  </si>
  <si>
    <t>USDCNH,Call,7.323572727483821,29/11/2024,30/10/2024</t>
  </si>
  <si>
    <t>USDCNH,Call,7.329224983105389,27/11/2024,29/10/2024</t>
  </si>
  <si>
    <t>USDCNH,Call,7.341153759820039,11/12/2024,12/11/2024</t>
  </si>
  <si>
    <t>USDCNH,Call,7.3609579231169295,11/12/2024,12/11/2024</t>
  </si>
  <si>
    <t>USDCNH,Call,7.38076208641382,11/12/2024,12/11/2024</t>
  </si>
  <si>
    <t>USDCNH,Put,6.886879628070514,12/11/2024,10/10/2024</t>
  </si>
  <si>
    <t>USDCNH,Put,6.8929727188572185,04/12/2024,04/11/2024</t>
  </si>
  <si>
    <t>USDCNH,Put,6.9074215445178195,05/12/2024,05/11/2024</t>
  </si>
  <si>
    <t>USDCNH,Put,6.911844310998808,12/11/2024,10/10/2024</t>
  </si>
  <si>
    <t>USDCNH,Put,6.91926864809135,04/12/2024,04/11/2024</t>
  </si>
  <si>
    <t>USDCNH,Put,6.9255978736610695,02/12/2024,31/10/2024</t>
  </si>
  <si>
    <t>USDCNH,Put,6.931256945325073,03/12/2024,01/11/2024</t>
  </si>
  <si>
    <t>USDCNH,Put,6.93413119912947,05/12/2024,05/11/2024</t>
  </si>
  <si>
    <t>USDCNH,Put,6.936641343412259,18/11/2024,18/10/2024</t>
  </si>
  <si>
    <t>USDCNH,Put,6.9368089939271025,12/11/2024,10/10/2024</t>
  </si>
  <si>
    <t>USDCNH,Put,6.940022469410051,22/11/2024,24/10/2024</t>
  </si>
  <si>
    <t>USDCNH,Put,6.940176154716516,19/11/2024,21/10/2024</t>
  </si>
  <si>
    <t>USDCNH,Put,6.941295581794712,29/11/2024,30/10/2024</t>
  </si>
  <si>
    <t>USDCNH,Put,6.94402324324383,14/11/2024,16/10/2024</t>
  </si>
  <si>
    <t>USDCNH,Put,6.945564577325481,04/12/2024,04/11/2024</t>
  </si>
  <si>
    <t>USDCNH,Put,6.949953190165448,25/11/2024,25/10/2024</t>
  </si>
  <si>
    <t>USDCNH,Put,6.950047640374953,20/11/2024,22/10/2024</t>
  </si>
  <si>
    <t>USDCNH,Put,6.951130344254553,21/11/2024,23/10/2024</t>
  </si>
  <si>
    <t>USDCNH,Put,6.951949266268324,15/11/2024,17/10/2024</t>
  </si>
  <si>
    <t>USDCNH,Put,6.953003291145952,02/12/2024,31/10/2024</t>
  </si>
  <si>
    <t>USDCNH,Put,6.9537673371676245,13/11/2024,15/10/2024</t>
  </si>
  <si>
    <t>USDCNH,Put,6.95779180725634,26/11/2024,28/10/2024</t>
  </si>
  <si>
    <t>USDCNH,Put,6.958425944177244,03/12/2024,01/11/2024</t>
  </si>
  <si>
    <t>USDCNH,Put,6.9608408537411215,05/12/2024,05/11/2024</t>
  </si>
  <si>
    <t>USDCNH,Put,6.961072251226962,18/11/2024,18/10/2024</t>
  </si>
  <si>
    <t>USDCNH,Put,6.961773676855397,12/11/2024,10/10/2024</t>
  </si>
  <si>
    <t>USDCNH,Put,6.962773750312392,27/11/2024,29/10/2024</t>
  </si>
  <si>
    <t>USDCNH,Put,6.96395364731531,19/11/2024,21/10/2024</t>
  </si>
  <si>
    <t>USDCNH,Put,6.9640627205735335,22/11/2024,24/10/2024</t>
  </si>
  <si>
    <t>USDCNH,Put,6.96854999849473,14/11/2024,16/10/2024</t>
  </si>
  <si>
    <t>USDCNH,Put,6.9686010922010775,29/11/2024,30/10/2024</t>
  </si>
  <si>
    <t>USDCNH,Put,6.9718605065596115,04/12/2024,04/11/2024</t>
  </si>
  <si>
    <t>USDCNH,Put,6.9743306481777925,25/11/2024,25/10/2024</t>
  </si>
  <si>
    <t>USDCNH,Put,6.974605838026075,20/11/2024,22/10/2024</t>
  </si>
  <si>
    <t>USDCNH,Put,6.975876905301009,21/11/2024,23/10/2024</t>
  </si>
  <si>
    <t>USDCNH,Put,6.976014437773038,15/11/2024,17/10/2024</t>
  </si>
  <si>
    <t>USDCNH,Put,6.977625243193022,13/11/2024,15/10/2024</t>
  </si>
  <si>
    <t>USDCNH,Put,6.980408708630833,02/12/2024,31/10/2024</t>
  </si>
  <si>
    <t>USDCNH,Put,6.982390042312732,26/11/2024,28/10/2024</t>
  </si>
  <si>
    <t>USDCNH,Put,6.985503159041663,18/11/2024,18/10/2024</t>
  </si>
  <si>
    <t>USDCNH,Put,6.985594943029414,03/12/2024,01/11/2024</t>
  </si>
  <si>
    <t>USDCNH,Put,6.986738359783691,12/11/2024,10/10/2024</t>
  </si>
  <si>
    <t>USDCNH,Put,6.987550508352772,05/12/2024,05/11/2024</t>
  </si>
  <si>
    <t>USDCNH,Put,6.987731139914103,19/11/2024,21/10/2024</t>
  </si>
  <si>
    <t>USDCNH,Put,6.988102971737016,22/11/2024,24/10/2024</t>
  </si>
  <si>
    <t>USDCNH,Put,6.988948838369034,27/11/2024,29/10/2024</t>
  </si>
  <si>
    <t>USDCNH,Put,6.99307675374563,14/11/2024,16/10/2024</t>
  </si>
  <si>
    <t>USDCNH,Put,6.995906602607442,29/11/2024,30/10/2024</t>
  </si>
  <si>
    <t>USDCNH,Put,6.998156435793743,04/12/2024,04/11/2024</t>
  </si>
  <si>
    <t>USDCNH,Put,6.998708106190137,25/11/2024,25/10/2024</t>
  </si>
  <si>
    <t>USDCNH,Put,6.999164035677196,20/11/2024,22/10/2024</t>
  </si>
  <si>
    <t>USDCNH,Put,7.000079609277754,15/11/2024,17/10/2024</t>
  </si>
  <si>
    <t>USDCNH,Put,7.000623466347466,21/11/2024,23/10/2024</t>
  </si>
  <si>
    <t>USDCNH,Put,7.001032807411682,10/12/2024,08/11/2024</t>
  </si>
  <si>
    <t>USDCNH,Put,7.001483149218418,13/11/2024,15/10/2024</t>
  </si>
  <si>
    <t>USDCNH,Put,7.006988277369123,26/11/2024,28/10/2024</t>
  </si>
  <si>
    <t>USDCNH,Put,7.007814126115715,02/12/2024,31/10/2024</t>
  </si>
  <si>
    <t>USDCNH,Put,7.009934066856365,18/11/2024,18/10/2024</t>
  </si>
  <si>
    <t>USDCNH,Put,7.011508632512896,19/11/2024,21/10/2024</t>
  </si>
  <si>
    <t>USDCNH,Put,7.011703042711985,12/11/2024,10/10/2024</t>
  </si>
  <si>
    <t>USDCNH,Put,7.012143222900498,22/11/2024,24/10/2024</t>
  </si>
  <si>
    <t>USDCNH,Put,7.012763941881586,03/12/2024,01/11/2024</t>
  </si>
  <si>
    <t>USDCNH,Put,7.014260162964423,05/12/2024,05/11/2024</t>
  </si>
  <si>
    <t>USDCNH,Put,7.0151239264256775,27/11/2024,29/10/2024</t>
  </si>
  <si>
    <t>USDCNH,Put,7.0176035089965305,14/11/2024,16/10/2024</t>
  </si>
  <si>
    <t>USDCNH,Put,7.021446590171472,10/12/2024,08/11/2024</t>
  </si>
  <si>
    <t>USDCNH,Put,7.023085564202482,25/11/2024,25/10/2024</t>
  </si>
  <si>
    <t>USDCNH,Put,7.023212113013807,29/11/2024,30/10/2024</t>
  </si>
  <si>
    <t>USDCNH,Put,7.023722233328318,20/11/2024,22/10/2024</t>
  </si>
  <si>
    <t>USDCNH,Put,7.0241447807824695,15/11/2024,17/10/2024</t>
  </si>
  <si>
    <t>USDCNH,Put,7.024452365027875,04/12/2024,04/11/2024</t>
  </si>
  <si>
    <t>USDCNH,Put,7.025341055243816,13/11/2024,15/10/2024</t>
  </si>
  <si>
    <t>USDCNH,Put,7.0253700273939215,21/11/2024,23/10/2024</t>
  </si>
  <si>
    <t>USDCNH,Put,7.030748516035724,06/12/2024,06/11/2024</t>
  </si>
  <si>
    <t>USDCNH,Put,7.031586512425514,26/11/2024,28/10/2024</t>
  </si>
  <si>
    <t>USDCNH,Put,7.0343649746710675,18/11/2024,18/10/2024</t>
  </si>
  <si>
    <t>USDCNH,Put,7.035219543600597,02/12/2024,31/10/2024</t>
  </si>
  <si>
    <t>USDCNH,Put,7.03528612511169,19/11/2024,21/10/2024</t>
  </si>
  <si>
    <t>USDCNH,Put,7.036183474063981,22/11/2024,24/10/2024</t>
  </si>
  <si>
    <t>USDCNH,Put,7.036667725640279,12/11/2024,10/10/2024</t>
  </si>
  <si>
    <t>USDCNH,Put,7.038833118937801,09/12/2024,07/11/2024</t>
  </si>
  <si>
    <t>USDCNH,Put,7.039932940733756,03/12/2024,01/11/2024</t>
  </si>
  <si>
    <t>USDCNH,Put,7.040969817576074,05/12/2024,05/11/2024</t>
  </si>
  <si>
    <t>USDCNH,Put,7.04129901448232,27/11/2024,29/10/2024</t>
  </si>
  <si>
    <t>USDCNH,Put,7.041860372931262,10/12/2024,08/11/2024</t>
  </si>
  <si>
    <t>USDCNH,Put,7.04213026424743,14/11/2024,16/10/2024</t>
  </si>
  <si>
    <t>USDCNH,Put,7.047463022214827,25/11/2024,25/10/2024</t>
  </si>
  <si>
    <t>USDCNH,Put,7.048209952287184,15/11/2024,17/10/2024</t>
  </si>
  <si>
    <t>USDCNH,Put,7.048280430979439,20/11/2024,22/10/2024</t>
  </si>
  <si>
    <t>USDCNH,Put,7.049198961269213,13/11/2024,15/10/2024</t>
  </si>
  <si>
    <t>USDCNH,Put,7.050116588440377,21/11/2024,23/10/2024</t>
  </si>
  <si>
    <t>USDCNH,Put,7.050517623420172,29/11/2024,30/10/2024</t>
  </si>
  <si>
    <t>USDCNH,Put,7.0507482942620054,04/12/2024,04/11/2024</t>
  </si>
  <si>
    <t>USDCNH,Put,7.051244645747449,06/12/2024,06/11/2024</t>
  </si>
  <si>
    <t>USDCNH,Put,7.056184747481906,26/11/2024,28/10/2024</t>
  </si>
  <si>
    <t>USDCNH,Put,7.058795882485769,18/11/2024,18/10/2024</t>
  </si>
  <si>
    <t>USDCNH,Put,7.0588498339150085,09/12/2024,07/11/2024</t>
  </si>
  <si>
    <t>USDCNH,Put,7.059063617710484,19/11/2024,21/10/2024</t>
  </si>
  <si>
    <t>USDCNH,Put,7.0602237252274636,22/11/2024,24/10/2024</t>
  </si>
  <si>
    <t>USDCNH,Put,7.0622741556910515,10/12/2024,08/11/2024</t>
  </si>
  <si>
    <t>USDCNH,Put,7.062624961085479,02/12/2024,31/10/2024</t>
  </si>
  <si>
    <t>USDCNH,Put,7.06665701949833,14/11/2024,16/10/2024</t>
  </si>
  <si>
    <t>USDCNH,Put,7.067101939585927,03/12/2024,01/11/2024</t>
  </si>
  <si>
    <t>USDCNH,Put,7.067474102538963,27/11/2024,29/10/2024</t>
  </si>
  <si>
    <t>USDCNH,Put,7.0676794721877245,05/12/2024,05/11/2024</t>
  </si>
  <si>
    <t>USDCNH,Put,7.0717407754591735,06/12/2024,06/11/2024</t>
  </si>
  <si>
    <t>USDCNH,Put,7.071840480227172,25/11/2024,25/10/2024</t>
  </si>
  <si>
    <t>USDCNH,Put,7.072275123791899,15/11/2024,17/10/2024</t>
  </si>
  <si>
    <t>USDCNH,Put,7.072838628630561,20/11/2024,22/10/2024</t>
  </si>
  <si>
    <t>USDCNH,Put,7.07305686729461,13/11/2024,15/10/2024</t>
  </si>
  <si>
    <t>USDCNH,Put,7.074863149486833,21/11/2024,23/10/2024</t>
  </si>
  <si>
    <t>USDCNH,Put,7.077823133826537,29/11/2024,30/10/2024</t>
  </si>
  <si>
    <t>USDCNH,Put,7.078866548892215,09/12/2024,07/11/2024</t>
  </si>
  <si>
    <t>USDCNH,Put,7.080782982538297,26/11/2024,28/10/2024</t>
  </si>
  <si>
    <t>USDCNH,Put,7.082687938450841,10/12/2024,08/11/2024</t>
  </si>
  <si>
    <t>USDCNH,Put,7.0828411103092765,19/11/2024,21/10/2024</t>
  </si>
  <si>
    <t>USDCNH,Put,7.083226790300471,18/11/2024,18/10/2024</t>
  </si>
  <si>
    <t>USDCNH,Put,7.084263976390946,22/11/2024,24/10/2024</t>
  </si>
  <si>
    <t>USDCNH,Put,7.0900303785703604,02/12/2024,31/10/2024</t>
  </si>
  <si>
    <t>USDCNH,Put,7.09118377474923,14/11/2024,16/10/2024</t>
  </si>
  <si>
    <t>USDCNH,Put,7.092236905170898,06/12/2024,06/11/2024</t>
  </si>
  <si>
    <t>USDCNH,Put,7.093649190595605,27/11/2024,29/10/2024</t>
  </si>
  <si>
    <t>USDCNH,Put,7.094270938438098,03/12/2024,01/11/2024</t>
  </si>
  <si>
    <t>USDCNH,Put,7.0962179382395165,25/11/2024,25/10/2024</t>
  </si>
  <si>
    <t>USDCNH,Put,7.096340295296614,15/11/2024,17/10/2024</t>
  </si>
  <si>
    <t>USDCNH,Put,7.096914773320007,13/11/2024,15/10/2024</t>
  </si>
  <si>
    <t>USDCNH,Put,7.097396826281682,20/11/2024,22/10/2024</t>
  </si>
  <si>
    <t>USDCNH,Put,7.098883263869421,09/12/2024,07/11/2024</t>
  </si>
  <si>
    <t>USDCNH,Put,7.09960971053329,21/11/2024,23/10/2024</t>
  </si>
  <si>
    <t>USDCNH,Put,7.103101721210631,10/12/2024,08/11/2024</t>
  </si>
  <si>
    <t>USDCNH,Put,7.103503800257356,11/12/2024,12/11/2024</t>
  </si>
  <si>
    <t>USDCNH,Put,7.105128644232901,29/11/2024,30/10/2024</t>
  </si>
  <si>
    <t>USDCNH,Put,7.105381217594688,26/11/2024,28/10/2024</t>
  </si>
  <si>
    <t>USDCNH,Put,7.1127330348826225,06/12/2024,06/11/2024</t>
  </si>
  <si>
    <t>USDCNH,Put,7.1188999788466285,09/12/2024,07/11/2024</t>
  </si>
  <si>
    <t>USDCNH,Put,7.119824278652248,27/11/2024,29/10/2024</t>
  </si>
  <si>
    <t>USDCNH,Put,7.123307963554247,11/12/2024,12/11/2024</t>
  </si>
  <si>
    <t>USDCNH,Put,7.123515503970421,10/12/2024,08/11/2024</t>
  </si>
  <si>
    <t>USDCNH,Put,7.133229164594347,06/12/2024,06/11/2024</t>
  </si>
  <si>
    <t>USDCNH,Put,7.138916693823836,09/12/2024,07/11/2024</t>
  </si>
  <si>
    <t>USDCNH,Put,7.143112126851137,11/12/2024,12/11/2024</t>
  </si>
  <si>
    <t>USDCNH,Put,7.153725294306072,06/12/2024,06/11/2024</t>
  </si>
  <si>
    <t>USDCNH,Put,7.158933408801042,09/12/2024,07/11/2024</t>
  </si>
  <si>
    <t>USDCNH,Put,7.162916290148027,11/12/2024,12/11/2024</t>
  </si>
  <si>
    <t>USDCNH,Put,7.182720453444917,11/12/2024,12/11/2024</t>
  </si>
  <si>
    <t>USDCNH,Put,7.202524616741807,11/12/2024,12/11/2024</t>
  </si>
  <si>
    <t>USDCNH,Put,7.222328780038698,11/12/2024,12/11/2024</t>
  </si>
  <si>
    <t>USD-EUR,02/12/2024,1.0870,31/10/2024,WMR</t>
  </si>
  <si>
    <t>USD-EUR,03/12/2024,1.0862,01/11/2024,WMR</t>
  </si>
  <si>
    <t>USD-EUR,04/12/2024,1.0912,04/11/2024,WMR</t>
  </si>
  <si>
    <t>USD-EUR,05/12/2024,1.0916,05/11/2024,WMR</t>
  </si>
  <si>
    <t>USD-EUR,06/12/2024,1.0752,06/11/2024,WMR</t>
  </si>
  <si>
    <t>USD-EUR,09/12/2024,1.0824,07/11/2024,WMR</t>
  </si>
  <si>
    <t>USD-EUR,10/12/2024,1.0762,08/11/2024,WMR</t>
  </si>
  <si>
    <t>USD-EUR,11/12/2024,1.0622,12/11/2024,WMR</t>
  </si>
  <si>
    <t>USD-EUR,13/11/2024,1.0917,15/10/2024,WMR</t>
  </si>
  <si>
    <t>USD-EUR,14/11/2024,1.0894,16/10/2024,WMR</t>
  </si>
  <si>
    <t>USD-EUR,15/11/2024,1.0842,17/10/2024,WMR</t>
  </si>
  <si>
    <t>USD-EUR,18/11/2024,1.0871,18/10/2024,WMR</t>
  </si>
  <si>
    <t>USD-EUR,19/11/2024,1.0849,21/10/2024,WMR</t>
  </si>
  <si>
    <t>USD-EUR,20/11/2024,1.0824,22/10/2024,WMR</t>
  </si>
  <si>
    <t>USD-EUR,21/11/2024,1.0789,23/10/2024,WMR</t>
  </si>
  <si>
    <t>USD-EUR,22/11/2024,1.0811,24/10/2024,WMR</t>
  </si>
  <si>
    <t>USD-EUR,25/11/2024,1.0845,25/10/2024,WMR</t>
  </si>
  <si>
    <t>USD-EUR,26/11/2024,1.0832,28/10/2024,WMR</t>
  </si>
  <si>
    <t>USD-EUR,27/11/2024,1.0812,29/10/2024,WMR</t>
  </si>
  <si>
    <t>USD-EUR,29/11/2024,1.0878,30/10/2024,WMR</t>
  </si>
  <si>
    <t>USD-GBP,02/12/2024,1.2856,31/10/2024,WMR</t>
  </si>
  <si>
    <t>USD-GBP,03/12/2024,1.2958,01/11/2024,WMR</t>
  </si>
  <si>
    <t>USD-GBP,04/12/2024,1.2979,04/11/2024,WMR</t>
  </si>
  <si>
    <t>USD-GBP,05/12/2024,1.3002,05/11/2024,WMR</t>
  </si>
  <si>
    <t>USD-GBP,06/12/2024,1.2889,06/11/2024,WMR</t>
  </si>
  <si>
    <t>USD-GBP,09/12/2024,1.2998,07/11/2024,WMR</t>
  </si>
  <si>
    <t>USD-GBP,10/12/2024,1.2939,08/11/2024,WMR</t>
  </si>
  <si>
    <t>USD-GBP,11/12/2024,1.2763,12/11/2024,WMR</t>
  </si>
  <si>
    <t>USD-GBP,13/11/2024,1.3096,15/10/2024,WMR</t>
  </si>
  <si>
    <t>USD-GBP,14/11/2024,1.3008,16/10/2024,WMR</t>
  </si>
  <si>
    <t>USD-GBP,15/11/2024,1.2997,17/10/2024,WMR</t>
  </si>
  <si>
    <t>USD-GBP,18/11/2024,1.3036,18/10/2024,WMR</t>
  </si>
  <si>
    <t>USD-GBP,19/11/2024,1.3001,21/10/2024,WMR</t>
  </si>
  <si>
    <t>USD-GBP,20/11/2024,1.2977,22/10/2024,WMR</t>
  </si>
  <si>
    <t>USD-GBP,21/11/2024,1.2947,23/10/2024,WMR</t>
  </si>
  <si>
    <t>USD-GBP,22/11/2024,1.2958,24/10/2024,WMR</t>
  </si>
  <si>
    <t>USD-GBP,25/11/2024,1.2991,25/10/2024,WMR</t>
  </si>
  <si>
    <t>USD-GBP,26/11/2024,1.2980,28/10/2024,WMR</t>
  </si>
  <si>
    <t>USD-GBP,27/11/2024,1.3004,29/10/2024,WMR</t>
  </si>
  <si>
    <t>USD-GBP,29/11/2024,1.3009,30/10/2024,WMR</t>
  </si>
  <si>
    <t>USDINR,Call,84.08607889209208,12/11/2024,10/10/2024</t>
  </si>
  <si>
    <t>USDINR,Call,84.12760214156323,13/11/2024,11/10/2024</t>
  </si>
  <si>
    <t>USDINR,Call,84.12773446931567,19/11/2024,17/10/2024</t>
  </si>
  <si>
    <t>USDINR,Call,84.17133141396394,03/12/2024,29/10/2024</t>
  </si>
  <si>
    <t>USDINR,Call,84.17966901344087,27/11/2024,24/10/2024</t>
  </si>
  <si>
    <t>USDINR,Call,84.18116572728857,12/11/2024,10/10/2024</t>
  </si>
  <si>
    <t>USDINR,Call,84.18182376268722,22/11/2024,22/10/2024</t>
  </si>
  <si>
    <t>USDINR,Call,84.18265806403286,21/11/2024,18/10/2024</t>
  </si>
  <si>
    <t>USDINR,Call,84.18625565575421,18/11/2024,16/10/2024</t>
  </si>
  <si>
    <t>USDINR,Call,84.19261958757096,21/11/2024,21/10/2024</t>
  </si>
  <si>
    <t>USDINR,Call,84.19334542809659,06/12/2024,04/11/2024</t>
  </si>
  <si>
    <t>USDINR,Call,84.19523053526044,04/12/2024,30/10/2024</t>
  </si>
  <si>
    <t>USDINR,Call,84.1994472813387,26/11/2024,23/10/2024</t>
  </si>
  <si>
    <t>USDINR,Call,84.20177167467182,29/11/2024,25/10/2024</t>
  </si>
  <si>
    <t>USDINR,Call,84.20426620246309,05/12/2024,31/10/2024</t>
  </si>
  <si>
    <t>USDINR,Call,84.20697559521446,14/11/2024,15/10/2024</t>
  </si>
  <si>
    <t>USDINR,Call,84.20800236856337,02/12/2024,28/10/2024</t>
  </si>
  <si>
    <t>USDINR,Call,84.22212749602319,13/11/2024,11/10/2024</t>
  </si>
  <si>
    <t>USDINR,Call,84.22463352679533,19/11/2024,17/10/2024</t>
  </si>
  <si>
    <t>USDINR,Call,84.24612659101948,09/12/2024,05/11/2024</t>
  </si>
  <si>
    <t>USDINR,Call,84.27104127959909,03/12/2024,29/10/2024</t>
  </si>
  <si>
    <t>USDINR,Call,84.27475361129294,22/11/2024,22/10/2024</t>
  </si>
  <si>
    <t>USDINR,Call,84.27543085796385,27/11/2024,24/10/2024</t>
  </si>
  <si>
    <t>USDINR,Call,84.27625256248508,12/11/2024,10/10/2024</t>
  </si>
  <si>
    <t>USDINR,Call,84.27822497892498,21/11/2024,18/10/2024</t>
  </si>
  <si>
    <t>USDINR,Call,84.28646260741468,18/11/2024,16/10/2024</t>
  </si>
  <si>
    <t>USDINR,Call,84.28749792184752,21/11/2024,21/10/2024</t>
  </si>
  <si>
    <t>USDINR,Call,84.29250927386911,06/12/2024,04/11/2024</t>
  </si>
  <si>
    <t>USDINR,Call,84.29529344672656,26/11/2024,23/10/2024</t>
  </si>
  <si>
    <t>USDINR,Call,84.29604941733749,04/12/2024,30/10/2024</t>
  </si>
  <si>
    <t>USDINR,Call,84.3010598272472,29/11/2024,25/10/2024</t>
  </si>
  <si>
    <t>USDINR,Call,84.30573258250156,14/11/2024,15/10/2024</t>
  </si>
  <si>
    <t>USDINR,Call,84.30608087330792,05/12/2024,31/10/2024</t>
  </si>
  <si>
    <t>USDINR,Call,84.30681934788765,02/12/2024,28/10/2024</t>
  </si>
  <si>
    <t>USDINR,Call,84.31665285048315,13/11/2024,11/10/2024</t>
  </si>
  <si>
    <t>USDINR,Call,84.31913652388795,10/12/2024,06/11/2024</t>
  </si>
  <si>
    <t>USDINR,Call,84.32153258427499,19/11/2024,17/10/2024</t>
  </si>
  <si>
    <t>USDINR,Call,84.3451336632704,09/12/2024,05/11/2024</t>
  </si>
  <si>
    <t>USDINR,Call,84.36768345989866,22/11/2024,22/10/2024</t>
  </si>
  <si>
    <t>USDINR,Call,84.37075114523425,03/12/2024,29/10/2024</t>
  </si>
  <si>
    <t>USDINR,Call,84.37119270248685,27/11/2024,24/10/2024</t>
  </si>
  <si>
    <t>USDINR,Call,84.3713393976816,12/11/2024,10/10/2024</t>
  </si>
  <si>
    <t>USDINR,Call,84.37379189381708,21/11/2024,18/10/2024</t>
  </si>
  <si>
    <t>USDINR,Call,84.38237625612406,21/11/2024,21/10/2024</t>
  </si>
  <si>
    <t>USDINR,Call,84.38666955907514,18/11/2024,16/10/2024</t>
  </si>
  <si>
    <t>USDINR,Call,84.39113961211442,26/11/2024,23/10/2024</t>
  </si>
  <si>
    <t>USDINR,Call,84.39167311964165,06/12/2024,04/11/2024</t>
  </si>
  <si>
    <t>USDINR,Call,84.39686829941452,04/12/2024,30/10/2024</t>
  </si>
  <si>
    <t>USDINR,Call,84.40034797982257,29/11/2024,25/10/2024</t>
  </si>
  <si>
    <t>USDINR,Call,84.40448956978867,14/11/2024,15/10/2024</t>
  </si>
  <si>
    <t>USDINR,Call,84.40563632721194,02/12/2024,28/10/2024</t>
  </si>
  <si>
    <t>USDINR,Call,84.40789554415275,05/12/2024,31/10/2024</t>
  </si>
  <si>
    <t>USDINR,Call,84.41117820494311,13/11/2024,11/10/2024</t>
  </si>
  <si>
    <t>USDINR,Call,84.41439255739448,10/12/2024,06/11/2024</t>
  </si>
  <si>
    <t>USDINR,Call,84.41843164175465,19/11/2024,17/10/2024</t>
  </si>
  <si>
    <t>USDINR,Call,84.44414073552132,09/12/2024,05/11/2024</t>
  </si>
  <si>
    <t>USDINR,Call,84.45095891381611,11/12/2024,07/11/2024</t>
  </si>
  <si>
    <t>USDINR,Call,84.46061330850438,22/11/2024,22/10/2024</t>
  </si>
  <si>
    <t>USDINR,Call,84.4664262328781,12/11/2024,10/10/2024</t>
  </si>
  <si>
    <t>USDINR,Call,84.46695454700985,27/11/2024,24/10/2024</t>
  </si>
  <si>
    <t>USDINR,Call,84.46935880870919,21/11/2024,18/10/2024</t>
  </si>
  <si>
    <t>USDINR,Call,84.4704610108694,03/12/2024,29/10/2024</t>
  </si>
  <si>
    <t>USDINR,Call,84.47725459040062,21/11/2024,21/10/2024</t>
  </si>
  <si>
    <t>USDINR,Call,84.48687651073561,18/11/2024,16/10/2024</t>
  </si>
  <si>
    <t>USDINR,Call,84.48698577750227,26/11/2024,23/10/2024</t>
  </si>
  <si>
    <t>USDINR,Call,84.49083696541418,06/12/2024,04/11/2024</t>
  </si>
  <si>
    <t>USDINR,Call,84.49125942249057,12/12/2024,08/11/2024</t>
  </si>
  <si>
    <t>USDINR,Call,84.49768718149156,04/12/2024,30/10/2024</t>
  </si>
  <si>
    <t>USDINR,Call,84.49963613239794,29/11/2024,25/10/2024</t>
  </si>
  <si>
    <t>USDINR,Call,84.50324655707577,14/11/2024,15/10/2024</t>
  </si>
  <si>
    <t>USDINR,Call,84.5044533065362,02/12/2024,28/10/2024</t>
  </si>
  <si>
    <t>USDINR,Call,84.50570355940307,13/11/2024,11/10/2024</t>
  </si>
  <si>
    <t>USDINR,Call,84.50964859090101,10/12/2024,06/11/2024</t>
  </si>
  <si>
    <t>USDINR,Call,84.5097102149976,05/12/2024,31/10/2024</t>
  </si>
  <si>
    <t>USDINR,Call,84.51533069923431,19/11/2024,17/10/2024</t>
  </si>
  <si>
    <t>USDINR,Call,84.5156170849057,13/12/2024,12/11/2024</t>
  </si>
  <si>
    <t>USDINR,Call,84.54314780777224,09/12/2024,05/11/2024</t>
  </si>
  <si>
    <t>USDINR,Call,84.54418513326605,11/12/2024,07/11/2024</t>
  </si>
  <si>
    <t>USDINR,Call,84.55354315711008,22/11/2024,22/10/2024</t>
  </si>
  <si>
    <t>USDINR,Call,84.56151306807462,12/11/2024,10/10/2024</t>
  </si>
  <si>
    <t>USDINR,Call,84.56271639153285,27/11/2024,24/10/2024</t>
  </si>
  <si>
    <t>USDINR,Call,84.56492572360129,21/11/2024,18/10/2024</t>
  </si>
  <si>
    <t>USDINR,Call,84.57017087650456,03/12/2024,29/10/2024</t>
  </si>
  <si>
    <t>USDINR,Call,84.57213292467716,21/11/2024,21/10/2024</t>
  </si>
  <si>
    <t>USDINR,Call,84.58193939721436,12/12/2024,08/11/2024</t>
  </si>
  <si>
    <t>USDINR,Call,84.58283194289012,26/11/2024,23/10/2024</t>
  </si>
  <si>
    <t>USDINR,Call,84.5870834623961,18/11/2024,16/10/2024</t>
  </si>
  <si>
    <t>USDINR,Call,84.59000081118671,06/12/2024,04/11/2024</t>
  </si>
  <si>
    <t>USDINR,Call,84.59850606356859,04/12/2024,30/10/2024</t>
  </si>
  <si>
    <t>USDINR,Call,84.59892428497331,29/11/2024,25/10/2024</t>
  </si>
  <si>
    <t>USDINR,Call,84.60022891386303,13/11/2024,11/10/2024</t>
  </si>
  <si>
    <t>USDINR,Call,84.60142218569214,13/12/2024,12/11/2024</t>
  </si>
  <si>
    <t>USDINR,Call,84.60200354436287,14/11/2024,15/10/2024</t>
  </si>
  <si>
    <t>USDINR,Call,84.60327028586048,02/12/2024,28/10/2024</t>
  </si>
  <si>
    <t>USDINR,Call,84.60490462440755,10/12/2024,06/11/2024</t>
  </si>
  <si>
    <t>USDINR,Call,84.61152488584243,05/12/2024,31/10/2024</t>
  </si>
  <si>
    <t>USDINR,Call,84.61222975671399,19/11/2024,17/10/2024</t>
  </si>
  <si>
    <t>USDINR,Call,84.637411352716,11/12/2024,07/11/2024</t>
  </si>
  <si>
    <t>USDINR,Call,84.64215488002317,09/12/2024,05/11/2024</t>
  </si>
  <si>
    <t>USDINR,Call,84.6464730057158,22/11/2024,22/10/2024</t>
  </si>
  <si>
    <t>USDINR,Call,84.65659990327113,12/11/2024,10/10/2024</t>
  </si>
  <si>
    <t>USDINR,Call,84.65847823605584,27/11/2024,24/10/2024</t>
  </si>
  <si>
    <t>USDINR,Call,84.6604926384934,21/11/2024,18/10/2024</t>
  </si>
  <si>
    <t>USDINR,Call,84.6670112589537,21/11/2024,21/10/2024</t>
  </si>
  <si>
    <t>USDINR,Call,84.66988074213972,03/12/2024,29/10/2024</t>
  </si>
  <si>
    <t>USDINR,Call,84.67261937193813,12/12/2024,08/11/2024</t>
  </si>
  <si>
    <t>USDINR,Call,84.67867810827798,26/11/2024,23/10/2024</t>
  </si>
  <si>
    <t>USDINR,Call,84.6872272864786,13/12/2024,12/11/2024</t>
  </si>
  <si>
    <t>USDINR,Call,84.68729041405656,18/11/2024,16/10/2024</t>
  </si>
  <si>
    <t>USDINR,Call,84.68916465695924,06/12/2024,04/11/2024</t>
  </si>
  <si>
    <t>USDINR,Call,84.694754268323,13/11/2024,11/10/2024</t>
  </si>
  <si>
    <t>USDINR,Call,84.69821243754869,29/11/2024,25/10/2024</t>
  </si>
  <si>
    <t>USDINR,Call,84.69932494564564,04/12/2024,30/10/2024</t>
  </si>
  <si>
    <t>USDINR,Call,84.7001606579141,10/12/2024,06/11/2024</t>
  </si>
  <si>
    <t>USDINR,Call,84.70076053164999,14/11/2024,15/10/2024</t>
  </si>
  <si>
    <t>USDINR,Call,84.70208726518476,02/12/2024,28/10/2024</t>
  </si>
  <si>
    <t>USDINR,Call,84.70912881419365,19/11/2024,17/10/2024</t>
  </si>
  <si>
    <t>USDINR,Call,84.71333955668726,05/12/2024,31/10/2024</t>
  </si>
  <si>
    <t>USDINR,Call,84.73063757216595,11/12/2024,07/11/2024</t>
  </si>
  <si>
    <t>USDINR,Call,84.73940285432153,22/11/2024,22/10/2024</t>
  </si>
  <si>
    <t>USDINR,Call,84.7411619522741,09/12/2024,05/11/2024</t>
  </si>
  <si>
    <t>USDINR,Call,84.75168673846764,12/11/2024,10/10/2024</t>
  </si>
  <si>
    <t>USDINR,Call,84.75424008057884,27/11/2024,24/10/2024</t>
  </si>
  <si>
    <t>USDINR,Call,84.7560595533855,21/11/2024,18/10/2024</t>
  </si>
  <si>
    <t>USDINR,Call,84.76188959323026,21/11/2024,21/10/2024</t>
  </si>
  <si>
    <t>USDINR,Call,84.7632993466619,12/12/2024,08/11/2024</t>
  </si>
  <si>
    <t>USDINR,Call,84.76959060777487,03/12/2024,29/10/2024</t>
  </si>
  <si>
    <t>USDINR,Call,84.77303238726506,13/12/2024,12/11/2024</t>
  </si>
  <si>
    <t>USDINR,Call,84.77452427366583,26/11/2024,23/10/2024</t>
  </si>
  <si>
    <t>USDINR,Call,84.78749736571703,18/11/2024,16/10/2024</t>
  </si>
  <si>
    <t>USDINR,Call,84.78832850273177,06/12/2024,04/11/2024</t>
  </si>
  <si>
    <t>USDINR,Call,84.78927962278296,13/11/2024,11/10/2024</t>
  </si>
  <si>
    <t>USDINR,Call,84.79541669142063,10/12/2024,06/11/2024</t>
  </si>
  <si>
    <t>USDINR,Call,84.79750059012406,29/11/2024,25/10/2024</t>
  </si>
  <si>
    <t>USDINR,Call,84.7995175189371,14/11/2024,15/10/2024</t>
  </si>
  <si>
    <t>USDINR,Call,84.80014382772268,04/12/2024,30/10/2024</t>
  </si>
  <si>
    <t>USDINR,Call,84.80090424450904,02/12/2024,28/10/2024</t>
  </si>
  <si>
    <t>USDINR,Call,84.80602787167331,19/11/2024,17/10/2024</t>
  </si>
  <si>
    <t>USDINR,Call,84.8151542275321,05/12/2024,31/10/2024</t>
  </si>
  <si>
    <t>USDINR,Call,84.82386379161589,11/12/2024,07/11/2024</t>
  </si>
  <si>
    <t>USDINR,Call,84.83233270292725,22/11/2024,22/10/2024</t>
  </si>
  <si>
    <t>USDINR,Call,84.84016902452501,09/12/2024,05/11/2024</t>
  </si>
  <si>
    <t>USDINR,Call,84.85000192510184,27/11/2024,24/10/2024</t>
  </si>
  <si>
    <t>USDINR,Call,84.8516264682776,21/11/2024,18/10/2024</t>
  </si>
  <si>
    <t>USDINR,Call,84.85397932138567,12/12/2024,08/11/2024</t>
  </si>
  <si>
    <t>USDINR,Call,84.85676792750681,21/11/2024,21/10/2024</t>
  </si>
  <si>
    <t>USDINR,Call,84.85883748805152,13/12/2024,12/11/2024</t>
  </si>
  <si>
    <t>USDINR,Call,84.86930047341004,03/12/2024,29/10/2024</t>
  </si>
  <si>
    <t>USDINR,Call,84.87037043905369,26/11/2024,23/10/2024</t>
  </si>
  <si>
    <t>USDINR,Call,84.8874923485043,06/12/2024,04/11/2024</t>
  </si>
  <si>
    <t>USDINR,Call,84.8877043173775,18/11/2024,16/10/2024</t>
  </si>
  <si>
    <t>USDINR,Call,84.89067272492716,10/12/2024,06/11/2024</t>
  </si>
  <si>
    <t>USDINR,Call,84.89678874269943,29/11/2024,25/10/2024</t>
  </si>
  <si>
    <t>USDINR,Call,84.8982745062242,14/11/2024,15/10/2024</t>
  </si>
  <si>
    <t>USDINR,Call,84.89972122383331,02/12/2024,28/10/2024</t>
  </si>
  <si>
    <t>USDINR,Call,84.90096270979971,04/12/2024,30/10/2024</t>
  </si>
  <si>
    <t>USDINR,Call,84.91696889837694,05/12/2024,31/10/2024</t>
  </si>
  <si>
    <t>USDINR,Call,84.91709001106584,11/12/2024,07/11/2024</t>
  </si>
  <si>
    <t>USDINR,Call,84.93917609677594,09/12/2024,05/11/2024</t>
  </si>
  <si>
    <t>USDINR,Call,84.94464258883797,13/12/2024,12/11/2024</t>
  </si>
  <si>
    <t>USDINR,Call,84.94465929610945,12/12/2024,08/11/2024</t>
  </si>
  <si>
    <t>USDINR,Call,84.9859287584337,10/12/2024,06/11/2024</t>
  </si>
  <si>
    <t>USDINR,Call,85.01031623051578,11/12/2024,07/11/2024</t>
  </si>
  <si>
    <t>USDINR,Call,85.03044768962442,13/12/2024,12/11/2024</t>
  </si>
  <si>
    <t>USDINR,Call,85.03533927083322,12/12/2024,08/11/2024</t>
  </si>
  <si>
    <t>USDINR,Call,85.10354244996573,11/12/2024,07/11/2024</t>
  </si>
  <si>
    <t>USDINR,Call,85.11625279041088,13/12/2024,12/11/2024</t>
  </si>
  <si>
    <t>USDINR,Call,85.12601924555699,12/12/2024,08/11/2024</t>
  </si>
  <si>
    <t>USDINR,Put,83.4204710457165,12/11/2024,10/10/2024</t>
  </si>
  <si>
    <t>USDINR,Put,83.44944106695802,19/11/2024,17/10/2024</t>
  </si>
  <si>
    <t>USDINR,Put,83.4659246603435,13/11/2024,11/10/2024</t>
  </si>
  <si>
    <t>USDINR,Put,83.47336235451783,03/12/2024,29/10/2024</t>
  </si>
  <si>
    <t>USDINR,Put,83.48480699413092,18/11/2024,16/10/2024</t>
  </si>
  <si>
    <t>USDINR,Put,83.48949836072117,04/12/2024,30/10/2024</t>
  </si>
  <si>
    <t>USDINR,Put,83.49156350654923,05/12/2024,31/10/2024</t>
  </si>
  <si>
    <t>USDINR,Put,83.49919850768889,06/12/2024,04/11/2024</t>
  </si>
  <si>
    <t>USDINR,Put,83.50675460664422,29/11/2024,25/10/2024</t>
  </si>
  <si>
    <t>USDINR,Put,83.5093361017799,27/11/2024,24/10/2024</t>
  </si>
  <si>
    <t>USDINR,Put,83.51368965978814,21/11/2024,18/10/2024</t>
  </si>
  <si>
    <t>USDINR,Put,83.51555788091301,12/11/2024,10/10/2024</t>
  </si>
  <si>
    <t>USDINR,Put,83.5156766842047,14/11/2024,15/10/2024</t>
  </si>
  <si>
    <t>USDINR,Put,83.51628351329344,02/12/2024,28/10/2024</t>
  </si>
  <si>
    <t>USDINR,Put,83.52847124763512,21/11/2024,21/10/2024</t>
  </si>
  <si>
    <t>USDINR,Put,83.52852412362371,26/11/2024,23/10/2024</t>
  </si>
  <si>
    <t>USDINR,Put,83.53131482244719,22/11/2024,22/10/2024</t>
  </si>
  <si>
    <t>USDINR,Put,83.54634012443768,19/11/2024,17/10/2024</t>
  </si>
  <si>
    <t>USDINR,Put,83.55307708526301,09/12/2024,05/11/2024</t>
  </si>
  <si>
    <t>USDINR,Put,83.56045001480346,13/11/2024,11/10/2024</t>
  </si>
  <si>
    <t>USDINR,Put,83.573072220153,03/12/2024,29/10/2024</t>
  </si>
  <si>
    <t>USDINR,Put,83.58501394579139,18/11/2024,16/10/2024</t>
  </si>
  <si>
    <t>USDINR,Put,83.5903172427982,04/12/2024,30/10/2024</t>
  </si>
  <si>
    <t>USDINR,Put,83.59337817739406,05/12/2024,31/10/2024</t>
  </si>
  <si>
    <t>USDINR,Put,83.59836235346141,06/12/2024,04/11/2024</t>
  </si>
  <si>
    <t>USDINR,Put,83.60509794630289,27/11/2024,24/10/2024</t>
  </si>
  <si>
    <t>USDINR,Put,83.60604275921959,29/11/2024,25/10/2024</t>
  </si>
  <si>
    <t>USDINR,Put,83.60925657468024,21/11/2024,18/10/2024</t>
  </si>
  <si>
    <t>USDINR,Put,83.61064471610952,12/11/2024,10/10/2024</t>
  </si>
  <si>
    <t>USDINR,Put,83.61443367149181,14/11/2024,15/10/2024</t>
  </si>
  <si>
    <t>USDINR,Put,83.61510049261773,02/12/2024,28/10/2024</t>
  </si>
  <si>
    <t>USDINR,Put,83.62334958191167,21/11/2024,21/10/2024</t>
  </si>
  <si>
    <t>USDINR,Put,83.6242446710529,22/11/2024,22/10/2024</t>
  </si>
  <si>
    <t>USDINR,Put,83.62437028901157,26/11/2024,23/10/2024</t>
  </si>
  <si>
    <t>USDINR,Put,83.64323918191734,19/11/2024,17/10/2024</t>
  </si>
  <si>
    <t>USDINR,Put,83.65208415751394,09/12/2024,05/11/2024</t>
  </si>
  <si>
    <t>USDINR,Put,83.65234428934218,10/12/2024,06/11/2024</t>
  </si>
  <si>
    <t>USDINR,Put,83.65497536926343,13/11/2024,11/10/2024</t>
  </si>
  <si>
    <t>USDINR,Put,83.67278208578814,03/12/2024,29/10/2024</t>
  </si>
  <si>
    <t>USDINR,Put,83.68522089745186,18/11/2024,16/10/2024</t>
  </si>
  <si>
    <t>USDINR,Put,83.69113612487524,04/12/2024,30/10/2024</t>
  </si>
  <si>
    <t>USDINR,Put,83.6951928482389,05/12/2024,31/10/2024</t>
  </si>
  <si>
    <t>USDINR,Put,83.69752619923395,06/12/2024,04/11/2024</t>
  </si>
  <si>
    <t>USDINR,Put,83.70085979082589,27/11/2024,24/10/2024</t>
  </si>
  <si>
    <t>USDINR,Put,83.70482348957235,21/11/2024,18/10/2024</t>
  </si>
  <si>
    <t>USDINR,Put,83.70533091179496,29/11/2024,25/10/2024</t>
  </si>
  <si>
    <t>USDINR,Put,83.70573155130603,12/11/2024,10/10/2024</t>
  </si>
  <si>
    <t>USDINR,Put,83.71319065877891,14/11/2024,15/10/2024</t>
  </si>
  <si>
    <t>USDINR,Put,83.713917471942,02/12/2024,28/10/2024</t>
  </si>
  <si>
    <t>USDINR,Put,83.71717451965863,22/11/2024,22/10/2024</t>
  </si>
  <si>
    <t>USDINR,Put,83.71822791618823,21/11/2024,21/10/2024</t>
  </si>
  <si>
    <t>USDINR,Put,83.72021645439942,26/11/2024,23/10/2024</t>
  </si>
  <si>
    <t>USDINR,Put,83.74013823939701,19/11/2024,17/10/2024</t>
  </si>
  <si>
    <t>USDINR,Put,83.74760032284871,10/12/2024,06/11/2024</t>
  </si>
  <si>
    <t>USDINR,Put,83.74950072372339,13/11/2024,11/10/2024</t>
  </si>
  <si>
    <t>USDINR,Put,83.75109122976485,09/12/2024,05/11/2024</t>
  </si>
  <si>
    <t>USDINR,Put,83.7724919514233,03/12/2024,29/10/2024</t>
  </si>
  <si>
    <t>USDINR,Put,83.78542784911232,18/11/2024,16/10/2024</t>
  </si>
  <si>
    <t>USDINR,Put,83.79195500695229,04/12/2024,30/10/2024</t>
  </si>
  <si>
    <t>USDINR,Put,83.79662163534888,27/11/2024,24/10/2024</t>
  </si>
  <si>
    <t>USDINR,Put,83.79669004500647,06/12/2024,04/11/2024</t>
  </si>
  <si>
    <t>USDINR,Put,83.79700751908373,05/12/2024,31/10/2024</t>
  </si>
  <si>
    <t>USDINR,Put,83.79837537766649,11/12/2024,07/11/2024</t>
  </si>
  <si>
    <t>USDINR,Put,83.80039040446445,21/11/2024,18/10/2024</t>
  </si>
  <si>
    <t>USDINR,Put,83.80081838650254,12/11/2024,10/10/2024</t>
  </si>
  <si>
    <t>USDINR,Put,83.80461906437034,29/11/2024,25/10/2024</t>
  </si>
  <si>
    <t>USDINR,Put,83.81010436826435,22/11/2024,22/10/2024</t>
  </si>
  <si>
    <t>USDINR,Put,83.81194764606603,14/11/2024,15/10/2024</t>
  </si>
  <si>
    <t>USDINR,Put,83.81273445126627,02/12/2024,28/10/2024</t>
  </si>
  <si>
    <t>USDINR,Put,83.81310625046477,21/11/2024,21/10/2024</t>
  </si>
  <si>
    <t>USDINR,Put,83.81606261978727,26/11/2024,23/10/2024</t>
  </si>
  <si>
    <t>USDINR,Put,83.83703729687667,19/11/2024,17/10/2024</t>
  </si>
  <si>
    <t>USDINR,Put,83.84285635635526,10/12/2024,06/11/2024</t>
  </si>
  <si>
    <t>USDINR,Put,83.84402607818335,13/11/2024,11/10/2024</t>
  </si>
  <si>
    <t>USDINR,Put,83.85009830201578,09/12/2024,05/11/2024</t>
  </si>
  <si>
    <t>USDINR,Put,83.85649959942417,12/12/2024,08/11/2024</t>
  </si>
  <si>
    <t>USDINR,Put,83.87220181705847,03/12/2024,29/10/2024</t>
  </si>
  <si>
    <t>USDINR,Put,83.8856348007728,18/11/2024,16/10/2024</t>
  </si>
  <si>
    <t>USDINR,Put,83.89160159711643,11/12/2024,07/11/2024</t>
  </si>
  <si>
    <t>USDINR,Put,83.89238347987188,27/11/2024,24/10/2024</t>
  </si>
  <si>
    <t>USDINR,Put,83.89277388902933,04/12/2024,30/10/2024</t>
  </si>
  <si>
    <t>USDINR,Put,83.89585389077901,06/12/2024,04/11/2024</t>
  </si>
  <si>
    <t>USDINR,Put,83.89590522169905,12/11/2024,10/10/2024</t>
  </si>
  <si>
    <t>USDINR,Put,83.89595731935655,21/11/2024,18/10/2024</t>
  </si>
  <si>
    <t>USDINR,Put,83.89882218992857,05/12/2024,31/10/2024</t>
  </si>
  <si>
    <t>USDINR,Put,83.90303421687005,22/11/2024,22/10/2024</t>
  </si>
  <si>
    <t>USDINR,Put,83.90390721694571,29/11/2024,25/10/2024</t>
  </si>
  <si>
    <t>USDINR,Put,83.90798458474131,21/11/2024,21/10/2024</t>
  </si>
  <si>
    <t>USDINR,Put,83.91070463335313,14/11/2024,15/10/2024</t>
  </si>
  <si>
    <t>USDINR,Put,83.91155143059055,02/12/2024,28/10/2024</t>
  </si>
  <si>
    <t>USDINR,Put,83.91190878517513,26/11/2024,23/10/2024</t>
  </si>
  <si>
    <t>USDINR,Put,83.9149813794005,13/12/2024,12/11/2024</t>
  </si>
  <si>
    <t>USDINR,Put,83.93393635435633,19/11/2024,17/10/2024</t>
  </si>
  <si>
    <t>USDINR,Put,83.9381123898618,10/12/2024,06/11/2024</t>
  </si>
  <si>
    <t>USDINR,Put,83.93855143264331,13/11/2024,11/10/2024</t>
  </si>
  <si>
    <t>USDINR,Put,83.94717957414794,12/12/2024,08/11/2024</t>
  </si>
  <si>
    <t>USDINR,Put,83.94910537426671,09/12/2024,05/11/2024</t>
  </si>
  <si>
    <t>USDINR,Put,83.97191168269362,03/12/2024,29/10/2024</t>
  </si>
  <si>
    <t>USDINR,Put,83.98482781656638,11/12/2024,07/11/2024</t>
  </si>
  <si>
    <t>USDINR,Put,83.98584175243327,18/11/2024,16/10/2024</t>
  </si>
  <si>
    <t>USDINR,Put,83.98814532439488,27/11/2024,24/10/2024</t>
  </si>
  <si>
    <t>USDINR,Put,83.99099205689556,12/11/2024,10/10/2024</t>
  </si>
  <si>
    <t>USDINR,Put,83.99152423424866,21/11/2024,18/10/2024</t>
  </si>
  <si>
    <t>USDINR,Put,83.99359277110636,04/12/2024,30/10/2024</t>
  </si>
  <si>
    <t>USDINR,Put,83.99501773655153,06/12/2024,04/11/2024</t>
  </si>
  <si>
    <t>USDINR,Put,83.99596406547577,22/11/2024,22/10/2024</t>
  </si>
  <si>
    <t>USDINR,Put,84.00063686077341,05/12/2024,31/10/2024</t>
  </si>
  <si>
    <t>USDINR,Put,84.00078648018696,13/12/2024,12/11/2024</t>
  </si>
  <si>
    <t>USDINR,Put,84.00286291901787,21/11/2024,21/10/2024</t>
  </si>
  <si>
    <t>USDINR,Put,84.00319536952108,29/11/2024,25/10/2024</t>
  </si>
  <si>
    <t>USDINR,Put,84.00775495056298,26/11/2024,23/10/2024</t>
  </si>
  <si>
    <t>USDINR,Put,84.00946162064024,14/11/2024,15/10/2024</t>
  </si>
  <si>
    <t>USDINR,Put,84.01036840991483,02/12/2024,28/10/2024</t>
  </si>
  <si>
    <t>USDINR,Put,84.030835411836,19/11/2024,17/10/2024</t>
  </si>
  <si>
    <t>USDINR,Put,84.03307678710327,13/11/2024,11/10/2024</t>
  </si>
  <si>
    <t>USDINR,Put,84.03336842336833,10/12/2024,06/11/2024</t>
  </si>
  <si>
    <t>USDINR,Put,84.03785954887171,12/12/2024,08/11/2024</t>
  </si>
  <si>
    <t>USDINR,Put,84.04811244651764,09/12/2024,05/11/2024</t>
  </si>
  <si>
    <t>USDINR,Put,84.07162154832878,03/12/2024,29/10/2024</t>
  </si>
  <si>
    <t>USDINR,Put,84.07805403601633,11/12/2024,07/11/2024</t>
  </si>
  <si>
    <t>USDINR,Put,84.08390716891788,27/11/2024,24/10/2024</t>
  </si>
  <si>
    <t>USDINR,Put,84.08604870409374,18/11/2024,16/10/2024</t>
  </si>
  <si>
    <t>USDINR,Put,84.08659158097342,13/12/2024,12/11/2024</t>
  </si>
  <si>
    <t>USDINR,Put,84.08709114914076,21/11/2024,18/10/2024</t>
  </si>
  <si>
    <t>USDINR,Put,84.0888939140815,22/11/2024,22/10/2024</t>
  </si>
  <si>
    <t>USDINR,Put,84.09418158232407,06/12/2024,04/11/2024</t>
  </si>
  <si>
    <t>USDINR,Put,84.0944116531834,04/12/2024,30/10/2024</t>
  </si>
  <si>
    <t>USDINR,Put,84.09774125329442,21/11/2024,21/10/2024</t>
  </si>
  <si>
    <t>USDINR,Put,84.10245153161824,05/12/2024,31/10/2024</t>
  </si>
  <si>
    <t>USDINR,Put,84.10248352209645,29/11/2024,25/10/2024</t>
  </si>
  <si>
    <t>USDINR,Put,84.10360111595084,26/11/2024,23/10/2024</t>
  </si>
  <si>
    <t>USDINR,Put,84.10821860792734,14/11/2024,15/10/2024</t>
  </si>
  <si>
    <t>USDINR,Put,84.1091853892391,02/12/2024,28/10/2024</t>
  </si>
  <si>
    <t>USDINR,Put,84.12853952359549,12/12/2024,08/11/2024</t>
  </si>
  <si>
    <t>USDINR,Put,84.12862445687486,10/12/2024,06/11/2024</t>
  </si>
  <si>
    <t>USDINR,Put,84.14711951876855,09/12/2024,05/11/2024</t>
  </si>
  <si>
    <t>USDINR,Put,84.17128025546627,11/12/2024,07/11/2024</t>
  </si>
  <si>
    <t>USDINR,Put,84.17239668175986,13/12/2024,12/11/2024</t>
  </si>
  <si>
    <t>USDINR,Put,84.21921949831926,12/12/2024,08/11/2024</t>
  </si>
  <si>
    <t>USDINR,Put,84.2238804903814,10/12/2024,06/11/2024</t>
  </si>
  <si>
    <t>USDINR,Put,84.25820178254632,13/12/2024,12/11/2024</t>
  </si>
  <si>
    <t>USDINR,Put,84.26450647491622,11/12/2024,07/11/2024</t>
  </si>
  <si>
    <t>USDINR,Put,84.30989947304303,12/12/2024,08/11/2024</t>
  </si>
  <si>
    <t>USDINR,Put,84.34400688333278,13/12/2024,12/11/2024</t>
  </si>
  <si>
    <t>USDINR,Put,84.35773269436616,11/12/2024,07/11/2024</t>
  </si>
  <si>
    <t>USDINR,Put,84.4005794477668,12/12/2024,08/11/2024</t>
  </si>
  <si>
    <t>USDINR,Put,84.42981198411924,13/12/2024,12/11/2024</t>
  </si>
  <si>
    <t>USDKRW,Call,1346.7181601038533,12/11/2024,11/10/2024</t>
  </si>
  <si>
    <t>USDKRW,Call,1352.9729178267676,12/11/2024,11/10/2024</t>
  </si>
  <si>
    <t>USDKRW,Call,1359.2276755496816,12/11/2024,11/10/2024</t>
  </si>
  <si>
    <t>USDKRW,Call,1360.9191540609954,14/11/2024,16/10/2024</t>
  </si>
  <si>
    <t>USDKRW,Call,1361.8435565332834,13/11/2024,15/10/2024</t>
  </si>
  <si>
    <t>USDKRW,Call,1365.482433272596,12/11/2024,11/10/2024</t>
  </si>
  <si>
    <t>USDKRW,Call,1366.742636977664,15/11/2024,17/10/2024</t>
  </si>
  <si>
    <t>USDKRW,Call,1367.3259608527796,14/11/2024,16/10/2024</t>
  </si>
  <si>
    <t>USDKRW,Call,1368.1052271508502,13/11/2024,15/10/2024</t>
  </si>
  <si>
    <t>USDKRW,Call,1368.8797190086989,04/12/2024,04/11/2024</t>
  </si>
  <si>
    <t>USDKRW,Call,1368.9781151207533,18/11/2024,18/10/2024</t>
  </si>
  <si>
    <t>USDKRW,Call,1371.7371909955102,12/11/2024,11/10/2024</t>
  </si>
  <si>
    <t>USDKRW,Call,1372.6463799024727,19/11/2024,21/10/2024</t>
  </si>
  <si>
    <t>USDKRW,Call,1373.207059267536,15/11/2024,17/10/2024</t>
  </si>
  <si>
    <t>USDKRW,Call,1373.7327676445636,14/11/2024,16/10/2024</t>
  </si>
  <si>
    <t>USDKRW,Call,1374.366897768417,13/11/2024,15/10/2024</t>
  </si>
  <si>
    <t>USDKRW,Call,1375.588622108127,18/11/2024,18/10/2024</t>
  </si>
  <si>
    <t>USDKRW,Call,1375.8495153828137,04/12/2024,04/11/2024</t>
  </si>
  <si>
    <t>USDKRW,Call,1377.7036473637409,02/12/2024,31/10/2024</t>
  </si>
  <si>
    <t>USDKRW,Call,1377.9919487184245,12/11/2024,11/10/2024</t>
  </si>
  <si>
    <t>USDKRW,Call,1378.5000478781353,20/11/2024,22/10/2024</t>
  </si>
  <si>
    <t>USDKRW,Call,1378.6559303337003,05/12/2024,05/11/2024</t>
  </si>
  <si>
    <t>USDKRW,Call,1378.8875312414082,21/11/2024,23/10/2024</t>
  </si>
  <si>
    <t>USDKRW,Call,1379.099682741256,22/11/2024,24/10/2024</t>
  </si>
  <si>
    <t>USDKRW,Call,1379.134617108673,03/12/2024,01/11/2024</t>
  </si>
  <si>
    <t>USDKRW,Call,1379.2862950922083,19/11/2024,21/10/2024</t>
  </si>
  <si>
    <t>USDKRW,Call,1379.6714815574078,15/11/2024,17/10/2024</t>
  </si>
  <si>
    <t>USDKRW,Call,1380.1395744363479,14/11/2024,16/10/2024</t>
  </si>
  <si>
    <t>USDKRW,Call,1380.6285683859837,13/11/2024,15/10/2024</t>
  </si>
  <si>
    <t>USDKRW,Call,1382.1991290955007,18/11/2024,18/10/2024</t>
  </si>
  <si>
    <t>USDKRW,Call,1382.2501494080188,29/11/2024,30/10/2024</t>
  </si>
  <si>
    <t>USDKRW,Call,1382.8193117569283,04/12/2024,04/11/2024</t>
  </si>
  <si>
    <t>USDKRW,Call,1383.559759450713,27/11/2024,29/10/2024</t>
  </si>
  <si>
    <t>USDKRW,Call,1384.2467064413386,12/11/2024,11/10/2024</t>
  </si>
  <si>
    <t>USDKRW,Call,1384.6756826544479,10/12/2024,08/11/2024</t>
  </si>
  <si>
    <t>USDKRW,Call,1384.8905768166605,26/11/2024,28/10/2024</t>
  </si>
  <si>
    <t>USDKRW,Call,1384.9482189547912,02/12/2024,31/10/2024</t>
  </si>
  <si>
    <t>USDKRW,Call,1385.2535053499869,20/11/2024,22/10/2024</t>
  </si>
  <si>
    <t>USDKRW,Call,1385.6697091364888,21/11/2024,23/10/2024</t>
  </si>
  <si>
    <t>USDKRW,Call,1385.6755033253653,05/12/2024,05/11/2024</t>
  </si>
  <si>
    <t>USDKRW,Call,1385.926210281944,19/11/2024,21/10/2024</t>
  </si>
  <si>
    <t>USDKRW,Call,1385.993244674124,22/11/2024,24/10/2024</t>
  </si>
  <si>
    <t>USDKRW,Call,1386.1359038472797,15/11/2024,17/10/2024</t>
  </si>
  <si>
    <t>USDKRW,Call,1386.386713367878,03/12/2024,01/11/2024</t>
  </si>
  <si>
    <t>USDKRW,Call,1386.546381228132,14/11/2024,16/10/2024</t>
  </si>
  <si>
    <t>USDKRW,Call,1386.7304130780205,25/11/2024,25/10/2024</t>
  </si>
  <si>
    <t>USDKRW,Call,1386.8902390035505,13/11/2024,15/10/2024</t>
  </si>
  <si>
    <t>USDKRW,Call,1388.8096360828745,18/11/2024,18/10/2024</t>
  </si>
  <si>
    <t>USDKRW,Call,1389.28802274757,29/11/2024,30/10/2024</t>
  </si>
  <si>
    <t>USDKRW,Call,1389.7891081310431,04/12/2024,04/11/2024</t>
  </si>
  <si>
    <t>USDKRW,Call,1390.0737936894443,10/12/2024,08/11/2024</t>
  </si>
  <si>
    <t>USDKRW,Call,1390.485994507918,27/11/2024,29/10/2024</t>
  </si>
  <si>
    <t>USDKRW,Call,1390.5014641642529,12/11/2024,11/10/2024</t>
  </si>
  <si>
    <t>USDKRW,Call,1391.823474075358,26/11/2024,28/10/2024</t>
  </si>
  <si>
    <t>USDKRW,Call,1392.0069628218387,20/11/2024,22/10/2024</t>
  </si>
  <si>
    <t>USDKRW,Call,1392.1927905458417,02/12/2024,31/10/2024</t>
  </si>
  <si>
    <t>USDKRW,Call,1392.4518870315696,21/11/2024,23/10/2024</t>
  </si>
  <si>
    <t>USDKRW,Call,1392.5661254716795,19/11/2024,21/10/2024</t>
  </si>
  <si>
    <t>USDKRW,Call,1392.6003261371516,15/11/2024,17/10/2024</t>
  </si>
  <si>
    <t>USDKRW,Call,1392.6950763170303,05/12/2024,05/11/2024</t>
  </si>
  <si>
    <t>USDKRW,Call,1392.8868066069924,22/11/2024,24/10/2024</t>
  </si>
  <si>
    <t>USDKRW,Call,1392.9531880199163,14/11/2024,16/10/2024</t>
  </si>
  <si>
    <t>USDKRW,Call,1393.1519096211173,13/11/2024,15/10/2024</t>
  </si>
  <si>
    <t>USDKRW,Call,1393.638809627083,03/12/2024,01/11/2024</t>
  </si>
  <si>
    <t>USDKRW,Call,1393.907710272019,25/11/2024,25/10/2024</t>
  </si>
  <si>
    <t>USDKRW,Call,1394.7895382807926,06/12/2024,06/11/2024</t>
  </si>
  <si>
    <t>USDKRW,Call,1395.4201430702483,18/11/2024,18/10/2024</t>
  </si>
  <si>
    <t>USDKRW,Call,1395.4719047244405,10/12/2024,08/11/2024</t>
  </si>
  <si>
    <t>USDKRW,Call,1396.0788818464432,09/12/2024,07/11/2024</t>
  </si>
  <si>
    <t>USDKRW,Call,1396.325896087121,29/11/2024,30/10/2024</t>
  </si>
  <si>
    <t>USDKRW,Call,1396.7589045051577,04/12/2024,04/11/2024</t>
  </si>
  <si>
    <t>USDKRW,Call,1397.4122295651225,27/11/2024,29/10/2024</t>
  </si>
  <si>
    <t>USDKRW,Call,1398.7563713340555,26/11/2024,28/10/2024</t>
  </si>
  <si>
    <t>USDKRW,Call,1398.7604202936902,20/11/2024,22/10/2024</t>
  </si>
  <si>
    <t>USDKRW,Call,1399.0647484270237,15/11/2024,17/10/2024</t>
  </si>
  <si>
    <t>USDKRW,Call,1399.206040661415,19/11/2024,21/10/2024</t>
  </si>
  <si>
    <t>USDKRW,Call,1399.2340649266503,21/11/2024,23/10/2024</t>
  </si>
  <si>
    <t>USDKRW,Call,1399.3599948117003,14/11/2024,16/10/2024</t>
  </si>
  <si>
    <t>USDKRW,Call,1399.413580238684,13/11/2024,15/10/2024</t>
  </si>
  <si>
    <t>USDKRW,Call,1399.437362136892,02/12/2024,31/10/2024</t>
  </si>
  <si>
    <t>USDKRW,Call,1399.7146493086955,05/12/2024,05/11/2024</t>
  </si>
  <si>
    <t>USDKRW,Call,1399.7803685398605,22/11/2024,24/10/2024</t>
  </si>
  <si>
    <t>USDKRW,Call,1400.8700157594367,10/12/2024,08/11/2024</t>
  </si>
  <si>
    <t>USDKRW,Call,1400.890905886288,03/12/2024,01/11/2024</t>
  </si>
  <si>
    <t>USDKRW,Call,1401.0283998093203,06/12/2024,06/11/2024</t>
  </si>
  <si>
    <t>USDKRW,Call,1401.0850074660173,25/11/2024,25/10/2024</t>
  </si>
  <si>
    <t>USDKRW,Call,1401.2479447558549,11/12/2024,12/11/2024</t>
  </si>
  <si>
    <t>USDKRW,Call,1401.6531583909448,09/12/2024,07/11/2024</t>
  </si>
  <si>
    <t>USDKRW,Call,1402.030650057622,18/11/2024,18/10/2024</t>
  </si>
  <si>
    <t>USDKRW,Call,1403.3637694266722,29/11/2024,30/10/2024</t>
  </si>
  <si>
    <t>USDKRW,Call,1403.7287008792723,04/12/2024,04/11/2024</t>
  </si>
  <si>
    <t>USDKRW,Call,1404.3384646223271,27/11/2024,29/10/2024</t>
  </si>
  <si>
    <t>USDKRW,Call,1405.5138777655418,20/11/2024,22/10/2024</t>
  </si>
  <si>
    <t>USDKRW,Call,1405.5291707168956,15/11/2024,17/10/2024</t>
  </si>
  <si>
    <t>USDKRW,Call,1405.6752508562508,13/11/2024,15/10/2024</t>
  </si>
  <si>
    <t>USDKRW,Call,1405.6892685927528,26/11/2024,28/10/2024</t>
  </si>
  <si>
    <t>USDKRW,Call,1405.7668016034845,14/11/2024,16/10/2024</t>
  </si>
  <si>
    <t>USDKRW,Call,1405.8459558511506,19/11/2024,21/10/2024</t>
  </si>
  <si>
    <t>USDKRW,Call,1406.0162428217309,21/11/2024,23/10/2024</t>
  </si>
  <si>
    <t>USDKRW,Call,1406.2681267944329,10/12/2024,08/11/2024</t>
  </si>
  <si>
    <t>USDKRW,Call,1406.5797878377873,11/12/2024,12/11/2024</t>
  </si>
  <si>
    <t>USDKRW,Call,1406.673930472729,22/11/2024,24/10/2024</t>
  </si>
  <si>
    <t>USDKRW,Call,1406.6819337279424,02/12/2024,31/10/2024</t>
  </si>
  <si>
    <t>USDKRW,Call,1406.7342223003604,05/12/2024,05/11/2024</t>
  </si>
  <si>
    <t>USDKRW,Call,1407.2274349354464,09/12/2024,07/11/2024</t>
  </si>
  <si>
    <t>USDKRW,Call,1407.2672613378477,06/12/2024,06/11/2024</t>
  </si>
  <si>
    <t>USDKRW,Call,1408.1430021454928,03/12/2024,01/11/2024</t>
  </si>
  <si>
    <t>USDKRW,Call,1408.2623046600156,25/11/2024,25/10/2024</t>
  </si>
  <si>
    <t>USDKRW,Call,1408.6411570449957,18/11/2024,18/10/2024</t>
  </si>
  <si>
    <t>USDKRW,Call,1410.4016427662232,29/11/2024,30/10/2024</t>
  </si>
  <si>
    <t>USDKRW,Call,1410.6984972533871,04/12/2024,04/11/2024</t>
  </si>
  <si>
    <t>USDKRW,Call,1411.2646996795318,27/11/2024,29/10/2024</t>
  </si>
  <si>
    <t>USDKRW,Call,1411.6662378294293,10/12/2024,08/11/2024</t>
  </si>
  <si>
    <t>USDKRW,Call,1411.9116309197198,11/12/2024,12/11/2024</t>
  </si>
  <si>
    <t>USDKRW,Call,1411.9935930067675,15/11/2024,17/10/2024</t>
  </si>
  <si>
    <t>USDKRW,Call,1412.2673352373934,20/11/2024,22/10/2024</t>
  </si>
  <si>
    <t>USDKRW,Call,1412.4858710408862,19/11/2024,21/10/2024</t>
  </si>
  <si>
    <t>USDKRW,Call,1412.6221658514503,26/11/2024,28/10/2024</t>
  </si>
  <si>
    <t>USDKRW,Call,1412.7984207168115,21/11/2024,23/10/2024</t>
  </si>
  <si>
    <t>USDKRW,Call,1412.801711479948,09/12/2024,07/11/2024</t>
  </si>
  <si>
    <t>USDKRW,Call,1413.5061228663753,06/12/2024,06/11/2024</t>
  </si>
  <si>
    <t>USDKRW,Call,1413.5674924055972,22/11/2024,24/10/2024</t>
  </si>
  <si>
    <t>USDKRW,Call,1413.7537952920254,05/12/2024,05/11/2024</t>
  </si>
  <si>
    <t>USDKRW,Call,1413.9265053189927,02/12/2024,31/10/2024</t>
  </si>
  <si>
    <t>USDKRW,Call,1415.2516640323695,18/11/2024,18/10/2024</t>
  </si>
  <si>
    <t>USDKRW,Call,1415.3950984046978,03/12/2024,01/11/2024</t>
  </si>
  <si>
    <t>USDKRW,Call,1415.4396018540142,25/11/2024,25/10/2024</t>
  </si>
  <si>
    <t>USDKRW,Call,1417.0643488644255,10/12/2024,08/11/2024</t>
  </si>
  <si>
    <t>USDKRW,Call,1417.2434740016522,11/12/2024,12/11/2024</t>
  </si>
  <si>
    <t>USDKRW,Call,1417.4395161057741,29/11/2024,30/10/2024</t>
  </si>
  <si>
    <t>USDKRW,Call,1417.6682936275017,04/12/2024,04/11/2024</t>
  </si>
  <si>
    <t>USDKRW,Call,1418.1909347367364,27/11/2024,29/10/2024</t>
  </si>
  <si>
    <t>USDKRW,Call,1418.3759880244493,09/12/2024,07/11/2024</t>
  </si>
  <si>
    <t>USDKRW,Call,1419.0207927092451,20/11/2024,22/10/2024</t>
  </si>
  <si>
    <t>USDKRW,Call,1419.1257862306218,19/11/2024,21/10/2024</t>
  </si>
  <si>
    <t>USDKRW,Call,1419.5550631101478,26/11/2024,28/10/2024</t>
  </si>
  <si>
    <t>USDKRW,Call,1419.5805986118924,21/11/2024,23/10/2024</t>
  </si>
  <si>
    <t>USDKRW,Call,1419.744984394903,06/12/2024,06/11/2024</t>
  </si>
  <si>
    <t>USDKRW,Call,1420.4610543384654,22/11/2024,24/10/2024</t>
  </si>
  <si>
    <t>USDKRW,Call,1420.7733682836906,05/12/2024,05/11/2024</t>
  </si>
  <si>
    <t>USDKRW,Call,1421.1710769100432,02/12/2024,31/10/2024</t>
  </si>
  <si>
    <t>USDKRW,Call,1422.4624598994217,10/12/2024,08/11/2024</t>
  </si>
  <si>
    <t>USDKRW,Call,1422.5753170835847,11/12/2024,12/11/2024</t>
  </si>
  <si>
    <t>USDKRW,Call,1422.6168990480126,25/11/2024,25/10/2024</t>
  </si>
  <si>
    <t>USDKRW,Call,1422.6471946639028,03/12/2024,01/11/2024</t>
  </si>
  <si>
    <t>USDKRW,Call,1423.9502645689508,09/12/2024,07/11/2024</t>
  </si>
  <si>
    <t>USDKRW,Call,1424.4773894453253,29/11/2024,30/10/2024</t>
  </si>
  <si>
    <t>USDKRW,Call,1425.117169793941,27/11/2024,29/10/2024</t>
  </si>
  <si>
    <t>USDKRW,Call,1425.7742501810967,20/11/2024,22/10/2024</t>
  </si>
  <si>
    <t>USDKRW,Call,1425.9838459234306,06/12/2024,06/11/2024</t>
  </si>
  <si>
    <t>USDKRW,Call,1426.362776506973,21/11/2024,23/10/2024</t>
  </si>
  <si>
    <t>USDKRW,Call,1426.487960368845,26/11/2024,28/10/2024</t>
  </si>
  <si>
    <t>USDKRW,Call,1427.3546162713337,22/11/2024,24/10/2024</t>
  </si>
  <si>
    <t>USDKRW,Call,1427.7929412753556,05/12/2024,05/11/2024</t>
  </si>
  <si>
    <t>USDKRW,Call,1427.9071601655169,11/12/2024,12/11/2024</t>
  </si>
  <si>
    <t>USDKRW,Call,1428.4156485010935,02/12/2024,31/10/2024</t>
  </si>
  <si>
    <t>USDKRW,Call,1429.5245411134524,09/12/2024,07/11/2024</t>
  </si>
  <si>
    <t>USDKRW,Call,1429.794196242011,25/11/2024,25/10/2024</t>
  </si>
  <si>
    <t>USDKRW,Call,1429.8992909231079,03/12/2024,01/11/2024</t>
  </si>
  <si>
    <t>USDKRW,Call,1431.5152627848763,29/11/2024,30/10/2024</t>
  </si>
  <si>
    <t>USDKRW,Call,1432.0434048511456,27/11/2024,29/10/2024</t>
  </si>
  <si>
    <t>USDKRW,Call,1432.222707451958,06/12/2024,06/11/2024</t>
  </si>
  <si>
    <t>USDKRW,Call,1433.2390032474493,11/12/2024,12/11/2024</t>
  </si>
  <si>
    <t>USDKRW,Call,1433.4208576275425,26/11/2024,28/10/2024</t>
  </si>
  <si>
    <t>USDKRW,Call,1435.098817657954,09/12/2024,07/11/2024</t>
  </si>
  <si>
    <t>USDKRW,Call,1436.9714934360093,25/11/2024,25/10/2024</t>
  </si>
  <si>
    <t>USDKRW,Call,1438.4615689804857,06/12/2024,06/11/2024</t>
  </si>
  <si>
    <t>USDKRW,Call,1438.5708463293818,11/12/2024,12/11/2024</t>
  </si>
  <si>
    <t>USDKRW,Put,1302.9348560434537,12/11/2024,11/10/2024</t>
  </si>
  <si>
    <t>USDKRW,Put,1309.189613766368,12/11/2024,11/10/2024</t>
  </si>
  <si>
    <t>USDKRW,Put,1315.444371489282,12/11/2024,11/10/2024</t>
  </si>
  <si>
    <t>USDKRW,Put,1316.0715065185063,14/11/2024,16/10/2024</t>
  </si>
  <si>
    <t>USDKRW,Put,1318.0118622103162,13/11/2024,15/10/2024</t>
  </si>
  <si>
    <t>USDKRW,Put,1320.0911443898963,04/12/2024,04/11/2024</t>
  </si>
  <si>
    <t>USDKRW,Put,1321.4916809485603,15/11/2024,17/10/2024</t>
  </si>
  <si>
    <t>USDKRW,Put,1321.6991292121963,12/11/2024,11/10/2024</t>
  </si>
  <si>
    <t>USDKRW,Put,1322.4783133102906,14/11/2024,16/10/2024</t>
  </si>
  <si>
    <t>USDKRW,Put,1322.704566209137,18/11/2024,18/10/2024</t>
  </si>
  <si>
    <t>USDKRW,Put,1324.273532827883,13/11/2024,15/10/2024</t>
  </si>
  <si>
    <t>USDKRW,Put,1326.1669735743235,19/11/2024,21/10/2024</t>
  </si>
  <si>
    <t>USDKRW,Put,1326.9916462263882,02/12/2024,31/10/2024</t>
  </si>
  <si>
    <t>USDKRW,Put,1327.0609407640109,04/12/2024,04/11/2024</t>
  </si>
  <si>
    <t>USDKRW,Put,1327.9538869351106,12/11/2024,11/10/2024</t>
  </si>
  <si>
    <t>USDKRW,Put,1327.9561032384322,15/11/2024,17/10/2024</t>
  </si>
  <si>
    <t>USDKRW,Put,1328.369943294238,03/12/2024,01/11/2024</t>
  </si>
  <si>
    <t>USDKRW,Put,1328.8851201020746,14/11/2024,16/10/2024</t>
  </si>
  <si>
    <t>USDKRW,Put,1329.3150731965109,18/11/2024,18/10/2024</t>
  </si>
  <si>
    <t>USDKRW,Put,1329.5189193920448,05/12/2024,05/11/2024</t>
  </si>
  <si>
    <t>USDKRW,Put,1330.5352034454497,13/11/2024,15/10/2024</t>
  </si>
  <si>
    <t>USDKRW,Put,1330.844749211178,22/11/2024,24/10/2024</t>
  </si>
  <si>
    <t>USDKRW,Put,1331.225845575174,20/11/2024,22/10/2024</t>
  </si>
  <si>
    <t>USDKRW,Put,1331.4122859758434,21/11/2024,23/10/2024</t>
  </si>
  <si>
    <t>USDKRW,Put,1332.806888764059,19/11/2024,21/10/2024</t>
  </si>
  <si>
    <t>USDKRW,Put,1332.9850360311616,29/11/2024,30/10/2024</t>
  </si>
  <si>
    <t>USDKRW,Put,1334.0307371381257,04/12/2024,04/11/2024</t>
  </si>
  <si>
    <t>USDKRW,Put,1334.208644658025,12/11/2024,11/10/2024</t>
  </si>
  <si>
    <t>USDKRW,Put,1334.2362178174385,02/12/2024,31/10/2024</t>
  </si>
  <si>
    <t>USDKRW,Put,1334.420525528304,15/11/2024,17/10/2024</t>
  </si>
  <si>
    <t>USDKRW,Put,1335.0761140502807,27/11/2024,29/10/2024</t>
  </si>
  <si>
    <t>USDKRW,Put,1335.2919268938588,14/11/2024,16/10/2024</t>
  </si>
  <si>
    <t>USDKRW,Put,1335.622039553443,03/12/2024,01/11/2024</t>
  </si>
  <si>
    <t>USDKRW,Put,1335.9255801838844,18/11/2024,18/10/2024</t>
  </si>
  <si>
    <t>USDKRW,Put,1336.3602960057788,26/11/2024,28/10/2024</t>
  </si>
  <si>
    <t>USDKRW,Put,1336.4893327200318,25/11/2024,25/10/2024</t>
  </si>
  <si>
    <t>USDKRW,Put,1336.5384923837098,05/12/2024,05/11/2024</t>
  </si>
  <si>
    <t>USDKRW,Put,1336.7968740630165,13/11/2024,15/10/2024</t>
  </si>
  <si>
    <t>USDKRW,Put,1337.7383111440463,22/11/2024,24/10/2024</t>
  </si>
  <si>
    <t>USDKRW,Put,1337.9793030470255,20/11/2024,22/10/2024</t>
  </si>
  <si>
    <t>USDKRW,Put,1338.194463870924,21/11/2024,23/10/2024</t>
  </si>
  <si>
    <t>USDKRW,Put,1339.4468039537946,19/11/2024,21/10/2024</t>
  </si>
  <si>
    <t>USDKRW,Put,1340.0229093707126,29/11/2024,30/10/2024</t>
  </si>
  <si>
    <t>USDKRW,Put,1340.463402380939,12/11/2024,11/10/2024</t>
  </si>
  <si>
    <t>USDKRW,Put,1340.8849478181762,15/11/2024,17/10/2024</t>
  </si>
  <si>
    <t>USDKRW,Put,1341.0005335122403,04/12/2024,04/11/2024</t>
  </si>
  <si>
    <t>USDKRW,Put,1341.480789408489,02/12/2024,31/10/2024</t>
  </si>
  <si>
    <t>USDKRW,Put,1341.698733685643,14/11/2024,16/10/2024</t>
  </si>
  <si>
    <t>USDKRW,Put,1342.0023491074853,27/11/2024,29/10/2024</t>
  </si>
  <si>
    <t>USDKRW,Put,1342.5360871712583,18/11/2024,18/10/2024</t>
  </si>
  <si>
    <t>USDKRW,Put,1342.874135812648,03/12/2024,01/11/2024</t>
  </si>
  <si>
    <t>USDKRW,Put,1343.0585446805833,13/11/2024,15/10/2024</t>
  </si>
  <si>
    <t>USDKRW,Put,1343.2931932644763,26/11/2024,28/10/2024</t>
  </si>
  <si>
    <t>USDKRW,Put,1343.558065375375,05/12/2024,05/11/2024</t>
  </si>
  <si>
    <t>USDKRW,Put,1343.6666299140302,25/11/2024,25/10/2024</t>
  </si>
  <si>
    <t>USDKRW,Put,1344.6318730769144,22/11/2024,24/10/2024</t>
  </si>
  <si>
    <t>USDKRW,Put,1344.7327605188773,20/11/2024,22/10/2024</t>
  </si>
  <si>
    <t>USDKRW,Put,1344.9766417660048,21/11/2024,23/10/2024</t>
  </si>
  <si>
    <t>USDKRW,Put,1346.0867191435302,19/11/2024,21/10/2024</t>
  </si>
  <si>
    <t>USDKRW,Put,1346.8889054094743,10/12/2024,08/11/2024</t>
  </si>
  <si>
    <t>USDKRW,Put,1347.0607827102638,29/11/2024,30/10/2024</t>
  </si>
  <si>
    <t>USDKRW,Put,1347.349370108048,15/11/2024,17/10/2024</t>
  </si>
  <si>
    <t>USDKRW,Put,1347.9703298863549,04/12/2024,04/11/2024</t>
  </si>
  <si>
    <t>USDKRW,Put,1348.1055404774272,14/11/2024,16/10/2024</t>
  </si>
  <si>
    <t>USDKRW,Put,1348.7253609995394,02/12/2024,31/10/2024</t>
  </si>
  <si>
    <t>USDKRW,Put,1348.92858416469,27/11/2024,29/10/2024</t>
  </si>
  <si>
    <t>USDKRW,Put,1349.146594158632,18/11/2024,18/10/2024</t>
  </si>
  <si>
    <t>USDKRW,Put,1349.32021529815,13/11/2024,15/10/2024</t>
  </si>
  <si>
    <t>USDKRW,Put,1350.126232071853,03/12/2024,01/11/2024</t>
  </si>
  <si>
    <t>USDKRW,Put,1350.2260905231735,26/11/2024,28/10/2024</t>
  </si>
  <si>
    <t>USDKRW,Put,1350.57763836704,05/12/2024,05/11/2024</t>
  </si>
  <si>
    <t>USDKRW,Put,1350.8439271080285,25/11/2024,25/10/2024</t>
  </si>
  <si>
    <t>USDKRW,Put,1351.1175075810995,06/12/2024,06/11/2024</t>
  </si>
  <si>
    <t>USDKRW,Put,1351.4862179907288,20/11/2024,22/10/2024</t>
  </si>
  <si>
    <t>USDKRW,Put,1351.5254350097828,22/11/2024,24/10/2024</t>
  </si>
  <si>
    <t>USDKRW,Put,1351.7588196610855,21/11/2024,23/10/2024</t>
  </si>
  <si>
    <t>USDKRW,Put,1352.2870164444705,10/12/2024,08/11/2024</t>
  </si>
  <si>
    <t>USDKRW,Put,1352.7266343332658,19/11/2024,21/10/2024</t>
  </si>
  <si>
    <t>USDKRW,Put,1353.81379239792,15/11/2024,17/10/2024</t>
  </si>
  <si>
    <t>USDKRW,Put,1354.0986560498147,29/11/2024,30/10/2024</t>
  </si>
  <si>
    <t>USDKRW,Put,1354.5123472692112,14/11/2024,16/10/2024</t>
  </si>
  <si>
    <t>USDKRW,Put,1354.9401262604697,04/12/2024,04/11/2024</t>
  </si>
  <si>
    <t>USDKRW,Put,1355.5818859157168,13/11/2024,15/10/2024</t>
  </si>
  <si>
    <t>USDKRW,Put,1355.7571011460059,18/11/2024,18/10/2024</t>
  </si>
  <si>
    <t>USDKRW,Put,1355.8548192218946,27/11/2024,29/10/2024</t>
  </si>
  <si>
    <t>USDKRW,Put,1355.9699325905897,02/12/2024,31/10/2024</t>
  </si>
  <si>
    <t>USDKRW,Put,1357.0589460349324,09/12/2024,07/11/2024</t>
  </si>
  <si>
    <t>USDKRW,Put,1357.158987781871,26/11/2024,28/10/2024</t>
  </si>
  <si>
    <t>USDKRW,Put,1357.3563691096272,06/12/2024,06/11/2024</t>
  </si>
  <si>
    <t>USDKRW,Put,1357.378328331058,03/12/2024,01/11/2024</t>
  </si>
  <si>
    <t>USDKRW,Put,1357.597211358705,05/12/2024,05/11/2024</t>
  </si>
  <si>
    <t>USDKRW,Put,1357.6851274794667,10/12/2024,08/11/2024</t>
  </si>
  <si>
    <t>USDKRW,Put,1358.021224302027,25/11/2024,25/10/2024</t>
  </si>
  <si>
    <t>USDKRW,Put,1358.2396754625804,20/11/2024,22/10/2024</t>
  </si>
  <si>
    <t>USDKRW,Put,1358.4189969426511,22/11/2024,24/10/2024</t>
  </si>
  <si>
    <t>USDKRW,Put,1358.540997556166,21/11/2024,23/10/2024</t>
  </si>
  <si>
    <t>USDKRW,Put,1359.3665495230014,19/11/2024,21/10/2024</t>
  </si>
  <si>
    <t>USDKRW,Put,1360.278214687792,15/11/2024,17/10/2024</t>
  </si>
  <si>
    <t>USDKRW,Put,1361.1365293893657,29/11/2024,30/10/2024</t>
  </si>
  <si>
    <t>USDKRW,Put,1361.9099226345843,04/12/2024,04/11/2024</t>
  </si>
  <si>
    <t>USDKRW,Put,1362.3676081333795,18/11/2024,18/10/2024</t>
  </si>
  <si>
    <t>USDKRW,Put,1362.633222579434,09/12/2024,07/11/2024</t>
  </si>
  <si>
    <t>USDKRW,Put,1362.7810542790992,27/11/2024,29/10/2024</t>
  </si>
  <si>
    <t>USDKRW,Put,1363.0832385144631,10/12/2024,08/11/2024</t>
  </si>
  <si>
    <t>USDKRW,Put,1363.21450418164,02/12/2024,31/10/2024</t>
  </si>
  <si>
    <t>USDKRW,Put,1363.5952306381546,06/12/2024,06/11/2024</t>
  </si>
  <si>
    <t>USDKRW,Put,1363.9250431823282,11/12/2024,12/11/2024</t>
  </si>
  <si>
    <t>USDKRW,Put,1364.0918850405685,26/11/2024,28/10/2024</t>
  </si>
  <si>
    <t>USDKRW,Put,1364.6167843503702,05/12/2024,05/11/2024</t>
  </si>
  <si>
    <t>USDKRW,Put,1364.630424590263,03/12/2024,01/11/2024</t>
  </si>
  <si>
    <t>USDKRW,Put,1364.993132934432,20/11/2024,22/10/2024</t>
  </si>
  <si>
    <t>USDKRW,Put,1365.1985214960255,25/11/2024,25/10/2024</t>
  </si>
  <si>
    <t>USDKRW,Put,1365.3125588755192,22/11/2024,24/10/2024</t>
  </si>
  <si>
    <t>USDKRW,Put,1365.3231754512467,21/11/2024,23/10/2024</t>
  </si>
  <si>
    <t>USDKRW,Put,1366.006464712737,19/11/2024,21/10/2024</t>
  </si>
  <si>
    <t>USDKRW,Put,1368.174402728917,29/11/2024,30/10/2024</t>
  </si>
  <si>
    <t>USDKRW,Put,1368.2074991239356,09/12/2024,07/11/2024</t>
  </si>
  <si>
    <t>USDKRW,Put,1368.4813495494593,10/12/2024,08/11/2024</t>
  </si>
  <si>
    <t>USDKRW,Put,1369.2568862642606,11/12/2024,12/11/2024</t>
  </si>
  <si>
    <t>USDKRW,Put,1369.7072893363038,27/11/2024,29/10/2024</t>
  </si>
  <si>
    <t>USDKRW,Put,1369.8340921666822,06/12/2024,06/11/2024</t>
  </si>
  <si>
    <t>USDKRW,Put,1370.4590757726905,02/12/2024,31/10/2024</t>
  </si>
  <si>
    <t>USDKRW,Put,1371.0247822992658,26/11/2024,28/10/2024</t>
  </si>
  <si>
    <t>USDKRW,Put,1371.6363573420351,05/12/2024,05/11/2024</t>
  </si>
  <si>
    <t>USDKRW,Put,1371.7465904062838,20/11/2024,22/10/2024</t>
  </si>
  <si>
    <t>USDKRW,Put,1371.882520849468,03/12/2024,01/11/2024</t>
  </si>
  <si>
    <t>USDKRW,Put,1372.1053533463275,21/11/2024,23/10/2024</t>
  </si>
  <si>
    <t>USDKRW,Put,1372.2061208083876,22/11/2024,24/10/2024</t>
  </si>
  <si>
    <t>USDKRW,Put,1372.3758186900238,25/11/2024,25/10/2024</t>
  </si>
  <si>
    <t>USDKRW,Put,1373.7817756684371,09/12/2024,07/11/2024</t>
  </si>
  <si>
    <t>USDKRW,Put,1373.8794605844555,10/12/2024,08/11/2024</t>
  </si>
  <si>
    <t>USDKRW,Put,1374.588729346193,11/12/2024,12/11/2024</t>
  </si>
  <si>
    <t>USDKRW,Put,1375.2122760684679,29/11/2024,30/10/2024</t>
  </si>
  <si>
    <t>USDKRW,Put,1376.07295369521,06/12/2024,06/11/2024</t>
  </si>
  <si>
    <t>USDKRW,Put,1376.6335243935084,27/11/2024,29/10/2024</t>
  </si>
  <si>
    <t>USDKRW,Put,1377.9576795579633,26/11/2024,28/10/2024</t>
  </si>
  <si>
    <t>USDKRW,Put,1379.2775716194517,10/12/2024,08/11/2024</t>
  </si>
  <si>
    <t>USDKRW,Put,1379.3560522129385,09/12/2024,07/11/2024</t>
  </si>
  <si>
    <t>USDKRW,Put,1379.5531158840222,25/11/2024,25/10/2024</t>
  </si>
  <si>
    <t>USDKRW,Put,1379.9205724281253,11/12/2024,12/11/2024</t>
  </si>
  <si>
    <t>USDKRW,Put,1382.3118152237375,06/12/2024,06/11/2024</t>
  </si>
  <si>
    <t>USDKRW,Put,1384.93032875744,09/12/2024,07/11/2024</t>
  </si>
  <si>
    <t>USDKRW,Put,1385.2524155100577,11/12/2024,12/11/2024</t>
  </si>
  <si>
    <t>USDKRW,Put,1388.550676752265,06/12/2024,06/11/2024</t>
  </si>
  <si>
    <t>USDKRW,Put,1390.5046053019416,09/12/2024,07/11/2024</t>
  </si>
  <si>
    <t>USDKRW,Put,1390.5842585919902,11/12/2024,12/11/2024</t>
  </si>
  <si>
    <t>USDKRW,Put,1395.9161016739226,11/12/2024,12/11/2024</t>
  </si>
  <si>
    <t>USD-NZD,02/12/2024,0.5953,31/10/2024,WMR</t>
  </si>
  <si>
    <t>USD-NZD,03/12/2024,0.5981,01/11/2024,WMR</t>
  </si>
  <si>
    <t>USD-NZD,04/12/2024,0.5992,04/11/2024,WMR</t>
  </si>
  <si>
    <t>USD-NZD,05/12/2024,0.6000,05/11/2024,WMR</t>
  </si>
  <si>
    <t>USD-NZD,06/12/2024,0.5952,06/11/2024,WMR</t>
  </si>
  <si>
    <t>USD-NZD,09/12/2024,0.6035,07/11/2024,WMR</t>
  </si>
  <si>
    <t>USD-NZD,10/12/2024,0.5982,08/11/2024,WMR</t>
  </si>
  <si>
    <t>USD-NZD,11/12/2024,0.5935,12/11/2024,WMR</t>
  </si>
  <si>
    <t>USD-NZD,13/11/2024,0.6093,15/10/2024,WMR</t>
  </si>
  <si>
    <t>USD-NZD,14/11/2024,0.6065,16/10/2024,WMR</t>
  </si>
  <si>
    <t>USD-NZD,15/11/2024,0.6062,17/10/2024,WMR</t>
  </si>
  <si>
    <t>USD-NZD,18/11/2024,0.6071,18/10/2024,WMR</t>
  </si>
  <si>
    <t>USD-NZD,19/11/2024,0.6042,21/10/2024,WMR</t>
  </si>
  <si>
    <t>USD-NZD,20/11/2024,0.6048,22/10/2024,WMR</t>
  </si>
  <si>
    <t>USD-NZD,21/11/2024,0.6007,23/10/2024,WMR</t>
  </si>
  <si>
    <t>USD-NZD,22/11/2024,0.6009,24/10/2024,WMR</t>
  </si>
  <si>
    <t>USD-NZD,25/11/2024,0.6006,25/10/2024,WMR</t>
  </si>
  <si>
    <t>USD-NZD,26/11/2024,0.5980,28/10/2024,WMR</t>
  </si>
  <si>
    <t>USD-NZD,27/11/2024,0.5961,29/10/2024,WMR</t>
  </si>
  <si>
    <t>USD-NZD,29/11/2024,0.5987,30/10/2024,WMR</t>
  </si>
  <si>
    <t>USDSGD,Call,1.3044219080560095,13/11/2024,11/10/2024</t>
  </si>
  <si>
    <t>USDSGD,Call,1.3055020548281924,12/11/2024,10/10/2024</t>
  </si>
  <si>
    <t>USDSGD,Call,1.306771214581551,15/11/2024,16/10/2024</t>
  </si>
  <si>
    <t>USDSGD,Call,1.307969531020557,13/11/2024,11/10/2024</t>
  </si>
  <si>
    <t>USDSGD,Call,1.3089802361956815,12/11/2024,10/10/2024</t>
  </si>
  <si>
    <t>USDSGD,Call,1.3092831146165316,14/11/2024,15/10/2024</t>
  </si>
  <si>
    <t>USDSGD,Call,1.3100304286763564,20/11/2024,21/10/2024</t>
  </si>
  <si>
    <t>USDSGD,Call,1.3102997326049208,15/11/2024,16/10/2024</t>
  </si>
  <si>
    <t>USDSGD,Call,1.3109711915083044,19/11/2024,18/10/2024</t>
  </si>
  <si>
    <t>USDSGD,Call,1.3114545431136633,18/11/2024,17/10/2024</t>
  </si>
  <si>
    <t>USDSGD,Call,1.3115171539851043,13/11/2024,11/10/2024</t>
  </si>
  <si>
    <t>USDSGD,Call,1.3124584175631706,12/11/2024,10/10/2024</t>
  </si>
  <si>
    <t>USDSGD,Call,1.3127514167241217,14/11/2024,15/10/2024</t>
  </si>
  <si>
    <t>USDSGD,Call,1.3138282506282906,15/11/2024,16/10/2024</t>
  </si>
  <si>
    <t>USDSGD,Call,1.313865705399968,20/11/2024,21/10/2024</t>
  </si>
  <si>
    <t>USDSGD,Call,1.314120281268735,21/11/2024,22/10/2024</t>
  </si>
  <si>
    <t>USDSGD,Call,1.3144989557831281,04/12/2024,04/11/2024</t>
  </si>
  <si>
    <t>USDSGD,Call,1.3148533841205579,19/11/2024,18/10/2024</t>
  </si>
  <si>
    <t>USDSGD,Call,1.3150647769496515,13/11/2024,11/10/2024</t>
  </si>
  <si>
    <t>USDSGD,Call,1.3151885669084427,18/11/2024,17/10/2024</t>
  </si>
  <si>
    <t>USDSGD,Call,1.3157675761974776,22/11/2024,23/10/2024</t>
  </si>
  <si>
    <t>USDSGD,Call,1.3159365989306597,12/11/2024,10/10/2024</t>
  </si>
  <si>
    <t>USDSGD,Call,1.3162197188317117,14/11/2024,15/10/2024</t>
  </si>
  <si>
    <t>USDSGD,Call,1.3173567686516603,15/11/2024,16/10/2024</t>
  </si>
  <si>
    <t>USDSGD,Call,1.3177009821235794,20/11/2024,21/10/2024</t>
  </si>
  <si>
    <t>USDSGD,Call,1.3180112005709976,21/11/2024,22/10/2024</t>
  </si>
  <si>
    <t>USDSGD,Call,1.3180275628870235,26/11/2024,25/10/2024</t>
  </si>
  <si>
    <t>USDSGD,Call,1.3180573821533428,05/12/2024,05/11/2024</t>
  </si>
  <si>
    <t>USDSGD,Call,1.3186123999141988,13/11/2024,11/10/2024</t>
  </si>
  <si>
    <t>USDSGD,Call,1.3186677762249563,04/12/2024,04/11/2024</t>
  </si>
  <si>
    <t>USDSGD,Call,1.3187355767328113,19/11/2024,18/10/2024</t>
  </si>
  <si>
    <t>USDSGD,Call,1.318922590703222,18/11/2024,17/10/2024</t>
  </si>
  <si>
    <t>USDSGD,Call,1.3193897975204134,25/11/2024,24/10/2024</t>
  </si>
  <si>
    <t>USDSGD,Call,1.3194147802981488,12/11/2024,10/10/2024</t>
  </si>
  <si>
    <t>USDSGD,Call,1.3196866827847331,22/11/2024,23/10/2024</t>
  </si>
  <si>
    <t>USDSGD,Call,1.3196880209393018,14/11/2024,15/10/2024</t>
  </si>
  <si>
    <t>USDSGD,Call,1.320884777404955,10/12/2024,08/11/2024</t>
  </si>
  <si>
    <t>USDSGD,Call,1.32088528667503,15/11/2024,16/10/2024</t>
  </si>
  <si>
    <t>USDSGD,Call,1.3215362588471908,20/11/2024,21/10/2024</t>
  </si>
  <si>
    <t>USDSGD,Call,1.3219021198732601,21/11/2024,22/10/2024</t>
  </si>
  <si>
    <t>USDSGD,Call,1.3219605446449647,26/11/2024,25/10/2024</t>
  </si>
  <si>
    <t>USDSGD,Call,1.3221600228787462,13/11/2024,11/10/2024</t>
  </si>
  <si>
    <t>USDSGD,Call,1.3222735139361315,03/12/2024,01/11/2024</t>
  </si>
  <si>
    <t>USDSGD,Call,1.3223801235098385,05/12/2024,05/11/2024</t>
  </si>
  <si>
    <t>USDSGD,Call,1.3226177693450647,19/11/2024,18/10/2024</t>
  </si>
  <si>
    <t>USDSGD,Call,1.3226566144980014,18/11/2024,17/10/2024</t>
  </si>
  <si>
    <t>USDSGD,Call,1.3228206880255924,29/11/2024,29/10/2024</t>
  </si>
  <si>
    <t>USDSGD,Call,1.3228365966667845,04/12/2024,04/11/2024</t>
  </si>
  <si>
    <t>USDSGD,Call,1.3228929616656382,12/11/2024,10/10/2024</t>
  </si>
  <si>
    <t>USDSGD,Call,1.3231376120878353,27/11/2024,28/10/2024</t>
  </si>
  <si>
    <t>USDSGD,Call,1.323156323046892,14/11/2024,15/10/2024</t>
  </si>
  <si>
    <t>USDSGD,Call,1.3233120291950011,25/11/2024,24/10/2024</t>
  </si>
  <si>
    <t>USDSGD,Call,1.3236057893719888,22/11/2024,23/10/2024</t>
  </si>
  <si>
    <t>USDSGD,Call,1.3236693625132296,02/12/2024,30/10/2024</t>
  </si>
  <si>
    <t>USDSGD,Call,1.3242154454728225,10/12/2024,08/11/2024</t>
  </si>
  <si>
    <t>USDSGD,Call,1.3244138046983995,15/11/2024,16/10/2024</t>
  </si>
  <si>
    <t>USDSGD,Call,1.3253715355708022,20/11/2024,21/10/2024</t>
  </si>
  <si>
    <t>USDSGD,Call,1.3257076458432935,13/11/2024,11/10/2024</t>
  </si>
  <si>
    <t>USDSGD,Call,1.3257930391755226,21/11/2024,22/10/2024</t>
  </si>
  <si>
    <t>USDSGD,Call,1.3258935264029061,26/11/2024,25/10/2024</t>
  </si>
  <si>
    <t>USDSGD,Call,1.3263711430331273,12/11/2024,10/10/2024</t>
  </si>
  <si>
    <t>USDSGD,Call,1.3263906382927808,18/11/2024,17/10/2024</t>
  </si>
  <si>
    <t>USDSGD,Call,1.326499961957318,19/11/2024,18/10/2024</t>
  </si>
  <si>
    <t>USDSGD,Call,1.326624625154482,14/11/2024,15/10/2024</t>
  </si>
  <si>
    <t>USDSGD,Call,1.3266719794199493,03/12/2024,01/11/2024</t>
  </si>
  <si>
    <t>USDSGD,Call,1.3267028648663342,05/12/2024,05/11/2024</t>
  </si>
  <si>
    <t>USDSGD,Call,1.3270054171086128,04/12/2024,04/11/2024</t>
  </si>
  <si>
    <t>USDSGD,Call,1.3271666190361755,27/11/2024,28/10/2024</t>
  </si>
  <si>
    <t>USDSGD,Call,1.3271907560220773,29/11/2024,29/10/2024</t>
  </si>
  <si>
    <t>USDSGD,Call,1.3272342608695888,25/11/2024,24/10/2024</t>
  </si>
  <si>
    <t>USDSGD,Call,1.3275248959592443,22/11/2024,23/10/2024</t>
  </si>
  <si>
    <t>USDSGD,Call,1.3275461135406903,10/12/2024,08/11/2024</t>
  </si>
  <si>
    <t>USDSGD,Call,1.327794717734926,09/12/2024,07/11/2024</t>
  </si>
  <si>
    <t>USDSGD,Call,1.3279423227217693,15/11/2024,16/10/2024</t>
  </si>
  <si>
    <t>USDSGD,Call,1.328284898900967,02/12/2024,30/10/2024</t>
  </si>
  <si>
    <t>USDSGD,Call,1.3292068122944138,20/11/2024,21/10/2024</t>
  </si>
  <si>
    <t>USDSGD,Call,1.3292552688078407,13/11/2024,11/10/2024</t>
  </si>
  <si>
    <t>USDSGD,Call,1.329683958477785,21/11/2024,22/10/2024</t>
  </si>
  <si>
    <t>USDSGD,Call,1.329692526737707,06/12/2024,06/11/2024</t>
  </si>
  <si>
    <t>USDSGD,Call,1.3298265081608474,26/11/2024,25/10/2024</t>
  </si>
  <si>
    <t>USDSGD,Call,1.3298493244006164,12/11/2024,10/10/2024</t>
  </si>
  <si>
    <t>USDSGD,Call,1.330092927262072,14/11/2024,15/10/2024</t>
  </si>
  <si>
    <t>USDSGD,Call,1.3301246620875602,18/11/2024,17/10/2024</t>
  </si>
  <si>
    <t>USDSGD,Call,1.3303821545695713,19/11/2024,18/10/2024</t>
  </si>
  <si>
    <t>USDSGD,Call,1.3308767816085578,10/12/2024,08/11/2024</t>
  </si>
  <si>
    <t>USDSGD,Call,1.3310256062228298,05/12/2024,05/11/2024</t>
  </si>
  <si>
    <t>USDSGD,Call,1.331070444903767,03/12/2024,01/11/2024</t>
  </si>
  <si>
    <t>USDSGD,Call,1.3311564925441766,25/11/2024,24/10/2024</t>
  </si>
  <si>
    <t>USDSGD,Call,1.331174237550441,04/12/2024,04/11/2024</t>
  </si>
  <si>
    <t>USDSGD,Call,1.331195625984516,27/11/2024,28/10/2024</t>
  </si>
  <si>
    <t>USDSGD,Call,1.3312738944965659,09/12/2024,07/11/2024</t>
  </si>
  <si>
    <t>USDSGD,Call,1.3314440025464997,22/11/2024,23/10/2024</t>
  </si>
  <si>
    <t>USDSGD,Call,1.331470840745139,15/11/2024,16/10/2024</t>
  </si>
  <si>
    <t>USDSGD,Call,1.331560824018562,29/11/2024,29/10/2024</t>
  </si>
  <si>
    <t>USDSGD,Call,1.3329004352887042,02/12/2024,30/10/2024</t>
  </si>
  <si>
    <t>USDSGD,Call,1.3330420890180252,20/11/2024,21/10/2024</t>
  </si>
  <si>
    <t>USDSGD,Call,1.333473118399601,06/12/2024,06/11/2024</t>
  </si>
  <si>
    <t>USDSGD,Call,1.3335612293696621,14/11/2024,15/10/2024</t>
  </si>
  <si>
    <t>USDSGD,Call,1.3335748777800478,21/11/2024,22/10/2024</t>
  </si>
  <si>
    <t>USDSGD,Call,1.3337594899187888,26/11/2024,25/10/2024</t>
  </si>
  <si>
    <t>USDSGD,Call,1.3338586858823396,18/11/2024,17/10/2024</t>
  </si>
  <si>
    <t>USDSGD,Call,1.3342074496764253,10/12/2024,08/11/2024</t>
  </si>
  <si>
    <t>USDSGD,Call,1.3342643471818247,19/11/2024,18/10/2024</t>
  </si>
  <si>
    <t>USDSGD,Call,1.3347530712582059,09/12/2024,07/11/2024</t>
  </si>
  <si>
    <t>USDSGD,Call,1.3350787242187643,25/11/2024,24/10/2024</t>
  </si>
  <si>
    <t>USDSGD,Call,1.3351362005521978,11/12/2024,12/11/2024</t>
  </si>
  <si>
    <t>USDSGD,Call,1.335224632932856,27/11/2024,28/10/2024</t>
  </si>
  <si>
    <t>USDSGD,Call,1.3353430579922694,04/12/2024,04/11/2024</t>
  </si>
  <si>
    <t>USDSGD,Call,1.3353483475793255,05/12/2024,05/11/2024</t>
  </si>
  <si>
    <t>USDSGD,Call,1.3353631091337552,22/11/2024,23/10/2024</t>
  </si>
  <si>
    <t>USDSGD,Call,1.3354689103875848,03/12/2024,01/11/2024</t>
  </si>
  <si>
    <t>USDSGD,Call,1.3359308920150468,29/11/2024,29/10/2024</t>
  </si>
  <si>
    <t>USDSGD,Call,1.3368773657416366,20/11/2024,21/10/2024</t>
  </si>
  <si>
    <t>USDSGD,Call,1.3372537100614945,06/12/2024,06/11/2024</t>
  </si>
  <si>
    <t>USDSGD,Call,1.3374657970823103,21/11/2024,22/10/2024</t>
  </si>
  <si>
    <t>USDSGD,Call,1.3375159716764415,02/12/2024,30/10/2024</t>
  </si>
  <si>
    <t>USDSGD,Call,1.3375381177442929,10/12/2024,08/11/2024</t>
  </si>
  <si>
    <t>USDSGD,Call,1.337592709677119,18/11/2024,17/10/2024</t>
  </si>
  <si>
    <t>USDSGD,Call,1.3376924716767302,26/11/2024,25/10/2024</t>
  </si>
  <si>
    <t>USDSGD,Call,1.3381465397940782,19/11/2024,18/10/2024</t>
  </si>
  <si>
    <t>USDSGD,Call,1.3382322480198456,09/12/2024,07/11/2024</t>
  </si>
  <si>
    <t>USDSGD,Call,1.3385691775198225,11/12/2024,12/11/2024</t>
  </si>
  <si>
    <t>USDSGD,Call,1.339000955893352,25/11/2024,24/10/2024</t>
  </si>
  <si>
    <t>USDSGD,Call,1.3392536398811965,27/11/2024,28/10/2024</t>
  </si>
  <si>
    <t>USDSGD,Call,1.339282215721011,22/11/2024,23/10/2024</t>
  </si>
  <si>
    <t>USDSGD,Call,1.3395118784340976,04/12/2024,04/11/2024</t>
  </si>
  <si>
    <t>USDSGD,Call,1.3396710889358212,05/12/2024,05/11/2024</t>
  </si>
  <si>
    <t>USDSGD,Call,1.3398673758714024,03/12/2024,01/11/2024</t>
  </si>
  <si>
    <t>USDSGD,Call,1.3403009600115314,29/11/2024,29/10/2024</t>
  </si>
  <si>
    <t>USDSGD,Call,1.3408687858121606,10/12/2024,08/11/2024</t>
  </si>
  <si>
    <t>USDSGD,Call,1.3410343017233883,06/12/2024,06/11/2024</t>
  </si>
  <si>
    <t>USDSGD,Call,1.3413567163845728,21/11/2024,22/10/2024</t>
  </si>
  <si>
    <t>USDSGD,Call,1.3416254534346714,26/11/2024,25/10/2024</t>
  </si>
  <si>
    <t>USDSGD,Call,1.3417114247814856,09/12/2024,07/11/2024</t>
  </si>
  <si>
    <t>USDSGD,Call,1.3420021544874474,11/12/2024,12/11/2024</t>
  </si>
  <si>
    <t>USDSGD,Call,1.342131508064179,02/12/2024,30/10/2024</t>
  </si>
  <si>
    <t>USDSGD,Call,1.3429231875679397,25/11/2024,24/10/2024</t>
  </si>
  <si>
    <t>USDSGD,Call,1.3432013223082664,22/11/2024,23/10/2024</t>
  </si>
  <si>
    <t>USDSGD,Call,1.3432826468295367,27/11/2024,28/10/2024</t>
  </si>
  <si>
    <t>USDSGD,Call,1.3436806988759258,04/12/2024,04/11/2024</t>
  </si>
  <si>
    <t>USDSGD,Call,1.343993830292317,05/12/2024,05/11/2024</t>
  </si>
  <si>
    <t>USDSGD,Call,1.3441994538800282,10/12/2024,08/11/2024</t>
  </si>
  <si>
    <t>USDSGD,Call,1.34426584135522,03/12/2024,01/11/2024</t>
  </si>
  <si>
    <t>USDSGD,Call,1.344671028008016,29/11/2024,29/10/2024</t>
  </si>
  <si>
    <t>USDSGD,Call,1.344814893385282,06/12/2024,06/11/2024</t>
  </si>
  <si>
    <t>USDSGD,Call,1.3451906015431256,09/12/2024,07/11/2024</t>
  </si>
  <si>
    <t>USDSGD,Call,1.3454351314550723,11/12/2024,12/11/2024</t>
  </si>
  <si>
    <t>USDSGD,Call,1.3455584351926129,26/11/2024,25/10/2024</t>
  </si>
  <si>
    <t>USDSGD,Call,1.3467470444519163,02/12/2024,30/10/2024</t>
  </si>
  <si>
    <t>USDSGD,Call,1.3468454192425274,25/11/2024,24/10/2024</t>
  </si>
  <si>
    <t>USDSGD,Call,1.347311653777877,27/11/2024,28/10/2024</t>
  </si>
  <si>
    <t>USDSGD,Call,1.3483165716488126,05/12/2024,05/11/2024</t>
  </si>
  <si>
    <t>USDSGD,Call,1.3485954850471757,06/12/2024,06/11/2024</t>
  </si>
  <si>
    <t>USDSGD,Call,1.3486643068390378,03/12/2024,01/11/2024</t>
  </si>
  <si>
    <t>USDSGD,Call,1.3486697783047654,09/12/2024,07/11/2024</t>
  </si>
  <si>
    <t>USDSGD,Call,1.3488681084226972,11/12/2024,12/11/2024</t>
  </si>
  <si>
    <t>USDSGD,Call,1.349041096004501,29/11/2024,29/10/2024</t>
  </si>
  <si>
    <t>USDSGD,Call,1.3513406607262173,27/11/2024,28/10/2024</t>
  </si>
  <si>
    <t>USDSGD,Call,1.3513625808396534,02/12/2024,30/10/2024</t>
  </si>
  <si>
    <t>USDSGD,Call,1.3521489550664054,09/12/2024,07/11/2024</t>
  </si>
  <si>
    <t>USDSGD,Call,1.352301085390322,11/12/2024,12/11/2024</t>
  </si>
  <si>
    <t>USDSGD,Call,1.3523760767090693,06/12/2024,06/11/2024</t>
  </si>
  <si>
    <t>USDSGD,Call,1.3530627723228554,03/12/2024,01/11/2024</t>
  </si>
  <si>
    <t>USDSGD,Call,1.3534111640009856,29/11/2024,29/10/2024</t>
  </si>
  <si>
    <t>USDSGD,Call,1.3557340623579468,11/12/2024,12/11/2024</t>
  </si>
  <si>
    <t>USDSGD,Call,1.3559781172273908,02/12/2024,30/10/2024</t>
  </si>
  <si>
    <t>USDSGD,Call,1.3561566683709632,06/12/2024,06/11/2024</t>
  </si>
  <si>
    <t>USDSGD,Call,1.3591670393255717,11/12/2024,12/11/2024</t>
  </si>
  <si>
    <t>USDSGD,Put,1.2795885473041786,13/11/2024,11/10/2024</t>
  </si>
  <si>
    <t>USDSGD,Put,1.281154785255768,12/11/2024,10/10/2024</t>
  </si>
  <si>
    <t>USDSGD,Put,1.2820715884179634,15/11/2024,16/10/2024</t>
  </si>
  <si>
    <t>USDSGD,Put,1.2831361702687258,13/11/2024,11/10/2024</t>
  </si>
  <si>
    <t>USDSGD,Put,1.2831834916110765,20/11/2024,21/10/2024</t>
  </si>
  <si>
    <t>USDSGD,Put,1.2837958432225307,19/11/2024,18/10/2024</t>
  </si>
  <si>
    <t>USDSGD,Put,1.2846329666232572,12/11/2024,10/10/2024</t>
  </si>
  <si>
    <t>USDSGD,Put,1.285004999863401,14/11/2024,15/10/2024</t>
  </si>
  <si>
    <t>USDSGD,Put,1.2853163765502074,18/11/2024,17/10/2024</t>
  </si>
  <si>
    <t>USDSGD,Put,1.2853172126903303,04/12/2024,04/11/2024</t>
  </si>
  <si>
    <t>USDSGD,Put,1.2856001064413332,15/11/2024,16/10/2024</t>
  </si>
  <si>
    <t>USDSGD,Put,1.286683793233273,13/11/2024,11/10/2024</t>
  </si>
  <si>
    <t>USDSGD,Put,1.2868838461528973,21/11/2024,22/10/2024</t>
  </si>
  <si>
    <t>USDSGD,Put,1.2870187683346879,20/11/2024,21/10/2024</t>
  </si>
  <si>
    <t>USDSGD,Put,1.2876780358347841,19/11/2024,18/10/2024</t>
  </si>
  <si>
    <t>USDSGD,Put,1.2877981926578728,05/12/2024,05/11/2024</t>
  </si>
  <si>
    <t>USDSGD,Put,1.2881111479907463,12/11/2024,10/10/2024</t>
  </si>
  <si>
    <t>USDSGD,Put,1.288333830086689,22/11/2024,23/10/2024</t>
  </si>
  <si>
    <t>USDSGD,Put,1.288473301970991,14/11/2024,15/10/2024</t>
  </si>
  <si>
    <t>USDSGD,Put,1.2890504003449867,18/11/2024,17/10/2024</t>
  </si>
  <si>
    <t>USDSGD,Put,1.2891286244647029,15/11/2024,16/10/2024</t>
  </si>
  <si>
    <t>USDSGD,Put,1.2894860331321585,04/12/2024,04/11/2024</t>
  </si>
  <si>
    <t>USDSGD,Put,1.2902314161978206,13/11/2024,11/10/2024</t>
  </si>
  <si>
    <t>USDSGD,Put,1.290496690581434,26/11/2024,25/10/2024</t>
  </si>
  <si>
    <t>USDSGD,Put,1.2907747654551598,21/11/2024,22/10/2024</t>
  </si>
  <si>
    <t>USDSGD,Put,1.2908540450582993,20/11/2024,21/10/2024</t>
  </si>
  <si>
    <t>USDSGD,Put,1.2913606077990685,02/12/2024,30/10/2024</t>
  </si>
  <si>
    <t>USDSGD,Put,1.2914842555494077,03/12/2024,01/11/2024</t>
  </si>
  <si>
    <t>USDSGD,Put,1.2915602284470376,19/11/2024,18/10/2024</t>
  </si>
  <si>
    <t>USDSGD,Put,1.2915893293582357,12/11/2024,10/10/2024</t>
  </si>
  <si>
    <t>USDSGD,Put,1.2919341757982996,25/11/2024,24/10/2024</t>
  </si>
  <si>
    <t>USDSGD,Put,1.2919416040785812,14/11/2024,15/10/2024</t>
  </si>
  <si>
    <t>USDSGD,Put,1.2921209340143684,05/12/2024,05/11/2024</t>
  </si>
  <si>
    <t>USDSGD,Put,1.2922302120501994,29/11/2024,29/10/2024</t>
  </si>
  <si>
    <t>USDSGD,Put,1.2922529366739444,22/11/2024,23/10/2024</t>
  </si>
  <si>
    <t>USDSGD,Put,1.2926571424880724,15/11/2024,16/10/2024</t>
  </si>
  <si>
    <t>USDSGD,Put,1.2927844241397661,18/11/2024,17/10/2024</t>
  </si>
  <si>
    <t>USDSGD,Put,1.2936548535739867,04/12/2024,04/11/2024</t>
  </si>
  <si>
    <t>USDSGD,Put,1.2937790391623678,13/11/2024,11/10/2024</t>
  </si>
  <si>
    <t>USDSGD,Put,1.2944296723393753,26/11/2024,25/10/2024</t>
  </si>
  <si>
    <t>USDSGD,Put,1.2946656847574223,21/11/2024,22/10/2024</t>
  </si>
  <si>
    <t>USDSGD,Put,1.2946893217819109,20/11/2024,21/10/2024</t>
  </si>
  <si>
    <t>USDSGD,Put,1.2949345634494533,27/11/2024,28/10/2024</t>
  </si>
  <si>
    <t>USDSGD,Put,1.2950675107257248,12/11/2024,10/10/2024</t>
  </si>
  <si>
    <t>USDSGD,Put,1.2954099061861712,14/11/2024,15/10/2024</t>
  </si>
  <si>
    <t>USDSGD,Put,1.295442421059291,19/11/2024,18/10/2024</t>
  </si>
  <si>
    <t>USDSGD,Put,1.2958564074728873,25/11/2024,24/10/2024</t>
  </si>
  <si>
    <t>USDSGD,Put,1.2958827210332253,03/12/2024,01/11/2024</t>
  </si>
  <si>
    <t>USDSGD,Put,1.2959761441868058,02/12/2024,30/10/2024</t>
  </si>
  <si>
    <t>USDSGD,Put,1.2961720432612,22/11/2024,23/10/2024</t>
  </si>
  <si>
    <t>USDSGD,Put,1.2961856605114421,15/11/2024,16/10/2024</t>
  </si>
  <si>
    <t>USDSGD,Put,1.2964436753708641,05/12/2024,05/11/2024</t>
  </si>
  <si>
    <t>USDSGD,Put,1.2965184479345455,18/11/2024,17/10/2024</t>
  </si>
  <si>
    <t>USDSGD,Put,1.296600280046684,29/11/2024,29/10/2024</t>
  </si>
  <si>
    <t>USDSGD,Put,1.297326662126915,13/11/2024,11/10/2024</t>
  </si>
  <si>
    <t>USDSGD,Put,1.297570100929882,10/12/2024,08/11/2024</t>
  </si>
  <si>
    <t>USDSGD,Put,1.297823674015815,04/12/2024,04/11/2024</t>
  </si>
  <si>
    <t>USDSGD,Put,1.2983626540973165,26/11/2024,25/10/2024</t>
  </si>
  <si>
    <t>USDSGD,Put,1.2985245985055223,20/11/2024,21/10/2024</t>
  </si>
  <si>
    <t>USDSGD,Put,1.298545692093214,12/11/2024,10/10/2024</t>
  </si>
  <si>
    <t>USDSGD,Put,1.298556604059685,21/11/2024,22/10/2024</t>
  </si>
  <si>
    <t>USDSGD,Put,1.2988782082937613,14/11/2024,15/10/2024</t>
  </si>
  <si>
    <t>USDSGD,Put,1.2989635703977935,27/11/2024,28/10/2024</t>
  </si>
  <si>
    <t>USDSGD,Put,1.2993246136715442,19/11/2024,18/10/2024</t>
  </si>
  <si>
    <t>USDSGD,Put,1.2997141785348119,15/11/2024,16/10/2024</t>
  </si>
  <si>
    <t>USDSGD,Put,1.299778639147475,25/11/2024,24/10/2024</t>
  </si>
  <si>
    <t>USDSGD,Put,1.3000911498484555,22/11/2024,23/10/2024</t>
  </si>
  <si>
    <t>USDSGD,Put,1.300252471729325,18/11/2024,17/10/2024</t>
  </si>
  <si>
    <t>USDSGD,Put,1.3002811865170432,03/12/2024,01/11/2024</t>
  </si>
  <si>
    <t>USDSGD,Put,1.300591680574543,02/12/2024,30/10/2024</t>
  </si>
  <si>
    <t>USDSGD,Put,1.3007664167273598,05/12/2024,05/11/2024</t>
  </si>
  <si>
    <t>USDSGD,Put,1.3008742850914623,13/11/2024,11/10/2024</t>
  </si>
  <si>
    <t>USDSGD,Put,1.3009007689977494,10/12/2024,08/11/2024</t>
  </si>
  <si>
    <t>USDSGD,Put,1.300970348043169,29/11/2024,29/10/2024</t>
  </si>
  <si>
    <t>USDSGD,Put,1.3019924944576433,04/12/2024,04/11/2024</t>
  </si>
  <si>
    <t>USDSGD,Put,1.302023873460703,12/11/2024,10/10/2024</t>
  </si>
  <si>
    <t>USDSGD,Put,1.302295635855258,26/11/2024,25/10/2024</t>
  </si>
  <si>
    <t>USDSGD,Put,1.3023465104013514,14/11/2024,15/10/2024</t>
  </si>
  <si>
    <t>USDSGD,Put,1.3023598752291337,20/11/2024,21/10/2024</t>
  </si>
  <si>
    <t>USDSGD,Put,1.3024475233619475,21/11/2024,22/10/2024</t>
  </si>
  <si>
    <t>USDSGD,Put,1.302992577346134,27/11/2024,28/10/2024</t>
  </si>
  <si>
    <t>USDSGD,Put,1.3032068062837976,19/11/2024,18/10/2024</t>
  </si>
  <si>
    <t>USDSGD,Put,1.303228385104451,06/12/2024,06/11/2024</t>
  </si>
  <si>
    <t>USDSGD,Put,1.3032426965581816,15/11/2024,16/10/2024</t>
  </si>
  <si>
    <t>USDSGD,Put,1.3034404804034465,09/12/2024,07/11/2024</t>
  </si>
  <si>
    <t>USDSGD,Put,1.3037008708220628,25/11/2024,24/10/2024</t>
  </si>
  <si>
    <t>USDSGD,Put,1.3039864955241043,18/11/2024,17/10/2024</t>
  </si>
  <si>
    <t>USDSGD,Put,1.304010256435711,22/11/2024,23/10/2024</t>
  </si>
  <si>
    <t>USDSGD,Put,1.3042314370656172,10/12/2024,08/11/2024</t>
  </si>
  <si>
    <t>USDSGD,Put,1.3046796520008608,03/12/2024,01/11/2024</t>
  </si>
  <si>
    <t>USDSGD,Put,1.3050891580838555,05/12/2024,05/11/2024</t>
  </si>
  <si>
    <t>USDSGD,Put,1.3052072169622804,02/12/2024,30/10/2024</t>
  </si>
  <si>
    <t>USDSGD,Put,1.3053404160396536,29/11/2024,29/10/2024</t>
  </si>
  <si>
    <t>USDSGD,Put,1.3058148125089415,14/11/2024,15/10/2024</t>
  </si>
  <si>
    <t>USDSGD,Put,1.3061613148994715,04/12/2024,04/11/2024</t>
  </si>
  <si>
    <t>USDSGD,Put,1.306195151952745,20/11/2024,21/10/2024</t>
  </si>
  <si>
    <t>USDSGD,Put,1.3062286176131994,26/11/2024,25/10/2024</t>
  </si>
  <si>
    <t>USDSGD,Put,1.30633844266421,21/11/2024,22/10/2024</t>
  </si>
  <si>
    <t>USDSGD,Put,1.3069196571650865,09/12/2024,07/11/2024</t>
  </si>
  <si>
    <t>USDSGD,Put,1.3070089767663449,06/12/2024,06/11/2024</t>
  </si>
  <si>
    <t>USDSGD,Put,1.3070215842944741,27/11/2024,28/10/2024</t>
  </si>
  <si>
    <t>USDSGD,Put,1.307088998896051,19/11/2024,18/10/2024</t>
  </si>
  <si>
    <t>USDSGD,Put,1.3075621051334847,10/12/2024,08/11/2024</t>
  </si>
  <si>
    <t>USDSGD,Put,1.3076231024966505,25/11/2024,24/10/2024</t>
  </si>
  <si>
    <t>USDSGD,Put,1.3077205193188837,18/11/2024,17/10/2024</t>
  </si>
  <si>
    <t>USDSGD,Put,1.3079293630229665,22/11/2024,23/10/2024</t>
  </si>
  <si>
    <t>USDSGD,Put,1.3090781174846784,03/12/2024,01/11/2024</t>
  </si>
  <si>
    <t>USDSGD,Put,1.3094118994403512,05/12/2024,05/11/2024</t>
  </si>
  <si>
    <t>USDSGD,Put,1.3097104840361382,29/11/2024,29/10/2024</t>
  </si>
  <si>
    <t>USDSGD,Put,1.3098227533500177,02/12/2024,30/10/2024</t>
  </si>
  <si>
    <t>USDSGD,Put,1.3101615993711406,26/11/2024,25/10/2024</t>
  </si>
  <si>
    <t>USDSGD,Put,1.3102293619664724,21/11/2024,22/10/2024</t>
  </si>
  <si>
    <t>USDSGD,Put,1.3103301353412997,04/12/2024,04/11/2024</t>
  </si>
  <si>
    <t>USDSGD,Put,1.3103988339267263,09/12/2024,07/11/2024</t>
  </si>
  <si>
    <t>USDSGD,Put,1.3107895684282385,06/12/2024,06/11/2024</t>
  </si>
  <si>
    <t>USDSGD,Put,1.3108927732013522,10/12/2024,08/11/2024</t>
  </si>
  <si>
    <t>USDSGD,Put,1.3110505912428145,27/11/2024,28/10/2024</t>
  </si>
  <si>
    <t>USDSGD,Put,1.3111053617788238,11/12/2024,12/11/2024</t>
  </si>
  <si>
    <t>USDSGD,Put,1.3115453341712382,25/11/2024,24/10/2024</t>
  </si>
  <si>
    <t>USDSGD,Put,1.3118484696102222,22/11/2024,23/10/2024</t>
  </si>
  <si>
    <t>USDSGD,Put,1.3134765829684962,03/12/2024,01/11/2024</t>
  </si>
  <si>
    <t>USDSGD,Put,1.3137346407968469,05/12/2024,05/11/2024</t>
  </si>
  <si>
    <t>USDSGD,Put,1.3138780106883663,09/12/2024,07/11/2024</t>
  </si>
  <si>
    <t>USDSGD,Put,1.314080552032623,29/11/2024,29/10/2024</t>
  </si>
  <si>
    <t>USDSGD,Put,1.314094581129082,26/11/2024,25/10/2024</t>
  </si>
  <si>
    <t>USDSGD,Put,1.3142234412692197,10/12/2024,08/11/2024</t>
  </si>
  <si>
    <t>USDSGD,Put,1.3144382897377551,02/12/2024,30/10/2024</t>
  </si>
  <si>
    <t>USDSGD,Put,1.3145383387464487,11/12/2024,12/11/2024</t>
  </si>
  <si>
    <t>USDSGD,Put,1.3145701600901323,06/12/2024,06/11/2024</t>
  </si>
  <si>
    <t>USDSGD,Put,1.3150795981911547,27/11/2024,28/10/2024</t>
  </si>
  <si>
    <t>USDSGD,Put,1.315467565845826,25/11/2024,24/10/2024</t>
  </si>
  <si>
    <t>USDSGD,Put,1.3173571874500063,09/12/2024,07/11/2024</t>
  </si>
  <si>
    <t>USDSGD,Put,1.3175541093370875,10/12/2024,08/11/2024</t>
  </si>
  <si>
    <t>USDSGD,Put,1.3178750484523138,03/12/2024,01/11/2024</t>
  </si>
  <si>
    <t>USDSGD,Put,1.3179713157140736,11/12/2024,12/11/2024</t>
  </si>
  <si>
    <t>USDSGD,Put,1.3183507517520259,06/12/2024,06/11/2024</t>
  </si>
  <si>
    <t>USDSGD,Put,1.3184506200291077,29/11/2024,29/10/2024</t>
  </si>
  <si>
    <t>USDSGD,Put,1.3190538261254923,02/12/2024,30/10/2024</t>
  </si>
  <si>
    <t>USDSGD,Put,1.3191086051394951,27/11/2024,28/10/2024</t>
  </si>
  <si>
    <t>USDSGD,Put,1.320836364211646,09/12/2024,07/11/2024</t>
  </si>
  <si>
    <t>USDSGD,Put,1.3214042926816982,11/12/2024,12/11/2024</t>
  </si>
  <si>
    <t>USDSGD,Put,1.3221313434139197,06/12/2024,06/11/2024</t>
  </si>
  <si>
    <t>USDSGD,Put,1.324315540973286,09/12/2024,07/11/2024</t>
  </si>
  <si>
    <t>USDSGD,Put,1.3248372696493231,11/12/2024,12/11/2024</t>
  </si>
  <si>
    <t>USDSGD,Put,1.3259119350758133,06/12/2024,06/11/2024</t>
  </si>
  <si>
    <t>USDSGD,Put,1.328270246616948,11/12/2024,12/11/2024</t>
  </si>
  <si>
    <t>USDSGD,Put,1.331703223584573,11/12/2024,12/11/2024</t>
  </si>
  <si>
    <t>USZ4C 118.0 Comdty</t>
  </si>
  <si>
    <t>USZ4C 119.0 Comdty</t>
  </si>
  <si>
    <t>USZ4C 121.0 Comdty</t>
  </si>
  <si>
    <t>USZ4C 122.0 Comdty</t>
  </si>
  <si>
    <t>USZ4C 128.0 Comdty</t>
  </si>
  <si>
    <t>USZ4C 129.0 Comdty</t>
  </si>
  <si>
    <t>USZ4C 130.0 Comdty</t>
  </si>
  <si>
    <t>USZ4C 131.0 Comdty</t>
  </si>
  <si>
    <t>USZ4P 115.0 Comdty</t>
  </si>
  <si>
    <t>USZ4P 116.0 Comdty</t>
  </si>
  <si>
    <t>USZ4P 117.0 Comdty</t>
  </si>
  <si>
    <t>USZ4P 118.0 Comdty</t>
  </si>
  <si>
    <t>UXX4</t>
  </si>
  <si>
    <t>UXX4 Index</t>
  </si>
  <si>
    <t>UXZ4</t>
  </si>
  <si>
    <t>UXZ4 Index</t>
  </si>
  <si>
    <t>V UN Equity</t>
  </si>
  <si>
    <t>V US 12/20/2024 C310 Equity</t>
  </si>
  <si>
    <t>VGZ4 Index</t>
  </si>
  <si>
    <t>VIX 11/20/24 P13.5 Index</t>
  </si>
  <si>
    <t>VIX 11/20/24 P15 Index</t>
  </si>
  <si>
    <t>VIX UO 01/22/25 C20 Index</t>
  </si>
  <si>
    <t>VIX UO 01/22/25 C21 Index</t>
  </si>
  <si>
    <t>VIX UO 01/22/25 C22 Index</t>
  </si>
  <si>
    <t>VIX UO 01/22/25 C23 Index</t>
  </si>
  <si>
    <t>VIX UO 01/22/25 C24 Index</t>
  </si>
  <si>
    <t>VIX UO 01/22/25 C25 Index</t>
  </si>
  <si>
    <t>VIX UO 01/22/25 C27 Index</t>
  </si>
  <si>
    <t>VIX UO 01/22/25 C30 Index</t>
  </si>
  <si>
    <t>VIX UO 11/20/24 C16 Index</t>
  </si>
  <si>
    <t>VIX UO 11/20/24 C17 Index</t>
  </si>
  <si>
    <t>VIX UO 11/20/24 C21 Index</t>
  </si>
  <si>
    <t>VIX UO 11/20/24 C22 Index</t>
  </si>
  <si>
    <t>VIX UO 11/20/24 C23 Index</t>
  </si>
  <si>
    <t>VIX UO 11/20/24 C24 Index</t>
  </si>
  <si>
    <t>VIX UO 11/20/24 C25 Index</t>
  </si>
  <si>
    <t>VIX UO 11/20/24 C26 Index</t>
  </si>
  <si>
    <t>VIX UO 11/20/24 C27 Index</t>
  </si>
  <si>
    <t>VIX UO 11/20/24 C28 Index</t>
  </si>
  <si>
    <t>VIX UO 11/20/24 C29 Index</t>
  </si>
  <si>
    <t>VIX UO 11/20/24 C30 Index</t>
  </si>
  <si>
    <t>VIX UO 11/20/24 C31 Index</t>
  </si>
  <si>
    <t>VIX UO 11/20/24 C32 Index</t>
  </si>
  <si>
    <t>VIX UO 11/20/24 C33 Index</t>
  </si>
  <si>
    <t>VIX UO 11/20/24 C34 Index</t>
  </si>
  <si>
    <t>VIX UO 11/20/24 C35 Index</t>
  </si>
  <si>
    <t>VIX UO 11/20/24 P15 Index</t>
  </si>
  <si>
    <t>VIX UO 11/20/24 P16 Index</t>
  </si>
  <si>
    <t>VIX UO 11/20/24 P17 Index</t>
  </si>
  <si>
    <t>VIX UO 11/20/24 P18 Index</t>
  </si>
  <si>
    <t>VIX UO 11/20/24 P19 Index</t>
  </si>
  <si>
    <t>VIX UO 11/20/24 P20 Index</t>
  </si>
  <si>
    <t>VIX UO 12/18/24 C18 Index</t>
  </si>
  <si>
    <t>VIX UO 12/18/24 C19 Index</t>
  </si>
  <si>
    <t>VIX UO 12/18/24 C20 Index</t>
  </si>
  <si>
    <t>VIX UO 12/18/24 C21 Index</t>
  </si>
  <si>
    <t>VIX UO 12/18/24 C22 Index</t>
  </si>
  <si>
    <t>VIX UO 12/18/24 C23 Index</t>
  </si>
  <si>
    <t>VIX UO 12/18/24 C24 Index</t>
  </si>
  <si>
    <t>VIX UO 12/18/24 C25 Index</t>
  </si>
  <si>
    <t>VIX UO 12/18/24 C26 Index</t>
  </si>
  <si>
    <t>VIX UO 12/18/24 C27 Index</t>
  </si>
  <si>
    <t>VIX UO 12/18/24 C28 Index</t>
  </si>
  <si>
    <t>VIX UO 12/18/24 C29 Index</t>
  </si>
  <si>
    <t>VIX UO 12/18/24 C30 Index</t>
  </si>
  <si>
    <t>VIX UO 12/18/24 C31 Index</t>
  </si>
  <si>
    <t>VIX UO 12/18/24 C32 Index</t>
  </si>
  <si>
    <t>VIX UO 12/18/24 C33 Index</t>
  </si>
  <si>
    <t>VIX UO 12/18/24 P15 Index</t>
  </si>
  <si>
    <t>VIX UO 12/18/24 P16 Index</t>
  </si>
  <si>
    <t>VIX UO 12/18/24 P17 Index</t>
  </si>
  <si>
    <t>VIX UO 12/18/24 P18 Index</t>
  </si>
  <si>
    <t>VIX UO 12/18/24 P19 Index</t>
  </si>
  <si>
    <t>VZ UN Equity</t>
  </si>
  <si>
    <t>VZ US 12/20/2024 C41 Equity</t>
  </si>
  <si>
    <t>W Z4 Comdty</t>
  </si>
  <si>
    <t>WFC UN Equity</t>
  </si>
  <si>
    <t>WFC US 12/20/2024 C72.5 Equity</t>
  </si>
  <si>
    <t>WMT UN Equity</t>
  </si>
  <si>
    <t>WMT US 12/20/2024 C85 Equity</t>
  </si>
  <si>
    <t>XBF5P 188 Comdty</t>
  </si>
  <si>
    <t>XBG5</t>
  </si>
  <si>
    <t>XBH5</t>
  </si>
  <si>
    <t>XBJ5</t>
  </si>
  <si>
    <t>XBK5</t>
  </si>
  <si>
    <t>XBM5</t>
  </si>
  <si>
    <t>XBZ4 Comdty</t>
  </si>
  <si>
    <t>XBZ4P 210 Comdty</t>
  </si>
  <si>
    <t>XMZ4 Comdty</t>
  </si>
  <si>
    <t>XOM UN Equity</t>
  </si>
  <si>
    <t>XOM US 12/20/2024 C120 Equity</t>
  </si>
  <si>
    <t>XPZ4 Index</t>
  </si>
  <si>
    <t>YMZ4 Comdty</t>
  </si>
  <si>
    <t>Z Z4 Index</t>
  </si>
  <si>
    <t>ZAR Forward @ 17/12/2024</t>
  </si>
  <si>
    <t>ZARUSD Curncy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</si>
</sst>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43" formatCode="_(* #,##0.00_);_(* \(#,##0.00\);_(* &quot;-&quot;??_);_(@_)"/>
    <numFmt numFmtId="164" formatCode="0.0%"/>
    <numFmt numFmtId="165" formatCode="##0.000000"/>
    <numFmt numFmtId="167" formatCode="mm/dd/yyyy"/>
    <numFmt numFmtId="168" formatCode="#0,000"/>
    <numFmt numFmtId="170" formatCode="_(* #,##0.000_);_(* \(#,##0.000\);_(* &quot;-&quot;??_);_(@_)"/>
  </numFmts>
  <fonts count="3" x14ac:knownFonts="1">
    <font>
      <sz val="11"/>
      <color theme="1"/>
      <name val="Calibri"/>
      <family val="2"/>
      <scheme val="minor"/>
    </font>
    <font>
      <b/>
      <sz val="11"/>
      <color theme="1"/>
      <name val="Calibri"/>
      <family val="2"/>
      <scheme val="minor"/>
    </font>
    <font>
      <sz val="11"/>
      <color theme="1"/>
      <name val="Calibri"/>
      <family val="2"/>
      <scheme val="minor"/>
    </font>
  </fonts>
  <fills count="5">
    <fill>
      <patternFill patternType="none"/>
    </fill>
    <fill>
      <patternFill patternType="gray125"/>
    </fill>
    <fill>
      <patternFill patternType="solid">
        <fgColor rgb="FFD0C196"/>
        <bgColor indexed="64"/>
      </patternFill>
    </fill>
    <fill>
      <patternFill patternType="solid">
        <fgColor rgb="FFACBDBA"/>
        <bgColor indexed="64"/>
      </patternFill>
    </fill>
    <fill>
      <patternFill patternType="solid">
        <fgColor rgb="FFD9D9D9"/>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43" fontId="2" fillId="0" borderId="0" applyFont="0" applyFill="0" applyBorder="0" applyAlignment="0" applyProtection="0"/>
  </cellStyleXfs>
  <cellXfs count="19">
    <xf numFmtId="0" fontId="0" fillId="0" borderId="0" xfId="0"/>
    <xf numFmtId="4" fontId="0" fillId="2" borderId="0" xfId="0" applyNumberFormat="1" applyFill="1"/>
    <xf numFmtId="4" fontId="0" fillId="0" borderId="0" xfId="0" applyNumberFormat="1"/>
    <xf numFmtId="164" fontId="0" fillId="0" borderId="0" xfId="0" applyNumberFormat="1"/>
    <xf numFmtId="4" fontId="0" fillId="3" borderId="0" xfId="0" applyNumberFormat="1" applyFill="1"/>
    <xf numFmtId="3" fontId="0" fillId="2" borderId="0" xfId="0" applyNumberFormat="1" applyFill="1"/>
    <xf numFmtId="165" fontId="0" fillId="2" borderId="0" xfId="0" applyNumberFormat="1" applyFill="1"/>
    <xf numFmtId="164" fontId="0" fillId="4" borderId="0" xfId="0" applyNumberFormat="1" applyFill="1"/>
    <xf numFmtId="4" fontId="0" fillId="4" borderId="0" xfId="0" applyNumberFormat="1" applyFill="1"/>
    <xf numFmtId="14" fontId="0" fillId="0" borderId="0" xfId="0" applyNumberFormat="1"/>
    <xf numFmtId="0" fontId="1" fillId="0" borderId="1" xfId="0" applyFont="1" applyBorder="1" applyAlignment="1">
      <alignment horizontal="center" vertical="top"/>
    </xf>
    <xf numFmtId="167" fontId="0" fillId="0" borderId="0" xfId="0" applyNumberFormat="1"/>
    <xf numFmtId="164" fontId="1" fillId="0" borderId="1" xfId="0" applyNumberFormat="1" applyFont="1" applyBorder="1" applyAlignment="1">
      <alignment horizontal="center" vertical="top"/>
    </xf>
    <xf numFmtId="168" fontId="1" fillId="0" borderId="1" xfId="0" applyNumberFormat="1" applyFont="1" applyBorder="1" applyAlignment="1">
      <alignment horizontal="center" vertical="top"/>
    </xf>
    <xf numFmtId="168" fontId="0" fillId="0" borderId="0" xfId="0" applyNumberFormat="1"/>
    <xf numFmtId="10" fontId="0" fillId="0" borderId="0" xfId="0" applyNumberFormat="1"/>
    <xf numFmtId="4" fontId="1" fillId="0" borderId="1" xfId="0" applyNumberFormat="1" applyFont="1" applyBorder="1" applyAlignment="1">
      <alignment horizontal="center" vertical="top"/>
    </xf>
    <xf numFmtId="170" fontId="0" fillId="0" borderId="0" xfId="1" applyNumberFormat="1" applyFont="1"/>
    <xf numFmtId="170" fontId="1" fillId="0" borderId="1" xfId="1" applyNumberFormat="1" applyFont="1" applyBorder="1" applyAlignment="1">
      <alignment horizontal="center" vertical="top"/>
    </xf>
  </cellXfs>
  <cellStyles count="2">
    <cellStyle name="Comma" xfId="1" builtinId="3"/>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volatileDependencies.xml><?xml version="1.0" encoding="utf-8"?>
<volTypes xmlns="http://schemas.openxmlformats.org/spreadsheetml/2006/main">
  <volType type="realTimeData">
    <main first="bofaddin.rtdserver">
      <tp t="s">
        <v>#N/A N/A</v>
        <stp/>
        <stp>BDP|12868911369562890512</stp>
        <tr r="N1406" s="1"/>
        <tr r="N824" s="1"/>
      </tp>
      <tp t="s">
        <v>#N/A N/A</v>
        <stp/>
        <stp>BDP|14608769778007586948</stp>
        <tr r="R2318" s="1"/>
      </tp>
      <tp t="s">
        <v>#N/A N/A</v>
        <stp/>
        <stp>BDP|15342145515528235794</stp>
        <tr r="N1911" s="1"/>
        <tr r="N371" s="1"/>
      </tp>
      <tp t="s">
        <v>#N/A N/A</v>
        <stp/>
        <stp>BDP|10863075144817784954</stp>
        <tr r="N1167" s="1"/>
        <tr r="N585" s="1"/>
      </tp>
      <tp t="s">
        <v>#N/A N/A</v>
        <stp/>
        <stp>BDP|14286493088697316587</stp>
        <tr r="R1447" s="1"/>
        <tr r="R2563" s="1"/>
        <tr r="R865" s="1"/>
      </tp>
      <tp t="s">
        <v>#N/A N/A</v>
        <stp/>
        <stp>BDP|15523993761723380365</stp>
        <tr r="N2010" s="1"/>
      </tp>
      <tp t="s">
        <v>#N/A N/A</v>
        <stp/>
        <stp>BDP|17732719909209304349</stp>
        <tr r="R1074" s="1"/>
        <tr r="R492" s="1"/>
      </tp>
      <tp t="s">
        <v>#N/A N/A</v>
        <stp/>
        <stp>BDP|16458883814073067604</stp>
        <tr r="N279" s="1"/>
      </tp>
      <tp t="s">
        <v>#N/A N/A</v>
        <stp/>
        <stp>BDP|11969345770569146679</stp>
        <tr r="N2231" s="1"/>
      </tp>
      <tp t="s">
        <v>#N/A N/A</v>
        <stp/>
        <stp>BDP|13481806515766811625</stp>
        <tr r="N1512" s="1"/>
        <tr r="N930" s="1"/>
      </tp>
      <tp t="s">
        <v>#N/A N/A</v>
        <stp/>
        <stp>BDP|15256681381883608260</stp>
        <tr r="R1111" s="1"/>
        <tr r="R529" s="1"/>
      </tp>
      <tp t="s">
        <v>#N/A N/A</v>
        <stp/>
        <stp>BDP|16622431448004165874</stp>
        <tr r="N1526" s="1"/>
        <tr r="N944" s="1"/>
      </tp>
      <tp t="s">
        <v>#N/A N/A</v>
        <stp/>
        <stp>BDP|12491828809630287068</stp>
        <tr r="N1560" s="1"/>
        <tr r="N978" s="1"/>
      </tp>
      <tp t="s">
        <v>#N/A N/A</v>
        <stp/>
        <stp>BDP|17741443311358199095</stp>
        <tr r="R2614" s="1"/>
      </tp>
      <tp t="s">
        <v>#N/A N/A</v>
        <stp/>
        <stp>BDP|10200007589762080014</stp>
        <tr r="N1947" s="1"/>
      </tp>
      <tp t="s">
        <v>#N/A N/A</v>
        <stp/>
        <stp>BDP|15391141596450986726</stp>
        <tr r="N1292" s="1"/>
        <tr r="N710" s="1"/>
      </tp>
      <tp t="s">
        <v>#N/A N/A</v>
        <stp/>
        <stp>BDP|14093984135514010078</stp>
        <tr r="R1927" s="1"/>
        <tr r="R398" s="1"/>
      </tp>
      <tp t="s">
        <v>#N/A N/A</v>
        <stp/>
        <stp>BDP|18227686209052050691</stp>
        <tr r="N1355" s="1"/>
        <tr r="N773" s="1"/>
      </tp>
      <tp t="s">
        <v>#N/A N/A</v>
        <stp/>
        <stp>BDP|15923729062046150855</stp>
        <tr r="R2332" s="1"/>
      </tp>
      <tp t="s">
        <v>#N/A N/A</v>
        <stp/>
        <stp>BDP|15338489386321572254</stp>
        <tr r="N1632" s="1"/>
        <tr r="N1632" s="1"/>
        <tr r="N1994" s="1"/>
        <tr r="N1994" s="1"/>
        <tr r="N2055" s="1"/>
        <tr r="N2055" s="1"/>
        <tr r="N2093" s="1"/>
        <tr r="N2093" s="1"/>
        <tr r="N7035" s="1"/>
        <tr r="N7035" s="1"/>
        <tr r="N7075" s="1"/>
        <tr r="N7075" s="1"/>
        <tr r="N7110" s="1"/>
        <tr r="N7110" s="1"/>
        <tr r="N7203" s="1"/>
        <tr r="N7203" s="1"/>
      </tp>
      <tp t="s">
        <v>#N/A N/A</v>
        <stp/>
        <stp>BDP|17119629745928868738</stp>
        <tr r="R1135" s="1"/>
        <tr r="R553" s="1"/>
      </tp>
      <tp t="s">
        <v>#N/A N/A</v>
        <stp/>
        <stp>BDP|11310968361476113280</stp>
        <tr r="R1506" s="1"/>
        <tr r="R924" s="1"/>
      </tp>
      <tp t="s">
        <v>#N/A N/A</v>
        <stp/>
        <stp>BDP|11273807721443754296</stp>
        <tr r="N7174" s="1"/>
        <tr r="N7174" s="1"/>
      </tp>
      <tp t="s">
        <v>#N/A N/A</v>
        <stp/>
        <stp>BDP|15735102656673860858</stp>
        <tr r="R1265" s="1"/>
        <tr r="R683" s="1"/>
      </tp>
      <tp t="s">
        <v>#N/A N/A</v>
        <stp/>
        <stp>BDP|10684797625076017963</stp>
        <tr r="N1551" s="1"/>
        <tr r="N969" s="1"/>
      </tp>
      <tp t="s">
        <v>#N/A N/A</v>
        <stp/>
        <stp>BDP|15169981096656002936</stp>
        <tr r="R1221" s="1"/>
        <tr r="R639" s="1"/>
      </tp>
      <tp t="s">
        <v>#N/A N/A</v>
        <stp/>
        <stp>BDP|15875187809678399651</stp>
        <tr r="R156" s="1"/>
        <tr r="R1751" s="1"/>
      </tp>
      <tp t="s">
        <v>#N/A N/A</v>
        <stp/>
        <stp>BDP|10317024296320186393</stp>
        <tr r="R1697" s="1"/>
        <tr r="R102" s="1"/>
      </tp>
      <tp t="s">
        <v>#N/A N/A</v>
        <stp/>
        <stp>BDP|13178760204029429786</stp>
        <tr r="R2012" s="1"/>
      </tp>
      <tp t="s">
        <v>#N/A N/A</v>
        <stp/>
        <stp>BDP|11515599490820003731</stp>
        <tr r="N2302" s="1"/>
      </tp>
      <tp t="s">
        <v>#N/A N/A</v>
        <stp/>
        <stp>BDP|16128672432771905822</stp>
        <tr r="R1426" s="1"/>
        <tr r="R844" s="1"/>
      </tp>
      <tp t="s">
        <v>#N/A N/A</v>
        <stp/>
        <stp>BDP|16181780745788029726</stp>
        <tr r="R2218" s="1"/>
        <tr r="R2424" s="1"/>
      </tp>
      <tp t="s">
        <v>#N/A N/A</v>
        <stp/>
        <stp>BDP|14361941669841067000</stp>
        <tr r="R1494" s="1"/>
        <tr r="R912" s="1"/>
      </tp>
      <tp t="s">
        <v>#N/A N/A</v>
        <stp/>
        <stp>BDP|14305340889875883088</stp>
        <tr r="Q2599" s="1"/>
      </tp>
      <tp t="s">
        <v>#N/A N/A</v>
        <stp/>
        <stp>BDP|13332830605313270296</stp>
        <tr r="R2105" s="1"/>
      </tp>
      <tp t="s">
        <v>#N/A N/A</v>
        <stp/>
        <stp>BDP|14428092606006343860</stp>
        <tr r="R1353" s="1"/>
        <tr r="R771" s="1"/>
      </tp>
      <tp t="s">
        <v>#N/A N/A</v>
        <stp/>
        <stp>BDP|11949341575796899911</stp>
        <tr r="R1103" s="1"/>
        <tr r="R521" s="1"/>
      </tp>
      <tp t="s">
        <v>#N/A N/A</v>
        <stp/>
        <stp>BDP|11858891542967785059</stp>
        <tr r="N1924" s="1"/>
        <tr r="N394" s="1"/>
      </tp>
      <tp t="s">
        <v>#N/A N/A</v>
        <stp/>
        <stp>BDP|14710894649902032063</stp>
        <tr r="R1439" s="1"/>
        <tr r="R857" s="1"/>
      </tp>
      <tp t="s">
        <v>#N/A N/A</v>
        <stp/>
        <stp>BDP|18237311363972208538</stp>
        <tr r="N1390" s="1"/>
        <tr r="N808" s="1"/>
      </tp>
      <tp t="s">
        <v>#N/A N/A</v>
        <stp/>
        <stp>BDP|14545812054143250033</stp>
        <tr r="R1665" s="1"/>
        <tr r="R2389" s="1"/>
        <tr r="R70" s="1"/>
      </tp>
      <tp t="s">
        <v>#N/A N/A</v>
        <stp/>
        <stp>BDP|16474882159848443908</stp>
        <tr r="R2016" s="1"/>
      </tp>
      <tp t="s">
        <v>#N/A N/A</v>
        <stp/>
        <stp>BDP|10789925966565704058</stp>
        <tr r="N2474" s="1"/>
      </tp>
      <tp t="s">
        <v>#N/A N/A</v>
        <stp/>
        <stp>BDP|11273955235420699158</stp>
        <tr r="R2584" s="1"/>
      </tp>
      <tp t="s">
        <v>#N/A N/A</v>
        <stp/>
        <stp>BDP|17123469831563099970</stp>
        <tr r="N2246" s="1"/>
      </tp>
      <tp t="s">
        <v>#N/A N/A</v>
        <stp/>
        <stp>BDP|11553335086969206923</stp>
        <tr r="R315" s="1"/>
      </tp>
      <tp t="s">
        <v>#N/A N/A</v>
        <stp/>
        <stp>BDP|12422268203248302221</stp>
        <tr r="R2377" s="1"/>
      </tp>
      <tp t="s">
        <v>#N/A N/A</v>
        <stp/>
        <stp>BDP|12475429026819816788</stp>
        <tr r="N1156" s="1"/>
        <tr r="N574" s="1"/>
      </tp>
      <tp t="s">
        <v>#N/A N/A</v>
        <stp/>
        <stp>BDP|15734873437465099170</stp>
        <tr r="N2065" s="1"/>
      </tp>
      <tp t="s">
        <v>#N/A N/A</v>
        <stp/>
        <stp>BDP|16053280418797822883</stp>
        <tr r="N1690" s="1"/>
        <tr r="N2450" s="1"/>
        <tr r="N95" s="1"/>
      </tp>
      <tp t="s">
        <v>#N/A N/A</v>
        <stp/>
        <stp>BDP|11321203583859439849</stp>
        <tr r="N1141" s="1"/>
        <tr r="N559" s="1"/>
      </tp>
      <tp t="s">
        <v>#N/A N/A</v>
        <stp/>
        <stp>BDP|18032506867179625815</stp>
        <tr r="Q7020" s="1"/>
        <tr r="Q7094" s="1"/>
        <tr r="Q7196" s="1"/>
      </tp>
      <tp t="s">
        <v>#N/A N/A</v>
        <stp/>
        <stp>BDP|13629498289895263047</stp>
        <tr r="R7156" s="1"/>
      </tp>
      <tp t="s">
        <v>#N/A N/A</v>
        <stp/>
        <stp>BDP|11175848415781695360</stp>
        <tr r="R1521" s="1"/>
        <tr r="R939" s="1"/>
      </tp>
      <tp t="s">
        <v>#N/A N/A</v>
        <stp/>
        <stp>BDP|16714020381283370775</stp>
        <tr r="R1205" s="1"/>
        <tr r="R623" s="1"/>
      </tp>
      <tp t="s">
        <v>#N/A N/A</v>
        <stp/>
        <stp>BDP|11195804544352674502</stp>
        <tr r="N293" s="1"/>
      </tp>
      <tp t="s">
        <v>#N/A N/A</v>
        <stp/>
        <stp>BDP|15054850677859871992</stp>
        <tr r="N1932" s="1"/>
        <tr r="N403" s="1"/>
      </tp>
      <tp t="s">
        <v>#N/A N/A</v>
        <stp/>
        <stp>BDP|16063888664977601598</stp>
        <tr r="R1530" s="1"/>
        <tr r="R948" s="1"/>
      </tp>
      <tp t="s">
        <v>#N/A N/A</v>
        <stp/>
        <stp>BDP|10195457723085300970</stp>
        <tr r="R1834" s="1"/>
        <tr r="R239" s="1"/>
        <tr r="R2495" s="1"/>
      </tp>
      <tp t="s">
        <v>#N/A N/A</v>
        <stp/>
        <stp>BDP|14772873905206397053</stp>
        <tr r="N103" s="1"/>
        <tr r="N1698" s="1"/>
      </tp>
      <tp t="s">
        <v>#N/A N/A</v>
        <stp/>
        <stp>BDP|15511450600148263311</stp>
        <tr r="N1634" s="1"/>
        <tr r="N1634" s="1"/>
        <tr r="N1996" s="1"/>
        <tr r="N1996" s="1"/>
        <tr r="N2057" s="1"/>
        <tr r="N2057" s="1"/>
        <tr r="N2095" s="1"/>
        <tr r="N2095" s="1"/>
        <tr r="N7037" s="1"/>
        <tr r="N7037" s="1"/>
        <tr r="N7077" s="1"/>
        <tr r="N7077" s="1"/>
        <tr r="N7112" s="1"/>
        <tr r="N7112" s="1"/>
        <tr r="N7205" s="1"/>
        <tr r="N7205" s="1"/>
      </tp>
      <tp t="s">
        <v>#N/A N/A</v>
        <stp/>
        <stp>BDP|18330096371365934010</stp>
        <tr r="R1692" s="1"/>
        <tr r="R97" s="1"/>
      </tp>
      <tp t="s">
        <v>#N/A N/A</v>
        <stp/>
        <stp>BDP|17073900755793449220</stp>
        <tr r="N2134" s="1"/>
      </tp>
      <tp t="s">
        <v>#N/A N/A</v>
        <stp/>
        <stp>BDP|13914532424857452984</stp>
        <tr r="N1371" s="1"/>
        <tr r="N789" s="1"/>
      </tp>
      <tp t="s">
        <v>#N/A N/A</v>
        <stp/>
        <stp>BDP|15519909829616950272</stp>
        <tr r="R7079" s="1"/>
        <tr r="R7114" s="1"/>
      </tp>
      <tp t="s">
        <v>#N/A N/A</v>
        <stp/>
        <stp>BDP|11565528895357335030</stp>
        <tr r="R134" s="1"/>
        <tr r="R1729" s="1"/>
        <tr r="R2513" s="1"/>
      </tp>
      <tp t="s">
        <v>#N/A N/A</v>
        <stp/>
        <stp>BDP|16916757238988415020</stp>
        <tr r="R123" s="1"/>
        <tr r="R1718" s="1"/>
      </tp>
      <tp t="s">
        <v>#N/A N/A</v>
        <stp/>
        <stp>BDP|12453059092783122209</stp>
        <tr r="R2413" s="1"/>
      </tp>
      <tp t="s">
        <v>#N/A N/A</v>
        <stp/>
        <stp>BDP|12770938752170565418</stp>
        <tr r="R1793" s="1"/>
        <tr r="R198" s="1"/>
        <tr r="R2210" s="1"/>
      </tp>
      <tp t="s">
        <v>#N/A N/A</v>
        <stp/>
        <stp>BDP|13473750445409443327</stp>
        <tr r="R1229" s="1"/>
        <tr r="R647" s="1"/>
      </tp>
      <tp t="s">
        <v>#N/A N/A</v>
        <stp/>
        <stp>BDP|10143221633179443260</stp>
        <tr r="R1058" s="1"/>
        <tr r="R476" s="1"/>
      </tp>
      <tp t="s">
        <v>#N/A N/A</v>
        <stp/>
        <stp>BDP|15704951113574554366</stp>
        <tr r="N2572" s="1"/>
      </tp>
      <tp t="s">
        <v>#N/A N/A</v>
        <stp/>
        <stp>BDP|15880710391146843728</stp>
        <tr r="R1614" s="1"/>
        <tr r="R1976" s="1"/>
        <tr r="R2037" s="1"/>
        <tr r="R2075" s="1"/>
        <tr r="R7015" s="1"/>
        <tr r="R7056" s="1"/>
        <tr r="R7089" s="1"/>
        <tr r="R7193" s="1"/>
      </tp>
      <tp t="s">
        <v>#N/A N/A</v>
        <stp/>
        <stp>BDP|12621415740801624945</stp>
        <tr r="R1336" s="1"/>
        <tr r="R754" s="1"/>
      </tp>
      <tp t="s">
        <v>#N/A N/A</v>
        <stp/>
        <stp>BDP|13385007631798176260</stp>
        <tr r="N418" s="1"/>
      </tp>
      <tp t="s">
        <v>#N/A N/A</v>
        <stp/>
        <stp>BDP|16047721927229091000</stp>
        <tr r="R1825" s="1"/>
        <tr r="R230" s="1"/>
      </tp>
      <tp t="s">
        <v>#N/A N/A</v>
        <stp/>
        <stp>BDP|10251136781450088352</stp>
        <tr r="R1146" s="1"/>
        <tr r="R564" s="1"/>
      </tp>
      <tp t="s">
        <v>#N/A N/A</v>
        <stp/>
        <stp>BDP|14272242922099830795</stp>
        <tr r="N2454" s="1"/>
      </tp>
      <tp t="s">
        <v>#N/A N/A</v>
        <stp/>
        <stp>BDP|16029741294375525703</stp>
        <tr r="R1019" s="1"/>
        <tr r="R1601" s="1"/>
        <tr r="R2528" s="1"/>
      </tp>
      <tp t="s">
        <v>#N/A N/A</v>
        <stp/>
        <stp>BDP|15931146298343269420</stp>
        <tr r="R145" s="1"/>
        <tr r="R1740" s="1"/>
        <tr r="R2521" s="1"/>
      </tp>
      <tp t="s">
        <v>#N/A N/A</v>
        <stp/>
        <stp>BDP|11048197584151844303</stp>
        <tr r="R1647" s="1"/>
        <tr r="R52" s="1"/>
      </tp>
      <tp t="s">
        <v>#N/A N/A</v>
        <stp/>
        <stp>BDP|16644786089581332211</stp>
        <tr r="R2338" s="1"/>
      </tp>
      <tp t="s">
        <v>#N/A N/A</v>
        <stp/>
        <stp>BDP|16735231506898721613</stp>
        <tr r="R2263" s="1"/>
      </tp>
      <tp t="s">
        <v>#N/A N/A</v>
        <stp/>
        <stp>BDP|15490749060577487904</stp>
        <tr r="R1653" s="1"/>
        <tr r="R58" s="1"/>
      </tp>
      <tp t="s">
        <v>#N/A N/A</v>
        <stp/>
        <stp>BDP|17162584157304286981</stp>
        <tr r="R122" s="1"/>
        <tr r="R1717" s="1"/>
      </tp>
      <tp t="s">
        <v>#N/A N/A</v>
        <stp/>
        <stp>BDP|14461628862498162613</stp>
        <tr r="N350" s="1"/>
      </tp>
      <tp t="s">
        <v>#N/A N/A</v>
        <stp/>
        <stp>BDP|15636536949626050884</stp>
        <tr r="N1445" s="1"/>
        <tr r="N863" s="1"/>
      </tp>
      <tp t="s">
        <v>#N/A N/A</v>
        <stp/>
        <stp>BDP|11961504413617602886</stp>
        <tr r="R2387" s="1"/>
      </tp>
      <tp t="s">
        <v>#N/A N/A</v>
        <stp/>
        <stp>BDP|12043301911438268272</stp>
        <tr r="R1006" s="1"/>
        <tr r="R1588" s="1"/>
      </tp>
      <tp t="s">
        <v>#N/A N/A</v>
        <stp/>
        <stp>BDP|14469854576874534557</stp>
        <tr r="N1914" s="1"/>
        <tr r="N381" s="1"/>
      </tp>
      <tp t="s">
        <v>#N/A N/A</v>
        <stp/>
        <stp>BDP|13540288798542378010</stp>
        <tr r="N1635" s="1"/>
        <tr r="N1635" s="1"/>
        <tr r="N1997" s="1"/>
        <tr r="N1997" s="1"/>
        <tr r="N2058" s="1"/>
        <tr r="N2058" s="1"/>
        <tr r="N2096" s="1"/>
        <tr r="N2096" s="1"/>
        <tr r="N7038" s="1"/>
        <tr r="N7038" s="1"/>
        <tr r="N7078" s="1"/>
        <tr r="N7078" s="1"/>
        <tr r="N7113" s="1"/>
        <tr r="N7113" s="1"/>
        <tr r="N7206" s="1"/>
        <tr r="N7206" s="1"/>
      </tp>
      <tp t="s">
        <v>#N/A N/A</v>
        <stp/>
        <stp>BDP|11735862957733533548</stp>
        <tr r="R1402" s="1"/>
        <tr r="R820" s="1"/>
      </tp>
      <tp t="s">
        <v>#N/A N/A</v>
        <stp/>
        <stp>BDP|15335524112363449802</stp>
        <tr r="N1074" s="1"/>
        <tr r="N492" s="1"/>
      </tp>
      <tp t="s">
        <v>#N/A N/A</v>
        <stp/>
        <stp>BDP|10637671527279908781</stp>
        <tr r="R170" s="1"/>
        <tr r="R1765" s="1"/>
      </tp>
      <tp t="s">
        <v>#N/A N/A</v>
        <stp/>
        <stp>BDP|10857082682097615536</stp>
        <tr r="R2005" s="1"/>
      </tp>
      <tp t="s">
        <v>#N/A N/A</v>
        <stp/>
        <stp>BDP|15481254942180491902</stp>
        <tr r="R1261" s="1"/>
        <tr r="R679" s="1"/>
      </tp>
      <tp t="s">
        <v>#N/A N/A</v>
        <stp/>
        <stp>BDP|12072919192969576116</stp>
        <tr r="N2011" s="1"/>
      </tp>
      <tp t="s">
        <v>#N/A N/A</v>
        <stp/>
        <stp>BDP|12947812031350785382</stp>
        <tr r="R2574" s="1"/>
      </tp>
      <tp t="s">
        <v>#N/A N/A</v>
        <stp/>
        <stp>BDP|14428287428118609649</stp>
        <tr r="R1082" s="1"/>
        <tr r="R164" s="1"/>
        <tr r="R1759" s="1"/>
        <tr r="R500" s="1"/>
      </tp>
      <tp t="s">
        <v>#N/A N/A</v>
        <stp/>
        <stp>BDP|14192351047629131041</stp>
        <tr r="R378" s="1"/>
      </tp>
      <tp t="s">
        <v>#N/A N/A</v>
        <stp/>
        <stp>BDP|14186509165644744951</stp>
        <tr r="R2460" s="1"/>
      </tp>
      <tp t="s">
        <v>#N/A N/A</v>
        <stp/>
        <stp>BDP|18306795819702626630</stp>
        <tr r="R1398" s="1"/>
        <tr r="R175" s="1"/>
        <tr r="R1770" s="1"/>
        <tr r="R816" s="1"/>
      </tp>
      <tp t="s">
        <v>#N/A N/A</v>
        <stp/>
        <stp>BDP|17903597450719204446</stp>
        <tr r="R2465" s="1"/>
      </tp>
      <tp t="s">
        <v>#N/A N/A</v>
        <stp/>
        <stp>BDP|13401336240366930883</stp>
        <tr r="R343" s="1"/>
      </tp>
      <tp t="s">
        <v>#N/A N/A</v>
        <stp/>
        <stp>BDP|13048496436349009794</stp>
        <tr r="P1636" s="1"/>
        <tr r="P7080" s="1"/>
        <tr r="P7115" s="1"/>
      </tp>
      <tp t="s">
        <v>#N/A N/A</v>
        <stp/>
        <stp>BDP|15914839524003379744</stp>
        <tr r="R2364" s="1"/>
      </tp>
      <tp t="s">
        <v>#N/A N/A</v>
        <stp/>
        <stp>BDP|12074460148991220853</stp>
        <tr r="N2483" s="1"/>
      </tp>
      <tp t="s">
        <v>#N/A N/A</v>
        <stp/>
        <stp>BDP|18306929899566201532</stp>
        <tr r="R7164" s="1"/>
      </tp>
      <tp t="s">
        <v>#N/A N/A</v>
        <stp/>
        <stp>BDP|13626824556137331285</stp>
        <tr r="N7132" s="1"/>
      </tp>
      <tp t="s">
        <v>#N/A N/A</v>
        <stp/>
        <stp>BDP|12617119394284930539</stp>
        <tr r="N1281" s="1"/>
        <tr r="N699" s="1"/>
      </tp>
      <tp t="s">
        <v>#N/A N/A</v>
        <stp/>
        <stp>BDP|11105294680002245237</stp>
        <tr r="P1617" s="1"/>
        <tr r="P1979" s="1"/>
        <tr r="P2040" s="1"/>
        <tr r="P2078" s="1"/>
        <tr r="P7018" s="1"/>
        <tr r="P7059" s="1"/>
        <tr r="P7092" s="1"/>
      </tp>
      <tp t="s">
        <v>#N/A N/A</v>
        <stp/>
        <stp>BDP|18026674861427726485</stp>
        <tr r="Q1620" s="1"/>
        <tr r="Q1982" s="1"/>
        <tr r="Q2043" s="1"/>
        <tr r="Q2081" s="1"/>
        <tr r="Q7023" s="1"/>
        <tr r="Q7062" s="1"/>
        <tr r="Q7097" s="1"/>
        <tr r="Q7197" s="1"/>
      </tp>
      <tp t="s">
        <v>#N/A N/A</v>
        <stp/>
        <stp>BDP|17831354629518408589</stp>
        <tr r="R1242" s="1"/>
        <tr r="R660" s="1"/>
      </tp>
      <tp t="s">
        <v>#N/A N/A</v>
        <stp/>
        <stp>BDP|11986741329139814642</stp>
        <tr r="R2488" s="1"/>
      </tp>
      <tp t="s">
        <v>#N/A N/A</v>
        <stp/>
        <stp>BDP|14639158888113637550</stp>
        <tr r="P7213" s="1"/>
      </tp>
      <tp t="s">
        <v>#N/A N/A</v>
        <stp/>
        <stp>BDP|16629882566291173216</stp>
        <tr r="R1654" s="1"/>
        <tr r="R2362" s="1"/>
        <tr r="R59" s="1"/>
      </tp>
      <tp t="s">
        <v>#N/A N/A</v>
        <stp/>
        <stp>BDP|15767526599053675124</stp>
        <tr r="R1686" s="1"/>
        <tr r="R91" s="1"/>
      </tp>
      <tp t="s">
        <v>#N/A N/A</v>
        <stp/>
        <stp>BDP|15617633351119428481</stp>
        <tr r="R1162" s="1"/>
        <tr r="R580" s="1"/>
      </tp>
      <tp t="s">
        <v>#N/A N/A</v>
        <stp/>
        <stp>BDP|17669596314140324806</stp>
        <tr r="N1485" s="1"/>
        <tr r="N903" s="1"/>
      </tp>
      <tp t="s">
        <v>#N/A N/A</v>
        <stp/>
        <stp>BDP|12895188972859012691</stp>
        <tr r="R1503" s="1"/>
        <tr r="R921" s="1"/>
      </tp>
      <tp t="s">
        <v>#N/A N/A</v>
        <stp/>
        <stp>BDP|17999863061664753621</stp>
        <tr r="R2024" s="1"/>
      </tp>
      <tp t="s">
        <v>#N/A N/A</v>
        <stp/>
        <stp>BDP|18086735267754834679</stp>
        <tr r="P1619" s="1"/>
        <tr r="P1981" s="1"/>
        <tr r="P2042" s="1"/>
        <tr r="P2080" s="1"/>
        <tr r="P7022" s="1"/>
        <tr r="P7061" s="1"/>
        <tr r="P7096" s="1"/>
      </tp>
      <tp t="s">
        <v>#N/A N/A</v>
        <stp/>
        <stp>BDP|10815652665429430274</stp>
        <tr r="R1509" s="1"/>
        <tr r="R2455" s="1"/>
        <tr r="R927" s="1"/>
      </tp>
      <tp t="s">
        <v>#N/A N/A</v>
        <stp/>
        <stp>BDP|11019088324260485834</stp>
        <tr r="N1084" s="1"/>
        <tr r="N502" s="1"/>
      </tp>
      <tp t="s">
        <v>#N/A N/A</v>
        <stp/>
        <stp>BDP|17968748997666481455</stp>
        <tr r="N2115" s="1"/>
      </tp>
      <tp t="s">
        <v>#N/A N/A</v>
        <stp/>
        <stp>BDP|12412100194222873330</stp>
        <tr r="R2264" s="1"/>
      </tp>
      <tp t="s">
        <v>#N/A N/A</v>
        <stp/>
        <stp>BDP|18317530207386991040</stp>
        <tr r="R1946" s="1"/>
      </tp>
      <tp t="s">
        <v>#N/A N/A</v>
        <stp/>
        <stp>BDP|16127079694934999010</stp>
        <tr r="R1793" s="1"/>
        <tr r="R198" s="1"/>
        <tr r="R2210" s="1"/>
      </tp>
      <tp t="s">
        <v>#N/A N/A</v>
        <stp/>
        <stp>BDP|13480646137405495898</stp>
        <tr r="R1800" s="1"/>
        <tr r="R205" s="1"/>
      </tp>
      <tp t="s">
        <v>#N/A N/A</v>
        <stp/>
        <stp>BDP|15072836368369645979</stp>
        <tr r="R1646" s="1"/>
        <tr r="R2339" s="1"/>
        <tr r="R51" s="1"/>
      </tp>
      <tp t="s">
        <v>#N/A N/A</v>
        <stp/>
        <stp>BDP|13822589118138371413</stp>
        <tr r="R1196" s="1"/>
        <tr r="R2246" s="1"/>
        <tr r="R614" s="1"/>
      </tp>
      <tp t="s">
        <v>#N/A N/A</v>
        <stp/>
        <stp>BDP|17339935978211615348</stp>
        <tr r="R2157" s="1"/>
      </tp>
      <tp t="s">
        <v>#N/A N/A</v>
        <stp/>
        <stp>BDP|12300250829141324863</stp>
        <tr r="R1019" s="1"/>
        <tr r="R1601" s="1"/>
      </tp>
      <tp t="s">
        <v>#N/A N/A</v>
        <stp/>
        <stp>BDP|18003386458060827524</stp>
        <tr r="R2165" s="1"/>
        <tr r="R2555" s="1"/>
      </tp>
      <tp t="s">
        <v>#N/A N/A</v>
        <stp/>
        <stp>BDP|16398638046016988921</stp>
        <tr r="R2361" s="1"/>
      </tp>
      <tp t="s">
        <v>#N/A N/A</v>
        <stp/>
        <stp>BDP|12976271664648741508</stp>
        <tr r="O1622" s="1"/>
        <tr r="O1984" s="1"/>
        <tr r="O2045" s="1"/>
        <tr r="O2083" s="1"/>
        <tr r="O7025" s="1"/>
        <tr r="O7064" s="1"/>
        <tr r="O7099" s="1"/>
      </tp>
      <tp t="s">
        <v>#N/A N/A</v>
        <stp/>
        <stp>BDP|11672713889052121727</stp>
        <tr r="R1833" s="1"/>
        <tr r="R238" s="1"/>
      </tp>
      <tp t="s">
        <v>#N/A N/A</v>
        <stp/>
        <stp>BDP|10426629509744584973</stp>
        <tr r="R1304" s="1"/>
        <tr r="R722" s="1"/>
      </tp>
      <tp t="s">
        <v>#N/A N/A</v>
        <stp/>
        <stp>BDP|17803259590883992484</stp>
        <tr r="R2367" s="1"/>
      </tp>
      <tp t="s">
        <v>#N/A N/A</v>
        <stp/>
        <stp>BDP|18078572229806316210</stp>
        <tr r="N1638" s="1"/>
        <tr r="N1638" s="1"/>
        <tr r="N7082" s="1"/>
        <tr r="N7082" s="1"/>
        <tr r="N7117" s="1"/>
        <tr r="N7117" s="1"/>
      </tp>
      <tp t="s">
        <v>#N/A N/A</v>
        <stp/>
        <stp>BDP|16560270193923440597</stp>
        <tr r="R1692" s="1"/>
        <tr r="R97" s="1"/>
      </tp>
      <tp t="s">
        <v>#N/A N/A</v>
        <stp/>
        <stp>BDP|14352780082314235477</stp>
        <tr r="R1534" s="1"/>
        <tr r="R952" s="1"/>
      </tp>
      <tp t="s">
        <v>#N/A N/A</v>
        <stp/>
        <stp>BDP|10642084743468868793</stp>
        <tr r="R1536" s="1"/>
        <tr r="R954" s="1"/>
      </tp>
      <tp t="s">
        <v>#N/A N/A</v>
        <stp/>
        <stp>BDP|17245794711038658205</stp>
        <tr r="N2140" s="1"/>
      </tp>
      <tp t="s">
        <v>#N/A N/A</v>
        <stp/>
        <stp>BDP|14858173187011239762</stp>
        <tr r="R1658" s="1"/>
        <tr r="R2368" s="1"/>
        <tr r="R63" s="1"/>
      </tp>
      <tp t="s">
        <v>#N/A N/A</v>
        <stp/>
        <stp>BDP|14002843909522158539</stp>
        <tr r="R1224" s="1"/>
        <tr r="R642" s="1"/>
      </tp>
      <tp t="s">
        <v>#N/A N/A</v>
        <stp/>
        <stp>BDP|13198607139518600513</stp>
        <tr r="N2411" s="1"/>
      </tp>
      <tp t="s">
        <v>#N/A N/A</v>
        <stp/>
        <stp>BDP|14942771715898006145</stp>
        <tr r="R1959" s="1"/>
        <tr r="R7007" s="1"/>
        <tr r="R7012" s="1"/>
        <tr r="R7047" s="1"/>
        <tr r="R7053" s="1"/>
        <tr r="R7086" s="1"/>
        <tr r="R7154" s="1"/>
      </tp>
      <tp t="s">
        <v>#N/A N/A</v>
        <stp/>
        <stp>BDP|13537914610897358782</stp>
        <tr r="N1942" s="1"/>
        <tr r="N410" s="1"/>
      </tp>
      <tp t="s">
        <v>#N/A N/A</v>
        <stp/>
        <stp>BDP|17080990825350771743</stp>
        <tr r="R1049" s="1"/>
        <tr r="R467" s="1"/>
      </tp>
      <tp t="s">
        <v>#N/A N/A</v>
        <stp/>
        <stp>BDP|18322127259006285152</stp>
        <tr r="R2291" s="1"/>
        <tr r="R2485" s="1"/>
      </tp>
      <tp t="s">
        <v>#N/A N/A</v>
        <stp/>
        <stp>BDP|16653624463979073480</stp>
        <tr r="R348" s="1"/>
      </tp>
      <tp t="s">
        <v>#N/A N/A</v>
        <stp/>
        <stp>BDP|16095435704458049182</stp>
        <tr r="R1448" s="1"/>
        <tr r="R866" s="1"/>
      </tp>
      <tp t="s">
        <v>#N/A N/A</v>
        <stp/>
        <stp>BDP|12479793117856674936</stp>
        <tr r="R2192" s="1"/>
      </tp>
      <tp t="s">
        <v>#N/A N/A</v>
        <stp/>
        <stp>BDP|16235547833242235986</stp>
        <tr r="N2427" s="1"/>
      </tp>
      <tp t="s">
        <v>#N/A N/A</v>
        <stp/>
        <stp>BDP|12221192816779685054</stp>
        <tr r="R2474" s="1"/>
      </tp>
      <tp t="s">
        <v>#N/A N/A</v>
        <stp/>
        <stp>BDP|13971748118219958722</stp>
        <tr r="N1007" s="1"/>
        <tr r="N1589" s="1"/>
      </tp>
      <tp t="s">
        <v>#N/A N/A</v>
        <stp/>
        <stp>BDP|10145109920881784987</stp>
        <tr r="N13" s="1"/>
      </tp>
      <tp t="s">
        <v>#N/A N/A</v>
        <stp/>
        <stp>BDP|15419798301948698145</stp>
        <tr r="N2009" s="1"/>
      </tp>
      <tp t="s">
        <v>#N/A N/A</v>
        <stp/>
        <stp>BDP|17100375380747147094</stp>
        <tr r="R731" s="1"/>
      </tp>
      <tp t="s">
        <v>#N/A N/A</v>
        <stp/>
        <stp>BDP|10207865099532050834</stp>
        <tr r="R302" s="1"/>
      </tp>
      <tp t="s">
        <v>#N/A N/A</v>
        <stp/>
        <stp>BDP|10487313497062990352</stp>
        <tr r="R2296" s="1"/>
      </tp>
      <tp t="s">
        <v>#N/A N/A</v>
        <stp/>
        <stp>BDP|16760894363700739340</stp>
        <tr r="N2187" s="1"/>
      </tp>
      <tp t="s">
        <v>#N/A N/A</v>
        <stp/>
        <stp>BDP|11729850638392411305</stp>
        <tr r="R349" s="1"/>
      </tp>
      <tp t="s">
        <v>#N/A N/A</v>
        <stp/>
        <stp>BDP|10340860037633450383</stp>
        <tr r="Q1634" s="1"/>
        <tr r="Q1996" s="1"/>
        <tr r="Q2057" s="1"/>
        <tr r="Q2095" s="1"/>
        <tr r="Q7037" s="1"/>
        <tr r="Q7077" s="1"/>
        <tr r="Q7112" s="1"/>
        <tr r="Q7205" s="1"/>
      </tp>
      <tp t="s">
        <v>#N/A N/A</v>
        <stp/>
        <stp>BDP|18006151304953939190</stp>
        <tr r="R1142" s="1"/>
        <tr r="R560" s="1"/>
      </tp>
      <tp t="s">
        <v>#N/A N/A</v>
        <stp/>
        <stp>BDP|11997499701929378737</stp>
        <tr r="N1548" s="1"/>
        <tr r="N966" s="1"/>
      </tp>
      <tp t="s">
        <v>#N/A N/A</v>
        <stp/>
        <stp>BDP|17008589716231811975</stp>
        <tr r="R7006" s="1"/>
      </tp>
      <tp t="s">
        <v>#N/A N/A</v>
        <stp/>
        <stp>BDP|10726820489123599884</stp>
        <tr r="R2646" s="1"/>
      </tp>
      <tp t="s">
        <v>#N/A N/A</v>
        <stp/>
        <stp>BDP|18076222367976319170</stp>
        <tr r="R2419" s="1"/>
      </tp>
      <tp t="s">
        <v>#N/A N/A</v>
        <stp/>
        <stp>BDP|14525629057028927485</stp>
        <tr r="N1643" s="1"/>
        <tr r="N48" s="1"/>
      </tp>
      <tp t="s">
        <v>#N/A N/A</v>
        <stp/>
        <stp>BDP|15019343710648489410</stp>
        <tr r="Q1619" s="1"/>
        <tr r="Q1981" s="1"/>
        <tr r="Q2042" s="1"/>
        <tr r="Q2080" s="1"/>
        <tr r="Q7022" s="1"/>
        <tr r="Q7061" s="1"/>
        <tr r="Q7096" s="1"/>
      </tp>
      <tp t="s">
        <v>#N/A N/A</v>
        <stp/>
        <stp>BDP|15574506383732076177</stp>
        <tr r="N2171" s="1"/>
      </tp>
      <tp t="s">
        <v>#N/A N/A</v>
        <stp/>
        <stp>BDP|10069259781572160349</stp>
        <tr r="R7137" s="1"/>
      </tp>
      <tp t="s">
        <v>#N/A N/A</v>
        <stp/>
        <stp>BDP|15946808448504278635</stp>
        <tr r="R1831" s="1"/>
        <tr r="R236" s="1"/>
        <tr r="R2290" s="1"/>
      </tp>
      <tp t="s">
        <v>#N/A N/A</v>
        <stp/>
        <stp>BDP|13400022955049699450</stp>
        <tr r="N1323" s="1"/>
        <tr r="N741" s="1"/>
      </tp>
      <tp t="s">
        <v>#N/A N/A</v>
        <stp/>
        <stp>BDP|11948656331786442998</stp>
        <tr r="R2217" s="1"/>
      </tp>
      <tp t="s">
        <v>#N/A N/A</v>
        <stp/>
        <stp>BDP|11462626182477787332</stp>
        <tr r="N2459" s="1"/>
        <tr r="N274" s="1"/>
      </tp>
      <tp t="s">
        <v>#N/A N/A</v>
        <stp/>
        <stp>BDP|17352815531333434472</stp>
        <tr r="R165" s="1"/>
        <tr r="R1760" s="1"/>
      </tp>
      <tp t="s">
        <v>#N/A N/A</v>
        <stp/>
        <stp>BDP|13971627820088953425</stp>
        <tr r="R7173" s="1"/>
      </tp>
      <tp t="s">
        <v>#N/A N/A</v>
        <stp/>
        <stp>BDP|18331347353841427408</stp>
        <tr r="N1426" s="1"/>
        <tr r="N844" s="1"/>
      </tp>
      <tp t="s">
        <v>#N/A N/A</v>
        <stp/>
        <stp>BDP|17316511085258563922</stp>
        <tr r="R1143" s="1"/>
        <tr r="R561" s="1"/>
      </tp>
      <tp t="s">
        <v>#N/A N/A</v>
        <stp/>
        <stp>BDP|17512436394326111733</stp>
        <tr r="R151" s="1"/>
        <tr r="R1746" s="1"/>
        <tr r="R2527" s="1"/>
      </tp>
      <tp t="s">
        <v>#N/A N/A</v>
        <stp/>
        <stp>BDP|16365208508339845602</stp>
        <tr r="N7147" s="1"/>
      </tp>
      <tp t="s">
        <v>#N/A N/A</v>
        <stp/>
        <stp>BDP|15499803237851793471</stp>
        <tr r="N1798" s="1"/>
        <tr r="N203" s="1"/>
      </tp>
      <tp t="s">
        <v>#N/A N/A</v>
        <stp/>
        <stp>BDP|12450048205508475122</stp>
        <tr r="R2222" s="1"/>
        <tr r="R2426" s="1"/>
      </tp>
      <tp t="s">
        <v>#N/A N/A</v>
        <stp/>
        <stp>BDP|11673616543460663811</stp>
        <tr r="R1088" s="1"/>
        <tr r="R506" s="1"/>
      </tp>
      <tp t="s">
        <v>#N/A N/A</v>
        <stp/>
        <stp>BDP|18087828745626050945</stp>
        <tr r="R131" s="1"/>
        <tr r="R1726" s="1"/>
        <tr r="R2507" s="1"/>
      </tp>
      <tp t="s">
        <v>#N/A N/A</v>
        <stp/>
        <stp>BDP|17000929242839306818</stp>
        <tr r="R1420" s="1"/>
        <tr r="R838" s="1"/>
      </tp>
      <tp t="s">
        <v>#N/A N/A</v>
        <stp/>
        <stp>BDP|14317036908967902836</stp>
        <tr r="R1057" s="1"/>
        <tr r="R475" s="1"/>
      </tp>
      <tp t="s">
        <v>#N/A N/A</v>
        <stp/>
        <stp>BDP|14444622794126075608</stp>
        <tr r="N2569" s="1"/>
      </tp>
      <tp t="s">
        <v>#N/A N/A</v>
        <stp/>
        <stp>BDP|13822379188036649531</stp>
        <tr r="R1067" s="1"/>
        <tr r="R485" s="1"/>
      </tp>
      <tp t="s">
        <v>#N/A N/A</v>
        <stp/>
        <stp>BDP|11992785653328817089</stp>
        <tr r="N1508" s="1"/>
        <tr r="N926" s="1"/>
      </tp>
      <tp t="s">
        <v>#N/A N/A</v>
        <stp/>
        <stp>BDP|11424305275609430708</stp>
        <tr r="N1534" s="1"/>
        <tr r="N952" s="1"/>
      </tp>
      <tp t="s">
        <v>#N/A N/A</v>
        <stp/>
        <stp>BDP|13007335359819935764</stp>
        <tr r="R1179" s="1"/>
        <tr r="R597" s="1"/>
      </tp>
      <tp t="s">
        <v>#N/A N/A</v>
        <stp/>
        <stp>BDP|11530335684591394043</stp>
        <tr r="R1468" s="1"/>
        <tr r="R886" s="1"/>
      </tp>
      <tp t="s">
        <v>#N/A N/A</v>
        <stp/>
        <stp>BDP|15847499289486986448</stp>
        <tr r="R1779" s="1"/>
        <tr r="R184" s="1"/>
        <tr r="R2390" s="1"/>
      </tp>
      <tp t="s">
        <v>#N/A N/A</v>
        <stp/>
        <stp>BDP|10093454175638252077</stp>
        <tr r="R7136" s="1"/>
      </tp>
      <tp t="s">
        <v>#N/A N/A</v>
        <stp/>
        <stp>BDP|14799955313553693428</stp>
        <tr r="R1516" s="1"/>
        <tr r="R934" s="1"/>
      </tp>
      <tp t="s">
        <v>#N/A N/A</v>
        <stp/>
        <stp>BDP|15025042667978447022</stp>
        <tr r="N1080" s="1"/>
        <tr r="N498" s="1"/>
      </tp>
      <tp t="s">
        <v>#N/A N/A</v>
        <stp/>
        <stp>BDP|13203635900649097744</stp>
        <tr r="N1238" s="1"/>
        <tr r="N656" s="1"/>
      </tp>
      <tp t="s">
        <v>#N/A N/A</v>
        <stp/>
        <stp>BDP|16946337873078893146</stp>
        <tr r="R1804" s="1"/>
        <tr r="R209" s="1"/>
      </tp>
      <tp t="s">
        <v>#N/A N/A</v>
        <stp/>
        <stp>BDP|14839658786555695485</stp>
        <tr r="N1311" s="1"/>
      </tp>
      <tp t="s">
        <v>#N/A N/A</v>
        <stp/>
        <stp>BDP|12927872608241642054</stp>
        <tr r="R1677" s="1"/>
        <tr r="R82" s="1"/>
      </tp>
      <tp t="s">
        <v>#N/A N/A</v>
        <stp/>
        <stp>BDP|14883888385399330630</stp>
        <tr r="R1411" s="1"/>
        <tr r="R829" s="1"/>
      </tp>
      <tp t="s">
        <v>#N/A N/A</v>
        <stp/>
        <stp>BDP|15770403461195416972</stp>
        <tr r="N7130" s="1"/>
      </tp>
      <tp t="s">
        <v>#N/A N/A</v>
        <stp/>
        <stp>BDP|16944065180867239290</stp>
        <tr r="R1412" s="1"/>
        <tr r="R830" s="1"/>
      </tp>
      <tp t="s">
        <v>#N/A N/A</v>
        <stp/>
        <stp>BDP|12185012003059606013</stp>
        <tr r="N2125" s="1"/>
      </tp>
      <tp t="s">
        <v>#N/A N/A</v>
        <stp/>
        <stp>BDP|16897127519345022877</stp>
        <tr r="R1008" s="1"/>
        <tr r="R1590" s="1"/>
      </tp>
      <tp t="s">
        <v>#N/A N/A</v>
        <stp/>
        <stp>BDP|10128329143705178955</stp>
        <tr r="R1174" s="1"/>
        <tr r="R592" s="1"/>
      </tp>
      <tp t="s">
        <v>#N/A N/A</v>
        <stp/>
        <stp>BDP|11979671419725276816</stp>
        <tr r="N7161" s="1"/>
      </tp>
      <tp t="s">
        <v>#N/A N/A</v>
        <stp/>
        <stp>BDP|13943890433034301744</stp>
        <tr r="R126" s="1"/>
        <tr r="R1721" s="1"/>
        <tr r="R2499" s="1"/>
      </tp>
      <tp t="s">
        <v>#N/A N/A</v>
        <stp/>
        <stp>BDP|12653013916239715123</stp>
        <tr r="N1506" s="1"/>
        <tr r="N924" s="1"/>
      </tp>
      <tp t="s">
        <v>#N/A N/A</v>
        <stp/>
        <stp>BDP|17276360645922143975</stp>
        <tr r="R1518" s="1"/>
        <tr r="R1818" s="1"/>
        <tr r="R223" s="1"/>
        <tr r="R2265" s="1"/>
        <tr r="R936" s="1"/>
      </tp>
      <tp t="s">
        <v>#N/A N/A</v>
        <stp/>
        <stp>BDP|15851449396975854653</stp>
        <tr r="R1568" s="1"/>
        <tr r="R986" s="1"/>
      </tp>
      <tp t="s">
        <v>#N/A N/A</v>
        <stp/>
        <stp>BDP|14008831080549251666</stp>
        <tr r="R2444" s="1"/>
      </tp>
      <tp t="s">
        <v>#N/A N/A</v>
        <stp/>
        <stp>BDP|11560879710487788424</stp>
        <tr r="N1402" s="1"/>
        <tr r="N820" s="1"/>
      </tp>
      <tp t="s">
        <v>#N/A N/A</v>
        <stp/>
        <stp>BDP|15075764480436979786</stp>
        <tr r="N337" s="1"/>
      </tp>
      <tp t="s">
        <v>#N/A N/A</v>
        <stp/>
        <stp>BDP|10616065022888243163</stp>
        <tr r="R1127" s="1"/>
        <tr r="R545" s="1"/>
      </tp>
      <tp t="s">
        <v>#N/A N/A</v>
        <stp/>
        <stp>BDP|16624461497914339422</stp>
        <tr r="N1510" s="1"/>
        <tr r="N928" s="1"/>
      </tp>
      <tp t="s">
        <v>#N/A N/A</v>
        <stp/>
        <stp>BDP|16167648371924387815</stp>
        <tr r="R1123" s="1"/>
        <tr r="R2180" s="1"/>
        <tr r="R541" s="1"/>
      </tp>
      <tp t="s">
        <v>#N/A N/A</v>
        <stp/>
        <stp>BDP|17794152478118916253</stp>
        <tr r="R1931" s="1"/>
        <tr r="R402" s="1"/>
      </tp>
      <tp t="s">
        <v>#N/A N/A</v>
        <stp/>
        <stp>BDP|12209759247799612302</stp>
        <tr r="R1440" s="1"/>
        <tr r="R858" s="1"/>
      </tp>
      <tp t="s">
        <v>#N/A N/A</v>
        <stp/>
        <stp>BDP|14082228556941658940</stp>
        <tr r="N1929" s="1"/>
        <tr r="N400" s="1"/>
      </tp>
      <tp t="s">
        <v>#N/A N/A</v>
        <stp/>
        <stp>BDP|14744176098877829064</stp>
        <tr r="R1190" s="1"/>
        <tr r="R608" s="1"/>
      </tp>
      <tp t="s">
        <v>#N/A N/A</v>
        <stp/>
        <stp>BDP|12925588097074201129</stp>
        <tr r="R2497" s="1"/>
      </tp>
      <tp t="s">
        <v>#N/A N/A</v>
        <stp/>
        <stp>BDP|11163347942099397428</stp>
        <tr r="R2338" s="1"/>
      </tp>
      <tp t="s">
        <v>#N/A N/A</v>
        <stp/>
        <stp>BDP|13319758972769690147</stp>
        <tr r="N2008" s="1"/>
      </tp>
      <tp t="s">
        <v>#N/A N/A</v>
        <stp/>
        <stp>BDP|11980466275739321301</stp>
        <tr r="N2549" s="1"/>
      </tp>
      <tp t="s">
        <v>#N/A N/A</v>
        <stp/>
        <stp>BDP|13672063798877462553</stp>
        <tr r="R1132" s="1"/>
        <tr r="R550" s="1"/>
      </tp>
      <tp t="s">
        <v>#N/A N/A</v>
        <stp/>
        <stp>BDP|12766658423567102993</stp>
        <tr r="R7135" s="1"/>
      </tp>
      <tp t="s">
        <v>#N/A N/A</v>
        <stp/>
        <stp>BDP|15642217366071877809</stp>
        <tr r="R1537" s="1"/>
        <tr r="R955" s="1"/>
      </tp>
      <tp t="s">
        <v>#N/A N/A</v>
        <stp/>
        <stp>BDP|18233163421191815243</stp>
        <tr r="N1150" s="1"/>
        <tr r="N568" s="1"/>
      </tp>
      <tp t="s">
        <v>#N/A N/A</v>
        <stp/>
        <stp>BDP|18013629676905973444</stp>
        <tr r="N2253" s="1"/>
      </tp>
      <tp t="s">
        <v>#N/A N/A</v>
        <stp/>
        <stp>BDP|13569290065187977897</stp>
        <tr r="R2373" s="1"/>
      </tp>
      <tp t="s">
        <v>#N/A N/A</v>
        <stp/>
        <stp>BDP|12114812110524926719</stp>
        <tr r="R2904" s="1"/>
      </tp>
      <tp t="s">
        <v>#N/A N/A</v>
        <stp/>
        <stp>BDP|15171710814433472885</stp>
        <tr r="N1948" s="1"/>
      </tp>
      <tp t="s">
        <v>#N/A N/A</v>
        <stp/>
        <stp>BDP|15969686808593167805</stp>
        <tr r="N2151" s="1"/>
      </tp>
      <tp t="s">
        <v>#N/A N/A</v>
        <stp/>
        <stp>BDP|11367708694843621492</stp>
        <tr r="N1923" s="1"/>
        <tr r="N393" s="1"/>
      </tp>
      <tp t="s">
        <v>#N/A N/A</v>
        <stp/>
        <stp>BDP|14292351279231696907</stp>
        <tr r="R2031" s="1"/>
      </tp>
      <tp t="s">
        <v>#N/A N/A</v>
        <stp/>
        <stp>BDP|17866255398452832650</stp>
        <tr r="R1967" s="1"/>
      </tp>
      <tp t="s">
        <v>#N/A N/A</v>
        <stp/>
        <stp>BDP|17752680016649788153</stp>
        <tr r="N2586" s="1"/>
      </tp>
      <tp t="s">
        <v>#N/A N/A</v>
        <stp/>
        <stp>BDP|16383728748539693441</stp>
        <tr r="R1126" s="1"/>
        <tr r="R544" s="1"/>
      </tp>
      <tp t="s">
        <v>#N/A N/A</v>
        <stp/>
        <stp>BDP|15995328095514027355</stp>
        <tr r="N1092" s="1"/>
        <tr r="N510" s="1"/>
      </tp>
      <tp t="s">
        <v>#N/A N/A</v>
        <stp/>
        <stp>BDP|10345917826683953062</stp>
        <tr r="R1564" s="1"/>
        <tr r="R982" s="1"/>
      </tp>
      <tp t="s">
        <v>#N/A N/A</v>
        <stp/>
        <stp>BDP|11169987873081502641</stp>
        <tr r="R1435" s="1"/>
        <tr r="R853" s="1"/>
      </tp>
      <tp t="s">
        <v>#N/A N/A</v>
        <stp/>
        <stp>BDP|14849301986402254574</stp>
        <tr r="O1637" s="1"/>
        <tr r="O7081" s="1"/>
        <tr r="O7116" s="1"/>
      </tp>
      <tp t="s">
        <v>#N/A N/A</v>
        <stp/>
        <stp>BDP|16709602888392615227</stp>
        <tr r="R1450" s="1"/>
        <tr r="R2408" s="1"/>
        <tr r="R868" s="1"/>
      </tp>
      <tp t="s">
        <v>#N/A N/A</v>
        <stp/>
        <stp>BDP|13905156425771514977</stp>
        <tr r="R1511" s="1"/>
        <tr r="R929" s="1"/>
      </tp>
      <tp t="s">
        <v>#N/A N/A</v>
        <stp/>
        <stp>BDP|14836856947209924980</stp>
        <tr r="N2908" s="1"/>
      </tp>
      <tp t="s">
        <v>#N/A N/A</v>
        <stp/>
        <stp>BDP|16008424302962918829</stp>
        <tr r="N2185" s="1"/>
      </tp>
      <tp t="s">
        <v>#N/A N/A</v>
        <stp/>
        <stp>BDP|11650731283612951443</stp>
        <tr r="N1125" s="1"/>
        <tr r="N543" s="1"/>
      </tp>
      <tp t="s">
        <v>#N/A N/A</v>
        <stp/>
        <stp>BDP|15989631294892396073</stp>
        <tr r="N1481" s="1"/>
        <tr r="N899" s="1"/>
      </tp>
      <tp t="s">
        <v>#N/A N/A</v>
        <stp/>
        <stp>BDP|17803143895287291013</stp>
        <tr r="R1422" s="1"/>
        <tr r="R840" s="1"/>
      </tp>
      <tp t="s">
        <v>#N/A N/A</v>
        <stp/>
        <stp>BDP|17932250391997648314</stp>
        <tr r="R1467" s="1"/>
        <tr r="R885" s="1"/>
      </tp>
      <tp t="s">
        <v>#N/A N/A</v>
        <stp/>
        <stp>BDP|17471263184376566398</stp>
        <tr r="R1326" s="1"/>
        <tr r="R744" s="1"/>
      </tp>
      <tp t="s">
        <v>#N/A N/A</v>
        <stp/>
        <stp>BDP|11010079198762367266</stp>
        <tr r="N1193" s="1"/>
        <tr r="N611" s="1"/>
      </tp>
      <tp t="s">
        <v>#N/A N/A</v>
        <stp/>
        <stp>BDP|16625996734885377126</stp>
        <tr r="N1052" s="1"/>
        <tr r="N470" s="1"/>
      </tp>
      <tp t="s">
        <v>#N/A N/A</v>
        <stp/>
        <stp>BDP|16808999837761843547</stp>
        <tr r="N2367" s="1"/>
      </tp>
      <tp t="s">
        <v>#N/A N/A</v>
        <stp/>
        <stp>BDP|13927040179584680883</stp>
        <tr r="R2375" s="1"/>
      </tp>
      <tp t="s">
        <v>#N/A N/A</v>
        <stp/>
        <stp>BDP|15315205859073577952</stp>
        <tr r="R2415" s="1"/>
      </tp>
      <tp t="s">
        <v>#N/A N/A</v>
        <stp/>
        <stp>BDP|16863691344235816973</stp>
        <tr r="R1963" s="1"/>
      </tp>
      <tp t="s">
        <v>#N/A N/A</v>
        <stp/>
        <stp>BDP|18157604844211779382</stp>
        <tr r="R1407" s="1"/>
        <tr r="R825" s="1"/>
      </tp>
      <tp t="s">
        <v>#N/A N/A</v>
        <stp/>
        <stp>BDP|16731869109086521003</stp>
        <tr r="R1326" s="1"/>
        <tr r="R744" s="1"/>
      </tp>
      <tp t="s">
        <v>#N/A N/A</v>
        <stp/>
        <stp>BDP|12409891412434580773</stp>
        <tr r="R1062" s="1"/>
        <tr r="R480" s="1"/>
      </tp>
      <tp t="s">
        <v>#N/A N/A</v>
        <stp/>
        <stp>BDP|13837945539506199797</stp>
        <tr r="R1049" s="1"/>
        <tr r="R467" s="1"/>
      </tp>
      <tp t="s">
        <v>#N/A N/A</v>
        <stp/>
        <stp>BDP|14290253146399932357</stp>
        <tr r="P7168" s="1"/>
      </tp>
      <tp t="s">
        <v>#N/A N/A</v>
        <stp/>
        <stp>BDP|11824139834173538874</stp>
        <tr r="N1644" s="1"/>
        <tr r="N2333" s="1"/>
        <tr r="N49" s="1"/>
      </tp>
      <tp t="s">
        <v>#N/A N/A</v>
        <stp/>
        <stp>BDP|15387275297751697780</stp>
        <tr r="R1028" s="1"/>
        <tr r="R446" s="1"/>
      </tp>
      <tp t="s">
        <v>#N/A N/A</v>
        <stp/>
        <stp>BDP|14473743833858987074</stp>
        <tr r="N2240" s="1"/>
      </tp>
      <tp t="s">
        <v>#N/A N/A</v>
        <stp/>
        <stp>BDP|16531537350048919623</stp>
        <tr r="R1423" s="1"/>
        <tr r="R841" s="1"/>
      </tp>
      <tp t="s">
        <v>#N/A N/A</v>
        <stp/>
        <stp>BDP|16908309096234383008</stp>
        <tr r="R313" s="1"/>
        <tr r="R313" s="1"/>
      </tp>
      <tp t="s">
        <v>#N/A N/A</v>
        <stp/>
        <stp>BDP|15571551756548828528</stp>
        <tr r="N1370" s="1"/>
        <tr r="N788" s="1"/>
      </tp>
      <tp t="s">
        <v>#N/A N/A</v>
        <stp/>
        <stp>BDP|10554849659376740332</stp>
        <tr r="R1661" s="1"/>
        <tr r="R2177" s="1"/>
        <tr r="R2382" s="1"/>
        <tr r="R2558" s="1"/>
        <tr r="R66" s="1"/>
      </tp>
      <tp t="s">
        <v>#N/A N/A</v>
        <stp/>
        <stp>BDP|13122084188947423490</stp>
        <tr r="R1495" s="1"/>
        <tr r="R913" s="1"/>
      </tp>
      <tp t="s">
        <v>#N/A N/A</v>
        <stp/>
        <stp>BDP|18263727376909260983</stp>
        <tr r="R163" s="1"/>
        <tr r="R1758" s="1"/>
      </tp>
      <tp t="s">
        <v>#N/A N/A</v>
        <stp/>
        <stp>BDP|12918873440605724354</stp>
        <tr r="N1345" s="1"/>
        <tr r="N763" s="1"/>
      </tp>
      <tp t="s">
        <v>#N/A N/A</v>
        <stp/>
        <stp>BDP|16264604635752263991</stp>
        <tr r="R7176" s="1"/>
      </tp>
      <tp t="s">
        <v>#N/A N/A</v>
        <stp/>
        <stp>BDP|16273895069320618086</stp>
        <tr r="N1375" s="1"/>
        <tr r="N793" s="1"/>
      </tp>
      <tp t="s">
        <v>#N/A N/A</v>
        <stp/>
        <stp>BDP|10898885877452350588</stp>
        <tr r="N1473" s="1"/>
        <tr r="N891" s="1"/>
      </tp>
      <tp t="s">
        <v>#N/A N/A</v>
        <stp/>
        <stp>BDP|11394381377218555564</stp>
        <tr r="R2193" s="1"/>
      </tp>
      <tp t="s">
        <v>#N/A N/A</v>
        <stp/>
        <stp>BDP|14254902444835154480</stp>
        <tr r="R2434" s="1"/>
      </tp>
      <tp t="s">
        <v>#N/A N/A</v>
        <stp/>
        <stp>BDP|11322609329424486918</stp>
        <tr r="R172" s="1"/>
        <tr r="R1767" s="1"/>
        <tr r="R2158" s="1"/>
      </tp>
      <tp t="s">
        <v>#N/A N/A</v>
        <stp/>
        <stp>BDP|17508930942207995529</stp>
        <tr r="R2370" s="1"/>
      </tp>
      <tp t="s">
        <v>#N/A N/A</v>
        <stp/>
        <stp>BDP|12462106530909377188</stp>
        <tr r="R1182" s="1"/>
        <tr r="R600" s="1"/>
      </tp>
      <tp t="s">
        <v>#N/A N/A</v>
        <stp/>
        <stp>BDP|16939632891093784222</stp>
        <tr r="R332" s="1"/>
      </tp>
      <tp t="s">
        <v>#N/A N/A</v>
        <stp/>
        <stp>BDP|12137564328439695471</stp>
        <tr r="R2628" s="1"/>
      </tp>
      <tp t="s">
        <v>#N/A N/A</v>
        <stp/>
        <stp>BDP|11597250195464976623</stp>
        <tr r="R1483" s="1"/>
        <tr r="R901" s="1"/>
      </tp>
      <tp t="s">
        <v>#N/A N/A</v>
        <stp/>
        <stp>BDP|11501273110993430987</stp>
        <tr r="N1373" s="1"/>
        <tr r="N791" s="1"/>
      </tp>
      <tp t="s">
        <v>#N/A N/A</v>
        <stp/>
        <stp>BDP|17194363958631716863</stp>
        <tr r="R1029" s="1"/>
        <tr r="R447" s="1"/>
      </tp>
      <tp t="s">
        <v>#N/A N/A</v>
        <stp/>
        <stp>BDP|12283601551708420191</stp>
        <tr r="N124" s="1"/>
        <tr r="N1719" s="1"/>
      </tp>
      <tp t="s">
        <v>#N/A N/A</v>
        <stp/>
        <stp>BDP|17647067968720210949</stp>
        <tr r="P7041" s="1"/>
        <tr r="P7121" s="1"/>
        <tr r="P7209" s="1"/>
      </tp>
      <tp t="s">
        <v>#N/A N/A</v>
        <stp/>
        <stp>BDP|17963177957069440239</stp>
        <tr r="P285" s="1"/>
      </tp>
      <tp t="s">
        <v>#N/A N/A</v>
        <stp/>
        <stp>BDP|13066804369815021078</stp>
        <tr r="N284" s="1"/>
        <tr r="N284" s="1"/>
      </tp>
      <tp t="s">
        <v>#N/A N/A</v>
        <stp/>
        <stp>BDP|12238471651269797227</stp>
        <tr r="N1354" s="1"/>
        <tr r="N772" s="1"/>
      </tp>
      <tp t="s">
        <v>#N/A N/A</v>
        <stp/>
        <stp>BDP|13214672286943367611</stp>
        <tr r="N1075" s="1"/>
        <tr r="N493" s="1"/>
      </tp>
      <tp t="s">
        <v>#N/A N/A</v>
        <stp/>
        <stp>BDP|15683228627579285400</stp>
        <tr r="R1173" s="1"/>
        <tr r="R591" s="1"/>
      </tp>
      <tp t="s">
        <v>#N/A N/A</v>
        <stp/>
        <stp>BDP|10648484285146299284</stp>
        <tr r="R1941" s="1"/>
        <tr r="R409" s="1"/>
      </tp>
      <tp t="s">
        <v>#N/A N/A</v>
        <stp/>
        <stp>BDP|14963330622488864516</stp>
        <tr r="N2372" s="1"/>
      </tp>
      <tp t="s">
        <v>#N/A N/A</v>
        <stp/>
        <stp>BDP|10168644359082889958</stp>
        <tr r="R1040" s="1"/>
        <tr r="R458" s="1"/>
      </tp>
      <tp t="s">
        <v>#N/A N/A</v>
        <stp/>
        <stp>BDP|16770133230039026553</stp>
        <tr r="N2207" s="1"/>
      </tp>
      <tp t="s">
        <v>#N/A N/A</v>
        <stp/>
        <stp>BDP|10582844712356629754</stp>
        <tr r="R2270" s="1"/>
      </tp>
      <tp t="s">
        <v>#N/A N/A</v>
        <stp/>
        <stp>BDP|14631300382680551712</stp>
        <tr r="N2243" s="1"/>
      </tp>
      <tp t="s">
        <v>#N/A N/A</v>
        <stp/>
        <stp>BDP|18429118122547758408</stp>
        <tr r="R2233" s="1"/>
      </tp>
      <tp t="s">
        <v>#N/A N/A</v>
        <stp/>
        <stp>BDP|11938433278608306211</stp>
        <tr r="N731" s="1"/>
      </tp>
      <tp t="s">
        <v>#N/A N/A</v>
        <stp/>
        <stp>BDP|15443549675839153647</stp>
        <tr r="N1155" s="1"/>
        <tr r="N573" s="1"/>
      </tp>
      <tp t="s">
        <v>#N/A N/A</v>
        <stp/>
        <stp>BDP|10684264115418572309</stp>
        <tr r="R1322" s="1"/>
        <tr r="R740" s="1"/>
      </tp>
      <tp t="s">
        <v>#N/A N/A</v>
        <stp/>
        <stp>BDP|17290863477083420340</stp>
        <tr r="R1169" s="1"/>
        <tr r="R587" s="1"/>
      </tp>
      <tp t="s">
        <v>#N/A N/A</v>
        <stp/>
        <stp>BDP|16467358582747504257</stp>
        <tr r="R429" s="1"/>
      </tp>
      <tp t="s">
        <v>#N/A N/A</v>
        <stp/>
        <stp>BDP|17123535149059848701</stp>
        <tr r="R2295" s="1"/>
      </tp>
      <tp t="s">
        <v>#N/A N/A</v>
        <stp/>
        <stp>BDP|18339181406810829169</stp>
        <tr r="R1213" s="1"/>
        <tr r="R1814" s="1"/>
        <tr r="R219" s="1"/>
        <tr r="R2257" s="1"/>
        <tr r="R631" s="1"/>
      </tp>
      <tp t="s">
        <v>#N/A N/A</v>
        <stp/>
        <stp>BDP|14120147168852755999</stp>
        <tr r="N1805" s="1"/>
        <tr r="N210" s="1"/>
      </tp>
      <tp t="s">
        <v>#N/A N/A</v>
        <stp/>
        <stp>BDP|14653279199950853730</stp>
        <tr r="R316" s="1"/>
      </tp>
      <tp t="s">
        <v>#N/A N/A</v>
        <stp/>
        <stp>BDP|10778636993504025340</stp>
        <tr r="R1842" s="1"/>
        <tr r="R2315" s="1"/>
        <tr r="R247" s="1"/>
        <tr r="R2594" s="1"/>
      </tp>
      <tp t="s">
        <v>#N/A N/A</v>
        <stp/>
        <stp>BDP|13507294832288566286</stp>
        <tr r="R130" s="1"/>
        <tr r="R1725" s="1"/>
      </tp>
      <tp t="s">
        <v>#N/A N/A</v>
        <stp/>
        <stp>BDP|17927721164139907756</stp>
        <tr r="R1346" s="1"/>
        <tr r="R764" s="1"/>
      </tp>
      <tp t="s">
        <v>#N/A N/A</v>
        <stp/>
        <stp>BDP|17988941078892780300</stp>
        <tr r="R2512" s="1"/>
      </tp>
      <tp t="s">
        <v>#N/A N/A</v>
        <stp/>
        <stp>BDP|14303972180504770919</stp>
        <tr r="R2910" s="1"/>
      </tp>
      <tp t="s">
        <v>#N/A N/A</v>
        <stp/>
        <stp>BDP|14102466289298529898</stp>
        <tr r="R178" s="1"/>
        <tr r="R1773" s="1"/>
        <tr r="R2166" s="1"/>
        <tr r="R2556" s="1"/>
      </tp>
      <tp t="s">
        <v>#N/A N/A</v>
        <stp/>
        <stp>BDP|14855054023009855749</stp>
        <tr r="R2324" s="1"/>
      </tp>
      <tp t="s">
        <v>#N/A N/A</v>
        <stp/>
        <stp>BDP|12154311484612423323</stp>
        <tr r="R1449" s="1"/>
        <tr r="R867" s="1"/>
      </tp>
      <tp t="s">
        <v>#N/A N/A</v>
        <stp/>
        <stp>BDP|18246313494779045355</stp>
        <tr r="N2526" s="1"/>
        <tr r="N2596" s="1"/>
      </tp>
      <tp t="s">
        <v>#N/A N/A</v>
        <stp/>
        <stp>BDP|18315205330508274933</stp>
        <tr r="N2222" s="1"/>
        <tr r="N2426" s="1"/>
      </tp>
      <tp t="s">
        <v>#N/A N/A</v>
        <stp/>
        <stp>BDP|14747368794257679162</stp>
        <tr r="N301" s="1"/>
      </tp>
      <tp t="s">
        <v>#N/A N/A</v>
        <stp/>
        <stp>BDP|11074175623949186309</stp>
        <tr r="R1338" s="1"/>
        <tr r="R756" s="1"/>
      </tp>
      <tp t="s">
        <v>#N/A N/A</v>
        <stp/>
        <stp>BDP|16494146695221829786</stp>
        <tr r="R1617" s="1"/>
        <tr r="R1979" s="1"/>
        <tr r="R2040" s="1"/>
        <tr r="R2078" s="1"/>
        <tr r="R7018" s="1"/>
        <tr r="R7059" s="1"/>
        <tr r="R7092" s="1"/>
      </tp>
      <tp t="s">
        <v>#N/A N/A</v>
        <stp/>
        <stp>BDP|12799789689915148025</stp>
        <tr r="R146" s="1"/>
        <tr r="R1741" s="1"/>
        <tr r="R2522" s="1"/>
      </tp>
      <tp t="s">
        <v>#N/A N/A</v>
        <stp/>
        <stp>BDP|15700373822558710409</stp>
        <tr r="R1413" s="1"/>
        <tr r="R1776" s="1"/>
        <tr r="R181" s="1"/>
        <tr r="R2175" s="1"/>
        <tr r="R831" s="1"/>
      </tp>
      <tp t="s">
        <v>#N/A N/A</v>
        <stp/>
        <stp>BDP|13609886969173400660</stp>
        <tr r="N1404" s="1"/>
        <tr r="N822" s="1"/>
      </tp>
      <tp t="s">
        <v>#N/A N/A</v>
        <stp/>
        <stp>BDP|12721621070362804985</stp>
        <tr r="R2571" s="1"/>
      </tp>
      <tp t="s">
        <v>#N/A N/A</v>
        <stp/>
        <stp>BDP|15488310522968075422</stp>
        <tr r="N2484" s="1"/>
      </tp>
      <tp t="s">
        <v>#N/A N/A</v>
        <stp/>
        <stp>BDP|10187629500526795819</stp>
        <tr r="R2152" s="1"/>
      </tp>
      <tp t="s">
        <v>#N/A N/A</v>
        <stp/>
        <stp>BDP|13918900079992258766</stp>
        <tr r="N1191" s="1"/>
        <tr r="N609" s="1"/>
      </tp>
      <tp t="s">
        <v>#N/A N/A</v>
        <stp/>
        <stp>BDP|13234989443555502385</stp>
        <tr r="R1965" s="1"/>
      </tp>
      <tp t="s">
        <v>#N/A N/A</v>
        <stp/>
        <stp>BDP|17192878127877489219</stp>
        <tr r="R348" s="1"/>
        <tr r="R348" s="1"/>
      </tp>
      <tp t="s">
        <v>#N/A N/A</v>
        <stp/>
        <stp>BDP|16201195756299806318</stp>
        <tr r="R2442" s="1"/>
      </tp>
      <tp t="s">
        <v>#N/A N/A</v>
        <stp/>
        <stp>BDP|17381070205038078750</stp>
        <tr r="N730" s="1"/>
      </tp>
      <tp t="s">
        <v>#N/A N/A</v>
        <stp/>
        <stp>BDP|14491060820328400629</stp>
        <tr r="N7159" s="1"/>
        <tr r="N427" s="1"/>
      </tp>
      <tp t="s">
        <v>#N/A N/A</v>
        <stp/>
        <stp>BDP|11656544452009717032</stp>
        <tr r="R1484" s="1"/>
        <tr r="R902" s="1"/>
      </tp>
      <tp t="s">
        <v>#N/A N/A</v>
        <stp/>
        <stp>BDP|13018769113064975988</stp>
        <tr r="R1687" s="1"/>
        <tr r="R2443" s="1"/>
        <tr r="R92" s="1"/>
      </tp>
      <tp t="s">
        <v>#N/A N/A</v>
        <stp/>
        <stp>BDP|12197809102532471009</stp>
        <tr r="R1400" s="1"/>
        <tr r="R818" s="1"/>
      </tp>
      <tp t="s">
        <v>#N/A N/A</v>
        <stp/>
        <stp>BDP|13325270322912702962</stp>
        <tr r="R2472" s="1"/>
      </tp>
      <tp t="s">
        <v>#N/A N/A</v>
        <stp/>
        <stp>BDP|17165693598299310949</stp>
        <tr r="N1326" s="1"/>
        <tr r="N744" s="1"/>
      </tp>
      <tp t="s">
        <v>#N/A N/A</v>
        <stp/>
        <stp>BDP|16133988391477934960</stp>
        <tr r="R317" s="1"/>
        <tr r="R317" s="1"/>
      </tp>
      <tp t="s">
        <v>#N/A N/A</v>
        <stp/>
        <stp>BDP|18039213258442854562</stp>
        <tr r="R1309" s="1"/>
        <tr r="R2325" s="1"/>
        <tr r="R727" s="1"/>
      </tp>
      <tp t="s">
        <v>#N/A N/A</v>
        <stp/>
        <stp>BDP|11167872587220455920</stp>
        <tr r="R351" s="1"/>
      </tp>
      <tp t="s">
        <v>#N/A N/A</v>
        <stp/>
        <stp>BDP|16939277075302852940</stp>
        <tr r="N7181" s="1"/>
      </tp>
      <tp t="s">
        <v>#N/A N/A</v>
        <stp/>
        <stp>BDP|14580633372975379804</stp>
        <tr r="R2309" s="1"/>
      </tp>
      <tp t="s">
        <v>#N/A N/A</v>
        <stp/>
        <stp>BDP|11031313688731681388</stp>
        <tr r="Q1621" s="1"/>
        <tr r="Q1983" s="1"/>
        <tr r="Q2044" s="1"/>
        <tr r="Q2082" s="1"/>
        <tr r="Q7024" s="1"/>
        <tr r="Q7063" s="1"/>
        <tr r="Q7098" s="1"/>
        <tr r="Q7198" s="1"/>
      </tp>
      <tp t="s">
        <v>#N/A N/A</v>
        <stp/>
        <stp>BDP|15028936854073720273</stp>
        <tr r="N1616" s="1"/>
        <tr r="N1616" s="1"/>
        <tr r="N1978" s="1"/>
        <tr r="N1978" s="1"/>
        <tr r="N2039" s="1"/>
        <tr r="N2039" s="1"/>
        <tr r="N2077" s="1"/>
        <tr r="N2077" s="1"/>
        <tr r="N7017" s="1"/>
        <tr r="N7017" s="1"/>
        <tr r="N7058" s="1"/>
        <tr r="N7058" s="1"/>
        <tr r="N7091" s="1"/>
        <tr r="N7091" s="1"/>
      </tp>
      <tp t="s">
        <v>#N/A N/A</v>
        <stp/>
        <stp>BDP|11812584021316710812</stp>
        <tr r="Q7083" s="1"/>
        <tr r="Q7118" s="1"/>
      </tp>
      <tp t="s">
        <v>#N/A N/A</v>
        <stp/>
        <stp>BDP|15006128092084089174</stp>
        <tr r="R1672" s="1"/>
        <tr r="R77" s="1"/>
      </tp>
      <tp t="s">
        <v>#N/A N/A</v>
        <stp/>
        <stp>BDP|17180921720783405714</stp>
        <tr r="N1412" s="1"/>
        <tr r="N830" s="1"/>
      </tp>
      <tp t="s">
        <v>#N/A N/A</v>
        <stp/>
        <stp>BDP|10131979079585822314</stp>
        <tr r="R2415" s="1"/>
      </tp>
      <tp t="s">
        <v>#N/A N/A</v>
        <stp/>
        <stp>BDP|10651341186531695247</stp>
        <tr r="R1966" s="1"/>
      </tp>
      <tp t="s">
        <v>#N/A N/A</v>
        <stp/>
        <stp>BDP|13877907008915038767</stp>
        <tr r="N2490" s="1"/>
      </tp>
      <tp t="s">
        <v>#N/A N/A</v>
        <stp/>
        <stp>BDP|10217702985690670770</stp>
        <tr r="R1260" s="1"/>
        <tr r="R678" s="1"/>
      </tp>
      <tp t="s">
        <v>#N/A N/A</v>
        <stp/>
        <stp>BDP|18163228041343494501</stp>
        <tr r="N2452" s="1"/>
      </tp>
      <tp t="s">
        <v>#N/A N/A</v>
        <stp/>
        <stp>BDP|15374728389510632372</stp>
        <tr r="N1516" s="1"/>
        <tr r="N934" s="1"/>
      </tp>
      <tp t="s">
        <v>#N/A N/A</v>
        <stp/>
        <stp>BDP|12485997104317523554</stp>
        <tr r="R137" s="1"/>
        <tr r="R1732" s="1"/>
      </tp>
      <tp t="s">
        <v>#N/A N/A</v>
        <stp/>
        <stp>BDP|13154661028179390756</stp>
        <tr r="O1630" s="1"/>
        <tr r="O1992" s="1"/>
        <tr r="O2053" s="1"/>
        <tr r="O2091" s="1"/>
        <tr r="O7033" s="1"/>
        <tr r="O7073" s="1"/>
        <tr r="O7108" s="1"/>
      </tp>
      <tp t="s">
        <v>#N/A N/A</v>
        <stp/>
        <stp>BDP|12353338492757227696</stp>
        <tr r="R1073" s="1"/>
        <tr r="R491" s="1"/>
      </tp>
      <tp t="s">
        <v>#N/A N/A</v>
        <stp/>
        <stp>BDP|12501793570113411811</stp>
        <tr r="N1791" s="1"/>
        <tr r="N196" s="1"/>
        <tr r="N2414" s="1"/>
      </tp>
      <tp t="s">
        <v>#N/A N/A</v>
        <stp/>
        <stp>BDP|14475795340748318675</stp>
        <tr r="R1119" s="1"/>
        <tr r="R537" s="1"/>
      </tp>
      <tp t="s">
        <v>#N/A N/A</v>
        <stp/>
        <stp>BDP|15184856277233235089</stp>
        <tr r="R1258" s="1"/>
        <tr r="R676" s="1"/>
      </tp>
      <tp t="s">
        <v>#N/A N/A</v>
        <stp/>
        <stp>BDP|15832338272150784876</stp>
        <tr r="R177" s="1"/>
        <tr r="R1772" s="1"/>
      </tp>
      <tp t="s">
        <v>#N/A N/A</v>
        <stp/>
        <stp>BDP|12959158091045661631</stp>
        <tr r="R1940" s="1"/>
        <tr r="R407" s="1"/>
      </tp>
      <tp t="s">
        <v>#N/A N/A</v>
        <stp/>
        <stp>BDP|15289812441207965730</stp>
        <tr r="R1415" s="1"/>
        <tr r="R1661" s="1"/>
        <tr r="R2177" s="1"/>
        <tr r="R2382" s="1"/>
        <tr r="R2558" s="1"/>
        <tr r="R66" s="1"/>
        <tr r="R833" s="1"/>
      </tp>
      <tp t="s">
        <v>#N/A N/A</v>
        <stp/>
        <stp>BDP|12051899197012067866</stp>
        <tr r="R1371" s="1"/>
        <tr r="R789" s="1"/>
      </tp>
      <tp t="s">
        <v>#N/A N/A</v>
        <stp/>
        <stp>BDP|10335794977578170147</stp>
        <tr r="N1387" s="1"/>
        <tr r="N805" s="1"/>
      </tp>
      <tp t="s">
        <v>#N/A N/A</v>
        <stp/>
        <stp>BDP|13306585452592065816</stp>
        <tr r="N1847" s="1"/>
        <tr r="N252" s="1"/>
      </tp>
      <tp t="s">
        <v>#N/A N/A</v>
        <stp/>
        <stp>BDP|14245316703838080682</stp>
        <tr r="R2020" s="1"/>
      </tp>
      <tp t="s">
        <v>#N/A N/A</v>
        <stp/>
        <stp>BDP|15454781269805645883</stp>
        <tr r="N1532" s="1"/>
        <tr r="N950" s="1"/>
      </tp>
      <tp t="s">
        <v>#N/A N/A</v>
        <stp/>
        <stp>BDP|13611572186872561595</stp>
        <tr r="P1612" s="1"/>
        <tr r="P1974" s="1"/>
        <tr r="P2035" s="1"/>
        <tr r="P2073" s="1"/>
        <tr r="P7013" s="1"/>
        <tr r="P7054" s="1"/>
        <tr r="P7087" s="1"/>
      </tp>
      <tp t="s">
        <v>#N/A N/A</v>
        <stp/>
        <stp>BDP|12014583791334764358</stp>
        <tr r="R2364" s="1"/>
      </tp>
      <tp t="s">
        <v>#N/A N/A</v>
        <stp/>
        <stp>BDP|18048599721220509660</stp>
        <tr r="R1691" s="1"/>
        <tr r="R2451" s="1"/>
        <tr r="R96" s="1"/>
      </tp>
      <tp t="s">
        <v>#N/A N/A</v>
        <stp/>
        <stp>BDP|13381373546034838915</stp>
        <tr r="N11" s="1"/>
        <tr r="N11" s="1"/>
      </tp>
      <tp t="s">
        <v>#N/A N/A</v>
        <stp/>
        <stp>BDP|16828949346191247333</stp>
        <tr r="R2098" s="1"/>
        <tr r="R2098" s="1"/>
      </tp>
      <tp t="s">
        <v>#N/A N/A</v>
        <stp/>
        <stp>BDP|18080636799956671873</stp>
        <tr r="R1469" s="1"/>
        <tr r="R887" s="1"/>
      </tp>
      <tp t="s">
        <v>#N/A N/A</v>
        <stp/>
        <stp>BDP|17623806248380124245</stp>
        <tr r="R2250" s="1"/>
      </tp>
      <tp t="s">
        <v>#N/A N/A</v>
        <stp/>
        <stp>BDP|11821841367111210723</stp>
        <tr r="R1433" s="1"/>
        <tr r="R851" s="1"/>
      </tp>
      <tp t="s">
        <v>#N/A N/A</v>
        <stp/>
        <stp>BDP|11643362010758230295</stp>
        <tr r="R2476" s="1"/>
      </tp>
      <tp t="s">
        <v>#N/A N/A</v>
        <stp/>
        <stp>BDP|10801439848390890910</stp>
        <tr r="R1917" s="1"/>
        <tr r="R386" s="1"/>
      </tp>
      <tp t="s">
        <v>#N/A N/A</v>
        <stp/>
        <stp>BDP|13799053343096388880</stp>
        <tr r="R1396" s="1"/>
        <tr r="R814" s="1"/>
      </tp>
      <tp t="s">
        <v>#N/A N/A</v>
        <stp/>
        <stp>BDP|13183502390583263599</stp>
        <tr r="R2356" s="1"/>
      </tp>
      <tp t="s">
        <v>#N/A N/A</v>
        <stp/>
        <stp>BDP|16848339596980645516</stp>
        <tr r="R1835" s="1"/>
        <tr r="R240" s="1"/>
      </tp>
      <tp t="s">
        <v>#N/A N/A</v>
        <stp/>
        <stp>BDP|13303586216197022970</stp>
        <tr r="R1434" s="1"/>
        <tr r="R852" s="1"/>
      </tp>
      <tp t="s">
        <v>#N/A N/A</v>
        <stp/>
        <stp>BDP|13791828421760091094</stp>
        <tr r="R1490" s="1"/>
        <tr r="R2440" s="1"/>
        <tr r="R908" s="1"/>
      </tp>
      <tp t="s">
        <v>#N/A N/A</v>
        <stp/>
        <stp>BDP|16545977762004427498</stp>
        <tr r="N7049" s="1"/>
      </tp>
      <tp t="s">
        <v>#N/A N/A</v>
        <stp/>
        <stp>BDP|11784183735352146864</stp>
        <tr r="R1073" s="1"/>
        <tr r="R491" s="1"/>
      </tp>
      <tp t="s">
        <v>#N/A N/A</v>
        <stp/>
        <stp>BDP|18252782666412240238</stp>
        <tr r="N2260" s="1"/>
      </tp>
      <tp t="s">
        <v>#N/A N/A</v>
        <stp/>
        <stp>BDP|14479204899630428644</stp>
        <tr r="R1452" s="1"/>
        <tr r="R870" s="1"/>
      </tp>
      <tp t="s">
        <v>#N/A N/A</v>
        <stp/>
        <stp>BDP|16950891791837866949</stp>
        <tr r="R1804" s="1"/>
        <tr r="R209" s="1"/>
      </tp>
      <tp t="s">
        <v>#N/A N/A</v>
        <stp/>
        <stp>BDP|11504452380876490291</stp>
        <tr r="N1857" s="1"/>
      </tp>
      <tp t="s">
        <v>#N/A N/A</v>
        <stp/>
        <stp>BDP|11181130590202897271</stp>
        <tr r="R1125" s="1"/>
        <tr r="R543" s="1"/>
      </tp>
      <tp t="s">
        <v>#N/A N/A</v>
        <stp/>
        <stp>BDP|12826515499782807551</stp>
        <tr r="R1017" s="1"/>
        <tr r="R1599" s="1"/>
        <tr r="R2526" s="1"/>
        <tr r="R2596" s="1"/>
      </tp>
      <tp t="s">
        <v>#N/A N/A</v>
        <stp/>
        <stp>BDP|11824479894156185373</stp>
        <tr r="R2157" s="1"/>
      </tp>
      <tp t="s">
        <v>#N/A N/A</v>
        <stp/>
        <stp>BDP|13436340397890891027</stp>
        <tr r="R277" s="1"/>
      </tp>
      <tp t="s">
        <v>#N/A N/A</v>
        <stp/>
        <stp>BDP|10897357866449399556</stp>
        <tr r="N1111" s="1"/>
        <tr r="N529" s="1"/>
      </tp>
      <tp t="s">
        <v>#N/A N/A</v>
        <stp/>
        <stp>BDP|14047899787764785946</stp>
        <tr r="R335" s="1"/>
      </tp>
      <tp t="s">
        <v>#N/A N/A</v>
        <stp/>
        <stp>BDP|10672537993827969236</stp>
        <tr r="N1575" s="1"/>
        <tr r="N993" s="1"/>
      </tp>
      <tp t="s">
        <v>#N/A N/A</v>
        <stp/>
        <stp>BDP|15310149950550815833</stp>
        <tr r="R11" s="1"/>
        <tr r="R11" s="1"/>
      </tp>
      <tp t="s">
        <v>#N/A N/A</v>
        <stp/>
        <stp>BDP|14156942146548989864</stp>
        <tr r="R1083" s="1"/>
        <tr r="R501" s="1"/>
      </tp>
      <tp t="s">
        <v>#N/A N/A</v>
        <stp/>
        <stp>BDP|15818618085706427441</stp>
        <tr r="N296" s="1"/>
      </tp>
      <tp t="s">
        <v>#N/A N/A</v>
        <stp/>
        <stp>BDP|17671418822508126089</stp>
        <tr r="N2020" s="1"/>
      </tp>
      <tp t="s">
        <v>#N/A N/A</v>
        <stp/>
        <stp>BDP|17978217606018731452</stp>
        <tr r="N174" s="1"/>
        <tr r="N1769" s="1"/>
        <tr r="N2161" s="1"/>
        <tr r="N2360" s="1"/>
      </tp>
      <tp t="s">
        <v>#N/A N/A</v>
        <stp/>
        <stp>BDP|16923047775300227864</stp>
        <tr r="R1250" s="1"/>
        <tr r="R668" s="1"/>
      </tp>
      <tp t="s">
        <v>#N/A N/A</v>
        <stp/>
        <stp>BDP|17249050989555261301</stp>
        <tr r="R2225" s="1"/>
        <tr r="R2428" s="1"/>
      </tp>
      <tp t="s">
        <v>#N/A N/A</v>
        <stp/>
        <stp>BDP|17837857773109753856</stp>
        <tr r="N1863" s="1"/>
      </tp>
      <tp t="s">
        <v>#N/A N/A</v>
        <stp/>
        <stp>BDP|16187686575236043832</stp>
        <tr r="N1824" s="1"/>
        <tr r="N229" s="1"/>
        <tr r="N2275" s="1"/>
      </tp>
      <tp t="s">
        <v>#N/A N/A</v>
        <stp/>
        <stp>BDP|15550098599565347095</stp>
        <tr r="R1037" s="1"/>
        <tr r="R455" s="1"/>
      </tp>
      <tp t="s">
        <v>#N/A N/A</v>
        <stp/>
        <stp>BDP|13805549016767646939</stp>
        <tr r="R1412" s="1"/>
        <tr r="R830" s="1"/>
      </tp>
      <tp t="s">
        <v>#N/A N/A</v>
        <stp/>
        <stp>BDP|12555336269206613860</stp>
        <tr r="R2185" s="1"/>
      </tp>
      <tp t="s">
        <v>#N/A N/A</v>
        <stp/>
        <stp>BDP|18127127823256679490</stp>
        <tr r="R2897" s="1"/>
      </tp>
      <tp t="s">
        <v>#N/A N/A</v>
        <stp/>
        <stp>BDP|18049491814315517173</stp>
        <tr r="R149" s="1"/>
        <tr r="R1744" s="1"/>
      </tp>
      <tp t="s">
        <v>#N/A N/A</v>
        <stp/>
        <stp>BDP|13868202086696898681</stp>
        <tr r="Q8" s="1"/>
      </tp>
      <tp t="s">
        <v>#N/A N/A</v>
        <stp/>
        <stp>BDP|10197755560751234980</stp>
        <tr r="R2278" s="1"/>
      </tp>
      <tp t="s">
        <v>#N/A N/A</v>
        <stp/>
        <stp>BDP|10107907979662174575</stp>
        <tr r="R1653" s="1"/>
        <tr r="R58" s="1"/>
      </tp>
      <tp t="s">
        <v>#N/A N/A</v>
        <stp/>
        <stp>BDP|14506693548796873927</stp>
        <tr r="N1792" s="1"/>
        <tr r="N197" s="1"/>
      </tp>
      <tp t="s">
        <v>#N/A N/A</v>
        <stp/>
        <stp>BDP|14344176245568788076</stp>
        <tr r="N2242" s="1"/>
      </tp>
      <tp t="s">
        <v>#N/A N/A</v>
        <stp/>
        <stp>BDP|12045241694288588847</stp>
        <tr r="R2560" s="1"/>
      </tp>
      <tp t="s">
        <v>#N/A N/A</v>
        <stp/>
        <stp>BDP|13598015476254229913</stp>
        <tr r="R1650" s="1"/>
        <tr r="R55" s="1"/>
      </tp>
      <tp t="s">
        <v>#N/A N/A</v>
        <stp/>
        <stp>BDP|10705559461053110936</stp>
        <tr r="R1659" s="1"/>
        <tr r="R64" s="1"/>
      </tp>
      <tp t="s">
        <v>#N/A N/A</v>
        <stp/>
        <stp>BDP|11263945903241169059</stp>
        <tr r="R2420" s="1"/>
      </tp>
      <tp t="s">
        <v>#N/A N/A</v>
        <stp/>
        <stp>BDP|14465858080795229826</stp>
        <tr r="N2100" s="1"/>
      </tp>
      <tp t="s">
        <v>#N/A N/A</v>
        <stp/>
        <stp>BDP|13511843230764852583</stp>
        <tr r="N1091" s="1"/>
        <tr r="N509" s="1"/>
      </tp>
      <tp t="s">
        <v>#N/A N/A</v>
        <stp/>
        <stp>BDP|12082087198150399225</stp>
        <tr r="N1073" s="1"/>
        <tr r="N491" s="1"/>
      </tp>
      <tp t="s">
        <v>#N/A N/A</v>
        <stp/>
        <stp>BDP|12763726681500349466</stp>
        <tr r="N1461" s="1"/>
        <tr r="N879" s="1"/>
      </tp>
      <tp t="s">
        <v>#N/A N/A</v>
        <stp/>
        <stp>BDP|11403866238613998032</stp>
        <tr r="N178" s="1"/>
        <tr r="N1773" s="1"/>
        <tr r="N2166" s="1"/>
        <tr r="N2556" s="1"/>
      </tp>
      <tp t="s">
        <v>#N/A N/A</v>
        <stp/>
        <stp>BDP|14278975010712680737</stp>
        <tr r="R2327" s="1"/>
      </tp>
      <tp t="s">
        <v>#N/A N/A</v>
        <stp/>
        <stp>BDP|15175209480605413350</stp>
        <tr r="R105" s="1"/>
        <tr r="R1700" s="1"/>
      </tp>
      <tp t="s">
        <v>#N/A N/A</v>
        <stp/>
        <stp>BDP|10980988764064309268</stp>
        <tr r="R1542" s="1"/>
        <tr r="R960" s="1"/>
      </tp>
      <tp t="s">
        <v>#N/A N/A</v>
        <stp/>
        <stp>BDP|15712069537567390858</stp>
        <tr r="R2531" s="1"/>
      </tp>
      <tp t="s">
        <v>#N/A N/A</v>
        <stp/>
        <stp>BDP|15952854145158139881</stp>
        <tr r="N1068" s="1"/>
        <tr r="N486" s="1"/>
      </tp>
      <tp t="s">
        <v>#N/A N/A</v>
        <stp/>
        <stp>BDP|12306436893373331507</stp>
        <tr r="R2611" s="1"/>
      </tp>
      <tp t="s">
        <v>#N/A N/A</v>
        <stp/>
        <stp>BDP|13019443718436815946</stp>
        <tr r="R2269" s="1"/>
        <tr r="R2464" s="1"/>
      </tp>
      <tp t="s">
        <v>#N/A N/A</v>
        <stp/>
        <stp>BDP|15800441697277872635</stp>
        <tr r="R1187" s="1"/>
        <tr r="R605" s="1"/>
      </tp>
      <tp t="s">
        <v>#N/A N/A</v>
        <stp/>
        <stp>BDP|11173427245769011163</stp>
        <tr r="R2624" s="1"/>
      </tp>
      <tp t="s">
        <v>#N/A N/A</v>
        <stp/>
        <stp>BDP|14481853347564796513</stp>
        <tr r="N1821" s="1"/>
        <tr r="N226" s="1"/>
      </tp>
      <tp t="s">
        <v>#N/A N/A</v>
        <stp/>
        <stp>BDP|11509015181081573138</stp>
        <tr r="O7213" s="1"/>
      </tp>
      <tp t="s">
        <v>#N/A N/A</v>
        <stp/>
        <stp>BDP|14615073844070322959</stp>
        <tr r="N2467" s="1"/>
      </tp>
      <tp t="s">
        <v>#N/A N/A</v>
        <stp/>
        <stp>BDP|17147308099234364087</stp>
        <tr r="R1339" s="1"/>
        <tr r="R757" s="1"/>
      </tp>
      <tp t="s">
        <v>#N/A N/A</v>
        <stp/>
        <stp>BDP|15230592558169838580</stp>
        <tr r="R174" s="1"/>
        <tr r="R1769" s="1"/>
        <tr r="R2161" s="1"/>
        <tr r="R2360" s="1"/>
      </tp>
      <tp t="s">
        <v>#N/A N/A</v>
        <stp/>
        <stp>BDP|18067016680050504972</stp>
        <tr r="R2402" s="1"/>
      </tp>
      <tp t="s">
        <v>#N/A N/A</v>
        <stp/>
        <stp>BDP|10056385945779825764</stp>
        <tr r="R1159" s="1"/>
        <tr r="R577" s="1"/>
      </tp>
      <tp t="s">
        <v>#N/A N/A</v>
        <stp/>
        <stp>BDP|15260993473684377683</stp>
        <tr r="N1926" s="1"/>
      </tp>
      <tp t="s">
        <v>#N/A N/A</v>
        <stp/>
        <stp>BDP|17813371549628615131</stp>
        <tr r="R1628" s="1"/>
        <tr r="R1990" s="1"/>
        <tr r="R2051" s="1"/>
        <tr r="R2089" s="1"/>
        <tr r="R7031" s="1"/>
        <tr r="R7071" s="1"/>
        <tr r="R7106" s="1"/>
        <tr r="R7201" s="1"/>
      </tp>
      <tp t="s">
        <v>#N/A N/A</v>
        <stp/>
        <stp>BDP|16652803171768173853</stp>
        <tr r="R1241" s="1"/>
        <tr r="R659" s="1"/>
      </tp>
      <tp t="s">
        <v>#N/A N/A</v>
        <stp/>
        <stp>BDP|14008870513011395556</stp>
        <tr r="R1050" s="1"/>
        <tr r="R468" s="1"/>
      </tp>
      <tp t="s">
        <v>#N/A N/A</v>
        <stp/>
        <stp>BDP|12940955827913136385</stp>
        <tr r="N1505" s="1"/>
        <tr r="N923" s="1"/>
      </tp>
      <tp t="s">
        <v>#N/A N/A</v>
        <stp/>
        <stp>BDP|11175285538721771840</stp>
        <tr r="R1330" s="1"/>
        <tr r="R748" s="1"/>
      </tp>
      <tp t="s">
        <v>#N/A N/A</v>
        <stp/>
        <stp>BDP|15922197268669229280</stp>
        <tr r="R1007" s="1"/>
        <tr r="R1589" s="1"/>
      </tp>
      <tp t="s">
        <v>#N/A N/A</v>
        <stp/>
        <stp>BDP|16754406734669327127</stp>
        <tr r="N1229" s="1"/>
        <tr r="N647" s="1"/>
      </tp>
      <tp t="s">
        <v>#N/A N/A</v>
        <stp/>
        <stp>BDP|17806142196861946718</stp>
        <tr r="R1390" s="1"/>
        <tr r="R808" s="1"/>
      </tp>
      <tp t="s">
        <v>#N/A N/A</v>
        <stp/>
        <stp>BDP|16071598225841625981</stp>
        <tr r="R2279" s="1"/>
      </tp>
      <tp t="s">
        <v>#N/A N/A</v>
        <stp/>
        <stp>BDP|13200841904330065279</stp>
        <tr r="R1052" s="1"/>
        <tr r="R470" s="1"/>
      </tp>
      <tp t="s">
        <v>#N/A N/A</v>
        <stp/>
        <stp>BDP|12099461642463339822</stp>
        <tr r="R1433" s="1"/>
        <tr r="R851" s="1"/>
      </tp>
      <tp t="s">
        <v>#N/A N/A</v>
        <stp/>
        <stp>BDP|16226351760879615346</stp>
        <tr r="R2291" s="1"/>
        <tr r="R2485" s="1"/>
      </tp>
      <tp t="s">
        <v>#N/A N/A</v>
        <stp/>
        <stp>BDP|17235864401291914797</stp>
        <tr r="N1380" s="1"/>
        <tr r="N798" s="1"/>
      </tp>
      <tp t="s">
        <v>#N/A N/A</v>
        <stp/>
        <stp>BDP|13849193535269100106</stp>
        <tr r="R2010" s="1"/>
      </tp>
      <tp t="s">
        <v>#N/A N/A</v>
        <stp/>
        <stp>BDP|12727980385779747380</stp>
        <tr r="R1192" s="1"/>
        <tr r="R610" s="1"/>
      </tp>
      <tp t="s">
        <v>#N/A N/A</v>
        <stp/>
        <stp>BDP|15421954205620058515</stp>
        <tr r="R1113" s="1"/>
        <tr r="R531" s="1"/>
      </tp>
      <tp t="s">
        <v>#N/A N/A</v>
        <stp/>
        <stp>BDP|17053633581673730305</stp>
        <tr r="R147" s="1"/>
        <tr r="R1742" s="1"/>
      </tp>
      <tp t="s">
        <v>#N/A N/A</v>
        <stp/>
        <stp>BDP|16504346115734952981</stp>
        <tr r="N1037" s="1"/>
        <tr r="N455" s="1"/>
      </tp>
      <tp t="s">
        <v>#N/A N/A</v>
        <stp/>
        <stp>BDP|15410512777109591731</stp>
        <tr r="N2252" s="1"/>
      </tp>
      <tp t="s">
        <v>#N/A N/A</v>
        <stp/>
        <stp>BDP|13054549095656148041</stp>
        <tr r="N1336" s="1"/>
        <tr r="N754" s="1"/>
      </tp>
      <tp t="s">
        <v>#N/A N/A</v>
        <stp/>
        <stp>BDP|13355178828298139192</stp>
        <tr r="N2445" s="1"/>
      </tp>
      <tp t="s">
        <v>#N/A N/A</v>
        <stp/>
        <stp>BDP|11009026783989656937</stp>
        <tr r="R1786" s="1"/>
        <tr r="R191" s="1"/>
        <tr r="R2198" s="1"/>
      </tp>
      <tp t="s">
        <v>#N/A N/A</v>
        <stp/>
        <stp>BDP|14021748977588025571</stp>
        <tr r="N397" s="1"/>
      </tp>
      <tp t="s">
        <v>#N/A N/A</v>
        <stp/>
        <stp>BDP|14904707859747541817</stp>
        <tr r="R1131" s="1"/>
        <tr r="R549" s="1"/>
      </tp>
      <tp t="s">
        <v>#N/A N/A</v>
        <stp/>
        <stp>BDP|18173164810468759941</stp>
        <tr r="R1286" s="1"/>
        <tr r="R704" s="1"/>
      </tp>
      <tp t="s">
        <v>#N/A N/A</v>
        <stp/>
        <stp>BDP|17664920070197537756</stp>
        <tr r="P7162" s="1"/>
      </tp>
      <tp t="s">
        <v>#N/A N/A</v>
        <stp/>
        <stp>BDP|16166401796324498679</stp>
        <tr r="N1343" s="1"/>
        <tr r="N761" s="1"/>
      </tp>
      <tp t="s">
        <v>#N/A N/A</v>
        <stp/>
        <stp>BDP|13317529271929371148</stp>
        <tr r="R1529" s="1"/>
        <tr r="R947" s="1"/>
      </tp>
      <tp t="s">
        <v>#N/A N/A</v>
        <stp/>
        <stp>BDP|14225873903675903086</stp>
        <tr r="N1377" s="1"/>
        <tr r="N795" s="1"/>
      </tp>
      <tp t="s">
        <v>#N/A N/A</v>
        <stp/>
        <stp>BDP|13649308041908148510</stp>
        <tr r="N2004" s="1"/>
      </tp>
      <tp t="s">
        <v>#N/A N/A</v>
        <stp/>
        <stp>BDP|16259898742171703298</stp>
        <tr r="N104" s="1"/>
        <tr r="N1699" s="1"/>
      </tp>
      <tp t="s">
        <v>#N/A N/A</v>
        <stp/>
        <stp>BDP|13108867631192452357</stp>
        <tr r="N1064" s="1"/>
        <tr r="N482" s="1"/>
      </tp>
      <tp t="s">
        <v>#N/A N/A</v>
        <stp/>
        <stp>BDP|14125092814999978530</stp>
        <tr r="N1291" s="1"/>
        <tr r="N709" s="1"/>
      </tp>
      <tp t="s">
        <v>#N/A N/A</v>
        <stp/>
        <stp>BDP|15370799604508892304</stp>
        <tr r="N2108" s="1"/>
      </tp>
      <tp t="s">
        <v>#N/A N/A</v>
        <stp/>
        <stp>BDP|13232891421484448486</stp>
        <tr r="N1158" s="1"/>
        <tr r="N576" s="1"/>
      </tp>
      <tp t="s">
        <v>#N/A N/A</v>
        <stp/>
        <stp>BDP|14593085982472616003</stp>
        <tr r="N163" s="1"/>
        <tr r="N1758" s="1"/>
      </tp>
      <tp t="s">
        <v>#N/A N/A</v>
        <stp/>
        <stp>BDP|13773210799365149379</stp>
        <tr r="N153" s="1"/>
        <tr r="N1748" s="1"/>
        <tr r="N2128" s="1"/>
      </tp>
      <tp t="s">
        <v>#N/A N/A</v>
        <stp/>
        <stp>BDP|15336391375916520934</stp>
        <tr r="N2027" s="1"/>
      </tp>
      <tp t="s">
        <v>#N/A N/A</v>
        <stp/>
        <stp>BDP|17299777802366853865</stp>
        <tr r="N1348" s="1"/>
        <tr r="N766" s="1"/>
      </tp>
      <tp t="s">
        <v>#N/A N/A</v>
        <stp/>
        <stp>BDP|16500581096325233106</stp>
        <tr r="N1110" s="1"/>
        <tr r="N528" s="1"/>
      </tp>
      <tp t="s">
        <v>#N/A N/A</v>
        <stp/>
        <stp>BDP|17473843325146814540</stp>
        <tr r="Q7163" s="1"/>
      </tp>
      <tp t="s">
        <v>#N/A N/A</v>
        <stp/>
        <stp>BDP|12554755148627344839</stp>
        <tr r="R1552" s="1"/>
        <tr r="R970" s="1"/>
      </tp>
      <tp t="s">
        <v>#N/A N/A</v>
        <stp/>
        <stp>BDP|18343328063321960233</stp>
        <tr r="N1182" s="1"/>
        <tr r="N600" s="1"/>
      </tp>
      <tp t="s">
        <v>#N/A N/A</v>
        <stp/>
        <stp>BDP|13476323518518296747</stp>
        <tr r="N1964" s="1"/>
        <tr r="N1964" s="1"/>
      </tp>
      <tp t="s">
        <v>#N/A N/A</v>
        <stp/>
        <stp>BDP|10885185329895131804</stp>
        <tr r="N1664" s="1"/>
        <tr r="N69" s="1"/>
      </tp>
      <tp t="s">
        <v>#N/A N/A</v>
        <stp/>
        <stp>BDP|11635131572418854172</stp>
        <tr r="R2537" s="1"/>
      </tp>
      <tp t="s">
        <v>#N/A N/A</v>
        <stp/>
        <stp>BDP|10630219608348219458</stp>
        <tr r="R1499" s="1"/>
        <tr r="R917" s="1"/>
      </tp>
      <tp t="s">
        <v>#N/A N/A</v>
        <stp/>
        <stp>BDP|13641397435529202401</stp>
        <tr r="R301" s="1"/>
        <tr r="R301" s="1"/>
      </tp>
      <tp t="s">
        <v>#N/A N/A</v>
        <stp/>
        <stp>BDP|13766176148199687152</stp>
        <tr r="R1688" s="1"/>
        <tr r="R93" s="1"/>
      </tp>
      <tp t="s">
        <v>#N/A N/A</v>
        <stp/>
        <stp>BDP|13880549396858810993</stp>
        <tr r="N1669" s="1"/>
        <tr r="N74" s="1"/>
      </tp>
      <tp t="s">
        <v>#N/A N/A</v>
        <stp/>
        <stp>BDP|12694485822613716902</stp>
        <tr r="R1399" s="1"/>
        <tr r="R1654" s="1"/>
        <tr r="R2362" s="1"/>
        <tr r="R59" s="1"/>
        <tr r="R817" s="1"/>
      </tp>
      <tp t="s">
        <v>#N/A N/A</v>
        <stp/>
        <stp>BDP|14334647185172959609</stp>
        <tr r="N157" s="1"/>
        <tr r="N1752" s="1"/>
        <tr r="N2132" s="1"/>
      </tp>
      <tp t="s">
        <v>#N/A N/A</v>
        <stp/>
        <stp>BDP|18231399075861437319</stp>
        <tr r="R1106" s="1"/>
        <tr r="R524" s="1"/>
      </tp>
      <tp t="s">
        <v>#N/A N/A</v>
        <stp/>
        <stp>BDP|14691021186393020197</stp>
        <tr r="P1629" s="1"/>
        <tr r="P1991" s="1"/>
        <tr r="P2052" s="1"/>
        <tr r="P2090" s="1"/>
        <tr r="P7032" s="1"/>
        <tr r="P7072" s="1"/>
        <tr r="P7107" s="1"/>
        <tr r="P7202" s="1"/>
      </tp>
      <tp t="s">
        <v>#N/A N/A</v>
        <stp/>
        <stp>BDP|14566903300537607482</stp>
        <tr r="N169" s="1"/>
        <tr r="N1764" s="1"/>
      </tp>
      <tp t="s">
        <v>#N/A N/A</v>
        <stp/>
        <stp>BDP|13798548565108502687</stp>
        <tr r="R346" s="1"/>
        <tr r="R346" s="1"/>
      </tp>
      <tp t="s">
        <v>#N/A N/A</v>
        <stp/>
        <stp>BDP|13752868838553265509</stp>
        <tr r="R1535" s="1"/>
        <tr r="R953" s="1"/>
      </tp>
      <tp t="s">
        <v>#N/A N/A</v>
        <stp/>
        <stp>BDP|11984899603740946717</stp>
        <tr r="R284" s="1"/>
      </tp>
      <tp t="s">
        <v>#N/A N/A</v>
        <stp/>
        <stp>BDP|12263920269705351610</stp>
        <tr r="N1416" s="1"/>
        <tr r="N834" s="1"/>
      </tp>
      <tp t="s">
        <v>#N/A N/A</v>
        <stp/>
        <stp>BDP|13888254571381574933</stp>
        <tr r="R2545" s="1"/>
      </tp>
      <tp t="s">
        <v>#N/A N/A</v>
        <stp/>
        <stp>BDP|10298703495365416591</stp>
        <tr r="R1583" s="1"/>
        <tr r="R2314" s="1"/>
        <tr r="R1001" s="1"/>
      </tp>
      <tp t="s">
        <v>#N/A N/A</v>
        <stp/>
        <stp>BDP|14507774129957006814</stp>
        <tr r="N1124" s="1"/>
        <tr r="N542" s="1"/>
      </tp>
      <tp t="s">
        <v>#N/A N/A</v>
        <stp/>
        <stp>BDP|13961050301355447838</stp>
        <tr r="R1608" s="1"/>
      </tp>
      <tp t="s">
        <v>#N/A N/A</v>
        <stp/>
        <stp>BDP|12143919486165573894</stp>
        <tr r="O7165" s="1"/>
      </tp>
      <tp t="s">
        <v>#N/A N/A</v>
        <stp/>
        <stp>BDP|15577761734387990841</stp>
        <tr r="R1427" s="1"/>
        <tr r="R845" s="1"/>
      </tp>
      <tp t="s">
        <v>#N/A N/A</v>
        <stp/>
        <stp>BDP|14728972905656879572</stp>
        <tr r="R1370" s="1"/>
        <tr r="R788" s="1"/>
      </tp>
      <tp t="s">
        <v>#N/A N/A</v>
        <stp/>
        <stp>BDP|13572803261292831166</stp>
        <tr r="N1913" s="1"/>
      </tp>
      <tp t="s">
        <v>#N/A N/A</v>
        <stp/>
        <stp>BDP|10700374525107876875</stp>
        <tr r="N1545" s="1"/>
        <tr r="N963" s="1"/>
      </tp>
      <tp t="s">
        <v>#N/A N/A</v>
        <stp/>
        <stp>BDP|16407146033328940204</stp>
        <tr r="P7166" s="1"/>
      </tp>
      <tp t="s">
        <v>#N/A N/A</v>
        <stp/>
        <stp>BDP|15123008218803660951</stp>
        <tr r="N2138" s="1"/>
        <tr r="N2341" s="1"/>
      </tp>
      <tp t="s">
        <v>#N/A N/A</v>
        <stp/>
        <stp>BDP|10819343690433757717</stp>
        <tr r="N277" s="1"/>
      </tp>
      <tp t="s">
        <v>#N/A N/A</v>
        <stp/>
        <stp>BDP|12814324316779463758</stp>
        <tr r="N1060" s="1"/>
        <tr r="N478" s="1"/>
      </tp>
      <tp t="s">
        <v>#N/A N/A</v>
        <stp/>
        <stp>BDP|17859715271020545904</stp>
        <tr r="N118" s="1"/>
        <tr r="N1713" s="1"/>
      </tp>
      <tp t="s">
        <v>#N/A N/A</v>
        <stp/>
        <stp>BDP|14689273913508867178</stp>
        <tr r="R1405" s="1"/>
        <tr r="R2170" s="1"/>
        <tr r="R2371" s="1"/>
        <tr r="R823" s="1"/>
      </tp>
      <tp t="s">
        <v>#N/A N/A</v>
        <stp/>
        <stp>BDP|16678695952328905396</stp>
        <tr r="N1356" s="1"/>
        <tr r="N774" s="1"/>
      </tp>
      <tp t="s">
        <v>#N/A N/A</v>
        <stp/>
        <stp>BDP|17961518190311390461</stp>
        <tr r="R1670" s="1"/>
        <tr r="R2393" s="1"/>
        <tr r="R75" s="1"/>
      </tp>
      <tp t="s">
        <v>#N/A N/A</v>
        <stp/>
        <stp>BDP|18355246928390646641</stp>
        <tr r="R279" s="1"/>
      </tp>
      <tp t="s">
        <v>#N/A N/A</v>
        <stp/>
        <stp>BDP|12733736384911421284</stp>
        <tr r="Q1632" s="1"/>
        <tr r="Q1994" s="1"/>
        <tr r="Q2055" s="1"/>
        <tr r="Q2093" s="1"/>
        <tr r="Q7035" s="1"/>
        <tr r="Q7075" s="1"/>
        <tr r="Q7110" s="1"/>
        <tr r="Q7203" s="1"/>
      </tp>
      <tp t="s">
        <v>#N/A N/A</v>
        <stp/>
        <stp>BDP|12350328111348472681</stp>
        <tr r="N106" s="1"/>
        <tr r="N1701" s="1"/>
      </tp>
      <tp t="s">
        <v>#N/A N/A</v>
        <stp/>
        <stp>BDP|10756191262819383038</stp>
        <tr r="R1290" s="1"/>
        <tr r="R708" s="1"/>
      </tp>
      <tp t="s">
        <v>#N/A N/A</v>
        <stp/>
        <stp>BDP|12658873406612276695</stp>
        <tr r="N2652" s="1"/>
      </tp>
      <tp t="s">
        <v>#N/A N/A</v>
        <stp/>
        <stp>BDP|18395371771857100580</stp>
        <tr r="R292" s="1"/>
        <tr r="R292" s="1"/>
      </tp>
      <tp t="s">
        <v>#N/A N/A</v>
        <stp/>
        <stp>BDP|16218940954982663689</stp>
        <tr r="R2590" s="1"/>
      </tp>
      <tp t="s">
        <v>#N/A N/A</v>
        <stp/>
        <stp>BDP|12422973031677821162</stp>
        <tr r="R1257" s="1"/>
        <tr r="R675" s="1"/>
      </tp>
      <tp t="s">
        <v>#N/A N/A</v>
        <stp/>
        <stp>BDP|15467062425478965121</stp>
        <tr r="N175" s="1"/>
        <tr r="N1770" s="1"/>
      </tp>
      <tp t="s">
        <v>#N/A N/A</v>
        <stp/>
        <stp>BDP|10372639304121902919</stp>
        <tr r="N1325" s="1"/>
        <tr r="N743" s="1"/>
      </tp>
      <tp t="s">
        <v>#N/A N/A</v>
        <stp/>
        <stp>BDP|14905651580703936790</stp>
        <tr r="R1540" s="1"/>
        <tr r="R958" s="1"/>
      </tp>
      <tp t="s">
        <v>#N/A N/A</v>
        <stp/>
        <stp>BDP|12329537834392865804</stp>
        <tr r="R1473" s="1"/>
        <tr r="R891" s="1"/>
      </tp>
      <tp t="s">
        <v>#N/A N/A</v>
        <stp/>
        <stp>BDP|14299529995930931632</stp>
        <tr r="R2617" s="1"/>
      </tp>
      <tp t="s">
        <v>#N/A N/A</v>
        <stp/>
        <stp>BDP|14696033616762571997</stp>
        <tr r="R136" s="1"/>
        <tr r="R1731" s="1"/>
      </tp>
      <tp t="s">
        <v>#N/A N/A</v>
        <stp/>
        <stp>BDP|11923931775038601961</stp>
        <tr r="R2636" s="1"/>
      </tp>
      <tp t="s">
        <v>#N/A N/A</v>
        <stp/>
        <stp>BDP|13184468858438473446</stp>
        <tr r="R1843" s="1"/>
        <tr r="R248" s="1"/>
      </tp>
      <tp t="s">
        <v>#N/A N/A</v>
        <stp/>
        <stp>BDP|10992900667041374037</stp>
        <tr r="N2221" s="1"/>
      </tp>
      <tp t="s">
        <v>#N/A N/A</v>
        <stp/>
        <stp>BDP|17183975260660148697</stp>
        <tr r="N2223" s="1"/>
      </tp>
      <tp t="s">
        <v>#N/A N/A</v>
        <stp/>
        <stp>BDP|16845816115470485163</stp>
        <tr r="N2276" s="1"/>
      </tp>
      <tp t="s">
        <v>#N/A N/A</v>
        <stp/>
        <stp>BDP|13824358514648577727</stp>
        <tr r="R2471" s="1"/>
      </tp>
      <tp t="s">
        <v>#N/A N/A</v>
        <stp/>
        <stp>BDP|14879311115550311815</stp>
        <tr r="R2351" s="1"/>
      </tp>
      <tp t="s">
        <v>#N/A N/A</v>
        <stp/>
        <stp>BDP|10035275588391753567</stp>
        <tr r="R1528" s="1"/>
        <tr r="R946" s="1"/>
      </tp>
      <tp t="s">
        <v>#N/A N/A</v>
        <stp/>
        <stp>BDP|14165893839956689792</stp>
        <tr r="N151" s="1"/>
        <tr r="N1746" s="1"/>
        <tr r="N2527" s="1"/>
      </tp>
      <tp t="s">
        <v>#N/A N/A</v>
        <stp/>
        <stp>BDP|13744092166152331951</stp>
        <tr r="N2528" s="1"/>
      </tp>
      <tp t="s">
        <v>#N/A N/A</v>
        <stp/>
        <stp>BDP|12829092931026873998</stp>
        <tr r="N345" s="1"/>
      </tp>
      <tp t="s">
        <v>#N/A N/A</v>
        <stp/>
        <stp>BDP|12792289229444325848</stp>
        <tr r="R1053" s="1"/>
        <tr r="R471" s="1"/>
      </tp>
      <tp t="s">
        <v>#N/A N/A</v>
        <stp/>
        <stp>BDP|10858521663725886807</stp>
        <tr r="R1784" s="1"/>
        <tr r="R189" s="1"/>
        <tr r="R2195" s="1"/>
      </tp>
      <tp t="s">
        <v>#N/A N/A</v>
        <stp/>
        <stp>BDP|14267861055890464745</stp>
        <tr r="R7133" s="1"/>
      </tp>
      <tp t="s">
        <v>#N/A N/A</v>
        <stp/>
        <stp>BDP|11639205680847393245</stp>
        <tr r="N1429" s="1"/>
        <tr r="N847" s="1"/>
      </tp>
      <tp t="s">
        <v>#N/A N/A</v>
        <stp/>
        <stp>BDP|11445280672809978369</stp>
        <tr r="N1841" s="1"/>
        <tr r="N246" s="1"/>
      </tp>
      <tp t="s">
        <v>#N/A N/A</v>
        <stp/>
        <stp>BDP|16337913823503758071</stp>
        <tr r="R2065" s="1"/>
        <tr r="R2065" s="1"/>
      </tp>
      <tp t="s">
        <v>#N/A N/A</v>
        <stp/>
        <stp>BDP|16806722514567720983</stp>
        <tr r="R116" s="1"/>
        <tr r="R1711" s="1"/>
      </tp>
      <tp t="s">
        <v>#N/A N/A</v>
        <stp/>
        <stp>BDP|12696970896275673909</stp>
        <tr r="N7137" s="1"/>
      </tp>
      <tp t="s">
        <v>#N/A N/A</v>
        <stp/>
        <stp>BDP|18146906801057305839</stp>
        <tr r="R324" s="1"/>
        <tr r="R324" s="1"/>
      </tp>
      <tp t="s">
        <v>#N/A N/A</v>
        <stp/>
        <stp>BDP|11931106763610297881</stp>
        <tr r="R2565" s="1"/>
      </tp>
      <tp t="s">
        <v>#N/A N/A</v>
        <stp/>
        <stp>BDP|10190763356764107807</stp>
        <tr r="R2098" s="1"/>
      </tp>
      <tp t="s">
        <v>#N/A N/A</v>
        <stp/>
        <stp>BDP|18234650702466639636</stp>
        <tr r="N1289" s="1"/>
        <tr r="N707" s="1"/>
      </tp>
      <tp t="s">
        <v>#N/A N/A</v>
        <stp/>
        <stp>BDP|13393231666061585830</stp>
        <tr r="R2402" s="1"/>
      </tp>
      <tp t="s">
        <v>#N/A N/A</v>
        <stp/>
        <stp>BDP|11808634952194113881</stp>
        <tr r="N2574" s="1"/>
      </tp>
      <tp t="s">
        <v>#N/A N/A</v>
        <stp/>
        <stp>BDP|14067696641261145993</stp>
        <tr r="R2634" s="1"/>
      </tp>
      <tp t="s">
        <v>#N/A N/A</v>
        <stp/>
        <stp>BDP|16724013935508142319</stp>
        <tr r="R7008" s="1"/>
        <tr r="R7158" s="1"/>
      </tp>
      <tp t="s">
        <v>#N/A N/A</v>
        <stp/>
        <stp>BDP|18306071669824616487</stp>
        <tr r="N1108" s="1"/>
        <tr r="N526" s="1"/>
      </tp>
      <tp t="s">
        <v>#N/A N/A</v>
        <stp/>
        <stp>BDP|14197856955511045622</stp>
        <tr r="R2245" s="1"/>
      </tp>
      <tp t="s">
        <v>#N/A N/A</v>
        <stp/>
        <stp>BDP|14061626999320121593</stp>
        <tr r="R2496" s="1"/>
      </tp>
      <tp t="s">
        <v>#N/A N/A</v>
        <stp/>
        <stp>BDP|16505646599617333081</stp>
        <tr r="O7164" s="1"/>
      </tp>
      <tp t="s">
        <v>#N/A N/A</v>
        <stp/>
        <stp>BDP|10606899226872249685</stp>
        <tr r="R1132" s="1"/>
        <tr r="R550" s="1"/>
      </tp>
      <tp t="s">
        <v>#N/A N/A</v>
        <stp/>
        <stp>BDP|12955125593696343285</stp>
        <tr r="P1633" s="1"/>
        <tr r="P1995" s="1"/>
        <tr r="P2056" s="1"/>
        <tr r="P2094" s="1"/>
        <tr r="P7036" s="1"/>
        <tr r="P7076" s="1"/>
        <tr r="P7111" s="1"/>
        <tr r="P7204" s="1"/>
      </tp>
      <tp t="s">
        <v>#N/A N/A</v>
        <stp/>
        <stp>BDP|13742894925761844619</stp>
        <tr r="N2601" s="1"/>
      </tp>
      <tp t="s">
        <v>#N/A N/A</v>
        <stp/>
        <stp>BDP|10221161592152700433</stp>
        <tr r="R1248" s="1"/>
        <tr r="R666" s="1"/>
      </tp>
      <tp t="s">
        <v>#N/A N/A</v>
        <stp/>
        <stp>BDP|14892699358141320883</stp>
        <tr r="R1293" s="1"/>
        <tr r="R2505" s="1"/>
        <tr r="R711" s="1"/>
      </tp>
      <tp t="s">
        <v>#N/A N/A</v>
        <stp/>
        <stp>BDP|17297854604508289937</stp>
        <tr r="R1403" s="1"/>
        <tr r="R821" s="1"/>
      </tp>
      <tp t="s">
        <v>#N/A N/A</v>
        <stp/>
        <stp>BDP|13540592387010856068</stp>
        <tr r="R1417" s="1"/>
        <tr r="R1663" s="1"/>
        <tr r="R68" s="1"/>
        <tr r="R835" s="1"/>
      </tp>
      <tp t="s">
        <v>#N/A N/A</v>
        <stp/>
        <stp>BDP|17155971611948340913</stp>
        <tr r="R1062" s="1"/>
        <tr r="R480" s="1"/>
      </tp>
      <tp t="s">
        <v>#N/A N/A</v>
        <stp/>
        <stp>BDP|13774443386877150613</stp>
        <tr r="R2014" s="1"/>
      </tp>
      <tp t="s">
        <v>#N/A N/A</v>
        <stp/>
        <stp>BDP|11269525862299196561</stp>
        <tr r="R1686" s="1"/>
        <tr r="R91" s="1"/>
      </tp>
      <tp t="s">
        <v>#N/A N/A</v>
        <stp/>
        <stp>BDP|12440794432180241889</stp>
        <tr r="R1250" s="1"/>
        <tr r="R668" s="1"/>
      </tp>
      <tp t="s">
        <v>#N/A N/A</v>
        <stp/>
        <stp>BDP|14611516120079478463</stp>
        <tr r="N1142" s="1"/>
        <tr r="N560" s="1"/>
      </tp>
      <tp t="s">
        <v>#N/A N/A</v>
        <stp/>
        <stp>BDP|16369903703496736721</stp>
        <tr r="R1227" s="1"/>
        <tr r="R1821" s="1"/>
        <tr r="R226" s="1"/>
        <tr r="R645" s="1"/>
      </tp>
      <tp t="s">
        <v>#N/A N/A</v>
        <stp/>
        <stp>BDP|15873870274180644485</stp>
        <tr r="N2193" s="1"/>
      </tp>
      <tp t="s">
        <v>#N/A N/A</v>
        <stp/>
        <stp>BDP|18345061753051226210</stp>
        <tr r="R1218" s="1"/>
        <tr r="R636" s="1"/>
      </tp>
      <tp t="s">
        <v>#N/A N/A</v>
        <stp/>
        <stp>BDP|12218735396576404464</stp>
        <tr r="R1360" s="1"/>
        <tr r="R2131" s="1"/>
        <tr r="R2331" s="1"/>
        <tr r="R778" s="1"/>
      </tp>
      <tp t="s">
        <v>#N/A N/A</v>
        <stp/>
        <stp>BDP|14128728726606215928</stp>
        <tr r="N1369" s="1"/>
        <tr r="N787" s="1"/>
      </tp>
      <tp t="s">
        <v>#N/A N/A</v>
        <stp/>
        <stp>BDP|10642448141066493821</stp>
        <tr r="N1180" s="1"/>
        <tr r="N598" s="1"/>
      </tp>
      <tp t="s">
        <v>#N/A N/A</v>
        <stp/>
        <stp>BDP|10585177422565292868</stp>
        <tr r="R1603" s="1"/>
        <tr r="R1603" s="1"/>
        <tr r="R1862" s="1"/>
        <tr r="R1862" s="1"/>
        <tr r="R1956" s="1"/>
        <tr r="R1956" s="1"/>
        <tr r="R1999" s="1"/>
        <tr r="R1999" s="1"/>
        <tr r="R2061" s="1"/>
        <tr r="R2061" s="1"/>
        <tr r="R256" s="1"/>
        <tr r="R256" s="1"/>
        <tr r="R2542" s="1"/>
        <tr r="R2542" s="1"/>
        <tr r="R7002" s="1"/>
        <tr r="R7002" s="1"/>
        <tr r="R7009" s="1"/>
        <tr r="R7009" s="1"/>
        <tr r="R7535" s="1"/>
        <tr r="R7535" s="1"/>
        <tr r="R360" s="1"/>
        <tr r="R360" s="1"/>
        <tr r="R435" s="1"/>
        <tr r="R435" s="1"/>
      </tp>
      <tp t="s">
        <v>#N/A N/A</v>
        <stp/>
        <stp>BDP|15298110005499277303</stp>
        <tr r="R1607" s="1"/>
      </tp>
      <tp t="s">
        <v>#N/A N/A</v>
        <stp/>
        <stp>BDP|11868679012360101882</stp>
        <tr r="R307" s="1"/>
        <tr r="R307" s="1"/>
      </tp>
      <tp t="s">
        <v>#N/A N/A</v>
        <stp/>
        <stp>BDP|10813826269395215554</stp>
        <tr r="N2385" s="1"/>
      </tp>
      <tp t="s">
        <v>#N/A N/A</v>
        <stp/>
        <stp>BDP|12587898674442871147</stp>
        <tr r="N1026" s="1"/>
        <tr r="N444" s="1"/>
      </tp>
      <tp t="s">
        <v>#N/A N/A</v>
        <stp/>
        <stp>BDP|11487911432627422246</stp>
        <tr r="R143" s="1"/>
        <tr r="R1738" s="1"/>
        <tr r="R2519" s="1"/>
      </tp>
      <tp t="s">
        <v>#N/A N/A</v>
        <stp/>
        <stp>BDP|15732828043712279533</stp>
        <tr r="R1569" s="1"/>
        <tr r="R987" s="1"/>
      </tp>
      <tp t="s">
        <v>#N/A N/A</v>
        <stp/>
        <stp>BDP|16996665486580850661</stp>
        <tr r="R2253" s="1"/>
      </tp>
      <tp t="s">
        <v>#N/A N/A</v>
        <stp/>
        <stp>BDP|11163252105768109570</stp>
        <tr r="R1467" s="1"/>
        <tr r="R885" s="1"/>
      </tp>
      <tp t="s">
        <v>#N/A N/A</v>
        <stp/>
        <stp>BDP|16357850615458366976</stp>
        <tr r="R2484" s="1"/>
      </tp>
      <tp t="s">
        <v>#N/A N/A</v>
        <stp/>
        <stp>BDP|14700692498905588043</stp>
        <tr r="R2261" s="1"/>
      </tp>
      <tp t="s">
        <v>#N/A N/A</v>
        <stp/>
        <stp>BDP|15517809741987738042</stp>
        <tr r="R2168" s="1"/>
      </tp>
      <tp t="s">
        <v>#N/A N/A</v>
        <stp/>
        <stp>BDP|12901301608987317846</stp>
        <tr r="R2103" s="1"/>
        <tr r="R2103" s="1"/>
      </tp>
      <tp t="s">
        <v>#N/A N/A</v>
        <stp/>
        <stp>BDP|16589993839190648251</stp>
        <tr r="N2172" s="1"/>
        <tr r="N2379" s="1"/>
      </tp>
      <tp t="s">
        <v>#N/A N/A</v>
        <stp/>
        <stp>BDP|15488362395893785267</stp>
        <tr r="R1414" s="1"/>
        <tr r="R2381" s="1"/>
        <tr r="R832" s="1"/>
      </tp>
      <tp t="s">
        <v>#N/A N/A</v>
        <stp/>
        <stp>BDP|14683298589013607362</stp>
        <tr r="R2553" s="1"/>
      </tp>
      <tp t="s">
        <v>#N/A N/A</v>
        <stp/>
        <stp>BDP|10421873272459007872</stp>
        <tr r="N1165" s="1"/>
        <tr r="N583" s="1"/>
      </tp>
      <tp t="s">
        <v>#N/A N/A</v>
        <stp/>
        <stp>BDP|16627714670060469856</stp>
        <tr r="R278" s="1"/>
      </tp>
      <tp t="s">
        <v>#N/A N/A</v>
        <stp/>
        <stp>BDP|15854538106837301983</stp>
        <tr r="N1249" s="1"/>
        <tr r="N667" s="1"/>
      </tp>
      <tp t="s">
        <v>#N/A N/A</v>
        <stp/>
        <stp>BDP|14172785745791527900</stp>
        <tr r="R1643" s="1"/>
        <tr r="R48" s="1"/>
      </tp>
      <tp t="s">
        <v>#N/A N/A</v>
        <stp/>
        <stp>BDP|16640117067016004888</stp>
        <tr r="N1072" s="1"/>
        <tr r="N490" s="1"/>
      </tp>
      <tp t="s">
        <v>#N/A N/A</v>
        <stp/>
        <stp>BDP|10060641699877275773</stp>
        <tr r="R2225" s="1"/>
        <tr r="R2428" s="1"/>
      </tp>
      <tp t="s">
        <v>#N/A N/A</v>
        <stp/>
        <stp>BDP|10106360271812921972</stp>
        <tr r="N1324" s="1"/>
        <tr r="N742" s="1"/>
      </tp>
      <tp t="s">
        <v>#N/A N/A</v>
        <stp/>
        <stp>BDP|18361451523129980840</stp>
        <tr r="N2536" s="1"/>
      </tp>
      <tp t="s">
        <v>#N/A N/A</v>
        <stp/>
        <stp>BDP|16417960172684143390</stp>
        <tr r="R1684" s="1"/>
        <tr r="R2437" s="1"/>
        <tr r="R89" s="1"/>
      </tp>
      <tp t="s">
        <v>#N/A N/A</v>
        <stp/>
        <stp>BDP|15854835753765816285</stp>
        <tr r="N2589" s="1"/>
      </tp>
      <tp t="s">
        <v>#N/A N/A</v>
        <stp/>
        <stp>BDP|16971951542382239646</stp>
        <tr r="N1029" s="1"/>
        <tr r="N447" s="1"/>
      </tp>
      <tp t="s">
        <v>#N/A N/A</v>
        <stp/>
        <stp>BDP|13904634181456577458</stp>
        <tr r="R1786" s="1"/>
        <tr r="R191" s="1"/>
        <tr r="R2198" s="1"/>
      </tp>
      <tp t="s">
        <v>#N/A N/A</v>
        <stp/>
        <stp>BDP|13393023301938383485</stp>
        <tr r="R7132" s="1"/>
      </tp>
      <tp t="s">
        <v>#N/A N/A</v>
        <stp/>
        <stp>BDP|16449009293751560190</stp>
        <tr r="R1673" s="1"/>
        <tr r="R78" s="1"/>
      </tp>
      <tp t="s">
        <v>#N/A N/A</v>
        <stp/>
        <stp>BDP|16718658115229524798</stp>
        <tr r="R1400" s="1"/>
        <tr r="R818" s="1"/>
      </tp>
      <tp t="s">
        <v>#N/A N/A</v>
        <stp/>
        <stp>BDP|16871964213998797915</stp>
        <tr r="N1477" s="1"/>
        <tr r="N895" s="1"/>
      </tp>
      <tp t="s">
        <v>#N/A N/A</v>
        <stp/>
        <stp>BDP|16763044795782534280</stp>
        <tr r="R1242" s="1"/>
        <tr r="R2286" s="1"/>
        <tr r="R660" s="1"/>
      </tp>
      <tp t="s">
        <v>#N/A N/A</v>
        <stp/>
        <stp>BDP|13887136615775175954</stp>
        <tr r="R1151" s="1"/>
        <tr r="R569" s="1"/>
      </tp>
      <tp t="s">
        <v>#N/A N/A</v>
        <stp/>
        <stp>BDP|14683387665788641672</stp>
        <tr r="N7148" s="1"/>
      </tp>
      <tp t="s">
        <v>#N/A N/A</v>
        <stp/>
        <stp>BDP|15001685953531850896</stp>
        <tr r="R128" s="1"/>
        <tr r="R1723" s="1"/>
      </tp>
      <tp t="s">
        <v>#N/A N/A</v>
        <stp/>
        <stp>BDP|15497579691877191192</stp>
        <tr r="R2456" s="1"/>
      </tp>
      <tp t="s">
        <v>#N/A N/A</v>
        <stp/>
        <stp>BDP|10225787842839099526</stp>
        <tr r="R2606" s="1"/>
      </tp>
      <tp t="s">
        <v>#N/A N/A</v>
        <stp/>
        <stp>BDP|10407641889292403377</stp>
        <tr r="N1031" s="1"/>
        <tr r="N449" s="1"/>
      </tp>
      <tp t="s">
        <v>#N/A N/A</v>
        <stp/>
        <stp>BDP|17308471483755380195</stp>
        <tr r="N291" s="1"/>
      </tp>
      <tp t="s">
        <v>#N/A N/A</v>
        <stp/>
        <stp>BDP|13422878850713872260</stp>
        <tr r="R1791" s="1"/>
        <tr r="R196" s="1"/>
        <tr r="R2414" s="1"/>
      </tp>
      <tp t="s">
        <v>#N/A N/A</v>
        <stp/>
        <stp>BDP|15323425025979141583</stp>
        <tr r="N1912" s="1"/>
        <tr r="N373" s="1"/>
      </tp>
      <tp t="s">
        <v>#N/A N/A</v>
        <stp/>
        <stp>BDP|12818978431550127721</stp>
        <tr r="R1557" s="1"/>
        <tr r="R1834" s="1"/>
        <tr r="R239" s="1"/>
        <tr r="R2495" s="1"/>
        <tr r="R975" s="1"/>
      </tp>
      <tp t="s">
        <v>#N/A N/A</v>
        <stp/>
        <stp>BDP|16928827766992177515</stp>
        <tr r="R1690" s="1"/>
        <tr r="R2450" s="1"/>
        <tr r="R95" s="1"/>
      </tp>
      <tp t="s">
        <v>#N/A N/A</v>
        <stp/>
        <stp>BDP|11542996210677398121</stp>
        <tr r="O1972" s="1"/>
        <tr r="O2033" s="1"/>
        <tr r="O2071" s="1"/>
      </tp>
      <tp t="s">
        <v>#N/A N/A</v>
        <stp/>
        <stp>BDP|14195007277249806530</stp>
        <tr r="N352" s="1"/>
      </tp>
      <tp t="s">
        <v>#N/A N/A</v>
        <stp/>
        <stp>BDP|15632938470145989113</stp>
        <tr r="R2297" s="1"/>
        <tr r="R2587" s="1"/>
      </tp>
      <tp t="s">
        <v>#N/A N/A</v>
        <stp/>
        <stp>BDP|14868997844766091088</stp>
        <tr r="N1154" s="1"/>
        <tr r="N572" s="1"/>
      </tp>
      <tp t="s">
        <v>#N/A N/A</v>
        <stp/>
        <stp>BDP|18359422474523928717</stp>
        <tr r="R372" s="1"/>
      </tp>
      <tp t="s">
        <v>#N/A N/A</v>
        <stp/>
        <stp>BDP|13235339848233464808</stp>
        <tr r="O7168" s="1"/>
      </tp>
      <tp t="s">
        <v>#N/A N/A</v>
        <stp/>
        <stp>BDP|10085685490554702432</stp>
        <tr r="R356" s="1"/>
      </tp>
      <tp t="s">
        <v>#N/A N/A</v>
        <stp/>
        <stp>BDP|13018430387867159794</stp>
        <tr r="N338" s="1"/>
      </tp>
      <tp t="s">
        <v>#N/A N/A</v>
        <stp/>
        <stp>BDP|10092967828263257704</stp>
        <tr r="N2501" s="1"/>
      </tp>
      <tp t="s">
        <v>#N/A N/A</v>
        <stp/>
        <stp>BDP|15722194494476161479</stp>
        <tr r="N1183" s="1"/>
        <tr r="N601" s="1"/>
      </tp>
      <tp t="s">
        <v>#N/A N/A</v>
        <stp/>
        <stp>BDP|17015953608275080414</stp>
        <tr r="R2197" s="1"/>
        <tr r="R2397" s="1"/>
      </tp>
      <tp t="s">
        <v>#N/A N/A</v>
        <stp/>
        <stp>BDP|10376631297971910122</stp>
        <tr r="R355" s="1"/>
      </tp>
      <tp t="s">
        <v>#N/A N/A</v>
        <stp/>
        <stp>BDP|17221962909336641774</stp>
        <tr r="N1653" s="1"/>
        <tr r="N58" s="1"/>
      </tp>
      <tp t="s">
        <v>#N/A N/A</v>
        <stp/>
        <stp>BDP|16810155858768949504</stp>
        <tr r="N2278" s="1"/>
      </tp>
      <tp t="s">
        <v>#N/A N/A</v>
        <stp/>
        <stp>BDP|13089999070517328567</stp>
        <tr r="R1573" s="1"/>
        <tr r="R991" s="1"/>
      </tp>
      <tp t="s">
        <v>#N/A N/A</v>
        <stp/>
        <stp>BDP|16355250699317408570</stp>
        <tr r="R2359" s="1"/>
      </tp>
      <tp t="s">
        <v>#N/A N/A</v>
        <stp/>
        <stp>BDP|17396743538355223924</stp>
        <tr r="N2531" s="1"/>
      </tp>
      <tp t="s">
        <v>#N/A N/A</v>
        <stp/>
        <stp>BDP|10738112091552914512</stp>
        <tr r="N1273" s="1"/>
        <tr r="N691" s="1"/>
      </tp>
      <tp t="s">
        <v>#N/A N/A</v>
        <stp/>
        <stp>BDP|16815741409599229783</stp>
        <tr r="N2545" s="1"/>
      </tp>
      <tp t="s">
        <v>#N/A N/A</v>
        <stp/>
        <stp>BDP|10323014989485498212</stp>
        <tr r="N1352" s="1"/>
        <tr r="N770" s="1"/>
      </tp>
      <tp t="s">
        <v>#N/A N/A</v>
        <stp/>
        <stp>BDP|11741182430728391424</stp>
        <tr r="N1437" s="1"/>
        <tr r="N855" s="1"/>
      </tp>
      <tp t="s">
        <v>#N/A N/A</v>
        <stp/>
        <stp>BDP|17437322635428478090</stp>
        <tr r="R2228" s="1"/>
      </tp>
      <tp t="s">
        <v>#N/A N/A</v>
        <stp/>
        <stp>BDP|14334643567673661880</stp>
        <tr r="R2560" s="1"/>
      </tp>
      <tp t="s">
        <v>#N/A N/A</v>
        <stp/>
        <stp>BDP|14833852315516160472</stp>
        <tr r="R1847" s="1"/>
        <tr r="R252" s="1"/>
      </tp>
      <tp t="s">
        <v>#N/A N/A</v>
        <stp/>
        <stp>BDP|15738838658594868353</stp>
        <tr r="R1481" s="1"/>
        <tr r="R899" s="1"/>
      </tp>
      <tp t="s">
        <v>#N/A N/A</v>
        <stp/>
        <stp>BDP|13574885471635874659</stp>
        <tr r="N2901" s="1"/>
      </tp>
      <tp t="s">
        <v>#N/A N/A</v>
        <stp/>
        <stp>BDP|13818412084886530695</stp>
        <tr r="N1151" s="1"/>
        <tr r="N569" s="1"/>
      </tp>
      <tp t="s">
        <v>#N/A N/A</v>
        <stp/>
        <stp>BDP|10897893401122690572</stp>
        <tr r="N2120" s="1"/>
      </tp>
      <tp t="s">
        <v>#N/A N/A</v>
        <stp/>
        <stp>BDP|14677840034535479530</stp>
        <tr r="R1510" s="1"/>
        <tr r="R928" s="1"/>
      </tp>
      <tp t="s">
        <v>#N/A N/A</v>
        <stp/>
        <stp>BDP|15532690938549550606</stp>
        <tr r="R1022" s="1"/>
        <tr r="R440" s="1"/>
      </tp>
      <tp t="s">
        <v>#N/A N/A</v>
        <stp/>
        <stp>BDP|16834185182858172832</stp>
        <tr r="R1024" s="1"/>
        <tr r="R442" s="1"/>
      </tp>
      <tp t="s">
        <v>#N/A N/A</v>
        <stp/>
        <stp>BDP|18323825242582047938</stp>
        <tr r="R15" s="1"/>
      </tp>
      <tp t="s">
        <v>#N/A N/A</v>
        <stp/>
        <stp>BDP|17117219712573191839</stp>
        <tr r="N1856" s="1"/>
      </tp>
      <tp t="s">
        <v>#N/A N/A</v>
        <stp/>
        <stp>BDP|16969185892097487678</stp>
        <tr r="N1931" s="1"/>
        <tr r="N402" s="1"/>
      </tp>
      <tp t="s">
        <v>#N/A N/A</v>
        <stp/>
        <stp>BDP|10331815075552536227</stp>
        <tr r="R2204" s="1"/>
      </tp>
      <tp t="s">
        <v>#N/A N/A</v>
        <stp/>
        <stp>BDP|11351483498946189521</stp>
        <tr r="O7079" s="1"/>
        <tr r="O7114" s="1"/>
      </tp>
      <tp t="s">
        <v>#N/A N/A</v>
        <stp/>
        <stp>BDP|15056423996123326470</stp>
        <tr r="N141" s="1"/>
        <tr r="N1736" s="1"/>
      </tp>
      <tp t="s">
        <v>#N/A N/A</v>
        <stp/>
        <stp>BDP|13530666205439125376</stp>
        <tr r="R126" s="1"/>
        <tr r="R1721" s="1"/>
        <tr r="R2499" s="1"/>
      </tp>
      <tp t="s">
        <v>#N/A N/A</v>
        <stp/>
        <stp>BDP|12666354491394221338</stp>
        <tr r="R2580" s="1"/>
      </tp>
      <tp t="s">
        <v>#N/A N/A</v>
        <stp/>
        <stp>BDP|16109442925919545667</stp>
        <tr r="N15" s="1"/>
      </tp>
      <tp t="s">
        <v>#N/A N/A</v>
        <stp/>
        <stp>BDP|14185535490597899099</stp>
        <tr r="N262" s="1"/>
      </tp>
      <tp t="s">
        <v>#N/A N/A</v>
        <stp/>
        <stp>BDP|11790346353541724940</stp>
        <tr r="O28" s="1"/>
        <tr r="O6" s="1"/>
      </tp>
      <tp t="s">
        <v>#N/A N/A</v>
        <stp/>
        <stp>BDP|14543458522369518440</stp>
        <tr r="R180" s="1"/>
        <tr r="R1775" s="1"/>
        <tr r="R2173" s="1"/>
      </tp>
      <tp t="s">
        <v>#N/A N/A</v>
        <stp/>
        <stp>BDP|17489550875388210257</stp>
        <tr r="R1262" s="1"/>
        <tr r="R680" s="1"/>
      </tp>
      <tp t="s">
        <v>#N/A N/A</v>
        <stp/>
        <stp>BDP|14394470384537702041</stp>
        <tr r="P7070" s="1"/>
        <tr r="P7105" s="1"/>
      </tp>
      <tp t="s">
        <v>#N/A N/A</v>
        <stp/>
        <stp>BDP|10578967342101741356</stp>
        <tr r="R265" s="1"/>
        <tr r="R265" s="1"/>
      </tp>
      <tp t="s">
        <v>#N/A N/A</v>
        <stp/>
        <stp>BDP|10576412553108730634</stp>
        <tr r="R1818" s="1"/>
        <tr r="R223" s="1"/>
        <tr r="R2265" s="1"/>
      </tp>
      <tp t="s">
        <v>#N/A N/A</v>
        <stp/>
        <stp>BDP|14172376164996184802</stp>
        <tr r="R2155" s="1"/>
      </tp>
      <tp t="s">
        <v>#N/A N/A</v>
        <stp/>
        <stp>BDP|18214368936964465354</stp>
        <tr r="N1489" s="1"/>
        <tr r="N907" s="1"/>
      </tp>
      <tp t="s">
        <v>#N/A N/A</v>
        <stp/>
        <stp>BDP|16998225095942447093</stp>
        <tr r="R1471" s="1"/>
        <tr r="R889" s="1"/>
      </tp>
      <tp t="s">
        <v>#N/A N/A</v>
        <stp/>
        <stp>BDP|13351993151169011980</stp>
        <tr r="R170" s="1"/>
        <tr r="R1765" s="1"/>
      </tp>
      <tp t="s">
        <v>#N/A N/A</v>
        <stp/>
        <stp>BDP|16008724331639392420</stp>
        <tr r="R1490" s="1"/>
        <tr r="R908" s="1"/>
      </tp>
      <tp t="s">
        <v>#N/A N/A</v>
        <stp/>
        <stp>BDP|13508856997828145541</stp>
        <tr r="R127" s="1"/>
        <tr r="R1722" s="1"/>
      </tp>
      <tp t="s">
        <v>#N/A N/A</v>
        <stp/>
        <stp>BDP|14735095112842809860</stp>
        <tr r="R2145" s="1"/>
      </tp>
      <tp t="s">
        <v>#N/A N/A</v>
        <stp/>
        <stp>BDP|11763868327183255767</stp>
        <tr r="N2176" s="1"/>
      </tp>
      <tp t="s">
        <v>#N/A N/A</v>
        <stp/>
        <stp>BDP|10912899502394174310</stp>
        <tr r="R2308" s="1"/>
      </tp>
      <tp t="s">
        <v>#N/A N/A</v>
        <stp/>
        <stp>BDP|16466101750479402420</stp>
        <tr r="R163" s="1"/>
        <tr r="R1758" s="1"/>
      </tp>
      <tp t="s">
        <v>#N/A N/A</v>
        <stp/>
        <stp>BDP|17472120750464446806</stp>
        <tr r="N2203" s="1"/>
        <tr r="N2409" s="1"/>
      </tp>
      <tp t="s">
        <v>#N/A N/A</v>
        <stp/>
        <stp>BDP|12026851255924624448</stp>
        <tr r="P1635" s="1"/>
        <tr r="P1997" s="1"/>
        <tr r="P2058" s="1"/>
        <tr r="P2096" s="1"/>
        <tr r="P7038" s="1"/>
        <tr r="P7078" s="1"/>
        <tr r="P7113" s="1"/>
        <tr r="P7206" s="1"/>
      </tp>
      <tp t="s">
        <v>#N/A N/A</v>
        <stp/>
        <stp>BDP|10280319502135348901</stp>
        <tr r="N1385" s="1"/>
        <tr r="N803" s="1"/>
      </tp>
      <tp t="s">
        <v>#N/A N/A</v>
        <stp/>
        <stp>BDP|17454526595126207248</stp>
        <tr r="N2268" s="1"/>
      </tp>
      <tp t="s">
        <v>#N/A N/A</v>
        <stp/>
        <stp>BDP|15430153791696277478</stp>
        <tr r="N1048" s="1"/>
        <tr r="N466" s="1"/>
      </tp>
      <tp t="s">
        <v>#N/A N/A</v>
        <stp/>
        <stp>BDP|17876934620066620589</stp>
        <tr r="N1462" s="1"/>
        <tr r="N880" s="1"/>
      </tp>
      <tp t="s">
        <v>#N/A N/A</v>
        <stp/>
        <stp>BDP|12426015555880053855</stp>
        <tr r="R2015" s="1"/>
      </tp>
      <tp t="s">
        <v>#N/A N/A</v>
        <stp/>
        <stp>BDP|14458350397977437670</stp>
        <tr r="N1802" s="1"/>
        <tr r="N207" s="1"/>
      </tp>
      <tp t="s">
        <v>#N/A N/A</v>
        <stp/>
        <stp>BDP|17578122567908782726</stp>
        <tr r="N2651" s="1"/>
      </tp>
      <tp t="s">
        <v>#N/A N/A</v>
        <stp/>
        <stp>BDP|10306065037348157463</stp>
        <tr r="R1351" s="1"/>
        <tr r="R769" s="1"/>
      </tp>
      <tp t="s">
        <v>#N/A N/A</v>
        <stp/>
        <stp>BDP|10258510590094716714</stp>
        <tr r="R2006" s="1"/>
      </tp>
      <tp t="s">
        <v>#N/A N/A</v>
        <stp/>
        <stp>BDP|16901104358055045844</stp>
        <tr r="N2227" s="1"/>
        <tr r="N2567" s="1"/>
      </tp>
      <tp t="s">
        <v>#N/A N/A</v>
        <stp/>
        <stp>BDP|17132309496313003132</stp>
        <tr r="N1917" s="1"/>
        <tr r="N386" s="1"/>
      </tp>
      <tp t="s">
        <v>#N/A N/A</v>
        <stp/>
        <stp>BDP|11957623096330174188</stp>
        <tr r="R1648" s="1"/>
        <tr r="R53" s="1"/>
      </tp>
      <tp t="s">
        <v>#N/A N/A</v>
        <stp/>
        <stp>BDP|14456656416979621551</stp>
        <tr r="N41" s="1"/>
      </tp>
      <tp t="s">
        <v>#N/A N/A</v>
        <stp/>
        <stp>BDP|13455610380246016418</stp>
        <tr r="N1657" s="1"/>
        <tr r="N2366" s="1"/>
        <tr r="N62" s="1"/>
      </tp>
      <tp t="s">
        <v>#N/A N/A</v>
        <stp/>
        <stp>BDP|10621637981394763572</stp>
        <tr r="R1009" s="1"/>
        <tr r="R1591" s="1"/>
      </tp>
      <tp t="s">
        <v>#N/A N/A</v>
        <stp/>
        <stp>BDP|13305949263985926697</stp>
        <tr r="R1026" s="1"/>
        <tr r="R444" s="1"/>
      </tp>
      <tp t="s">
        <v>#N/A N/A</v>
        <stp/>
        <stp>BDP|13298054025386098862</stp>
        <tr r="N2496" s="1"/>
      </tp>
      <tp t="s">
        <v>#N/A N/A</v>
        <stp/>
        <stp>BDP|15307859606184286664</stp>
        <tr r="R1321" s="1"/>
        <tr r="R739" s="1"/>
      </tp>
      <tp t="s">
        <v>#N/A N/A</v>
        <stp/>
        <stp>BDP|15891635392516791399</stp>
        <tr r="R329" s="1"/>
        <tr r="R329" s="1"/>
      </tp>
      <tp t="s">
        <v>#N/A N/A</v>
        <stp/>
        <stp>BDP|18245044990306071817</stp>
        <tr r="O1963" s="1"/>
      </tp>
      <tp t="s">
        <v>#N/A N/A</v>
        <stp/>
        <stp>BDP|18028691670207918173</stp>
        <tr r="R1503" s="1"/>
        <tr r="R2247" s="1"/>
        <tr r="R921" s="1"/>
      </tp>
      <tp t="s">
        <v>#N/A N/A</v>
        <stp/>
        <stp>BDP|18334607440051620424</stp>
        <tr r="R2104" s="1"/>
        <tr r="R2104" s="1"/>
      </tp>
      <tp t="s">
        <v>#N/A N/A</v>
        <stp/>
        <stp>BDP|17331331639638734090</stp>
        <tr r="R1350" s="1"/>
        <tr r="R768" s="1"/>
      </tp>
      <tp t="s">
        <v>#N/A N/A</v>
        <stp/>
        <stp>BDP|13723822837507272077</stp>
        <tr r="N1128" s="1"/>
        <tr r="N546" s="1"/>
      </tp>
      <tp t="s">
        <v>#N/A N/A</v>
        <stp/>
        <stp>BDP|10051538157329459660</stp>
        <tr r="R1044" s="1"/>
        <tr r="R462" s="1"/>
      </tp>
      <tp t="s">
        <v>#N/A N/A</v>
        <stp/>
        <stp>BDP|17063241990011196233</stp>
        <tr r="N1628" s="1"/>
        <tr r="N1628" s="1"/>
        <tr r="N1990" s="1"/>
        <tr r="N1990" s="1"/>
        <tr r="N2051" s="1"/>
        <tr r="N2051" s="1"/>
        <tr r="N2089" s="1"/>
        <tr r="N2089" s="1"/>
        <tr r="N7031" s="1"/>
        <tr r="N7031" s="1"/>
        <tr r="N7071" s="1"/>
        <tr r="N7071" s="1"/>
        <tr r="N7106" s="1"/>
        <tr r="N7106" s="1"/>
        <tr r="N7201" s="1"/>
        <tr r="N7201" s="1"/>
      </tp>
      <tp t="s">
        <v>#N/A N/A</v>
        <stp/>
        <stp>BDP|12107194119875689819</stp>
        <tr r="N2910" s="1"/>
      </tp>
      <tp t="s">
        <v>#N/A N/A</v>
        <stp/>
        <stp>BDP|14275584411446415995</stp>
        <tr r="N1166" s="1"/>
        <tr r="N584" s="1"/>
      </tp>
      <tp t="s">
        <v>#N/A N/A</v>
        <stp/>
        <stp>BDP|12908447598224472470</stp>
        <tr r="R1225" s="1"/>
        <tr r="R643" s="1"/>
      </tp>
      <tp t="s">
        <v>#N/A N/A</v>
        <stp/>
        <stp>BDP|16212855851665790179</stp>
        <tr r="R2125" s="1"/>
      </tp>
      <tp t="s">
        <v>#N/A N/A</v>
        <stp/>
        <stp>BDP|14218691655239901115</stp>
        <tr r="N1500" s="1"/>
        <tr r="N918" s="1"/>
      </tp>
      <tp t="s">
        <v>#N/A N/A</v>
        <stp/>
        <stp>BDP|14047413861538701117</stp>
        <tr r="R1796" s="1"/>
        <tr r="R201" s="1"/>
      </tp>
      <tp t="s">
        <v>#N/A N/A</v>
        <stp/>
        <stp>BDP|13443930475792207399</stp>
        <tr r="N1019" s="1"/>
        <tr r="N1601" s="1"/>
      </tp>
      <tp t="s">
        <v>#N/A N/A</v>
        <stp/>
        <stp>BDP|17655994112541191257</stp>
        <tr r="N2337" s="1"/>
      </tp>
      <tp t="s">
        <v>#N/A N/A</v>
        <stp/>
        <stp>BDP|12596201439488108741</stp>
        <tr r="N1626" s="1"/>
        <tr r="N1626" s="1"/>
        <tr r="N1988" s="1"/>
        <tr r="N1988" s="1"/>
        <tr r="N2049" s="1"/>
        <tr r="N2049" s="1"/>
        <tr r="N2087" s="1"/>
        <tr r="N2087" s="1"/>
        <tr r="N7029" s="1"/>
        <tr r="N7029" s="1"/>
        <tr r="N7068" s="1"/>
        <tr r="N7068" s="1"/>
        <tr r="N7103" s="1"/>
        <tr r="N7103" s="1"/>
        <tr r="N7199" s="1"/>
        <tr r="N7199" s="1"/>
      </tp>
      <tp t="s">
        <v>#N/A N/A</v>
        <stp/>
        <stp>BDP|12715656839103660841</stp>
        <tr r="R1546" s="1"/>
        <tr r="R2584" s="1"/>
        <tr r="R964" s="1"/>
      </tp>
      <tp t="s">
        <v>#N/A N/A</v>
        <stp/>
        <stp>BDP|16981309881496579743</stp>
        <tr r="R1253" s="1"/>
        <tr r="R2583" s="1"/>
        <tr r="R671" s="1"/>
      </tp>
      <tp t="s">
        <v>#N/A N/A</v>
        <stp/>
        <stp>BDP|17731482598597935173</stp>
        <tr r="N420" s="1"/>
      </tp>
      <tp t="s">
        <v>#N/A N/A</v>
        <stp/>
        <stp>BDP|16660930740350586787</stp>
        <tr r="R1374" s="1"/>
        <tr r="R792" s="1"/>
      </tp>
      <tp t="s">
        <v>#N/A N/A</v>
        <stp/>
        <stp>BDP|14035918589211902893</stp>
        <tr r="R1395" s="1"/>
        <tr r="R813" s="1"/>
      </tp>
      <tp t="s">
        <v>#N/A N/A</v>
        <stp/>
        <stp>BDP|10781895858109937876</stp>
        <tr r="R2273" s="1"/>
      </tp>
      <tp t="s">
        <v>#N/A N/A</v>
        <stp/>
        <stp>BDP|14702943429186360519</stp>
        <tr r="N1583" s="1"/>
        <tr r="N1001" s="1"/>
      </tp>
      <tp t="s">
        <v>#N/A N/A</v>
        <stp/>
        <stp>BDP|10906827251192225309</stp>
        <tr r="R1386" s="1"/>
        <tr r="R804" s="1"/>
      </tp>
      <tp t="s">
        <v>#N/A N/A</v>
        <stp/>
        <stp>BDP|12204027962548236082</stp>
        <tr r="R144" s="1"/>
        <tr r="R1739" s="1"/>
      </tp>
      <tp t="s">
        <v>#N/A N/A</v>
        <stp/>
        <stp>BDP|13576239599914114064</stp>
        <tr r="R1059" s="1"/>
        <tr r="R477" s="1"/>
      </tp>
      <tp t="s">
        <v>#N/A N/A</v>
        <stp/>
        <stp>BDP|14762884833402500117</stp>
        <tr r="R1939" s="1"/>
        <tr r="R406" s="1"/>
      </tp>
      <tp t="s">
        <v>#N/A N/A</v>
        <stp/>
        <stp>BDP|13800556592744633713</stp>
        <tr r="R1790" s="1"/>
        <tr r="R195" s="1"/>
      </tp>
      <tp t="s">
        <v>#N/A N/A</v>
        <stp/>
        <stp>BDP|12059762961609708687</stp>
        <tr r="N1077" s="1"/>
        <tr r="N495" s="1"/>
      </tp>
      <tp t="s">
        <v>#N/A N/A</v>
        <stp/>
        <stp>BDP|11369714940399812726</stp>
        <tr r="R1858" s="1"/>
      </tp>
      <tp t="s">
        <v>#N/A N/A</v>
        <stp/>
        <stp>BDP|16183895658957075086</stp>
        <tr r="N1145" s="1"/>
        <tr r="N563" s="1"/>
      </tp>
      <tp t="s">
        <v>#N/A N/A</v>
        <stp/>
        <stp>BDP|11094805319786689276</stp>
        <tr r="P7164" s="1"/>
      </tp>
      <tp t="s">
        <v>#N/A N/A</v>
        <stp/>
        <stp>BDP|12106076551482833975</stp>
        <tr r="N273" s="1"/>
      </tp>
      <tp t="s">
        <v>#N/A N/A</v>
        <stp/>
        <stp>BDP|17894025106659735202</stp>
        <tr r="R2374" s="1"/>
      </tp>
      <tp t="s">
        <v>#N/A N/A</v>
        <stp/>
        <stp>BDP|15894679735559992586</stp>
        <tr r="R1693" s="1"/>
        <tr r="R98" s="1"/>
      </tp>
      <tp t="s">
        <v>#N/A N/A</v>
        <stp/>
        <stp>BDP|12072865335832056786</stp>
        <tr r="N1797" s="1"/>
        <tr r="N202" s="1"/>
        <tr r="N2224" s="1"/>
      </tp>
      <tp t="s">
        <v>#N/A N/A</v>
        <stp/>
        <stp>BDP|10350907463057894436</stp>
        <tr r="R1235" s="1"/>
        <tr r="R653" s="1"/>
      </tp>
      <tp t="s">
        <v>#N/A N/A</v>
        <stp/>
        <stp>BDP|11865224797160527632</stp>
        <tr r="N1780" s="1"/>
        <tr r="N185" s="1"/>
      </tp>
      <tp t="s">
        <v>#N/A N/A</v>
        <stp/>
        <stp>BDP|14908239101309771378</stp>
        <tr r="R1377" s="1"/>
        <tr r="R795" s="1"/>
      </tp>
      <tp t="s">
        <v>#N/A N/A</v>
        <stp/>
        <stp>BDP|11873540215811564862</stp>
        <tr r="R2129" s="1"/>
      </tp>
      <tp t="s">
        <v>#N/A N/A</v>
        <stp/>
        <stp>BDP|15801269268695919851</stp>
        <tr r="N1194" s="1"/>
        <tr r="N612" s="1"/>
      </tp>
      <tp t="s">
        <v>#N/A N/A</v>
        <stp/>
        <stp>BDP|17209658251490868848</stp>
        <tr r="R117" s="1"/>
        <tr r="R1712" s="1"/>
      </tp>
      <tp t="s">
        <v>#N/A N/A</v>
        <stp/>
        <stp>BDP|10193135805525996845</stp>
        <tr r="P1966" s="1"/>
      </tp>
      <tp t="s">
        <v>#N/A N/A</v>
        <stp/>
        <stp>BDP|13930747741959275531</stp>
        <tr r="R2525" s="1"/>
      </tp>
      <tp t="s">
        <v>#N/A N/A</v>
        <stp/>
        <stp>BDP|14666321580955124687</stp>
        <tr r="N1392" s="1"/>
        <tr r="N810" s="1"/>
      </tp>
      <tp t="s">
        <v>#N/A N/A</v>
        <stp/>
        <stp>BDP|12053259108685753971</stp>
        <tr r="R1536" s="1"/>
        <tr r="R954" s="1"/>
      </tp>
      <tp t="s">
        <v>#N/A N/A</v>
        <stp/>
        <stp>BDP|10172583746354541973</stp>
        <tr r="N1605" s="1"/>
        <tr r="N1865" s="1"/>
        <tr r="N1958" s="1"/>
        <tr r="N1970" s="1"/>
        <tr r="N2001" s="1"/>
        <tr r="N2030" s="1"/>
        <tr r="N2063" s="1"/>
        <tr r="N2069" s="1"/>
        <tr r="N2127" s="1"/>
        <tr r="N2329" s="1"/>
        <tr r="N258" s="1"/>
        <tr r="N2530" s="1"/>
        <tr r="N27" s="1"/>
        <tr r="N2544" s="1"/>
        <tr r="N2598" s="1"/>
        <tr r="N7004" s="1"/>
        <tr r="N7011" s="1"/>
        <tr r="N7046" s="1"/>
        <tr r="N7052" s="1"/>
        <tr r="N7085" s="1"/>
        <tr r="N7126" s="1"/>
        <tr r="N7146" s="1"/>
        <tr r="N7150" s="1"/>
        <tr r="N7180" s="1"/>
        <tr r="N7186" s="1"/>
        <tr r="N7191" s="1"/>
        <tr r="N7216" s="1"/>
        <tr r="N38" s="1"/>
        <tr r="N357" s="1"/>
        <tr r="N362" s="1"/>
        <tr r="N437" s="1"/>
      </tp>
      <tp t="s">
        <v>#N/A N/A</v>
        <stp/>
        <stp>BDP|11795422389610673161</stp>
        <tr r="R1332" s="1"/>
        <tr r="R750" s="1"/>
      </tp>
      <tp t="s">
        <v>#N/A N/A</v>
        <stp/>
        <stp>BDP|15623951780638967068</stp>
        <tr r="R2413" s="1"/>
      </tp>
      <tp t="s">
        <v>#N/A N/A</v>
        <stp/>
        <stp>BDP|11575644648949103646</stp>
        <tr r="Q7168" s="1"/>
      </tp>
      <tp t="s">
        <v>#N/A N/A</v>
        <stp/>
        <stp>BDP|18229234803701846769</stp>
        <tr r="R1830" s="1"/>
        <tr r="R235" s="1"/>
      </tp>
      <tp t="s">
        <v>#N/A N/A</v>
        <stp/>
        <stp>BDP|11940354381837123106</stp>
        <tr r="Q1628" s="1"/>
        <tr r="Q1990" s="1"/>
        <tr r="Q2051" s="1"/>
        <tr r="Q2089" s="1"/>
        <tr r="Q7031" s="1"/>
        <tr r="Q7071" s="1"/>
        <tr r="Q7106" s="1"/>
        <tr r="Q7201" s="1"/>
      </tp>
      <tp t="s">
        <v>#N/A N/A</v>
        <stp/>
        <stp>BDP|18434017208144446057</stp>
        <tr r="R1318" s="1"/>
        <tr r="R736" s="1"/>
      </tp>
      <tp t="s">
        <v>#N/A N/A</v>
        <stp/>
        <stp>BDP|10056022659239277069</stp>
        <tr r="R138" s="1"/>
        <tr r="R1733" s="1"/>
        <tr r="R2515" s="1"/>
      </tp>
      <tp t="s">
        <v>#N/A N/A</v>
        <stp/>
        <stp>BDP|12262896957045089635</stp>
        <tr r="Q1617" s="1"/>
        <tr r="Q1979" s="1"/>
        <tr r="Q2040" s="1"/>
        <tr r="Q2078" s="1"/>
        <tr r="Q7018" s="1"/>
        <tr r="Q7059" s="1"/>
        <tr r="Q7092" s="1"/>
      </tp>
      <tp t="s">
        <v>#N/A N/A</v>
        <stp/>
        <stp>BDP|10847450637592214970</stp>
        <tr r="P8" s="1"/>
      </tp>
      <tp t="s">
        <v>#N/A N/A</v>
        <stp/>
        <stp>BDP|18196957190975962126</stp>
        <tr r="R2345" s="1"/>
      </tp>
      <tp t="s">
        <v>#N/A N/A</v>
        <stp/>
        <stp>BDP|13663272858678055061</stp>
        <tr r="N1608" s="1"/>
      </tp>
      <tp t="s">
        <v>#N/A N/A</v>
        <stp/>
        <stp>BDP|10682267858013576832</stp>
        <tr r="R1232" s="1"/>
        <tr r="R650" s="1"/>
      </tp>
      <tp t="s">
        <v>#N/A N/A</v>
        <stp/>
        <stp>BDP|16316304986043988227</stp>
        <tr r="N1546" s="1"/>
        <tr r="N964" s="1"/>
      </tp>
      <tp t="s">
        <v>#N/A N/A</v>
        <stp/>
        <stp>BDP|11795828828880508766</stp>
        <tr r="R7143" s="1"/>
      </tp>
      <tp t="s">
        <v>#N/A N/A</v>
        <stp/>
        <stp>BDP|15247724688462604409</stp>
        <tr r="N1827" s="1"/>
        <tr r="N232" s="1"/>
      </tp>
      <tp t="s">
        <v>#N/A N/A</v>
        <stp/>
        <stp>BDP|16172481325244586870</stp>
        <tr r="R2118" s="1"/>
        <tr r="R2118" s="1"/>
      </tp>
      <tp t="s">
        <v>#N/A N/A</v>
        <stp/>
        <stp>BDP|14401223668228847486</stp>
        <tr r="N1952" s="1"/>
      </tp>
      <tp t="s">
        <v>#N/A N/A</v>
        <stp/>
        <stp>BDP|14528782151119470363</stp>
        <tr r="R2288" s="1"/>
      </tp>
      <tp t="s">
        <v>#N/A N/A</v>
        <stp/>
        <stp>BDP|16256657876983969869</stp>
        <tr r="R1187" s="1"/>
        <tr r="R605" s="1"/>
      </tp>
      <tp t="s">
        <v>#N/A N/A</v>
        <stp/>
        <stp>BDP|16154110388760721314</stp>
        <tr r="R1064" s="1"/>
        <tr r="R482" s="1"/>
      </tp>
      <tp t="s">
        <v>#N/A N/A</v>
        <stp/>
        <stp>BDP|16322957279440024417</stp>
        <tr r="N2326" s="1"/>
      </tp>
      <tp t="s">
        <v>#N/A N/A</v>
        <stp/>
        <stp>BDP|11985980952539512876</stp>
        <tr r="R1092" s="1"/>
        <tr r="R2153" s="1"/>
        <tr r="R2350" s="1"/>
        <tr r="R510" s="1"/>
      </tp>
      <tp t="s">
        <v>#N/A N/A</v>
        <stp/>
        <stp>BDP|12800606448105972989</stp>
        <tr r="N2606" s="1"/>
      </tp>
      <tp t="s">
        <v>#N/A N/A</v>
        <stp/>
        <stp>BDP|10440844964043677138</stp>
        <tr r="R1074" s="1"/>
        <tr r="R492" s="1"/>
      </tp>
      <tp t="s">
        <v>#N/A N/A</v>
        <stp/>
        <stp>BDP|15951385650229091606</stp>
        <tr r="R1002" s="1"/>
        <tr r="R1584" s="1"/>
      </tp>
      <tp t="s">
        <v>#N/A N/A</v>
        <stp/>
        <stp>BDP|13754569630130350934</stp>
        <tr r="Q1635" s="1"/>
        <tr r="Q1997" s="1"/>
        <tr r="Q2058" s="1"/>
        <tr r="Q2096" s="1"/>
        <tr r="Q7038" s="1"/>
        <tr r="Q7078" s="1"/>
        <tr r="Q7113" s="1"/>
        <tr r="Q7206" s="1"/>
      </tp>
      <tp t="s">
        <v>#N/A N/A</v>
        <stp/>
        <stp>BDP|14837191748634801908</stp>
        <tr r="R1558" s="1"/>
        <tr r="R976" s="1"/>
      </tp>
      <tp t="s">
        <v>#N/A N/A</v>
        <stp/>
        <stp>BDP|13565247363412637955</stp>
        <tr r="R1394" s="1"/>
        <tr r="R2160" s="1"/>
        <tr r="R812" s="1"/>
      </tp>
      <tp t="s">
        <v>#N/A N/A</v>
        <stp/>
        <stp>BDP|11018014317554087879</stp>
        <tr r="R1662" s="1"/>
        <tr r="R67" s="1"/>
      </tp>
      <tp t="s">
        <v>#N/A N/A</v>
        <stp/>
        <stp>BDP|13963386609085861916</stp>
        <tr r="R1133" s="1"/>
        <tr r="R1669" s="1"/>
        <tr r="R551" s="1"/>
        <tr r="R74" s="1"/>
      </tp>
      <tp t="s">
        <v>#N/A N/A</v>
        <stp/>
        <stp>BDP|10582591423852681989</stp>
        <tr r="R1499" s="1"/>
        <tr r="R917" s="1"/>
      </tp>
      <tp t="s">
        <v>#N/A N/A</v>
        <stp/>
        <stp>BDP|15322276003343349855</stp>
        <tr r="N2304" s="1"/>
      </tp>
      <tp t="s">
        <v>#N/A N/A</v>
        <stp/>
        <stp>BDP|14501216807403321916</stp>
        <tr r="R1089" s="1"/>
        <tr r="R507" s="1"/>
      </tp>
      <tp t="s">
        <v>#N/A N/A</v>
        <stp/>
        <stp>BDP|10501924910296343254</stp>
        <tr r="R1449" s="1"/>
        <tr r="R867" s="1"/>
      </tp>
      <tp t="s">
        <v>#N/A N/A</v>
        <stp/>
        <stp>BDP|13024077482117386079</stp>
        <tr r="R1110" s="1"/>
        <tr r="R528" s="1"/>
      </tp>
      <tp t="s">
        <v>#N/A N/A</v>
        <stp/>
        <stp>BDP|14104478272029519212</stp>
        <tr r="R308" s="1"/>
        <tr r="R308" s="1"/>
      </tp>
      <tp t="s">
        <v>#N/A N/A</v>
        <stp/>
        <stp>BDP|15901898874370405600</stp>
        <tr r="R1287" s="1"/>
        <tr r="R705" s="1"/>
      </tp>
      <tp t="s">
        <v>#N/A N/A</v>
        <stp/>
        <stp>BDP|17039697963053966838</stp>
        <tr r="R1023" s="1"/>
        <tr r="R441" s="1"/>
      </tp>
      <tp t="s">
        <v>#N/A N/A</v>
        <stp/>
        <stp>BDP|18030572142853585609</stp>
        <tr r="R1857" s="1"/>
      </tp>
      <tp t="s">
        <v>#N/A N/A</v>
        <stp/>
        <stp>BDP|15488840620460072306</stp>
        <tr r="N2184" s="1"/>
        <tr r="N2388" s="1"/>
      </tp>
      <tp t="s">
        <v>#N/A N/A</v>
        <stp/>
        <stp>BDP|17742244888454952523</stp>
        <tr r="R1204" s="1"/>
        <tr r="R622" s="1"/>
      </tp>
      <tp t="s">
        <v>#N/A N/A</v>
        <stp/>
        <stp>BDP|17590236431643097975</stp>
        <tr r="R109" s="1"/>
        <tr r="R1704" s="1"/>
      </tp>
      <tp t="s">
        <v>#N/A N/A</v>
        <stp/>
        <stp>BDP|11888988916602297775</stp>
        <tr r="R1925" s="1"/>
        <tr r="R395" s="1"/>
      </tp>
      <tp t="s">
        <v>#N/A N/A</v>
        <stp/>
        <stp>BDP|12464960554441415319</stp>
        <tr r="N1529" s="1"/>
        <tr r="N947" s="1"/>
      </tp>
      <tp t="s">
        <v>#N/A N/A</v>
        <stp/>
        <stp>BDP|17270629816144162840</stp>
        <tr r="R103" s="1"/>
        <tr r="R1698" s="1"/>
      </tp>
      <tp t="s">
        <v>#N/A N/A</v>
        <stp/>
        <stp>BDP|15941373189931412308</stp>
        <tr r="R312" s="1"/>
        <tr r="R312" s="1"/>
      </tp>
      <tp t="s">
        <v>#N/A N/A</v>
        <stp/>
        <stp>BDP|15351868299670777891</stp>
        <tr r="R1284" s="1"/>
        <tr r="R702" s="1"/>
      </tp>
      <tp t="s">
        <v>#N/A N/A</v>
        <stp/>
        <stp>BDP|16788448347578069261</stp>
        <tr r="R169" s="1"/>
        <tr r="R1764" s="1"/>
      </tp>
      <tp t="s">
        <v>#N/A N/A</v>
        <stp/>
        <stp>BDP|13181594383825837715</stp>
        <tr r="R2002" s="1"/>
      </tp>
      <tp t="s">
        <v>#N/A N/A</v>
        <stp/>
        <stp>BDP|14378702185461639623</stp>
        <tr r="N1023" s="1"/>
        <tr r="N441" s="1"/>
      </tp>
      <tp t="s">
        <v>#N/A N/A</v>
        <stp/>
        <stp>BDP|16866394213430735870</stp>
        <tr r="R1788" s="1"/>
        <tr r="R193" s="1"/>
      </tp>
      <tp t="s">
        <v>#N/A N/A</v>
        <stp/>
        <stp>BDP|14050253398966973511</stp>
        <tr r="R2377" s="1"/>
      </tp>
      <tp t="s">
        <v>#N/A N/A</v>
        <stp/>
        <stp>BDP|16162848305650060256</stp>
        <tr r="N1509" s="1"/>
        <tr r="N927" s="1"/>
      </tp>
      <tp t="s">
        <v>#N/A N/A</v>
        <stp/>
        <stp>BDP|16464868286069221334</stp>
        <tr r="R260" s="1"/>
      </tp>
      <tp t="s">
        <v>#N/A N/A</v>
        <stp/>
        <stp>BDP|16472740504254162901</stp>
        <tr r="N1937" s="1"/>
        <tr r="N404" s="1"/>
      </tp>
      <tp t="s">
        <v>#N/A N/A</v>
        <stp/>
        <stp>BDP|12431870035465326004</stp>
        <tr r="R1384" s="1"/>
        <tr r="R802" s="1"/>
      </tp>
      <tp t="s">
        <v>#N/A N/A</v>
        <stp/>
        <stp>BDP|17957574460149325183</stp>
        <tr r="R1363" s="1"/>
        <tr r="R781" s="1"/>
      </tp>
      <tp t="s">
        <v>#N/A N/A</v>
        <stp/>
        <stp>BDP|14989034855159302498</stp>
        <tr r="N2639" s="1"/>
      </tp>
      <tp t="s">
        <v>#N/A N/A</v>
        <stp/>
        <stp>BDP|14930188685834951582</stp>
        <tr r="R7128" s="1"/>
      </tp>
      <tp t="s">
        <v>#N/A N/A</v>
        <stp/>
        <stp>BDP|16983559066359682081</stp>
        <tr r="P1965" s="1"/>
      </tp>
      <tp t="s">
        <v>#N/A N/A</v>
        <stp/>
        <stp>BDP|13926359497401865472</stp>
        <tr r="R1814" s="1"/>
        <tr r="R219" s="1"/>
        <tr r="R2257" s="1"/>
      </tp>
      <tp t="s">
        <v>#N/A N/A</v>
        <stp/>
        <stp>BDP|10922466826592881850</stp>
        <tr r="N1240" s="1"/>
        <tr r="N658" s="1"/>
      </tp>
      <tp t="s">
        <v>#N/A N/A</v>
        <stp/>
        <stp>BDP|16689126221980481956</stp>
        <tr r="R2396" s="1"/>
      </tp>
      <tp t="s">
        <v>#N/A N/A</v>
        <stp/>
        <stp>BDP|10137867846528314868</stp>
        <tr r="R18" s="1"/>
      </tp>
      <tp t="s">
        <v>#N/A N/A</v>
        <stp/>
        <stp>BDP|15889834036463157182</stp>
        <tr r="R1428" s="1"/>
        <tr r="R846" s="1"/>
      </tp>
      <tp t="s">
        <v>#N/A N/A</v>
        <stp/>
        <stp>BDP|18198725780369507221</stp>
        <tr r="R2461" s="1"/>
      </tp>
      <tp t="s">
        <v>#N/A N/A</v>
        <stp/>
        <stp>BDP|12723938207022507529</stp>
        <tr r="N1015" s="1"/>
        <tr r="N1597" s="1"/>
      </tp>
      <tp t="s">
        <v>#N/A N/A</v>
        <stp/>
        <stp>BDP|11861293943759766215</stp>
        <tr r="R1444" s="1"/>
        <tr r="R862" s="1"/>
      </tp>
      <tp t="s">
        <v>#N/A N/A</v>
        <stp/>
        <stp>BDP|15408298098056193405</stp>
        <tr r="R1580" s="1"/>
        <tr r="R998" s="1"/>
      </tp>
      <tp t="s">
        <v>#N/A N/A</v>
        <stp/>
        <stp>BDP|17783377618210655991</stp>
        <tr r="R1436" s="1"/>
        <tr r="R854" s="1"/>
      </tp>
      <tp t="s">
        <v>#N/A N/A</v>
        <stp/>
        <stp>BDP|11975945602830176493</stp>
        <tr r="R1802" s="1"/>
        <tr r="R207" s="1"/>
      </tp>
      <tp t="s">
        <v>#N/A N/A</v>
        <stp/>
        <stp>BDP|10397104908349948454</stp>
        <tr r="N290" s="1"/>
      </tp>
      <tp t="s">
        <v>#N/A N/A</v>
        <stp/>
        <stp>BDP|14455415370698076320</stp>
        <tr r="N303" s="1"/>
      </tp>
      <tp t="s">
        <v>#N/A N/A</v>
        <stp/>
        <stp>BDP|11141933360614708621</stp>
        <tr r="N1965" s="1"/>
        <tr r="N1965" s="1"/>
      </tp>
      <tp t="s">
        <v>#N/A N/A</v>
        <stp/>
        <stp>BDP|16114009419438923369</stp>
        <tr r="P2599" s="1"/>
      </tp>
      <tp t="s">
        <v>#N/A N/A</v>
        <stp/>
        <stp>BDP|11810295003478465713</stp>
        <tr r="R138" s="1"/>
        <tr r="R1733" s="1"/>
        <tr r="R2515" s="1"/>
      </tp>
      <tp t="s">
        <v>#N/A N/A</v>
        <stp/>
        <stp>BDP|10295512878058926647</stp>
        <tr r="R2204" s="1"/>
      </tp>
      <tp t="s">
        <v>#N/A N/A</v>
        <stp/>
        <stp>BDP|18364964208475834835</stp>
        <tr r="R1202" s="1"/>
        <tr r="R620" s="1"/>
      </tp>
      <tp t="s">
        <v>#N/A N/A</v>
        <stp/>
        <stp>BDP|14935314213849898350</stp>
        <tr r="N1210" s="1"/>
        <tr r="N628" s="1"/>
      </tp>
      <tp t="s">
        <v>#N/A N/A</v>
        <stp/>
        <stp>BDP|14469311188875371771</stp>
        <tr r="R1387" s="1"/>
        <tr r="R805" s="1"/>
      </tp>
      <tp t="s">
        <v>#N/A N/A</v>
        <stp/>
        <stp>BDP|18335717231249865826</stp>
        <tr r="R2171" s="1"/>
      </tp>
      <tp t="s">
        <v>#N/A N/A</v>
        <stp/>
        <stp>BDP|10989457620013410807</stp>
        <tr r="R1825" s="1"/>
        <tr r="R230" s="1"/>
      </tp>
      <tp t="s">
        <v>#N/A N/A</v>
        <stp/>
        <stp>BDP|10937837433700736660</stp>
        <tr r="N1465" s="1"/>
        <tr r="N883" s="1"/>
      </tp>
      <tp t="s">
        <v>#N/A N/A</v>
        <stp/>
        <stp>BDP|16509815329954505509</stp>
        <tr r="N2402" s="1"/>
      </tp>
      <tp t="s">
        <v>#N/A N/A</v>
        <stp/>
        <stp>BDP|16956154883476534422</stp>
        <tr r="R2121" s="1"/>
        <tr r="R2121" s="1"/>
      </tp>
      <tp t="s">
        <v>#N/A N/A</v>
        <stp/>
        <stp>BDP|14203268510943962953</stp>
        <tr r="R2347" s="1"/>
      </tp>
      <tp t="s">
        <v>#N/A N/A</v>
        <stp/>
        <stp>BDP|13859072401787682933</stp>
        <tr r="Q1638" s="1"/>
        <tr r="Q7082" s="1"/>
        <tr r="Q7117" s="1"/>
      </tp>
      <tp t="s">
        <v>#N/A N/A</v>
        <stp/>
        <stp>BDP|15193941515374901424</stp>
        <tr r="N1685" s="1"/>
        <tr r="N2438" s="1"/>
        <tr r="N90" s="1"/>
      </tp>
      <tp t="s">
        <v>#N/A N/A</v>
        <stp/>
        <stp>BDP|14790308906652912838</stp>
        <tr r="N2201" s="1"/>
        <tr r="N2406" s="1"/>
      </tp>
      <tp t="s">
        <v>#N/A N/A</v>
        <stp/>
        <stp>BDP|16049582490985475276</stp>
        <tr r="N1130" s="1"/>
        <tr r="N548" s="1"/>
      </tp>
      <tp t="s">
        <v>#N/A N/A</v>
        <stp/>
        <stp>BDP|16975507493490762761</stp>
        <tr r="N1499" s="1"/>
        <tr r="N917" s="1"/>
      </tp>
      <tp t="s">
        <v>#N/A N/A</v>
        <stp/>
        <stp>BDP|10514965248314238422</stp>
        <tr r="Q1637" s="1"/>
        <tr r="Q7081" s="1"/>
        <tr r="Q7116" s="1"/>
      </tp>
      <tp t="s">
        <v>#N/A N/A</v>
        <stp/>
        <stp>BDP|12307897152372301002</stp>
        <tr r="N7019" s="1"/>
        <tr r="N7019" s="1"/>
        <tr r="N7093" s="1"/>
        <tr r="N7093" s="1"/>
        <tr r="N7195" s="1"/>
        <tr r="N7195" s="1"/>
      </tp>
      <tp t="s">
        <v>#N/A N/A</v>
        <stp/>
        <stp>BDP|11515911789625718813</stp>
        <tr r="R2009" s="1"/>
      </tp>
      <tp t="s">
        <v>#N/A N/A</v>
        <stp/>
        <stp>BDP|11002291568908893025</stp>
        <tr r="N1528" s="1"/>
        <tr r="N946" s="1"/>
      </tp>
      <tp t="s">
        <v>#N/A N/A</v>
        <stp/>
        <stp>BDP|17531149691436864422</stp>
        <tr r="R1693" s="1"/>
        <tr r="R98" s="1"/>
      </tp>
      <tp t="s">
        <v>#N/A N/A</v>
        <stp/>
        <stp>BDP|15470897705643151330</stp>
        <tr r="R2504" s="1"/>
      </tp>
      <tp t="s">
        <v>#N/A N/A</v>
        <stp/>
        <stp>BDP|10692906631582993538</stp>
        <tr r="R7147" s="1"/>
        <tr r="R7147" s="1"/>
      </tp>
      <tp t="s">
        <v>#N/A N/A</v>
        <stp/>
        <stp>BDP|18140621700995739697</stp>
        <tr r="R1571" s="1"/>
        <tr r="R2304" s="1"/>
        <tr r="R989" s="1"/>
      </tp>
      <tp t="s">
        <v>#N/A N/A</v>
        <stp/>
        <stp>BDP|16657850228261360052</stp>
        <tr r="R155" s="1"/>
        <tr r="R1750" s="1"/>
      </tp>
      <tp t="s">
        <v>#N/A N/A</v>
        <stp/>
        <stp>BDP|16418120570269327484</stp>
        <tr r="N275" s="1"/>
      </tp>
      <tp t="s">
        <v>#N/A N/A</v>
        <stp/>
        <stp>BDP|10398137929527767927</stp>
        <tr r="N2618" s="1"/>
      </tp>
      <tp t="s">
        <v>#N/A N/A</v>
        <stp/>
        <stp>BDP|11591483624979623338</stp>
        <tr r="R1487" s="1"/>
        <tr r="R2238" s="1"/>
        <tr r="R905" s="1"/>
      </tp>
      <tp t="s">
        <v>#N/A N/A</v>
        <stp/>
        <stp>BDP|17655600925437882976</stp>
        <tr r="R1105" s="1"/>
        <tr r="R523" s="1"/>
      </tp>
      <tp t="s">
        <v>#N/A N/A</v>
        <stp/>
        <stp>BDP|14522783450353247833</stp>
        <tr r="N1482" s="1"/>
        <tr r="N900" s="1"/>
      </tp>
      <tp t="s">
        <v>#N/A N/A</v>
        <stp/>
        <stp>BDP|18059290801305037241</stp>
        <tr r="R2396" s="1"/>
      </tp>
      <tp t="s">
        <v>#N/A N/A</v>
        <stp/>
        <stp>BDP|12332677498023270318</stp>
        <tr r="N1069" s="1"/>
        <tr r="N487" s="1"/>
      </tp>
      <tp t="s">
        <v>#N/A N/A</v>
        <stp/>
        <stp>BDP|17164230566588382681</stp>
        <tr r="R1192" s="1"/>
        <tr r="R610" s="1"/>
      </tp>
      <tp t="s">
        <v>#N/A N/A</v>
        <stp/>
        <stp>BDP|15816946644620645516</stp>
        <tr r="R1357" s="1"/>
        <tr r="R775" s="1"/>
      </tp>
      <tp t="s">
        <v>#N/A N/A</v>
        <stp/>
        <stp>BDP|12067650990486281688</stp>
        <tr r="R341" s="1"/>
      </tp>
      <tp t="s">
        <v>#N/A N/A</v>
        <stp/>
        <stp>BDP|17634392680223659267</stp>
        <tr r="N342" s="1"/>
      </tp>
      <tp t="s">
        <v>#N/A N/A</v>
        <stp/>
        <stp>BDP|12251318690066484382</stp>
        <tr r="R1959" s="1"/>
        <tr r="R7007" s="1"/>
        <tr r="R7012" s="1"/>
        <tr r="R7047" s="1"/>
        <tr r="R7053" s="1"/>
        <tr r="R7086" s="1"/>
        <tr r="R7154" s="1"/>
      </tp>
      <tp t="s">
        <v>#N/A N/A</v>
        <stp/>
        <stp>BDP|14102495883320469504</stp>
        <tr r="R2306" s="1"/>
        <tr r="R2503" s="1"/>
      </tp>
      <tp t="s">
        <v>#N/A N/A</v>
        <stp/>
        <stp>BDP|13735673863067889950</stp>
        <tr r="R1368" s="1"/>
        <tr r="R786" s="1"/>
      </tp>
      <tp t="s">
        <v>#N/A N/A</v>
        <stp/>
        <stp>BDP|10756493603910159924</stp>
        <tr r="N396" s="1"/>
      </tp>
      <tp t="s">
        <v>#N/A N/A</v>
        <stp/>
        <stp>BDP|14459288297431527307</stp>
        <tr r="R262" s="1"/>
      </tp>
      <tp t="s">
        <v>#N/A N/A</v>
        <stp/>
        <stp>BDP|15759599932896610849</stp>
        <tr r="R2298" s="1"/>
      </tp>
      <tp t="s">
        <v>#N/A N/A</v>
        <stp/>
        <stp>BDP|16652204471468132684</stp>
        <tr r="N2893" s="1"/>
      </tp>
      <tp t="s">
        <v>#N/A N/A</v>
        <stp/>
        <stp>BDP|15500866257221852421</stp>
        <tr r="R1633" s="1"/>
        <tr r="R1995" s="1"/>
        <tr r="R2056" s="1"/>
        <tr r="R2094" s="1"/>
        <tr r="R7036" s="1"/>
        <tr r="R7076" s="1"/>
        <tr r="R7111" s="1"/>
        <tr r="R7204" s="1"/>
      </tp>
      <tp t="s">
        <v>#N/A N/A</v>
        <stp/>
        <stp>BDP|16674076046688561739</stp>
        <tr r="R1173" s="1"/>
        <tr r="R591" s="1"/>
      </tp>
      <tp t="s">
        <v>#N/A N/A</v>
        <stp/>
        <stp>BDP|15597867850607205206</stp>
        <tr r="R1183" s="1"/>
        <tr r="R601" s="1"/>
      </tp>
      <tp t="s">
        <v>#N/A N/A</v>
        <stp/>
        <stp>BDP|11618628663955334953</stp>
        <tr r="R2010" s="1"/>
      </tp>
      <tp t="s">
        <v>#N/A N/A</v>
        <stp/>
        <stp>BDP|12628406925350219903</stp>
        <tr r="N135" s="1"/>
        <tr r="N1730" s="1"/>
      </tp>
      <tp t="s">
        <v>#N/A N/A</v>
        <stp/>
        <stp>BDP|12751740065076457829</stp>
        <tr r="N1673" s="1"/>
        <tr r="N78" s="1"/>
      </tp>
      <tp t="s">
        <v>#N/A N/A</v>
        <stp/>
        <stp>BDP|17605125440926423906</stp>
        <tr r="R1246" s="1"/>
        <tr r="R664" s="1"/>
      </tp>
      <tp t="s">
        <v>#N/A N/A</v>
        <stp/>
        <stp>BDP|12148655446585312816</stp>
        <tr r="N2473" s="1"/>
      </tp>
      <tp t="s">
        <v>#N/A N/A</v>
        <stp/>
        <stp>BDP|17017934142433734462</stp>
        <tr r="N1613" s="1"/>
        <tr r="N1613" s="1"/>
        <tr r="N1975" s="1"/>
        <tr r="N1975" s="1"/>
        <tr r="N2036" s="1"/>
        <tr r="N2036" s="1"/>
        <tr r="N2074" s="1"/>
        <tr r="N2074" s="1"/>
        <tr r="N7014" s="1"/>
        <tr r="N7014" s="1"/>
        <tr r="N7055" s="1"/>
        <tr r="N7055" s="1"/>
        <tr r="N7088" s="1"/>
        <tr r="N7088" s="1"/>
      </tp>
      <tp t="s">
        <v>#N/A N/A</v>
        <stp/>
        <stp>BDP|13141605357079016460</stp>
        <tr r="R2230" s="1"/>
      </tp>
      <tp t="s">
        <v>#N/A N/A</v>
        <stp/>
        <stp>BDP|12928200616395768980</stp>
        <tr r="R1027" s="1"/>
        <tr r="R445" s="1"/>
      </tp>
      <tp t="s">
        <v>#N/A N/A</v>
        <stp/>
        <stp>BDP|12299158861739657138</stp>
        <tr r="Q7172" s="1"/>
      </tp>
      <tp t="s">
        <v>#N/A N/A</v>
        <stp/>
        <stp>BDP|13077589164278693596</stp>
        <tr r="N2573" s="1"/>
      </tp>
      <tp t="s">
        <v>#N/A N/A</v>
        <stp/>
        <stp>BDP|16025957768067866361</stp>
        <tr r="R1032" s="1"/>
        <tr r="R450" s="1"/>
      </tp>
      <tp t="s">
        <v>#N/A N/A</v>
        <stp/>
        <stp>BDP|17018443592782067551</stp>
        <tr r="R1690" s="1"/>
        <tr r="R2450" s="1"/>
        <tr r="R95" s="1"/>
      </tp>
      <tp t="s">
        <v>#N/A N/A</v>
        <stp/>
        <stp>BDP|18203460736625249733</stp>
        <tr r="R285" s="1"/>
        <tr r="R285" s="1"/>
      </tp>
      <tp t="s">
        <v>#N/A N/A</v>
        <stp/>
        <stp>BDP|17619057714793374871</stp>
        <tr r="R328" s="1"/>
      </tp>
      <tp t="s">
        <v>#N/A N/A</v>
        <stp/>
        <stp>BDP|11102707243358634772</stp>
        <tr r="R2562" s="1"/>
      </tp>
      <tp t="s">
        <v>#N/A N/A</v>
        <stp/>
        <stp>BDP|16161903051776448172</stp>
        <tr r="R1964" s="1"/>
      </tp>
      <tp t="s">
        <v>#N/A N/A</v>
        <stp/>
        <stp>BDP|13085766195549548942</stp>
        <tr r="R2009" s="1"/>
      </tp>
      <tp t="s">
        <v>#N/A N/A</v>
        <stp/>
        <stp>BDP|14677993753356775393</stp>
        <tr r="R141" s="1"/>
        <tr r="R1736" s="1"/>
      </tp>
      <tp t="s">
        <v>#N/A N/A</v>
        <stp/>
        <stp>BDP|16558626880394058151</stp>
        <tr r="R1678" s="1"/>
        <tr r="R83" s="1"/>
      </tp>
      <tp t="s">
        <v>#N/A N/A</v>
        <stp/>
        <stp>BDP|14028968610365138420</stp>
        <tr r="R1648" s="1"/>
        <tr r="R53" s="1"/>
      </tp>
      <tp t="s">
        <v>#N/A N/A</v>
        <stp/>
        <stp>BDP|12984143598351806681</stp>
        <tr r="R2629" s="1"/>
      </tp>
      <tp t="s">
        <v>#N/A N/A</v>
        <stp/>
        <stp>BDP|16476363906398810095</stp>
        <tr r="N2633" s="1"/>
      </tp>
      <tp t="s">
        <v>#N/A N/A</v>
        <stp/>
        <stp>BDP|18244045117716315274</stp>
        <tr r="R1463" s="1"/>
        <tr r="R881" s="1"/>
      </tp>
      <tp t="s">
        <v>#N/A N/A</v>
        <stp/>
        <stp>BDP|16512336006120343860</stp>
        <tr r="R2272" s="1"/>
      </tp>
      <tp t="s">
        <v>#N/A N/A</v>
        <stp/>
        <stp>BDP|17049266871459646643</stp>
        <tr r="R1608" s="1"/>
      </tp>
      <tp t="s">
        <v>#N/A N/A</v>
        <stp/>
        <stp>BDP|11083188162302854971</stp>
        <tr r="R1273" s="1"/>
        <tr r="R691" s="1"/>
      </tp>
      <tp t="s">
        <v>#N/A N/A</v>
        <stp/>
        <stp>BDP|11906148225426582980</stp>
        <tr r="R1583" s="1"/>
        <tr r="R1001" s="1"/>
      </tp>
      <tp t="s">
        <v>#N/A N/A</v>
        <stp/>
        <stp>BDP|14579446320226738934</stp>
        <tr r="N1654" s="1"/>
        <tr r="N2362" s="1"/>
        <tr r="N59" s="1"/>
      </tp>
      <tp t="s">
        <v>#N/A N/A</v>
        <stp/>
        <stp>BDP|10689567242518270447</stp>
        <tr r="N113" s="1"/>
        <tr r="N1708" s="1"/>
      </tp>
      <tp t="s">
        <v>#N/A N/A</v>
        <stp/>
        <stp>BDP|16574839325422253356</stp>
        <tr r="O2599" s="1"/>
      </tp>
      <tp t="s">
        <v>#N/A N/A</v>
        <stp/>
        <stp>BDP|18425692878107506340</stp>
        <tr r="R2155" s="1"/>
      </tp>
      <tp t="s">
        <v>#N/A N/A</v>
        <stp/>
        <stp>BDP|16318908831136002769</stp>
        <tr r="R2509" s="1"/>
      </tp>
      <tp t="s">
        <v>#N/A N/A</v>
        <stp/>
        <stp>BDP|11141984948362571304</stp>
        <tr r="R1209" s="1"/>
        <tr r="R627" s="1"/>
      </tp>
      <tp t="s">
        <v>#N/A N/A</v>
        <stp/>
        <stp>BDP|14491147282497492724</stp>
        <tr r="R2578" s="1"/>
      </tp>
      <tp t="s">
        <v>#N/A N/A</v>
        <stp/>
        <stp>BDP|15221968085791669800</stp>
        <tr r="R2214" s="1"/>
      </tp>
      <tp t="s">
        <v>#N/A N/A</v>
        <stp/>
        <stp>BDP|13157931140261045258</stp>
        <tr r="R1291" s="1"/>
        <tr r="R2504" s="1"/>
        <tr r="R709" s="1"/>
      </tp>
      <tp t="s">
        <v>#N/A N/A</v>
        <stp/>
        <stp>BDP|13942448485405799788</stp>
        <tr r="R2182" s="1"/>
      </tp>
      <tp t="s">
        <v>#N/A N/A</v>
        <stp/>
        <stp>BDP|17280291488828399877</stp>
        <tr r="R111" s="1"/>
        <tr r="R1706" s="1"/>
      </tp>
      <tp t="s">
        <v>#N/A N/A</v>
        <stp/>
        <stp>BDP|12318872229984361190</stp>
        <tr r="N2641" s="1"/>
      </tp>
      <tp t="s">
        <v>#N/A N/A</v>
        <stp/>
        <stp>BDP|11732410510211659875</stp>
        <tr r="N1359" s="1"/>
        <tr r="N777" s="1"/>
      </tp>
      <tp t="s">
        <v>#N/A N/A</v>
        <stp/>
        <stp>BDP|14622913829507067594</stp>
        <tr r="R1091" s="1"/>
        <tr r="R509" s="1"/>
      </tp>
      <tp t="s">
        <v>#N/A N/A</v>
        <stp/>
        <stp>BDP|16137266371087524941</stp>
        <tr r="R2545" s="1"/>
      </tp>
      <tp t="s">
        <v>#N/A N/A</v>
        <stp/>
        <stp>BDP|17187344297590447018</stp>
        <tr r="R1352" s="1"/>
        <tr r="R770" s="1"/>
      </tp>
      <tp t="s">
        <v>#N/A N/A</v>
        <stp/>
        <stp>BDP|16120775113214011921</stp>
        <tr r="N1621" s="1"/>
        <tr r="N1621" s="1"/>
        <tr r="N1983" s="1"/>
        <tr r="N1983" s="1"/>
        <tr r="N2044" s="1"/>
        <tr r="N2044" s="1"/>
        <tr r="N2082" s="1"/>
        <tr r="N2082" s="1"/>
        <tr r="N7024" s="1"/>
        <tr r="N7024" s="1"/>
        <tr r="N7063" s="1"/>
        <tr r="N7063" s="1"/>
        <tr r="N7098" s="1"/>
        <tr r="N7098" s="1"/>
        <tr r="N7198" s="1"/>
        <tr r="N7198" s="1"/>
      </tp>
      <tp t="s">
        <v>#N/A N/A</v>
        <stp/>
        <stp>BDP|14408831421673413052</stp>
        <tr r="N1430" s="1"/>
        <tr r="N848" s="1"/>
      </tp>
      <tp t="s">
        <v>#N/A N/A</v>
        <stp/>
        <stp>BDP|12862800030914927077</stp>
        <tr r="R2500" s="1"/>
      </tp>
      <tp t="s">
        <v>#N/A N/A</v>
        <stp/>
        <stp>BDP|13658262236879819686</stp>
        <tr r="P1638" s="1"/>
        <tr r="P7082" s="1"/>
        <tr r="P7117" s="1"/>
      </tp>
      <tp t="s">
        <v>#N/A N/A</v>
        <stp/>
        <stp>BDP|15679318746869285651</stp>
        <tr r="R2580" s="1"/>
      </tp>
      <tp t="s">
        <v>#N/A N/A</v>
        <stp/>
        <stp>BDP|18193896499704721007</stp>
        <tr r="N2307" s="1"/>
      </tp>
      <tp t="s">
        <v>#N/A N/A</v>
        <stp/>
        <stp>BDP|12563805836356390265</stp>
        <tr r="R1245" s="1"/>
        <tr r="R663" s="1"/>
      </tp>
      <tp t="s">
        <v>#N/A N/A</v>
        <stp/>
        <stp>BDP|11919972818526550250</stp>
        <tr r="R303" s="1"/>
      </tp>
      <tp t="s">
        <v>#N/A N/A</v>
        <stp/>
        <stp>BDP|12810115213866964958</stp>
        <tr r="Q7070" s="1"/>
        <tr r="Q7105" s="1"/>
      </tp>
      <tp t="s">
        <v>#N/A N/A</v>
        <stp/>
        <stp>BDP|15452076029589509394</stp>
        <tr r="R7083" s="1"/>
        <tr r="R7118" s="1"/>
      </tp>
      <tp t="s">
        <v>#N/A N/A</v>
        <stp/>
        <stp>BDP|14715046383161614001</stp>
        <tr r="R1785" s="1"/>
        <tr r="R190" s="1"/>
      </tp>
      <tp t="s">
        <v>#N/A N/A</v>
        <stp/>
        <stp>BDP|12287518209742961854</stp>
        <tr r="R1102" s="1"/>
        <tr r="R520" s="1"/>
      </tp>
      <tp t="s">
        <v>#N/A N/A</v>
        <stp/>
        <stp>BDP|17878262900778165091</stp>
        <tr r="N2209" s="1"/>
      </tp>
      <tp t="s">
        <v>#N/A Requesting Data...2830904656</v>
        <stp/>
        <stp>BDP|18211292686006306678</stp>
        <tr r="R33" s="1"/>
        <tr r="R33" s="1"/>
      </tp>
      <tp t="s">
        <v>#N/A N/A</v>
        <stp/>
        <stp>BDP|11174153984943121982</stp>
        <tr r="R1954" s="1"/>
        <tr r="R1954" s="1"/>
        <tr r="R2059" s="1"/>
        <tr r="R2059" s="1"/>
        <tr r="R24" s="1"/>
        <tr r="R24" s="1"/>
        <tr r="R254" s="1"/>
        <tr r="R254" s="1"/>
        <tr r="R7177" s="1"/>
        <tr r="R7177" s="1"/>
        <tr r="R358" s="1"/>
        <tr r="R358" s="1"/>
        <tr r="R433" s="1"/>
        <tr r="R433" s="1"/>
        <tr r="R35" s="1"/>
        <tr r="R35" s="1"/>
      </tp>
      <tp t="s">
        <v>#N/A N/A</v>
        <stp/>
        <stp>BDP|12180710850143964102</stp>
        <tr r="N107" s="1"/>
        <tr r="N1702" s="1"/>
      </tp>
      <tp t="s">
        <v>#N/A N/A</v>
        <stp/>
        <stp>BDP|16333752707922876102</stp>
        <tr r="R1851" s="1"/>
      </tp>
      <tp t="s">
        <v>#N/A N/A</v>
        <stp/>
        <stp>BDP|10027497480147596951</stp>
        <tr r="R1406" s="1"/>
        <tr r="R824" s="1"/>
      </tp>
      <tp t="s">
        <v>#N/A N/A</v>
        <stp/>
        <stp>BDP|12360120775721871755</stp>
        <tr r="R1316" s="1"/>
        <tr r="R734" s="1"/>
      </tp>
      <tp t="s">
        <v>#N/A N/A</v>
        <stp/>
        <stp>BDP|11221364347705314193</stp>
        <tr r="R7042" s="1"/>
        <tr r="R7122" s="1"/>
        <tr r="R7210" s="1"/>
      </tp>
      <tp t="s">
        <v>#N/A N/A</v>
        <stp/>
        <stp>BDP|10200388640232395701</stp>
        <tr r="R1476" s="1"/>
        <tr r="R894" s="1"/>
      </tp>
      <tp t="s">
        <v>#N/A N/A</v>
        <stp/>
        <stp>BDP|11700783030973485420</stp>
        <tr r="N42" s="1"/>
      </tp>
      <tp t="s">
        <v>#N/A N/A</v>
        <stp/>
        <stp>BDP|15316781842866693261</stp>
        <tr r="R143" s="1"/>
        <tr r="R1738" s="1"/>
        <tr r="R2519" s="1"/>
      </tp>
      <tp t="s">
        <v>#N/A N/A</v>
        <stp/>
        <stp>BDP|16696598516530855081</stp>
        <tr r="R259" s="1"/>
      </tp>
      <tp t="s">
        <v>#N/A N/A</v>
        <stp/>
        <stp>BDP|11607707763495878740</stp>
        <tr r="R1366" s="1"/>
        <tr r="R784" s="1"/>
      </tp>
      <tp t="s">
        <v>#N/A N/A</v>
        <stp/>
        <stp>BDP|14257715462905830210</stp>
        <tr r="N1812" s="1"/>
        <tr r="N217" s="1"/>
      </tp>
      <tp t="s">
        <v>#N/A N/A</v>
        <stp/>
        <stp>BDP|15850791439077635469</stp>
        <tr r="N1014" s="1"/>
        <tr r="N1596" s="1"/>
      </tp>
      <tp t="s">
        <v>#N/A N/A</v>
        <stp/>
        <stp>BDP|14717531628432291363</stp>
        <tr r="R1819" s="1"/>
        <tr r="R224" s="1"/>
      </tp>
      <tp t="s">
        <v>#N/A N/A</v>
        <stp/>
        <stp>BDP|16851015210127386224</stp>
        <tr r="N1104" s="1"/>
        <tr r="N522" s="1"/>
      </tp>
      <tp t="s">
        <v>#N/A N/A</v>
        <stp/>
        <stp>BDP|18358508740479319285</stp>
        <tr r="R307" s="1"/>
      </tp>
      <tp t="s">
        <v>#N/A N/A</v>
        <stp/>
        <stp>BDP|12719266350226073191</stp>
        <tr r="R355" s="1"/>
      </tp>
      <tp t="s">
        <v>#N/A N/A</v>
        <stp/>
        <stp>BDP|12574474957692533385</stp>
        <tr r="O7170" s="1"/>
      </tp>
      <tp t="s">
        <v>#N/A N/A</v>
        <stp/>
        <stp>BDP|16871107733696038036</stp>
        <tr r="R1030" s="1"/>
        <tr r="R448" s="1"/>
      </tp>
      <tp t="s">
        <v>#N/A N/A</v>
        <stp/>
        <stp>BDP|15280335915380496586</stp>
        <tr r="R1524" s="1"/>
        <tr r="R942" s="1"/>
      </tp>
      <tp t="s">
        <v>#N/A N/A</v>
        <stp/>
        <stp>BDP|10654391132944541609</stp>
        <tr r="R2121" s="1"/>
      </tp>
      <tp t="s">
        <v>#N/A N/A</v>
        <stp/>
        <stp>BDP|14011411378770677570</stp>
        <tr r="N297" s="1"/>
      </tp>
      <tp t="s">
        <v>#N/A N/A</v>
        <stp/>
        <stp>BDP|16152827787956592297</stp>
        <tr r="R1430" s="1"/>
        <tr r="R848" s="1"/>
      </tp>
      <tp t="s">
        <v>#N/A N/A</v>
        <stp/>
        <stp>BDP|13422572878222028134</stp>
        <tr r="R1069" s="1"/>
        <tr r="R487" s="1"/>
      </tp>
      <tp t="s">
        <v>#N/A N/A</v>
        <stp/>
        <stp>BDP|17669419946453878625</stp>
        <tr r="N2502" s="1"/>
      </tp>
      <tp t="s">
        <v>#N/A N/A</v>
        <stp/>
        <stp>BDP|17983378410792085556</stp>
        <tr r="N1668" s="1"/>
        <tr r="N73" s="1"/>
      </tp>
      <tp t="s">
        <v>#N/A N/A</v>
        <stp/>
        <stp>BDP|18425440922894128887</stp>
        <tr r="R2227" s="1"/>
        <tr r="R2567" s="1"/>
      </tp>
      <tp t="s">
        <v>#N/A N/A</v>
        <stp/>
        <stp>BDP|14117135869217087600</stp>
        <tr r="R397" s="1"/>
      </tp>
      <tp t="s">
        <v>#N/A N/A</v>
        <stp/>
        <stp>BDP|13020060849256446308</stp>
        <tr r="N2504" s="1"/>
      </tp>
      <tp t="s">
        <v>#N/A N/A</v>
        <stp/>
        <stp>BDP|17794283526673746654</stp>
        <tr r="R303" s="1"/>
        <tr r="R303" s="1"/>
      </tp>
      <tp t="s">
        <v>#N/A N/A</v>
        <stp/>
        <stp>BDP|14450372456432903275</stp>
        <tr r="R347" s="1"/>
        <tr r="R347" s="1"/>
      </tp>
      <tp t="s">
        <v>#N/A N/A</v>
        <stp/>
        <stp>BDP|17953301805665680300</stp>
        <tr r="R1197" s="1"/>
        <tr r="R615" s="1"/>
      </tp>
      <tp t="s">
        <v>#N/A N/A</v>
        <stp/>
        <stp>BDP|12267833097904969554</stp>
        <tr r="R2352" s="1"/>
      </tp>
      <tp t="s">
        <v>#N/A N/A</v>
        <stp/>
        <stp>BDP|11164528364113991348</stp>
        <tr r="N30" s="1"/>
        <tr r="N10" s="1"/>
      </tp>
      <tp t="s">
        <v>#N/A N/A</v>
        <stp/>
        <stp>BDP|15745148070818819918</stp>
        <tr r="N2310" s="1"/>
        <tr r="N2506" s="1"/>
      </tp>
      <tp t="s">
        <v>#N/A N/A</v>
        <stp/>
        <stp>BDP|14858254811162191774</stp>
        <tr r="N1153" s="1"/>
        <tr r="N571" s="1"/>
      </tp>
      <tp t="s">
        <v>#N/A N/A</v>
        <stp/>
        <stp>BDP|15348747915868973910</stp>
        <tr r="N1540" s="1"/>
        <tr r="N958" s="1"/>
      </tp>
      <tp t="s">
        <v>#N/A N/A</v>
        <stp/>
        <stp>BDP|12345981192190263011</stp>
        <tr r="N1476" s="1"/>
        <tr r="N894" s="1"/>
      </tp>
      <tp t="s">
        <v>#N/A N/A</v>
        <stp/>
        <stp>BDP|13310698546762654109</stp>
        <tr r="N2902" s="1"/>
      </tp>
      <tp t="s">
        <v>#N/A N/A</v>
        <stp/>
        <stp>BDP|10232427740564229683</stp>
        <tr r="R1520" s="1"/>
        <tr r="R938" s="1"/>
      </tp>
      <tp t="s">
        <v>#N/A N/A</v>
        <stp/>
        <stp>BDP|14124876888906091043</stp>
        <tr r="R1223" s="1"/>
        <tr r="R641" s="1"/>
      </tp>
      <tp t="s">
        <v>#N/A N/A</v>
        <stp/>
        <stp>BDP|17185898773373268932</stp>
        <tr r="N1908" s="1"/>
        <tr r="N364" s="1"/>
      </tp>
      <tp t="s">
        <v>#N/A N/A</v>
        <stp/>
        <stp>BDP|16805175802351759405</stp>
        <tr r="N2264" s="1"/>
      </tp>
      <tp t="s">
        <v>#N/A N/A</v>
        <stp/>
        <stp>BDP|10123608778845757642</stp>
        <tr r="N1025" s="1"/>
        <tr r="N443" s="1"/>
      </tp>
      <tp t="s">
        <v>#N/A N/A</v>
        <stp/>
        <stp>BDP|16657690111695531614</stp>
        <tr r="R2478" s="1"/>
      </tp>
      <tp t="s">
        <v>#N/A N/A</v>
        <stp/>
        <stp>BDP|14729934039395849989</stp>
        <tr r="R2548" s="1"/>
        <tr r="R7129" s="1"/>
      </tp>
      <tp t="s">
        <v>#N/A N/A</v>
        <stp/>
        <stp>BDP|13283683475054676444</stp>
        <tr r="R2585" s="1"/>
        <tr r="R7142" s="1"/>
      </tp>
      <tp t="s">
        <v>#N/A N/A</v>
        <stp/>
        <stp>BDP|13464527308860654453</stp>
        <tr r="R7144" s="1"/>
      </tp>
      <tp t="s">
        <v>#N/A N/A</v>
        <stp/>
        <stp>BDP|10082642432720368785</stp>
        <tr r="R1107" s="1"/>
        <tr r="R525" s="1"/>
      </tp>
      <tp t="s">
        <v>#N/A N/A</v>
        <stp/>
        <stp>BDP|11865106034282314321</stp>
        <tr r="N1451" s="1"/>
        <tr r="N869" s="1"/>
      </tp>
      <tp t="s">
        <v>#N/A N/A</v>
        <stp/>
        <stp>BDP|11345702250229931875</stp>
        <tr r="R1390" s="1"/>
        <tr r="R808" s="1"/>
      </tp>
      <tp t="s">
        <v>#N/A N/A</v>
        <stp/>
        <stp>BDP|11259090707644577745</stp>
        <tr r="N353" s="1"/>
      </tp>
      <tp t="s">
        <v>#N/A N/A</v>
        <stp/>
        <stp>BDP|17985476161431425668</stp>
        <tr r="N1459" s="1"/>
        <tr r="N877" s="1"/>
      </tp>
      <tp t="s">
        <v>#N/A N/A</v>
        <stp/>
        <stp>BDP|18276460051463107897</stp>
        <tr r="R1293" s="1"/>
        <tr r="R711" s="1"/>
      </tp>
      <tp t="s">
        <v>#N/A N/A</v>
        <stp/>
        <stp>BDP|11405442715795865318</stp>
        <tr r="R1270" s="1"/>
        <tr r="R688" s="1"/>
      </tp>
      <tp t="s">
        <v>#N/A N/A</v>
        <stp/>
        <stp>BDP|11375668619513127713</stp>
        <tr r="R1615" s="1"/>
        <tr r="R1977" s="1"/>
        <tr r="R2038" s="1"/>
        <tr r="R2076" s="1"/>
        <tr r="R7016" s="1"/>
        <tr r="R7057" s="1"/>
        <tr r="R7090" s="1"/>
        <tr r="R7194" s="1"/>
      </tp>
      <tp t="s">
        <v>#N/A N/A</v>
        <stp/>
        <stp>BDP|10026077715110656388</stp>
        <tr r="R2262" s="1"/>
        <tr r="R2458" s="1"/>
      </tp>
      <tp t="s">
        <v>#N/A N/A</v>
        <stp/>
        <stp>BDP|10242878552159375682</stp>
        <tr r="R1183" s="1"/>
        <tr r="R601" s="1"/>
      </tp>
      <tp t="s">
        <v>#N/A N/A</v>
        <stp/>
        <stp>BDP|14976398811101919542</stp>
        <tr r="N319" s="1"/>
      </tp>
      <tp t="s">
        <v>#N/A N/A</v>
        <stp/>
        <stp>BDP|15988171913872932581</stp>
        <tr r="R2115" s="1"/>
        <tr r="R2115" s="1"/>
      </tp>
      <tp t="s">
        <v>#N/A N/A</v>
        <stp/>
        <stp>BDP|14887295617266890327</stp>
        <tr r="N2449" s="1"/>
      </tp>
      <tp t="s">
        <v>#N/A N/A</v>
        <stp/>
        <stp>BDP|13069894080743670232</stp>
        <tr r="O7039" s="1"/>
        <tr r="O7119" s="1"/>
        <tr r="O7207" s="1"/>
      </tp>
      <tp t="s">
        <v>#N/A N/A</v>
        <stp/>
        <stp>BDP|14663317432450138681</stp>
        <tr r="R1222" s="1"/>
        <tr r="R640" s="1"/>
      </tp>
      <tp t="s">
        <v>#N/A N/A</v>
        <stp/>
        <stp>BDP|15950994298474209360</stp>
        <tr r="R1021" s="1"/>
        <tr r="R439" s="1"/>
      </tp>
      <tp t="s">
        <v>#N/A N/A</v>
        <stp/>
        <stp>BDP|14369277694548985561</stp>
        <tr r="R1416" s="1"/>
        <tr r="R834" s="1"/>
      </tp>
      <tp t="s">
        <v>#N/A N/A</v>
        <stp/>
        <stp>BDP|14889200598425875878</stp>
        <tr r="O1615" s="1"/>
        <tr r="O1977" s="1"/>
        <tr r="O2038" s="1"/>
        <tr r="O2076" s="1"/>
        <tr r="O7016" s="1"/>
        <tr r="O7057" s="1"/>
        <tr r="O7090" s="1"/>
        <tr r="O7194" s="1"/>
      </tp>
      <tp t="s">
        <v>#N/A N/A</v>
        <stp/>
        <stp>BDP|13430598710763069628</stp>
        <tr r="R1377" s="1"/>
        <tr r="R795" s="1"/>
      </tp>
      <tp t="s">
        <v>#N/A N/A</v>
        <stp/>
        <stp>BDP|17121421678285467305</stp>
        <tr r="N1265" s="1"/>
        <tr r="N683" s="1"/>
      </tp>
      <tp t="s">
        <v>#N/A N/A</v>
        <stp/>
        <stp>BDP|10698287021975138716</stp>
        <tr r="R1225" s="1"/>
        <tr r="R643" s="1"/>
      </tp>
      <tp t="s">
        <v>#N/A N/A</v>
        <stp/>
        <stp>BDP|10805930651558034654</stp>
        <tr r="N1177" s="1"/>
        <tr r="N595" s="1"/>
      </tp>
      <tp t="s">
        <v>#N/A N/A</v>
        <stp/>
        <stp>BDP|13129289839922644297</stp>
        <tr r="N2122" s="1"/>
      </tp>
      <tp t="s">
        <v>#N/A N/A</v>
        <stp/>
        <stp>BDP|16400683860110149427</stp>
        <tr r="R1780" s="1"/>
        <tr r="R185" s="1"/>
      </tp>
      <tp t="s">
        <v>#N/A N/A</v>
        <stp/>
        <stp>BDP|11518034866027751284</stp>
        <tr r="R1331" s="1"/>
        <tr r="R749" s="1"/>
      </tp>
      <tp t="s">
        <v>#N/A N/A</v>
        <stp/>
        <stp>BDP|13407497716705638139</stp>
        <tr r="N7044" s="1"/>
        <tr r="N7044" s="1"/>
        <tr r="N7124" s="1"/>
        <tr r="N7124" s="1"/>
        <tr r="N7212" s="1"/>
        <tr r="N7212" s="1"/>
      </tp>
      <tp t="s">
        <v>#N/A N/A</v>
        <stp/>
        <stp>BDP|15008507644011960739</stp>
        <tr r="R1347" s="1"/>
        <tr r="R765" s="1"/>
      </tp>
      <tp t="s">
        <v>#N/A N/A</v>
        <stp/>
        <stp>BDP|17183799902904264666</stp>
        <tr r="N1851" s="1"/>
      </tp>
      <tp t="s">
        <v>#N/A N/A</v>
        <stp/>
        <stp>BDP|18327673693865818014</stp>
        <tr r="R7041" s="1"/>
        <tr r="R7121" s="1"/>
        <tr r="R7209" s="1"/>
      </tp>
      <tp t="s">
        <v>#N/A N/A</v>
        <stp/>
        <stp>BDP|11410004021035954423</stp>
        <tr r="N1109" s="1"/>
        <tr r="N527" s="1"/>
      </tp>
      <tp t="s">
        <v>#N/A N/A</v>
        <stp/>
        <stp>BDP|12203110846743369683</stp>
        <tr r="R2525" s="1"/>
      </tp>
      <tp t="s">
        <v>#N/A N/A</v>
        <stp/>
        <stp>BDP|15732204258846536649</stp>
        <tr r="R322" s="1"/>
      </tp>
      <tp t="s">
        <v>#N/A N/A</v>
        <stp/>
        <stp>BDP|12218240700213077180</stp>
        <tr r="R2480" s="1"/>
      </tp>
      <tp t="s">
        <v>#N/A N/A</v>
        <stp/>
        <stp>BDP|15379971631908336577</stp>
        <tr r="R1783" s="1"/>
        <tr r="R188" s="1"/>
      </tp>
      <tp t="s">
        <v>#N/A N/A</v>
        <stp/>
        <stp>BDP|18328454493122094545</stp>
        <tr r="R1029" s="1"/>
        <tr r="R447" s="1"/>
      </tp>
      <tp t="s">
        <v>#N/A N/A</v>
        <stp/>
        <stp>BDP|12168668834493620641</stp>
        <tr r="N314" s="1"/>
      </tp>
      <tp t="s">
        <v>#N/A N/A</v>
        <stp/>
        <stp>BDP|16701226345822220035</stp>
        <tr r="N2375" s="1"/>
      </tp>
      <tp t="s">
        <v>#N/A N/A</v>
        <stp/>
        <stp>BDP|17827777635891369083</stp>
        <tr r="O283" s="1"/>
      </tp>
      <tp t="s">
        <v>#N/A N/A</v>
        <stp/>
        <stp>BDP|16844275338981344452</stp>
        <tr r="P28" s="1"/>
        <tr r="P6" s="1"/>
      </tp>
      <tp t="s">
        <v>#N/A N/A</v>
        <stp/>
        <stp>BDP|17761715851875220245</stp>
        <tr r="N2130" s="1"/>
      </tp>
      <tp t="s">
        <v>#N/A N/A</v>
        <stp/>
        <stp>BDP|13179284506225803662</stp>
        <tr r="N1576" s="1"/>
        <tr r="N994" s="1"/>
      </tp>
      <tp t="s">
        <v>#N/A N/A</v>
        <stp/>
        <stp>BDP|10279344886098656175</stp>
        <tr r="R1245" s="1"/>
        <tr r="R663" s="1"/>
      </tp>
      <tp t="s">
        <v>#N/A N/A</v>
        <stp/>
        <stp>BDP|10172547655087920580</stp>
        <tr r="R421" s="1"/>
      </tp>
      <tp t="s">
        <v>#N/A N/A</v>
        <stp/>
        <stp>BDP|10594089295233932801</stp>
        <tr r="P7079" s="1"/>
        <tr r="P7114" s="1"/>
      </tp>
      <tp t="s">
        <v>#N/A N/A</v>
        <stp/>
        <stp>BDP|16469247987599073766</stp>
        <tr r="R2203" s="1"/>
        <tr r="R2409" s="1"/>
      </tp>
      <tp t="s">
        <v>#N/A N/A</v>
        <stp/>
        <stp>BDP|12093004843872364617</stp>
        <tr r="N2155" s="1"/>
      </tp>
      <tp t="s">
        <v>#N/A N/A</v>
        <stp/>
        <stp>BDP|15908809671569978111</stp>
        <tr r="R1048" s="1"/>
        <tr r="R466" s="1"/>
      </tp>
      <tp t="s">
        <v>#N/A N/A</v>
        <stp/>
        <stp>BDP|11786317721734734603</stp>
        <tr r="R289" s="1"/>
      </tp>
      <tp t="s">
        <v>#N/A N/A</v>
        <stp/>
        <stp>BDP|17680146553070772161</stp>
        <tr r="R1543" s="1"/>
        <tr r="R961" s="1"/>
      </tp>
      <tp t="s">
        <v>#N/A N/A</v>
        <stp/>
        <stp>BDP|10178924511438606248</stp>
        <tr r="R2146" s="1"/>
      </tp>
      <tp t="s">
        <v>#N/A N/A</v>
        <stp/>
        <stp>BDP|13458749157507245451</stp>
        <tr r="O29" s="1"/>
        <tr r="O7" s="1"/>
      </tp>
      <tp t="s">
        <v>#N/A N/A</v>
        <stp/>
        <stp>BDP|17647035929607895042</stp>
        <tr r="N1143" s="1"/>
        <tr r="N561" s="1"/>
      </tp>
      <tp t="s">
        <v>#N/A N/A</v>
        <stp/>
        <stp>BDP|11299859801239598238</stp>
        <tr r="R2266" s="1"/>
        <tr r="R2462" s="1"/>
      </tp>
      <tp t="s">
        <v>#N/A N/A</v>
        <stp/>
        <stp>BDP|16093778384283082839</stp>
        <tr r="R7157" s="1"/>
      </tp>
      <tp t="s">
        <v>#N/A N/A</v>
        <stp/>
        <stp>BDP|12464691359951264269</stp>
        <tr r="N1519" s="1"/>
        <tr r="N937" s="1"/>
      </tp>
      <tp t="s">
        <v>#N/A N/A</v>
        <stp/>
        <stp>BDP|16066907993086279210</stp>
        <tr r="N307" s="1"/>
      </tp>
      <tp t="s">
        <v>#N/A N/A</v>
        <stp/>
        <stp>BDP|11074280608161680068</stp>
        <tr r="N2654" s="1"/>
      </tp>
      <tp t="s">
        <v>#N/A N/A</v>
        <stp/>
        <stp>BDP|14665597518992424003</stp>
        <tr r="R1565" s="1"/>
        <tr r="R983" s="1"/>
      </tp>
      <tp t="s">
        <v>#N/A N/A</v>
        <stp/>
        <stp>BDP|12044778125702848797</stp>
        <tr r="Q7043" s="1"/>
        <tr r="Q7123" s="1"/>
        <tr r="Q7211" s="1"/>
      </tp>
      <tp t="s">
        <v>#N/A N/A</v>
        <stp/>
        <stp>BDP|16527539910748364867</stp>
        <tr r="R339" s="1"/>
      </tp>
      <tp t="s">
        <v>#N/A N/A</v>
        <stp/>
        <stp>BDP|14562821967891774944</stp>
        <tr r="R290" s="1"/>
      </tp>
      <tp t="s">
        <v>#N/A N/A</v>
        <stp/>
        <stp>BDP|10728907056666504872</stp>
        <tr r="R1194" s="1"/>
        <tr r="R612" s="1"/>
      </tp>
      <tp t="s">
        <v>#N/A N/A</v>
        <stp/>
        <stp>BDP|13193303393999260232</stp>
        <tr r="P7042" s="1"/>
        <tr r="P7122" s="1"/>
        <tr r="P7210" s="1"/>
      </tp>
      <tp t="s">
        <v>#N/A N/A</v>
        <stp/>
        <stp>BDP|13668862607788635126</stp>
        <tr r="R2227" s="1"/>
        <tr r="R2567" s="1"/>
      </tp>
      <tp t="s">
        <v>#N/A N/A</v>
        <stp/>
        <stp>BDP|17359364958731961274</stp>
        <tr r="N1607" s="1"/>
      </tp>
      <tp t="s">
        <v>#N/A N/A</v>
        <stp/>
        <stp>BDP|13187387122595134583</stp>
        <tr r="R2318" s="1"/>
      </tp>
      <tp t="s">
        <v>#N/A N/A</v>
        <stp/>
        <stp>BDP|15623714115472530358</stp>
        <tr r="R1429" s="1"/>
        <tr r="R847" s="1"/>
      </tp>
      <tp t="s">
        <v>#N/A N/A</v>
        <stp/>
        <stp>BDP|16897171889044656920</stp>
        <tr r="N1363" s="1"/>
        <tr r="N781" s="1"/>
      </tp>
      <tp t="s">
        <v>#N/A N/A</v>
        <stp/>
        <stp>BDP|12746918014149717170</stp>
        <tr r="R1034" s="1"/>
        <tr r="R452" s="1"/>
      </tp>
      <tp t="s">
        <v>#N/A N/A</v>
        <stp/>
        <stp>BDP|16664243767087539725</stp>
        <tr r="R2487" s="1"/>
      </tp>
      <tp t="s">
        <v>#N/A N/A</v>
        <stp/>
        <stp>BDP|13613035603639583818</stp>
        <tr r="R1528" s="1"/>
        <tr r="R946" s="1"/>
      </tp>
      <tp t="s">
        <v>#N/A N/A</v>
        <stp/>
        <stp>BDP|11333261326833699072</stp>
        <tr r="O2600" s="1"/>
      </tp>
      <tp t="s">
        <v>#N/A N/A</v>
        <stp/>
        <stp>BDP|15957635772306226080</stp>
        <tr r="R1470" s="1"/>
        <tr r="R888" s="1"/>
      </tp>
      <tp t="s">
        <v>#N/A N/A</v>
        <stp/>
        <stp>BDP|13093213971547161339</stp>
        <tr r="R1164" s="1"/>
        <tr r="R582" s="1"/>
      </tp>
      <tp t="s">
        <v>#N/A N/A</v>
        <stp/>
        <stp>BDP|16371924586492101741</stp>
        <tr r="N152" s="1"/>
        <tr r="N1747" s="1"/>
      </tp>
      <tp t="s">
        <v>#N/A N/A</v>
        <stp/>
        <stp>BDP|12284143943905547023</stp>
        <tr r="R2492" s="1"/>
      </tp>
      <tp t="s">
        <v>#N/A N/A</v>
        <stp/>
        <stp>BDP|12133193108975267475</stp>
        <tr r="N1574" s="1"/>
        <tr r="N992" s="1"/>
      </tp>
      <tp t="s">
        <v>#N/A N/A</v>
        <stp/>
        <stp>BDP|17629065740081392067</stp>
        <tr r="N2592" s="1"/>
      </tp>
      <tp t="s">
        <v>#N/A N/A</v>
        <stp/>
        <stp>BDP|15784146187477672975</stp>
        <tr r="R1620" s="1"/>
        <tr r="R1982" s="1"/>
        <tr r="R2043" s="1"/>
        <tr r="R2081" s="1"/>
        <tr r="R7023" s="1"/>
        <tr r="R7062" s="1"/>
        <tr r="R7097" s="1"/>
        <tr r="R7197" s="1"/>
      </tp>
      <tp t="s">
        <v>#N/A N/A</v>
        <stp/>
        <stp>BDP|16285747461224201102</stp>
        <tr r="N1209" s="1"/>
        <tr r="N627" s="1"/>
      </tp>
      <tp t="s">
        <v>#N/A N/A</v>
        <stp/>
        <stp>BDP|18042701602384505925</stp>
        <tr r="R1211" s="1"/>
        <tr r="R629" s="1"/>
      </tp>
      <tp t="s">
        <v>#N/A N/A</v>
        <stp/>
        <stp>BDP|14993143772881217181</stp>
        <tr r="R2122" s="1"/>
        <tr r="R2122" s="1"/>
      </tp>
      <tp t="s">
        <v>#N/A N/A</v>
        <stp/>
        <stp>BDP|14920623879181165666</stp>
        <tr r="Q1623" s="1"/>
        <tr r="Q1985" s="1"/>
        <tr r="Q2046" s="1"/>
        <tr r="Q2084" s="1"/>
        <tr r="Q7026" s="1"/>
        <tr r="Q7065" s="1"/>
        <tr r="Q7100" s="1"/>
      </tp>
      <tp t="s">
        <v>#N/A N/A</v>
        <stp/>
        <stp>BDP|16704229004803637525</stp>
        <tr r="R376" s="1"/>
        <tr r="R376" s="1"/>
      </tp>
      <tp t="s">
        <v>#N/A N/A</v>
        <stp/>
        <stp>BDP|10937758229784189311</stp>
        <tr r="R1094" s="1"/>
        <tr r="R512" s="1"/>
      </tp>
      <tp t="s">
        <v>#N/A N/A</v>
        <stp/>
        <stp>BDP|13290036135845186714</stp>
        <tr r="N1928" s="1"/>
        <tr r="N399" s="1"/>
      </tp>
      <tp t="s">
        <v>#N/A N/A</v>
        <stp/>
        <stp>BDP|13394091165033207490</stp>
        <tr r="R1799" s="1"/>
        <tr r="R204" s="1"/>
        <tr r="R2229" s="1"/>
      </tp>
      <tp t="s">
        <v>#N/A N/A</v>
        <stp/>
        <stp>BDP|14631537641374219329</stp>
        <tr r="R1942" s="1"/>
        <tr r="R410" s="1"/>
      </tp>
      <tp t="s">
        <v>#N/A N/A</v>
        <stp/>
        <stp>BDP|13864813138969639330</stp>
        <tr r="N1314" s="1"/>
        <tr r="N732" s="1"/>
      </tp>
      <tp t="s">
        <v>#N/A N/A</v>
        <stp/>
        <stp>BDP|10017689002324714095</stp>
        <tr r="R2101" s="1"/>
      </tp>
      <tp t="s">
        <v>#N/A N/A</v>
        <stp/>
        <stp>BDP|14407830857908171350</stp>
        <tr r="N1174" s="1"/>
        <tr r="N592" s="1"/>
      </tp>
      <tp t="s">
        <v>#N/A N/A</v>
        <stp/>
        <stp>BDP|10417292828502992083</stp>
        <tr r="R1629" s="1"/>
        <tr r="R1991" s="1"/>
        <tr r="R2052" s="1"/>
        <tr r="R2090" s="1"/>
        <tr r="R7032" s="1"/>
        <tr r="R7072" s="1"/>
        <tr r="R7107" s="1"/>
        <tr r="R7202" s="1"/>
      </tp>
      <tp t="s">
        <v>#N/A N/A</v>
        <stp/>
        <stp>BDP|15449203872785356716</stp>
        <tr r="N2564" s="1"/>
      </tp>
      <tp t="s">
        <v>#N/A N/A</v>
        <stp/>
        <stp>BDP|16696912331898103633</stp>
        <tr r="Q1622" s="1"/>
        <tr r="Q1984" s="1"/>
        <tr r="Q2045" s="1"/>
        <tr r="Q2083" s="1"/>
        <tr r="Q7025" s="1"/>
        <tr r="Q7064" s="1"/>
        <tr r="Q7099" s="1"/>
      </tp>
      <tp t="s">
        <v>#N/A N/A</v>
        <stp/>
        <stp>BDP|15207245304484053163</stp>
        <tr r="R2134" s="1"/>
      </tp>
      <tp t="s">
        <v>#N/A N/A</v>
        <stp/>
        <stp>BDP|10231031825104771470</stp>
        <tr r="N144" s="1"/>
        <tr r="N1739" s="1"/>
      </tp>
      <tp t="s">
        <v>#N/A N/A</v>
        <stp/>
        <stp>BDP|18427487388204294215</stp>
        <tr r="N1527" s="1"/>
        <tr r="N945" s="1"/>
      </tp>
      <tp t="s">
        <v>#N/A N/A</v>
        <stp/>
        <stp>BDP|11049479764461366075</stp>
        <tr r="N1434" s="1"/>
        <tr r="N852" s="1"/>
      </tp>
      <tp t="s">
        <v>#N/A N/A</v>
        <stp/>
        <stp>BDP|12290162432944499651</stp>
        <tr r="R7005" s="1"/>
      </tp>
      <tp t="s">
        <v>#N/A N/A</v>
        <stp/>
        <stp>BDP|12293077923757641572</stp>
        <tr r="R1267" s="1"/>
        <tr r="R685" s="1"/>
      </tp>
      <tp t="s">
        <v>#N/A N/A</v>
        <stp/>
        <stp>BDP|15883250792318966412</stp>
        <tr r="O1618" s="1"/>
        <tr r="O1980" s="1"/>
        <tr r="O2041" s="1"/>
        <tr r="O2079" s="1"/>
        <tr r="O7021" s="1"/>
        <tr r="O7060" s="1"/>
        <tr r="O7095" s="1"/>
      </tp>
      <tp t="s">
        <v>#N/A N/A</v>
        <stp/>
        <stp>BDP|14151474939823168290</stp>
        <tr r="R1247" s="1"/>
        <tr r="R665" s="1"/>
      </tp>
      <tp t="s">
        <v>#N/A N/A</v>
        <stp/>
        <stp>BDP|11281171631753096239</stp>
        <tr r="R2186" s="1"/>
        <tr r="R2391" s="1"/>
      </tp>
      <tp t="s">
        <v>#N/A N/A</v>
        <stp/>
        <stp>BDP|17649329451931499261</stp>
        <tr r="N1389" s="1"/>
        <tr r="N807" s="1"/>
      </tp>
      <tp t="s">
        <v>#N/A N/A</v>
        <stp/>
        <stp>BDP|17755380868799668967</stp>
        <tr r="N1533" s="1"/>
        <tr r="N951" s="1"/>
      </tp>
      <tp t="s">
        <v>#N/A N/A</v>
        <stp/>
        <stp>BDP|17071200617367260121</stp>
        <tr r="R1308" s="1"/>
        <tr r="R726" s="1"/>
      </tp>
      <tp t="s">
        <v>#N/A N/A</v>
        <stp/>
        <stp>BDP|16047247676300589108</stp>
        <tr r="R1451" s="1"/>
        <tr r="R2203" s="1"/>
        <tr r="R2409" s="1"/>
        <tr r="R869" s="1"/>
      </tp>
      <tp t="s">
        <v>#N/A N/A</v>
        <stp/>
        <stp>BDP|12812364845562527594</stp>
        <tr r="N261" s="1"/>
      </tp>
      <tp t="s">
        <v>#N/A N/A</v>
        <stp/>
        <stp>BDP|15847773903339943924</stp>
        <tr r="P29" s="1"/>
        <tr r="P7" s="1"/>
      </tp>
      <tp t="s">
        <v>#N/A N/A</v>
        <stp/>
        <stp>BDP|11133340334813396049</stp>
        <tr r="R2549" s="1"/>
      </tp>
      <tp t="s">
        <v>#N/A N/A</v>
        <stp/>
        <stp>BDP|18261359891905895581</stp>
        <tr r="R2288" s="1"/>
      </tp>
      <tp t="s">
        <v>#N/A N/A</v>
        <stp/>
        <stp>BDP|14611151700404538309</stp>
        <tr r="R2120" s="1"/>
        <tr r="R2120" s="1"/>
      </tp>
      <tp t="s">
        <v>#N/A N/A</v>
        <stp/>
        <stp>BDP|17033874510674094816</stp>
        <tr r="N306" s="1"/>
      </tp>
      <tp t="s">
        <v>#N/A N/A</v>
        <stp/>
        <stp>BDP|10852071950400126781</stp>
        <tr r="R1524" s="1"/>
        <tr r="R1822" s="1"/>
        <tr r="R227" s="1"/>
        <tr r="R942" s="1"/>
      </tp>
      <tp t="s">
        <v>#N/A N/A</v>
        <stp/>
        <stp>BDP|14566073407205263313</stp>
        <tr r="R161" s="1"/>
        <tr r="R1756" s="1"/>
      </tp>
      <tp t="s">
        <v>#N/A N/A</v>
        <stp/>
        <stp>BDP|13361306384033007911</stp>
        <tr r="R168" s="1"/>
        <tr r="R1763" s="1"/>
      </tp>
      <tp t="s">
        <v>#N/A N/A</v>
        <stp/>
        <stp>BDP|11138423723340116574</stp>
        <tr r="N1063" s="1"/>
        <tr r="N481" s="1"/>
      </tp>
      <tp t="s">
        <v>#N/A N/A</v>
        <stp/>
        <stp>BDP|16962171878062634062</stp>
        <tr r="R2163" s="1"/>
      </tp>
      <tp t="s">
        <v>#N/A N/A</v>
        <stp/>
        <stp>BDP|12519092340831081458</stp>
        <tr r="N1275" s="1"/>
        <tr r="N693" s="1"/>
      </tp>
      <tp t="s">
        <v>#N/A N/A</v>
        <stp/>
        <stp>BDP|15482734537897959508</stp>
        <tr r="R1012" s="1"/>
        <tr r="R1594" s="1"/>
        <tr r="R1846" s="1"/>
        <tr r="R251" s="1"/>
      </tp>
      <tp t="s">
        <v>#N/A N/A</v>
        <stp/>
        <stp>BDP|11298489203805865386</stp>
        <tr r="R1198" s="1"/>
        <tr r="R1808" s="1"/>
        <tr r="R213" s="1"/>
        <tr r="R2248" s="1"/>
        <tr r="R616" s="1"/>
      </tp>
      <tp t="s">
        <v>#N/A N/A</v>
        <stp/>
        <stp>BDP|17274885247811339976</stp>
        <tr r="R425" s="1"/>
      </tp>
      <tp t="s">
        <v>#N/A N/A</v>
        <stp/>
        <stp>BDP|11731431153796797591</stp>
        <tr r="N2168" s="1"/>
      </tp>
      <tp t="s">
        <v>#N/A N/A</v>
        <stp/>
        <stp>BDP|13308787544215200649</stp>
        <tr r="N1934" s="1"/>
      </tp>
      <tp t="s">
        <v>#N/A N/A</v>
        <stp/>
        <stp>BDP|13116935821423939830</stp>
        <tr r="N2403" s="1"/>
      </tp>
      <tp t="s">
        <v>#N/A N/A</v>
        <stp/>
        <stp>BDP|10886561554915338603</stp>
        <tr r="N1831" s="1"/>
        <tr r="N236" s="1"/>
        <tr r="N2290" s="1"/>
      </tp>
      <tp t="s">
        <v>#N/A N/A</v>
        <stp/>
        <stp>BDP|13837890516579801066</stp>
        <tr r="P7165" s="1"/>
      </tp>
      <tp t="s">
        <v>#N/A N/A</v>
        <stp/>
        <stp>BDP|16720886080133331651</stp>
        <tr r="R1613" s="1"/>
        <tr r="R1975" s="1"/>
        <tr r="R2036" s="1"/>
        <tr r="R2074" s="1"/>
        <tr r="R7014" s="1"/>
        <tr r="R7055" s="1"/>
        <tr r="R7088" s="1"/>
      </tp>
      <tp t="s">
        <v>#N/A N/A</v>
        <stp/>
        <stp>BDP|14545139861893890368</stp>
        <tr r="R1432" s="1"/>
        <tr r="R850" s="1"/>
      </tp>
      <tp t="s">
        <v>#N/A N/A</v>
        <stp/>
        <stp>BDP|14629661835642433082</stp>
        <tr r="R1850" s="1"/>
      </tp>
      <tp t="s">
        <v>#N/A N/A</v>
        <stp/>
        <stp>BDP|10766759054441814061</stp>
        <tr r="N2022" s="1"/>
      </tp>
      <tp t="s">
        <v>#N/A N/A</v>
        <stp/>
        <stp>BDP|15612221190888464580</stp>
        <tr r="R2417" s="1"/>
      </tp>
      <tp t="s">
        <v>#N/A N/A</v>
        <stp/>
        <stp>BDP|11240275811391499085</stp>
        <tr r="R1447" s="1"/>
        <tr r="R865" s="1"/>
      </tp>
      <tp t="s">
        <v>#N/A N/A</v>
        <stp/>
        <stp>BDP|11358594180799637647</stp>
        <tr r="O1961" s="1"/>
      </tp>
      <tp t="s">
        <v>#N/A N/A</v>
        <stp/>
        <stp>BDP|17393709231921332198</stp>
        <tr r="R2196" s="1"/>
        <tr r="R2395" s="1"/>
      </tp>
      <tp t="s">
        <v>#N/A N/A</v>
        <stp/>
        <stp>BDP|11011458576309294891</stp>
        <tr r="N1612" s="1"/>
        <tr r="N1612" s="1"/>
        <tr r="N1974" s="1"/>
        <tr r="N1974" s="1"/>
        <tr r="N2035" s="1"/>
        <tr r="N2035" s="1"/>
        <tr r="N2073" s="1"/>
        <tr r="N2073" s="1"/>
        <tr r="N7013" s="1"/>
        <tr r="N7013" s="1"/>
        <tr r="N7054" s="1"/>
        <tr r="N7054" s="1"/>
        <tr r="N7087" s="1"/>
        <tr r="N7087" s="1"/>
      </tp>
      <tp t="s">
        <v>#N/A N/A</v>
        <stp/>
        <stp>BDP|12153598925587013158</stp>
        <tr r="R2907" s="1"/>
      </tp>
      <tp t="s">
        <v>#N/A N/A</v>
        <stp/>
        <stp>BDP|17838226749675807734</stp>
        <tr r="Q7165" s="1"/>
      </tp>
      <tp t="s">
        <v>#N/A N/A</v>
        <stp/>
        <stp>BDP|16498860392105162198</stp>
        <tr r="R1120" s="1"/>
        <tr r="R538" s="1"/>
      </tp>
      <tp t="s">
        <v>#N/A N/A</v>
        <stp/>
        <stp>BDP|16453934943969499187</stp>
        <tr r="R1018" s="1"/>
        <tr r="R1600" s="1"/>
      </tp>
      <tp t="s">
        <v>#N/A N/A</v>
        <stp/>
        <stp>BDP|13262857518308537127</stp>
        <tr r="R1167" s="1"/>
        <tr r="R585" s="1"/>
      </tp>
      <tp t="s">
        <v>#N/A N/A</v>
        <stp/>
        <stp>BDP|11673345419141679151</stp>
        <tr r="R1607" s="1"/>
      </tp>
      <tp t="s">
        <v>#N/A N/A</v>
        <stp/>
        <stp>BDP|10881271454696154213</stp>
        <tr r="R1492" s="1"/>
        <tr r="R910" s="1"/>
      </tp>
      <tp t="s">
        <v>#N/A N/A</v>
        <stp/>
        <stp>BDP|13310340891789574388</stp>
        <tr r="R114" s="1"/>
        <tr r="R1709" s="1"/>
      </tp>
      <tp t="s">
        <v>#N/A N/A</v>
        <stp/>
        <stp>BDP|14878504617882346177</stp>
        <tr r="N1927" s="1"/>
        <tr r="N398" s="1"/>
      </tp>
      <tp t="s">
        <v>#N/A N/A</v>
        <stp/>
        <stp>BDP|16620029004357937223</stp>
        <tr r="N2273" s="1"/>
      </tp>
      <tp t="s">
        <v>#N/A N/A</v>
        <stp/>
        <stp>BDP|12821473683149156469</stp>
        <tr r="R262" s="1"/>
        <tr r="R262" s="1"/>
      </tp>
      <tp t="s">
        <v>#N/A N/A</v>
        <stp/>
        <stp>BDP|16105891172999213338</stp>
        <tr r="N4" s="1"/>
      </tp>
      <tp t="s">
        <v>#N/A N/A</v>
        <stp/>
        <stp>BDP|14754635264181924622</stp>
        <tr r="R1550" s="1"/>
        <tr r="R968" s="1"/>
      </tp>
      <tp t="s">
        <v>#N/A N/A</v>
        <stp/>
        <stp>BDP|17862341193937587911</stp>
        <tr r="P1616" s="1"/>
        <tr r="P1978" s="1"/>
        <tr r="P2039" s="1"/>
        <tr r="P2077" s="1"/>
        <tr r="P7017" s="1"/>
        <tr r="P7058" s="1"/>
        <tr r="P7091" s="1"/>
      </tp>
      <tp t="s">
        <v>#N/A N/A</v>
        <stp/>
        <stp>BDP|17837723830188012816</stp>
        <tr r="R1360" s="1"/>
        <tr r="R778" s="1"/>
      </tp>
      <tp t="s">
        <v>#N/A N/A</v>
        <stp/>
        <stp>BDP|12223410812393900737</stp>
        <tr r="R2592" s="1"/>
      </tp>
      <tp t="s">
        <v>#N/A N/A</v>
        <stp/>
        <stp>BDP|16923625114235005740</stp>
        <tr r="R146" s="1"/>
        <tr r="R1741" s="1"/>
        <tr r="R2522" s="1"/>
      </tp>
      <tp t="s">
        <v>#N/A N/A</v>
        <stp/>
        <stp>BDP|16858737700093782164</stp>
        <tr r="R276" s="1"/>
      </tp>
      <tp t="s">
        <v>#N/A N/A</v>
        <stp/>
        <stp>BDP|13285029848890643443</stp>
        <tr r="N1541" s="1"/>
        <tr r="N959" s="1"/>
      </tp>
      <tp t="s">
        <v>#N/A N/A</v>
        <stp/>
        <stp>BDP|15490326980095874845</stp>
        <tr r="N1522" s="1"/>
        <tr r="N940" s="1"/>
      </tp>
      <tp t="s">
        <v>#N/A N/A</v>
        <stp/>
        <stp>BDP|17630670990289258297</stp>
        <tr r="N1409" s="1"/>
        <tr r="N827" s="1"/>
      </tp>
      <tp t="s">
        <v>#N/A N/A</v>
        <stp/>
        <stp>BDP|18094868564127048284</stp>
        <tr r="R1688" s="1"/>
        <tr r="R93" s="1"/>
      </tp>
      <tp t="s">
        <v>#N/A N/A</v>
        <stp/>
        <stp>BDP|15472971689244852381</stp>
        <tr r="R352" s="1"/>
        <tr r="R352" s="1"/>
      </tp>
      <tp t="s">
        <v>#N/A N/A</v>
        <stp/>
        <stp>BDP|16133919688521418568</stp>
        <tr r="R1798" s="1"/>
        <tr r="R203" s="1"/>
      </tp>
      <tp t="s">
        <v>#N/A N/A</v>
        <stp/>
        <stp>BDP|17565369748922624172</stp>
        <tr r="R1837" s="1"/>
        <tr r="R242" s="1"/>
        <tr r="R2591" s="1"/>
      </tp>
      <tp t="s">
        <v>#N/A N/A</v>
        <stp/>
        <stp>BDP|14854206952422217223</stp>
        <tr r="R1177" s="1"/>
        <tr r="R595" s="1"/>
      </tp>
      <tp t="s">
        <v>#N/A N/A</v>
        <stp/>
        <stp>BDP|17213468136737973462</stp>
        <tr r="N2430" s="1"/>
      </tp>
      <tp t="s">
        <v>#N/A N/A</v>
        <stp/>
        <stp>BDP|13291597964647111433</stp>
        <tr r="R1512" s="1"/>
        <tr r="R930" s="1"/>
      </tp>
      <tp t="s">
        <v>#N/A N/A</v>
        <stp/>
        <stp>BDP|12475244879544031048</stp>
        <tr r="Q1616" s="1"/>
        <tr r="Q1978" s="1"/>
        <tr r="Q2039" s="1"/>
        <tr r="Q2077" s="1"/>
        <tr r="Q7017" s="1"/>
        <tr r="Q7058" s="1"/>
        <tr r="Q7091" s="1"/>
      </tp>
      <tp t="s">
        <v>#N/A N/A</v>
        <stp/>
        <stp>BDP|11052736292745560993</stp>
        <tr r="N2234" s="1"/>
        <tr r="N2570" s="1"/>
      </tp>
      <tp t="s">
        <v>#N/A N/A</v>
        <stp/>
        <stp>BDP|14643190610747612045</stp>
        <tr r="N286" s="1"/>
        <tr r="N39" s="1"/>
      </tp>
      <tp t="s">
        <v>#N/A N/A</v>
        <stp/>
        <stp>BDP|11867246641497704372</stp>
        <tr r="R1635" s="1"/>
        <tr r="R1997" s="1"/>
        <tr r="R2058" s="1"/>
        <tr r="R2096" s="1"/>
        <tr r="R7038" s="1"/>
        <tr r="R7078" s="1"/>
        <tr r="R7113" s="1"/>
        <tr r="R7206" s="1"/>
      </tp>
      <tp t="s">
        <v>#N/A N/A</v>
        <stp/>
        <stp>BDP|11855408173219102864</stp>
        <tr r="R2103" s="1"/>
      </tp>
      <tp t="s">
        <v>#N/A N/A</v>
        <stp/>
        <stp>BDP|18015898442570234757</stp>
        <tr r="R2372" s="1"/>
      </tp>
      <tp t="s">
        <v>#N/A N/A</v>
        <stp/>
        <stp>BDP|14518941228229141549</stp>
        <tr r="N1202" s="1"/>
        <tr r="N620" s="1"/>
      </tp>
      <tp t="s">
        <v>#N/A N/A</v>
        <stp/>
        <stp>BDP|11586304535222907050</stp>
        <tr r="R1237" s="1"/>
        <tr r="R1826" s="1"/>
        <tr r="R231" s="1"/>
        <tr r="R2283" s="1"/>
        <tr r="R655" s="1"/>
      </tp>
      <tp t="s">
        <v>#N/A N/A</v>
        <stp/>
        <stp>BDP|13550559434974952213</stp>
        <tr r="N7079" s="1"/>
        <tr r="N7079" s="1"/>
        <tr r="N7114" s="1"/>
        <tr r="N7114" s="1"/>
      </tp>
      <tp t="s">
        <v>#N/A N/A</v>
        <stp/>
        <stp>BDP|14746146259040069366</stp>
        <tr r="R177" s="1"/>
        <tr r="R1772" s="1"/>
      </tp>
      <tp t="s">
        <v>#N/A N/A</v>
        <stp/>
        <stp>BDP|12826006933880539229</stp>
        <tr r="Q7164" s="1"/>
      </tp>
      <tp t="s">
        <v>#N/A N/A</v>
        <stp/>
        <stp>BDP|15307693676837389035</stp>
        <tr r="R1624" s="1"/>
        <tr r="R1986" s="1"/>
        <tr r="R2047" s="1"/>
        <tr r="R2085" s="1"/>
        <tr r="R7027" s="1"/>
        <tr r="R7066" s="1"/>
        <tr r="R7101" s="1"/>
      </tp>
      <tp t="s">
        <v>#N/A N/A</v>
        <stp/>
        <stp>BDP|17567152107745872032</stp>
        <tr r="R2376" s="1"/>
      </tp>
      <tp t="s">
        <v>#N/A N/A</v>
        <stp/>
        <stp>BDP|17626871067149217386</stp>
        <tr r="R1211" s="1"/>
        <tr r="R629" s="1"/>
      </tp>
      <tp t="s">
        <v>#N/A N/A</v>
        <stp/>
        <stp>BDP|12973225776616054214</stp>
        <tr r="R419" s="1"/>
      </tp>
      <tp t="s">
        <v>#N/A N/A</v>
        <stp/>
        <stp>BDP|11521809385534728687</stp>
        <tr r="R1112" s="1"/>
        <tr r="R530" s="1"/>
      </tp>
      <tp t="s">
        <v>#N/A N/A</v>
        <stp/>
        <stp>BDP|11284256669617803192</stp>
        <tr r="N1399" s="1"/>
        <tr r="N817" s="1"/>
      </tp>
      <tp t="s">
        <v>#N/A N/A</v>
        <stp/>
        <stp>BDP|10276166885642976879</stp>
        <tr r="R1824" s="1"/>
        <tr r="R229" s="1"/>
        <tr r="R2275" s="1"/>
      </tp>
      <tp t="s">
        <v>#N/A N/A</v>
        <stp/>
        <stp>BDP|11691279959852712700</stp>
        <tr r="R1501" s="1"/>
        <tr r="R919" s="1"/>
      </tp>
      <tp t="s">
        <v>#N/A N/A</v>
        <stp/>
        <stp>BDP|15189444273113173683</stp>
        <tr r="N1205" s="1"/>
        <tr r="N623" s="1"/>
      </tp>
      <tp t="s">
        <v>#N/A N/A</v>
        <stp/>
        <stp>BDP|17951703493803261971</stp>
        <tr r="R166" s="1"/>
        <tr r="R1761" s="1"/>
      </tp>
      <tp t="s">
        <v>#N/A N/A</v>
        <stp/>
        <stp>BDP|14304707765834902207</stp>
        <tr r="R2316" s="1"/>
      </tp>
      <tp t="s">
        <v>#N/A N/A</v>
        <stp/>
        <stp>BDP|18420949634205882432</stp>
        <tr r="N1439" s="1"/>
        <tr r="N857" s="1"/>
      </tp>
      <tp t="s">
        <v>#N/A N/A</v>
        <stp/>
        <stp>BDP|13462288020231399100</stp>
        <tr r="N2642" s="1"/>
      </tp>
      <tp t="s">
        <v>#N/A N/A</v>
        <stp/>
        <stp>BDP|11104090412727042448</stp>
        <tr r="N1497" s="1"/>
        <tr r="N915" s="1"/>
      </tp>
      <tp t="s">
        <v>#N/A N/A</v>
        <stp/>
        <stp>BDP|15530665675790886706</stp>
        <tr r="R1930" s="1"/>
        <tr r="R401" s="1"/>
      </tp>
      <tp t="s">
        <v>#N/A N/A</v>
        <stp/>
        <stp>BDP|15585687949154247089</stp>
        <tr r="R2533" s="1"/>
      </tp>
      <tp t="s">
        <v>#N/A N/A</v>
        <stp/>
        <stp>BDP|17806169157992364244</stp>
        <tr r="N2174" s="1"/>
      </tp>
      <tp t="s">
        <v>#N/A N/A</v>
        <stp/>
        <stp>BDP|14166081249531634280</stp>
        <tr r="R1563" s="1"/>
        <tr r="R981" s="1"/>
      </tp>
      <tp t="s">
        <v>#N/A N/A</v>
        <stp/>
        <stp>BDP|17410303869360254113</stp>
        <tr r="R2564" s="1"/>
      </tp>
      <tp t="s">
        <v>#N/A N/A</v>
        <stp/>
        <stp>BDP|12172616459880043278</stp>
        <tr r="R1663" s="1"/>
        <tr r="R68" s="1"/>
      </tp>
      <tp t="s">
        <v>#N/A N/A</v>
        <stp/>
        <stp>BDP|15132712218536388658</stp>
        <tr r="N2013" s="1"/>
      </tp>
      <tp t="s">
        <v>#N/A N/A</v>
        <stp/>
        <stp>BDP|16801924604668818479</stp>
        <tr r="N2644" s="1"/>
      </tp>
      <tp t="s">
        <v>#N/A N/A</v>
        <stp/>
        <stp>BDP|17908121591914946826</stp>
        <tr r="Q7174" s="1"/>
      </tp>
      <tp t="s">
        <v>#N/A N/A</v>
        <stp/>
        <stp>BDP|13021806187943061362</stp>
        <tr r="N7083" s="1"/>
        <tr r="N7083" s="1"/>
        <tr r="N7118" s="1"/>
        <tr r="N7118" s="1"/>
      </tp>
      <tp t="s">
        <v>#N/A N/A</v>
        <stp/>
        <stp>BDP|12473140791721293821</stp>
        <tr r="N1179" s="1"/>
        <tr r="N597" s="1"/>
      </tp>
      <tp t="s">
        <v>#N/A N/A</v>
        <stp/>
        <stp>BDP|14596280950945445589</stp>
        <tr r="R1113" s="1"/>
        <tr r="R531" s="1"/>
      </tp>
      <tp t="s">
        <v>#N/A N/A</v>
        <stp/>
        <stp>BDP|12470017215670030017</stp>
        <tr r="R1272" s="1"/>
        <tr r="R690" s="1"/>
      </tp>
      <tp t="s">
        <v>#N/A N/A</v>
        <stp/>
        <stp>BDP|11025731525643009474</stp>
        <tr r="N323" s="1"/>
      </tp>
      <tp t="s">
        <v>#N/A N/A</v>
        <stp/>
        <stp>BDP|10625437376281261101</stp>
        <tr r="R1255" s="1"/>
        <tr r="R673" s="1"/>
      </tp>
      <tp t="s">
        <v>#N/A N/A</v>
        <stp/>
        <stp>BDP|16364494761316244182</stp>
        <tr r="R1512" s="1"/>
        <tr r="R930" s="1"/>
      </tp>
      <tp t="s">
        <v>#N/A N/A</v>
        <stp/>
        <stp>BDP|16061867937478630660</stp>
        <tr r="N2552" s="1"/>
      </tp>
      <tp t="s">
        <v>#N/A N/A</v>
        <stp/>
        <stp>BDP|15645253730602586562</stp>
        <tr r="N130" s="1"/>
        <tr r="N1725" s="1"/>
      </tp>
      <tp t="s">
        <v>#N/A N/A</v>
        <stp/>
        <stp>BDP|13230425818664183190</stp>
        <tr r="R1068" s="1"/>
        <tr r="R486" s="1"/>
      </tp>
      <tp t="s">
        <v>#N/A N/A</v>
        <stp/>
        <stp>BDP|11320007871263078628</stp>
        <tr r="R1944" s="1"/>
        <tr r="R413" s="1"/>
      </tp>
      <tp t="s">
        <v>#N/A N/A</v>
        <stp/>
        <stp>BDP|13241612277380317178</stp>
        <tr r="R2179" s="1"/>
        <tr r="R2384" s="1"/>
      </tp>
      <tp t="s">
        <v>#N/A N/A</v>
        <stp/>
        <stp>BDP|14797428970526699231</stp>
        <tr r="R1191" s="1"/>
        <tr r="R609" s="1"/>
      </tp>
      <tp t="s">
        <v>#N/A N/A</v>
        <stp/>
        <stp>BDP|12607931111710112954</stp>
        <tr r="R1932" s="1"/>
        <tr r="R403" s="1"/>
      </tp>
      <tp t="s">
        <v>#N/A N/A</v>
        <stp/>
        <stp>BDP|18350286998440759041</stp>
        <tr r="N1318" s="1"/>
        <tr r="N736" s="1"/>
      </tp>
      <tp t="s">
        <v>#N/A N/A</v>
        <stp/>
        <stp>BDP|17484539816704607474</stp>
        <tr r="R2647" s="1"/>
      </tp>
      <tp t="s">
        <v>#N/A N/A</v>
        <stp/>
        <stp>BDP|14905566929772320252</stp>
        <tr r="N1407" s="1"/>
        <tr r="N825" s="1"/>
      </tp>
      <tp t="s">
        <v>#N/A N/A</v>
        <stp/>
        <stp>BDP|11800116912727245595</stp>
        <tr r="R1017" s="1"/>
        <tr r="R1599" s="1"/>
      </tp>
      <tp t="s">
        <v>#N/A N/A</v>
        <stp/>
        <stp>BDP|14166894989674131300</stp>
        <tr r="R2272" s="1"/>
      </tp>
      <tp t="s">
        <v>#N/A N/A</v>
        <stp/>
        <stp>BDP|15698013777897048602</stp>
        <tr r="N2376" s="1"/>
      </tp>
      <tp t="s">
        <v>#N/A N/A</v>
        <stp/>
        <stp>BDP|10109470364902213330</stp>
        <tr r="R1376" s="1"/>
        <tr r="R794" s="1"/>
      </tp>
      <tp t="s">
        <v>#N/A N/A</v>
        <stp/>
        <stp>BDP|12547364016336264548</stp>
        <tr r="R2201" s="1"/>
        <tr r="R2406" s="1"/>
      </tp>
      <tp t="s">
        <v>#N/A N/A</v>
        <stp/>
        <stp>BDP|17365313396548141669</stp>
        <tr r="R2018" s="1"/>
      </tp>
      <tp t="s">
        <v>#N/A N/A</v>
        <stp/>
        <stp>BDP|10374712600816097218</stp>
        <tr r="R1233" s="1"/>
        <tr r="R2273" s="1"/>
        <tr r="R651" s="1"/>
      </tp>
      <tp t="s">
        <v>#N/A N/A</v>
        <stp/>
        <stp>BDP|11054624440072532240</stp>
        <tr r="N336" s="1"/>
      </tp>
      <tp t="s">
        <v>#N/A N/A</v>
        <stp/>
        <stp>BDP|12800406955389634984</stp>
        <tr r="N1274" s="1"/>
        <tr r="N692" s="1"/>
      </tp>
      <tp t="s">
        <v>#N/A N/A</v>
        <stp/>
        <stp>BDP|18295233878888939630</stp>
        <tr r="R1366" s="1"/>
        <tr r="R784" s="1"/>
      </tp>
      <tp t="s">
        <v>#N/A N/A</v>
        <stp/>
        <stp>BDP|18116376493194301557</stp>
        <tr r="R1554" s="1"/>
        <tr r="R972" s="1"/>
      </tp>
      <tp t="s">
        <v>#N/A N/A</v>
        <stp/>
        <stp>BDP|17946871873382913977</stp>
        <tr r="R2325" s="1"/>
      </tp>
      <tp t="s">
        <v>#N/A N/A</v>
        <stp/>
        <stp>BDP|11916857849718260643</stp>
        <tr r="P7039" s="1"/>
        <tr r="P7119" s="1"/>
        <tr r="P7207" s="1"/>
      </tp>
      <tp t="s">
        <v>#N/A N/A</v>
        <stp/>
        <stp>BDP|15259265173902692133</stp>
        <tr r="R2310" s="1"/>
        <tr r="R2506" s="1"/>
      </tp>
      <tp t="s">
        <v>#N/A N/A</v>
        <stp/>
        <stp>BDP|10782491778940244061</stp>
        <tr r="N2603" s="1"/>
      </tp>
      <tp t="s">
        <v>#N/A N/A</v>
        <stp/>
        <stp>BDP|10039127346785114308</stp>
        <tr r="R1563" s="1"/>
        <tr r="R981" s="1"/>
      </tp>
      <tp t="s">
        <v>#N/A N/A</v>
        <stp/>
        <stp>BDP|15703668263697777101</stp>
        <tr r="R160" s="1"/>
        <tr r="R1755" s="1"/>
      </tp>
      <tp t="s">
        <v>#N/A N/A</v>
        <stp/>
        <stp>BDP|14640123714602706529</stp>
        <tr r="R1051" s="1"/>
        <tr r="R469" s="1"/>
      </tp>
      <tp t="s">
        <v>#N/A N/A</v>
        <stp/>
        <stp>BDP|15911934654223349980</stp>
        <tr r="N2620" s="1"/>
      </tp>
      <tp t="s">
        <v>#N/A N/A</v>
        <stp/>
        <stp>BDP|11376224345165263137</stp>
        <tr r="R1577" s="1"/>
        <tr r="R995" s="1"/>
      </tp>
      <tp t="s">
        <v>#N/A N/A</v>
        <stp/>
        <stp>BDP|13944842599564857595</stp>
        <tr r="N1580" s="1"/>
        <tr r="N998" s="1"/>
      </tp>
      <tp t="s">
        <v>#N/A N/A</v>
        <stp/>
        <stp>BDP|15627502110057327500</stp>
        <tr r="N2129" s="1"/>
      </tp>
      <tp t="s">
        <v>#N/A N/A</v>
        <stp/>
        <stp>BDP|14453069202873116444</stp>
        <tr r="N7133" s="1"/>
      </tp>
      <tp t="s">
        <v>#N/A N/A</v>
        <stp/>
        <stp>BDP|14995227955913929322</stp>
        <tr r="R2172" s="1"/>
        <tr r="R2379" s="1"/>
      </tp>
      <tp t="s">
        <v>#N/A N/A</v>
        <stp/>
        <stp>BDP|16805195860164318673</stp>
        <tr r="N1823" s="1"/>
        <tr r="N228" s="1"/>
        <tr r="N2271" s="1"/>
      </tp>
      <tp t="s">
        <v>#N/A N/A</v>
        <stp/>
        <stp>BDP|17977187967623015032</stp>
        <tr r="R1175" s="1"/>
        <tr r="R2217" s="1"/>
        <tr r="R593" s="1"/>
      </tp>
      <tp t="s">
        <v>#N/A N/A</v>
        <stp/>
        <stp>BDP|12003406753161357157</stp>
        <tr r="N1696" s="1"/>
        <tr r="N101" s="1"/>
      </tp>
      <tp t="s">
        <v>#N/A N/A</v>
        <stp/>
        <stp>BDP|15798955991417767105</stp>
        <tr r="R2293" s="1"/>
      </tp>
      <tp t="s">
        <v>#N/A N/A</v>
        <stp/>
        <stp>BDP|11575760828397877079</stp>
        <tr r="N1543" s="1"/>
        <tr r="N961" s="1"/>
      </tp>
      <tp t="s">
        <v>#N/A N/A</v>
        <stp/>
        <stp>BDP|11318066063273680744</stp>
        <tr r="N1224" s="1"/>
        <tr r="N642" s="1"/>
      </tp>
      <tp t="s">
        <v>#N/A N/A</v>
        <stp/>
        <stp>BDP|18184527091536003162</stp>
        <tr r="N2525" s="1"/>
      </tp>
      <tp t="s">
        <v>#N/A N/A</v>
        <stp/>
        <stp>BDP|14229021710757617126</stp>
        <tr r="R2196" s="1"/>
        <tr r="R2395" s="1"/>
      </tp>
      <tp t="s">
        <v>#N/A N/A</v>
        <stp/>
        <stp>BDP|16079444332024218603</stp>
        <tr r="Q1613" s="1"/>
        <tr r="Q1975" s="1"/>
        <tr r="Q2036" s="1"/>
        <tr r="Q2074" s="1"/>
        <tr r="Q7014" s="1"/>
        <tr r="Q7055" s="1"/>
        <tr r="Q7088" s="1"/>
      </tp>
      <tp t="s">
        <v>#N/A N/A</v>
        <stp/>
        <stp>BDP|14478248956048179803</stp>
        <tr r="R1832" s="1"/>
        <tr r="R237" s="1"/>
        <tr r="R2292" s="1"/>
      </tp>
      <tp t="s">
        <v>#N/A N/A</v>
        <stp/>
        <stp>BDP|14146472166484692113</stp>
        <tr r="O7042" s="1"/>
        <tr r="O7122" s="1"/>
        <tr r="O7210" s="1"/>
      </tp>
      <tp t="s">
        <v>#N/A N/A</v>
        <stp/>
        <stp>BDP|13429603330882762740</stp>
        <tr r="R2561" s="1"/>
      </tp>
      <tp t="s">
        <v>#N/A N/A</v>
        <stp/>
        <stp>BDP|11115578592079338704</stp>
        <tr r="N1296" s="1"/>
        <tr r="N714" s="1"/>
      </tp>
      <tp t="s">
        <v>#N/A N/A</v>
        <stp/>
        <stp>BDP|13093241024205191560</stp>
        <tr r="N1550" s="1"/>
        <tr r="N968" s="1"/>
      </tp>
      <tp t="s">
        <v>#N/A N/A</v>
        <stp/>
        <stp>BDP|13227317192973449929</stp>
        <tr r="R1841" s="1"/>
        <tr r="R246" s="1"/>
      </tp>
      <tp t="s">
        <v>#N/A N/A</v>
        <stp/>
        <stp>BDP|12265777914400259741</stp>
        <tr r="R1102" s="1"/>
        <tr r="R520" s="1"/>
      </tp>
      <tp t="s">
        <v>#N/A N/A</v>
        <stp/>
        <stp>BDP|17197535586848718145</stp>
        <tr r="N2646" s="1"/>
      </tp>
      <tp t="s">
        <v>#N/A N/A</v>
        <stp/>
        <stp>BDP|17266836486186227225</stp>
        <tr r="N2005" s="1"/>
      </tp>
      <tp t="s">
        <v>#N/A N/A</v>
        <stp/>
        <stp>BDP|17021549915290357059</stp>
        <tr r="N1042" s="1"/>
        <tr r="N460" s="1"/>
      </tp>
      <tp t="s">
        <v>#N/A N/A</v>
        <stp/>
        <stp>BDP|17069425230955262678</stp>
        <tr r="N7131" s="1"/>
      </tp>
      <tp t="s">
        <v>#N/A N/A</v>
        <stp/>
        <stp>BDP|10954708653945565499</stp>
        <tr r="R129" s="1"/>
        <tr r="R1724" s="1"/>
      </tp>
      <tp t="s">
        <v>#N/A N/A</v>
        <stp/>
        <stp>BDP|13592142429931816268</stp>
        <tr r="N1656" s="1"/>
        <tr r="N61" s="1"/>
      </tp>
      <tp t="s">
        <v>#N/A N/A</v>
        <stp/>
        <stp>BDP|17037815016679966489</stp>
        <tr r="R1155" s="1"/>
        <tr r="R573" s="1"/>
      </tp>
      <tp t="s">
        <v>#N/A N/A</v>
        <stp/>
        <stp>BDP|11630961093913218177</stp>
        <tr r="Q7171" s="1"/>
      </tp>
      <tp t="s">
        <v>#N/A N/A</v>
        <stp/>
        <stp>BDP|14097365967550197260</stp>
        <tr r="R1322" s="1"/>
        <tr r="R740" s="1"/>
      </tp>
      <tp t="s">
        <v>#N/A N/A</v>
        <stp/>
        <stp>BDP|17080772802784607758</stp>
        <tr r="R2579" s="1"/>
      </tp>
      <tp t="s">
        <v>#N/A N/A</v>
        <stp/>
        <stp>BDP|13273214985443873984</stp>
        <tr r="R1244" s="1"/>
        <tr r="R662" s="1"/>
      </tp>
      <tp t="s">
        <v>#N/A N/A</v>
        <stp/>
        <stp>BDP|10197208326317686780</stp>
        <tr r="N16" s="1"/>
      </tp>
      <tp t="s">
        <v>#N/A N/A</v>
        <stp/>
        <stp>BDP|18199734035598798499</stp>
        <tr r="N2494" s="1"/>
      </tp>
      <tp t="s">
        <v>#N/A N/A</v>
        <stp/>
        <stp>BDP|15957050815480286421</stp>
        <tr r="R1522" s="1"/>
        <tr r="R940" s="1"/>
      </tp>
      <tp t="s">
        <v>#N/A N/A</v>
        <stp/>
        <stp>BDP|10322227597822646991</stp>
        <tr r="R350" s="1"/>
        <tr r="R350" s="1"/>
      </tp>
      <tp t="s">
        <v>#N/A N/A</v>
        <stp/>
        <stp>BDP|13630749819047414264</stp>
        <tr r="R2311" s="1"/>
      </tp>
      <tp t="s">
        <v>#N/A N/A</v>
        <stp/>
        <stp>BDP|13140568311233994468</stp>
        <tr r="N1618" s="1"/>
        <tr r="N1618" s="1"/>
        <tr r="N1980" s="1"/>
        <tr r="N1980" s="1"/>
        <tr r="N2041" s="1"/>
        <tr r="N2041" s="1"/>
        <tr r="N2079" s="1"/>
        <tr r="N2079" s="1"/>
        <tr r="N7021" s="1"/>
        <tr r="N7021" s="1"/>
        <tr r="N7060" s="1"/>
        <tr r="N7060" s="1"/>
        <tr r="N7095" s="1"/>
        <tr r="N7095" s="1"/>
      </tp>
      <tp t="s">
        <v>#N/A N/A</v>
        <stp/>
        <stp>BDP|13694706348377036770</stp>
        <tr r="R1971" s="1"/>
        <tr r="R2032" s="1"/>
        <tr r="R2070" s="1"/>
      </tp>
      <tp t="s">
        <v>#N/A N/A</v>
        <stp/>
        <stp>BDP|15728210765628834929</stp>
        <tr r="N2516" s="1"/>
      </tp>
      <tp t="s">
        <v>#N/A N/A</v>
        <stp/>
        <stp>BDP|18141375067408125596</stp>
        <tr r="R7005" s="1"/>
      </tp>
      <tp t="s">
        <v>#N/A N/A</v>
        <stp/>
        <stp>BDP|11639590963201005351</stp>
        <tr r="R1018" s="1"/>
        <tr r="R1600" s="1"/>
        <tr r="R2326" s="1"/>
      </tp>
      <tp t="s">
        <v>#N/A N/A</v>
        <stp/>
        <stp>BDP|12492631357335151488</stp>
        <tr r="R1451" s="1"/>
        <tr r="R869" s="1"/>
      </tp>
      <tp t="s">
        <v>#N/A N/A</v>
        <stp/>
        <stp>BDP|17386388026017708134</stp>
        <tr r="R2607" s="1"/>
      </tp>
      <tp t="s">
        <v>#N/A N/A</v>
        <stp/>
        <stp>BDP|17208276914904051095</stp>
        <tr r="N1003" s="1"/>
        <tr r="N1585" s="1"/>
      </tp>
      <tp t="s">
        <v>#N/A N/A</v>
        <stp/>
        <stp>BDP|10936558433111446730</stp>
        <tr r="R1207" s="1"/>
        <tr r="R1696" s="1"/>
        <tr r="R625" s="1"/>
        <tr r="R101" s="1"/>
      </tp>
      <tp t="s">
        <v>#N/A N/A</v>
        <stp/>
        <stp>BDP|17324316340548893825</stp>
        <tr r="R1247" s="1"/>
        <tr r="R665" s="1"/>
      </tp>
      <tp t="s">
        <v>#N/A N/A</v>
        <stp/>
        <stp>BDP|13840635664644008774</stp>
        <tr r="N2643" s="1"/>
      </tp>
      <tp t="s">
        <v>#N/A N/A</v>
        <stp/>
        <stp>BDP|13039337854655700080</stp>
        <tr r="R2207" s="1"/>
      </tp>
      <tp t="s">
        <v>#N/A N/A</v>
        <stp/>
        <stp>BDP|13168420302387034096</stp>
        <tr r="N1204" s="1"/>
        <tr r="N622" s="1"/>
      </tp>
      <tp t="s">
        <v>#N/A N/A</v>
        <stp/>
        <stp>BDP|10353719070823879324</stp>
        <tr r="R1828" s="1"/>
        <tr r="R233" s="1"/>
      </tp>
      <tp t="s">
        <v>#N/A N/A</v>
        <stp/>
        <stp>BDP|10816390591689009382</stp>
        <tr r="N1358" s="1"/>
        <tr r="N776" s="1"/>
      </tp>
      <tp t="s">
        <v>#N/A N/A</v>
        <stp/>
        <stp>BDP|17748113693557515887</stp>
        <tr r="R1550" s="1"/>
        <tr r="R968" s="1"/>
      </tp>
      <tp t="s">
        <v>#N/A N/A</v>
        <stp/>
        <stp>BDP|14942861237429955690</stp>
        <tr r="R2223" s="1"/>
      </tp>
      <tp t="s">
        <v>#N/A N/A</v>
        <stp/>
        <stp>BDP|14923267085758491652</stp>
        <tr r="R1776" s="1"/>
        <tr r="R181" s="1"/>
        <tr r="R2175" s="1"/>
      </tp>
      <tp t="s">
        <v>#N/A N/A</v>
        <stp/>
        <stp>BDP|16759553524313514287</stp>
        <tr r="R375" s="1"/>
      </tp>
      <tp t="s">
        <v>#N/A N/A</v>
        <stp/>
        <stp>BDP|11446046770024206292</stp>
        <tr r="N2595" s="1"/>
      </tp>
      <tp t="s">
        <v>#N/A N/A</v>
        <stp/>
        <stp>BDP|12621481832862249758</stp>
        <tr r="N1849" s="1"/>
      </tp>
      <tp t="s">
        <v>#N/A N/A</v>
        <stp/>
        <stp>BDP|16740616210711440096</stp>
        <tr r="N309" s="1"/>
      </tp>
      <tp t="s">
        <v>#N/A N/A</v>
        <stp/>
        <stp>BDP|11322340576043279683</stp>
        <tr r="R1689" s="1"/>
        <tr r="R94" s="1"/>
      </tp>
      <tp t="s">
        <v>#N/A N/A</v>
        <stp/>
        <stp>BDP|12866470413933194463</stp>
        <tr r="R12" s="1"/>
        <tr r="R12" s="1"/>
        <tr r="R32" s="1"/>
        <tr r="R32" s="1"/>
      </tp>
      <tp t="s">
        <v>#N/A N/A</v>
        <stp/>
        <stp>BDP|17143011875400825067</stp>
        <tr r="R1606" s="1"/>
      </tp>
      <tp t="s">
        <v>#N/A N/A</v>
        <stp/>
        <stp>BDP|15670374364096897673</stp>
        <tr r="R1410" s="1"/>
        <tr r="R828" s="1"/>
      </tp>
      <tp t="s">
        <v>#N/A N/A</v>
        <stp/>
        <stp>BDP|10327416664626588495</stp>
        <tr r="N1276" s="1"/>
        <tr r="N694" s="1"/>
      </tp>
      <tp t="s">
        <v>#N/A N/A</v>
        <stp/>
        <stp>BDP|11405338013490786399</stp>
        <tr r="Q1615" s="1"/>
        <tr r="Q1977" s="1"/>
        <tr r="Q2038" s="1"/>
        <tr r="Q2076" s="1"/>
        <tr r="Q7016" s="1"/>
        <tr r="Q7057" s="1"/>
        <tr r="Q7090" s="1"/>
        <tr r="Q7194" s="1"/>
      </tp>
      <tp t="s">
        <v>#N/A N/A</v>
        <stp/>
        <stp>BDP|15367406831441146392</stp>
        <tr r="R1860" s="1"/>
      </tp>
      <tp t="s">
        <v>#N/A N/A</v>
        <stp/>
        <stp>BDP|17119998333208603579</stp>
        <tr r="R1622" s="1"/>
        <tr r="R1984" s="1"/>
        <tr r="R2045" s="1"/>
        <tr r="R2083" s="1"/>
        <tr r="R7025" s="1"/>
        <tr r="R7064" s="1"/>
        <tr r="R7099" s="1"/>
      </tp>
      <tp t="s">
        <v>#N/A N/A</v>
        <stp/>
        <stp>BDP|10519381577452722677</stp>
        <tr r="O1613" s="1"/>
        <tr r="O1975" s="1"/>
        <tr r="O2036" s="1"/>
        <tr r="O2074" s="1"/>
        <tr r="O7014" s="1"/>
        <tr r="O7055" s="1"/>
        <tr r="O7088" s="1"/>
      </tp>
      <tp t="s">
        <v>#N/A N/A</v>
        <stp/>
        <stp>BDP|11645391639064889548</stp>
        <tr r="R7049" s="1"/>
      </tp>
      <tp t="s">
        <v>#N/A N/A</v>
        <stp/>
        <stp>BDP|12545508366019963870</stp>
        <tr r="R2187" s="1"/>
      </tp>
      <tp t="s">
        <v>#N/A N/A</v>
        <stp/>
        <stp>BDP|13838516051302582106</stp>
        <tr r="R2902" s="1"/>
      </tp>
      <tp t="s">
        <v>#N/A N/A</v>
        <stp/>
        <stp>BDP|13960819867049514470</stp>
        <tr r="R1450" s="1"/>
        <tr r="R868" s="1"/>
      </tp>
      <tp t="s">
        <v>#N/A N/A</v>
        <stp/>
        <stp>BDP|14566762406910170394</stp>
        <tr r="O1971" s="1"/>
        <tr r="O2032" s="1"/>
        <tr r="O2070" s="1"/>
      </tp>
      <tp t="s">
        <v>#N/A N/A</v>
        <stp/>
        <stp>BDP|15414388493647363815</stp>
        <tr r="N2181" s="1"/>
        <tr r="N2386" s="1"/>
      </tp>
      <tp t="s">
        <v>#N/A N/A</v>
        <stp/>
        <stp>BDP|12066700509081424405</stp>
        <tr r="R377" s="1"/>
      </tp>
      <tp t="s">
        <v>#N/A N/A</v>
        <stp/>
        <stp>BDP|15958657908604836711</stp>
        <tr r="N119" s="1"/>
        <tr r="N1714" s="1"/>
      </tp>
      <tp t="s">
        <v>#N/A N/A</v>
        <stp/>
        <stp>BDP|13802657300162796779</stp>
        <tr r="R1101" s="1"/>
        <tr r="R519" s="1"/>
      </tp>
      <tp t="s">
        <v>#N/A N/A</v>
        <stp/>
        <stp>BDP|11796275277976272299</stp>
        <tr r="R275" s="1"/>
      </tp>
      <tp t="s">
        <v>#N/A N/A</v>
        <stp/>
        <stp>BDP|17591396925514180248</stp>
        <tr r="R1809" s="1"/>
        <tr r="R214" s="1"/>
        <tr r="R2249" s="1"/>
      </tp>
      <tp t="s">
        <v>#N/A N/A</v>
        <stp/>
        <stp>BDP|10530515449882090318</stp>
        <tr r="R1668" s="1"/>
        <tr r="R73" s="1"/>
      </tp>
      <tp t="s">
        <v>#N/A N/A</v>
        <stp/>
        <stp>BDP|12941435277433328228</stp>
        <tr r="N7128" s="1"/>
      </tp>
      <tp t="s">
        <v>#N/A N/A</v>
        <stp/>
        <stp>BDP|15959993359828066155</stp>
        <tr r="R1198" s="1"/>
        <tr r="R616" s="1"/>
      </tp>
      <tp t="s">
        <v>#N/A N/A</v>
        <stp/>
        <stp>BDP|13033236943354486182</stp>
        <tr r="N2602" s="1"/>
      </tp>
      <tp t="s">
        <v>#N/A N/A</v>
        <stp/>
        <stp>BDP|11480126231822377182</stp>
        <tr r="R2446" s="1"/>
      </tp>
      <tp t="s">
        <v>#N/A N/A</v>
        <stp/>
        <stp>BDP|13218554659265726657</stp>
        <tr r="N2026" s="1"/>
      </tp>
      <tp t="s">
        <v>#N/A N/A</v>
        <stp/>
        <stp>BDP|14204822393445830077</stp>
        <tr r="R384" s="1"/>
        <tr r="R384" s="1"/>
      </tp>
      <tp t="s">
        <v>#N/A N/A</v>
        <stp/>
        <stp>BDP|11333201600251985269</stp>
        <tr r="R1045" s="1"/>
        <tr r="R463" s="1"/>
      </tp>
      <tp t="s">
        <v>#N/A N/A</v>
        <stp/>
        <stp>BDP|16390389731956503039</stp>
        <tr r="R1468" s="1"/>
        <tr r="R886" s="1"/>
      </tp>
      <tp t="s">
        <v>#N/A N/A</v>
        <stp/>
        <stp>BDP|13316796643981203179</stp>
        <tr r="R2511" s="1"/>
      </tp>
      <tp t="s">
        <v>#N/A N/A</v>
        <stp/>
        <stp>BDP|13337558489856741840</stp>
        <tr r="R1227" s="1"/>
        <tr r="R645" s="1"/>
      </tp>
      <tp t="s">
        <v>#N/A N/A</v>
        <stp/>
        <stp>BDP|14368182676642564042</stp>
        <tr r="R1274" s="1"/>
        <tr r="R692" s="1"/>
      </tp>
      <tp t="s">
        <v>#N/A N/A</v>
        <stp/>
        <stp>BDP|13145730745616934627</stp>
        <tr r="R2512" s="1"/>
      </tp>
      <tp t="s">
        <v>#N/A N/A</v>
        <stp/>
        <stp>BDP|11879563874770168371</stp>
        <tr r="N276" s="1"/>
      </tp>
      <tp t="s">
        <v>#N/A N/A</v>
        <stp/>
        <stp>BDP|16733632207576875649</stp>
        <tr r="N1456" s="1"/>
        <tr r="N874" s="1"/>
      </tp>
      <tp t="s">
        <v>#N/A N/A</v>
        <stp/>
        <stp>BDP|13658256565062138588</stp>
        <tr r="N2345" s="1"/>
      </tp>
      <tp t="s">
        <v>#N/A N/A</v>
        <stp/>
        <stp>BDP|13341883944956492940</stp>
        <tr r="N2200" s="1"/>
      </tp>
      <tp t="s">
        <v>#N/A N/A</v>
        <stp/>
        <stp>BDP|16318209797799821427</stp>
        <tr r="N305" s="1"/>
      </tp>
      <tp t="s">
        <v>#N/A N/A</v>
        <stp/>
        <stp>BDP|11829618733557216361</stp>
        <tr r="R2118" s="1"/>
      </tp>
      <tp t="s">
        <v>#N/A N/A</v>
        <stp/>
        <stp>BDP|13335071904925745690</stp>
        <tr r="R1519" s="1"/>
        <tr r="R2463" s="1"/>
        <tr r="R937" s="1"/>
      </tp>
      <tp t="s">
        <v>#N/A N/A</v>
        <stp/>
        <stp>BDP|11236722241736684493</stp>
        <tr r="R1519" s="1"/>
        <tr r="R937" s="1"/>
      </tp>
      <tp t="s">
        <v>#N/A N/A</v>
        <stp/>
        <stp>BDP|16298235544016998629</stp>
        <tr r="R2563" s="1"/>
      </tp>
      <tp t="s">
        <v>#N/A N/A</v>
        <stp/>
        <stp>BDP|15252194544811867193</stp>
        <tr r="N7214" s="1"/>
        <tr r="N7214" s="1"/>
      </tp>
      <tp t="s">
        <v>#N/A N/A</v>
        <stp/>
        <stp>BDP|10673596634197233170</stp>
        <tr r="R1582" s="1"/>
        <tr r="R1000" s="1"/>
      </tp>
      <tp t="s">
        <v>#N/A N/A</v>
        <stp/>
        <stp>BDP|13719371250255627080</stp>
        <tr r="N2509" s="1"/>
      </tp>
      <tp t="s">
        <v>#N/A N/A</v>
        <stp/>
        <stp>BDP|14173325056353386189</stp>
        <tr r="R1498" s="1"/>
        <tr r="R1807" s="1"/>
        <tr r="R212" s="1"/>
        <tr r="R916" s="1"/>
      </tp>
      <tp t="s">
        <v>#N/A N/A</v>
        <stp/>
        <stp>BDP|15076467412129249982</stp>
        <tr r="R1213" s="1"/>
        <tr r="R631" s="1"/>
      </tp>
      <tp t="s">
        <v>#N/A N/A</v>
        <stp/>
        <stp>BDP|17661225801071345481</stp>
        <tr r="N1547" s="1"/>
        <tr r="N965" s="1"/>
      </tp>
      <tp t="s">
        <v>#N/A N/A</v>
        <stp/>
        <stp>BDP|12817853652566121903</stp>
        <tr r="R1387" s="1"/>
        <tr r="R805" s="1"/>
      </tp>
      <tp t="s">
        <v>#N/A N/A</v>
        <stp/>
        <stp>BDP|10772458932835978275</stp>
        <tr r="R2421" s="1"/>
      </tp>
      <tp t="s">
        <v>#N/A N/A</v>
        <stp/>
        <stp>BDP|12159978084676986557</stp>
        <tr r="R2023" s="1"/>
      </tp>
      <tp t="s">
        <v>#N/A N/A</v>
        <stp/>
        <stp>BDP|15659989869793403920</stp>
        <tr r="R121" s="1"/>
        <tr r="R1716" s="1"/>
      </tp>
      <tp t="s">
        <v>#N/A N/A</v>
        <stp/>
        <stp>BDP|17656021375061092107</stp>
        <tr r="R1249" s="1"/>
        <tr r="R667" s="1"/>
      </tp>
      <tp t="s">
        <v>#N/A N/A</v>
        <stp/>
        <stp>BDP|15190114646569417930</stp>
        <tr r="R286" s="1"/>
        <tr r="R39" s="1"/>
      </tp>
      <tp t="s">
        <v>#N/A N/A</v>
        <stp/>
        <stp>BDP|17497060522201763464</stp>
        <tr r="N2250" s="1"/>
      </tp>
      <tp t="s">
        <v>#N/A N/A</v>
        <stp/>
        <stp>BDP|12385813483334472646</stp>
        <tr r="R356" s="1"/>
        <tr r="R356" s="1"/>
      </tp>
      <tp t="s">
        <v>#N/A N/A</v>
        <stp/>
        <stp>BDP|15211408287730068940</stp>
        <tr r="R1149" s="1"/>
        <tr r="R567" s="1"/>
      </tp>
      <tp t="s">
        <v>#N/A N/A</v>
        <stp/>
        <stp>BDP|16113615374615189245</stp>
        <tr r="N1294" s="1"/>
        <tr r="N712" s="1"/>
      </tp>
      <tp t="s">
        <v>#N/A N/A</v>
        <stp/>
        <stp>BDP|13058677022334694329</stp>
        <tr r="R271" s="1"/>
      </tp>
      <tp t="s">
        <v>#N/A N/A</v>
        <stp/>
        <stp>BDP|10447504742320665114</stp>
        <tr r="R1362" s="1"/>
        <tr r="R780" s="1"/>
      </tp>
      <tp t="s">
        <v>#N/A N/A</v>
        <stp/>
        <stp>BDP|10338240825365206510</stp>
        <tr r="N1422" s="1"/>
        <tr r="N840" s="1"/>
      </tp>
      <tp t="s">
        <v>#N/A N/A</v>
        <stp/>
        <stp>BDP|15334566340677276363</stp>
        <tr r="N9" s="1"/>
        <tr r="N31" s="1"/>
      </tp>
      <tp t="s">
        <v>#N/A N/A</v>
        <stp/>
        <stp>BDP|13029933995565404633</stp>
        <tr r="R1145" s="1"/>
        <tr r="R2399" s="1"/>
        <tr r="R563" s="1"/>
      </tp>
      <tp t="s">
        <v>#N/A N/A</v>
        <stp/>
        <stp>BDP|17888808759358773272</stp>
        <tr r="R2335" s="1"/>
      </tp>
      <tp t="s">
        <v>#N/A N/A</v>
        <stp/>
        <stp>BDP|13240310940895487161</stp>
        <tr r="N304" s="1"/>
      </tp>
      <tp t="s">
        <v>#N/A N/A</v>
        <stp/>
        <stp>BDP|14681332922726515327</stp>
        <tr r="N1009" s="1"/>
        <tr r="N1591" s="1"/>
      </tp>
      <tp t="s">
        <v>#N/A N/A</v>
        <stp/>
        <stp>BDP|11847862099911704104</stp>
        <tr r="R1240" s="1"/>
        <tr r="R658" s="1"/>
      </tp>
      <tp t="s">
        <v>#N/A N/A</v>
        <stp/>
        <stp>BDP|10196718801866568145</stp>
        <tr r="N2611" s="1"/>
      </tp>
      <tp t="s">
        <v>#N/A N/A</v>
        <stp/>
        <stp>BDP|16701744933662435048</stp>
        <tr r="N2469" s="1"/>
      </tp>
      <tp t="s">
        <v>#N/A N/A</v>
        <stp/>
        <stp>BDP|10405375124071128064</stp>
        <tr r="R2583" s="1"/>
      </tp>
      <tp t="s">
        <v>#N/A N/A</v>
        <stp/>
        <stp>BDP|10018300114613576112</stp>
        <tr r="R2909" s="1"/>
      </tp>
      <tp t="s">
        <v>#N/A N/A</v>
        <stp/>
        <stp>BDP|14482763826389637829</stp>
        <tr r="R2264" s="1"/>
      </tp>
      <tp t="s">
        <v>#N/A N/A</v>
        <stp/>
        <stp>BDP|17746517276453663663</stp>
        <tr r="N1610" s="1"/>
      </tp>
      <tp t="s">
        <v>#N/A N/A</v>
        <stp/>
        <stp>BDP|14542923817458238427</stp>
        <tr r="R1125" s="1"/>
        <tr r="R1778" s="1"/>
        <tr r="R183" s="1"/>
        <tr r="R2183" s="1"/>
        <tr r="R543" s="1"/>
      </tp>
      <tp t="s">
        <v>#N/A N/A</v>
        <stp/>
        <stp>BDP|12031836579329921430</stp>
        <tr r="R438" s="1"/>
      </tp>
      <tp t="s">
        <v>#N/A N/A</v>
        <stp/>
        <stp>BDP|14501584299830669811</stp>
        <tr r="R2176" s="1"/>
      </tp>
      <tp t="s">
        <v>#N/A N/A</v>
        <stp/>
        <stp>BDP|16037372976450699247</stp>
        <tr r="R1097" s="1"/>
        <tr r="R515" s="1"/>
      </tp>
      <tp t="s">
        <v>#N/A N/A</v>
        <stp/>
        <stp>BDP|17940569644516873005</stp>
        <tr r="N1199" s="1"/>
        <tr r="N617" s="1"/>
      </tp>
      <tp t="s">
        <v>#N/A N/A</v>
        <stp/>
        <stp>BDP|14235600206930117263</stp>
        <tr r="R1055" s="1"/>
        <tr r="R473" s="1"/>
      </tp>
      <tp t="s">
        <v>#N/A N/A</v>
        <stp/>
        <stp>BDP|16636267442735283533</stp>
        <tr r="R1161" s="1"/>
        <tr r="R579" s="1"/>
      </tp>
      <tp t="s">
        <v>#N/A N/A</v>
        <stp/>
        <stp>BDP|11358242505952436152</stp>
        <tr r="N2254" s="1"/>
        <tr r="N2576" s="1"/>
      </tp>
      <tp t="s">
        <v>#N/A N/A</v>
        <stp/>
        <stp>BDP|14755963681844170126</stp>
        <tr r="N1848" s="1"/>
        <tr r="N253" s="1"/>
      </tp>
      <tp t="s">
        <v>#N/A N/A</v>
        <stp/>
        <stp>BDP|16868819114167920871</stp>
        <tr r="R2159" s="1"/>
      </tp>
      <tp t="s">
        <v>#N/A N/A</v>
        <stp/>
        <stp>BDP|16472678510616516755</stp>
        <tr r="R276" s="1"/>
      </tp>
      <tp t="s">
        <v>#N/A N/A</v>
        <stp/>
        <stp>BDP|11233817797204729404</stp>
        <tr r="N1449" s="1"/>
        <tr r="N867" s="1"/>
      </tp>
      <tp t="s">
        <v>#N/A N/A</v>
        <stp/>
        <stp>BDP|13186814526898441117</stp>
        <tr r="R1697" s="1"/>
        <tr r="R102" s="1"/>
      </tp>
      <tp t="s">
        <v>#N/A N/A</v>
        <stp/>
        <stp>BDP|10554202636522656360</stp>
        <tr r="R7040" s="1"/>
        <tr r="R7120" s="1"/>
        <tr r="R7208" s="1"/>
      </tp>
      <tp t="s">
        <v>#N/A N/A</v>
        <stp/>
        <stp>BDP|16907211843711910113</stp>
        <tr r="N2399" s="1"/>
      </tp>
      <tp t="s">
        <v>#N/A N/A</v>
        <stp/>
        <stp>BDP|14088903903308991595</stp>
        <tr r="R7159" s="1"/>
        <tr r="R7159" s="1"/>
        <tr r="R427" s="1"/>
        <tr r="R427" s="1"/>
      </tp>
      <tp t="s">
        <v>#N/A N/A</v>
        <stp/>
        <stp>BDP|17915369939143249466</stp>
        <tr r="N2251" s="1"/>
        <tr r="N7138" s="1"/>
      </tp>
      <tp t="s">
        <v>#N/A N/A</v>
        <stp/>
        <stp>BDP|13733328632176759525</stp>
        <tr r="N2532" s="1"/>
      </tp>
      <tp t="s">
        <v>#N/A N/A</v>
        <stp/>
        <stp>BDP|13973489105527114070</stp>
        <tr r="R1024" s="1"/>
        <tr r="R442" s="1"/>
      </tp>
      <tp t="s">
        <v>#N/A N/A</v>
        <stp/>
        <stp>BDP|10225097666530813678</stp>
        <tr r="N2460" s="1"/>
      </tp>
      <tp t="s">
        <v>#N/A N/A</v>
        <stp/>
        <stp>BDP|13682507656644509776</stp>
        <tr r="R1351" s="1"/>
        <tr r="R769" s="1"/>
      </tp>
      <tp t="s">
        <v>#N/A N/A</v>
        <stp/>
        <stp>BDP|10698263087462316861</stp>
        <tr r="N355" s="1"/>
      </tp>
      <tp t="s">
        <v>#N/A N/A</v>
        <stp/>
        <stp>BDP|17281204183725254812</stp>
        <tr r="R2147" s="1"/>
      </tp>
      <tp t="s">
        <v>#N/A N/A</v>
        <stp/>
        <stp>BDP|13576972077299744400</stp>
        <tr r="R1577" s="1"/>
        <tr r="R995" s="1"/>
      </tp>
      <tp t="s">
        <v>#N/A N/A</v>
        <stp/>
        <stp>BDP|17030902553459104207</stp>
        <tr r="N419" s="1"/>
      </tp>
      <tp t="s">
        <v>#N/A N/A</v>
        <stp/>
        <stp>BDP|16137727337165579734</stp>
        <tr r="N1853" s="1"/>
      </tp>
      <tp t="s">
        <v>#N/A N/A</v>
        <stp/>
        <stp>BDP|16285922877469685133</stp>
        <tr r="R2066" s="1"/>
        <tr r="R2066" s="1"/>
        <tr r="R2540" s="1"/>
        <tr r="R2540" s="1"/>
        <tr r="R7000" s="1"/>
        <tr r="R7000" s="1"/>
        <tr r="R432" s="1"/>
        <tr r="R432" s="1"/>
      </tp>
      <tp t="s">
        <v>#N/A N/A</v>
        <stp/>
        <stp>BDP|13932722655429912850</stp>
        <tr r="R2277" s="1"/>
      </tp>
      <tp t="s">
        <v>#N/A N/A</v>
        <stp/>
        <stp>BDP|13126971831058069151</stp>
        <tr r="R298" s="1"/>
      </tp>
      <tp t="s">
        <v>#N/A N/A</v>
        <stp/>
        <stp>BDP|12683735424717103051</stp>
        <tr r="N1967" s="1"/>
        <tr r="N1967" s="1"/>
      </tp>
      <tp t="s">
        <v>#N/A N/A</v>
        <stp/>
        <stp>BDP|17792683170461970732</stp>
        <tr r="R1566" s="1"/>
        <tr r="R1836" s="1"/>
        <tr r="R241" s="1"/>
        <tr r="R2588" s="1"/>
        <tr r="R984" s="1"/>
      </tp>
      <tp t="s">
        <v>#N/A N/A</v>
        <stp/>
        <stp>BDP|10265746168587988627</stp>
        <tr r="R1106" s="1"/>
        <tr r="R2363" s="1"/>
        <tr r="R524" s="1"/>
      </tp>
      <tp t="s">
        <v>#N/A N/A</v>
        <stp/>
        <stp>BDP|18185439798993623696</stp>
        <tr r="R2238" s="1"/>
      </tp>
      <tp t="s">
        <v>#N/A N/A</v>
        <stp/>
        <stp>BDP|16582172921040789510</stp>
        <tr r="R1680" s="1"/>
        <tr r="R85" s="1"/>
      </tp>
      <tp t="s">
        <v>#N/A N/A</v>
        <stp/>
        <stp>BDP|13178749333684107329</stp>
        <tr r="N1299" s="1"/>
        <tr r="N717" s="1"/>
      </tp>
      <tp t="s">
        <v>#N/A N/A</v>
        <stp/>
        <stp>BDP|11059279762923170612</stp>
        <tr r="R1517" s="1"/>
        <tr r="R935" s="1"/>
      </tp>
      <tp t="s">
        <v>#N/A N/A</v>
        <stp/>
        <stp>BDP|10839611879230703126</stp>
        <tr r="R1278" s="1"/>
        <tr r="R696" s="1"/>
      </tp>
      <tp t="s">
        <v>#N/A N/A</v>
        <stp/>
        <stp>BDP|15473396803405994329</stp>
        <tr r="R2579" s="1"/>
      </tp>
      <tp t="s">
        <v>#N/A N/A</v>
        <stp/>
        <stp>BDP|17984408749076100145</stp>
        <tr r="R104" s="1"/>
        <tr r="R1699" s="1"/>
      </tp>
      <tp t="s">
        <v>#N/A N/A</v>
        <stp/>
        <stp>BDP|11546885020663002882</stp>
        <tr r="N1420" s="1"/>
        <tr r="N838" s="1"/>
      </tp>
      <tp t="s">
        <v>#N/A N/A</v>
        <stp/>
        <stp>BDP|14036206331031250464</stp>
        <tr r="R1121" s="1"/>
        <tr r="R539" s="1"/>
      </tp>
      <tp t="s">
        <v>#N/A N/A</v>
        <stp/>
        <stp>BDP|10199823664358067634</stp>
        <tr r="N1147" s="1"/>
        <tr r="N565" s="1"/>
      </tp>
      <tp t="s">
        <v>#N/A N/A</v>
        <stp/>
        <stp>BDP|16653912652713261938</stp>
        <tr r="R2361" s="1"/>
      </tp>
      <tp t="s">
        <v>#N/A N/A</v>
        <stp/>
        <stp>BDP|11213826406118317119</stp>
        <tr r="R1300" s="1"/>
        <tr r="R718" s="1"/>
      </tp>
      <tp t="s">
        <v>#N/A N/A</v>
        <stp/>
        <stp>BDP|14332419558460783598</stp>
        <tr r="R1306" s="1"/>
        <tr r="R724" s="1"/>
      </tp>
      <tp t="s">
        <v>#N/A N/A</v>
        <stp/>
        <stp>BDP|12270564523312741749</stp>
        <tr r="N308" s="1"/>
      </tp>
      <tp t="s">
        <v>#N/A N/A</v>
        <stp/>
        <stp>BDP|12670043725854137423</stp>
        <tr r="R2008" s="1"/>
      </tp>
      <tp t="s">
        <v>#N/A N/A</v>
        <stp/>
        <stp>BDP|12470574254341441377</stp>
        <tr r="R1238" s="1"/>
        <tr r="R656" s="1"/>
      </tp>
      <tp t="s">
        <v>#N/A N/A</v>
        <stp/>
        <stp>BDP|13288673865222390173</stp>
        <tr r="N7134" s="1"/>
      </tp>
      <tp t="s">
        <v>#N/A N/A</v>
        <stp/>
        <stp>BDP|16872577025183954276</stp>
        <tr r="R2454" s="1"/>
      </tp>
      <tp t="s">
        <v>#N/A N/A</v>
        <stp/>
        <stp>BDP|17570124932092647777</stp>
        <tr r="Q1626" s="1"/>
        <tr r="Q1988" s="1"/>
        <tr r="Q2049" s="1"/>
        <tr r="Q2087" s="1"/>
        <tr r="Q7029" s="1"/>
        <tr r="Q7068" s="1"/>
        <tr r="Q7103" s="1"/>
        <tr r="Q7199" s="1"/>
      </tp>
      <tp t="s">
        <v>#N/A N/A</v>
        <stp/>
        <stp>BDP|10991181041734783131</stp>
        <tr r="R2546" s="1"/>
      </tp>
      <tp t="s">
        <v>#N/A N/A</v>
        <stp/>
        <stp>BDP|10598628476545561439</stp>
        <tr r="R1025" s="1"/>
        <tr r="R443" s="1"/>
      </tp>
      <tp t="s">
        <v>#N/A N/A</v>
        <stp/>
        <stp>BDP|15094157835754063374</stp>
        <tr r="R2119" s="1"/>
        <tr r="R2119" s="1"/>
      </tp>
      <tp t="s">
        <v>#N/A N/A</v>
        <stp/>
        <stp>BDP|13944585013734183347</stp>
        <tr r="N2423" s="1"/>
      </tp>
      <tp t="s">
        <v>#N/A N/A</v>
        <stp/>
        <stp>BDP|17831369358337000617</stp>
        <tr r="N1614" s="1"/>
        <tr r="N1614" s="1"/>
        <tr r="N1976" s="1"/>
        <tr r="N1976" s="1"/>
        <tr r="N2037" s="1"/>
        <tr r="N2037" s="1"/>
        <tr r="N2075" s="1"/>
        <tr r="N2075" s="1"/>
        <tr r="N7015" s="1"/>
        <tr r="N7015" s="1"/>
        <tr r="N7056" s="1"/>
        <tr r="N7056" s="1"/>
        <tr r="N7089" s="1"/>
        <tr r="N7089" s="1"/>
        <tr r="N7193" s="1"/>
        <tr r="N7193" s="1"/>
      </tp>
      <tp t="s">
        <v>#N/A N/A</v>
        <stp/>
        <stp>BDP|10189373770654532043</stp>
        <tr r="R2534" s="1"/>
      </tp>
      <tp t="s">
        <v>#N/A N/A</v>
        <stp/>
        <stp>BDP|13296119976722121737</stp>
        <tr r="N2323" s="1"/>
      </tp>
      <tp t="s">
        <v>#N/A N/A</v>
        <stp/>
        <stp>BDP|12419541526102735763</stp>
        <tr r="N1263" s="1"/>
        <tr r="N681" s="1"/>
      </tp>
      <tp t="s">
        <v>#N/A N/A</v>
        <stp/>
        <stp>BDP|12462991792504114693</stp>
        <tr r="N1504" s="1"/>
        <tr r="N922" s="1"/>
      </tp>
      <tp t="s">
        <v>#N/A N/A</v>
        <stp/>
        <stp>BDP|11552251600423476037</stp>
        <tr r="R1372" s="1"/>
        <tr r="R790" s="1"/>
      </tp>
      <tp t="s">
        <v>#N/A N/A</v>
        <stp/>
        <stp>BDP|16572245178704764797</stp>
        <tr r="N2404" s="1"/>
      </tp>
      <tp t="s">
        <v>#N/A N/A</v>
        <stp/>
        <stp>BDP|12382758159047837718</stp>
        <tr r="N2003" s="1"/>
      </tp>
      <tp t="s">
        <v>#N/A N/A</v>
        <stp/>
        <stp>BDP|11736937450854434966</stp>
        <tr r="R1373" s="1"/>
        <tr r="R162" s="1"/>
        <tr r="R1757" s="1"/>
        <tr r="R791" s="1"/>
      </tp>
      <tp t="s">
        <v>#N/A N/A</v>
        <stp/>
        <stp>BDP|15172904101389672508</stp>
        <tr r="R2302" s="1"/>
      </tp>
      <tp t="s">
        <v>#N/A N/A</v>
        <stp/>
        <stp>BDP|14229706656507773151</stp>
        <tr r="R114" s="1"/>
        <tr r="R1709" s="1"/>
      </tp>
      <tp t="s">
        <v>#N/A N/A</v>
        <stp/>
        <stp>BDP|13706777976173769077</stp>
        <tr r="N2624" s="1"/>
      </tp>
      <tp t="s">
        <v>#N/A N/A</v>
        <stp/>
        <stp>BDP|11931172619888762969</stp>
        <tr r="R1489" s="1"/>
        <tr r="R907" s="1"/>
      </tp>
      <tp t="s">
        <v>#N/A N/A</v>
        <stp/>
        <stp>BDP|15488296598876551867</stp>
        <tr r="N1255" s="1"/>
        <tr r="N673" s="1"/>
      </tp>
      <tp t="s">
        <v>#N/A N/A</v>
        <stp/>
        <stp>BDP|16027015866103750299</stp>
        <tr r="R2099" s="1"/>
      </tp>
      <tp t="s">
        <v>#N/A N/A</v>
        <stp/>
        <stp>BDP|16895216987678206551</stp>
        <tr r="R1259" s="1"/>
        <tr r="R677" s="1"/>
      </tp>
      <tp t="s">
        <v>#N/A N/A</v>
        <stp/>
        <stp>BDP|17471357287004926960</stp>
        <tr r="O1621" s="1"/>
        <tr r="O1983" s="1"/>
        <tr r="O2044" s="1"/>
        <tr r="O2082" s="1"/>
        <tr r="O7024" s="1"/>
        <tr r="O7063" s="1"/>
        <tr r="O7098" s="1"/>
        <tr r="O7198" s="1"/>
      </tp>
      <tp t="s">
        <v>#N/A N/A</v>
        <stp/>
        <stp>BDP|16877050532850199477</stp>
        <tr r="R1405" s="1"/>
        <tr r="R823" s="1"/>
      </tp>
      <tp t="s">
        <v>#N/A N/A</v>
        <stp/>
        <stp>BDP|13257253538264736717</stp>
        <tr r="N2905" s="1"/>
      </tp>
      <tp t="s">
        <v>#N/A N/A</v>
        <stp/>
        <stp>BDP|13879225865585150375</stp>
        <tr r="R2206" s="1"/>
      </tp>
      <tp t="s">
        <v>#N/A N/A</v>
        <stp/>
        <stp>BDP|10972637973051125114</stp>
        <tr r="R343" s="1"/>
        <tr r="R343" s="1"/>
      </tp>
      <tp t="s">
        <v>#N/A N/A</v>
        <stp/>
        <stp>BDP|11992151270457130149</stp>
        <tr r="R418" s="1"/>
      </tp>
      <tp t="s">
        <v>#N/A N/A</v>
        <stp/>
        <stp>BDP|16568482051191022751</stp>
        <tr r="R1084" s="1"/>
        <tr r="R502" s="1"/>
      </tp>
      <tp t="s">
        <v>#N/A N/A</v>
        <stp/>
        <stp>BDP|10223270467420289581</stp>
        <tr r="R1391" s="1"/>
        <tr r="R809" s="1"/>
      </tp>
      <tp t="s">
        <v>#N/A N/A</v>
        <stp/>
        <stp>BDP|11716749417013848542</stp>
        <tr r="N1261" s="1"/>
        <tr r="N679" s="1"/>
      </tp>
      <tp t="s">
        <v>#N/A N/A</v>
        <stp/>
        <stp>BDP|12474914851818835744</stp>
        <tr r="R2189" s="1"/>
      </tp>
      <tp t="s">
        <v>#N/A N/A</v>
        <stp/>
        <stp>BDP|14815543608936471680</stp>
        <tr r="R2532" s="1"/>
      </tp>
      <tp t="s">
        <v>#N/A N/A</v>
        <stp/>
        <stp>BDP|11268653619651518631</stp>
        <tr r="N1393" s="1"/>
        <tr r="N811" s="1"/>
      </tp>
      <tp t="s">
        <v>#N/A N/A</v>
        <stp/>
        <stp>BDP|11474637368695212555</stp>
        <tr r="R42" s="1"/>
      </tp>
      <tp t="s">
        <v>#N/A N/A</v>
        <stp/>
        <stp>BDP|18444812761003956451</stp>
        <tr r="R1394" s="1"/>
        <tr r="R812" s="1"/>
      </tp>
      <tp t="s">
        <v>#N/A N/A</v>
        <stp/>
        <stp>BDP|11021300964302919752</stp>
        <tr r="R133" s="1"/>
        <tr r="R1728" s="1"/>
      </tp>
      <tp t="s">
        <v>#N/A N/A</v>
        <stp/>
        <stp>BDP|13459620470053945076</stp>
        <tr r="N2289" s="1"/>
      </tp>
      <tp t="s">
        <v>#N/A N/A</v>
        <stp/>
        <stp>BDP|17398100263909911815</stp>
        <tr r="R1059" s="1"/>
        <tr r="R477" s="1"/>
      </tp>
      <tp t="s">
        <v>#N/A N/A</v>
        <stp/>
        <stp>BDP|12503825477484989823</stp>
        <tr r="N1681" s="1"/>
        <tr r="N2431" s="1"/>
        <tr r="N86" s="1"/>
      </tp>
      <tp t="s">
        <v>#N/A N/A</v>
        <stp/>
        <stp>BDP|16906567965900824494</stp>
        <tr r="R1093" s="1"/>
        <tr r="R511" s="1"/>
      </tp>
      <tp t="s">
        <v>#N/A N/A</v>
        <stp/>
        <stp>BDP|16183655708042779305</stp>
        <tr r="R1792" s="1"/>
        <tr r="R197" s="1"/>
      </tp>
      <tp t="s">
        <v>#N/A N/A</v>
        <stp/>
        <stp>BDP|10681826039233510930</stp>
        <tr r="R320" s="1"/>
      </tp>
      <tp t="s">
        <v>#N/A N/A</v>
        <stp/>
        <stp>BDP|17009511932412844203</stp>
        <tr r="N2230" s="1"/>
      </tp>
      <tp t="s">
        <v>#N/A N/A</v>
        <stp/>
        <stp>BDP|16964630125225244667</stp>
        <tr r="N2150" s="1"/>
      </tp>
      <tp t="s">
        <v>#N/A N/A</v>
        <stp/>
        <stp>BDP|16833442115570098228</stp>
        <tr r="N1944" s="1"/>
        <tr r="N413" s="1"/>
      </tp>
      <tp t="s">
        <v>#N/A N/A</v>
        <stp/>
        <stp>BDP|10622669778192492269</stp>
        <tr r="N180" s="1"/>
        <tr r="N1775" s="1"/>
        <tr r="N2173" s="1"/>
      </tp>
      <tp t="s">
        <v>#N/A N/A</v>
        <stp/>
        <stp>BDP|10013247391088762289</stp>
        <tr r="P7175" s="1"/>
      </tp>
      <tp t="s">
        <v>#N/A N/A</v>
        <stp/>
        <stp>BDP|16608398542901015178</stp>
        <tr r="N2456" s="1"/>
      </tp>
      <tp t="s">
        <v>#N/A N/A</v>
        <stp/>
        <stp>BDP|13034489532533739672</stp>
        <tr r="R1421" s="1"/>
        <tr r="R839" s="1"/>
      </tp>
      <tp t="s">
        <v>#N/A N/A</v>
        <stp/>
        <stp>BDP|10760584932946157163</stp>
        <tr r="N1431" s="1"/>
        <tr r="N849" s="1"/>
      </tp>
      <tp t="s">
        <v>#N/A N/A</v>
        <stp/>
        <stp>BDP|16024357709400072465</stp>
        <tr r="N1115" s="1"/>
        <tr r="N533" s="1"/>
      </tp>
      <tp t="s">
        <v>#N/A N/A</v>
        <stp/>
        <stp>BDP|18141620781126846103</stp>
        <tr r="R130" s="1"/>
        <tr r="R1725" s="1"/>
      </tp>
      <tp t="s">
        <v>#N/A N/A</v>
        <stp/>
        <stp>BDP|11347487251027433641</stp>
        <tr r="N2647" s="1"/>
      </tp>
      <tp t="s">
        <v>#N/A N/A</v>
        <stp/>
        <stp>BDP|14980218913267009115</stp>
        <tr r="R1827" s="1"/>
        <tr r="R232" s="1"/>
      </tp>
      <tp t="s">
        <v>#N/A N/A</v>
        <stp/>
        <stp>BDP|14333055779092232073</stp>
        <tr r="N1854" s="1"/>
      </tp>
      <tp t="s">
        <v>#N/A N/A</v>
        <stp/>
        <stp>BDP|17083695258350892532</stp>
        <tr r="R110" s="1"/>
        <tr r="R1705" s="1"/>
      </tp>
      <tp t="s">
        <v>#N/A N/A</v>
        <stp/>
        <stp>BDP|12972540517034799307</stp>
        <tr r="N278" s="1"/>
      </tp>
      <tp t="s">
        <v>#N/A N/A</v>
        <stp/>
        <stp>BDP|11881788709565474200</stp>
        <tr r="N1028" s="1"/>
        <tr r="N446" s="1"/>
      </tp>
      <tp t="s">
        <v>#N/A N/A</v>
        <stp/>
        <stp>BDP|13269311935683259196</stp>
        <tr r="R2152" s="1"/>
      </tp>
      <tp t="s">
        <v>#N/A N/A</v>
        <stp/>
        <stp>BDP|12829743603363620741</stp>
        <tr r="N285" s="1"/>
        <tr r="N285" s="1"/>
      </tp>
      <tp t="s">
        <v>#N/A N/A</v>
        <stp/>
        <stp>BDP|17708541713530558280</stp>
        <tr r="R347" s="1"/>
      </tp>
      <tp t="s">
        <v>#N/A N/A</v>
        <stp/>
        <stp>BDP|11746643779567412628</stp>
        <tr r="N2354" s="1"/>
      </tp>
      <tp t="s">
        <v>#N/A N/A</v>
        <stp/>
        <stp>BDP|11008691515417878088</stp>
        <tr r="N7157" s="1"/>
      </tp>
      <tp t="s">
        <v>#N/A N/A</v>
        <stp/>
        <stp>BDP|12247116162004431098</stp>
        <tr r="R1061" s="1"/>
        <tr r="R479" s="1"/>
      </tp>
      <tp t="s">
        <v>#N/A N/A</v>
        <stp/>
        <stp>BDP|13443753101932903757</stp>
        <tr r="R1255" s="1"/>
        <tr r="R673" s="1"/>
      </tp>
      <tp t="s">
        <v>#N/A N/A</v>
        <stp/>
        <stp>BDP|15553469988168073074</stp>
        <tr r="R2486" s="1"/>
      </tp>
      <tp t="s">
        <v>#N/A N/A</v>
        <stp/>
        <stp>BDP|13995170626424692529</stp>
        <tr r="R2119" s="1"/>
      </tp>
      <tp t="s">
        <v>#N/A N/A</v>
        <stp/>
        <stp>BDP|10909820534213249915</stp>
        <tr r="N1553" s="1"/>
        <tr r="N971" s="1"/>
      </tp>
      <tp t="s">
        <v>#N/A N/A</v>
        <stp/>
        <stp>BDP|10579153695601900800</stp>
        <tr r="R2569" s="1"/>
      </tp>
      <tp t="s">
        <v>#N/A N/A</v>
        <stp/>
        <stp>BDP|11524781877072784219</stp>
        <tr r="R1855" s="1"/>
      </tp>
      <tp t="s">
        <v>#N/A N/A</v>
        <stp/>
        <stp>BDP|15736757273613427791</stp>
        <tr r="N40" s="1"/>
      </tp>
      <tp t="s">
        <v>#N/A N/A</v>
        <stp/>
        <stp>BDP|12270924870904926958</stp>
        <tr r="N1098" s="1"/>
        <tr r="N516" s="1"/>
      </tp>
      <tp t="s">
        <v>#N/A N/A</v>
        <stp/>
        <stp>BDP|15232276541695838706</stp>
        <tr r="R1397" s="1"/>
        <tr r="R815" s="1"/>
      </tp>
      <tp t="s">
        <v>#N/A N/A</v>
        <stp/>
        <stp>BDP|11840721486008112711</stp>
        <tr r="R1660" s="1"/>
        <tr r="R65" s="1"/>
      </tp>
      <tp t="s">
        <v>#N/A N/A</v>
        <stp/>
        <stp>BDP|13027591766450891185</stp>
        <tr r="N2434" s="1"/>
      </tp>
      <tp t="s">
        <v>#N/A N/A</v>
        <stp/>
        <stp>BDP|18432598313584435954</stp>
        <tr r="R1156" s="1"/>
        <tr r="R574" s="1"/>
      </tp>
      <tp t="s">
        <v>#N/A N/A</v>
        <stp/>
        <stp>BDP|14188763569237817390</stp>
        <tr r="R1176" s="1"/>
        <tr r="R594" s="1"/>
      </tp>
      <tp t="s">
        <v>#N/A N/A</v>
        <stp/>
        <stp>BDP|16070110130232989775</stp>
        <tr r="O7070" s="1"/>
        <tr r="O7105" s="1"/>
      </tp>
      <tp t="s">
        <v>#N/A N/A</v>
        <stp/>
        <stp>BDP|13917035472410416535</stp>
        <tr r="N322" s="1"/>
      </tp>
      <tp t="s">
        <v>#N/A N/A</v>
        <stp/>
        <stp>BDP|10364181446225400161</stp>
        <tr r="R112" s="1"/>
        <tr r="R1707" s="1"/>
      </tp>
      <tp t="s">
        <v>#N/A N/A</v>
        <stp/>
        <stp>BDP|15766037033335981201</stp>
        <tr r="N421" s="1"/>
      </tp>
      <tp t="s">
        <v>#N/A N/A</v>
        <stp/>
        <stp>BDP|16784504069177759372</stp>
        <tr r="R1623" s="1"/>
        <tr r="R1985" s="1"/>
        <tr r="R2046" s="1"/>
        <tr r="R2084" s="1"/>
        <tr r="R7026" s="1"/>
        <tr r="R7065" s="1"/>
        <tr r="R7100" s="1"/>
      </tp>
      <tp t="s">
        <v>#N/A N/A</v>
        <stp/>
        <stp>BDP|16944651748706982333</stp>
        <tr r="R1144" s="1"/>
        <tr r="R562" s="1"/>
      </tp>
      <tp t="s">
        <v>#N/A N/A</v>
        <stp/>
        <stp>BDP|17813640231547787445</stp>
        <tr r="N1577" s="1"/>
        <tr r="N995" s="1"/>
      </tp>
      <tp t="s">
        <v>#N/A N/A</v>
        <stp/>
        <stp>BDP|18060580733939355666</stp>
        <tr r="R1488" s="1"/>
        <tr r="R906" s="1"/>
      </tp>
      <tp t="s">
        <v>#N/A N/A</v>
        <stp/>
        <stp>BDP|12178192210315622605</stp>
        <tr r="R2605" s="1"/>
      </tp>
      <tp t="s">
        <v>#N/A N/A</v>
        <stp/>
        <stp>BDP|13068705773815435799</stp>
        <tr r="N7006" s="1"/>
      </tp>
      <tp t="s">
        <v>#N/A N/A</v>
        <stp/>
        <stp>BDP|11298572338591632758</stp>
        <tr r="R1116" s="1"/>
        <tr r="R534" s="1"/>
      </tp>
      <tp t="s">
        <v>#N/A N/A</v>
        <stp/>
        <stp>BDP|11747267771960891598</stp>
        <tr r="R1539" s="1"/>
        <tr r="R957" s="1"/>
      </tp>
      <tp t="s">
        <v>#N/A N/A</v>
        <stp/>
        <stp>BDP|14930065618081090565</stp>
        <tr r="R2256" s="1"/>
      </tp>
      <tp t="s">
        <v>#N/A N/A</v>
        <stp/>
        <stp>BDP|14077636507427043459</stp>
        <tr r="R329" s="1"/>
      </tp>
      <tp t="s">
        <v>#N/A N/A</v>
        <stp/>
        <stp>BDP|15272617076466525318</stp>
        <tr r="R1816" s="1"/>
        <tr r="R221" s="1"/>
        <tr r="R2259" s="1"/>
      </tp>
      <tp t="s">
        <v>#N/A N/A</v>
        <stp/>
        <stp>BDP|10624564407000329459</stp>
        <tr r="N1408" s="1"/>
        <tr r="N826" s="1"/>
      </tp>
      <tp t="s">
        <v>#N/A N/A</v>
        <stp/>
        <stp>BDP|17634413420496535634</stp>
        <tr r="R2470" s="1"/>
      </tp>
      <tp t="s">
        <v>#N/A N/A</v>
        <stp/>
        <stp>BDP|16768026156453063121</stp>
        <tr r="R1305" s="1"/>
        <tr r="R723" s="1"/>
      </tp>
      <tp t="s">
        <v>#N/A N/A</v>
        <stp/>
        <stp>BDP|13256860216238271311</stp>
        <tr r="R1067" s="1"/>
        <tr r="R485" s="1"/>
      </tp>
      <tp t="s">
        <v>#N/A N/A</v>
        <stp/>
        <stp>BDP|15659551038223366194</stp>
        <tr r="R1362" s="1"/>
        <tr r="R780" s="1"/>
      </tp>
      <tp t="s">
        <v>#N/A N/A</v>
        <stp/>
        <stp>BDP|14675438452030375443</stp>
        <tr r="R1333" s="1"/>
        <tr r="R751" s="1"/>
      </tp>
      <tp t="s">
        <v>#N/A N/A</v>
        <stp/>
        <stp>BDP|10139095706766998771</stp>
        <tr r="N1320" s="1"/>
        <tr r="N738" s="1"/>
      </tp>
      <tp t="s">
        <v>#N/A N/A</v>
        <stp/>
        <stp>BDP|14067188850655952412</stp>
        <tr r="R1170" s="1"/>
        <tr r="R588" s="1"/>
      </tp>
      <tp t="s">
        <v>#N/A N/A</v>
        <stp/>
        <stp>BDP|13605396270812759485</stp>
        <tr r="R1279" s="1"/>
        <tr r="R2497" s="1"/>
        <tr r="R697" s="1"/>
      </tp>
      <tp t="s">
        <v>#N/A N/A</v>
        <stp/>
        <stp>BDP|12160323566723728522</stp>
        <tr r="N1251" s="1"/>
        <tr r="N669" s="1"/>
      </tp>
      <tp t="s">
        <v>#N/A N/A</v>
        <stp/>
        <stp>BDP|12713340767926087041</stp>
        <tr r="R2327" s="1"/>
      </tp>
      <tp t="s">
        <v>#N/A N/A</v>
        <stp/>
        <stp>BDP|15865075852101528080</stp>
        <tr r="R1854" s="1"/>
      </tp>
      <tp t="s">
        <v>#N/A N/A</v>
        <stp/>
        <stp>BDP|17423934699593926576</stp>
        <tr r="R1172" s="1"/>
        <tr r="R590" s="1"/>
      </tp>
      <tp t="s">
        <v>#N/A N/A</v>
        <stp/>
        <stp>BDP|10032868295035281515</stp>
        <tr r="R1371" s="1"/>
        <tr r="R789" s="1"/>
      </tp>
      <tp t="s">
        <v>#N/A N/A</v>
        <stp/>
        <stp>BDP|15076203293697163821</stp>
        <tr r="R2016" s="1"/>
      </tp>
      <tp t="s">
        <v>#N/A N/A</v>
        <stp/>
        <stp>BDP|14588673642925542252</stp>
        <tr r="N1542" s="1"/>
        <tr r="N960" s="1"/>
      </tp>
      <tp t="s">
        <v>#N/A N/A</v>
        <stp/>
        <stp>BDP|10476071033216436478</stp>
        <tr r="R2466" s="1"/>
      </tp>
      <tp t="s">
        <v>#N/A N/A</v>
        <stp/>
        <stp>BDP|11380964270938461626</stp>
        <tr r="R1419" s="1"/>
        <tr r="R837" s="1"/>
      </tp>
      <tp t="s">
        <v>#N/A N/A</v>
        <stp/>
        <stp>BDP|17557229965305037707</stp>
        <tr r="R2025" s="1"/>
      </tp>
      <tp t="s">
        <v>#N/A N/A</v>
        <stp/>
        <stp>BDP|11352210230757158618</stp>
        <tr r="R1341" s="1"/>
        <tr r="R759" s="1"/>
      </tp>
      <tp t="s">
        <v>#N/A N/A</v>
        <stp/>
        <stp>BDP|17430270780094153808</stp>
        <tr r="R131" s="1"/>
        <tr r="R1726" s="1"/>
        <tr r="R2507" s="1"/>
      </tp>
      <tp t="s">
        <v>#N/A N/A</v>
        <stp/>
        <stp>BDP|12197242522507402410</stp>
        <tr r="N1435" s="1"/>
        <tr r="N853" s="1"/>
      </tp>
      <tp t="s">
        <v>#N/A N/A</v>
        <stp/>
        <stp>BDP|11291940224173375832</stp>
        <tr r="R7162" s="1"/>
      </tp>
      <tp t="s">
        <v>#N/A N/A</v>
        <stp/>
        <stp>BDP|13305307024646783524</stp>
        <tr r="N317" s="1"/>
      </tp>
      <tp t="s">
        <v>#N/A N/A</v>
        <stp/>
        <stp>BDP|18098225190730312236</stp>
        <tr r="R2487" s="1"/>
      </tp>
      <tp t="s">
        <v>#N/A N/A</v>
        <stp/>
        <stp>BDP|11461765876324188474</stp>
        <tr r="N167" s="1"/>
        <tr r="N1762" s="1"/>
        <tr r="N2148" s="1"/>
      </tp>
      <tp t="s">
        <v>#N/A N/A</v>
        <stp/>
        <stp>BDP|10590391069155031179</stp>
        <tr r="R2528" s="1"/>
      </tp>
      <tp t="s">
        <v>#N/A N/A</v>
        <stp/>
        <stp>BDP|14954899333698717669</stp>
        <tr r="R1110" s="1"/>
        <tr r="R528" s="1"/>
      </tp>
      <tp t="s">
        <v>#N/A N/A</v>
        <stp/>
        <stp>BDP|16407922843189347345</stp>
        <tr r="R314" s="1"/>
      </tp>
      <tp t="s">
        <v>#N/A N/A</v>
        <stp/>
        <stp>BDP|11655673719550859727</stp>
        <tr r="R1539" s="1"/>
        <tr r="R957" s="1"/>
      </tp>
      <tp t="s">
        <v>#N/A N/A</v>
        <stp/>
        <stp>BDP|17311869185994051225</stp>
        <tr r="N2636" s="1"/>
      </tp>
      <tp t="s">
        <v>#N/A N/A</v>
        <stp/>
        <stp>BDP|12717861747797338874</stp>
        <tr r="R1798" s="1"/>
        <tr r="R203" s="1"/>
      </tp>
      <tp t="s">
        <v>#N/A N/A</v>
        <stp/>
        <stp>BDP|14431875194306144246</stp>
        <tr r="R2237" s="1"/>
      </tp>
      <tp t="s">
        <v>#N/A N/A</v>
        <stp/>
        <stp>BDP|10140272351897293172</stp>
        <tr r="O1631" s="1"/>
        <tr r="O1993" s="1"/>
        <tr r="O2054" s="1"/>
        <tr r="O2092" s="1"/>
        <tr r="O7034" s="1"/>
        <tr r="O7074" s="1"/>
        <tr r="O7109" s="1"/>
      </tp>
      <tp t="s">
        <v>#N/A N/A</v>
        <stp/>
        <stp>BDP|13823524542470842322</stp>
        <tr r="N1332" s="1"/>
        <tr r="N750" s="1"/>
      </tp>
      <tp t="s">
        <v>#N/A N/A</v>
        <stp/>
        <stp>BDP|17584524243707048014</stp>
        <tr r="R1099" s="1"/>
        <tr r="R517" s="1"/>
      </tp>
      <tp t="s">
        <v>#N/A N/A</v>
        <stp/>
        <stp>BDP|11016219075101251434</stp>
        <tr r="O7044" s="1"/>
        <tr r="O7124" s="1"/>
        <tr r="O7212" s="1"/>
      </tp>
      <tp t="s">
        <v>#N/A N/A</v>
        <stp/>
        <stp>BDP|11098659021764384020</stp>
        <tr r="N2017" s="1"/>
        <tr r="N2239" s="1"/>
      </tp>
      <tp t="s">
        <v>#N/A N/A</v>
        <stp/>
        <stp>BDP|14184182178711317273</stp>
        <tr r="R1328" s="1"/>
        <tr r="R746" s="1"/>
      </tp>
      <tp t="s">
        <v>#N/A N/A</v>
        <stp/>
        <stp>BDP|15806233336052885706</stp>
        <tr r="N1298" s="1"/>
        <tr r="N716" s="1"/>
      </tp>
      <tp t="s">
        <v>#N/A N/A</v>
        <stp/>
        <stp>BDP|14231267223670559574</stp>
        <tr r="N2111" s="1"/>
      </tp>
      <tp t="s">
        <v>#N/A N/A</v>
        <stp/>
        <stp>BDP|11020746057346048464</stp>
        <tr r="N269" s="1"/>
      </tp>
      <tp t="s">
        <v>#N/A N/A</v>
        <stp/>
        <stp>BDP|11750931857138348456</stp>
        <tr r="R1332" s="1"/>
        <tr r="R750" s="1"/>
      </tp>
      <tp t="s">
        <v>#N/A N/A</v>
        <stp/>
        <stp>BDP|15066932594006645244</stp>
        <tr r="R1373" s="1"/>
        <tr r="R791" s="1"/>
      </tp>
      <tp t="s">
        <v>#N/A N/A</v>
        <stp/>
        <stp>BDP|16599334836592198545</stp>
        <tr r="N2631" s="1"/>
      </tp>
      <tp t="s">
        <v>#N/A N/A</v>
        <stp/>
        <stp>BDP|12206325823795275741</stp>
        <tr r="R1230" s="1"/>
        <tr r="R648" s="1"/>
      </tp>
      <tp t="s">
        <v>#N/A N/A</v>
        <stp/>
        <stp>BDP|14680385515782714580</stp>
        <tr r="R1424" s="1"/>
        <tr r="R842" s="1"/>
      </tp>
      <tp t="s">
        <v>#N/A N/A</v>
        <stp/>
        <stp>BDP|17594703505779033845</stp>
        <tr r="Q7166" s="1"/>
      </tp>
      <tp t="s">
        <v>#N/A N/A</v>
        <stp/>
        <stp>BDP|11397724873303342350</stp>
        <tr r="R1095" s="1"/>
        <tr r="R513" s="1"/>
      </tp>
      <tp t="s">
        <v>#N/A N/A</v>
        <stp/>
        <stp>BDP|13081887060274479882</stp>
        <tr r="R1402" s="1"/>
        <tr r="R820" s="1"/>
      </tp>
      <tp t="s">
        <v>#N/A N/A</v>
        <stp/>
        <stp>BDP|15668551269805621283</stp>
        <tr r="R278" s="1"/>
      </tp>
      <tp t="s">
        <v>#N/A N/A</v>
        <stp/>
        <stp>BDP|17458955837025749958</stp>
        <tr r="R2320" s="1"/>
      </tp>
      <tp t="s">
        <v>#N/A N/A</v>
        <stp/>
        <stp>BDP|10608570830075213272</stp>
        <tr r="R1297" s="1"/>
        <tr r="R715" s="1"/>
      </tp>
      <tp t="s">
        <v>#N/A N/A</v>
        <stp/>
        <stp>BDP|13603264718986580794</stp>
        <tr r="R2326" s="1"/>
      </tp>
      <tp t="s">
        <v>#N/A N/A</v>
        <stp/>
        <stp>BDP|11715553925062203513</stp>
        <tr r="N1935" s="1"/>
      </tp>
      <tp t="s">
        <v>#N/A N/A</v>
        <stp/>
        <stp>BDP|11359776292028535670</stp>
        <tr r="R2281" s="1"/>
      </tp>
      <tp t="s">
        <v>#N/A N/A</v>
        <stp/>
        <stp>BDP|18358355849937944928</stp>
        <tr r="N1833" s="1"/>
        <tr r="N238" s="1"/>
      </tp>
      <tp t="s">
        <v>#N/A N/A</v>
        <stp/>
        <stp>BDP|11611971940258609536</stp>
        <tr r="R1203" s="1"/>
        <tr r="R621" s="1"/>
      </tp>
      <tp t="s">
        <v>#N/A N/A</v>
        <stp/>
        <stp>BDP|16213612036286629477</stp>
        <tr r="R1389" s="1"/>
        <tr r="R807" s="1"/>
      </tp>
      <tp t="s">
        <v>#N/A N/A</v>
        <stp/>
        <stp>BDP|14040698508195637601</stp>
        <tr r="N2204" s="1"/>
      </tp>
      <tp t="s">
        <v>#N/A N/A</v>
        <stp/>
        <stp>BDP|15048247107254643229</stp>
        <tr r="R2111" s="1"/>
      </tp>
      <tp t="s">
        <v>#N/A N/A</v>
        <stp/>
        <stp>BDP|10286210177225110128</stp>
        <tr r="R1816" s="1"/>
        <tr r="R221" s="1"/>
        <tr r="R2259" s="1"/>
      </tp>
      <tp t="s">
        <v>#N/A N/A</v>
        <stp/>
        <stp>BDP|13611487732567374287</stp>
        <tr r="R150" s="1"/>
        <tr r="R1745" s="1"/>
      </tp>
      <tp t="s">
        <v>#N/A N/A</v>
        <stp/>
        <stp>BDP|11781059718713920245</stp>
        <tr r="N1303" s="1"/>
        <tr r="N721" s="1"/>
      </tp>
      <tp t="s">
        <v>#N/A N/A</v>
        <stp/>
        <stp>BDP|17229442820452627277</stp>
        <tr r="N126" s="1"/>
        <tr r="N1721" s="1"/>
        <tr r="N2499" s="1"/>
      </tp>
      <tp t="s">
        <v>#N/A N/A</v>
        <stp/>
        <stp>BDP|17949444369045736159</stp>
        <tr r="R2403" s="1"/>
      </tp>
      <tp t="s">
        <v>#N/A N/A</v>
        <stp/>
        <stp>BDP|13279500466719484861</stp>
        <tr r="N1271" s="1"/>
        <tr r="N689" s="1"/>
      </tp>
      <tp t="s">
        <v>#N/A N/A</v>
        <stp/>
        <stp>BDP|14303736673056399367</stp>
        <tr r="N2634" s="1"/>
      </tp>
      <tp t="s">
        <v>#N/A N/A</v>
        <stp/>
        <stp>BDP|16648769292930543918</stp>
        <tr r="R1013" s="1"/>
        <tr r="R149" s="1"/>
        <tr r="R1595" s="1"/>
        <tr r="R1744" s="1"/>
      </tp>
      <tp t="s">
        <v>#N/A N/A</v>
        <stp/>
        <stp>BDP|11002707310544584237</stp>
        <tr r="N1825" s="1"/>
        <tr r="N230" s="1"/>
      </tp>
      <tp t="s">
        <v>#N/A N/A</v>
        <stp/>
        <stp>BDP|15558068476641491271</stp>
        <tr r="R1178" s="1"/>
        <tr r="R596" s="1"/>
      </tp>
      <tp t="s">
        <v>#N/A N/A</v>
        <stp/>
        <stp>BDP|16853001159450717200</stp>
        <tr r="Q7167" s="1"/>
      </tp>
      <tp t="s">
        <v>#N/A N/A</v>
        <stp/>
        <stp>BDP|12388990621910875850</stp>
        <tr r="R1220" s="1"/>
        <tr r="R638" s="1"/>
      </tp>
      <tp t="s">
        <v>#N/A N/A</v>
        <stp/>
        <stp>BDP|12960657948518524972</stp>
        <tr r="R1139" s="1"/>
        <tr r="R557" s="1"/>
      </tp>
      <tp t="s">
        <v>#N/A N/A</v>
        <stp/>
        <stp>BDP|13742575607157123006</stp>
        <tr r="R2602" s="1"/>
      </tp>
      <tp t="s">
        <v>#N/A N/A</v>
        <stp/>
        <stp>BDP|14313622801820874416</stp>
        <tr r="R279" s="1"/>
      </tp>
      <tp t="s">
        <v>#N/A N/A</v>
        <stp/>
        <stp>BDP|17092233469251610453</stp>
        <tr r="R125" s="1"/>
        <tr r="R1720" s="1"/>
        <tr r="R2493" s="1"/>
      </tp>
      <tp t="s">
        <v>#N/A N/A</v>
        <stp/>
        <stp>BDP|17957309865155540101</stp>
        <tr r="N1921" s="1"/>
        <tr r="N391" s="1"/>
      </tp>
      <tp t="s">
        <v>#N/A N/A</v>
        <stp/>
        <stp>BDP|17176107213736904728</stp>
        <tr r="N1239" s="1"/>
        <tr r="N657" s="1"/>
      </tp>
      <tp t="s">
        <v>#N/A N/A</v>
        <stp/>
        <stp>BDP|10727800742712417889</stp>
        <tr r="N316" s="1"/>
      </tp>
      <tp t="s">
        <v>#N/A N/A</v>
        <stp/>
        <stp>BDP|17374714652436831515</stp>
        <tr r="R1674" s="1"/>
        <tr r="R79" s="1"/>
      </tp>
      <tp t="s">
        <v>#N/A N/A</v>
        <stp/>
        <stp>BDP|12982448325063916186</stp>
        <tr r="R2893" s="1"/>
      </tp>
      <tp t="s">
        <v>#N/A N/A</v>
        <stp/>
        <stp>BDP|13111615321199953815</stp>
        <tr r="N2600" s="1"/>
        <tr r="N2600" s="1"/>
      </tp>
      <tp t="s">
        <v>#N/A N/A</v>
        <stp/>
        <stp>BDP|17991746974998447959</stp>
        <tr r="R2509" s="1"/>
      </tp>
      <tp t="s">
        <v>#N/A N/A</v>
        <stp/>
        <stp>BDP|13624162631051928608</stp>
        <tr r="R13" s="1"/>
      </tp>
      <tp t="s">
        <v>#N/A N/A</v>
        <stp/>
        <stp>BDP|13131359105203835512</stp>
        <tr r="R1803" s="1"/>
        <tr r="R208" s="1"/>
        <tr r="R2448" s="1"/>
      </tp>
      <tp t="s">
        <v>#N/A N/A</v>
        <stp/>
        <stp>BDP|16414690336306291312</stp>
        <tr r="N2219" s="1"/>
        <tr r="N2425" s="1"/>
        <tr r="N2566" s="1"/>
      </tp>
      <tp t="s">
        <v>#N/A N/A</v>
        <stp/>
        <stp>BDP|12820786014987560593</stp>
        <tr r="N2896" s="1"/>
      </tp>
      <tp t="s">
        <v>#N/A N/A</v>
        <stp/>
        <stp>BDP|16886290468541041511</stp>
        <tr r="N29" s="1"/>
        <tr r="N29" s="1"/>
        <tr r="N7" s="1"/>
        <tr r="N7" s="1"/>
      </tp>
      <tp t="s">
        <v>#N/A N/A</v>
        <stp/>
        <stp>BDP|14388523284667802852</stp>
        <tr r="R1224" s="1"/>
        <tr r="R642" s="1"/>
      </tp>
      <tp t="s">
        <v>#N/A N/A</v>
        <stp/>
        <stp>BDP|12775560817900759094</stp>
        <tr r="N1425" s="1"/>
        <tr r="N843" s="1"/>
      </tp>
      <tp t="s">
        <v>#N/A N/A</v>
        <stp/>
        <stp>BDP|12958013178922901113</stp>
        <tr r="N1835" s="1"/>
        <tr r="N240" s="1"/>
      </tp>
      <tp t="s">
        <v>#N/A N/A</v>
        <stp/>
        <stp>BDP|17376280667421789438</stp>
        <tr r="R1367" s="1"/>
        <tr r="R785" s="1"/>
      </tp>
      <tp t="s">
        <v>#N/A N/A</v>
        <stp/>
        <stp>BDP|11999972159952839948</stp>
        <tr r="N2157" s="1"/>
      </tp>
      <tp t="s">
        <v>#N/A N/A</v>
        <stp/>
        <stp>BDP|16655975619960012837</stp>
        <tr r="R389" s="1"/>
      </tp>
      <tp t="s">
        <v>#N/A N/A</v>
        <stp/>
        <stp>BDP|17072704948603689152</stp>
        <tr r="R1011" s="1"/>
        <tr r="R1593" s="1"/>
      </tp>
      <tp t="s">
        <v>#N/A N/A</v>
        <stp/>
        <stp>BDP|17433431286819866422</stp>
        <tr r="P7174" s="1"/>
      </tp>
      <tp t="s">
        <v>#N/A N/A</v>
        <stp/>
        <stp>BDP|14020662638990670732</stp>
        <tr r="R1352" s="1"/>
        <tr r="R770" s="1"/>
      </tp>
      <tp t="s">
        <v>#N/A N/A</v>
        <stp/>
        <stp>BDP|12596902360618907371</stp>
        <tr r="N2293" s="1"/>
      </tp>
      <tp t="s">
        <v>#N/A N/A</v>
        <stp/>
        <stp>BDP|15360332016256550780</stp>
        <tr r="R2434" s="1"/>
      </tp>
      <tp t="s">
        <v>#N/A N/A</v>
        <stp/>
        <stp>BDP|12528628508884014641</stp>
        <tr r="R2277" s="1"/>
      </tp>
      <tp t="s">
        <v>#N/A N/A</v>
        <stp/>
        <stp>BDP|16324805984465477582</stp>
        <tr r="P7163" s="1"/>
      </tp>
      <tp t="s">
        <v>#N/A N/A</v>
        <stp/>
        <stp>BDP|11415086556885608779</stp>
        <tr r="R2420" s="1"/>
      </tp>
      <tp t="s">
        <v>#N/A N/A</v>
        <stp/>
        <stp>BDP|12479396306077249021</stp>
        <tr r="N1563" s="1"/>
        <tr r="N981" s="1"/>
      </tp>
      <tp t="s">
        <v>#N/A N/A</v>
        <stp/>
        <stp>BDP|16604272717767859448</stp>
        <tr r="N1036" s="1"/>
        <tr r="N454" s="1"/>
      </tp>
      <tp t="s">
        <v>#N/A N/A</v>
        <stp/>
        <stp>BDP|18167119850358933230</stp>
        <tr r="R273" s="1"/>
      </tp>
      <tp t="s">
        <v>#N/A N/A</v>
        <stp/>
        <stp>BDP|17708353877547908268</stp>
        <tr r="R2374" s="1"/>
      </tp>
      <tp t="s">
        <v>#N/A N/A</v>
        <stp/>
        <stp>BDP|14141461420027478390</stp>
        <tr r="N1784" s="1"/>
        <tr r="N189" s="1"/>
        <tr r="N2195" s="1"/>
      </tp>
      <tp t="s">
        <v>#N/A N/A</v>
        <stp/>
        <stp>BDP|16314117513952253298</stp>
        <tr r="R1787" s="1"/>
        <tr r="R192" s="1"/>
      </tp>
      <tp t="s">
        <v>#N/A N/A</v>
        <stp/>
        <stp>BDP|14841837331369713070</stp>
        <tr r="N1561" s="1"/>
        <tr r="N979" s="1"/>
      </tp>
      <tp t="s">
        <v>#N/A N/A</v>
        <stp/>
        <stp>BDP|14928601937052117552</stp>
        <tr r="R43" s="1"/>
      </tp>
      <tp t="s">
        <v>#N/A N/A</v>
        <stp/>
        <stp>BDP|17338544288075030950</stp>
        <tr r="R2169" s="1"/>
      </tp>
      <tp t="s">
        <v>#N/A N/A</v>
        <stp/>
        <stp>BDP|10734543786793661895</stp>
        <tr r="R2276" s="1"/>
      </tp>
      <tp t="s">
        <v>#N/A N/A</v>
        <stp/>
        <stp>BDP|17991433219436858260</stp>
        <tr r="R1039" s="1"/>
        <tr r="R457" s="1"/>
      </tp>
      <tp t="s">
        <v>#N/A N/A</v>
        <stp/>
        <stp>BDP|13587981630459413647</stp>
        <tr r="R1163" s="1"/>
        <tr r="R581" s="1"/>
      </tp>
      <tp t="s">
        <v>#N/A N/A</v>
        <stp/>
        <stp>BDP|11195094602585503220</stp>
        <tr r="R2212" s="1"/>
      </tp>
      <tp t="s">
        <v>#N/A N/A</v>
        <stp/>
        <stp>BDP|10887779403827585649</stp>
        <tr r="N1027" s="1"/>
        <tr r="N445" s="1"/>
      </tp>
      <tp t="s">
        <v>#N/A N/A</v>
        <stp/>
        <stp>BDP|13670162208570703428</stp>
        <tr r="N128" s="1"/>
        <tr r="N1723" s="1"/>
      </tp>
      <tp t="s">
        <v>#N/A N/A</v>
        <stp/>
        <stp>BDP|12093160812826870214</stp>
        <tr r="N2571" s="1"/>
      </tp>
      <tp t="s">
        <v>#N/A N/A</v>
        <stp/>
        <stp>BDP|13649721445602948456</stp>
        <tr r="R1138" s="1"/>
        <tr r="R556" s="1"/>
      </tp>
      <tp t="s">
        <v>#N/A N/A</v>
        <stp/>
        <stp>BDP|13471659969417067259</stp>
        <tr r="N1478" s="1"/>
        <tr r="N896" s="1"/>
      </tp>
      <tp t="s">
        <v>#N/A N/A</v>
        <stp/>
        <stp>BDP|12615848867328885210</stp>
        <tr r="N1440" s="1"/>
        <tr r="N858" s="1"/>
      </tp>
      <tp t="s">
        <v>#N/A N/A</v>
        <stp/>
        <stp>BDP|13809056970075646770</stp>
        <tr r="N1785" s="1"/>
        <tr r="N190" s="1"/>
      </tp>
      <tp t="s">
        <v>#N/A N/A</v>
        <stp/>
        <stp>BDP|15463485867851407000</stp>
        <tr r="N1492" s="1"/>
        <tr r="N910" s="1"/>
      </tp>
      <tp t="s">
        <v>#N/A N/A</v>
        <stp/>
        <stp>BDP|10649680614474592506</stp>
        <tr r="R2654" s="1"/>
      </tp>
      <tp t="s">
        <v>#N/A N/A</v>
        <stp/>
        <stp>BDP|13723786573824600151</stp>
        <tr r="R2142" s="1"/>
      </tp>
      <tp t="s">
        <v>#N/A N/A</v>
        <stp/>
        <stp>BDP|13806823313585761910</stp>
        <tr r="N2415" s="1"/>
      </tp>
      <tp t="s">
        <v>#N/A N/A</v>
        <stp/>
        <stp>BDP|12315390790706728823</stp>
        <tr r="R1301" s="1"/>
        <tr r="R719" s="1"/>
      </tp>
      <tp t="s">
        <v>#N/A N/A</v>
        <stp/>
        <stp>BDP|15811126635058456959</stp>
        <tr r="R1161" s="1"/>
        <tr r="R579" s="1"/>
      </tp>
      <tp t="s">
        <v>#N/A N/A</v>
        <stp/>
        <stp>BDP|12331232462337817748</stp>
        <tr r="R1100" s="1"/>
        <tr r="R2359" s="1"/>
        <tr r="R518" s="1"/>
      </tp>
      <tp t="s">
        <v>#N/A N/A</v>
        <stp/>
        <stp>BDP|13850077043871681048</stp>
        <tr r="N1486" s="1"/>
        <tr r="N904" s="1"/>
      </tp>
      <tp t="s">
        <v>#N/A N/A</v>
        <stp/>
        <stp>BDP|16164928948199389468</stp>
        <tr r="R1015" s="1"/>
        <tr r="R1597" s="1"/>
      </tp>
      <tp t="s">
        <v>#N/A N/A</v>
        <stp/>
        <stp>BDP|10193717267315994208</stp>
        <tr r="R113" s="1"/>
        <tr r="R1708" s="1"/>
      </tp>
      <tp t="s">
        <v>#N/A N/A</v>
        <stp/>
        <stp>BDP|18309780183203031262</stp>
        <tr r="R281" s="1"/>
        <tr r="R281" s="1"/>
        <tr r="R426" s="1"/>
        <tr r="R426" s="1"/>
      </tp>
      <tp t="s">
        <v>#N/A N/A</v>
        <stp/>
        <stp>BDP|12804416123050450201</stp>
        <tr r="R1109" s="1"/>
        <tr r="R527" s="1"/>
      </tp>
      <tp t="s">
        <v>#N/A N/A</v>
        <stp/>
        <stp>BDP|11951998118429776619</stp>
        <tr r="R2630" s="1"/>
      </tp>
      <tp t="s">
        <v>#N/A N/A</v>
        <stp/>
        <stp>BDP|17887150855837606205</stp>
        <tr r="R1388" s="1"/>
        <tr r="R2355" s="1"/>
        <tr r="R806" s="1"/>
      </tp>
      <tp t="s">
        <v>#N/A N/A</v>
        <stp/>
        <stp>BDP|11768142825412127668</stp>
        <tr r="R2110" s="1"/>
      </tp>
      <tp t="s">
        <v>#N/A N/A</v>
        <stp/>
        <stp>BDP|13199748263980715401</stp>
        <tr r="Q1629" s="1"/>
        <tr r="Q1991" s="1"/>
        <tr r="Q2052" s="1"/>
        <tr r="Q2090" s="1"/>
        <tr r="Q7032" s="1"/>
        <tr r="Q7072" s="1"/>
        <tr r="Q7107" s="1"/>
        <tr r="Q7202" s="1"/>
      </tp>
      <tp t="s">
        <v>#N/A N/A</v>
        <stp/>
        <stp>BDP|15587375927816368472</stp>
        <tr r="N1245" s="1"/>
        <tr r="N663" s="1"/>
      </tp>
      <tp t="s">
        <v>#N/A N/A</v>
        <stp/>
        <stp>BDP|11840876066231071886</stp>
        <tr r="R1122" s="1"/>
        <tr r="R540" s="1"/>
      </tp>
      <tp t="s">
        <v>#N/A N/A</v>
        <stp/>
        <stp>BDP|13468701213155545632</stp>
        <tr r="N1157" s="1"/>
        <tr r="N575" s="1"/>
      </tp>
      <tp t="s">
        <v>#N/A N/A</v>
        <stp/>
        <stp>BDP|14971294951870546558</stp>
        <tr r="R148" s="1"/>
        <tr r="R1743" s="1"/>
      </tp>
      <tp t="s">
        <v>#N/A N/A</v>
        <stp/>
        <stp>BDP|11437672751867250318</stp>
        <tr r="R1441" s="1"/>
        <tr r="R859" s="1"/>
      </tp>
      <tp t="s">
        <v>#N/A N/A</v>
        <stp/>
        <stp>BDP|16361343478116728289</stp>
        <tr r="R1306" s="1"/>
        <tr r="R724" s="1"/>
      </tp>
      <tp t="s">
        <v>#N/A N/A</v>
        <stp/>
        <stp>BDP|16635104258157796393</stp>
        <tr r="R2008" s="1"/>
      </tp>
      <tp t="s">
        <v>#N/A N/A</v>
        <stp/>
        <stp>BDP|17360767361044174455</stp>
        <tr r="R2251" s="1"/>
        <tr r="R7138" s="1"/>
      </tp>
      <tp t="s">
        <v>#N/A N/A</v>
        <stp/>
        <stp>BDP|16681348980062748953</stp>
        <tr r="R416" s="1"/>
      </tp>
      <tp t="s">
        <v>#N/A N/A</v>
        <stp/>
        <stp>BDP|11298721814273177266</stp>
        <tr r="R1324" s="1"/>
        <tr r="R742" s="1"/>
      </tp>
      <tp t="s">
        <v>#N/A N/A</v>
        <stp/>
        <stp>BDP|14781209367680094636</stp>
        <tr r="R1571" s="1"/>
        <tr r="R989" s="1"/>
      </tp>
      <tp t="s">
        <v>#N/A N/A</v>
        <stp/>
        <stp>BDP|13356435507489283864</stp>
        <tr r="R1166" s="1"/>
        <tr r="R584" s="1"/>
      </tp>
      <tp t="s">
        <v>#N/A N/A</v>
        <stp/>
        <stp>BDP|10123298370114933726</stp>
        <tr r="R1968" s="1"/>
      </tp>
      <tp t="s">
        <v>#N/A N/A</v>
        <stp/>
        <stp>BDP|11444134460884031446</stp>
        <tr r="R1951" s="1"/>
        <tr r="R424" s="1"/>
      </tp>
      <tp t="s">
        <v>#N/A N/A</v>
        <stp/>
        <stp>BDP|17390304863121517561</stp>
        <tr r="N1391" s="1"/>
        <tr r="N809" s="1"/>
      </tp>
      <tp t="s">
        <v>#N/A N/A</v>
        <stp/>
        <stp>BDP|16047461175531398238</stp>
        <tr r="R1781" s="1"/>
        <tr r="R186" s="1"/>
      </tp>
      <tp t="s">
        <v>#N/A N/A</v>
        <stp/>
        <stp>BDP|14491490374318284982</stp>
        <tr r="N2551" s="1"/>
      </tp>
      <tp t="s">
        <v>#N/A N/A</v>
        <stp/>
        <stp>BDP|15693961831860454960</stp>
        <tr r="N333" s="1"/>
      </tp>
      <tp t="s">
        <v>#N/A N/A</v>
        <stp/>
        <stp>BDP|15458616924290003724</stp>
        <tr r="R2100" s="1"/>
        <tr r="R2100" s="1"/>
      </tp>
      <tp t="s">
        <v>#N/A N/A</v>
        <stp/>
        <stp>BDP|14331620555737397648</stp>
        <tr r="N1046" s="1"/>
        <tr r="N464" s="1"/>
      </tp>
      <tp t="s">
        <v>#N/A N/A</v>
        <stp/>
        <stp>BDP|17303406032304051224</stp>
        <tr r="N2237" s="1"/>
      </tp>
      <tp t="s">
        <v>#N/A N/A</v>
        <stp/>
        <stp>BDP|13538468953236323211</stp>
        <tr r="R1155" s="1"/>
        <tr r="R573" s="1"/>
      </tp>
      <tp t="s">
        <v>#N/A N/A</v>
        <stp/>
        <stp>BDP|10452669917674065574</stp>
        <tr r="R1118" s="1"/>
        <tr r="R536" s="1"/>
      </tp>
      <tp t="s">
        <v>#N/A N/A</v>
        <stp/>
        <stp>BDP|16024970854568887490</stp>
        <tr r="R1399" s="1"/>
        <tr r="R817" s="1"/>
      </tp>
      <tp t="s">
        <v>#N/A N/A</v>
        <stp/>
        <stp>BDP|12663375771467311718</stp>
        <tr r="R344" s="1"/>
        <tr r="R344" s="1"/>
      </tp>
      <tp t="s">
        <v>#N/A N/A</v>
        <stp/>
        <stp>BDP|13236148226227397111</stp>
        <tr r="R1473" s="1"/>
        <tr r="R891" s="1"/>
      </tp>
      <tp t="s">
        <v>#N/A N/A</v>
        <stp/>
        <stp>BDP|13823458869934176374</stp>
        <tr r="R729" s="1"/>
      </tp>
      <tp t="s">
        <v>#N/A N/A</v>
        <stp/>
        <stp>BDP|13277733629264972431</stp>
        <tr r="R1275" s="1"/>
        <tr r="R693" s="1"/>
      </tp>
      <tp t="s">
        <v>#N/A N/A</v>
        <stp/>
        <stp>BDP|13434453829196921534</stp>
        <tr r="N1258" s="1"/>
        <tr r="N676" s="1"/>
      </tp>
      <tp t="s">
        <v>#N/A N/A</v>
        <stp/>
        <stp>BDP|10371122900932491570</stp>
        <tr r="N1237" s="1"/>
        <tr r="N655" s="1"/>
      </tp>
      <tp t="s">
        <v>#N/A N/A</v>
        <stp/>
        <stp>BDP|17653923456549750472</stp>
        <tr r="O1966" s="1"/>
      </tp>
      <tp t="s">
        <v>#N/A N/A</v>
        <stp/>
        <stp>BDP|11529856185655902299</stp>
        <tr r="N2317" s="1"/>
      </tp>
      <tp t="s">
        <v>#N/A N/A</v>
        <stp/>
        <stp>BDP|14723235150666989387</stp>
        <tr r="R1169" s="1"/>
        <tr r="R587" s="1"/>
      </tp>
      <tp t="s">
        <v>#N/A N/A</v>
        <stp/>
        <stp>BDP|17108627795129189723</stp>
        <tr r="R1416" s="1"/>
        <tr r="R834" s="1"/>
      </tp>
      <tp t="s">
        <v>#N/A N/A</v>
        <stp/>
        <stp>BDP|12882610941786542086</stp>
        <tr r="R1307" s="1"/>
        <tr r="R725" s="1"/>
      </tp>
      <tp t="s">
        <v>#N/A N/A</v>
        <stp/>
        <stp>BDP|12723544355974068035</stp>
        <tr r="R1913" s="1"/>
      </tp>
      <tp t="s">
        <v>#N/A N/A</v>
        <stp/>
        <stp>BDP|18324842278620230187</stp>
        <tr r="R2267" s="1"/>
      </tp>
      <tp t="s">
        <v>#N/A N/A</v>
        <stp/>
        <stp>BDP|11725186317462877555</stp>
        <tr r="R1627" s="1"/>
        <tr r="R1989" s="1"/>
        <tr r="R2050" s="1"/>
        <tr r="R2088" s="1"/>
        <tr r="R7030" s="1"/>
        <tr r="R7069" s="1"/>
        <tr r="R7104" s="1"/>
        <tr r="R7200" s="1"/>
      </tp>
      <tp t="s">
        <v>#N/A N/A</v>
        <stp/>
        <stp>BDP|14402984229770541956</stp>
        <tr r="R1431" s="1"/>
        <tr r="R849" s="1"/>
      </tp>
      <tp t="s">
        <v>#N/A N/A</v>
        <stp/>
        <stp>BDP|13769444669252932563</stp>
        <tr r="R1274" s="1"/>
        <tr r="R692" s="1"/>
      </tp>
      <tp t="s">
        <v>#N/A N/A</v>
        <stp/>
        <stp>BDP|13083747443057704158</stp>
        <tr r="R1028" s="1"/>
        <tr r="R446" s="1"/>
      </tp>
      <tp t="s">
        <v>#N/A N/A</v>
        <stp/>
        <stp>BDP|14346175428095818416</stp>
        <tr r="N2649" s="1"/>
      </tp>
      <tp t="s">
        <v>#N/A N/A</v>
        <stp/>
        <stp>BDP|17167628534382116622</stp>
        <tr r="N1692" s="1"/>
        <tr r="N97" s="1"/>
      </tp>
      <tp t="s">
        <v>#N/A N/A</v>
        <stp/>
        <stp>BDP|13200033463961304258</stp>
        <tr r="N1417" s="1"/>
        <tr r="N835" s="1"/>
      </tp>
      <tp t="s">
        <v>#N/A N/A</v>
        <stp/>
        <stp>BDP|13284734491309140259</stp>
        <tr r="N1121" s="1"/>
        <tr r="N539" s="1"/>
      </tp>
      <tp t="s">
        <v>#N/A N/A</v>
        <stp/>
        <stp>BDP|15154025231760062061</stp>
        <tr r="R2467" s="1"/>
      </tp>
      <tp t="s">
        <v>#N/A N/A</v>
        <stp/>
        <stp>BDP|14035627376973259013</stp>
        <tr r="N1602" s="1"/>
        <tr r="N1955" s="1"/>
        <tr r="N1998" s="1"/>
        <tr r="N2060" s="1"/>
        <tr r="N2067" s="1"/>
        <tr r="N25" s="1"/>
        <tr r="N255" s="1"/>
        <tr r="N2541" s="1"/>
        <tr r="N7001" s="1"/>
        <tr r="N7050" s="1"/>
        <tr r="N7178" s="1"/>
        <tr r="N359" s="1"/>
        <tr r="N434" s="1"/>
        <tr r="N36" s="1"/>
      </tp>
      <tp t="s">
        <v>#N/A N/A</v>
        <stp/>
        <stp>BDP|13965625221332805359</stp>
        <tr r="R2489" s="1"/>
      </tp>
      <tp t="s">
        <v>#N/A N/A</v>
        <stp/>
        <stp>BDP|12951173465564452788</stp>
        <tr r="N2489" s="1"/>
      </tp>
      <tp t="s">
        <v>#N/A N/A</v>
        <stp/>
        <stp>BDP|14295247269730810605</stp>
        <tr r="R2212" s="1"/>
      </tp>
      <tp t="s">
        <v>#N/A N/A</v>
        <stp/>
        <stp>BDP|10553015319140922730</stp>
        <tr r="N1495" s="1"/>
        <tr r="N913" s="1"/>
      </tp>
      <tp t="s">
        <v>#N/A N/A</v>
        <stp/>
        <stp>BDP|16477467033912486522</stp>
        <tr r="R2547" s="1"/>
      </tp>
      <tp t="s">
        <v>#N/A N/A</v>
        <stp/>
        <stp>BDP|18027142510368777641</stp>
        <tr r="N1401" s="1"/>
        <tr r="N819" s="1"/>
      </tp>
      <tp t="s">
        <v>#N/A N/A</v>
        <stp/>
        <stp>BDP|10043543919944806635</stp>
        <tr r="R291" s="1"/>
      </tp>
      <tp t="s">
        <v>#N/A N/A</v>
        <stp/>
        <stp>BDP|18387682074226142987</stp>
        <tr r="R1045" s="1"/>
        <tr r="R463" s="1"/>
      </tp>
      <tp t="s">
        <v>#N/A N/A</v>
        <stp/>
        <stp>BDP|16398613227583361703</stp>
        <tr r="N1397" s="1"/>
        <tr r="N815" s="1"/>
      </tp>
      <tp t="s">
        <v>#N/A N/A</v>
        <stp/>
        <stp>BDP|16558096293279187086</stp>
        <tr r="R2649" s="1"/>
      </tp>
      <tp t="s">
        <v>#N/A N/A</v>
        <stp/>
        <stp>BDP|16149433892825668809</stp>
        <tr r="R2480" s="1"/>
      </tp>
      <tp t="s">
        <v>#N/A N/A</v>
        <stp/>
        <stp>BDP|10866910288155010271</stp>
        <tr r="N1933" s="1"/>
      </tp>
      <tp t="s">
        <v>#N/A N/A</v>
        <stp/>
        <stp>BDP|14090454877344784532</stp>
        <tr r="N2314" s="1"/>
      </tp>
      <tp t="s">
        <v>#N/A N/A</v>
        <stp/>
        <stp>BDP|10504609007327382689</stp>
        <tr r="R1330" s="1"/>
        <tr r="R748" s="1"/>
      </tp>
      <tp t="s">
        <v>#N/A N/A</v>
        <stp/>
        <stp>BDP|15134597072207090737</stp>
        <tr r="R2202" s="1"/>
      </tp>
      <tp t="s">
        <v>#N/A N/A</v>
        <stp/>
        <stp>BDP|14170026329260149129</stp>
        <tr r="N1138" s="1"/>
        <tr r="N556" s="1"/>
      </tp>
      <tp t="s">
        <v>#N/A N/A</v>
        <stp/>
        <stp>BDP|11453497762340066464</stp>
        <tr r="R2523" s="1"/>
      </tp>
      <tp t="s">
        <v>#N/A N/A</v>
        <stp/>
        <stp>BDP|13707330409662438507</stp>
        <tr r="R1308" s="1"/>
        <tr r="R726" s="1"/>
      </tp>
      <tp t="s">
        <v>#N/A N/A</v>
        <stp/>
        <stp>BDP|18000630163578956706</stp>
        <tr r="P1968" s="1"/>
      </tp>
      <tp t="s">
        <v>#N/A N/A</v>
        <stp/>
        <stp>BDP|15567717284414974918</stp>
        <tr r="N1081" s="1"/>
        <tr r="N499" s="1"/>
      </tp>
      <tp t="s">
        <v>#N/A N/A</v>
        <stp/>
        <stp>BDP|12796487031481517332</stp>
        <tr r="R1521" s="1"/>
        <tr r="R939" s="1"/>
      </tp>
      <tp t="s">
        <v>#N/A N/A</v>
        <stp/>
        <stp>BDP|17691290775317515272</stp>
        <tr r="R1561" s="1"/>
        <tr r="R979" s="1"/>
      </tp>
      <tp t="s">
        <v>#N/A N/A</v>
        <stp/>
        <stp>BDP|17183367859621724713</stp>
        <tr r="R144" s="1"/>
        <tr r="R1739" s="1"/>
      </tp>
      <tp t="s">
        <v>#N/A N/A</v>
        <stp/>
        <stp>BDP|12176784402837034530</stp>
        <tr r="N1129" s="1"/>
        <tr r="N547" s="1"/>
      </tp>
      <tp t="s">
        <v>#N/A N/A</v>
        <stp/>
        <stp>BDP|12888881720789033680</stp>
        <tr r="N1842" s="1"/>
        <tr r="N2315" s="1"/>
        <tr r="N247" s="1"/>
        <tr r="N2594" s="1"/>
      </tp>
      <tp t="s">
        <v>#N/A N/A</v>
        <stp/>
        <stp>BDP|15908625389885213981</stp>
        <tr r="R2640" s="1"/>
      </tp>
      <tp t="s">
        <v>#N/A N/A</v>
        <stp/>
        <stp>BDP|12816910090797326228</stp>
        <tr r="R280" s="1"/>
        <tr r="R280" s="1"/>
      </tp>
      <tp t="s">
        <v>#N/A N/A</v>
        <stp/>
        <stp>BDP|13431263204014822261</stp>
        <tr r="R1632" s="1"/>
        <tr r="R1994" s="1"/>
        <tr r="R2055" s="1"/>
        <tr r="R2093" s="1"/>
        <tr r="R7035" s="1"/>
        <tr r="R7075" s="1"/>
        <tr r="R7110" s="1"/>
        <tr r="R7203" s="1"/>
      </tp>
      <tp t="s">
        <v>#N/A N/A</v>
        <stp/>
        <stp>BDP|10816272574451255311</stp>
        <tr r="R1537" s="1"/>
        <tr r="R955" s="1"/>
      </tp>
      <tp t="s">
        <v>#N/A N/A</v>
        <stp/>
        <stp>BDP|11085357241216850749</stp>
        <tr r="N369" s="1"/>
      </tp>
      <tp t="s">
        <v>#N/A N/A</v>
        <stp/>
        <stp>BDP|11644233645211167195</stp>
        <tr r="R1092" s="1"/>
        <tr r="R510" s="1"/>
      </tp>
      <tp t="s">
        <v>#N/A N/A</v>
        <stp/>
        <stp>BDP|13527182424430430753</stp>
        <tr r="N372" s="1"/>
      </tp>
      <tp t="s">
        <v>#N/A N/A</v>
        <stp/>
        <stp>BDP|17407063858756250338</stp>
        <tr r="R2908" s="1"/>
      </tp>
      <tp t="s">
        <v>#N/A N/A</v>
        <stp/>
        <stp>BDP|12746037296018087492</stp>
        <tr r="R2105" s="1"/>
        <tr r="R2105" s="1"/>
      </tp>
      <tp t="s">
        <v>#N/A N/A</v>
        <stp/>
        <stp>BDP|14660620044934923525</stp>
        <tr r="R1276" s="1"/>
        <tr r="R694" s="1"/>
      </tp>
      <tp t="s">
        <v>#N/A N/A</v>
        <stp/>
        <stp>BDP|15118472228953273772</stp>
        <tr r="N2349" s="1"/>
      </tp>
      <tp t="s">
        <v>#N/A N/A</v>
        <stp/>
        <stp>BDP|12610247151066199490</stp>
        <tr r="N1781" s="1"/>
        <tr r="N186" s="1"/>
      </tp>
      <tp t="s">
        <v>#N/A N/A</v>
        <stp/>
        <stp>BDP|16595047019444209415</stp>
        <tr r="N1448" s="1"/>
        <tr r="N866" s="1"/>
      </tp>
      <tp t="s">
        <v>#N/A N/A</v>
        <stp/>
        <stp>BDP|16753479216550922444</stp>
        <tr r="N1123" s="1"/>
        <tr r="N541" s="1"/>
      </tp>
      <tp t="s">
        <v>#N/A N/A</v>
        <stp/>
        <stp>BDP|14937200847884062153</stp>
        <tr r="R2278" s="1"/>
      </tp>
      <tp t="s">
        <v>#N/A N/A</v>
        <stp/>
        <stp>BDP|14004407846512576186</stp>
        <tr r="R1479" s="1"/>
        <tr r="R2226" s="1"/>
        <tr r="R2429" s="1"/>
        <tr r="R897" s="1"/>
      </tp>
      <tp t="s">
        <v>#N/A N/A</v>
        <stp/>
        <stp>BDP|14059399897698792123</stp>
        <tr r="R1320" s="1"/>
        <tr r="R738" s="1"/>
      </tp>
      <tp t="s">
        <v>#N/A N/A</v>
        <stp/>
        <stp>BDP|17651976522343108897</stp>
        <tr r="N1475" s="1"/>
        <tr r="N893" s="1"/>
      </tp>
      <tp t="s">
        <v>#N/A N/A</v>
        <stp/>
        <stp>BDP|15708333103124425586</stp>
        <tr r="N343" s="1"/>
      </tp>
      <tp t="s">
        <v>#N/A N/A</v>
        <stp/>
        <stp>BDP|11556027714162124595</stp>
        <tr r="R147" s="1"/>
        <tr r="R1742" s="1"/>
      </tp>
      <tp t="s">
        <v>#N/A N/A</v>
        <stp/>
        <stp>BDP|17658584336635143338</stp>
        <tr r="N154" s="1"/>
        <tr r="N1749" s="1"/>
      </tp>
      <tp t="s">
        <v>#N/A N/A</v>
        <stp/>
        <stp>BDP|17856439193995599870</stp>
        <tr r="R1081" s="1"/>
        <tr r="R499" s="1"/>
      </tp>
      <tp t="s">
        <v>#N/A N/A</v>
        <stp/>
        <stp>BDP|18081607445114835971</stp>
        <tr r="R7145" s="1"/>
      </tp>
      <tp t="s">
        <v>#N/A N/A</v>
        <stp/>
        <stp>BDP|14251383121161529340</stp>
        <tr r="N2535" s="1"/>
      </tp>
      <tp t="s">
        <v>#N/A N/A</v>
        <stp/>
        <stp>BDP|17028896314841864882</stp>
        <tr r="R1359" s="1"/>
        <tr r="R777" s="1"/>
      </tp>
      <tp t="s">
        <v>#N/A N/A</v>
        <stp/>
        <stp>BDP|17176453372687257498</stp>
        <tr r="N1466" s="1"/>
        <tr r="N884" s="1"/>
      </tp>
      <tp t="s">
        <v>#N/A N/A</v>
        <stp/>
        <stp>BDP|11024376461571972228</stp>
        <tr r="Q7162" s="1"/>
      </tp>
      <tp t="s">
        <v>#N/A N/A</v>
        <stp/>
        <stp>BDP|17680793655061521327</stp>
        <tr r="N143" s="1"/>
        <tr r="N1738" s="1"/>
        <tr r="N2519" s="1"/>
      </tp>
      <tp t="s">
        <v>#N/A N/A</v>
        <stp/>
        <stp>BDP|17435505296735653998</stp>
        <tr r="R1299" s="1"/>
        <tr r="R717" s="1"/>
      </tp>
      <tp t="s">
        <v>#N/A N/A</v>
        <stp/>
        <stp>BDP|13111838007115935919</stp>
        <tr r="R7134" s="1"/>
      </tp>
      <tp t="s">
        <v>#N/A N/A</v>
        <stp/>
        <stp>BDP|15366995596617126505</stp>
        <tr r="R2568" s="1"/>
      </tp>
      <tp t="s">
        <v>#N/A N/A</v>
        <stp/>
        <stp>BDP|13850604220567515707</stp>
        <tr r="N1368" s="1"/>
        <tr r="N786" s="1"/>
      </tp>
      <tp t="s">
        <v>#N/A N/A</v>
        <stp/>
        <stp>BDP|12664664151281508791</stp>
        <tr r="R322" s="1"/>
      </tp>
      <tp t="s">
        <v>#N/A N/A</v>
        <stp/>
        <stp>BDP|13427301307016656187</stp>
        <tr r="N1400" s="1"/>
        <tr r="N818" s="1"/>
      </tp>
      <tp t="s">
        <v>#N/A N/A</v>
        <stp/>
        <stp>BDP|15006913557218384689</stp>
        <tr r="R7134" s="1"/>
      </tp>
      <tp t="s">
        <v>#N/A N/A</v>
        <stp/>
        <stp>BDP|17676406098345411877</stp>
        <tr r="R1041" s="1"/>
        <tr r="R459" s="1"/>
      </tp>
      <tp t="s">
        <v>#N/A N/A</v>
        <stp/>
        <stp>BDP|18228726853095685895</stp>
        <tr r="R1030" s="1"/>
        <tr r="R448" s="1"/>
      </tp>
      <tp t="s">
        <v>#N/A N/A</v>
        <stp/>
        <stp>BDP|11666105554564691686</stp>
        <tr r="N1498" s="1"/>
        <tr r="N916" s="1"/>
      </tp>
      <tp t="s">
        <v>#N/A N/A</v>
        <stp/>
        <stp>BDP|10556385100834212031</stp>
        <tr r="N1686" s="1"/>
        <tr r="N91" s="1"/>
      </tp>
      <tp t="s">
        <v>#N/A N/A</v>
        <stp/>
        <stp>BDP|15342653492229862400</stp>
        <tr r="N2479" s="1"/>
      </tp>
      <tp t="s">
        <v>#N/A N/A</v>
        <stp/>
        <stp>BDP|18119395175082624977</stp>
        <tr r="R1417" s="1"/>
        <tr r="R835" s="1"/>
      </tp>
      <tp t="s">
        <v>#N/A N/A</v>
        <stp/>
        <stp>BDP|18424033741808286387</stp>
        <tr r="R1863" s="1"/>
        <tr r="R1863" s="1"/>
      </tp>
      <tp t="s">
        <v>#N/A N/A</v>
        <stp/>
        <stp>BDP|10116773642852272695</stp>
        <tr r="R2111" s="1"/>
        <tr r="R2111" s="1"/>
      </tp>
      <tp t="s">
        <v>#N/A N/A</v>
        <stp/>
        <stp>BDP|17852704672993435314</stp>
        <tr r="R1489" s="1"/>
        <tr r="R907" s="1"/>
      </tp>
      <tp t="s">
        <v>#N/A N/A</v>
        <stp/>
        <stp>BDP|15550470801076542092</stp>
        <tr r="R1234" s="1"/>
        <tr r="R2472" s="1"/>
        <tr r="R652" s="1"/>
      </tp>
      <tp t="s">
        <v>#N/A N/A</v>
        <stp/>
        <stp>BDP|14812023045532756573</stp>
        <tr r="R1605" s="1"/>
        <tr r="R1865" s="1"/>
        <tr r="R1958" s="1"/>
        <tr r="R1970" s="1"/>
        <tr r="R2001" s="1"/>
        <tr r="R2030" s="1"/>
        <tr r="R2063" s="1"/>
        <tr r="R2069" s="1"/>
        <tr r="R2127" s="1"/>
        <tr r="R2329" s="1"/>
        <tr r="R258" s="1"/>
        <tr r="R2530" s="1"/>
        <tr r="R27" s="1"/>
        <tr r="R2544" s="1"/>
        <tr r="R2598" s="1"/>
        <tr r="R7004" s="1"/>
        <tr r="R7011" s="1"/>
        <tr r="R7046" s="1"/>
        <tr r="R7052" s="1"/>
        <tr r="R7085" s="1"/>
        <tr r="R7126" s="1"/>
        <tr r="R7150" s="1"/>
        <tr r="R7180" s="1"/>
        <tr r="R7186" s="1"/>
        <tr r="R7191" s="1"/>
        <tr r="R7216" s="1"/>
        <tr r="R38" s="1"/>
        <tr r="R357" s="1"/>
        <tr r="R362" s="1"/>
        <tr r="R437" s="1"/>
        <tr r="R7146" s="1"/>
      </tp>
      <tp t="s">
        <v>#N/A N/A</v>
        <stp/>
        <stp>BDP|11279738114983227384</stp>
        <tr r="N411" s="1"/>
      </tp>
      <tp t="s">
        <v>#N/A N/A</v>
        <stp/>
        <stp>BDP|16172398056943812492</stp>
        <tr r="R297" s="1"/>
        <tr r="R297" s="1"/>
      </tp>
      <tp t="s">
        <v>#N/A N/A</v>
        <stp/>
        <stp>BDP|11617846384497017196</stp>
        <tr r="R1612" s="1"/>
        <tr r="R1974" s="1"/>
        <tr r="R2035" s="1"/>
        <tr r="R2073" s="1"/>
        <tr r="R7013" s="1"/>
        <tr r="R7054" s="1"/>
        <tr r="R7087" s="1"/>
      </tp>
      <tp t="s">
        <v>#N/A N/A</v>
        <stp/>
        <stp>BDP|10267273021350316783</stp>
        <tr r="N7219" s="1"/>
      </tp>
      <tp t="s">
        <v>#N/A N/A</v>
        <stp/>
        <stp>BDP|12989588412628491994</stp>
        <tr r="N2225" s="1"/>
        <tr r="N2428" s="1"/>
      </tp>
      <tp t="s">
        <v>#N/A N/A</v>
        <stp/>
        <stp>BDP|16984866287699067862</stp>
        <tr r="R2524" s="1"/>
      </tp>
      <tp t="s">
        <v>#N/A N/A</v>
        <stp/>
        <stp>BDP|14329589032971599427</stp>
        <tr r="N2233" s="1"/>
      </tp>
      <tp t="s">
        <v>#N/A N/A</v>
        <stp/>
        <stp>BDP|14808289914585862529</stp>
        <tr r="N1187" s="1"/>
        <tr r="N605" s="1"/>
      </tp>
      <tp t="s">
        <v>#N/A N/A</v>
        <stp/>
        <stp>BDP|13649674981443964971</stp>
        <tr r="R1201" s="1"/>
        <tr r="R619" s="1"/>
      </tp>
      <tp t="s">
        <v>#N/A N/A</v>
        <stp/>
        <stp>BDP|11140890188680603680</stp>
        <tr r="R1291" s="1"/>
        <tr r="R709" s="1"/>
      </tp>
      <tp t="s">
        <v>#N/A N/A</v>
        <stp/>
        <stp>BDP|12410315263339802900</stp>
        <tr r="O1964" s="1"/>
      </tp>
      <tp t="s">
        <v>#N/A N/A</v>
        <stp/>
        <stp>BDP|16607581075666496518</stp>
        <tr r="R2410" s="1"/>
      </tp>
      <tp t="s">
        <v>#N/A N/A</v>
        <stp/>
        <stp>BDP|11155413560161791566</stp>
        <tr r="R1022" s="1"/>
        <tr r="R440" s="1"/>
      </tp>
      <tp t="s">
        <v>#N/A N/A</v>
        <stp/>
        <stp>BDP|15580034296609123200</stp>
        <tr r="N1232" s="1"/>
        <tr r="N650" s="1"/>
      </tp>
      <tp t="s">
        <v>#N/A N/A</v>
        <stp/>
        <stp>BDP|17426587328713341469</stp>
        <tr r="P1628" s="1"/>
        <tr r="P1990" s="1"/>
        <tr r="P2051" s="1"/>
        <tr r="P2089" s="1"/>
        <tr r="P7031" s="1"/>
        <tr r="P7071" s="1"/>
        <tr r="P7106" s="1"/>
        <tr r="P7201" s="1"/>
      </tp>
      <tp t="s">
        <v>#N/A N/A</v>
        <stp/>
        <stp>BDP|10429228135086562071</stp>
        <tr r="N1213" s="1"/>
        <tr r="N631" s="1"/>
      </tp>
      <tp t="s">
        <v>#N/A N/A</v>
        <stp/>
        <stp>BDP|13138080805766516287</stp>
        <tr r="R2625" s="1"/>
      </tp>
      <tp t="s">
        <v>#N/A N/A</v>
        <stp/>
        <stp>BDP|10693412625745353409</stp>
        <tr r="R2575" s="1"/>
      </tp>
      <tp t="s">
        <v>#N/A N/A</v>
        <stp/>
        <stp>BDP|12430553504797373768</stp>
        <tr r="N109" s="1"/>
        <tr r="N1704" s="1"/>
      </tp>
      <tp t="s">
        <v>#N/A N/A</v>
        <stp/>
        <stp>BDP|17405174461937149031</stp>
        <tr r="R7135" s="1"/>
      </tp>
      <tp t="s">
        <v>#N/A N/A</v>
        <stp/>
        <stp>BDP|13992858959218199142</stp>
        <tr r="N145" s="1"/>
        <tr r="N1740" s="1"/>
        <tr r="N2521" s="1"/>
      </tp>
      <tp t="s">
        <v>#N/A N/A</v>
        <stp/>
        <stp>BDP|10527861782000253739</stp>
        <tr r="N1136" s="1"/>
        <tr r="N554" s="1"/>
      </tp>
      <tp t="s">
        <v>#N/A N/A</v>
        <stp/>
        <stp>BDP|10463878253222708872</stp>
        <tr r="N2316" s="1"/>
      </tp>
      <tp t="s">
        <v>#N/A N/A</v>
        <stp/>
        <stp>BDP|10755508816743677070</stp>
        <tr r="P1964" s="1"/>
      </tp>
      <tp t="s">
        <v>#N/A N/A</v>
        <stp/>
        <stp>BDP|12879168290139939470</stp>
        <tr r="O1965" s="1"/>
      </tp>
      <tp t="s">
        <v>#N/A N/A</v>
        <stp/>
        <stp>BDP|13608317343323143053</stp>
        <tr r="N1838" s="1"/>
        <tr r="N243" s="1"/>
      </tp>
      <tp t="s">
        <v>#N/A N/A</v>
        <stp/>
        <stp>BDP|17362004173031610661</stp>
        <tr r="N2907" s="1"/>
      </tp>
      <tp t="s">
        <v>#N/A N/A</v>
        <stp/>
        <stp>BDP|14756522942034443633</stp>
        <tr r="Q1963" s="1"/>
      </tp>
      <tp t="s">
        <v>#N/A N/A</v>
        <stp/>
        <stp>BDP|15342930610599301334</stp>
        <tr r="R134" s="1"/>
        <tr r="R1729" s="1"/>
        <tr r="R2513" s="1"/>
      </tp>
      <tp t="s">
        <v>#N/A N/A</v>
        <stp/>
        <stp>BDP|14239271351751099576</stp>
        <tr r="N1105" s="1"/>
        <tr r="N523" s="1"/>
      </tp>
      <tp t="s">
        <v>#N/A N/A</v>
        <stp/>
        <stp>BDP|15588767427760133767</stp>
        <tr r="R2538" s="1"/>
      </tp>
      <tp t="s">
        <v>#N/A N/A</v>
        <stp/>
        <stp>BDP|10074161804324570241</stp>
        <tr r="R1434" s="1"/>
        <tr r="R852" s="1"/>
      </tp>
      <tp t="s">
        <v>#N/A N/A</v>
        <stp/>
        <stp>BDP|15592754102530123509</stp>
        <tr r="R2274" s="1"/>
        <tr r="R2468" s="1"/>
      </tp>
      <tp t="s">
        <v>#N/A N/A</v>
        <stp/>
        <stp>BDP|17156568257872337206</stp>
        <tr r="R1962" s="1"/>
      </tp>
      <tp t="s">
        <v>#N/A N/A</v>
        <stp/>
        <stp>BDP|13774364266555659425</stp>
        <tr r="R1389" s="1"/>
        <tr r="R807" s="1"/>
      </tp>
      <tp t="s">
        <v>#N/A N/A</v>
        <stp/>
        <stp>BDP|12090240525165671049</stp>
        <tr r="N1496" s="1"/>
        <tr r="N914" s="1"/>
      </tp>
      <tp t="s">
        <v>#N/A N/A</v>
        <stp/>
        <stp>BDP|14892006708067031427</stp>
        <tr r="R106" s="1"/>
        <tr r="R1701" s="1"/>
      </tp>
      <tp t="s">
        <v>#N/A N/A</v>
        <stp/>
        <stp>BDP|18243769900091753911</stp>
        <tr r="R1516" s="1"/>
        <tr r="R934" s="1"/>
      </tp>
      <tp t="s">
        <v>#N/A N/A</v>
        <stp/>
        <stp>BDP|17445074915870019140</stp>
        <tr r="R2411" s="1"/>
      </tp>
      <tp t="s">
        <v>#N/A N/A</v>
        <stp/>
        <stp>BDP|14363687618390777469</stp>
        <tr r="R1438" s="1"/>
        <tr r="R856" s="1"/>
      </tp>
      <tp t="s">
        <v>#N/A N/A</v>
        <stp/>
        <stp>BDP|11096746961716782103</stp>
        <tr r="R1559" s="1"/>
        <tr r="R977" s="1"/>
      </tp>
      <tp t="s">
        <v>#N/A N/A</v>
        <stp/>
        <stp>BDP|17408618738837625292</stp>
        <tr r="R2352" s="1"/>
      </tp>
      <tp t="s">
        <v>#N/A N/A</v>
        <stp/>
        <stp>BDP|10751982965750931815</stp>
        <tr r="N2159" s="1"/>
      </tp>
      <tp t="s">
        <v>#N/A N/A</v>
        <stp/>
        <stp>BDP|10683824054413341919</stp>
        <tr r="R1033" s="1"/>
        <tr r="R451" s="1"/>
      </tp>
      <tp t="s">
        <v>#N/A N/A</v>
        <stp/>
        <stp>BDP|13890564491410981845</stp>
        <tr r="N7170" s="1"/>
        <tr r="N7170" s="1"/>
      </tp>
      <tp t="s">
        <v>#N/A N/A</v>
        <stp/>
        <stp>BDP|16764291118955611755</stp>
        <tr r="R1180" s="1"/>
        <tr r="R598" s="1"/>
      </tp>
      <tp t="s">
        <v>#N/A N/A</v>
        <stp/>
        <stp>BDP|11607410740875028322</stp>
        <tr r="R1075" s="1"/>
        <tr r="R493" s="1"/>
      </tp>
      <tp t="s">
        <v>#N/A N/A</v>
        <stp/>
        <stp>BDP|13023168431512625440</stp>
        <tr r="N1097" s="1"/>
        <tr r="N515" s="1"/>
      </tp>
      <tp t="s">
        <v>#N/A N/A</v>
        <stp/>
        <stp>BDP|11835703251662938657</stp>
        <tr r="N1203" s="1"/>
        <tr r="N621" s="1"/>
      </tp>
      <tp t="s">
        <v>#N/A N/A</v>
        <stp/>
        <stp>BDP|15308747058928364899</stp>
        <tr r="R7152" s="1"/>
      </tp>
      <tp t="s">
        <v>#N/A N/A</v>
        <stp/>
        <stp>BDP|13148557923277733452</stp>
        <tr r="R1382" s="1"/>
        <tr r="R800" s="1"/>
      </tp>
      <tp t="s">
        <v>#N/A N/A</v>
        <stp/>
        <stp>BDP|10474701324966171448</stp>
        <tr r="R431" s="1"/>
        <tr r="R431" s="1"/>
      </tp>
      <tp t="s">
        <v>#N/A N/A</v>
        <stp/>
        <stp>BDP|16656806234652632816</stp>
        <tr r="N1604" s="1"/>
        <tr r="N1864" s="1"/>
        <tr r="N1957" s="1"/>
        <tr r="N1969" s="1"/>
        <tr r="N2000" s="1"/>
        <tr r="N2029" s="1"/>
        <tr r="N2062" s="1"/>
        <tr r="N2068" s="1"/>
        <tr r="N2126" s="1"/>
        <tr r="N2328" s="1"/>
        <tr r="N26" s="1"/>
        <tr r="N257" s="1"/>
        <tr r="N2529" s="1"/>
        <tr r="N2543" s="1"/>
        <tr r="N2597" s="1"/>
        <tr r="N7003" s="1"/>
        <tr r="N7010" s="1"/>
        <tr r="N7045" s="1"/>
        <tr r="N7051" s="1"/>
        <tr r="N7084" s="1"/>
        <tr r="N7125" s="1"/>
        <tr r="N7149" s="1"/>
        <tr r="N7179" s="1"/>
        <tr r="N7185" s="1"/>
        <tr r="N7190" s="1"/>
        <tr r="N7215" s="1"/>
        <tr r="N361" s="1"/>
        <tr r="N436" s="1"/>
        <tr r="N37" s="1"/>
      </tp>
      <tp t="s">
        <v>#N/A N/A</v>
        <stp/>
        <stp>BDP|13326011045848059828</stp>
        <tr r="N1353" s="1"/>
        <tr r="N771" s="1"/>
      </tp>
      <tp t="s">
        <v>#N/A N/A</v>
        <stp/>
        <stp>BDP|10151872203429363633</stp>
        <tr r="R1655" s="1"/>
        <tr r="R60" s="1"/>
      </tp>
      <tp t="s">
        <v>#N/A N/A</v>
        <stp/>
        <stp>BDP|16828816368469212664</stp>
        <tr r="N2909" s="1"/>
      </tp>
      <tp t="s">
        <v>#N/A N/A</v>
        <stp/>
        <stp>BDP|12756007544471149069</stp>
        <tr r="N17" s="1"/>
      </tp>
      <tp t="s">
        <v>#N/A N/A</v>
        <stp/>
        <stp>BDP|10740333594885560815</stp>
        <tr r="R316" s="1"/>
      </tp>
      <tp t="s">
        <v>#N/A N/A</v>
        <stp/>
        <stp>BDP|16299629275225190509</stp>
        <tr r="R1298" s="1"/>
        <tr r="R716" s="1"/>
      </tp>
      <tp t="s">
        <v>#N/A N/A</v>
        <stp/>
        <stp>BDP|12918601926613261292</stp>
        <tr r="N281" s="1"/>
        <tr r="N7182" s="1"/>
        <tr r="N426" s="1"/>
      </tp>
      <tp t="s">
        <v>#N/A N/A</v>
        <stp/>
        <stp>BDP|14508795647759663995</stp>
        <tr r="R1540" s="1"/>
        <tr r="R958" s="1"/>
      </tp>
      <tp t="s">
        <v>#N/A N/A</v>
        <stp/>
        <stp>BDP|13811451603804805428</stp>
        <tr r="R1186" s="1"/>
        <tr r="R604" s="1"/>
      </tp>
      <tp t="s">
        <v>#N/A N/A</v>
        <stp/>
        <stp>BDP|16050027347371003416</stp>
        <tr r="N1836" s="1"/>
        <tr r="N241" s="1"/>
        <tr r="N2588" s="1"/>
      </tp>
      <tp t="s">
        <v>#N/A N/A</v>
        <stp/>
        <stp>BDP|15815097723216506632</stp>
        <tr r="N2153" s="1"/>
        <tr r="N2350" s="1"/>
      </tp>
      <tp t="s">
        <v>#N/A N/A</v>
        <stp/>
        <stp>BDP|14693459658763745185</stp>
        <tr r="N2296" s="1"/>
      </tp>
      <tp t="s">
        <v>#N/A N/A</v>
        <stp/>
        <stp>BDP|14535918595637316468</stp>
        <tr r="R2340" s="1"/>
      </tp>
      <tp t="s">
        <v>#N/A N/A</v>
        <stp/>
        <stp>BDP|17472357103202081151</stp>
        <tr r="R335" s="1"/>
      </tp>
      <tp t="s">
        <v>#N/A N/A</v>
        <stp/>
        <stp>BDP|12804544463393079589</stp>
        <tr r="R330" s="1"/>
      </tp>
      <tp t="s">
        <v>#N/A N/A</v>
        <stp/>
        <stp>BDP|17165803206871439942</stp>
        <tr r="P1634" s="1"/>
        <tr r="P1996" s="1"/>
        <tr r="P2057" s="1"/>
        <tr r="P2095" s="1"/>
        <tr r="P7037" s="1"/>
        <tr r="P7077" s="1"/>
        <tr r="P7112" s="1"/>
        <tr r="P7205" s="1"/>
      </tp>
      <tp t="s">
        <v>#N/A N/A</v>
        <stp/>
        <stp>BDP|15055533202963614402</stp>
        <tr r="N1682" s="1"/>
        <tr r="N2433" s="1"/>
        <tr r="N87" s="1"/>
      </tp>
      <tp t="s">
        <v>#N/A N/A</v>
        <stp/>
        <stp>BDP|12007310177035015410</stp>
        <tr r="O7019" s="1"/>
        <tr r="O7093" s="1"/>
        <tr r="O7195" s="1"/>
      </tp>
      <tp t="s">
        <v>#N/A N/A</v>
        <stp/>
        <stp>BDP|16436750885298023633</stp>
        <tr r="R1134" s="1"/>
        <tr r="R552" s="1"/>
      </tp>
      <tp t="s">
        <v>#N/A N/A</v>
        <stp/>
        <stp>BDP|12821667816180802273</stp>
        <tr r="R1364" s="1"/>
        <tr r="R782" s="1"/>
      </tp>
      <tp t="s">
        <v>#N/A N/A</v>
        <stp/>
        <stp>BDP|12965195064177266511</stp>
        <tr r="R2178" s="1"/>
      </tp>
      <tp t="s">
        <v>#N/A N/A</v>
        <stp/>
        <stp>BDP|11176228272154137779</stp>
        <tr r="R1936" s="1"/>
      </tp>
      <tp t="s">
        <v>#N/A N/A</v>
        <stp/>
        <stp>BDP|13677954496346538268</stp>
        <tr r="R1268" s="1"/>
        <tr r="R686" s="1"/>
      </tp>
      <tp t="s">
        <v>#N/A N/A</v>
        <stp/>
        <stp>BDP|13777696218082325139</stp>
        <tr r="R1827" s="1"/>
        <tr r="R232" s="1"/>
      </tp>
      <tp t="s">
        <v>#N/A N/A</v>
        <stp/>
        <stp>BDP|17783363676865389121</stp>
        <tr r="N1513" s="1"/>
        <tr r="N931" s="1"/>
      </tp>
      <tp t="s">
        <v>#N/A N/A</v>
        <stp/>
        <stp>BDP|13373054828700096683</stp>
        <tr r="N2325" s="1"/>
      </tp>
      <tp t="s">
        <v>#N/A N/A</v>
        <stp/>
        <stp>BDP|12017618200593317043</stp>
        <tr r="N7127" s="1"/>
      </tp>
      <tp t="s">
        <v>#N/A N/A</v>
        <stp/>
        <stp>BDP|12488672734413516342</stp>
        <tr r="R2243" s="1"/>
      </tp>
      <tp t="s">
        <v>#N/A N/A</v>
        <stp/>
        <stp>BDP|16050327925330617073</stp>
        <tr r="N1309" s="1"/>
        <tr r="N727" s="1"/>
      </tp>
      <tp t="s">
        <v>#N/A N/A</v>
        <stp/>
        <stp>BDP|11997328608390563504</stp>
        <tr r="R1460" s="1"/>
        <tr r="R878" s="1"/>
      </tp>
      <tp t="s">
        <v>#N/A N/A</v>
        <stp/>
        <stp>BDP|10497555664933466773</stp>
        <tr r="R1831" s="1"/>
        <tr r="R236" s="1"/>
        <tr r="R2290" s="1"/>
      </tp>
      <tp t="s">
        <v>#N/A N/A</v>
        <stp/>
        <stp>BDP|16887494337881843786</stp>
        <tr r="N1302" s="1"/>
        <tr r="N720" s="1"/>
      </tp>
      <tp t="s">
        <v>#N/A N/A</v>
        <stp/>
        <stp>BDP|12816289438995669182</stp>
        <tr r="R1645" s="1"/>
        <tr r="R50" s="1"/>
      </tp>
      <tp t="s">
        <v>#N/A N/A</v>
        <stp/>
        <stp>BDP|17894770373281234273</stp>
        <tr r="R116" s="1"/>
        <tr r="R1711" s="1"/>
      </tp>
      <tp t="s">
        <v>#N/A N/A</v>
        <stp/>
        <stp>BDP|12457722502013886254</stp>
        <tr r="R2211" s="1"/>
        <tr r="R2422" s="1"/>
      </tp>
      <tp t="s">
        <v>#N/A N/A</v>
        <stp/>
        <stp>BDP|11771485931563091176</stp>
        <tr r="R1515" s="1"/>
        <tr r="R933" s="1"/>
      </tp>
      <tp t="s">
        <v>#N/A N/A</v>
        <stp/>
        <stp>BDP|10397412053530166595</stp>
        <tr r="R2207" s="1"/>
      </tp>
      <tp t="s">
        <v>#N/A N/A</v>
        <stp/>
        <stp>BDP|12842149406185188227</stp>
        <tr r="R1672" s="1"/>
        <tr r="R77" s="1"/>
      </tp>
      <tp t="s">
        <v>#N/A N/A</v>
        <stp/>
        <stp>BDP|12440181190186225874</stp>
        <tr r="N1065" s="1"/>
        <tr r="N483" s="1"/>
      </tp>
      <tp t="s">
        <v>#N/A N/A</v>
        <stp/>
        <stp>BDP|15990018736790671210</stp>
        <tr r="R1358" s="1"/>
        <tr r="R776" s="1"/>
      </tp>
      <tp t="s">
        <v>#N/A N/A</v>
        <stp/>
        <stp>BDP|11889632244943003463</stp>
        <tr r="N270" s="1"/>
      </tp>
      <tp t="s">
        <v>#N/A N/A</v>
        <stp/>
        <stp>BDP|16769434038666156341</stp>
        <tr r="N1101" s="1"/>
        <tr r="N519" s="1"/>
      </tp>
      <tp t="s">
        <v>#N/A N/A</v>
        <stp/>
        <stp>BDP|16089407034046901354</stp>
        <tr r="R2631" s="1"/>
      </tp>
      <tp t="s">
        <v>#N/A N/A</v>
        <stp/>
        <stp>BDP|14900033817765543408</stp>
        <tr r="R1474" s="1"/>
        <tr r="R1796" s="1"/>
        <tr r="R201" s="1"/>
        <tr r="R892" s="1"/>
      </tp>
      <tp t="s">
        <v>#N/A N/A</v>
        <stp/>
        <stp>BDP|10268463558712567719</stp>
        <tr r="R1525" s="1"/>
        <tr r="R943" s="1"/>
      </tp>
      <tp t="s">
        <v>#N/A N/A</v>
        <stp/>
        <stp>BDP|17028337209507458768</stp>
        <tr r="R2218" s="1"/>
        <tr r="R2424" s="1"/>
      </tp>
      <tp t="s">
        <v>#N/A N/A</v>
        <stp/>
        <stp>BDP|11182331339211180420</stp>
        <tr r="R2192" s="1"/>
      </tp>
      <tp t="s">
        <v>#N/A N/A</v>
        <stp/>
        <stp>BDP|15877435732424971283</stp>
        <tr r="N2607" s="1"/>
      </tp>
      <tp t="s">
        <v>#N/A N/A</v>
        <stp/>
        <stp>BDP|13172842180050941740</stp>
        <tr r="R1101" s="1"/>
        <tr r="R519" s="1"/>
      </tp>
      <tp t="s">
        <v>#N/A N/A</v>
        <stp/>
        <stp>BDP|16980222552094756169</stp>
        <tr r="N1559" s="1"/>
        <tr r="N977" s="1"/>
      </tp>
      <tp t="s">
        <v>#N/A N/A</v>
        <stp/>
        <stp>BDP|10383280265215544505</stp>
        <tr r="R2893" s="1"/>
        <tr r="R2899" s="1"/>
        <tr r="R2907" s="1"/>
        <tr r="R2901" s="1"/>
        <tr r="R2895" s="1"/>
        <tr r="R2909" s="1"/>
        <tr r="R2903" s="1"/>
        <tr r="R2897" s="1"/>
        <tr r="R2905" s="1"/>
        <tr r="R2906" s="1"/>
        <tr r="R2900" s="1"/>
        <tr r="R2898" s="1"/>
        <tr r="R2904" s="1"/>
        <tr r="R2896" s="1"/>
        <tr r="R2894" s="1"/>
        <tr r="R2908" s="1"/>
        <tr r="R2910" s="1"/>
        <tr r="R2902" s="1"/>
        <tr r="R1604" s="1"/>
        <tr r="R1605" s="1"/>
        <tr r="R1864" s="1"/>
        <tr r="R1865" s="1"/>
        <tr r="R1957" s="1"/>
        <tr r="R1958" s="1"/>
        <tr r="R1969" s="1"/>
        <tr r="R1970" s="1"/>
        <tr r="R2000" s="1"/>
        <tr r="R2001" s="1"/>
        <tr r="R2029" s="1"/>
        <tr r="R2030" s="1"/>
        <tr r="R2062" s="1"/>
        <tr r="R2063" s="1"/>
        <tr r="R2068" s="1"/>
        <tr r="R2069" s="1"/>
        <tr r="R2126" s="1"/>
        <tr r="R2127" s="1"/>
        <tr r="R2328" s="1"/>
        <tr r="R2329" s="1"/>
        <tr r="R26" s="1"/>
        <tr r="R257" s="1"/>
        <tr r="R258" s="1"/>
        <tr r="R2529" s="1"/>
        <tr r="R2530" s="1"/>
        <tr r="R27" s="1"/>
        <tr r="R2543" s="1"/>
        <tr r="R2544" s="1"/>
        <tr r="R2597" s="1"/>
        <tr r="R2598" s="1"/>
        <tr r="R2609" s="1"/>
        <tr r="R2615" s="1"/>
        <tr r="R2621" s="1"/>
        <tr r="R2629" s="1"/>
        <tr r="R2635" s="1"/>
        <tr r="R2641" s="1"/>
        <tr r="R2649" s="1"/>
        <tr r="R7003" s="1"/>
        <tr r="R7004" s="1"/>
        <tr r="R7010" s="1"/>
        <tr r="R7011" s="1"/>
        <tr r="R7045" s="1"/>
        <tr r="R7046" s="1"/>
        <tr r="R7051" s="1"/>
        <tr r="R7052" s="1"/>
        <tr r="R7084" s="1"/>
        <tr r="R7085" s="1"/>
        <tr r="R7125" s="1"/>
        <tr r="R7126" s="1"/>
        <tr r="R7149" s="1"/>
        <tr r="R7150" s="1"/>
        <tr r="R7179" s="1"/>
        <tr r="R7180" s="1"/>
        <tr r="R7186" s="1"/>
        <tr r="R7191" s="1"/>
        <tr r="R7215" s="1"/>
        <tr r="R7216" s="1"/>
        <tr r="R38" s="1"/>
        <tr r="R357" s="1"/>
        <tr r="R361" s="1"/>
        <tr r="R362" s="1"/>
        <tr r="R436" s="1"/>
        <tr r="R437" s="1"/>
        <tr r="R2643" s="1"/>
        <tr r="R2603" s="1"/>
        <tr r="R2637" s="1"/>
        <tr r="R2617" s="1"/>
        <tr r="R7217" s="1"/>
        <tr r="R2651" s="1"/>
        <tr r="R2631" s="1"/>
        <tr r="R2611" s="1"/>
        <tr r="R2645" s="1"/>
        <tr r="R2625" s="1"/>
        <tr r="R2605" s="1"/>
        <tr r="R2619" s="1"/>
        <tr r="R2639" s="1"/>
        <tr r="R7219" s="1"/>
        <tr r="R2653" s="1"/>
        <tr r="R2633" s="1"/>
        <tr r="R2613" s="1"/>
        <tr r="R2647" s="1"/>
        <tr r="R2627" s="1"/>
        <tr r="R2607" s="1"/>
        <tr r="R2533" s="1"/>
        <tr r="R2535" s="1"/>
        <tr r="R2532" s="1"/>
        <tr r="R2531" s="1"/>
        <tr r="R2534" s="1"/>
        <tr r="R2537" s="1"/>
        <tr r="R2536" s="1"/>
        <tr r="R2623" s="1"/>
        <tr r="R1639" s="1"/>
        <tr r="R44" s="1"/>
        <tr r="R152" s="1"/>
        <tr r="R1747" s="1"/>
        <tr r="R1312" s="1"/>
        <tr r="R1020" s="1"/>
        <tr r="R730" s="1"/>
        <tr r="R438" s="1"/>
        <tr r="R42" s="1"/>
        <tr r="R40" s="1"/>
        <tr r="R18" s="1"/>
        <tr r="R2620" s="1"/>
        <tr r="R2650" s="1"/>
        <tr r="R2618" s="1"/>
        <tr r="R1914" s="1"/>
        <tr r="R381" s="1"/>
        <tr r="R367" s="1"/>
        <tr r="R2644" s="1"/>
        <tr r="R43" s="1"/>
        <tr r="R1916" s="1"/>
        <tr r="R385" s="1"/>
        <tr r="R1908" s="1"/>
        <tr r="R364" s="1"/>
        <tr r="R2601" s="1"/>
        <tr r="R1311" s="1"/>
        <tr r="R1615" s="1"/>
        <tr r="R1977" s="1"/>
        <tr r="R2038" s="1"/>
        <tr r="R2076" s="1"/>
        <tr r="R7016" s="1"/>
        <tr r="R7057" s="1"/>
        <tr r="R7090" s="1"/>
        <tr r="R7194" s="1"/>
        <tr r="R7218" s="1"/>
        <tr r="R368" s="1"/>
        <tr r="R283" s="1"/>
        <tr r="R7169" s="1"/>
        <tr r="R1923" s="1"/>
        <tr r="R393" s="1"/>
        <tr r="R14" s="1"/>
        <tr r="R1922" s="1"/>
        <tr r="R392" s="1"/>
        <tr r="R2622" s="1"/>
        <tr r="R1622" s="1"/>
        <tr r="R1984" s="1"/>
        <tr r="R2045" s="1"/>
        <tr r="R2083" s="1"/>
        <tr r="R7025" s="1"/>
        <tr r="R7064" s="1"/>
        <tr r="R7099" s="1"/>
        <tr r="R1637" s="1"/>
        <tr r="R7081" s="1"/>
        <tr r="R7116" s="1"/>
        <tr r="R1921" s="1"/>
        <tr r="R391" s="1"/>
        <tr r="R7172" s="1"/>
        <tr r="R1929" s="1"/>
        <tr r="R400" s="1"/>
        <tr r="R729" s="1"/>
        <tr r="R7008" s="1"/>
        <tr r="R7158" s="1"/>
        <tr r="R7161" s="1"/>
        <tr r="R1619" s="1"/>
        <tr r="R1981" s="1"/>
        <tr r="R2042" s="1"/>
        <tr r="R2080" s="1"/>
        <tr r="R7022" s="1"/>
        <tr r="R7061" s="1"/>
        <tr r="R7096" s="1"/>
        <tr r="R1621" s="1"/>
        <tr r="R1983" s="1"/>
        <tr r="R2044" s="1"/>
        <tr r="R2082" s="1"/>
        <tr r="R7024" s="1"/>
        <tr r="R7063" s="1"/>
        <tr r="R7098" s="1"/>
        <tr r="R7198" s="1"/>
        <tr r="R2604" s="1"/>
        <tr r="R1938" s="1"/>
        <tr r="R405" s="1"/>
        <tr r="R378" s="1"/>
        <tr r="R41" s="1"/>
        <tr r="R1933" s="1"/>
        <tr r="R7070" s="1"/>
        <tr r="R7105" s="1"/>
        <tr r="R1638" s="1"/>
        <tr r="R7082" s="1"/>
        <tr r="R7117" s="1"/>
        <tr r="R7044" s="1"/>
        <tr r="R7124" s="1"/>
        <tr r="R7212" s="1"/>
        <tr r="R2612" s="1"/>
        <tr r="R1915" s="1"/>
        <tr r="R382" s="1"/>
        <tr r="R2031" s="1"/>
        <tr r="R1939" s="1"/>
        <tr r="R406" s="1"/>
        <tr r="R1634" s="1"/>
        <tr r="R1996" s="1"/>
        <tr r="R2057" s="1"/>
        <tr r="R2095" s="1"/>
        <tr r="R7037" s="1"/>
        <tr r="R7077" s="1"/>
        <tr r="R7112" s="1"/>
        <tr r="R7205" s="1"/>
        <tr r="R2538" s="1"/>
        <tr r="R2638" s="1"/>
        <tr r="R1909" s="1"/>
        <tr r="R365" s="1"/>
        <tr r="R1918" s="1"/>
        <tr r="R387" s="1"/>
        <tr r="R2626" s="1"/>
        <tr r="R383" s="1"/>
        <tr r="R20" s="1"/>
        <tr r="R411" s="1"/>
        <tr r="R7163" s="1"/>
        <tr r="R2614" s="1"/>
        <tr r="R16" s="1"/>
        <tr r="R7165" s="1"/>
        <tr r="R1907" s="1"/>
        <tr r="R363" s="1"/>
        <tr r="R1961" s="1"/>
        <tr r="R2628" s="1"/>
        <tr r="R1937" s="1"/>
        <tr r="R404" s="1"/>
        <tr r="R22" s="1"/>
        <tr r="R1640" s="1"/>
        <tr r="R45" s="1"/>
        <tr r="R7160" s="1"/>
        <tr r="R7167" s="1"/>
        <tr r="R425" s="1"/>
        <tr r="R1952" s="1"/>
        <tr r="R7173" s="1"/>
        <tr r="R377" s="1"/>
        <tr r="R1624" s="1"/>
        <tr r="R1986" s="1"/>
        <tr r="R2047" s="1"/>
        <tr r="R2085" s="1"/>
        <tr r="R7027" s="1"/>
        <tr r="R7066" s="1"/>
        <tr r="R7101" s="1"/>
        <tr r="R1973" s="1"/>
        <tr r="R2034" s="1"/>
        <tr r="R2072" s="1"/>
        <tr r="R1972" s="1"/>
        <tr r="R2033" s="1"/>
        <tr r="R2071" s="1"/>
        <tr r="R1620" s="1"/>
        <tr r="R1982" s="1"/>
        <tr r="R2043" s="1"/>
        <tr r="R2081" s="1"/>
        <tr r="R7023" s="1"/>
        <tr r="R7062" s="1"/>
        <tr r="R7097" s="1"/>
        <tr r="R7197" s="1"/>
        <tr r="R1616" s="1"/>
        <tr r="R1978" s="1"/>
        <tr r="R2039" s="1"/>
        <tr r="R2077" s="1"/>
        <tr r="R7017" s="1"/>
        <tr r="R7058" s="1"/>
        <tr r="R7091" s="1"/>
        <tr r="R2608" s="1"/>
        <tr r="R7213" s="1"/>
        <tr r="R1910" s="1"/>
        <tr r="R370" s="1"/>
        <tr r="R1636" s="1"/>
        <tr r="R7080" s="1"/>
        <tr r="R7115" s="1"/>
        <tr r="R1625" s="1"/>
        <tr r="R1987" s="1"/>
        <tr r="R2048" s="1"/>
        <tr r="R2086" s="1"/>
        <tr r="R7028" s="1"/>
        <tr r="R7067" s="1"/>
        <tr r="R7102" s="1"/>
        <tr r="R7020" s="1"/>
        <tr r="R7094" s="1"/>
        <tr r="R7196" s="1"/>
        <tr r="R2630" s="1"/>
        <tr r="R2610" s="1"/>
        <tr r="R1935" s="1"/>
        <tr r="R19" s="1"/>
        <tr r="R1630" s="1"/>
        <tr r="R1992" s="1"/>
        <tr r="R2053" s="1"/>
        <tr r="R2091" s="1"/>
        <tr r="R7033" s="1"/>
        <tr r="R7073" s="1"/>
        <tr r="R7108" s="1"/>
        <tr r="R7220" s="1"/>
        <tr r="R389" s="1"/>
        <tr r="R17" s="1"/>
        <tr r="R1313" s="1"/>
        <tr r="R1940" s="1"/>
        <tr r="R407" s="1"/>
        <tr r="R1633" s="1"/>
        <tr r="R1995" s="1"/>
        <tr r="R2056" s="1"/>
        <tr r="R2094" s="1"/>
        <tr r="R7036" s="1"/>
        <tr r="R7076" s="1"/>
        <tr r="R7111" s="1"/>
        <tr r="R7204" s="1"/>
        <tr r="R1631" s="1"/>
        <tr r="R1993" s="1"/>
        <tr r="R2054" s="1"/>
        <tr r="R2092" s="1"/>
        <tr r="R7034" s="1"/>
        <tr r="R7074" s="1"/>
        <tr r="R7109" s="1"/>
        <tr r="R1936" s="1"/>
        <tr r="R1934" s="1"/>
        <tr r="R287" s="1"/>
        <tr r="R2616" s="1"/>
        <tr r="R21" s="1"/>
        <tr r="R1968" s="1"/>
        <tr r="R1941" s="1"/>
        <tr r="R409" s="1"/>
        <tr r="R2642" s="1"/>
        <tr r="R1911" s="1"/>
        <tr r="R371" s="1"/>
        <tr r="R7166" s="1"/>
        <tr r="R380" s="1"/>
        <tr r="R7214" s="1"/>
        <tr r="R1920" s="1"/>
        <tr r="R390" s="1"/>
        <tr r="R7049" s="1"/>
        <tr r="R421" s="1"/>
        <tr r="R2606" s="1"/>
        <tr r="R1947" s="1"/>
        <tr r="R1618" s="1"/>
        <tr r="R1980" s="1"/>
        <tr r="R2041" s="1"/>
        <tr r="R2079" s="1"/>
        <tr r="R7021" s="1"/>
        <tr r="R7060" s="1"/>
        <tr r="R7095" s="1"/>
        <tr r="R1953" s="1"/>
        <tr r="R7039" s="1"/>
        <tr r="R7119" s="1"/>
        <tr r="R7207" s="1"/>
        <tr r="R420" s="1"/>
        <tr r="R1627" s="1"/>
        <tr r="R1989" s="1"/>
        <tr r="R2050" s="1"/>
        <tr r="R2088" s="1"/>
        <tr r="R7030" s="1"/>
        <tr r="R7069" s="1"/>
        <tr r="R7104" s="1"/>
        <tr r="R7200" s="1"/>
        <tr r="R1925" s="1"/>
        <tr r="R395" s="1"/>
        <tr r="R1848" s="1"/>
        <tr r="R253" s="1"/>
        <tr r="R1951" s="1"/>
        <tr r="R424" s="1"/>
        <tr r="R1930" s="1"/>
        <tr r="R401" s="1"/>
        <tr r="R1926" s="1"/>
        <tr r="R375" s="1"/>
        <tr r="R1932" s="1"/>
        <tr r="R403" s="1"/>
        <tr r="R408" s="1"/>
        <tr r="R1617" s="1"/>
        <tr r="R1979" s="1"/>
        <tr r="R2040" s="1"/>
        <tr r="R2078" s="1"/>
        <tr r="R7018" s="1"/>
        <tr r="R7059" s="1"/>
        <tr r="R7092" s="1"/>
        <tr r="R2602" s="1"/>
        <tr r="R1950" s="1"/>
        <tr r="R423" s="1"/>
        <tr r="R2648" s="1"/>
        <tr r="R1919" s="1"/>
        <tr r="R388" s="1"/>
        <tr r="R415" s="1"/>
        <tr r="R369" s="1"/>
        <tr r="R1946" s="1"/>
        <tr r="R2652" s="1"/>
        <tr r="R7042" s="1"/>
        <tr r="R7122" s="1"/>
        <tr r="R7210" s="1"/>
        <tr r="R2640" s="1"/>
        <tr r="R7019" s="1"/>
        <tr r="R7093" s="1"/>
        <tr r="R7195" s="1"/>
        <tr r="R2624" s="1"/>
        <tr r="R1612" s="1"/>
        <tr r="R1974" s="1"/>
        <tr r="R2035" s="1"/>
        <tr r="R2073" s="1"/>
        <tr r="R7013" s="1"/>
        <tr r="R7054" s="1"/>
        <tr r="R7087" s="1"/>
        <tr r="R1965" s="1"/>
        <tr r="R7170" s="1"/>
        <tr r="R7171" s="1"/>
        <tr r="R7162" s="1"/>
        <tr r="R1944" s="1"/>
        <tr r="R413" s="1"/>
        <tr r="R1948" s="1"/>
        <tr r="R1971" s="1"/>
        <tr r="R2032" s="1"/>
        <tr r="R2070" s="1"/>
        <tr r="R1635" s="1"/>
        <tr r="R1997" s="1"/>
        <tr r="R2058" s="1"/>
        <tr r="R2096" s="1"/>
        <tr r="R7038" s="1"/>
        <tr r="R7078" s="1"/>
        <tr r="R7113" s="1"/>
        <tr r="R7206" s="1"/>
        <tr r="R2636" s="1"/>
        <tr r="R284" s="1"/>
        <tr r="R418" s="1"/>
        <tr r="R731" s="1"/>
        <tr r="R2600" s="1"/>
        <tr r="R396" s="1"/>
        <tr r="R429" s="1"/>
        <tr r="R7041" s="1"/>
        <tr r="R7121" s="1"/>
        <tr r="R7209" s="1"/>
        <tr r="R1623" s="1"/>
        <tr r="R1985" s="1"/>
        <tr r="R2046" s="1"/>
        <tr r="R2084" s="1"/>
        <tr r="R7026" s="1"/>
        <tr r="R7065" s="1"/>
        <tr r="R7100" s="1"/>
        <tr r="R7043" s="1"/>
        <tr r="R7123" s="1"/>
        <tr r="R7211" s="1"/>
        <tr r="R1924" s="1"/>
        <tr r="R394" s="1"/>
        <tr r="R366" s="1"/>
        <tr r="R7164" s="1"/>
        <tr r="R417" s="1"/>
        <tr r="R1943" s="1"/>
        <tr r="R412" s="1"/>
        <tr r="R1629" s="1"/>
        <tr r="R1991" s="1"/>
        <tr r="R2052" s="1"/>
        <tr r="R2090" s="1"/>
        <tr r="R7032" s="1"/>
        <tr r="R7072" s="1"/>
        <tr r="R7107" s="1"/>
        <tr r="R7202" s="1"/>
        <tr r="R2599" s="1"/>
        <tr r="R1966" s="1"/>
        <tr r="R2654" s="1"/>
        <tr r="R2646" s="1"/>
        <tr r="R1917" s="1"/>
        <tr r="R386" s="1"/>
        <tr r="R1912" s="1"/>
        <tr r="R373" s="1"/>
        <tr r="R2634" s="1"/>
        <tr r="R1927" s="1"/>
        <tr r="R398" s="1"/>
        <tr r="R397" s="1"/>
        <tr r="R1614" s="1"/>
        <tr r="R1976" s="1"/>
        <tr r="R2037" s="1"/>
        <tr r="R2075" s="1"/>
        <tr r="R7015" s="1"/>
        <tr r="R7056" s="1"/>
        <tr r="R7089" s="1"/>
        <tr r="R7193" s="1"/>
        <tr r="R416" s="1"/>
        <tr r="R15" s="1"/>
        <tr r="R7168" s="1"/>
        <tr r="R1949" s="1"/>
        <tr r="R422" s="1"/>
        <tr r="R1942" s="1"/>
        <tr r="R410" s="1"/>
        <tr r="R7079" s="1"/>
        <tr r="R7114" s="1"/>
        <tr r="R1964" s="1"/>
        <tr r="R372" s="1"/>
        <tr r="R1626" s="1"/>
        <tr r="R1988" s="1"/>
        <tr r="R2049" s="1"/>
        <tr r="R2087" s="1"/>
        <tr r="R7029" s="1"/>
        <tr r="R7068" s="1"/>
        <tr r="R7103" s="1"/>
        <tr r="R7199" s="1"/>
        <tr r="R379" s="1"/>
        <tr r="R1945" s="1"/>
        <tr r="R414" s="1"/>
        <tr r="R7040" s="1"/>
        <tr r="R7120" s="1"/>
        <tr r="R7208" s="1"/>
        <tr r="R1960" s="1"/>
        <tr r="R1913" s="1"/>
        <tr r="R419" s="1"/>
        <tr r="R7083" s="1"/>
        <tr r="R7118" s="1"/>
        <tr r="R1967" s="1"/>
        <tr r="R1613" s="1"/>
        <tr r="R1975" s="1"/>
        <tr r="R2036" s="1"/>
        <tr r="R2074" s="1"/>
        <tr r="R7014" s="1"/>
        <tr r="R7055" s="1"/>
        <tr r="R7088" s="1"/>
        <tr r="R1931" s="1"/>
        <tr r="R402" s="1"/>
        <tr r="R1628" s="1"/>
        <tr r="R1990" s="1"/>
        <tr r="R2051" s="1"/>
        <tr r="R2089" s="1"/>
        <tr r="R7031" s="1"/>
        <tr r="R7071" s="1"/>
        <tr r="R7106" s="1"/>
        <tr r="R7201" s="1"/>
        <tr r="R2632" s="1"/>
        <tr r="R1963" s="1"/>
        <tr r="R1632" s="1"/>
        <tr r="R1994" s="1"/>
        <tr r="R2055" s="1"/>
        <tr r="R2093" s="1"/>
        <tr r="R7035" s="1"/>
        <tr r="R7075" s="1"/>
        <tr r="R7110" s="1"/>
        <tr r="R7203" s="1"/>
        <tr r="R1928" s="1"/>
        <tr r="R399" s="1"/>
        <tr r="R374" s="1"/>
        <tr r="R286" s="1"/>
        <tr r="R39" s="1"/>
        <tr r="R1962" s="1"/>
        <tr r="R13" s="1"/>
        <tr r="R37" s="1"/>
        <tr r="R1860" s="1"/>
        <tr r="R1854" s="1"/>
        <tr r="R1851" s="1"/>
        <tr r="R1861" s="1"/>
        <tr r="R1853" s="1"/>
        <tr r="R1856" s="1"/>
        <tr r="R1859" s="1"/>
        <tr r="R1858" s="1"/>
        <tr r="R1852" s="1"/>
        <tr r="R1849" s="1"/>
        <tr r="R1855" s="1"/>
        <tr r="R1850" s="1"/>
        <tr r="R1857" s="1"/>
      </tp>
      <tp t="s">
        <v>#N/A N/A</v>
        <stp/>
        <stp>BDP|14462415147775040599</stp>
        <tr r="N127" s="1"/>
        <tr r="N1722" s="1"/>
      </tp>
      <tp t="s">
        <v>#N/A N/A</v>
        <stp/>
        <stp>BDP|17440334434392962118</stp>
        <tr r="R2261" s="1"/>
      </tp>
      <tp t="s">
        <v>#N/A N/A</v>
        <stp/>
        <stp>BDP|17978689663815890613</stp>
        <tr r="N1045" s="1"/>
        <tr r="N463" s="1"/>
      </tp>
      <tp t="s">
        <v>#N/A N/A</v>
        <stp/>
        <stp>BDP|12085291700144271003</stp>
        <tr r="R1685" s="1"/>
        <tr r="R2438" s="1"/>
        <tr r="R90" s="1"/>
      </tp>
      <tp t="s">
        <v>#N/A N/A</v>
        <stp/>
        <stp>BDP|12919547034702380218</stp>
        <tr r="N2286" s="1"/>
      </tp>
      <tp t="s">
        <v>#N/A N/A</v>
        <stp/>
        <stp>BDP|13936526367270128465</stp>
        <tr r="N121" s="1"/>
        <tr r="N1716" s="1"/>
      </tp>
      <tp t="s">
        <v>#N/A N/A</v>
        <stp/>
        <stp>BDP|15301600609866678179</stp>
        <tr r="R1469" s="1"/>
        <tr r="R887" s="1"/>
      </tp>
      <tp t="s">
        <v>#N/A N/A</v>
        <stp/>
        <stp>BDP|15944623386137090876</stp>
        <tr r="N416" s="1"/>
      </tp>
      <tp t="s">
        <v>#N/A N/A</v>
        <stp/>
        <stp>BDP|11754781334654984582</stp>
        <tr r="R1004" s="1"/>
        <tr r="R1586" s="1"/>
        <tr r="R2520" s="1"/>
      </tp>
      <tp t="s">
        <v>#N/A N/A</v>
        <stp/>
        <stp>BDP|12946178915125048317</stp>
        <tr r="R1480" s="1"/>
        <tr r="R898" s="1"/>
      </tp>
      <tp t="s">
        <v>#N/A N/A</v>
        <stp/>
        <stp>BDP|14702952709159841099</stp>
        <tr r="R2510" s="1"/>
      </tp>
      <tp t="s">
        <v>#N/A N/A</v>
        <stp/>
        <stp>BDP|10792501454841092597</stp>
        <tr r="N1458" s="1"/>
        <tr r="N876" s="1"/>
      </tp>
      <tp t="s">
        <v>#N/A N/A</v>
        <stp/>
        <stp>BDP|15331848368978388767</stp>
        <tr r="N1247" s="1"/>
        <tr r="N665" s="1"/>
      </tp>
      <tp t="s">
        <v>#N/A N/A</v>
        <stp/>
        <stp>BDP|17505530530317574298</stp>
        <tr r="R2445" s="1"/>
      </tp>
      <tp t="s">
        <v>#N/A N/A</v>
        <stp/>
        <stp>BDP|13086321955909405892</stp>
        <tr r="R1384" s="1"/>
        <tr r="R802" s="1"/>
      </tp>
      <tp t="s">
        <v>#N/A N/A</v>
        <stp/>
        <stp>BDP|10282259711731829641</stp>
        <tr r="R2482" s="1"/>
      </tp>
      <tp t="s">
        <v>#N/A N/A</v>
        <stp/>
        <stp>BDP|13068167263278636895</stp>
        <tr r="N1197" s="1"/>
        <tr r="N615" s="1"/>
      </tp>
      <tp t="s">
        <v>#N/A N/A</v>
        <stp/>
        <stp>BDP|10733248272085992459</stp>
        <tr r="R2018" s="1"/>
      </tp>
      <tp t="s">
        <v>#N/A N/A</v>
        <stp/>
        <stp>BDP|11690203318770319604</stp>
        <tr r="R2494" s="1"/>
      </tp>
      <tp t="s">
        <v>#N/A N/A</v>
        <stp/>
        <stp>BDP|13692630488458545151</stp>
        <tr r="R2003" s="1"/>
      </tp>
      <tp t="s">
        <v>#N/A N/A</v>
        <stp/>
        <stp>BDP|16370789660757351454</stp>
        <tr r="Q7214" s="1"/>
      </tp>
      <tp t="s">
        <v>#N/A N/A</v>
        <stp/>
        <stp>BDP|10191981255238218035</stp>
        <tr r="R1651" s="1"/>
        <tr r="R56" s="1"/>
      </tp>
      <tp t="s">
        <v>#N/A N/A</v>
        <stp/>
        <stp>BDP|16153926200588728395</stp>
        <tr r="R1136" s="1"/>
        <tr r="R554" s="1"/>
      </tp>
      <tp t="s">
        <v>#N/A N/A</v>
        <stp/>
        <stp>BDP|16151695716500743541</stp>
        <tr r="R1348" s="1"/>
        <tr r="R766" s="1"/>
      </tp>
      <tp t="s">
        <v>#N/A N/A</v>
        <stp/>
        <stp>BDP|10146755770286839210</stp>
        <tr r="R2353" s="1"/>
        <tr r="R2550" s="1"/>
      </tp>
      <tp t="s">
        <v>#N/A N/A</v>
        <stp/>
        <stp>BDP|11303458864997852072</stp>
        <tr r="R1665" s="1"/>
        <tr r="R2389" s="1"/>
        <tr r="R70" s="1"/>
      </tp>
      <tp t="s">
        <v>#N/A N/A</v>
        <stp/>
        <stp>BDP|16907355607904280541</stp>
        <tr r="R1063" s="1"/>
        <tr r="R481" s="1"/>
      </tp>
      <tp t="s">
        <v>#N/A N/A</v>
        <stp/>
        <stp>BDP|10598712728404719574</stp>
        <tr r="N1300" s="1"/>
        <tr r="N718" s="1"/>
      </tp>
      <tp t="s">
        <v>#N/A N/A</v>
        <stp/>
        <stp>BDP|14940739934556119231</stp>
        <tr r="R1066" s="1"/>
        <tr r="R484" s="1"/>
      </tp>
      <tp t="s">
        <v>#N/A N/A</v>
        <stp/>
        <stp>BDP|17740230188448765178</stp>
        <tr r="N1335" s="1"/>
        <tr r="N753" s="1"/>
      </tp>
      <tp t="s">
        <v>#N/A N/A</v>
        <stp/>
        <stp>BDP|11460144979591145241</stp>
        <tr r="R1948" s="1"/>
      </tp>
      <tp t="s">
        <v>#N/A N/A</v>
        <stp/>
        <stp>BDP|18408114199776431241</stp>
        <tr r="R1909" s="1"/>
        <tr r="R365" s="1"/>
      </tp>
      <tp t="s">
        <v>#N/A N/A</v>
        <stp/>
        <stp>BDP|16715159739289294957</stp>
        <tr r="R1139" s="1"/>
        <tr r="R557" s="1"/>
      </tp>
      <tp t="s">
        <v>#N/A N/A</v>
        <stp/>
        <stp>BDP|11765755410346913575</stp>
        <tr r="R2147" s="1"/>
      </tp>
      <tp t="s">
        <v>#N/A N/A</v>
        <stp/>
        <stp>BDP|10825686274286395386</stp>
        <tr r="N1843" s="1"/>
        <tr r="N248" s="1"/>
      </tp>
      <tp t="s">
        <v>#N/A N/A</v>
        <stp/>
        <stp>BDP|15985601337587494358</stp>
        <tr r="R1061" s="1"/>
        <tr r="R479" s="1"/>
      </tp>
      <tp t="s">
        <v>#N/A N/A</v>
        <stp/>
        <stp>BDP|14815206422976363664</stp>
        <tr r="R2199" s="1"/>
        <tr r="R2405" s="1"/>
      </tp>
      <tp t="s">
        <v>#N/A N/A</v>
        <stp/>
        <stp>BDP|10659602708252340023</stp>
        <tr r="R2208" s="1"/>
      </tp>
      <tp t="s">
        <v>#N/A N/A</v>
        <stp/>
        <stp>BDP|14271295114700814386</stp>
        <tr r="N159" s="1"/>
        <tr r="N1754" s="1"/>
        <tr r="N2136" s="1"/>
      </tp>
      <tp t="s">
        <v>#N/A N/A</v>
        <stp/>
        <stp>BDP|16858383838282721007</stp>
        <tr r="O1962" s="1"/>
      </tp>
      <tp t="s">
        <v>#N/A N/A</v>
        <stp/>
        <stp>BDP|14398422179521285250</stp>
        <tr r="R1275" s="1"/>
        <tr r="R2298" s="1"/>
        <tr r="R693" s="1"/>
      </tp>
      <tp t="s">
        <v>#N/A N/A</v>
        <stp/>
        <stp>BDP|13322076162260814111</stp>
        <tr r="R2240" s="1"/>
      </tp>
      <tp t="s">
        <v>#N/A N/A</v>
        <stp/>
        <stp>BDP|11100296016207278136</stp>
        <tr r="R1430" s="1"/>
        <tr r="R848" s="1"/>
      </tp>
      <tp t="s">
        <v>#N/A N/A</v>
        <stp/>
        <stp>BDP|16685623698748710554</stp>
        <tr r="R2296" s="1"/>
      </tp>
      <tp t="s">
        <v>#N/A N/A</v>
        <stp/>
        <stp>BDP|11757492264270493705</stp>
        <tr r="R2633" s="1"/>
      </tp>
      <tp t="s">
        <v>#N/A N/A</v>
        <stp/>
        <stp>BDP|10048424431991837255</stp>
        <tr r="R1557" s="1"/>
        <tr r="R975" s="1"/>
      </tp>
      <tp t="s">
        <v>#N/A N/A</v>
        <stp/>
        <stp>BDP|17494026658005712373</stp>
        <tr r="R331" s="1"/>
      </tp>
      <tp t="s">
        <v>#N/A N/A</v>
        <stp/>
        <stp>BDP|16396195716700791251</stp>
        <tr r="N1350" s="1"/>
        <tr r="N768" s="1"/>
      </tp>
      <tp t="s">
        <v>#N/A N/A</v>
        <stp/>
        <stp>BDP|17040447443281093299</stp>
        <tr r="N2327" s="1"/>
      </tp>
      <tp t="s">
        <v>#N/A N/A</v>
        <stp/>
        <stp>BDP|12073641810521877021</stp>
        <tr r="R1488" s="1"/>
        <tr r="R1801" s="1"/>
        <tr r="R206" s="1"/>
        <tr r="R2439" s="1"/>
        <tr r="R906" s="1"/>
      </tp>
      <tp t="s">
        <v>#N/A N/A</v>
        <stp/>
        <stp>BDP|10258869262773201956</stp>
        <tr r="R7163" s="1"/>
      </tp>
      <tp t="s">
        <v>#N/A N/A</v>
        <stp/>
        <stp>BDP|13164822060398658141</stp>
        <tr r="R2193" s="1"/>
      </tp>
      <tp t="s">
        <v>#N/A N/A</v>
        <stp/>
        <stp>BDP|12508340046047522630</stp>
        <tr r="N321" s="1"/>
      </tp>
      <tp t="s">
        <v>#N/A N/A</v>
        <stp/>
        <stp>BDP|15111984896722966372</stp>
        <tr r="R2653" s="1"/>
      </tp>
      <tp t="s">
        <v>#N/A N/A</v>
        <stp/>
        <stp>BDP|14148443772326137571</stp>
        <tr r="N1549" s="1"/>
        <tr r="N967" s="1"/>
      </tp>
      <tp t="s">
        <v>#N/A N/A</v>
        <stp/>
        <stp>BDP|15212427433417266102</stp>
        <tr r="P11" s="1"/>
      </tp>
      <tp t="s">
        <v>#N/A N/A</v>
        <stp/>
        <stp>BDP|11386450294848566063</stp>
        <tr r="R2463" s="1"/>
      </tp>
      <tp t="s">
        <v>#N/A N/A</v>
        <stp/>
        <stp>BDP|11817190261633159118</stp>
        <tr r="N2141" s="1"/>
      </tp>
      <tp t="s">
        <v>#N/A N/A</v>
        <stp/>
        <stp>BDP|15241457615940033423</stp>
        <tr r="R1328" s="1"/>
        <tr r="R746" s="1"/>
      </tp>
      <tp t="s">
        <v>#N/A N/A</v>
        <stp/>
        <stp>BDP|14368003484960046877</stp>
        <tr r="R1025" s="1"/>
        <tr r="R443" s="1"/>
      </tp>
      <tp t="s">
        <v>#N/A N/A</v>
        <stp/>
        <stp>BDP|11431367763630288034</stp>
        <tr r="R342" s="1"/>
        <tr r="R342" s="1"/>
      </tp>
      <tp t="s">
        <v>#N/A N/A</v>
        <stp/>
        <stp>BDP|17587358621927900584</stp>
        <tr r="R1779" s="1"/>
        <tr r="R184" s="1"/>
        <tr r="R2390" s="1"/>
      </tp>
      <tp t="s">
        <v>#N/A N/A</v>
        <stp/>
        <stp>BDP|16437014514303421054</stp>
        <tr r="R2641" s="1"/>
      </tp>
      <tp t="s">
        <v>#N/A N/A</v>
        <stp/>
        <stp>BDP|13777545901794268603</stp>
        <tr r="R1928" s="1"/>
        <tr r="R399" s="1"/>
      </tp>
      <tp t="s">
        <v>#N/A N/A</v>
        <stp/>
        <stp>BDP|14549263820152014230</stp>
        <tr r="Q1627" s="1"/>
        <tr r="Q1989" s="1"/>
        <tr r="Q2050" s="1"/>
        <tr r="Q2088" s="1"/>
        <tr r="Q7030" s="1"/>
        <tr r="Q7069" s="1"/>
        <tr r="Q7104" s="1"/>
        <tr r="Q7200" s="1"/>
      </tp>
      <tp t="s">
        <v>#N/A N/A</v>
        <stp/>
        <stp>BDP|11035950594571487458</stp>
        <tr r="R7006" s="1"/>
      </tp>
      <tp t="s">
        <v>#N/A N/A</v>
        <stp/>
        <stp>BDP|14284391259283363519</stp>
        <tr r="N1262" s="1"/>
        <tr r="N680" s="1"/>
      </tp>
      <tp t="s">
        <v>#N/A N/A</v>
        <stp/>
        <stp>BDP|17317552623537257377</stp>
        <tr r="N2164" s="1"/>
      </tp>
      <tp t="s">
        <v>#N/A N/A</v>
        <stp/>
        <stp>BDP|12171424524117242752</stp>
        <tr r="R1960" s="1"/>
      </tp>
      <tp t="s">
        <v>#N/A N/A</v>
        <stp/>
        <stp>BDP|14011284408006782479</stp>
        <tr r="N2554" s="1"/>
      </tp>
      <tp t="s">
        <v>#N/A N/A</v>
        <stp/>
        <stp>BDP|17962861635648931009</stp>
        <tr r="R2895" s="1"/>
      </tp>
      <tp t="s">
        <v>#N/A N/A</v>
        <stp/>
        <stp>BDP|17746003706965118635</stp>
        <tr r="R1576" s="1"/>
        <tr r="R994" s="1"/>
      </tp>
      <tp t="s">
        <v>#N/A N/A</v>
        <stp/>
        <stp>BDP|16596714042719109840</stp>
        <tr r="R1548" s="1"/>
        <tr r="R966" s="1"/>
      </tp>
      <tp t="s">
        <v>#N/A N/A</v>
        <stp/>
        <stp>BDP|12086754600301534035</stp>
        <tr r="N1087" s="1"/>
        <tr r="N505" s="1"/>
      </tp>
      <tp t="s">
        <v>#N/A N/A</v>
        <stp/>
        <stp>BDP|15603500703963279746</stp>
        <tr r="O1967" s="1"/>
      </tp>
      <tp t="s">
        <v>#N/A N/A</v>
        <stp/>
        <stp>BDP|18275394276318692081</stp>
        <tr r="R1482" s="1"/>
        <tr r="R900" s="1"/>
      </tp>
      <tp t="s">
        <v>#N/A N/A</v>
        <stp/>
        <stp>BDP|13092334181304292838</stp>
        <tr r="N348" s="1"/>
      </tp>
      <tp t="s">
        <v>#N/A N/A</v>
        <stp/>
        <stp>BDP|16792000375911783465</stp>
        <tr r="N1286" s="1"/>
        <tr r="N704" s="1"/>
      </tp>
      <tp t="s">
        <v>#N/A N/A</v>
        <stp/>
        <stp>BDP|13534051512033863596</stp>
        <tr r="R1115" s="1"/>
        <tr r="R533" s="1"/>
      </tp>
      <tp t="s">
        <v>#N/A N/A</v>
        <stp/>
        <stp>BDP|16574871646297531920</stp>
        <tr r="R161" s="1"/>
        <tr r="R1756" s="1"/>
      </tp>
      <tp t="s">
        <v>#N/A N/A</v>
        <stp/>
        <stp>BDP|12233546566906327317</stp>
        <tr r="O1623" s="1"/>
        <tr r="O1985" s="1"/>
        <tr r="O2046" s="1"/>
        <tr r="O2084" s="1"/>
        <tr r="O7026" s="1"/>
        <tr r="O7065" s="1"/>
        <tr r="O7100" s="1"/>
      </tp>
      <tp t="s">
        <v>#N/A N/A</v>
        <stp/>
        <stp>BDP|12684280159388100944</stp>
        <tr r="R1137" s="1"/>
        <tr r="R555" s="1"/>
      </tp>
      <tp t="s">
        <v>#N/A N/A</v>
        <stp/>
        <stp>BDP|17759275702865467440</stp>
        <tr r="N2281" s="1"/>
      </tp>
      <tp t="s">
        <v>#N/A N/A</v>
        <stp/>
        <stp>BDP|17905581523186867284</stp>
        <tr r="R117" s="1"/>
        <tr r="R1712" s="1"/>
      </tp>
      <tp t="s">
        <v>#N/A N/A</v>
        <stp/>
        <stp>BDP|13896295496598108448</stp>
        <tr r="R1912" s="1"/>
        <tr r="R373" s="1"/>
      </tp>
      <tp t="s">
        <v>#N/A N/A</v>
        <stp/>
        <stp>BDP|14340722940313425077</stp>
        <tr r="R1296" s="1"/>
        <tr r="R714" s="1"/>
      </tp>
      <tp t="s">
        <v>#N/A N/A</v>
        <stp/>
        <stp>BDP|17097049107847989480</stp>
        <tr r="N2180" s="1"/>
      </tp>
      <tp t="s">
        <v>#N/A N/A</v>
        <stp/>
        <stp>BDP|11595703146877545141</stp>
        <tr r="R167" s="1"/>
        <tr r="R1762" s="1"/>
        <tr r="R2148" s="1"/>
      </tp>
      <tp t="s">
        <v>#N/A N/A</v>
        <stp/>
        <stp>BDP|16374029684608384245</stp>
        <tr r="R1344" s="1"/>
        <tr r="R762" s="1"/>
      </tp>
      <tp t="s">
        <v>#N/A N/A</v>
        <stp/>
        <stp>BDP|10299276843134024635</stp>
        <tr r="R112" s="1"/>
        <tr r="R1707" s="1"/>
      </tp>
      <tp t="s">
        <v>#N/A N/A</v>
        <stp/>
        <stp>BDP|14190213934551579046</stp>
        <tr r="R334" s="1"/>
      </tp>
      <tp t="s">
        <v>#N/A N/A</v>
        <stp/>
        <stp>BDP|14615478261071103345</stp>
        <tr r="R1361" s="1"/>
        <tr r="R779" s="1"/>
      </tp>
      <tp t="s">
        <v>#N/A N/A</v>
        <stp/>
        <stp>BDP|16351636671987384472</stp>
        <tr r="N1175" s="1"/>
        <tr r="N593" s="1"/>
      </tp>
      <tp t="s">
        <v>#N/A N/A</v>
        <stp/>
        <stp>BDP|12041372828271227680</stp>
        <tr r="R2109" s="1"/>
      </tp>
      <tp t="s">
        <v>#N/A N/A</v>
        <stp/>
        <stp>BDP|18048571295839603919</stp>
        <tr r="R2455" s="1"/>
      </tp>
      <tp t="s">
        <v>#N/A N/A</v>
        <stp/>
        <stp>BDP|15158995498885529410</stp>
        <tr r="N1216" s="1"/>
        <tr r="N634" s="1"/>
      </tp>
      <tp t="s">
        <v>#N/A N/A</v>
        <stp/>
        <stp>BDP|11470572777857572050</stp>
        <tr r="R1820" s="1"/>
        <tr r="R225" s="1"/>
      </tp>
      <tp t="s">
        <v>#N/A N/A</v>
        <stp/>
        <stp>BDP|18125410330209095240</stp>
        <tr r="N1012" s="1"/>
        <tr r="N1594" s="1"/>
      </tp>
      <tp t="s">
        <v>#N/A N/A</v>
        <stp/>
        <stp>BDP|17391035110751101358</stp>
        <tr r="R2165" s="1"/>
        <tr r="R2555" s="1"/>
      </tp>
      <tp t="s">
        <v>#N/A N/A</v>
        <stp/>
        <stp>BDP|17508587858576818594</stp>
        <tr r="N131" s="1"/>
        <tr r="N1726" s="1"/>
        <tr r="N2507" s="1"/>
      </tp>
      <tp t="s">
        <v>#N/A N/A</v>
        <stp/>
        <stp>BDP|16619050265124611046</stp>
        <tr r="N1316" s="1"/>
        <tr r="N734" s="1"/>
      </tp>
      <tp t="s">
        <v>#N/A N/A</v>
        <stp/>
        <stp>BDP|13919215048172211362</stp>
        <tr r="R1214" s="1"/>
        <tr r="R632" s="1"/>
      </tp>
      <tp t="s">
        <v>#N/A N/A</v>
        <stp/>
        <stp>BDP|15689758141270519236</stp>
        <tr r="R1445" s="1"/>
        <tr r="R863" s="1"/>
      </tp>
      <tp t="s">
        <v>#N/A N/A</v>
        <stp/>
        <stp>BDP|11431741830695740435</stp>
        <tr r="N1971" s="1"/>
        <tr r="N1971" s="1"/>
        <tr r="N2032" s="1"/>
        <tr r="N2032" s="1"/>
        <tr r="N2070" s="1"/>
        <tr r="N2070" s="1"/>
      </tp>
      <tp t="s">
        <v>#N/A N/A</v>
        <stp/>
        <stp>BDP|10760519383509726053</stp>
        <tr r="R1422" s="1"/>
        <tr r="R840" s="1"/>
      </tp>
      <tp t="s">
        <v>#N/A N/A</v>
        <stp/>
        <stp>BDP|11485483263462955510</stp>
        <tr r="R2178" s="1"/>
      </tp>
      <tp t="s">
        <v>#N/A N/A</v>
        <stp/>
        <stp>BDP|12363147153196404478</stp>
        <tr r="R2200" s="1"/>
      </tp>
      <tp t="s">
        <v>#N/A N/A</v>
        <stp/>
        <stp>BDP|17209676098054806829</stp>
        <tr r="R2444" s="1"/>
      </tp>
      <tp t="s">
        <v>#N/A N/A</v>
        <stp/>
        <stp>BDP|16323035863555388177</stp>
        <tr r="R1086" s="1"/>
        <tr r="R504" s="1"/>
      </tp>
      <tp t="s">
        <v>#N/A N/A</v>
        <stp/>
        <stp>BDP|10560986898141742559</stp>
        <tr r="R2516" s="1"/>
      </tp>
      <tp t="s">
        <v>#N/A N/A</v>
        <stp/>
        <stp>BDP|17071144934662109369</stp>
        <tr r="R1644" s="1"/>
        <tr r="R2333" s="1"/>
        <tr r="R49" s="1"/>
      </tp>
      <tp t="s">
        <v>#N/A N/A</v>
        <stp/>
        <stp>BDP|10783280716710623781</stp>
        <tr r="R1253" s="1"/>
        <tr r="R671" s="1"/>
      </tp>
      <tp t="s">
        <v>#N/A N/A</v>
        <stp/>
        <stp>BDP|15918233018783521104</stp>
        <tr r="R1210" s="1"/>
        <tr r="R628" s="1"/>
      </tp>
      <tp t="s">
        <v>#N/A N/A</v>
        <stp/>
        <stp>BDP|15257191858844459109</stp>
        <tr r="N1211" s="1"/>
        <tr r="N629" s="1"/>
      </tp>
      <tp t="s">
        <v>#N/A N/A</v>
        <stp/>
        <stp>BDP|16729438933970748573</stp>
        <tr r="R298" s="1"/>
        <tr r="R298" s="1"/>
      </tp>
      <tp t="s">
        <v>#N/A N/A</v>
        <stp/>
        <stp>BDP|15802599035267327010</stp>
        <tr r="R2552" s="1"/>
      </tp>
      <tp t="s">
        <v>#N/A N/A</v>
        <stp/>
        <stp>BDP|14995630479208528901</stp>
        <tr r="N2105" s="1"/>
      </tp>
      <tp t="s">
        <v>#N/A N/A</v>
        <stp/>
        <stp>BDP|13818829789157673033</stp>
        <tr r="R1547" s="1"/>
        <tr r="R965" s="1"/>
      </tp>
      <tp t="s">
        <v>#N/A N/A</v>
        <stp/>
        <stp>BDP|15681556297179306413</stp>
        <tr r="R2345" s="1"/>
      </tp>
      <tp t="s">
        <v>#N/A N/A</v>
        <stp/>
        <stp>BDP|16857288315724593560</stp>
        <tr r="N1557" s="1"/>
        <tr r="N975" s="1"/>
      </tp>
      <tp t="s">
        <v>#N/A N/A</v>
        <stp/>
        <stp>BDP|10267246864201645126</stp>
        <tr r="R1393" s="1"/>
        <tr r="R811" s="1"/>
      </tp>
      <tp t="s">
        <v>#N/A N/A</v>
        <stp/>
        <stp>BDP|12615690119043672266</stp>
        <tr r="R1441" s="1"/>
        <tr r="R859" s="1"/>
      </tp>
      <tp t="s">
        <v>#N/A N/A</v>
        <stp/>
        <stp>BDP|14692734607813679425</stp>
        <tr r="R1239" s="1"/>
        <tr r="R657" s="1"/>
      </tp>
      <tp t="s">
        <v>#N/A N/A</v>
        <stp/>
        <stp>BDP|15909292605082322107</stp>
        <tr r="R2305" s="1"/>
      </tp>
      <tp t="s">
        <v>#N/A N/A</v>
        <stp/>
        <stp>BDP|15372054331205767761</stp>
        <tr r="R2116" s="1"/>
        <tr r="R2116" s="1"/>
      </tp>
      <tp t="s">
        <v>#N/A N/A</v>
        <stp/>
        <stp>BDP|16629470361228075998</stp>
        <tr r="N1038" s="1"/>
        <tr r="N456" s="1"/>
      </tp>
      <tp t="s">
        <v>#N/A N/A</v>
        <stp/>
        <stp>BDP|11155080500152482643</stp>
        <tr r="R1425" s="1"/>
        <tr r="R843" s="1"/>
      </tp>
      <tp t="s">
        <v>#N/A N/A</v>
        <stp/>
        <stp>BDP|16998291860391136684</stp>
        <tr r="R2201" s="1"/>
        <tr r="R2406" s="1"/>
      </tp>
      <tp t="s">
        <v>#N/A N/A</v>
        <stp/>
        <stp>BDP|11776558271423327595</stp>
        <tr r="N7165" s="1"/>
        <tr r="N7165" s="1"/>
      </tp>
      <tp t="s">
        <v>#N/A N/A</v>
        <stp/>
        <stp>BDP|18436240239649779575</stp>
        <tr r="R2520" s="1"/>
      </tp>
      <tp t="s">
        <v>#N/A N/A</v>
        <stp/>
        <stp>BDP|10595552131337854416</stp>
        <tr r="R2214" s="1"/>
      </tp>
      <tp t="s">
        <v>#N/A N/A</v>
        <stp/>
        <stp>BDP|15225982486389018848</stp>
        <tr r="R1844" s="1"/>
        <tr r="R249" s="1"/>
      </tp>
      <tp t="s">
        <v>#N/A N/A</v>
        <stp/>
        <stp>BDP|14747085842543237679</stp>
        <tr r="N1172" s="1"/>
        <tr r="N590" s="1"/>
      </tp>
      <tp t="s">
        <v>#N/A N/A</v>
        <stp/>
        <stp>BDP|15296190303880496146</stp>
        <tr r="R1228" s="1"/>
        <tr r="R646" s="1"/>
      </tp>
      <tp t="s">
        <v>#N/A N/A</v>
        <stp/>
        <stp>BDP|12138253738034492205</stp>
        <tr r="R2232" s="1"/>
      </tp>
      <tp t="s">
        <v>#N/A N/A</v>
        <stp/>
        <stp>BDP|14686437966643314089</stp>
        <tr r="R1080" s="1"/>
        <tr r="R498" s="1"/>
      </tp>
      <tp t="s">
        <v>#N/A N/A</v>
        <stp/>
        <stp>BDP|10298394552117196405</stp>
        <tr r="R1500" s="1"/>
        <tr r="R918" s="1"/>
      </tp>
      <tp t="s">
        <v>#N/A N/A</v>
        <stp/>
        <stp>BDP|16913854714589076301</stp>
        <tr r="R1069" s="1"/>
        <tr r="R487" s="1"/>
      </tp>
      <tp t="s">
        <v>#N/A N/A</v>
        <stp/>
        <stp>BDP|13019401923031853108</stp>
        <tr r="R1319" s="1"/>
        <tr r="R737" s="1"/>
      </tp>
      <tp t="s">
        <v>#N/A N/A</v>
        <stp/>
        <stp>BDP|16237451491576521887</stp>
        <tr r="R2337" s="1"/>
      </tp>
      <tp t="s">
        <v>#N/A N/A</v>
        <stp/>
        <stp>BDP|16346710476405965666</stp>
        <tr r="R1805" s="1"/>
        <tr r="R210" s="1"/>
      </tp>
      <tp t="s">
        <v>#N/A N/A</v>
        <stp/>
        <stp>BDP|16386254896811821931</stp>
        <tr r="R2149" s="1"/>
      </tp>
      <tp t="s">
        <v>#N/A N/A</v>
        <stp/>
        <stp>BDP|16166492951546542472</stp>
        <tr r="N160" s="1"/>
        <tr r="N1755" s="1"/>
      </tp>
      <tp t="s">
        <v>#N/A N/A</v>
        <stp/>
        <stp>BDP|10969115147960274069</stp>
        <tr r="R2162" s="1"/>
      </tp>
      <tp t="s">
        <v>#N/A N/A</v>
        <stp/>
        <stp>BDP|12910858557918227226</stp>
        <tr r="N2559" s="1"/>
      </tp>
      <tp t="s">
        <v>#N/A N/A</v>
        <stp/>
        <stp>BDP|17032497105220556638</stp>
        <tr r="N1315" s="1"/>
        <tr r="N733" s="1"/>
      </tp>
      <tp t="s">
        <v>#N/A N/A</v>
        <stp/>
        <stp>BDP|17854421250661132218</stp>
        <tr r="R305" s="1"/>
      </tp>
      <tp t="s">
        <v>#N/A N/A</v>
        <stp/>
        <stp>BDP|15089262539148310962</stp>
        <tr r="R160" s="1"/>
        <tr r="R1755" s="1"/>
      </tp>
      <tp t="s">
        <v>#N/A N/A</v>
        <stp/>
        <stp>BDP|15690599955352047208</stp>
        <tr r="R1443" s="1"/>
        <tr r="R861" s="1"/>
      </tp>
      <tp t="s">
        <v>#N/A N/A</v>
        <stp/>
        <stp>BDP|13476414271994648183</stp>
        <tr r="P2600" s="1"/>
      </tp>
      <tp t="s">
        <v>#N/A N/A</v>
        <stp/>
        <stp>BDP|17350202433264839721</stp>
        <tr r="R1498" s="1"/>
        <tr r="R916" s="1"/>
      </tp>
      <tp t="s">
        <v>#N/A N/A</v>
        <stp/>
        <stp>BDP|10094402815042747289</stp>
        <tr r="R1677" s="1"/>
        <tr r="R82" s="1"/>
      </tp>
      <tp t="s">
        <v>#N/A N/A</v>
        <stp/>
        <stp>BDP|11677984731319126738</stp>
        <tr r="R175" s="1"/>
        <tr r="R1770" s="1"/>
      </tp>
      <tp t="s">
        <v>#N/A N/A</v>
        <stp/>
        <stp>BDP|15256884280836175667</stp>
        <tr r="N1464" s="1"/>
        <tr r="N882" s="1"/>
      </tp>
      <tp t="s">
        <v>#N/A N/A</v>
        <stp/>
        <stp>BDP|13517784314097585713</stp>
        <tr r="N1520" s="1"/>
        <tr r="N938" s="1"/>
      </tp>
      <tp t="s">
        <v>#N/A N/A</v>
        <stp/>
        <stp>BDP|13454568446934982301</stp>
        <tr r="R1170" s="1"/>
        <tr r="R588" s="1"/>
      </tp>
      <tp t="s">
        <v>#N/A N/A</v>
        <stp/>
        <stp>BDP|12681011702896003187</stp>
        <tr r="R1438" s="1"/>
        <tr r="R856" s="1"/>
      </tp>
      <tp t="s">
        <v>#N/A N/A</v>
        <stp/>
        <stp>BDP|15122130769332030567</stp>
        <tr r="N2322" s="1"/>
      </tp>
      <tp t="s">
        <v>#N/A N/A</v>
        <stp/>
        <stp>BDP|10685910819515231804</stp>
        <tr r="R1386" s="1"/>
        <tr r="R804" s="1"/>
      </tp>
      <tp t="s">
        <v>#N/A N/A</v>
        <stp/>
        <stp>BDP|15359681587409994790</stp>
        <tr r="R2419" s="1"/>
      </tp>
      <tp t="s">
        <v>#N/A N/A</v>
        <stp/>
        <stp>BDP|18052084425518081712</stp>
        <tr r="R1145" s="1"/>
        <tr r="R563" s="1"/>
      </tp>
      <tp t="s">
        <v>#N/A N/A</v>
        <stp/>
        <stp>BDP|15892101561327554000</stp>
        <tr r="R2254" s="1"/>
        <tr r="R2576" s="1"/>
      </tp>
      <tp t="s">
        <v>#N/A N/A</v>
        <stp/>
        <stp>BDP|10752481797239784130</stp>
        <tr r="R1511" s="1"/>
        <tr r="R929" s="1"/>
      </tp>
      <tp t="s">
        <v>#N/A N/A</v>
        <stp/>
        <stp>BDP|12039757929275788772</stp>
        <tr r="N132" s="1"/>
        <tr r="N1727" s="1"/>
        <tr r="N2508" s="1"/>
      </tp>
      <tp t="s">
        <v>#N/A N/A</v>
        <stp/>
        <stp>BDP|10843422607403982286</stp>
        <tr r="R1072" s="1"/>
        <tr r="R490" s="1"/>
      </tp>
      <tp t="s">
        <v>#N/A N/A</v>
        <stp/>
        <stp>BDP|10171577124172969076</stp>
        <tr r="N1253" s="1"/>
        <tr r="N671" s="1"/>
      </tp>
      <tp t="s">
        <v>#N/A N/A</v>
        <stp/>
        <stp>BDP|10920060445589107877</stp>
        <tr r="R1947" s="1"/>
      </tp>
      <tp t="s">
        <v>#N/A N/A</v>
        <stp/>
        <stp>BDP|13974767465577277042</stp>
        <tr r="O1973" s="1"/>
        <tr r="O2034" s="1"/>
        <tr r="O2072" s="1"/>
      </tp>
      <tp t="s">
        <v>#N/A N/A</v>
        <stp/>
        <stp>BDP|11560521202047925605</stp>
        <tr r="R1532" s="1"/>
        <tr r="R950" s="1"/>
      </tp>
      <tp t="s">
        <v>#N/A N/A</v>
        <stp/>
        <stp>BDP|13225436163426930274</stp>
        <tr r="N1697" s="1"/>
        <tr r="N102" s="1"/>
      </tp>
      <tp t="s">
        <v>#N/A N/A</v>
        <stp/>
        <stp>BDP|18436508905918403097</stp>
        <tr r="R2106" s="1"/>
        <tr r="R2106" s="1"/>
      </tp>
      <tp t="s">
        <v>#N/A N/A</v>
        <stp/>
        <stp>BDP|15155991683166205750</stp>
        <tr r="P7044" s="1"/>
        <tr r="P7124" s="1"/>
        <tr r="P7212" s="1"/>
      </tp>
      <tp t="s">
        <v>#N/A N/A</v>
        <stp/>
        <stp>BDP|15189338015220869230</stp>
        <tr r="N1645" s="1"/>
        <tr r="N50" s="1"/>
      </tp>
      <tp t="s">
        <v>#N/A N/A</v>
        <stp/>
        <stp>BDP|13833005262695295570</stp>
        <tr r="R1003" s="1"/>
        <tr r="R1585" s="1"/>
        <tr r="R2316" s="1"/>
      </tp>
      <tp t="s">
        <v>#N/A N/A</v>
        <stp/>
        <stp>BDP|10442575109262183243</stp>
        <tr r="N1305" s="1"/>
        <tr r="N723" s="1"/>
      </tp>
      <tp t="s">
        <v>#N/A N/A</v>
        <stp/>
        <stp>BDP|13725400569406591241</stp>
        <tr r="R2308" s="1"/>
      </tp>
      <tp t="s">
        <v>#N/A N/A</v>
        <stp/>
        <stp>BDP|15938899890042638394</stp>
        <tr r="R1214" s="1"/>
        <tr r="R632" s="1"/>
      </tp>
      <tp t="s">
        <v>#N/A N/A</v>
        <stp/>
        <stp>BDP|18052641798615133720</stp>
        <tr r="N1388" s="1"/>
        <tr r="N806" s="1"/>
      </tp>
      <tp t="s">
        <v>#N/A N/A</v>
        <stp/>
        <stp>BDP|11772221450205255680</stp>
        <tr r="R2412" s="1"/>
      </tp>
      <tp t="s">
        <v>#N/A N/A</v>
        <stp/>
        <stp>BDP|16443805180381906225</stp>
        <tr r="R1664" s="1"/>
        <tr r="R69" s="1"/>
      </tp>
      <tp t="s">
        <v>#N/A N/A</v>
        <stp/>
        <stp>BDP|11709202531485110080</stp>
        <tr r="R1114" s="1"/>
        <tr r="R532" s="1"/>
      </tp>
      <tp t="s">
        <v>#N/A N/A</v>
        <stp/>
        <stp>BDP|16429565465277815700</stp>
        <tr r="R2286" s="1"/>
      </tp>
      <tp t="s">
        <v>#N/A N/A</v>
        <stp/>
        <stp>BDP|15550376439482417202</stp>
        <tr r="R264" s="1"/>
      </tp>
      <tp t="s">
        <v>#N/A N/A</v>
        <stp/>
        <stp>BDP|11707727258870138638</stp>
        <tr r="N19" s="1"/>
      </tp>
      <tp t="s">
        <v>#N/A N/A</v>
        <stp/>
        <stp>BDP|12963609565713453465</stp>
        <tr r="R1212" s="1"/>
        <tr r="R630" s="1"/>
      </tp>
      <tp t="s">
        <v>#N/A N/A</v>
        <stp/>
        <stp>BDP|14810557095695799814</stp>
        <tr r="R1695" s="1"/>
        <tr r="R100" s="1"/>
      </tp>
      <tp t="s">
        <v>#N/A N/A</v>
        <stp/>
        <stp>BDP|18127847828156302106</stp>
        <tr r="R2064" s="1"/>
        <tr r="R2064" s="1"/>
        <tr r="R23" s="1"/>
        <tr r="R23" s="1"/>
      </tp>
      <tp t="s">
        <v>#N/A N/A</v>
        <stp/>
        <stp>BDP|11810581718869195970</stp>
        <tr r="R139" s="1"/>
        <tr r="R1734" s="1"/>
      </tp>
      <tp t="s">
        <v>#N/A N/A</v>
        <stp/>
        <stp>BDP|11950357222275239024</stp>
        <tr r="R1270" s="1"/>
        <tr r="R688" s="1"/>
      </tp>
      <tp t="s">
        <v>#N/A N/A</v>
        <stp/>
        <stp>BDP|14124997342764644820</stp>
        <tr r="R1671" s="1"/>
        <tr r="R2398" s="1"/>
        <tr r="R76" s="1"/>
      </tp>
      <tp t="s">
        <v>#N/A N/A</v>
        <stp/>
        <stp>BDP|16039211256027635309</stp>
        <tr r="R123" s="1"/>
        <tr r="R1718" s="1"/>
      </tp>
      <tp t="s">
        <v>#N/A N/A</v>
        <stp/>
        <stp>BDP|10331471946920669553</stp>
        <tr r="R315" s="1"/>
      </tp>
      <tp t="s">
        <v>#N/A N/A</v>
        <stp/>
        <stp>BDP|13374405469661388580</stp>
        <tr r="P7173" s="1"/>
      </tp>
      <tp t="s">
        <v>#N/A N/A</v>
        <stp/>
        <stp>BDP|16135602446726577730</stp>
        <tr r="N1340" s="1"/>
        <tr r="N758" s="1"/>
      </tp>
      <tp t="s">
        <v>#N/A N/A</v>
        <stp/>
        <stp>BDP|15598689828564337073</stp>
        <tr r="R1063" s="1"/>
        <tr r="R481" s="1"/>
      </tp>
      <tp t="s">
        <v>#N/A N/A</v>
        <stp/>
        <stp>BDP|17820515619385998389</stp>
        <tr r="Q1965" s="1"/>
      </tp>
      <tp t="s">
        <v>#N/A N/A</v>
        <stp/>
        <stp>BDP|15891587606230042562</stp>
        <tr r="R2490" s="1"/>
      </tp>
      <tp t="s">
        <v>#N/A N/A</v>
        <stp/>
        <stp>BDP|13373461773753417629</stp>
        <tr r="N1860" s="1"/>
      </tp>
      <tp t="s">
        <v>#N/A N/A</v>
        <stp/>
        <stp>BDP|14134646857570065229</stp>
        <tr r="R128" s="1"/>
        <tr r="R1723" s="1"/>
      </tp>
      <tp t="s">
        <v>#N/A N/A</v>
        <stp/>
        <stp>BDP|11297361925467682278</stp>
        <tr r="N1337" s="1"/>
        <tr r="N755" s="1"/>
      </tp>
      <tp t="s">
        <v>#N/A N/A</v>
        <stp/>
        <stp>BDP|16462488541947830458</stp>
        <tr r="N7213" s="1"/>
        <tr r="N7213" s="1"/>
      </tp>
      <tp t="s">
        <v>#N/A N/A</v>
        <stp/>
        <stp>BDP|16073342616188176930</stp>
        <tr r="R1201" s="1"/>
        <tr r="R619" s="1"/>
      </tp>
      <tp t="s">
        <v>#N/A N/A</v>
        <stp/>
        <stp>BDP|17194111277762608618</stp>
        <tr r="R1329" s="1"/>
        <tr r="R747" s="1"/>
      </tp>
      <tp t="s">
        <v>#N/A N/A</v>
        <stp/>
        <stp>BDP|16424660607545450014</stp>
        <tr r="R5" s="1"/>
      </tp>
      <tp t="s">
        <v>#N/A N/A</v>
        <stp/>
        <stp>BDP|17780216804302602248</stp>
        <tr r="R1047" s="1"/>
        <tr r="R465" s="1"/>
      </tp>
      <tp t="s">
        <v>#N/A N/A</v>
        <stp/>
        <stp>BDP|12930564554965184295</stp>
        <tr r="N1264" s="1"/>
        <tr r="N682" s="1"/>
      </tp>
      <tp t="s">
        <v>#N/A N/A</v>
        <stp/>
        <stp>BDP|12148756102720713025</stp>
        <tr r="R1340" s="1"/>
        <tr r="R758" s="1"/>
      </tp>
      <tp t="s">
        <v>#N/A N/A</v>
        <stp/>
        <stp>BDP|12958511439540143135</stp>
        <tr r="N1603" s="1"/>
        <tr r="N1862" s="1"/>
        <tr r="N1956" s="1"/>
        <tr r="N1999" s="1"/>
        <tr r="N2061" s="1"/>
        <tr r="N256" s="1"/>
        <tr r="N2542" s="1"/>
        <tr r="N7002" s="1"/>
        <tr r="N7009" s="1"/>
        <tr r="N7184" s="1"/>
        <tr r="N7189" s="1"/>
        <tr r="N7535" s="1"/>
        <tr r="N360" s="1"/>
        <tr r="N435" s="1"/>
      </tp>
      <tp t="s">
        <v>#N/A N/A</v>
        <stp/>
        <stp>BDP|11520492166563861513</stp>
        <tr r="N2014" s="1"/>
      </tp>
      <tp t="s">
        <v>#N/A N/A</v>
        <stp/>
        <stp>BDP|16849026638176623676</stp>
        <tr r="R1312" s="1"/>
      </tp>
      <tp t="s">
        <v>#N/A N/A</v>
        <stp/>
        <stp>BDP|17398774703024587113</stp>
        <tr r="R327" s="1"/>
        <tr r="R327" s="1"/>
      </tp>
      <tp t="s">
        <v>#N/A N/A</v>
        <stp/>
        <stp>BDP|14912391763335718176</stp>
        <tr r="R1504" s="1"/>
        <tr r="R922" s="1"/>
      </tp>
      <tp t="s">
        <v>#N/A N/A</v>
        <stp/>
        <stp>BDP|10551039557734420472</stp>
        <tr r="N2320" s="1"/>
      </tp>
      <tp t="s">
        <v>#N/A N/A</v>
        <stp/>
        <stp>BDP|14064358721016260643</stp>
        <tr r="R304" s="1"/>
        <tr r="R304" s="1"/>
      </tp>
      <tp t="s">
        <v>#N/A N/A</v>
        <stp/>
        <stp>BDP|14132063384879038013</stp>
        <tr r="R354" s="1"/>
        <tr r="R354" s="1"/>
      </tp>
      <tp t="s">
        <v>#N/A N/A</v>
        <stp/>
        <stp>BDP|13511644922235103708</stp>
        <tr r="R7019" s="1"/>
        <tr r="R7093" s="1"/>
        <tr r="R7195" s="1"/>
      </tp>
      <tp t="s">
        <v>#N/A N/A</v>
        <stp/>
        <stp>BDP|16352263222815089658</stp>
        <tr r="N1126" s="1"/>
        <tr r="N544" s="1"/>
      </tp>
      <tp t="s">
        <v>#N/A N/A</v>
        <stp/>
        <stp>BDP|12582780813624463585</stp>
        <tr r="R1840" s="1"/>
        <tr r="R2313" s="1"/>
        <tr r="R245" s="1"/>
        <tr r="R2593" s="1"/>
      </tp>
      <tp t="s">
        <v>#N/A N/A</v>
        <stp/>
        <stp>BDP|14648300913257233458</stp>
        <tr r="R2552" s="1"/>
      </tp>
      <tp t="s">
        <v>#N/A N/A</v>
        <stp/>
        <stp>BDP|16107665232560541628</stp>
        <tr r="R339" s="1"/>
      </tp>
      <tp t="s">
        <v>#N/A N/A</v>
        <stp/>
        <stp>BDP|16301996609522506840</stp>
        <tr r="R7153" s="1"/>
      </tp>
      <tp t="s">
        <v>#N/A N/A</v>
        <stp/>
        <stp>BDP|18411250964611565823</stp>
        <tr r="R2120" s="1"/>
      </tp>
      <tp t="s">
        <v>#N/A N/A</v>
        <stp/>
        <stp>BDP|13828264273504954766</stp>
        <tr r="N1386" s="1"/>
        <tr r="N804" s="1"/>
      </tp>
      <tp t="s">
        <v>#N/A N/A</v>
        <stp/>
        <stp>BDP|17830472315143001484</stp>
        <tr r="N1327" s="1"/>
        <tr r="N745" s="1"/>
      </tp>
      <tp t="s">
        <v>#N/A N/A</v>
        <stp/>
        <stp>BDP|13567757301820325170</stp>
        <tr r="R2469" s="1"/>
      </tp>
      <tp t="s">
        <v>#N/A N/A</v>
        <stp/>
        <stp>BDP|14354213920032659319</stp>
        <tr r="R2140" s="1"/>
      </tp>
      <tp t="s">
        <v>#N/A N/A</v>
        <stp/>
        <stp>BDP|17553256110969370865</stp>
        <tr r="R1833" s="1"/>
        <tr r="R238" s="1"/>
      </tp>
      <tp t="s">
        <v>#N/A N/A</v>
        <stp/>
        <stp>BDP|15773567731573656532</stp>
        <tr r="R1280" s="1"/>
        <tr r="R698" s="1"/>
      </tp>
      <tp t="s">
        <v>#N/A N/A</v>
        <stp/>
        <stp>BDP|16156340322713120130</stp>
        <tr r="R288" s="1"/>
        <tr r="R288" s="1"/>
      </tp>
      <tp t="s">
        <v>#N/A N/A</v>
        <stp/>
        <stp>BDP|11696759333456635630</stp>
        <tr r="N7156" s="1"/>
      </tp>
      <tp t="s">
        <v>#N/A N/A</v>
        <stp/>
        <stp>BDP|15610546711925283142</stp>
        <tr r="N1061" s="1"/>
        <tr r="N479" s="1"/>
      </tp>
      <tp t="s">
        <v>#N/A N/A</v>
        <stp/>
        <stp>BDP|16917670516362567680</stp>
        <tr r="N366" s="1"/>
      </tp>
      <tp t="s">
        <v>#N/A N/A</v>
        <stp/>
        <stp>BDP|12120114341821506305</stp>
        <tr r="R1378" s="1"/>
        <tr r="R166" s="1"/>
        <tr r="R1761" s="1"/>
        <tr r="R796" s="1"/>
      </tp>
      <tp t="s">
        <v>#N/A N/A</v>
        <stp/>
        <stp>BDP|16027510033672797717</stp>
        <tr r="R2899" s="1"/>
      </tp>
      <tp t="s">
        <v>#N/A N/A</v>
        <stp/>
        <stp>BDP|12111314276390790353</stp>
        <tr r="R1231" s="1"/>
        <tr r="R649" s="1"/>
      </tp>
      <tp t="s">
        <v>#N/A N/A</v>
        <stp/>
        <stp>BDP|17066146467741173461</stp>
        <tr r="R1153" s="1"/>
        <tr r="R571" s="1"/>
      </tp>
      <tp t="s">
        <v>#N/A N/A</v>
        <stp/>
        <stp>BDP|15000337342015216277</stp>
        <tr r="R142" s="1"/>
        <tr r="R1737" s="1"/>
        <tr r="R2518" s="1"/>
      </tp>
      <tp t="s">
        <v>#N/A N/A</v>
        <stp/>
        <stp>BDP|13059424052644430302</stp>
        <tr r="R2346" s="1"/>
      </tp>
      <tp t="s">
        <v>#N/A N/A</v>
        <stp/>
        <stp>BDP|10769930580007313331</stp>
        <tr r="N1189" s="1"/>
        <tr r="N607" s="1"/>
      </tp>
      <tp t="s">
        <v>#N/A N/A</v>
        <stp/>
        <stp>BDP|14950372869727042330</stp>
        <tr r="O7173" s="1"/>
      </tp>
      <tp t="s">
        <v>#N/A N/A</v>
        <stp/>
        <stp>BDP|16217450926033525607</stp>
        <tr r="R1051" s="1"/>
        <tr r="R469" s="1"/>
      </tp>
      <tp t="s">
        <v>#N/A N/A</v>
        <stp/>
        <stp>BDP|15784042724230054206</stp>
        <tr r="R2117" s="1"/>
      </tp>
      <tp t="s">
        <v>#N/A N/A</v>
        <stp/>
        <stp>BDP|10687685615514524690</stp>
        <tr r="R1477" s="1"/>
        <tr r="R895" s="1"/>
      </tp>
      <tp t="s">
        <v>#N/A N/A</v>
        <stp/>
        <stp>BDP|13944108853187409594</stp>
        <tr r="R1562" s="1"/>
        <tr r="R980" s="1"/>
      </tp>
      <tp t="s">
        <v>#N/A N/A</v>
        <stp/>
        <stp>BDP|17014572903103278418</stp>
        <tr r="R1544" s="1"/>
        <tr r="R962" s="1"/>
      </tp>
      <tp t="s">
        <v>#N/A N/A</v>
        <stp/>
        <stp>BDP|14467614026087555214</stp>
        <tr r="N2238" s="1"/>
      </tp>
      <tp t="s">
        <v>#N/A N/A</v>
        <stp/>
        <stp>BDP|14365709803700289653</stp>
        <tr r="N1962" s="1"/>
        <tr r="N1962" s="1"/>
      </tp>
      <tp t="s">
        <v>#N/A N/A</v>
        <stp/>
        <stp>BDP|17221238476810979794</stp>
        <tr r="R1066" s="1"/>
        <tr r="R484" s="1"/>
      </tp>
      <tp t="s">
        <v>#N/A N/A</v>
        <stp/>
        <stp>BDP|16079747293234537950</stp>
        <tr r="N1919" s="1"/>
        <tr r="N388" s="1"/>
      </tp>
      <tp t="s">
        <v>#N/A N/A</v>
        <stp/>
        <stp>BDP|17497608641156776656</stp>
        <tr r="N379" s="1"/>
      </tp>
      <tp t="s">
        <v>#N/A N/A</v>
        <stp/>
        <stp>BDP|11916419919823717216</stp>
        <tr r="R1404" s="1"/>
        <tr r="R822" s="1"/>
      </tp>
      <tp t="s">
        <v>#N/A N/A</v>
        <stp/>
        <stp>BDP|17759761335026329000</stp>
        <tr r="N1442" s="1"/>
        <tr r="N860" s="1"/>
      </tp>
      <tp t="s">
        <v>#N/A N/A</v>
        <stp/>
        <stp>BDP|16046963063919233509</stp>
        <tr r="R1552" s="1"/>
        <tr r="R970" s="1"/>
      </tp>
      <tp t="s">
        <v>#N/A N/A</v>
        <stp/>
        <stp>BDP|12738501325866466606</stp>
        <tr r="R2407" s="1"/>
      </tp>
      <tp t="s">
        <v>#N/A N/A</v>
        <stp/>
        <stp>BDP|12538791482241182990</stp>
        <tr r="N1149" s="1"/>
        <tr r="N567" s="1"/>
      </tp>
      <tp t="s">
        <v>#N/A N/A</v>
        <stp/>
        <stp>BDP|14699485242505898428</stp>
        <tr r="R106" s="1"/>
        <tr r="R1701" s="1"/>
      </tp>
      <tp t="s">
        <v>#N/A N/A</v>
        <stp/>
        <stp>BDP|11671018533447713055</stp>
        <tr r="R1579" s="1"/>
        <tr r="R997" s="1"/>
      </tp>
      <tp t="s">
        <v>#N/A N/A</v>
        <stp/>
        <stp>BDP|16723866057787982996</stp>
        <tr r="N1295" s="1"/>
        <tr r="N713" s="1"/>
      </tp>
      <tp t="s">
        <v>#N/A N/A</v>
        <stp/>
        <stp>BDP|17635922310728783252</stp>
        <tr r="R1188" s="1"/>
        <tr r="R606" s="1"/>
      </tp>
      <tp t="s">
        <v>#N/A N/A</v>
        <stp/>
        <stp>BDP|13910283073660063340</stp>
        <tr r="N2387" s="1"/>
      </tp>
      <tp t="s">
        <v>#N/A N/A</v>
        <stp/>
        <stp>BDP|17606243301143606333</stp>
        <tr r="N1652" s="1"/>
        <tr r="N57" s="1"/>
      </tp>
      <tp t="s">
        <v>#N/A N/A</v>
        <stp/>
        <stp>BDP|12693513843873163534</stp>
        <tr r="R157" s="1"/>
        <tr r="R1752" s="1"/>
        <tr r="R2132" s="1"/>
      </tp>
      <tp t="s">
        <v>#N/A N/A</v>
        <stp/>
        <stp>BDP|14742343709353914155</stp>
        <tr r="R337" s="1"/>
        <tr r="R337" s="1"/>
      </tp>
      <tp t="s">
        <v>#N/A N/A</v>
        <stp/>
        <stp>BDP|17690178132658112846</stp>
        <tr r="N2500" s="1"/>
      </tp>
      <tp t="s">
        <v>#N/A N/A</v>
        <stp/>
        <stp>BDP|13398629746446504243</stp>
        <tr r="N1051" s="1"/>
        <tr r="N469" s="1"/>
      </tp>
      <tp t="s">
        <v>#N/A N/A</v>
        <stp/>
        <stp>BDP|17387407260560556009</stp>
        <tr r="N1636" s="1"/>
        <tr r="N1636" s="1"/>
        <tr r="N7080" s="1"/>
        <tr r="N7080" s="1"/>
        <tr r="N7115" s="1"/>
        <tr r="N7115" s="1"/>
      </tp>
      <tp t="s">
        <v>#N/A N/A</v>
        <stp/>
        <stp>BDP|17243699743285930579</stp>
        <tr r="N1659" s="1"/>
        <tr r="N64" s="1"/>
      </tp>
      <tp t="s">
        <v>#N/A N/A</v>
        <stp/>
        <stp>BDP|14833084375110333600</stp>
        <tr r="O285" s="1"/>
      </tp>
    </main>
    <main first="bofaddin.rtdserver">
      <tp t="s">
        <v>#N/A N/A</v>
        <stp/>
        <stp>BDP|5796674742202815907</stp>
        <tr r="N1493" s="1"/>
        <tr r="N911" s="1"/>
      </tp>
      <tp t="s">
        <v>#N/A N/A</v>
        <stp/>
        <stp>BDP|2783769748174242919</stp>
        <tr r="N2650" s="1"/>
      </tp>
      <tp t="s">
        <v>#N/A N/A</v>
        <stp/>
        <stp>BDP|6867817120644610458</stp>
        <tr r="R1675" s="1"/>
        <tr r="R2418" s="1"/>
        <tr r="R80" s="1"/>
      </tp>
      <tp t="s">
        <v>#N/A N/A</v>
        <stp/>
        <stp>BDP|2730850823630302487</stp>
        <tr r="R1006" s="1"/>
        <tr r="R1588" s="1"/>
      </tp>
      <tp t="s">
        <v>#N/A N/A</v>
        <stp/>
        <stp>BDP|6882969879555580188</stp>
        <tr r="R1631" s="1"/>
        <tr r="R1993" s="1"/>
        <tr r="R2054" s="1"/>
        <tr r="R2092" s="1"/>
        <tr r="R7034" s="1"/>
        <tr r="R7074" s="1"/>
        <tr r="R7109" s="1"/>
      </tp>
      <tp t="s">
        <v>#N/A N/A</v>
        <stp/>
        <stp>BDP|2898973809114406391</stp>
        <tr r="R2124" s="1"/>
        <tr r="R2124" s="1"/>
      </tp>
      <tp t="s">
        <v>#N/A N/A</v>
        <stp/>
        <stp>BDP|3556875575044418480</stp>
        <tr r="R176" s="1"/>
        <tr r="R1771" s="1"/>
      </tp>
      <tp t="s">
        <v>#N/A N/A</v>
        <stp/>
        <stp>BDP|8443556047925587083</stp>
        <tr r="N2124" s="1"/>
      </tp>
      <tp t="s">
        <v>#N/A N/A</v>
        <stp/>
        <stp>BDP|4602137035168851236</stp>
        <tr r="R1271" s="1"/>
        <tr r="R689" s="1"/>
      </tp>
      <tp t="s">
        <v>#N/A N/A</v>
        <stp/>
        <stp>BDP|3730263840691845826</stp>
        <tr r="N1127" s="1"/>
        <tr r="N545" s="1"/>
      </tp>
      <tp t="s">
        <v>#N/A N/A</v>
        <stp/>
        <stp>BDP|8911369342272644109</stp>
        <tr r="R1015" s="1"/>
        <tr r="R1597" s="1"/>
        <tr r="R2324" s="1"/>
      </tp>
      <tp t="s">
        <v>#N/A N/A</v>
        <stp/>
        <stp>BDP|8874050454872821395</stp>
        <tr r="R2017" s="1"/>
        <tr r="R2239" s="1"/>
      </tp>
      <tp t="s">
        <v>#N/A N/A</v>
        <stp/>
        <stp>BDP|6135282190048795962</stp>
        <tr r="R1168" s="1"/>
        <tr r="R586" s="1"/>
      </tp>
      <tp t="s">
        <v>#N/A N/A</v>
        <stp/>
        <stp>BDP|1641183790912748716</stp>
        <tr r="R1217" s="1"/>
        <tr r="R2260" s="1"/>
        <tr r="R635" s="1"/>
      </tp>
      <tp t="s">
        <v>#N/A N/A</v>
        <stp/>
        <stp>BDP|8101606104634996646</stp>
        <tr r="R2511" s="1"/>
      </tp>
      <tp t="s">
        <v>#N/A N/A</v>
        <stp/>
        <stp>BDP|1974448615041836982</stp>
        <tr r="N1282" s="1"/>
        <tr r="N700" s="1"/>
      </tp>
      <tp t="s">
        <v>#N/A N/A</v>
        <stp/>
        <stp>BDP|1139238892103881501</stp>
        <tr r="R7156" s="1"/>
      </tp>
      <tp t="s">
        <v>#N/A N/A</v>
        <stp/>
        <stp>BDP|7978217590491596145</stp>
        <tr r="N139" s="1"/>
        <tr r="N1734" s="1"/>
      </tp>
      <tp t="s">
        <v>#N/A N/A</v>
        <stp/>
        <stp>BDP|2766204390837915270</stp>
        <tr r="R2289" s="1"/>
      </tp>
      <tp t="s">
        <v>#N/A N/A</v>
        <stp/>
        <stp>BDP|2030327298210747442</stp>
        <tr r="N1518" s="1"/>
        <tr r="N936" s="1"/>
      </tp>
      <tp t="s">
        <v>#N/A N/A</v>
        <stp/>
        <stp>BDP|1183600299935171705</stp>
        <tr r="R1303" s="1"/>
        <tr r="R721" s="1"/>
      </tp>
      <tp t="s">
        <v>#N/A N/A</v>
        <stp/>
        <stp>BDP|8305133895374515894</stp>
        <tr r="R1926" s="1"/>
      </tp>
      <tp t="s">
        <v>#N/A N/A</v>
        <stp/>
        <stp>BDP|2028653519260437917</stp>
        <tr r="N1961" s="1"/>
        <tr r="N1961" s="1"/>
      </tp>
      <tp t="s">
        <v>#N/A N/A</v>
        <stp/>
        <stp>BDP|9401793603513711101</stp>
        <tr r="R1315" s="1"/>
        <tr r="R733" s="1"/>
      </tp>
      <tp t="s">
        <v>#N/A N/A</v>
        <stp/>
        <stp>BDP|8001537379621646728</stp>
        <tr r="N1467" s="1"/>
        <tr r="N885" s="1"/>
      </tp>
      <tp t="s">
        <v>#N/A N/A</v>
        <stp/>
        <stp>BDP|9998551426443323173</stp>
        <tr r="R2129" s="1"/>
      </tp>
      <tp t="s">
        <v>#N/A N/A</v>
        <stp/>
        <stp>BDP|1669821269523066035</stp>
        <tr r="R1223" s="1"/>
        <tr r="R641" s="1"/>
      </tp>
      <tp t="s">
        <v>#N/A N/A</v>
        <stp/>
        <stp>BDP|5430756372368937145</stp>
        <tr r="R2107" s="1"/>
        <tr r="R2107" s="1"/>
      </tp>
      <tp t="s">
        <v>#N/A N/A</v>
        <stp/>
        <stp>BDP|9317370938447216204</stp>
        <tr r="N2147" s="1"/>
      </tp>
      <tp t="s">
        <v>#N/A N/A</v>
        <stp/>
        <stp>BDP|4868458867439563318</stp>
        <tr r="N1684" s="1"/>
        <tr r="N2437" s="1"/>
        <tr r="N89" s="1"/>
      </tp>
      <tp t="s">
        <v>#N/A N/A</v>
        <stp/>
        <stp>BDP|5856738883255325359</stp>
        <tr r="R1853" s="1"/>
      </tp>
      <tp t="s">
        <v>#N/A N/A</v>
        <stp/>
        <stp>BDP|4684817208457886794</stp>
        <tr r="R2113" s="1"/>
        <tr r="R2112" s="1"/>
      </tp>
      <tp t="s">
        <v>#N/A N/A</v>
        <stp/>
        <stp>BDP|2851088211787796884</stp>
        <tr r="N2064" s="1"/>
        <tr r="N23" s="1"/>
      </tp>
      <tp t="s">
        <v>#N/A N/A</v>
        <stp/>
        <stp>BDP|8793650693028875366</stp>
        <tr r="R28" s="1"/>
        <tr r="R28" s="1"/>
        <tr r="R6" s="1"/>
        <tr r="R6" s="1"/>
      </tp>
      <tp t="s">
        <v>#N/A N/A</v>
        <stp/>
        <stp>BDP|8841266763219538979</stp>
        <tr r="R2023" s="1"/>
      </tp>
      <tp t="s">
        <v>#N/A N/A</v>
        <stp/>
        <stp>BDP|5394457292292855638</stp>
        <tr r="R1148" s="1"/>
        <tr r="R566" s="1"/>
      </tp>
      <tp t="s">
        <v>#N/A N/A</v>
        <stp/>
        <stp>BDP|8125191347004939590</stp>
        <tr r="R2117" s="1"/>
        <tr r="R2117" s="1"/>
      </tp>
      <tp t="s">
        <v>#N/A N/A</v>
        <stp/>
        <stp>BDP|4359287586022533074</stp>
        <tr r="N1192" s="1"/>
        <tr r="N610" s="1"/>
      </tp>
      <tp t="s">
        <v>#N/A N/A</v>
        <stp/>
        <stp>BDP|5405317309163162927</stp>
        <tr r="R311" s="1"/>
        <tr r="R311" s="1"/>
      </tp>
      <tp t="s">
        <v>#N/A N/A</v>
        <stp/>
        <stp>BDP|7638732060973162984</stp>
        <tr r="R1186" s="1"/>
        <tr r="R604" s="1"/>
      </tp>
      <tp t="s">
        <v>#N/A N/A</v>
        <stp/>
        <stp>BDP|4982450063083150922</stp>
        <tr r="R7214" s="1"/>
      </tp>
      <tp t="s">
        <v>#N/A N/A</v>
        <stp/>
        <stp>BDP|1234380523969095552</stp>
        <tr r="N2378" s="1"/>
      </tp>
      <tp t="s">
        <v>#N/A N/A</v>
        <stp/>
        <stp>BDP|1021054969358659363</stp>
        <tr r="R271" s="1"/>
      </tp>
      <tp t="s">
        <v>#N/A N/A</v>
        <stp/>
        <stp>BDP|8068191055487543750</stp>
        <tr r="N111" s="1"/>
        <tr r="N1706" s="1"/>
      </tp>
      <tp t="s">
        <v>#N/A N/A</v>
        <stp/>
        <stp>BDP|7262273738682611868</stp>
        <tr r="N7020" s="1"/>
        <tr r="N7020" s="1"/>
        <tr r="N7094" s="1"/>
        <tr r="N7094" s="1"/>
        <tr r="N7196" s="1"/>
        <tr r="N7196" s="1"/>
      </tp>
      <tp t="s">
        <v>#N/A N/A</v>
        <stp/>
        <stp>BDP|8617792850523731559</stp>
        <tr r="R266" s="1"/>
        <tr r="R266" s="1"/>
      </tp>
      <tp t="s">
        <v>#N/A N/A</v>
        <stp/>
        <stp>BDP|4583505911639126588</stp>
        <tr r="R2486" s="1"/>
      </tp>
      <tp t="s">
        <v>#N/A N/A</v>
        <stp/>
        <stp>BDP|2389040693540705714</stp>
        <tr r="N2272" s="1"/>
      </tp>
      <tp t="s">
        <v>#N/A N/A</v>
        <stp/>
        <stp>BDP|2547830725662086616</stp>
        <tr r="R133" s="1"/>
        <tr r="R1728" s="1"/>
      </tp>
      <tp t="s">
        <v>#N/A N/A</v>
        <stp/>
        <stp>BDP|6742576267100463919</stp>
        <tr r="R2006" s="1"/>
      </tp>
      <tp t="s">
        <v>#N/A N/A</v>
        <stp/>
        <stp>BDP|3084846169704738586</stp>
        <tr r="R2454" s="1"/>
      </tp>
      <tp t="s">
        <v>#N/A N/A</v>
        <stp/>
        <stp>BDP|9161792046925444386</stp>
        <tr r="N1658" s="1"/>
        <tr r="N2368" s="1"/>
        <tr r="N63" s="1"/>
      </tp>
      <tp t="s">
        <v>#N/A N/A</v>
        <stp/>
        <stp>BDP|8081776190559634337</stp>
        <tr r="N2548" s="1"/>
        <tr r="N7129" s="1"/>
      </tp>
      <tp t="s">
        <v>#N/A N/A</v>
        <stp/>
        <stp>BDP|2695441594187179450</stp>
        <tr r="N1813" s="1"/>
        <tr r="N218" s="1"/>
      </tp>
      <tp t="s">
        <v>#N/A N/A</v>
        <stp/>
        <stp>BDP|8470101137041404754</stp>
        <tr r="N1490" s="1"/>
        <tr r="N908" s="1"/>
      </tp>
      <tp t="s">
        <v>#N/A N/A</v>
        <stp/>
        <stp>BDP|2917576831861998941</stp>
        <tr r="N417" s="1"/>
      </tp>
      <tp t="s">
        <v>#N/A N/A</v>
        <stp/>
        <stp>BDP|4679465884295242143</stp>
        <tr r="R302" s="1"/>
      </tp>
      <tp t="s">
        <v>#N/A N/A</v>
        <stp/>
        <stp>BDP|1588615856359683760</stp>
        <tr r="R1675" s="1"/>
        <tr r="R2418" s="1"/>
        <tr r="R80" s="1"/>
      </tp>
      <tp t="s">
        <v>#N/A N/A</v>
        <stp/>
        <stp>BDP|2653451110313295827</stp>
        <tr r="R2164" s="1"/>
      </tp>
      <tp t="s">
        <v>#N/A N/A</v>
        <stp/>
        <stp>BDP|6856129783456948534</stp>
        <tr r="R1046" s="1"/>
        <tr r="R464" s="1"/>
      </tp>
      <tp t="s">
        <v>#N/A N/A</v>
        <stp/>
        <stp>BDP|4011838596401049862</stp>
        <tr r="N2353" s="1"/>
        <tr r="N2550" s="1"/>
      </tp>
      <tp t="s">
        <v>#N/A N/A</v>
        <stp/>
        <stp>BDP|9021331315943277477</stp>
        <tr r="R2574" s="1"/>
      </tp>
      <tp t="s">
        <v>#N/A N/A</v>
        <stp/>
        <stp>BDP|8620183223185736290</stp>
        <tr r="R2231" s="1"/>
      </tp>
      <tp t="s">
        <v>#N/A N/A</v>
        <stp/>
        <stp>BDP|9679133432177151053</stp>
        <tr r="N1951" s="1"/>
        <tr r="N424" s="1"/>
      </tp>
      <tp t="s">
        <v>#N/A N/A</v>
        <stp/>
        <stp>BDP|5106941504200634042</stp>
        <tr r="N2006" s="1"/>
      </tp>
      <tp t="s">
        <v>#N/A N/A</v>
        <stp/>
        <stp>BDP|8434048333871637662</stp>
        <tr r="O1625" s="1"/>
        <tr r="O1987" s="1"/>
        <tr r="O2048" s="1"/>
        <tr r="O2086" s="1"/>
        <tr r="O7028" s="1"/>
        <tr r="O7067" s="1"/>
        <tr r="O7102" s="1"/>
      </tp>
      <tp t="s">
        <v>#N/A N/A</v>
        <stp/>
        <stp>BDP|1707979016723037658</stp>
        <tr r="N1954" s="1"/>
        <tr r="N2059" s="1"/>
        <tr r="N24" s="1"/>
        <tr r="N254" s="1"/>
        <tr r="N7177" s="1"/>
        <tr r="N7183" s="1"/>
        <tr r="N7188" s="1"/>
        <tr r="N358" s="1"/>
        <tr r="N433" s="1"/>
        <tr r="N35" s="1"/>
      </tp>
      <tp t="s">
        <v>#N/A N/A</v>
        <stp/>
        <stp>BDP|6027451539185664891</stp>
        <tr r="R1829" s="1"/>
        <tr r="R234" s="1"/>
        <tr r="R2582" s="1"/>
      </tp>
      <tp t="s">
        <v>#N/A N/A</v>
        <stp/>
        <stp>BDP|4628174185960509129</stp>
        <tr r="R1924" s="1"/>
        <tr r="R394" s="1"/>
      </tp>
      <tp t="s">
        <v>#N/A N/A</v>
        <stp/>
        <stp>BDP|9084381708890884680</stp>
        <tr r="R118" s="1"/>
        <tr r="R1713" s="1"/>
      </tp>
      <tp t="s">
        <v>#N/A N/A</v>
        <stp/>
        <stp>BDP|9495302719556847152</stp>
        <tr r="R2138" s="1"/>
        <tr r="R2341" s="1"/>
      </tp>
      <tp t="s">
        <v>#N/A N/A</v>
        <stp/>
        <stp>BDP|6071181419158786268</stp>
        <tr r="R2427" s="1"/>
      </tp>
      <tp t="s">
        <v>#N/A N/A</v>
        <stp/>
        <stp>BDP|5460536386831475544</stp>
        <tr r="R1520" s="1"/>
        <tr r="R938" s="1"/>
      </tp>
      <tp t="s">
        <v>#N/A N/A</v>
        <stp/>
        <stp>BDP|8868259869294509400</stp>
        <tr r="R1419" s="1"/>
        <tr r="R837" s="1"/>
      </tp>
      <tp t="s">
        <v>#N/A N/A</v>
        <stp/>
        <stp>BDP|8872037300736392291</stp>
        <tr r="N335" s="1"/>
      </tp>
      <tp t="s">
        <v>#N/A N/A</v>
        <stp/>
        <stp>BDP|3369009231375226911</stp>
        <tr r="R2097" s="1"/>
        <tr r="R2097" s="1"/>
      </tp>
      <tp t="s">
        <v>#N/A N/A</v>
        <stp/>
        <stp>BDP|5059828045336172378</stp>
        <tr r="R1664" s="1"/>
        <tr r="R69" s="1"/>
      </tp>
      <tp t="s">
        <v>#N/A N/A</v>
        <stp/>
        <stp>BDP|8004324609312211584</stp>
        <tr r="N1679" s="1"/>
        <tr r="N84" s="1"/>
      </tp>
      <tp t="s">
        <v>#N/A N/A</v>
        <stp/>
        <stp>BDP|6983327128269311219</stp>
        <tr r="R1171" s="1"/>
        <tr r="R589" s="1"/>
      </tp>
      <tp t="s">
        <v>#N/A N/A</v>
        <stp/>
        <stp>BDP|1778205276098504057</stp>
        <tr r="R2452" s="1"/>
      </tp>
      <tp t="s">
        <v>#N/A N/A</v>
        <stp/>
        <stp>BDP|3319136067389679107</stp>
        <tr r="O7175" s="1"/>
      </tp>
      <tp t="s">
        <v>#N/A N/A</v>
        <stp/>
        <stp>BDP|3013958934367518226</stp>
        <tr r="R2432" s="1"/>
      </tp>
      <tp t="s">
        <v>#N/A N/A</v>
        <stp/>
        <stp>BDP|1220915312950678515</stp>
        <tr r="O1968" s="1"/>
      </tp>
      <tp t="s">
        <v>#N/A N/A</v>
        <stp/>
        <stp>BDP|9279954686575686112</stp>
        <tr r="R1676" s="1"/>
        <tr r="R81" s="1"/>
      </tp>
      <tp t="s">
        <v>#N/A N/A</v>
        <stp/>
        <stp>BDP|1288286781105545287</stp>
        <tr r="N2523" s="1"/>
      </tp>
      <tp t="s">
        <v>#N/A N/A</v>
        <stp/>
        <stp>BDP|9438544634647799456</stp>
        <tr r="N1119" s="1"/>
        <tr r="N537" s="1"/>
      </tp>
      <tp t="s">
        <v>#N/A N/A</v>
        <stp/>
        <stp>BDP|5698218993527442560</stp>
        <tr r="N1217" s="1"/>
        <tr r="N635" s="1"/>
      </tp>
      <tp t="s">
        <v>#N/A N/A</v>
        <stp/>
        <stp>BDP|8993218418126513136</stp>
        <tr r="N1083" s="1"/>
        <tr r="N501" s="1"/>
      </tp>
      <tp t="s">
        <v>#N/A N/A</v>
        <stp/>
        <stp>BDP|3304460824649547025</stp>
        <tr r="R2156" s="1"/>
      </tp>
      <tp t="s">
        <v>#N/A N/A</v>
        <stp/>
        <stp>BDP|4439425555670127944</stp>
        <tr r="N1246" s="1"/>
        <tr r="N664" s="1"/>
      </tp>
      <tp t="s">
        <v>#N/A N/A</v>
        <stp/>
        <stp>BDP|6389017644479434751</stp>
        <tr r="N408" s="1"/>
      </tp>
      <tp t="s">
        <v>#N/A N/A</v>
        <stp/>
        <stp>BDP|7573195949846641847</stp>
        <tr r="R2188" s="1"/>
      </tp>
      <tp t="s">
        <v>#N/A N/A</v>
        <stp/>
        <stp>BDP|1475320134285475819</stp>
        <tr r="R2255" s="1"/>
      </tp>
      <tp t="s">
        <v>#N/A N/A</v>
        <stp/>
        <stp>BDP|1806458640388219580</stp>
        <tr r="R333" s="1"/>
      </tp>
      <tp t="s">
        <v>#N/A N/A</v>
        <stp/>
        <stp>BDP|4959288844717658943</stp>
        <tr r="P1620" s="1"/>
        <tr r="P1982" s="1"/>
        <tr r="P2043" s="1"/>
        <tr r="P2081" s="1"/>
        <tr r="P7023" s="1"/>
        <tr r="P7062" s="1"/>
        <tr r="P7097" s="1"/>
        <tr r="P7197" s="1"/>
      </tp>
      <tp t="s">
        <v>#N/A N/A</v>
        <stp/>
        <stp>BDP|1618049445250820986</stp>
        <tr r="R2242" s="1"/>
      </tp>
      <tp t="s">
        <v>#N/A N/A</v>
        <stp/>
        <stp>BDP|2416925216154035277</stp>
        <tr r="R1453" s="1"/>
        <tr r="R871" s="1"/>
      </tp>
      <tp t="s">
        <v>#N/A N/A</v>
        <stp/>
        <stp>BDP|7406697188817264209</stp>
        <tr r="R319" s="1"/>
        <tr r="R319" s="1"/>
      </tp>
      <tp t="s">
        <v>#N/A N/A</v>
        <stp/>
        <stp>BDP|9429174292559334453</stp>
        <tr r="R1852" s="1"/>
      </tp>
      <tp t="s">
        <v>#N/A N/A</v>
        <stp/>
        <stp>BDP|7348808500474158758</stp>
        <tr r="R1150" s="1"/>
        <tr r="R568" s="1"/>
      </tp>
      <tp t="s">
        <v>#N/A N/A</v>
        <stp/>
        <stp>BDP|9008847005624748910</stp>
        <tr r="R1254" s="1"/>
        <tr r="R672" s="1"/>
      </tp>
      <tp t="s">
        <v>#N/A N/A</v>
        <stp/>
        <stp>BDP|3828044895675961372</stp>
        <tr r="N292" s="1"/>
      </tp>
      <tp t="s">
        <v>#N/A N/A</v>
        <stp/>
        <stp>BDP|9525765736137086617</stp>
        <tr r="R1782" s="1"/>
        <tr r="R187" s="1"/>
      </tp>
      <tp t="s">
        <v>#N/A N/A</v>
        <stp/>
        <stp>BDP|7429659834999726769</stp>
        <tr r="N2557" s="1"/>
      </tp>
      <tp t="s">
        <v>#N/A N/A</v>
        <stp/>
        <stp>BDP|2706862703847129170</stp>
        <tr r="P1630" s="1"/>
        <tr r="P1992" s="1"/>
        <tr r="P2053" s="1"/>
        <tr r="P2091" s="1"/>
        <tr r="P7033" s="1"/>
        <tr r="P7073" s="1"/>
        <tr r="P7108" s="1"/>
      </tp>
      <tp t="s">
        <v>#N/A N/A</v>
        <stp/>
        <stp>BDP|7442084898054029609</stp>
        <tr r="R153" s="1"/>
        <tr r="R1748" s="1"/>
        <tr r="R2128" s="1"/>
      </tp>
      <tp t="s">
        <v>#N/A N/A</v>
        <stp/>
        <stp>BDP|7199117087475146723</stp>
        <tr r="R2236" s="1"/>
        <tr r="R2436" s="1"/>
      </tp>
      <tp t="s">
        <v>#N/A N/A</v>
        <stp/>
        <stp>BDP|9420240177923563362</stp>
        <tr r="N415" s="1"/>
      </tp>
      <tp t="s">
        <v>#N/A N/A</v>
        <stp/>
        <stp>BDP|6833464138584319910</stp>
        <tr r="R118" s="1"/>
        <tr r="R1713" s="1"/>
      </tp>
      <tp t="s">
        <v>#N/A N/A</v>
        <stp/>
        <stp>BDP|2567995750547035581</stp>
        <tr r="R153" s="1"/>
        <tr r="R1748" s="1"/>
        <tr r="R2128" s="1"/>
      </tp>
      <tp t="s">
        <v>#N/A N/A</v>
        <stp/>
        <stp>BDP|1800707487313860135</stp>
        <tr r="R340" s="1"/>
      </tp>
      <tp t="s">
        <v>#N/A N/A</v>
        <stp/>
        <stp>BDP|3705794313381829812</stp>
        <tr r="N2653" s="1"/>
      </tp>
      <tp t="s">
        <v>#N/A N/A</v>
        <stp/>
        <stp>BDP|6478091979189661467</stp>
        <tr r="R1093" s="1"/>
        <tr r="R511" s="1"/>
      </tp>
      <tp t="s">
        <v>#N/A N/A</v>
        <stp/>
        <stp>BDP|5959294568744501988</stp>
        <tr r="R1671" s="1"/>
        <tr r="R2398" s="1"/>
        <tr r="R76" s="1"/>
      </tp>
      <tp t="s">
        <v>#N/A N/A</v>
        <stp/>
        <stp>BDP|1339875435466222061</stp>
        <tr r="N1918" s="1"/>
        <tr r="N387" s="1"/>
      </tp>
      <tp t="s">
        <v>#N/A N/A</v>
        <stp/>
        <stp>BDP|7447771792213758632</stp>
        <tr r="R1385" s="1"/>
        <tr r="R803" s="1"/>
      </tp>
      <tp t="s">
        <v>#N/A N/A</v>
        <stp/>
        <stp>BDP|6386694492843409697</stp>
        <tr r="N2482" s="1"/>
      </tp>
      <tp t="s">
        <v>#N/A N/A</v>
        <stp/>
        <stp>BDP|3544376660339036376</stp>
        <tr r="N1093" s="1"/>
        <tr r="N511" s="1"/>
      </tp>
      <tp t="s">
        <v>#N/A N/A</v>
        <stp/>
        <stp>BDP|4295077862436542879</stp>
        <tr r="R374" s="1"/>
      </tp>
      <tp t="s">
        <v>#N/A N/A</v>
        <stp/>
        <stp>BDP|4638289805373884967</stp>
        <tr r="R2586" s="1"/>
      </tp>
      <tp t="s">
        <v>#N/A N/A</v>
        <stp/>
        <stp>BDP|2600215189084082147</stp>
        <tr r="R1610" s="1"/>
      </tp>
      <tp t="s">
        <v>#N/A N/A</v>
        <stp/>
        <stp>BDP|5649833215540805123</stp>
        <tr r="R331" s="1"/>
      </tp>
      <tp t="s">
        <v>#N/A N/A</v>
        <stp/>
        <stp>BDP|5101422179272683968</stp>
        <tr r="N1936" s="1"/>
      </tp>
      <tp t="s">
        <v>#N/A N/A</v>
        <stp/>
        <stp>BDP|5864985994859882166</stp>
        <tr r="N1403" s="1"/>
        <tr r="N821" s="1"/>
      </tp>
      <tp t="s">
        <v>#N/A N/A</v>
        <stp/>
        <stp>BDP|8772183918565418096</stp>
        <tr r="N1146" s="1"/>
        <tr r="N564" s="1"/>
      </tp>
      <tp t="s">
        <v>#N/A N/A</v>
        <stp/>
        <stp>BDP|8714038311662714695</stp>
        <tr r="R1784" s="1"/>
        <tr r="R189" s="1"/>
        <tr r="R2195" s="1"/>
      </tp>
      <tp t="s">
        <v>#N/A N/A</v>
        <stp/>
        <stp>BDP|1347882828830143690</stp>
        <tr r="R2354" s="1"/>
      </tp>
      <tp t="s">
        <v>#N/A N/A</v>
        <stp/>
        <stp>BDP|9672861633999026687</stp>
        <tr r="R2007" s="1"/>
      </tp>
      <tp t="s">
        <v>#N/A N/A</v>
        <stp/>
        <stp>BDP|6644764935009995674</stp>
        <tr r="R1401" s="1"/>
        <tr r="R819" s="1"/>
      </tp>
      <tp t="s">
        <v>#N/A N/A</v>
        <stp/>
        <stp>BDP|4998805410020695041</stp>
        <tr r="N1663" s="1"/>
        <tr r="N68" s="1"/>
      </tp>
      <tp t="s">
        <v>#N/A N/A</v>
        <stp/>
        <stp>BDP|1263206969670165817</stp>
        <tr r="R1168" s="1"/>
        <tr r="R586" s="1"/>
      </tp>
      <tp t="s">
        <v>#N/A N/A</v>
        <stp/>
        <stp>BDP|8700158502571126595</stp>
        <tr r="N354" s="1"/>
      </tp>
      <tp t="s">
        <v>#N/A N/A</v>
        <stp/>
        <stp>BDP|8374291342311009208</stp>
        <tr r="R428" s="1"/>
        <tr r="R428" s="1"/>
      </tp>
      <tp t="s">
        <v>#N/A N/A</v>
        <stp/>
        <stp>BDP|6748993034835283409</stp>
        <tr r="R1513" s="1"/>
        <tr r="R931" s="1"/>
      </tp>
      <tp t="s">
        <v>#N/A N/A</v>
        <stp/>
        <stp>BDP|8673715382429863350</stp>
        <tr r="N1221" s="1"/>
        <tr r="N639" s="1"/>
      </tp>
      <tp t="s">
        <v>#N/A N/A</v>
        <stp/>
        <stp>BDP|9687926549541792821</stp>
        <tr r="R1953" s="1"/>
      </tp>
      <tp t="s">
        <v>#N/A N/A</v>
        <stp/>
        <stp>BDP|6804976450287066076</stp>
        <tr r="R2305" s="1"/>
      </tp>
      <tp t="s">
        <v>#N/A N/A</v>
        <stp/>
        <stp>BDP|7838872929814681487</stp>
        <tr r="R1216" s="1"/>
        <tr r="R634" s="1"/>
      </tp>
      <tp t="s">
        <v>#N/A N/A</v>
        <stp/>
        <stp>BDP|1851043872622362950</stp>
        <tr r="N2099" s="1"/>
      </tp>
      <tp t="s">
        <v>#N/A N/A</v>
        <stp/>
        <stp>BDP|4219831589749213020</stp>
        <tr r="R1531" s="1"/>
        <tr r="R949" s="1"/>
      </tp>
      <tp t="s">
        <v>#N/A N/A</v>
        <stp/>
        <stp>BDP|1366603159906443974</stp>
        <tr r="R1157" s="1"/>
        <tr r="R575" s="1"/>
      </tp>
      <tp t="s">
        <v>#N/A N/A</v>
        <stp/>
        <stp>BDP|8108585502088555870</stp>
        <tr r="R1382" s="1"/>
        <tr r="R800" s="1"/>
      </tp>
      <tp t="s">
        <v>#N/A N/A</v>
        <stp/>
        <stp>BDP|8904231795658766612</stp>
        <tr r="N1118" s="1"/>
        <tr r="N536" s="1"/>
      </tp>
      <tp t="s">
        <v>#N/A N/A</v>
        <stp/>
        <stp>BDP|1589208252289704297</stp>
        <tr r="R1230" s="1"/>
        <tr r="R648" s="1"/>
      </tp>
      <tp t="s">
        <v>#N/A N/A</v>
        <stp/>
        <stp>BDP|6596032128359195066</stp>
        <tr r="R1040" s="1"/>
        <tr r="R458" s="1"/>
      </tp>
      <tp t="s">
        <v>#N/A N/A</v>
        <stp/>
        <stp>BDP|7919934491129452319</stp>
        <tr r="R1342" s="1"/>
        <tr r="R760" s="1"/>
      </tp>
      <tp t="s">
        <v>#N/A N/A</v>
        <stp/>
        <stp>BDP|9176852819728205519</stp>
        <tr r="R1398" s="1"/>
        <tr r="R816" s="1"/>
      </tp>
      <tp t="s">
        <v>#N/A N/A</v>
        <stp/>
        <stp>BDP|7082817269435516130</stp>
        <tr r="R1348" s="1"/>
        <tr r="R766" s="1"/>
      </tp>
      <tp t="s">
        <v>#N/A N/A</v>
        <stp/>
        <stp>BDP|3300095617979479676</stp>
        <tr r="R2307" s="1"/>
      </tp>
      <tp t="s">
        <v>#N/A N/A</v>
        <stp/>
        <stp>BDP|6998772325577714922</stp>
        <tr r="P1961" s="1"/>
      </tp>
      <tp t="s">
        <v>#N/A N/A</v>
        <stp/>
        <stp>BDP|8045355211351856628</stp>
        <tr r="R2369" s="1"/>
      </tp>
      <tp t="s">
        <v>#N/A N/A</v>
        <stp/>
        <stp>BDP|9932338076974057423</stp>
        <tr r="N2192" s="1"/>
      </tp>
      <tp t="s">
        <v>#N/A N/A</v>
        <stp/>
        <stp>BDP|7920565915406518814</stp>
        <tr r="R2380" s="1"/>
      </tp>
      <tp t="s">
        <v>#N/A N/A</v>
        <stp/>
        <stp>BDP|3918958840675605654</stp>
        <tr r="R1339" s="1"/>
        <tr r="R757" s="1"/>
      </tp>
      <tp t="s">
        <v>#N/A N/A</v>
        <stp/>
        <stp>BDP|4765204892650282287</stp>
        <tr r="R2110" s="1"/>
        <tr r="R2110" s="1"/>
      </tp>
      <tp t="s">
        <v>#N/A N/A</v>
        <stp/>
        <stp>BDP|9150092358304900569</stp>
        <tr r="R1656" s="1"/>
        <tr r="R61" s="1"/>
      </tp>
      <tp t="s">
        <v>#N/A N/A</v>
        <stp/>
        <stp>BDP|1662716097363642196</stp>
        <tr r="R2197" s="1"/>
        <tr r="R2397" s="1"/>
      </tp>
      <tp t="s">
        <v>#N/A N/A</v>
        <stp/>
        <stp>BDP|1550582616770073846</stp>
        <tr r="R2619" s="1"/>
      </tp>
      <tp t="s">
        <v>#N/A N/A</v>
        <stp/>
        <stp>BDP|5129338363344618988</stp>
        <tr r="N1631" s="1"/>
        <tr r="N1631" s="1"/>
        <tr r="N1993" s="1"/>
        <tr r="N1993" s="1"/>
        <tr r="N2054" s="1"/>
        <tr r="N2054" s="1"/>
        <tr r="N2092" s="1"/>
        <tr r="N2092" s="1"/>
        <tr r="N7034" s="1"/>
        <tr r="N7034" s="1"/>
        <tr r="N7074" s="1"/>
        <tr r="N7074" s="1"/>
        <tr r="N7109" s="1"/>
        <tr r="N7109" s="1"/>
      </tp>
      <tp t="s">
        <v>#N/A N/A</v>
        <stp/>
        <stp>BDP|7701659965792883806</stp>
        <tr r="R1803" s="1"/>
        <tr r="R208" s="1"/>
        <tr r="R2448" s="1"/>
      </tp>
      <tp t="s">
        <v>#N/A N/A</v>
        <stp/>
        <stp>BDP|1887465809918804004</stp>
        <tr r="R1477" s="1"/>
        <tr r="R895" s="1"/>
      </tp>
      <tp t="s">
        <v>#N/A N/A</v>
        <stp/>
        <stp>BDP|4976820433885092775</stp>
        <tr r="N1530" s="1"/>
        <tr r="N948" s="1"/>
      </tp>
      <tp t="s">
        <v>#N/A N/A</v>
        <stp/>
        <stp>BDP|4797399777469326454</stp>
        <tr r="R7219" s="1"/>
      </tp>
      <tp t="s">
        <v>#N/A N/A</v>
        <stp/>
        <stp>BDP|9700925221788919721</stp>
        <tr r="Q7169" s="1"/>
      </tp>
      <tp t="s">
        <v>#N/A N/A</v>
        <stp/>
        <stp>BDP|1403673139901086856</stp>
        <tr r="R1507" s="1"/>
        <tr r="R1812" s="1"/>
        <tr r="R217" s="1"/>
        <tr r="R925" s="1"/>
      </tp>
      <tp t="s">
        <v>#N/A N/A</v>
        <stp/>
        <stp>BDP|7879900805107336411</stp>
        <tr r="N1581" s="1"/>
        <tr r="N999" s="1"/>
      </tp>
      <tp t="s">
        <v>#N/A N/A</v>
        <stp/>
        <stp>BDP|8876566191091053800</stp>
        <tr r="R1136" s="1"/>
        <tr r="R554" s="1"/>
      </tp>
      <tp t="s">
        <v>#N/A N/A</v>
        <stp/>
        <stp>BDP|6158417788712534522</stp>
        <tr r="N115" s="1"/>
        <tr r="N1710" s="1"/>
      </tp>
      <tp t="s">
        <v>#N/A N/A</v>
        <stp/>
        <stp>BDP|7563386240664489957</stp>
        <tr r="N2615" s="1"/>
      </tp>
      <tp t="s">
        <v>#N/A N/A</v>
        <stp/>
        <stp>BDP|4762781110848532767</stp>
        <tr r="N1861" s="1"/>
      </tp>
      <tp t="s">
        <v>#N/A N/A</v>
        <stp/>
        <stp>BDP|3130726310768798089</stp>
        <tr r="R1165" s="1"/>
        <tr r="R583" s="1"/>
      </tp>
      <tp t="s">
        <v>#N/A N/A</v>
        <stp/>
        <stp>BDP|1430367379648679010</stp>
        <tr r="N2417" s="1"/>
      </tp>
      <tp t="s">
        <v>#N/A N/A</v>
        <stp/>
        <stp>BDP|3952806754984681776</stp>
        <tr r="R270" s="1"/>
        <tr r="R270" s="1"/>
      </tp>
      <tp t="s">
        <v>#N/A N/A</v>
        <stp/>
        <stp>BDP|4865809077185664340</stp>
        <tr r="R1181" s="1"/>
        <tr r="R599" s="1"/>
      </tp>
      <tp t="s">
        <v>#N/A N/A</v>
        <stp/>
        <stp>BDP|1764125179623299931</stp>
        <tr r="N2612" s="1"/>
      </tp>
      <tp t="s">
        <v>#N/A N/A</v>
        <stp/>
        <stp>BDP|5271058685126988662</stp>
        <tr r="N431" s="1"/>
      </tp>
      <tp t="s">
        <v>#N/A N/A</v>
        <stp/>
        <stp>BDP|2846024448658949366</stp>
        <tr r="R1806" s="1"/>
        <tr r="R211" s="1"/>
      </tp>
      <tp t="s">
        <v>#N/A N/A</v>
        <stp/>
        <stp>BDP|5919868364657713118</stp>
        <tr r="R129" s="1"/>
        <tr r="R1724" s="1"/>
      </tp>
      <tp t="s">
        <v>#N/A N/A</v>
        <stp/>
        <stp>BDP|5027152716838212031</stp>
        <tr r="R295" s="1"/>
      </tp>
      <tp t="s">
        <v>#N/A N/A</v>
        <stp/>
        <stp>BDP|1079963243473605218</stp>
        <tr r="R2022" s="1"/>
      </tp>
      <tp t="s">
        <v>#N/A N/A</v>
        <stp/>
        <stp>BDP|9397412954342035740</stp>
        <tr r="R1064" s="1"/>
        <tr r="R482" s="1"/>
      </tp>
      <tp t="s">
        <v>#N/A N/A</v>
        <stp/>
        <stp>BDP|3551441070974240918</stp>
        <tr r="R1217" s="1"/>
        <tr r="R635" s="1"/>
      </tp>
      <tp t="s">
        <v>#N/A N/A</v>
        <stp/>
        <stp>BDP|1927690159039277691</stp>
        <tr r="N312" s="1"/>
      </tp>
      <tp t="s">
        <v>#N/A N/A</v>
        <stp/>
        <stp>BDP|1646022501805081970</stp>
        <tr r="R142" s="1"/>
        <tr r="R1737" s="1"/>
        <tr r="R2518" s="1"/>
      </tp>
      <tp t="s">
        <v>#N/A N/A</v>
        <stp/>
        <stp>BDP|5493934555706276235</stp>
        <tr r="R2421" s="1"/>
      </tp>
      <tp t="s">
        <v>#N/A N/A</v>
        <stp/>
        <stp>BDP|2634968133357713271</stp>
        <tr r="N1494" s="1"/>
        <tr r="N912" s="1"/>
      </tp>
      <tp t="s">
        <v>#N/A N/A</v>
        <stp/>
        <stp>BDP|6137464582820585736</stp>
        <tr r="R1208" s="1"/>
        <tr r="R626" s="1"/>
      </tp>
      <tp t="s">
        <v>#N/A N/A</v>
        <stp/>
        <stp>BDP|8603017765443000016</stp>
        <tr r="N1807" s="1"/>
        <tr r="N212" s="1"/>
      </tp>
      <tp t="s">
        <v>#N/A N/A</v>
        <stp/>
        <stp>BDP|1304332994486116062</stp>
        <tr r="N1625" s="1"/>
        <tr r="N1625" s="1"/>
        <tr r="N1987" s="1"/>
        <tr r="N1987" s="1"/>
        <tr r="N2048" s="1"/>
        <tr r="N2048" s="1"/>
        <tr r="N2086" s="1"/>
        <tr r="N2086" s="1"/>
        <tr r="N7028" s="1"/>
        <tr r="N7028" s="1"/>
        <tr r="N7067" s="1"/>
        <tr r="N7067" s="1"/>
        <tr r="N7102" s="1"/>
        <tr r="N7102" s="1"/>
      </tp>
      <tp t="s">
        <v>#N/A N/A</v>
        <stp/>
        <stp>BDP|8738203913621117760</stp>
        <tr r="R2274" s="1"/>
        <tr r="R2468" s="1"/>
      </tp>
      <tp t="s">
        <v>#N/A N/A</v>
        <stp/>
        <stp>BDP|5328373640708372778</stp>
        <tr r="R1392" s="1"/>
        <tr r="R810" s="1"/>
      </tp>
      <tp t="s">
        <v>#N/A N/A</v>
        <stp/>
        <stp>BDP|2777808671224436426</stp>
        <tr r="R334" s="1"/>
      </tp>
      <tp t="s">
        <v>#N/A N/A</v>
        <stp/>
        <stp>BDP|9743264567981155170</stp>
        <tr r="N1795" s="1"/>
        <tr r="N200" s="1"/>
        <tr r="N2220" s="1"/>
      </tp>
      <tp t="s">
        <v>#N/A N/A</v>
        <stp/>
        <stp>BDP|3746169333018178434</stp>
        <tr r="N2401" s="1"/>
      </tp>
      <tp t="s">
        <v>#N/A N/A</v>
        <stp/>
        <stp>BDP|4392034903210275918</stp>
        <tr r="R2473" s="1"/>
      </tp>
      <tp t="s">
        <v>#N/A N/A</v>
        <stp/>
        <stp>BDP|6943033599031130326</stp>
        <tr r="N1649" s="1"/>
        <tr r="N54" s="1"/>
      </tp>
      <tp t="s">
        <v>#N/A N/A</v>
        <stp/>
        <stp>BDP|8475738147826467046</stp>
        <tr r="R1083" s="1"/>
        <tr r="R2346" s="1"/>
        <tr r="R501" s="1"/>
      </tp>
      <tp t="s">
        <v>#N/A N/A</v>
        <stp/>
        <stp>BDP|7518860312236816595</stp>
        <tr r="R1856" s="1"/>
      </tp>
      <tp t="s">
        <v>#N/A N/A</v>
        <stp/>
        <stp>BDP|8401121104615058138</stp>
        <tr r="R1681" s="1"/>
        <tr r="R2431" s="1"/>
        <tr r="R86" s="1"/>
      </tp>
      <tp t="s">
        <v>#N/A N/A</v>
        <stp/>
        <stp>BDP|2192131304349362743</stp>
        <tr r="N2547" s="1"/>
      </tp>
      <tp t="s">
        <v>#N/A N/A</v>
        <stp/>
        <stp>BDP|3959533216559482395</stp>
        <tr r="R1810" s="1"/>
        <tr r="R215" s="1"/>
      </tp>
      <tp t="s">
        <v>#N/A N/A</v>
        <stp/>
        <stp>BDP|9156861828369820765</stp>
        <tr r="N2361" s="1"/>
      </tp>
      <tp t="s">
        <v>#N/A N/A</v>
        <stp/>
        <stp>BDP|9318445689880680891</stp>
        <tr r="R1649" s="1"/>
        <tr r="R54" s="1"/>
      </tp>
      <tp t="s">
        <v>#N/A N/A</v>
        <stp/>
        <stp>BDP|4237560331778060747</stp>
        <tr r="R1199" s="1"/>
        <tr r="R617" s="1"/>
      </tp>
      <tp t="s">
        <v>#N/A N/A</v>
        <stp/>
        <stp>BDP|1924770511369948370</stp>
        <tr r="R293" s="1"/>
      </tp>
      <tp t="s">
        <v>#N/A N/A</v>
        <stp/>
        <stp>BDP|5431718011287690935</stp>
        <tr r="N2016" s="1"/>
      </tp>
      <tp t="s">
        <v>#N/A N/A</v>
        <stp/>
        <stp>BDP|1510036821216088815</stp>
        <tr r="N2340" s="1"/>
      </tp>
      <tp t="s">
        <v>#N/A N/A</v>
        <stp/>
        <stp>BDP|7447621316514595932</stp>
        <tr r="N2510" s="1"/>
      </tp>
      <tp t="s">
        <v>#N/A N/A</v>
        <stp/>
        <stp>BDP|4937929152111779487</stp>
        <tr r="N2898" s="1"/>
      </tp>
      <tp t="s">
        <v>#N/A N/A</v>
        <stp/>
        <stp>BDP|9647437005399047969</stp>
        <tr r="N1817" s="1"/>
        <tr r="N222" s="1"/>
      </tp>
      <tp t="s">
        <v>#N/A N/A</v>
        <stp/>
        <stp>BDP|9792761585783293809</stp>
        <tr r="R135" s="1"/>
        <tr r="R1730" s="1"/>
      </tp>
      <tp t="s">
        <v>#N/A N/A</v>
        <stp/>
        <stp>BDP|3699506729138803111</stp>
        <tr r="N7070" s="1"/>
        <tr r="N7070" s="1"/>
        <tr r="N7105" s="1"/>
        <tr r="N7105" s="1"/>
      </tp>
      <tp t="s">
        <v>#N/A N/A</v>
        <stp/>
        <stp>BDP|1153390537388891411</stp>
        <tr r="N1067" s="1"/>
        <tr r="N485" s="1"/>
      </tp>
      <tp t="s">
        <v>#N/A N/A</v>
        <stp/>
        <stp>BDP|9014174745456239762</stp>
        <tr r="N1558" s="1"/>
        <tr r="N976" s="1"/>
      </tp>
      <tp t="s">
        <v>#N/A N/A</v>
        <stp/>
        <stp>BDP|8136470318408176893</stp>
        <tr r="N2894" s="1"/>
      </tp>
      <tp t="s">
        <v>#N/A N/A</v>
        <stp/>
        <stp>BDP|2428946970588322950</stp>
        <tr r="N1622" s="1"/>
        <tr r="N1622" s="1"/>
        <tr r="N1984" s="1"/>
        <tr r="N1984" s="1"/>
        <tr r="N2045" s="1"/>
        <tr r="N2045" s="1"/>
        <tr r="N2083" s="1"/>
        <tr r="N2083" s="1"/>
        <tr r="N7025" s="1"/>
        <tr r="N7025" s="1"/>
        <tr r="N7064" s="1"/>
        <tr r="N7064" s="1"/>
        <tr r="N7099" s="1"/>
        <tr r="N7099" s="1"/>
      </tp>
      <tp t="s">
        <v>#N/A N/A</v>
        <stp/>
        <stp>BDP|9846870019919382431</stp>
        <tr r="R2160" s="1"/>
      </tp>
      <tp t="s">
        <v>#N/A N/A</v>
        <stp/>
        <stp>BDP|7991248682074828417</stp>
        <tr r="R2263" s="1"/>
      </tp>
      <tp t="s">
        <v>#N/A N/A</v>
        <stp/>
        <stp>BDP|4268143196087040666</stp>
        <tr r="N1578" s="1"/>
        <tr r="N996" s="1"/>
      </tp>
      <tp t="s">
        <v>#N/A N/A</v>
        <stp/>
        <stp>BDP|8233099849455657434</stp>
        <tr r="R1013" s="1"/>
        <tr r="R1595" s="1"/>
      </tp>
      <tp t="s">
        <v>#N/A N/A</v>
        <stp/>
        <stp>BDP|3474631084511133150</stp>
        <tr r="N1396" s="1"/>
        <tr r="N814" s="1"/>
      </tp>
      <tp t="s">
        <v>#N/A N/A</v>
        <stp/>
        <stp>BDP|3710220972338174315</stp>
        <tr r="R2639" s="1"/>
      </tp>
      <tp t="s">
        <v>#N/A N/A</v>
        <stp/>
        <stp>BDP|5931917515588963837</stp>
        <tr r="N171" s="1"/>
        <tr r="N1766" s="1"/>
      </tp>
      <tp t="s">
        <v>#N/A N/A</v>
        <stp/>
        <stp>BDP|7276481787136867023</stp>
        <tr r="R7147" s="1"/>
      </tp>
      <tp t="s">
        <v>#N/A N/A</v>
        <stp/>
        <stp>BDP|8743851293950014468</stp>
        <tr r="N1322" s="1"/>
        <tr r="N740" s="1"/>
      </tp>
      <tp t="s">
        <v>#N/A N/A</v>
        <stp/>
        <stp>BDP|4280147924692365868</stp>
        <tr r="R2115" s="1"/>
      </tp>
      <tp t="s">
        <v>#N/A N/A</v>
        <stp/>
        <stp>BDP|6111449386272170565</stp>
        <tr r="N2167" s="1"/>
      </tp>
      <tp t="s">
        <v>#N/A N/A</v>
        <stp/>
        <stp>BDP|2387162446008371245</stp>
        <tr r="N1231" s="1"/>
        <tr r="N649" s="1"/>
      </tp>
      <tp t="s">
        <v>#N/A N/A</v>
        <stp/>
        <stp>BDP|1220215178209665098</stp>
        <tr r="R2194" s="1"/>
        <tr r="R2394" s="1"/>
      </tp>
      <tp t="s">
        <v>#N/A N/A</v>
        <stp/>
        <stp>BDP|5760398786100461382</stp>
        <tr r="R1832" s="1"/>
        <tr r="R237" s="1"/>
        <tr r="R2292" s="1"/>
      </tp>
      <tp t="s">
        <v>#N/A N/A</v>
        <stp/>
        <stp>BDP|4737216623808879191</stp>
        <tr r="N1011" s="1"/>
        <tr r="N1593" s="1"/>
      </tp>
      <tp t="s">
        <v>#N/A N/A</v>
        <stp/>
        <stp>BDP|7473961025624392505</stp>
        <tr r="O1638" s="1"/>
        <tr r="O7082" s="1"/>
        <tr r="O7117" s="1"/>
      </tp>
      <tp t="s">
        <v>#N/A N/A</v>
        <stp/>
        <stp>BDP|4116965984150209854</stp>
        <tr r="O7172" s="1"/>
      </tp>
      <tp t="s">
        <v>#N/A N/A</v>
        <stp/>
        <stp>BDP|6828370886295411590</stp>
        <tr r="N268" s="1"/>
      </tp>
      <tp t="s">
        <v>#N/A N/A</v>
        <stp/>
        <stp>BDP|9879738880858960362</stp>
        <tr r="N2444" s="1"/>
      </tp>
      <tp t="s">
        <v>#N/A N/A</v>
        <stp/>
        <stp>BDP|2524911317376071175</stp>
        <tr r="R1566" s="1"/>
        <tr r="R984" s="1"/>
      </tp>
      <tp t="s">
        <v>#N/A N/A</v>
        <stp/>
        <stp>BDP|3259641195242244350</stp>
        <tr r="R1047" s="1"/>
        <tr r="R465" s="1"/>
      </tp>
      <tp t="s">
        <v>#N/A N/A</v>
        <stp/>
        <stp>BDP|9762627111421625262</stp>
        <tr r="R2019" s="1"/>
      </tp>
      <tp t="s">
        <v>#N/A N/A</v>
        <stp/>
        <stp>BDP|4060057853464621842</stp>
        <tr r="N1321" s="1"/>
        <tr r="N739" s="1"/>
      </tp>
      <tp t="s">
        <v>#N/A N/A</v>
        <stp/>
        <stp>BDP|2429847574514849483</stp>
        <tr r="N1815" s="1"/>
        <tr r="N220" s="1"/>
        <tr r="N2258" s="1"/>
      </tp>
      <tp t="s">
        <v>#N/A N/A</v>
        <stp/>
        <stp>BDP|7492367196343814394</stp>
        <tr r="R1495" s="1"/>
        <tr r="R913" s="1"/>
      </tp>
      <tp t="s">
        <v>#N/A N/A</v>
        <stp/>
        <stp>BDP|3799748110711058968</stp>
        <tr r="N7220" s="1"/>
      </tp>
      <tp t="s">
        <v>#N/A N/A</v>
        <stp/>
        <stp>BDP|5919074990863204290</stp>
        <tr r="R2301" s="1"/>
      </tp>
      <tp t="s">
        <v>#N/A N/A</v>
        <stp/>
        <stp>BDP|4578844134583877180</stp>
        <tr r="R1479" s="1"/>
        <tr r="R897" s="1"/>
      </tp>
      <tp t="s">
        <v>#N/A N/A</v>
        <stp/>
        <stp>BDP|9348820852661470824</stp>
        <tr r="N1058" s="1"/>
        <tr r="N476" s="1"/>
      </tp>
      <tp t="s">
        <v>#N/A N/A</v>
        <stp/>
        <stp>BDP|2313684579527264957</stp>
        <tr r="R1455" s="1"/>
        <tr r="R873" s="1"/>
      </tp>
      <tp t="s">
        <v>#N/A N/A</v>
        <stp/>
        <stp>BDP|9638910298317335392</stp>
        <tr r="N1349" s="1"/>
        <tr r="N767" s="1"/>
      </tp>
      <tp t="s">
        <v>#N/A N/A</v>
        <stp/>
        <stp>BDP|7472625991354375117</stp>
        <tr r="R1383" s="1"/>
        <tr r="R801" s="1"/>
      </tp>
      <tp t="s">
        <v>#N/A N/A</v>
        <stp/>
        <stp>BDP|4169634277980788873</stp>
        <tr r="R1836" s="1"/>
        <tr r="R241" s="1"/>
        <tr r="R2588" s="1"/>
      </tp>
      <tp t="s">
        <v>#N/A N/A</v>
        <stp/>
        <stp>BDP|3681411553966734965</stp>
        <tr r="R2903" s="1"/>
      </tp>
      <tp t="s">
        <v>#N/A N/A</v>
        <stp/>
        <stp>BDP|5030061815421545834</stp>
        <tr r="R2565" s="1"/>
      </tp>
      <tp t="s">
        <v>#N/A N/A</v>
        <stp/>
        <stp>BDP|7101902127582579099</stp>
        <tr r="N1858" s="1"/>
      </tp>
      <tp t="s">
        <v>#N/A N/A</v>
        <stp/>
        <stp>BDP|3831783662988092489</stp>
        <tr r="R1407" s="1"/>
        <tr r="R825" s="1"/>
      </tp>
      <tp t="s">
        <v>#N/A N/A</v>
        <stp/>
        <stp>BDP|5866140793847145447</stp>
        <tr r="R2021" s="1"/>
      </tp>
      <tp t="s">
        <v>#N/A N/A</v>
        <stp/>
        <stp>BDP|9118807167948932150</stp>
        <tr r="R1915" s="1"/>
        <tr r="R382" s="1"/>
      </tp>
      <tp t="s">
        <v>#N/A N/A</v>
        <stp/>
        <stp>BDP|5963285928408058330</stp>
        <tr r="N2197" s="1"/>
        <tr r="N2397" s="1"/>
      </tp>
      <tp t="s">
        <v>#N/A N/A</v>
        <stp/>
        <stp>BDP|6745800278653217477</stp>
        <tr r="R1919" s="1"/>
        <tr r="R388" s="1"/>
      </tp>
      <tp t="s">
        <v>#N/A N/A</v>
        <stp/>
        <stp>BDP|6908428345421695922</stp>
        <tr r="R1652" s="1"/>
        <tr r="R57" s="1"/>
      </tp>
      <tp t="s">
        <v>#N/A N/A</v>
        <stp/>
        <stp>BDP|3968792938480613946</stp>
        <tr r="N377" s="1"/>
      </tp>
      <tp t="s">
        <v>#N/A N/A</v>
        <stp/>
        <stp>BDP|7702699890327309161</stp>
        <tr r="R1364" s="1"/>
        <tr r="R2134" s="1"/>
        <tr r="R782" s="1"/>
      </tp>
      <tp t="s">
        <v>#N/A N/A</v>
        <stp/>
        <stp>BDP|1211465087836172596</stp>
        <tr r="R1513" s="1"/>
        <tr r="R931" s="1"/>
      </tp>
      <tp t="s">
        <v>#N/A N/A</v>
        <stp/>
        <stp>BDP|3317929193874089994</stp>
        <tr r="R1058" s="1"/>
        <tr r="R476" s="1"/>
      </tp>
      <tp t="s">
        <v>#N/A N/A</v>
        <stp/>
        <stp>BDP|4083677389391148549</stp>
        <tr r="R259" s="1"/>
      </tp>
      <tp t="s">
        <v>#N/A N/A</v>
        <stp/>
        <stp>BDP|6912210398551973223</stp>
        <tr r="R1544" s="1"/>
        <tr r="R962" s="1"/>
      </tp>
      <tp t="s">
        <v>#N/A N/A</v>
        <stp/>
        <stp>BDP|7565727709978233679</stp>
        <tr r="R1393" s="1"/>
        <tr r="R172" s="1"/>
        <tr r="R1767" s="1"/>
        <tr r="R2158" s="1"/>
        <tr r="R811" s="1"/>
      </tp>
      <tp t="s">
        <v>#N/A N/A</v>
        <stp/>
        <stp>BDP|7728841244642865747</stp>
        <tr r="R1838" s="1"/>
        <tr r="R243" s="1"/>
      </tp>
      <tp t="s">
        <v>#N/A N/A</v>
        <stp/>
        <stp>BDP|4580077604348673282</stp>
        <tr r="R2399" s="1"/>
      </tp>
      <tp t="s">
        <v>#N/A N/A</v>
        <stp/>
        <stp>BDP|8240521699218591245</stp>
        <tr r="N7039" s="1"/>
        <tr r="N7039" s="1"/>
        <tr r="N7119" s="1"/>
        <tr r="N7119" s="1"/>
        <tr r="N7207" s="1"/>
        <tr r="N7207" s="1"/>
      </tp>
      <tp t="s">
        <v>#N/A N/A</v>
        <stp/>
        <stp>BDP|2068294680433654578</stp>
        <tr r="N328" s="1"/>
      </tp>
      <tp t="s">
        <v>#N/A N/A</v>
        <stp/>
        <stp>BDP|1715184840308130269</stp>
        <tr r="R1222" s="1"/>
        <tr r="R2266" s="1"/>
        <tr r="R2462" s="1"/>
        <tr r="R640" s="1"/>
      </tp>
      <tp t="s">
        <v>#N/A N/A</v>
        <stp/>
        <stp>BDP|5477797183522032666</stp>
        <tr r="R2648" s="1"/>
      </tp>
      <tp t="s">
        <v>#N/A N/A</v>
        <stp/>
        <stp>BDP|2201682275644505924</stp>
        <tr r="R1408" s="1"/>
        <tr r="R826" s="1"/>
      </tp>
      <tp t="s">
        <v>#N/A N/A</v>
        <stp/>
        <stp>BDP|6706767719439423743</stp>
        <tr r="R408" s="1"/>
      </tp>
      <tp t="s">
        <v>#N/A N/A</v>
        <stp/>
        <stp>BDP|6380066398903710224</stp>
        <tr r="N1102" s="1"/>
        <tr r="N520" s="1"/>
      </tp>
      <tp t="s">
        <v>#N/A N/A</v>
        <stp/>
        <stp>BDP|3645996155268209905</stp>
        <tr r="R2113" s="1"/>
        <tr r="R2113" s="1"/>
      </tp>
      <tp t="s">
        <v>#N/A N/A</v>
        <stp/>
        <stp>BDP|2758219898211194673</stp>
        <tr r="R1086" s="1"/>
        <tr r="R165" s="1"/>
        <tr r="R1760" s="1"/>
        <tr r="R504" s="1"/>
      </tp>
      <tp t="s">
        <v>#N/A N/A</v>
        <stp/>
        <stp>BDP|7233974191198561197</stp>
        <tr r="R1922" s="1"/>
        <tr r="R392" s="1"/>
      </tp>
      <tp t="s">
        <v>#N/A N/A</v>
        <stp/>
        <stp>BDP|3534998967837443571</stp>
        <tr r="R2142" s="1"/>
      </tp>
      <tp t="s">
        <v>#N/A N/A</v>
        <stp/>
        <stp>BDP|9521367274291777298</stp>
        <tr r="R1171" s="1"/>
        <tr r="R589" s="1"/>
      </tp>
      <tp t="s">
        <v>#N/A N/A</v>
        <stp/>
        <stp>BDP|7633129691177964656</stp>
        <tr r="N1122" s="1"/>
        <tr r="N540" s="1"/>
      </tp>
      <tp t="s">
        <v>#N/A N/A</v>
        <stp/>
        <stp>BDP|3941902446815700514</stp>
        <tr r="N1196" s="1"/>
        <tr r="N614" s="1"/>
      </tp>
      <tp t="s">
        <v>#N/A N/A</v>
        <stp/>
        <stp>BDP|3114610426281601899</stp>
        <tr r="R2589" s="1"/>
      </tp>
      <tp t="s">
        <v>#N/A N/A</v>
        <stp/>
        <stp>BDP|5014595295181093651</stp>
        <tr r="R22" s="1"/>
      </tp>
      <tp t="s">
        <v>#N/A N/A</v>
        <stp/>
        <stp>BDP|6070113546998665587</stp>
        <tr r="N7171" s="1"/>
        <tr r="N7171" s="1"/>
      </tp>
      <tp t="s">
        <v>#N/A N/A</v>
        <stp/>
        <stp>BDP|8236398822346538155</stp>
        <tr r="R1504" s="1"/>
        <tr r="R1694" s="1"/>
        <tr r="R2453" s="1"/>
        <tr r="R922" s="1"/>
        <tr r="R99" s="1"/>
      </tp>
      <tp t="s">
        <v>#N/A N/A</v>
        <stp/>
        <stp>BDP|3811908807420313459</stp>
        <tr r="R1381" s="1"/>
        <tr r="R799" s="1"/>
      </tp>
      <tp t="s">
        <v>#N/A N/A</v>
        <stp/>
        <stp>BDP|5689589195834768322</stp>
        <tr r="R2151" s="1"/>
      </tp>
      <tp t="s">
        <v>#N/A N/A</v>
        <stp/>
        <stp>BDP|9598671857474204091</stp>
        <tr r="N2211" s="1"/>
        <tr r="N2422" s="1"/>
      </tp>
      <tp t="s">
        <v>#N/A N/A</v>
        <stp/>
        <stp>BDP|1432714205890674885</stp>
        <tr r="R148" s="1"/>
        <tr r="R1743" s="1"/>
      </tp>
      <tp t="s">
        <v>#N/A N/A</v>
        <stp/>
        <stp>BDP|6043080244214291803</stp>
        <tr r="N1535" s="1"/>
        <tr r="N953" s="1"/>
      </tp>
      <tp t="s">
        <v>#N/A N/A</v>
        <stp/>
        <stp>BDP|5014892470081345548</stp>
        <tr r="O7174" s="1"/>
      </tp>
      <tp t="s">
        <v>#N/A N/A</v>
        <stp/>
        <stp>BDP|6631944899130525805</stp>
        <tr r="N1250" s="1"/>
        <tr r="N668" s="1"/>
      </tp>
      <tp t="s">
        <v>#N/A N/A</v>
        <stp/>
        <stp>BDP|8739344150639526986</stp>
        <tr r="N1062" s="1"/>
        <tr r="N480" s="1"/>
      </tp>
      <tp t="s">
        <v>#N/A N/A</v>
        <stp/>
        <stp>BDP|9709154517640222797</stp>
        <tr r="R2180" s="1"/>
      </tp>
      <tp t="s">
        <v>#N/A N/A</v>
        <stp/>
        <stp>BDP|5058941982238880208</stp>
        <tr r="R1847" s="1"/>
        <tr r="R252" s="1"/>
      </tp>
      <tp t="s">
        <v>#N/A N/A</v>
        <stp/>
        <stp>BDP|7279130983659496991</stp>
        <tr r="R287" s="1"/>
      </tp>
      <tp t="s">
        <v>#N/A N/A</v>
        <stp/>
        <stp>BDP|5828892317131015399</stp>
        <tr r="N1776" s="1"/>
        <tr r="N181" s="1"/>
        <tr r="N2175" s="1"/>
      </tp>
      <tp t="s">
        <v>#N/A N/A</v>
        <stp/>
        <stp>BDP|7912743494825539232</stp>
        <tr r="O1627" s="1"/>
        <tr r="O1989" s="1"/>
        <tr r="O2050" s="1"/>
        <tr r="O2088" s="1"/>
        <tr r="O7030" s="1"/>
        <tr r="O7069" s="1"/>
        <tr r="O7104" s="1"/>
        <tr r="O7200" s="1"/>
      </tp>
      <tp t="s">
        <v>#N/A N/A</v>
        <stp/>
        <stp>BDP|3123198755101139832</stp>
        <tr r="N166" s="1"/>
        <tr r="N1761" s="1"/>
      </tp>
      <tp t="s">
        <v>#N/A N/A</v>
        <stp/>
        <stp>BDP|5847202033942444806</stp>
        <tr r="N7136" s="1"/>
      </tp>
      <tp t="s">
        <v>#N/A N/A</v>
        <stp/>
        <stp>BDP|7211784827875332913</stp>
        <tr r="R2501" s="1"/>
      </tp>
      <tp t="s">
        <v>#N/A N/A</v>
        <stp/>
        <stp>BDP|1200420887141995215</stp>
        <tr r="N7143" s="1"/>
      </tp>
      <tp t="s">
        <v>#N/A N/A</v>
        <stp/>
        <stp>BDP|6971912927361390230</stp>
        <tr r="N1793" s="1"/>
        <tr r="N198" s="1"/>
        <tr r="N2210" s="1"/>
      </tp>
      <tp t="s">
        <v>#N/A N/A</v>
        <stp/>
        <stp>BDP|8785730614905638591</stp>
        <tr r="N2635" s="1"/>
      </tp>
      <tp t="s">
        <v>#N/A N/A</v>
        <stp/>
        <stp>BDP|6238770999515501363</stp>
        <tr r="N1227" s="1"/>
        <tr r="N645" s="1"/>
      </tp>
      <tp t="s">
        <v>#N/A N/A</v>
        <stp/>
        <stp>BDP|1766474379455778914</stp>
        <tr r="R1478" s="1"/>
        <tr r="R896" s="1"/>
      </tp>
      <tp t="s">
        <v>#N/A N/A</v>
        <stp/>
        <stp>BDP|7529331797111954272</stp>
        <tr r="R2244" s="1"/>
      </tp>
      <tp t="s">
        <v>#N/A N/A</v>
        <stp/>
        <stp>BDP|3951471943214127930</stp>
        <tr r="N125" s="1"/>
        <tr r="N1720" s="1"/>
        <tr r="N2493" s="1"/>
      </tp>
      <tp t="s">
        <v>#N/A N/A</v>
        <stp/>
        <stp>BDP|3061252199706188012</stp>
        <tr r="R1551" s="1"/>
        <tr r="R969" s="1"/>
      </tp>
      <tp t="s">
        <v>#N/A N/A</v>
        <stp/>
        <stp>BDP|4413482190026916198</stp>
        <tr r="N2299" s="1"/>
        <tr r="N2498" s="1"/>
      </tp>
      <tp t="s">
        <v>#N/A N/A</v>
        <stp/>
        <stp>BDP|9684399053158487945</stp>
        <tr r="R2276" s="1"/>
      </tp>
      <tp t="s">
        <v>#N/A N/A</v>
        <stp/>
        <stp>BDP|3206189822756666825</stp>
        <tr r="N2627" s="1"/>
      </tp>
      <tp t="s">
        <v>#N/A N/A</v>
        <stp/>
        <stp>BDP|6741938099001948985</stp>
        <tr r="R417" s="1"/>
      </tp>
      <tp t="s">
        <v>#N/A N/A</v>
        <stp/>
        <stp>BDP|5855990167803870724</stp>
        <tr r="P7043" s="1"/>
        <tr r="P7123" s="1"/>
        <tr r="P7211" s="1"/>
      </tp>
      <tp t="s">
        <v>#N/A N/A</v>
        <stp/>
        <stp>BDP|7617319403378868203</stp>
        <tr r="N1573" s="1"/>
        <tr r="N991" s="1"/>
      </tp>
      <tp t="s">
        <v>#N/A N/A</v>
        <stp/>
        <stp>BDP|9874653369387929014</stp>
        <tr r="R2138" s="1"/>
        <tr r="R2341" s="1"/>
      </tp>
      <tp t="s">
        <v>#N/A N/A</v>
        <stp/>
        <stp>BDP|9442401042200210787</stp>
        <tr r="N1651" s="1"/>
        <tr r="N56" s="1"/>
      </tp>
      <tp t="s">
        <v>#N/A N/A</v>
        <stp/>
        <stp>BDP|3952121972202431914</stp>
        <tr r="N1290" s="1"/>
        <tr r="N708" s="1"/>
      </tp>
      <tp t="s">
        <v>#N/A N/A</v>
        <stp/>
        <stp>BDP|3747441326168076390</stp>
        <tr r="R2492" s="1"/>
      </tp>
      <tp t="s">
        <v>#N/A N/A</v>
        <stp/>
        <stp>BDP|3192883935442041408</stp>
        <tr r="N1787" s="1"/>
        <tr r="N192" s="1"/>
      </tp>
      <tp t="s">
        <v>#N/A N/A</v>
        <stp/>
        <stp>BDP|2653104091213925725</stp>
        <tr r="R1337" s="1"/>
        <tr r="R755" s="1"/>
      </tp>
      <tp t="s">
        <v>#N/A N/A</v>
        <stp/>
        <stp>BDP|3655281983716770160</stp>
        <tr r="R1294" s="1"/>
        <tr r="R712" s="1"/>
      </tp>
      <tp t="s">
        <v>#N/A N/A</v>
        <stp/>
        <stp>BDP|2960552520379348228</stp>
        <tr r="R1810" s="1"/>
        <tr r="R215" s="1"/>
        <tr r="R2107" s="1"/>
      </tp>
      <tp t="s">
        <v>#N/A N/A</v>
        <stp/>
        <stp>BDP|9340198515791574676</stp>
        <tr r="R1641" s="1"/>
        <tr r="R2330" s="1"/>
        <tr r="R46" s="1"/>
      </tp>
      <tp t="s">
        <v>#N/A N/A</v>
        <stp/>
        <stp>BDP|6116781289565485293</stp>
        <tr r="R1436" s="1"/>
        <tr r="R854" s="1"/>
      </tp>
      <tp t="s">
        <v>#N/A N/A</v>
        <stp/>
        <stp>BDP|5975542490604815381</stp>
        <tr r="R1077" s="1"/>
        <tr r="R495" s="1"/>
      </tp>
      <tp t="s">
        <v>#N/A N/A</v>
        <stp/>
        <stp>BDP|9872534540314363254</stp>
        <tr r="R1792" s="1"/>
        <tr r="R197" s="1"/>
      </tp>
      <tp t="s">
        <v>#N/A N/A</v>
        <stp/>
        <stp>BDP|8961318253822580239</stp>
        <tr r="R1801" s="1"/>
        <tr r="R206" s="1"/>
        <tr r="R2439" s="1"/>
      </tp>
      <tp t="s">
        <v>#N/A N/A</v>
        <stp/>
        <stp>BDP|8493510472094712023</stp>
        <tr r="R176" s="1"/>
        <tr r="R1771" s="1"/>
      </tp>
      <tp t="s">
        <v>#N/A N/A</v>
        <stp/>
        <stp>BDP|2654680084746166497</stp>
        <tr r="R1148" s="1"/>
        <tr r="R566" s="1"/>
      </tp>
      <tp t="s">
        <v>#N/A N/A</v>
        <stp/>
        <stp>BDP|3054202093827387124</stp>
        <tr r="R1549" s="1"/>
        <tr r="R967" s="1"/>
      </tp>
      <tp t="s">
        <v>#N/A N/A</v>
        <stp/>
        <stp>BDP|4229241345489812593</stp>
        <tr r="N1666" s="1"/>
        <tr r="N2392" s="1"/>
        <tr r="N71" s="1"/>
      </tp>
      <tp t="s">
        <v>#N/A N/A</v>
        <stp/>
        <stp>BDP|3203899631840817604</stp>
        <tr r="N2145" s="1"/>
      </tp>
      <tp t="s">
        <v>#N/A N/A</v>
        <stp/>
        <stp>BDP|3006973451020760131</stp>
        <tr r="R1096" s="1"/>
        <tr r="R514" s="1"/>
      </tp>
      <tp t="s">
        <v>#N/A N/A</v>
        <stp/>
        <stp>BDP|7080699737274922855</stp>
        <tr r="N2266" s="1"/>
        <tr r="N2462" s="1"/>
      </tp>
      <tp t="s">
        <v>#N/A N/A</v>
        <stp/>
        <stp>BDP|1378119971940842994</stp>
        <tr r="R2024" s="1"/>
      </tp>
      <tp t="s">
        <v>#N/A N/A</v>
        <stp/>
        <stp>BDP|8001404353503840489</stp>
        <tr r="N1372" s="1"/>
        <tr r="N790" s="1"/>
      </tp>
      <tp t="s">
        <v>#N/A N/A</v>
        <stp/>
        <stp>BDP|6305537513404984894</stp>
        <tr r="R1108" s="1"/>
        <tr r="R2365" s="1"/>
        <tr r="R526" s="1"/>
      </tp>
      <tp t="s">
        <v>#N/A N/A</v>
        <stp/>
        <stp>BDP|4169367195933680370</stp>
        <tr r="R2638" s="1"/>
      </tp>
      <tp t="s">
        <v>#N/A N/A</v>
        <stp/>
        <stp>BDP|9243495069433925683</stp>
        <tr r="R1682" s="1"/>
        <tr r="R2433" s="1"/>
        <tr r="R87" s="1"/>
      </tp>
      <tp t="s">
        <v>#N/A N/A</v>
        <stp/>
        <stp>BDP|9081272442921130077</stp>
        <tr r="R1911" s="1"/>
        <tr r="R371" s="1"/>
      </tp>
      <tp t="s">
        <v>#N/A N/A</v>
        <stp/>
        <stp>BDP|2588084690472885767</stp>
        <tr r="R1356" s="1"/>
        <tr r="R774" s="1"/>
      </tp>
      <tp t="s">
        <v>#N/A N/A</v>
        <stp/>
        <stp>BDP|1483731473116646927</stp>
        <tr r="R1500" s="1"/>
        <tr r="R918" s="1"/>
      </tp>
      <tp t="s">
        <v>#N/A N/A</v>
        <stp/>
        <stp>BDP|5592615860369328277</stp>
        <tr r="R1090" s="1"/>
        <tr r="R508" s="1"/>
      </tp>
      <tp t="s">
        <v>#N/A N/A</v>
        <stp/>
        <stp>BDP|7526271784110615309</stp>
        <tr r="R1141" s="1"/>
        <tr r="R559" s="1"/>
      </tp>
      <tp t="s">
        <v>#N/A N/A</v>
        <stp/>
        <stp>BDP|9691487840503645482</stp>
        <tr r="R2285" s="1"/>
        <tr r="R2477" s="1"/>
      </tp>
      <tp t="s">
        <v>#N/A N/A</v>
        <stp/>
        <stp>BDP|2184556991808109849</stp>
        <tr r="R1908" s="1"/>
        <tr r="R364" s="1"/>
      </tp>
      <tp t="s">
        <v>#N/A N/A</v>
        <stp/>
        <stp>BDP|9373725521340697266</stp>
        <tr r="R1185" s="1"/>
        <tr r="R603" s="1"/>
      </tp>
      <tp t="s">
        <v>#N/A N/A</v>
        <stp/>
        <stp>BDP|2261326725738019558</stp>
        <tr r="O7163" s="1"/>
      </tp>
      <tp t="s">
        <v>#N/A N/A</v>
        <stp/>
        <stp>BDP|3838844762787896468</stp>
        <tr r="R1799" s="1"/>
        <tr r="R204" s="1"/>
        <tr r="R2229" s="1"/>
      </tp>
      <tp t="s">
        <v>#N/A N/A</v>
        <stp/>
        <stp>BDP|8641878812499623659</stp>
        <tr r="N2488" s="1"/>
      </tp>
      <tp t="s">
        <v>#N/A N/A</v>
        <stp/>
        <stp>BDP|9362531905590507200</stp>
        <tr r="N2610" s="1"/>
      </tp>
      <tp t="s">
        <v>#N/A N/A</v>
        <stp/>
        <stp>BDP|9162569204927277515</stp>
        <tr r="N266" s="1"/>
      </tp>
      <tp t="s">
        <v>#N/A N/A</v>
        <stp/>
        <stp>BDP|3915126902055869915</stp>
        <tr r="N137" s="1"/>
        <tr r="N1732" s="1"/>
      </tp>
      <tp t="s">
        <v>#N/A N/A</v>
        <stp/>
        <stp>BDP|4195865594483598866</stp>
        <tr r="N1647" s="1"/>
        <tr r="N52" s="1"/>
      </tp>
      <tp t="s">
        <v>#N/A N/A</v>
        <stp/>
        <stp>BDP|6091847784518519042</stp>
        <tr r="R1480" s="1"/>
        <tr r="R898" s="1"/>
      </tp>
      <tp t="s">
        <v>#N/A N/A</v>
        <stp/>
        <stp>BDP|8097552904815892681</stp>
        <tr r="R1174" s="1"/>
        <tr r="R592" s="1"/>
      </tp>
      <tp t="s">
        <v>#N/A N/A</v>
        <stp/>
        <stp>BDP|5079528193504776376</stp>
        <tr r="R1461" s="1"/>
        <tr r="R879" s="1"/>
      </tp>
      <tp t="s">
        <v>#N/A N/A</v>
        <stp/>
        <stp>BDP|6936838667425826341</stp>
        <tr r="N1414" s="1"/>
        <tr r="N832" s="1"/>
      </tp>
      <tp t="s">
        <v>#N/A N/A</v>
        <stp/>
        <stp>BDP|8078281489379990590</stp>
        <tr r="Q1618" s="1"/>
        <tr r="Q1980" s="1"/>
        <tr r="Q2041" s="1"/>
        <tr r="Q2079" s="1"/>
        <tr r="Q7021" s="1"/>
        <tr r="Q7060" s="1"/>
        <tr r="Q7095" s="1"/>
      </tp>
      <tp t="s">
        <v>#N/A N/A</v>
        <stp/>
        <stp>BDP|6511258885996084447</stp>
        <tr r="N1840" s="1"/>
        <tr r="N2313" s="1"/>
        <tr r="N245" s="1"/>
        <tr r="N2593" s="1"/>
      </tp>
      <tp t="s">
        <v>#N/A N/A</v>
        <stp/>
        <stp>BDP|9436268666686780526</stp>
        <tr r="R2616" s="1"/>
      </tp>
      <tp t="s">
        <v>#N/A N/A</v>
        <stp/>
        <stp>BDP|2046487512801371888</stp>
        <tr r="N2628" s="1"/>
      </tp>
      <tp t="s">
        <v>#N/A N/A</v>
        <stp/>
        <stp>BDP|8412273278620968334</stp>
        <tr r="N1945" s="1"/>
        <tr r="N414" s="1"/>
      </tp>
      <tp t="s">
        <v>#N/A N/A</v>
        <stp/>
        <stp>BDP|2009104930378398655</stp>
        <tr r="N282" s="1"/>
        <tr r="N430" s="1"/>
      </tp>
      <tp t="s">
        <v>#N/A N/A</v>
        <stp/>
        <stp>BDP|9279953836775204859</stp>
        <tr r="P7019" s="1"/>
        <tr r="P7093" s="1"/>
        <tr r="P7195" s="1"/>
      </tp>
      <tp t="s">
        <v>#N/A N/A</v>
        <stp/>
        <stp>BDP|7055029967637116827</stp>
        <tr r="R1420" s="1"/>
        <tr r="R838" s="1"/>
      </tp>
      <tp t="s">
        <v>#N/A N/A</v>
        <stp/>
        <stp>BDP|8574807332988629574</stp>
        <tr r="N1410" s="1"/>
        <tr r="N828" s="1"/>
      </tp>
      <tp t="s">
        <v>#N/A N/A</v>
        <stp/>
        <stp>BDP|8997651669092496470</stp>
        <tr r="R2256" s="1"/>
      </tp>
      <tp t="s">
        <v>#N/A N/A</v>
        <stp/>
        <stp>BDP|1449018695884603203</stp>
        <tr r="N2300" s="1"/>
      </tp>
      <tp t="s">
        <v>#N/A N/A</v>
        <stp/>
        <stp>BDP|2295395788643133450</stp>
        <tr r="R1553" s="1"/>
        <tr r="R971" s="1"/>
      </tp>
      <tp t="s">
        <v>#N/A N/A</v>
        <stp/>
        <stp>BDP|2230886058773570209</stp>
        <tr r="N2154" s="1"/>
      </tp>
      <tp t="s">
        <v>#N/A N/A</v>
        <stp/>
        <stp>BDP|2830742253378997622</stp>
        <tr r="N1418" s="1"/>
        <tr r="N836" s="1"/>
      </tp>
      <tp t="s">
        <v>#N/A N/A</v>
        <stp/>
        <stp>BDP|8730646826252347029</stp>
        <tr r="N2123" s="1"/>
      </tp>
      <tp t="s">
        <v>#N/A N/A</v>
        <stp/>
        <stp>BDP|8571365835012667449</stp>
        <tr r="R273" s="1"/>
      </tp>
      <tp t="s">
        <v>#N/A N/A</v>
        <stp/>
        <stp>BDP|1042218602029507423</stp>
        <tr r="R1257" s="1"/>
        <tr r="R675" s="1"/>
      </tp>
      <tp t="s">
        <v>#N/A N/A</v>
        <stp/>
        <stp>BDP|4920838043002562483</stp>
        <tr r="N1468" s="1"/>
        <tr r="N886" s="1"/>
      </tp>
      <tp t="s">
        <v>#N/A N/A</v>
        <stp/>
        <stp>BDP|6677284788085129732</stp>
        <tr r="N1277" s="1"/>
        <tr r="N695" s="1"/>
      </tp>
      <tp t="s">
        <v>#N/A N/A</v>
        <stp/>
        <stp>BDP|1073424842117694829</stp>
        <tr r="R283" s="1"/>
      </tp>
      <tp t="s">
        <v>#N/A N/A</v>
        <stp/>
        <stp>BDP|2043021921208005673</stp>
        <tr r="R113" s="1"/>
        <tr r="R1708" s="1"/>
      </tp>
      <tp t="s">
        <v>#N/A N/A</v>
        <stp/>
        <stp>BDP|9706640331084326656</stp>
        <tr r="R2354" s="1"/>
      </tp>
      <tp t="s">
        <v>#N/A N/A</v>
        <stp/>
        <stp>BDP|4966542249753838887</stp>
        <tr r="P1637" s="1"/>
        <tr r="P7081" s="1"/>
        <tr r="P7116" s="1"/>
      </tp>
      <tp t="s">
        <v>#N/A N/A</v>
        <stp/>
        <stp>BDP|9422362774411240219</stp>
        <tr r="R1618" s="1"/>
        <tr r="R1980" s="1"/>
        <tr r="R2041" s="1"/>
        <tr r="R2079" s="1"/>
        <tr r="R7021" s="1"/>
        <tr r="R7060" s="1"/>
        <tr r="R7095" s="1"/>
      </tp>
      <tp t="s">
        <v>#N/A N/A</v>
        <stp/>
        <stp>BDP|4284151221828592163</stp>
        <tr r="R1972" s="1"/>
        <tr r="R2033" s="1"/>
        <tr r="R2071" s="1"/>
      </tp>
      <tp t="s">
        <v>#N/A N/A</v>
        <stp/>
        <stp>BDP|5168876186678549309</stp>
        <tr r="R7133" s="1"/>
      </tp>
      <tp t="s">
        <v>#N/A N/A</v>
        <stp/>
        <stp>BDP|8623799537523836156</stp>
        <tr r="R2378" s="1"/>
      </tp>
      <tp t="s">
        <v>#N/A N/A</v>
        <stp/>
        <stp>BDP|5030377051904202912</stp>
        <tr r="R1175" s="1"/>
        <tr r="R593" s="1"/>
      </tp>
      <tp t="s">
        <v>#N/A N/A</v>
        <stp/>
        <stp>BDP|9156614522616019577</stp>
        <tr r="R2401" s="1"/>
      </tp>
      <tp t="s">
        <v>#N/A N/A</v>
        <stp/>
        <stp>BDP|9750924771310621970</stp>
        <tr r="R1383" s="1"/>
        <tr r="R801" s="1"/>
      </tp>
      <tp t="s">
        <v>#N/A N/A</v>
        <stp/>
        <stp>BDP|4842825158595049275</stp>
        <tr r="R1534" s="1"/>
        <tr r="R952" s="1"/>
      </tp>
      <tp t="s">
        <v>#N/A N/A</v>
        <stp/>
        <stp>BDP|4280252587031452119</stp>
        <tr r="N2471" s="1"/>
      </tp>
      <tp t="s">
        <v>#N/A N/A</v>
        <stp/>
        <stp>BDP|5203700296043723664</stp>
        <tr r="N1973" s="1"/>
        <tr r="N1973" s="1"/>
        <tr r="N2034" s="1"/>
        <tr r="N2034" s="1"/>
        <tr r="N2072" s="1"/>
        <tr r="N2072" s="1"/>
      </tp>
      <tp t="s">
        <v>#N/A N/A</v>
        <stp/>
        <stp>BDP|7906001864188131795</stp>
        <tr r="N1627" s="1"/>
        <tr r="N1627" s="1"/>
        <tr r="N1989" s="1"/>
        <tr r="N1989" s="1"/>
        <tr r="N2050" s="1"/>
        <tr r="N2050" s="1"/>
        <tr r="N2088" s="1"/>
        <tr r="N2088" s="1"/>
        <tr r="N7030" s="1"/>
        <tr r="N7030" s="1"/>
        <tr r="N7069" s="1"/>
        <tr r="N7069" s="1"/>
        <tr r="N7104" s="1"/>
        <tr r="N7104" s="1"/>
        <tr r="N7200" s="1"/>
        <tr r="N7200" s="1"/>
      </tp>
      <tp t="s">
        <v>#N/A N/A</v>
        <stp/>
        <stp>BDP|2986373498897151120</stp>
        <tr r="R1526" s="1"/>
        <tr r="R944" s="1"/>
      </tp>
      <tp t="s">
        <v>#N/A N/A</v>
        <stp/>
        <stp>BDP|2328937337931848657</stp>
        <tr r="N1939" s="1"/>
        <tr r="N406" s="1"/>
      </tp>
      <tp t="s">
        <v>#N/A N/A</v>
        <stp/>
        <stp>BDP|4829435554138194241</stp>
        <tr r="R2139" s="1"/>
        <tr r="R2342" s="1"/>
      </tp>
      <tp t="s">
        <v>#N/A N/A</v>
        <stp/>
        <stp>BDP|2118106240640969822</stp>
        <tr r="R1071" s="1"/>
        <tr r="R489" s="1"/>
      </tp>
      <tp t="s">
        <v>#N/A N/A</v>
        <stp/>
        <stp>BDP|6182068085606157797</stp>
        <tr r="R1840" s="1"/>
        <tr r="R2313" s="1"/>
        <tr r="R245" s="1"/>
        <tr r="R2593" s="1"/>
      </tp>
      <tp t="s">
        <v>#N/A N/A</v>
        <stp/>
        <stp>BDP|2419225590605479399</stp>
        <tr r="R1070" s="1"/>
        <tr r="R488" s="1"/>
      </tp>
      <tp t="s">
        <v>#N/A N/A</v>
        <stp/>
        <stp>BDP|5691921394082272893</stp>
        <tr r="N2487" s="1"/>
      </tp>
      <tp t="s">
        <v>#N/A N/A</v>
        <stp/>
        <stp>BDP|6321163998908340953</stp>
        <tr r="R1318" s="1"/>
        <tr r="R736" s="1"/>
      </tp>
      <tp t="s">
        <v>#N/A N/A</v>
        <stp/>
        <stp>BDP|3761631598691670217</stp>
        <tr r="R7153" s="1"/>
      </tp>
      <tp t="s">
        <v>#N/A N/A</v>
        <stp/>
        <stp>BDP|2396381924294181852</stp>
        <tr r="R4" s="1"/>
      </tp>
      <tp t="s">
        <v>#N/A N/A</v>
        <stp/>
        <stp>BDP|8542588711176667519</stp>
        <tr r="R1011" s="1"/>
        <tr r="R1593" s="1"/>
      </tp>
      <tp t="s">
        <v>#N/A N/A</v>
        <stp/>
        <stp>BDP|3583752095130972279</stp>
        <tr r="N2538" s="1"/>
      </tp>
      <tp t="s">
        <v>#N/A N/A</v>
        <stp/>
        <stp>BDP|4384867035972883238</stp>
        <tr r="R1117" s="1"/>
        <tr r="R2172" s="1"/>
        <tr r="R2379" s="1"/>
        <tr r="R535" s="1"/>
      </tp>
      <tp t="s">
        <v>#N/A N/A</v>
        <stp/>
        <stp>BDP|9374755637187327597</stp>
        <tr r="N1212" s="1"/>
        <tr r="N630" s="1"/>
      </tp>
      <tp t="s">
        <v>#N/A N/A</v>
        <stp/>
        <stp>BDP|8953040513817117175</stp>
        <tr r="R1826" s="1"/>
        <tr r="R231" s="1"/>
        <tr r="R2283" s="1"/>
      </tp>
      <tp t="s">
        <v>#N/A N/A</v>
        <stp/>
        <stp>BDP|9183314238022376433</stp>
        <tr r="P1626" s="1"/>
        <tr r="P1988" s="1"/>
        <tr r="P2049" s="1"/>
        <tr r="P2087" s="1"/>
        <tr r="P7029" s="1"/>
        <tr r="P7068" s="1"/>
        <tr r="P7103" s="1"/>
        <tr r="P7199" s="1"/>
      </tp>
      <tp t="s">
        <v>#N/A N/A</v>
        <stp/>
        <stp>BDP|2736482495085621548</stp>
        <tr r="R1323" s="1"/>
        <tr r="R741" s="1"/>
      </tp>
      <tp t="s">
        <v>#N/A N/A</v>
        <stp/>
        <stp>BDP|1515237392990862544</stp>
        <tr r="N1471" s="1"/>
        <tr r="N889" s="1"/>
      </tp>
      <tp t="s">
        <v>#N/A N/A</v>
        <stp/>
        <stp>BDP|2315913943275918500</stp>
        <tr r="P1962" s="1"/>
      </tp>
      <tp t="s">
        <v>#N/A N/A</v>
        <stp/>
        <stp>BDP|4737982010326210554</stp>
        <tr r="R2131" s="1"/>
        <tr r="R2331" s="1"/>
      </tp>
      <tp t="s">
        <v>#N/A N/A</v>
        <stp/>
        <stp>BDP|5803032367055499912</stp>
        <tr r="P7171" s="1"/>
      </tp>
      <tp t="s">
        <v>#N/A N/A</v>
        <stp/>
        <stp>BDP|1914320167928441314</stp>
        <tr r="R1035" s="1"/>
        <tr r="R453" s="1"/>
      </tp>
      <tp t="s">
        <v>#N/A N/A</v>
        <stp/>
        <stp>BDP|6643294647369734668</stp>
        <tr r="R1361" s="1"/>
        <tr r="R779" s="1"/>
      </tp>
      <tp t="s">
        <v>#N/A N/A</v>
        <stp/>
        <stp>BDP|3884142263398290348</stp>
        <tr r="R313" s="1"/>
      </tp>
      <tp t="s">
        <v>#N/A Requesting Data...3646707585</v>
        <stp/>
        <stp>BDP|6503740264939559192</stp>
        <tr r="N33" s="1"/>
      </tp>
      <tp t="s">
        <v>#N/A N/A</v>
        <stp/>
        <stp>BDP|9337766148173404607</stp>
        <tr r="R383" s="1"/>
      </tp>
      <tp t="s">
        <v>#N/A N/A</v>
        <stp/>
        <stp>BDP|1516061148929129338</stp>
        <tr r="R1163" s="1"/>
        <tr r="R581" s="1"/>
      </tp>
      <tp t="s">
        <v>#N/A N/A</v>
        <stp/>
        <stp>BDP|4099889605102516115</stp>
        <tr r="Q7019" s="1"/>
        <tr r="Q7093" s="1"/>
        <tr r="Q7195" s="1"/>
      </tp>
      <tp t="s">
        <v>#N/A N/A</v>
        <stp/>
        <stp>BDP|9783251348694785441</stp>
        <tr r="N146" s="1"/>
        <tr r="N1741" s="1"/>
        <tr r="N2522" s="1"/>
      </tp>
      <tp t="s">
        <v>#N/A N/A</v>
        <stp/>
        <stp>BDP|6905452682495234028</stp>
        <tr r="N1339" s="1"/>
        <tr r="N757" s="1"/>
      </tp>
      <tp t="s">
        <v>#N/A N/A</v>
        <stp/>
        <stp>BDP|7773613821578882414</stp>
        <tr r="R2575" s="1"/>
      </tp>
      <tp t="s">
        <v>#N/A N/A</v>
        <stp/>
        <stp>BDP|2315146981845072187</stp>
        <tr r="N1650" s="1"/>
        <tr r="N55" s="1"/>
      </tp>
      <tp t="s">
        <v>#N/A N/A</v>
        <stp/>
        <stp>BDP|9494140228594071165</stp>
        <tr r="N2146" s="1"/>
      </tp>
      <tp t="s">
        <v>#N/A N/A</v>
        <stp/>
        <stp>BDP|5712181597307470524</stp>
        <tr r="R141" s="1"/>
        <tr r="R1736" s="1"/>
      </tp>
      <tp t="s">
        <v>#N/A N/A</v>
        <stp/>
        <stp>BDP|4566928429151446148</stp>
        <tr r="N2446" s="1"/>
      </tp>
      <tp t="s">
        <v>#N/A N/A</v>
        <stp/>
        <stp>BDP|6207341868739559554</stp>
        <tr r="N1966" s="1"/>
        <tr r="N1966" s="1"/>
      </tp>
      <tp t="s">
        <v>#N/A N/A</v>
        <stp/>
        <stp>BDP|8948121225163041706</stp>
        <tr r="R1282" s="1"/>
        <tr r="R2300" s="1"/>
        <tr r="R700" s="1"/>
      </tp>
      <tp t="s">
        <v>#N/A N/A</v>
        <stp/>
        <stp>BDP|6789607447808693388</stp>
        <tr r="N1460" s="1"/>
        <tr r="N878" s="1"/>
      </tp>
      <tp t="s">
        <v>#N/A N/A</v>
        <stp/>
        <stp>BDP|5680436749659747345</stp>
        <tr r="N1916" s="1"/>
        <tr r="N385" s="1"/>
      </tp>
      <tp t="s">
        <v>#N/A N/A</v>
        <stp/>
        <stp>BDP|9287632628264752614</stp>
        <tr r="P1622" s="1"/>
        <tr r="P1984" s="1"/>
        <tr r="P2045" s="1"/>
        <tr r="P2083" s="1"/>
        <tr r="P7025" s="1"/>
        <tr r="P7064" s="1"/>
        <tr r="P7099" s="1"/>
      </tp>
      <tp t="s">
        <v>#N/A N/A</v>
        <stp/>
        <stp>BDP|1703922825983713682</stp>
        <tr r="R1839" s="1"/>
        <tr r="R244" s="1"/>
      </tp>
      <tp t="s">
        <v>#N/A N/A</v>
        <stp/>
        <stp>BDP|2502305993995858218</stp>
        <tr r="N1677" s="1"/>
        <tr r="N82" s="1"/>
      </tp>
      <tp t="s">
        <v>#N/A N/A</v>
        <stp/>
        <stp>BDP|4808026377484278807</stp>
        <tr r="N2196" s="1"/>
        <tr r="N2395" s="1"/>
      </tp>
      <tp t="s">
        <v>#N/A N/A</v>
        <stp/>
        <stp>BDP|6518282733680505841</stp>
        <tr r="N1208" s="1"/>
        <tr r="N626" s="1"/>
      </tp>
      <tp t="s">
        <v>#N/A N/A</v>
        <stp/>
        <stp>BDP|3843872353858122914</stp>
        <tr r="N2025" s="1"/>
      </tp>
      <tp t="s">
        <v>#N/A N/A</v>
        <stp/>
        <stp>BDP|1405608198112221320</stp>
        <tr r="R340" s="1"/>
        <tr r="R340" s="1"/>
      </tp>
      <tp t="s">
        <v>#N/A N/A</v>
        <stp/>
        <stp>BDP|5328205998693181264</stp>
        <tr r="N2609" s="1"/>
      </tp>
      <tp t="s">
        <v>#N/A N/A</v>
        <stp/>
        <stp>BDP|9679642329444099677</stp>
        <tr r="N1044" s="1"/>
        <tr r="N462" s="1"/>
      </tp>
      <tp t="s">
        <v>#N/A N/A</v>
        <stp/>
        <stp>BDP|3386614980194949677</stp>
        <tr r="R2244" s="1"/>
      </tp>
      <tp t="s">
        <v>#N/A N/A</v>
        <stp/>
        <stp>BDP|1497684892232092323</stp>
        <tr r="R2557" s="1"/>
      </tp>
      <tp t="s">
        <v>#N/A N/A</v>
        <stp/>
        <stp>BDP|4629282583694013510</stp>
        <tr r="N1565" s="1"/>
        <tr r="N983" s="1"/>
      </tp>
      <tp t="s">
        <v>#N/A N/A</v>
        <stp/>
        <stp>BDP|3153196136059416765</stp>
        <tr r="R1150" s="1"/>
        <tr r="R568" s="1"/>
      </tp>
      <tp t="s">
        <v>#N/A N/A</v>
        <stp/>
        <stp>BDP|8068377272984881708</stp>
        <tr r="N1306" s="1"/>
        <tr r="N724" s="1"/>
      </tp>
      <tp t="s">
        <v>#N/A N/A</v>
        <stp/>
        <stp>BDP|5492240527128862222</stp>
        <tr r="R1358" s="1"/>
        <tr r="R776" s="1"/>
      </tp>
      <tp t="s">
        <v>#N/A N/A</v>
        <stp/>
        <stp>BDP|2399427582131757096</stp>
        <tr r="R1514" s="1"/>
        <tr r="R932" s="1"/>
      </tp>
      <tp t="s">
        <v>#N/A N/A</v>
        <stp/>
        <stp>BDP|8678110755006807578</stp>
        <tr r="R1478" s="1"/>
        <tr r="R896" s="1"/>
      </tp>
      <tp t="s">
        <v>#N/A N/A</v>
        <stp/>
        <stp>BDP|2676533891583933202</stp>
        <tr r="R328" s="1"/>
        <tr r="R328" s="1"/>
      </tp>
      <tp t="s">
        <v>#N/A N/A</v>
        <stp/>
        <stp>BDP|4716794321259661743</stp>
        <tr r="R1235" s="1"/>
        <tr r="R2279" s="1"/>
        <tr r="R653" s="1"/>
      </tp>
      <tp t="s">
        <v>#N/A N/A</v>
        <stp/>
        <stp>BDP|2289280442928763323</stp>
        <tr r="R1652" s="1"/>
        <tr r="R57" s="1"/>
      </tp>
      <tp t="s">
        <v>#N/A N/A</v>
        <stp/>
        <stp>BDP|5264708883050620555</stp>
        <tr r="R1043" s="1"/>
        <tr r="R461" s="1"/>
      </tp>
      <tp t="s">
        <v>#N/A N/A</v>
        <stp/>
        <stp>BDP|6797896045731831410</stp>
        <tr r="R2482" s="1"/>
      </tp>
      <tp t="s">
        <v>#N/A N/A</v>
        <stp/>
        <stp>BDP|9518643265747257141</stp>
        <tr r="R1497" s="1"/>
        <tr r="R2245" s="1"/>
        <tr r="R915" s="1"/>
      </tp>
      <tp t="s">
        <v>#N/A N/A</v>
        <stp/>
        <stp>BDP|1730349872022090832</stp>
        <tr r="O7169" s="1"/>
      </tp>
      <tp t="s">
        <v>#N/A N/A</v>
        <stp/>
        <stp>BDP|7078911674532300443</stp>
        <tr r="R1379" s="1"/>
        <tr r="R167" s="1"/>
        <tr r="R1762" s="1"/>
        <tr r="R2148" s="1"/>
        <tr r="R797" s="1"/>
      </tp>
      <tp t="s">
        <v>#N/A N/A</v>
        <stp/>
        <stp>BDP|9539510762582078744</stp>
        <tr r="R1454" s="1"/>
        <tr r="R872" s="1"/>
      </tp>
      <tp t="s">
        <v>#N/A N/A</v>
        <stp/>
        <stp>BDP|3581691468698583433</stp>
        <tr r="R1226" s="1"/>
        <tr r="R644" s="1"/>
      </tp>
      <tp t="s">
        <v>#N/A N/A</v>
        <stp/>
        <stp>BDP|6410470971633203923</stp>
        <tr r="R1556" s="1"/>
        <tr r="R974" s="1"/>
      </tp>
      <tp t="s">
        <v>#N/A N/A</v>
        <stp/>
        <stp>BDP|9266356518994882056</stp>
        <tr r="R1385" s="1"/>
        <tr r="R803" s="1"/>
      </tp>
      <tp t="s">
        <v>#N/A N/A</v>
        <stp/>
        <stp>BDP|9136260897884622950</stp>
        <tr r="R2380" s="1"/>
      </tp>
      <tp t="s">
        <v>#N/A N/A</v>
        <stp/>
        <stp>BDP|6297469330819142767</stp>
        <tr r="N1514" s="1"/>
        <tr r="N932" s="1"/>
      </tp>
      <tp t="s">
        <v>#N/A N/A</v>
        <stp/>
        <stp>BDP|1852099855722260956</stp>
        <tr r="R1160" s="1"/>
        <tr r="R578" s="1"/>
      </tp>
      <tp t="s">
        <v>#N/A N/A</v>
        <stp/>
        <stp>BDP|4112993257805569297</stp>
        <tr r="R1065" s="1"/>
        <tr r="R483" s="1"/>
      </tp>
      <tp t="s">
        <v>#N/A N/A</v>
        <stp/>
        <stp>BDP|4016278481707751621</stp>
        <tr r="R295" s="1"/>
      </tp>
      <tp t="s">
        <v>#N/A N/A</v>
        <stp/>
        <stp>BDP|9119617478243817438</stp>
        <tr r="R7166" s="1"/>
      </tp>
      <tp t="s">
        <v>#N/A N/A</v>
        <stp/>
        <stp>BDP|9608382421436905159</stp>
        <tr r="R2387" s="1"/>
      </tp>
      <tp t="s">
        <v>#N/A N/A</v>
        <stp/>
        <stp>BDP|9484549117923011147</stp>
        <tr r="R2267" s="1"/>
      </tp>
      <tp t="s">
        <v>#N/A N/A</v>
        <stp/>
        <stp>BDP|4900381983955374521</stp>
        <tr r="R1683" s="1"/>
        <tr r="R88" s="1"/>
      </tp>
      <tp t="s">
        <v>#N/A N/A</v>
        <stp/>
        <stp>BDP|1691276550968530172</stp>
        <tr r="N389" s="1"/>
      </tp>
      <tp t="s">
        <v>#N/A N/A</v>
        <stp/>
        <stp>BDP|2821927420366108081</stp>
        <tr r="R1076" s="1"/>
        <tr r="R2140" s="1"/>
        <tr r="R494" s="1"/>
      </tp>
      <tp t="s">
        <v>#N/A N/A</v>
        <stp/>
        <stp>BDP|6953073390157574786</stp>
        <tr r="R2613" s="1"/>
      </tp>
      <tp t="s">
        <v>#N/A N/A</v>
        <stp/>
        <stp>BDP|8419459524802395364</stp>
        <tr r="R2447" s="1"/>
      </tp>
      <tp t="s">
        <v>#N/A N/A</v>
        <stp/>
        <stp>BDP|6833819836196850472</stp>
        <tr r="R2230" s="1"/>
      </tp>
      <tp t="s">
        <v>#N/A N/A</v>
        <stp/>
        <stp>BDP|6777081298322593223</stp>
        <tr r="N1946" s="1"/>
      </tp>
      <tp t="s">
        <v>#N/A N/A</v>
        <stp/>
        <stp>BDP|1263667133523420838</stp>
        <tr r="R1281" s="1"/>
        <tr r="R699" s="1"/>
      </tp>
      <tp t="s">
        <v>#N/A N/A</v>
        <stp/>
        <stp>BDP|6409884975751188788</stp>
        <tr r="N7145" s="1"/>
      </tp>
      <tp t="s">
        <v>#N/A N/A</v>
        <stp/>
        <stp>BDP|8558201617232435666</stp>
        <tr r="R2004" s="1"/>
      </tp>
      <tp t="s">
        <v>#N/A N/A</v>
        <stp/>
        <stp>BDP|3858926622837881001</stp>
        <tr r="N2638" s="1"/>
      </tp>
      <tp t="s">
        <v>#N/A N/A</v>
        <stp/>
        <stp>BDP|9518663408374226494</stp>
        <tr r="N1552" s="1"/>
        <tr r="N970" s="1"/>
      </tp>
      <tp t="s">
        <v>#N/A N/A</v>
        <stp/>
        <stp>BDP|1344406463769948589</stp>
        <tr r="R2430" s="1"/>
      </tp>
      <tp t="s">
        <v>#N/A N/A</v>
        <stp/>
        <stp>BDP|4809742366673268999</stp>
        <tr r="P7214" s="1"/>
      </tp>
      <tp t="s">
        <v>#N/A N/A</v>
        <stp/>
        <stp>BDP|5695371089472156385</stp>
        <tr r="R2019" s="1"/>
      </tp>
      <tp t="s">
        <v>#N/A N/A</v>
        <stp/>
        <stp>BDP|5334216922623303926</stp>
        <tr r="R2334" s="1"/>
      </tp>
      <tp t="s">
        <v>#N/A N/A</v>
        <stp/>
        <stp>BDP|5440802760500075452</stp>
        <tr r="R2282" s="1"/>
      </tp>
      <tp t="s">
        <v>#N/A N/A</v>
        <stp/>
        <stp>BDP|6181868627094833795</stp>
        <tr r="R2372" s="1"/>
      </tp>
      <tp t="s">
        <v>#N/A N/A</v>
        <stp/>
        <stp>BDP|9468265735523448451</stp>
        <tr r="R1239" s="1"/>
        <tr r="R657" s="1"/>
      </tp>
      <tp t="s">
        <v>#N/A N/A</v>
        <stp/>
        <stp>BDP|8267765615449469832</stp>
        <tr r="N283" s="1"/>
        <tr r="N283" s="1"/>
      </tp>
      <tp t="s">
        <v>#N/A N/A</v>
        <stp/>
        <stp>BDP|8099559524076612612</stp>
        <tr r="N2218" s="1"/>
        <tr r="N2424" s="1"/>
      </tp>
      <tp t="s">
        <v>#N/A N/A</v>
        <stp/>
        <stp>BDP|5320638589511888570</stp>
        <tr r="R2343" s="1"/>
      </tp>
      <tp t="s">
        <v>#N/A N/A</v>
        <stp/>
        <stp>BDP|9463473122280323043</stp>
        <tr r="N1057" s="1"/>
        <tr r="N475" s="1"/>
      </tp>
      <tp t="s">
        <v>#N/A N/A</v>
        <stp/>
        <stp>BDP|9556842321259381544</stp>
        <tr r="R2235" s="1"/>
      </tp>
      <tp t="s">
        <v>#N/A N/A</v>
        <stp/>
        <stp>BDP|4573257599182803268</stp>
        <tr r="R291" s="1"/>
      </tp>
      <tp t="s">
        <v>#N/A N/A</v>
        <stp/>
        <stp>BDP|6669878820701263247</stp>
        <tr r="R2353" s="1"/>
        <tr r="R2550" s="1"/>
      </tp>
      <tp t="s">
        <v>#N/A N/A</v>
        <stp/>
        <stp>BDP|5304232695213489260</stp>
        <tr r="N1094" s="1"/>
        <tr r="N512" s="1"/>
      </tp>
      <tp t="s">
        <v>#N/A N/A</v>
        <stp/>
        <stp>BDP|4275874337955471517</stp>
        <tr r="R1342" s="1"/>
        <tr r="R760" s="1"/>
      </tp>
      <tp t="s">
        <v>#N/A N/A</v>
        <stp/>
        <stp>BDP|9294461151226519171</stp>
        <tr r="R2632" s="1"/>
      </tp>
      <tp t="s">
        <v>#N/A N/A</v>
        <stp/>
        <stp>BDP|9341241128907924111</stp>
        <tr r="N1270" s="1"/>
        <tr r="N688" s="1"/>
      </tp>
      <tp t="s">
        <v>#N/A N/A</v>
        <stp/>
        <stp>BDP|1298932375048500868</stp>
        <tr r="R1095" s="1"/>
        <tr r="R513" s="1"/>
      </tp>
      <tp t="s">
        <v>#N/A N/A</v>
        <stp/>
        <stp>BDP|3127927760181622225</stp>
        <tr r="R2430" s="1"/>
      </tp>
      <tp t="s">
        <v>#N/A N/A</v>
        <stp/>
        <stp>BDP|8553165065176825697</stp>
        <tr r="N1683" s="1"/>
        <tr r="N88" s="1"/>
      </tp>
      <tp t="s">
        <v>#N/A N/A</v>
        <stp/>
        <stp>BDP|7758296628581745966</stp>
        <tr r="R1409" s="1"/>
        <tr r="R827" s="1"/>
      </tp>
      <tp t="s">
        <v>#N/A N/A</v>
        <stp/>
        <stp>BDP|5451276226492755856</stp>
        <tr r="R151" s="1"/>
        <tr r="R1746" s="1"/>
        <tr r="R2527" s="1"/>
      </tp>
      <tp t="s">
        <v>#N/A N/A</v>
        <stp/>
        <stp>BDP|7375723162429155052</stp>
        <tr r="R2236" s="1"/>
        <tr r="R2436" s="1"/>
      </tp>
      <tp t="s">
        <v>#N/A N/A</v>
        <stp/>
        <stp>BDP|5037555655459531319</stp>
        <tr r="N1161" s="1"/>
        <tr r="N579" s="1"/>
      </tp>
      <tp t="s">
        <v>#N/A N/A</v>
        <stp/>
        <stp>BDP|3308029843160124872</stp>
        <tr r="R2322" s="1"/>
      </tp>
      <tp t="s">
        <v>#N/A N/A</v>
        <stp/>
        <stp>BDP|1019852653130198331</stp>
        <tr r="N2097" s="1"/>
      </tp>
      <tp t="s">
        <v>#N/A N/A</v>
        <stp/>
        <stp>BDP|7885754099701124713</stp>
        <tr r="N1819" s="1"/>
        <tr r="N224" s="1"/>
      </tp>
      <tp t="s">
        <v>#N/A N/A</v>
        <stp/>
        <stp>BDP|9623541785483734849</stp>
        <tr r="R1570" s="1"/>
        <tr r="R988" s="1"/>
      </tp>
      <tp t="s">
        <v>#N/A N/A</v>
        <stp/>
        <stp>BDP|6594054852878501438</stp>
        <tr r="R1785" s="1"/>
        <tr r="R190" s="1"/>
      </tp>
      <tp t="s">
        <v>#N/A N/A</v>
        <stp/>
        <stp>BDP|5147072494177680403</stp>
        <tr r="N2208" s="1"/>
      </tp>
      <tp t="s">
        <v>#N/A N/A</v>
        <stp/>
        <stp>BDP|3774574763958442731</stp>
        <tr r="N2133" s="1"/>
      </tp>
      <tp t="s">
        <v>#N/A N/A</v>
        <stp/>
        <stp>BDP|8638373439587539099</stp>
        <tr r="R2622" s="1"/>
      </tp>
      <tp t="s">
        <v>#N/A N/A</v>
        <stp/>
        <stp>BDP|5081874022820772063</stp>
        <tr r="N1288" s="1"/>
        <tr r="N706" s="1"/>
      </tp>
      <tp t="s">
        <v>#N/A N/A</v>
        <stp/>
        <stp>BDP|1555652817409601053</stp>
        <tr r="R7167" s="1"/>
      </tp>
      <tp t="s">
        <v>#N/A N/A</v>
        <stp/>
        <stp>BDP|4580588536174819972</stp>
        <tr r="R1455" s="1"/>
        <tr r="R873" s="1"/>
      </tp>
      <tp t="s">
        <v>#N/A N/A</v>
        <stp/>
        <stp>BDP|7412336607693051841</stp>
        <tr r="N1920" s="1"/>
        <tr r="N390" s="1"/>
      </tp>
      <tp t="s">
        <v>#N/A N/A</v>
        <stp/>
        <stp>BDP|4449930437571556013</stp>
        <tr r="R1282" s="1"/>
        <tr r="R700" s="1"/>
      </tp>
      <tp t="s">
        <v>#N/A N/A</v>
        <stp/>
        <stp>BDP|5013510442659572226</stp>
        <tr r="R270" s="1"/>
      </tp>
      <tp t="s">
        <v>#N/A N/A</v>
        <stp/>
        <stp>BDP|3398546164228795702</stp>
        <tr r="R124" s="1"/>
        <tr r="R1719" s="1"/>
      </tp>
      <tp t="s">
        <v>#N/A N/A</v>
        <stp/>
        <stp>BDP|4871044219702351839</stp>
        <tr r="R1288" s="1"/>
        <tr r="R706" s="1"/>
      </tp>
      <tp t="s">
        <v>#N/A N/A</v>
        <stp/>
        <stp>BDP|5300586400516907972</stp>
        <tr r="R1056" s="1"/>
        <tr r="R474" s="1"/>
      </tp>
      <tp t="s">
        <v>#N/A N/A</v>
        <stp/>
        <stp>BDP|2184619187920022329</stp>
        <tr r="R1797" s="1"/>
        <tr r="R202" s="1"/>
        <tr r="R2224" s="1"/>
      </tp>
      <tp t="s">
        <v>#N/A N/A</v>
        <stp/>
        <stp>BDP|3882767818068288211</stp>
        <tr r="N2109" s="1"/>
      </tp>
      <tp t="s">
        <v>#N/A N/A</v>
        <stp/>
        <stp>BDP|8962518236523417503</stp>
        <tr r="N1041" s="1"/>
        <tr r="N459" s="1"/>
      </tp>
      <tp t="s">
        <v>#N/A N/A</v>
        <stp/>
        <stp>BDP|6076931776815849572</stp>
        <tr r="R124" s="1"/>
        <tr r="R1719" s="1"/>
      </tp>
      <tp t="s">
        <v>#N/A N/A</v>
        <stp/>
        <stp>BDP|9287294533365350511</stp>
        <tr r="O7167" s="1"/>
      </tp>
      <tp t="s">
        <v>#N/A N/A</v>
        <stp/>
        <stp>BDP|1913618940308158334</stp>
        <tr r="N295" s="1"/>
      </tp>
      <tp t="s">
        <v>#N/A N/A</v>
        <stp/>
        <stp>BDP|2996842242022589409</stp>
        <tr r="R1216" s="1"/>
        <tr r="R634" s="1"/>
      </tp>
      <tp t="s">
        <v>#N/A N/A</v>
        <stp/>
        <stp>BDP|1258309741627873911</stp>
        <tr r="R7145" s="1"/>
      </tp>
      <tp t="s">
        <v>#N/A N/A</v>
        <stp/>
        <stp>BDP|6700154856439621383</stp>
        <tr r="N1328" s="1"/>
        <tr r="N746" s="1"/>
      </tp>
      <tp t="s">
        <v>#N/A N/A</v>
        <stp/>
        <stp>BDP|6684398888410906545</stp>
        <tr r="R1075" s="1"/>
        <tr r="R2343" s="1"/>
        <tr r="R493" s="1"/>
      </tp>
      <tp t="s">
        <v>#N/A N/A</v>
        <stp/>
        <stp>BDP|9659754103683243583</stp>
        <tr r="N2377" s="1"/>
      </tp>
      <tp t="s">
        <v>#N/A N/A</v>
        <stp/>
        <stp>BDP|1313294320189007007</stp>
        <tr r="N2104" s="1"/>
      </tp>
      <tp t="s">
        <v>#N/A N/A</v>
        <stp/>
        <stp>BDP|5148990440165609542</stp>
        <tr r="N1132" s="1"/>
        <tr r="N550" s="1"/>
      </tp>
      <tp t="s">
        <v>#N/A N/A</v>
        <stp/>
        <stp>BDP|4049844255506853736</stp>
        <tr r="R1487" s="1"/>
        <tr r="R905" s="1"/>
      </tp>
      <tp t="s">
        <v>#N/A N/A</v>
        <stp/>
        <stp>BDP|6916223182233497760</stp>
        <tr r="N1148" s="1"/>
        <tr r="N566" s="1"/>
      </tp>
      <tp t="s">
        <v>#N/A N/A</v>
        <stp/>
        <stp>BDP|8289688479847874606</stp>
        <tr r="R1679" s="1"/>
        <tr r="R84" s="1"/>
      </tp>
      <tp t="s">
        <v>#N/A N/A</v>
        <stp/>
        <stp>BDP|9125918080641826136</stp>
        <tr r="R2310" s="1"/>
        <tr r="R2506" s="1"/>
      </tp>
      <tp t="s">
        <v>#N/A N/A</v>
        <stp/>
        <stp>BDP|2719799832318725602</stp>
        <tr r="R2572" s="1"/>
      </tp>
      <tp t="s">
        <v>#N/A N/A</v>
        <stp/>
        <stp>BDP|9209389201032932097</stp>
        <tr r="N1047" s="1"/>
        <tr r="N465" s="1"/>
      </tp>
      <tp t="s">
        <v>#N/A N/A</v>
        <stp/>
        <stp>BDP|8613182184589608079</stp>
        <tr r="R7139" s="1"/>
      </tp>
      <tp t="s">
        <v>#N/A N/A</v>
        <stp/>
        <stp>BDP|8178223732725357499</stp>
        <tr r="N2338" s="1"/>
      </tp>
      <tp t="s">
        <v>#N/A N/A</v>
        <stp/>
        <stp>BDP|4933816252365114409</stp>
        <tr r="R2319" s="1"/>
      </tp>
      <tp t="s">
        <v>#N/A N/A</v>
        <stp/>
        <stp>BDP|8823785716724475294</stp>
        <tr r="R282" s="1"/>
        <tr r="R282" s="1"/>
        <tr r="R430" s="1"/>
        <tr r="R430" s="1"/>
      </tp>
      <tp t="s">
        <v>#N/A N/A</v>
        <stp/>
        <stp>BDP|2628600686455948120</stp>
        <tr r="R2242" s="1"/>
      </tp>
      <tp t="s">
        <v>#N/A N/A</v>
        <stp/>
        <stp>BDP|7635138058398575338</stp>
        <tr r="R1783" s="1"/>
        <tr r="R188" s="1"/>
      </tp>
      <tp t="s">
        <v>#N/A N/A</v>
        <stp/>
        <stp>BDP|1981971614763600278</stp>
        <tr r="R2026" s="1"/>
      </tp>
      <tp t="s">
        <v>#N/A N/A</v>
        <stp/>
        <stp>BDP|4375981604975641016</stp>
        <tr r="N2579" s="1"/>
      </tp>
      <tp t="s">
        <v>#N/A N/A</v>
        <stp/>
        <stp>BDP|8679531478623192147</stp>
        <tr r="R1486" s="1"/>
        <tr r="R904" s="1"/>
      </tp>
      <tp t="s">
        <v>#N/A N/A</v>
        <stp/>
        <stp>BDP|5032821645108813973</stp>
        <tr r="N1453" s="1"/>
        <tr r="N871" s="1"/>
      </tp>
      <tp t="s">
        <v>#N/A N/A</v>
        <stp/>
        <stp>BDP|9627771679393638262</stp>
        <tr r="R1179" s="1"/>
        <tr r="R597" s="1"/>
      </tp>
      <tp t="s">
        <v>#N/A N/A</v>
        <stp/>
        <stp>BDP|2150854121607451791</stp>
        <tr r="R1565" s="1"/>
        <tr r="R983" s="1"/>
      </tp>
      <tp t="s">
        <v>#N/A N/A</v>
        <stp/>
        <stp>BDP|8620183079033639591</stp>
        <tr r="N2632" s="1"/>
      </tp>
      <tp t="s">
        <v>#N/A N/A</v>
        <stp/>
        <stp>BDP|3633902901147603592</stp>
        <tr r="R1251" s="1"/>
        <tr r="R669" s="1"/>
      </tp>
      <tp t="s">
        <v>#N/A N/A</v>
        <stp/>
        <stp>BDP|8573721378897422739</stp>
        <tr r="R1231" s="1"/>
        <tr r="R649" s="1"/>
      </tp>
      <tp t="s">
        <v>#N/A N/A</v>
        <stp/>
        <stp>BDP|6645581756199429741</stp>
        <tr r="N2560" s="1"/>
      </tp>
      <tp t="s">
        <v>#N/A N/A</v>
        <stp/>
        <stp>BDP|1936670801338367741</stp>
        <tr r="N2002" s="1"/>
      </tp>
      <tp t="s">
        <v>#N/A N/A</v>
        <stp/>
        <stp>BDP|9969060270981149770</stp>
        <tr r="R1193" s="1"/>
        <tr r="R611" s="1"/>
      </tp>
      <tp t="s">
        <v>#N/A N/A</v>
        <stp/>
        <stp>BDP|6423992362925363452</stp>
        <tr r="R1042" s="1"/>
        <tr r="R460" s="1"/>
      </tp>
      <tp t="s">
        <v>#N/A N/A</v>
        <stp/>
        <stp>BDP|7135391303425596972</stp>
        <tr r="N2163" s="1"/>
      </tp>
      <tp t="s">
        <v>#N/A N/A</v>
        <stp/>
        <stp>BDP|2866793231277805918</stp>
        <tr r="R2216" s="1"/>
      </tp>
      <tp t="s">
        <v>#N/A N/A</v>
        <stp/>
        <stp>BDP|7909179789524614283</stp>
        <tr r="N1351" s="1"/>
        <tr r="N769" s="1"/>
      </tp>
      <tp t="s">
        <v>#N/A N/A</v>
        <stp/>
        <stp>BDP|9096299816656114477</stp>
        <tr r="N2294" s="1"/>
        <tr r="N2491" s="1"/>
      </tp>
      <tp t="s">
        <v>#N/A N/A</v>
        <stp/>
        <stp>BDP|6255726399666473641</stp>
        <tr r="N2619" s="1"/>
      </tp>
      <tp t="s">
        <v>#N/A N/A</v>
        <stp/>
        <stp>BDP|9506685084389094608</stp>
        <tr r="R396" s="1"/>
      </tp>
      <tp t="s">
        <v>#N/A N/A</v>
        <stp/>
        <stp>BDP|8757808188325021515</stp>
        <tr r="R272" s="1"/>
      </tp>
      <tp t="s">
        <v>#N/A N/A</v>
        <stp/>
        <stp>BDP|5019098081424658101</stp>
        <tr r="R2170" s="1"/>
        <tr r="R2371" s="1"/>
      </tp>
      <tp t="s">
        <v>#N/A N/A</v>
        <stp/>
        <stp>BDP|6515804516807979042</stp>
        <tr r="R1507" s="1"/>
        <tr r="R925" s="1"/>
      </tp>
      <tp t="s">
        <v>#N/A N/A</v>
        <stp/>
        <stp>BDP|4393982257549523976</stp>
        <tr r="R2370" s="1"/>
      </tp>
      <tp t="s">
        <v>#N/A N/A</v>
        <stp/>
        <stp>BDP|9874227446334424360</stp>
        <tr r="N1218" s="1"/>
        <tr r="N636" s="1"/>
      </tp>
      <tp t="s">
        <v>#N/A N/A</v>
        <stp/>
        <stp>BDP|9864779714525583201</stp>
        <tr r="R1252" s="1"/>
        <tr r="R670" s="1"/>
      </tp>
      <tp t="s">
        <v>#N/A N/A</v>
        <stp/>
        <stp>BDP|6613961273313575386</stp>
        <tr r="N1056" s="1"/>
        <tr r="N474" s="1"/>
      </tp>
      <tp t="s">
        <v>#N/A N/A</v>
        <stp/>
        <stp>BDP|9693474304114993127</stp>
        <tr r="N1930" s="1"/>
        <tr r="N401" s="1"/>
      </tp>
      <tp t="s">
        <v>#N/A N/A</v>
        <stp/>
        <stp>BDP|2634909509710491351</stp>
        <tr r="N1017" s="1"/>
        <tr r="N1599" s="1"/>
      </tp>
      <tp t="s">
        <v>#N/A N/A</v>
        <stp/>
        <stp>BDP|9576005979730379616</stp>
        <tr r="R1031" s="1"/>
        <tr r="R449" s="1"/>
      </tp>
      <tp t="s">
        <v>#N/A N/A</v>
        <stp/>
        <stp>BDP|7810948314932732514</stp>
        <tr r="N2149" s="1"/>
      </tp>
      <tp t="s">
        <v>#N/A N/A</v>
        <stp/>
        <stp>BDP|9516302490799359298</stp>
        <tr r="O11" s="1"/>
      </tp>
      <tp t="s">
        <v>#N/A N/A</v>
        <stp/>
        <stp>BDP|2477283757454746938</stp>
        <tr r="N2282" s="1"/>
      </tp>
      <tp t="s">
        <v>#N/A N/A</v>
        <stp/>
        <stp>BDP|4924409796037690660</stp>
        <tr r="N2480" s="1"/>
      </tp>
      <tp t="s">
        <v>#N/A N/A</v>
        <stp/>
        <stp>BDP|9690655341213608086</stp>
        <tr r="N267" s="1"/>
      </tp>
      <tp t="s">
        <v>#N/A N/A</v>
        <stp/>
        <stp>BDP|8443088057313629616</stp>
        <tr r="R1485" s="1"/>
        <tr r="R903" s="1"/>
      </tp>
      <tp t="s">
        <v>#N/A N/A</v>
        <stp/>
        <stp>BDP|5332170141870955803</stp>
        <tr r="R2423" s="1"/>
      </tp>
      <tp t="s">
        <v>#N/A N/A</v>
        <stp/>
        <stp>BDP|8947678596337076849</stp>
        <tr r="R1475" s="1"/>
        <tr r="R893" s="1"/>
      </tp>
      <tp t="s">
        <v>#N/A N/A</v>
        <stp/>
        <stp>BDP|4500791756278546637</stp>
        <tr r="R1780" s="1"/>
        <tr r="R185" s="1"/>
      </tp>
      <tp t="s">
        <v>#N/A N/A</v>
        <stp/>
        <stp>BDP|5453356173700655984</stp>
        <tr r="R137" s="1"/>
        <tr r="R1732" s="1"/>
      </tp>
      <tp t="s">
        <v>#N/A N/A</v>
        <stp/>
        <stp>BDP|6053384625866854986</stp>
        <tr r="R2355" s="1"/>
      </tp>
      <tp t="s">
        <v>#N/A N/A</v>
        <stp/>
        <stp>BDP|8847538814417550377</stp>
        <tr r="R2233" s="1"/>
      </tp>
      <tp t="s">
        <v>#N/A N/A</v>
        <stp/>
        <stp>BDP|9660147266434011299</stp>
        <tr r="R1009" s="1"/>
        <tr r="R1591" s="1"/>
        <tr r="R2321" s="1"/>
      </tp>
      <tp t="s">
        <v>#N/A N/A</v>
        <stp/>
        <stp>BDP|1484948162216779088</stp>
        <tr r="R2260" s="1"/>
      </tp>
      <tp t="s">
        <v>#N/A N/A</v>
        <stp/>
        <stp>BDP|8950194721606495581</stp>
        <tr r="Q1967" s="1"/>
      </tp>
      <tp t="s">
        <v>#N/A N/A</v>
        <stp/>
        <stp>BDP|2046113720430981954</stp>
        <tr r="N1907" s="1"/>
        <tr r="N363" s="1"/>
      </tp>
      <tp t="s">
        <v>#N/A N/A</v>
        <stp/>
        <stp>BDP|4378275494867814055</stp>
        <tr r="R2356" s="1"/>
      </tp>
      <tp t="s">
        <v>#N/A N/A</v>
        <stp/>
        <stp>BDP|9575493793049141531</stp>
        <tr r="N7041" s="1"/>
        <tr r="N7041" s="1"/>
        <tr r="N7121" s="1"/>
        <tr r="N7121" s="1"/>
        <tr r="N7209" s="1"/>
        <tr r="N7209" s="1"/>
      </tp>
      <tp t="s">
        <v>#N/A N/A</v>
        <stp/>
        <stp>BDP|7256188008948735680</stp>
        <tr r="R2375" s="1"/>
      </tp>
      <tp t="s">
        <v>#N/A N/A</v>
        <stp/>
        <stp>BDP|1169735788140431636</stp>
        <tr r="R2358" s="1"/>
      </tp>
      <tp t="s">
        <v>#N/A N/A</v>
        <stp/>
        <stp>BDP|7828953909014924205</stp>
        <tr r="R1546" s="1"/>
        <tr r="R964" s="1"/>
      </tp>
      <tp t="s">
        <v>#N/A N/A</v>
        <stp/>
        <stp>BDP|6821388377732152841</stp>
        <tr r="R1333" s="1"/>
        <tr r="R751" s="1"/>
      </tp>
      <tp t="s">
        <v>#N/A N/A</v>
        <stp/>
        <stp>BDP|3314346193999348851</stp>
        <tr r="R2340" s="1"/>
      </tp>
      <tp t="s">
        <v>#N/A N/A</v>
        <stp/>
        <stp>BDP|8693615654625278630</stp>
        <tr r="R2222" s="1"/>
        <tr r="R2426" s="1"/>
      </tp>
      <tp t="s">
        <v>#N/A N/A</v>
        <stp/>
        <stp>BDP|2507461692227288017</stp>
        <tr r="N1790" s="1"/>
        <tr r="N195" s="1"/>
      </tp>
      <tp t="s">
        <v>#N/A N/A</v>
        <stp/>
        <stp>BDP|3972293083953162205</stp>
        <tr r="Q1612" s="1"/>
        <tr r="Q1974" s="1"/>
        <tr r="Q2035" s="1"/>
        <tr r="Q2073" s="1"/>
        <tr r="Q7013" s="1"/>
        <tr r="Q7054" s="1"/>
        <tr r="Q7087" s="1"/>
      </tp>
      <tp t="s">
        <v>#N/A N/A</v>
        <stp/>
        <stp>BDP|8764608811836754133</stp>
        <tr r="R1817" s="1"/>
        <tr r="R222" s="1"/>
      </tp>
      <tp t="s">
        <v>#N/A N/A</v>
        <stp/>
        <stp>BDP|5923178213535838878</stp>
        <tr r="R1085" s="1"/>
        <tr r="R503" s="1"/>
      </tp>
      <tp t="s">
        <v>#N/A N/A</v>
        <stp/>
        <stp>BDP|9688561273916717566</stp>
        <tr r="R1794" s="1"/>
        <tr r="R199" s="1"/>
        <tr r="R2215" s="1"/>
      </tp>
      <tp t="s">
        <v>#N/A N/A</v>
        <stp/>
        <stp>BDP|3699297424823125882</stp>
        <tr r="N1082" s="1"/>
        <tr r="N500" s="1"/>
      </tp>
      <tp t="s">
        <v>#N/A N/A</v>
        <stp/>
        <stp>BDP|5116820966086483525</stp>
        <tr r="R7131" s="1"/>
      </tp>
      <tp t="s">
        <v>#N/A N/A</v>
        <stp/>
        <stp>BDP|8752718463229233840</stp>
        <tr r="N1222" s="1"/>
        <tr r="N640" s="1"/>
      </tp>
      <tp t="s">
        <v>#N/A N/A</v>
        <stp/>
        <stp>BDP|5459698569608512526</stp>
        <tr r="N1950" s="1"/>
        <tr r="N423" s="1"/>
      </tp>
      <tp t="s">
        <v>#N/A N/A</v>
        <stp/>
        <stp>BDP|3810320949848762471</stp>
        <tr r="R2252" s="1"/>
      </tp>
      <tp t="s">
        <v>#N/A N/A</v>
        <stp/>
        <stp>BDP|8043145611180743014</stp>
        <tr r="N2352" s="1"/>
      </tp>
      <tp t="s">
        <v>#N/A N/A</v>
        <stp/>
        <stp>BDP|5750400285778551943</stp>
        <tr r="R1265" s="1"/>
        <tr r="R683" s="1"/>
      </tp>
      <tp t="s">
        <v>#N/A N/A</v>
        <stp/>
        <stp>BDP|8894448005127958331</stp>
        <tr r="R2304" s="1"/>
      </tp>
      <tp t="s">
        <v>#N/A N/A</v>
        <stp/>
        <stp>BDP|6249024842593421953</stp>
        <tr r="R1369" s="1"/>
        <tr r="R1646" s="1"/>
        <tr r="R2339" s="1"/>
        <tr r="R51" s="1"/>
        <tr r="R787" s="1"/>
      </tp>
      <tp t="s">
        <v>#N/A N/A</v>
        <stp/>
        <stp>BDP|7441573415868007358</stp>
        <tr r="N1120" s="1"/>
        <tr r="N538" s="1"/>
      </tp>
      <tp t="s">
        <v>#N/A N/A</v>
        <stp/>
        <stp>BDP|3148897069052168732</stp>
        <tr r="R2618" s="1"/>
      </tp>
      <tp t="s">
        <v>#N/A N/A</v>
        <stp/>
        <stp>BDP|5428717324481765950</stp>
        <tr r="R2335" s="1"/>
      </tp>
      <tp t="s">
        <v>#N/A N/A</v>
        <stp/>
        <stp>BDP|6208123436268533405</stp>
        <tr r="R1529" s="1"/>
        <tr r="R947" s="1"/>
      </tp>
      <tp t="s">
        <v>#N/A N/A</v>
        <stp/>
        <stp>BDP|5930846322802725587</stp>
        <tr r="R2099" s="1"/>
        <tr r="R2099" s="1"/>
      </tp>
      <tp t="s">
        <v>#N/A N/A</v>
        <stp/>
        <stp>BDP|6792750224388422322</stp>
        <tr r="R1130" s="1"/>
        <tr r="R548" s="1"/>
      </tp>
      <tp t="s">
        <v>#N/A N/A</v>
        <stp/>
        <stp>BDP|8258633869944055486</stp>
        <tr r="N2305" s="1"/>
      </tp>
      <tp t="s">
        <v>#N/A N/A</v>
        <stp/>
        <stp>BDP|2881199112629389301</stp>
        <tr r="R1321" s="1"/>
        <tr r="R739" s="1"/>
      </tp>
      <tp t="s">
        <v>#N/A N/A</v>
        <stp/>
        <stp>BDP|9965138328902035025</stp>
        <tr r="R2452" s="1"/>
      </tp>
      <tp t="s">
        <v>#N/A N/A</v>
        <stp/>
        <stp>BDP|1912413324249804647</stp>
        <tr r="R1435" s="1"/>
        <tr r="R853" s="1"/>
      </tp>
      <tp t="s">
        <v>#N/A N/A</v>
        <stp/>
        <stp>BDP|6714744689620233187</stp>
        <tr r="N1450" s="1"/>
        <tr r="N868" s="1"/>
      </tp>
      <tp t="s">
        <v>#N/A N/A</v>
        <stp/>
        <stp>BDP|4491009220926339863</stp>
        <tr r="R1268" s="1"/>
        <tr r="R2294" s="1"/>
        <tr r="R2491" s="1"/>
        <tr r="R686" s="1"/>
      </tp>
      <tp t="s">
        <v>#N/A N/A</v>
        <stp/>
        <stp>BDP|2004445872061048879</stp>
        <tr r="R321" s="1"/>
      </tp>
      <tp t="s">
        <v>#N/A N/A</v>
        <stp/>
        <stp>BDP|9734530101937462300</stp>
        <tr r="Q7170" s="1"/>
      </tp>
      <tp t="s">
        <v>#N/A N/A</v>
        <stp/>
        <stp>BDP|2860157836940834824</stp>
        <tr r="N2102" s="1"/>
      </tp>
      <tp t="s">
        <v>#N/A N/A</v>
        <stp/>
        <stp>BDP|9228761376617765640</stp>
        <tr r="R1943" s="1"/>
        <tr r="R412" s="1"/>
      </tp>
      <tp t="s">
        <v>#N/A N/A</v>
        <stp/>
        <stp>BDP|5974053973623903976</stp>
        <tr r="N2421" s="1"/>
      </tp>
      <tp t="s">
        <v>#N/A N/A</v>
        <stp/>
        <stp>BDP|8294149754645377178</stp>
        <tr r="R2896" s="1"/>
      </tp>
      <tp t="s">
        <v>#N/A N/A</v>
        <stp/>
        <stp>BDP|7115112455148524368</stp>
        <tr r="N1241" s="1"/>
        <tr r="N659" s="1"/>
      </tp>
      <tp t="s">
        <v>#N/A N/A</v>
        <stp/>
        <stp>BDP|1473891514839698999</stp>
        <tr r="N2311" s="1"/>
      </tp>
      <tp t="s">
        <v>#N/A N/A</v>
        <stp/>
        <stp>BDP|6462303930777195935</stp>
        <tr r="R1032" s="1"/>
        <tr r="R450" s="1"/>
      </tp>
      <tp t="s">
        <v>#N/A N/A</v>
        <stp/>
        <stp>BDP|3990185813523799831</stp>
        <tr r="R2174" s="1"/>
      </tp>
      <tp t="s">
        <v>#N/A N/A</v>
        <stp/>
        <stp>BDP|2370800849607976157</stp>
        <tr r="R1296" s="1"/>
        <tr r="R714" s="1"/>
      </tp>
      <tp t="s">
        <v>#N/A N/A</v>
        <stp/>
        <stp>BDP|8130828284093292331</stp>
        <tr r="R1485" s="1"/>
        <tr r="R903" s="1"/>
      </tp>
      <tp t="s">
        <v>#N/A N/A</v>
        <stp/>
        <stp>BDP|6637462641139349746</stp>
        <tr r="R2590" s="1"/>
      </tp>
      <tp t="s">
        <v>#N/A N/A</v>
        <stp/>
        <stp>BDP|9558135535077471412</stp>
        <tr r="R2282" s="1"/>
      </tp>
      <tp t="s">
        <v>#N/A N/A</v>
        <stp/>
        <stp>BDP|4552924528313107492</stp>
        <tr r="N2179" s="1"/>
        <tr r="N2384" s="1"/>
      </tp>
      <tp t="s">
        <v>#N/A N/A</v>
        <stp/>
        <stp>BDP|8611336682403845887</stp>
        <tr r="N1963" s="1"/>
        <tr r="N1963" s="1"/>
      </tp>
      <tp t="s">
        <v>#N/A N/A</v>
        <stp/>
        <stp>BDP|7963478879619096502</stp>
        <tr r="Q7079" s="1"/>
        <tr r="Q7114" s="1"/>
      </tp>
      <tp t="s">
        <v>#N/A N/A</v>
        <stp/>
        <stp>BDP|1234279391814499679</stp>
        <tr r="R1638" s="1"/>
        <tr r="R7082" s="1"/>
        <tr r="R7117" s="1"/>
      </tp>
      <tp t="s">
        <v>#N/A N/A</v>
        <stp/>
        <stp>BDP|8478181996470405894</stp>
        <tr r="R2427" s="1"/>
      </tp>
      <tp t="s">
        <v>#N/A N/A</v>
        <stp/>
        <stp>BDP|6551579127448070117</stp>
        <tr r="N2236" s="1"/>
        <tr r="N2436" s="1"/>
      </tp>
      <tp t="s">
        <v>#N/A N/A</v>
        <stp/>
        <stp>BDP|8856725068804216541</stp>
        <tr r="R2002" s="1"/>
      </tp>
      <tp t="s">
        <v>#N/A N/A</v>
        <stp/>
        <stp>BDP|7093083553078681298</stp>
        <tr r="R1560" s="1"/>
        <tr r="R978" s="1"/>
      </tp>
      <tp t="s">
        <v>#N/A N/A</v>
        <stp/>
        <stp>BDP|9889702519806184147</stp>
        <tr r="R2642" s="1"/>
      </tp>
      <tp t="s">
        <v>#N/A N/A</v>
        <stp/>
        <stp>BDP|2388025841869498703</stp>
        <tr r="R2300" s="1"/>
      </tp>
      <tp t="s">
        <v>#N/A N/A</v>
        <stp/>
        <stp>BDP|3510005329120970912</stp>
        <tr r="N2486" s="1"/>
      </tp>
      <tp t="s">
        <v>#N/A N/A</v>
        <stp/>
        <stp>BDP|1127994355495018090</stp>
        <tr r="N1641" s="1"/>
        <tr r="N2330" s="1"/>
        <tr r="N46" s="1"/>
      </tp>
      <tp t="s">
        <v>#N/A N/A</v>
        <stp/>
        <stp>BDP|5654047344331523874</stp>
        <tr r="R1376" s="1"/>
        <tr r="R794" s="1"/>
      </tp>
      <tp t="s">
        <v>#N/A N/A</v>
        <stp/>
        <stp>BDP|8002802693721707002</stp>
        <tr r="N2216" s="1"/>
      </tp>
      <tp t="s">
        <v>#N/A N/A</v>
        <stp/>
        <stp>BDP|5440010647100515933</stp>
        <tr r="N2191" s="1"/>
      </tp>
      <tp t="s">
        <v>#N/A N/A</v>
        <stp/>
        <stp>BDP|9393553637701709637</stp>
        <tr r="R1494" s="1"/>
        <tr r="R912" s="1"/>
      </tp>
      <tp t="s">
        <v>#N/A N/A</v>
        <stp/>
        <stp>BDP|7817340674899920241</stp>
        <tr r="N1799" s="1"/>
        <tr r="N204" s="1"/>
        <tr r="N2229" s="1"/>
      </tp>
      <tp t="s">
        <v>#N/A N/A</v>
        <stp/>
        <stp>BDP|6795430442809347708</stp>
        <tr r="N1472" s="1"/>
        <tr r="N890" s="1"/>
      </tp>
      <tp t="s">
        <v>#N/A N/A</v>
        <stp/>
        <stp>BDP|4900172147240599995</stp>
        <tr r="N1661" s="1"/>
        <tr r="N2177" s="1"/>
        <tr r="N2382" s="1"/>
        <tr r="N2558" s="1"/>
        <tr r="N66" s="1"/>
      </tp>
      <tp t="s">
        <v>#N/A N/A</v>
        <stp/>
        <stp>BDP|2689384639369039323</stp>
        <tr r="Q1962" s="1"/>
      </tp>
      <tp t="s">
        <v>#N/A N/A</v>
        <stp/>
        <stp>BDP|8841137457195040197</stp>
        <tr r="R2652" s="1"/>
      </tp>
      <tp t="s">
        <v>#N/A N/A</v>
        <stp/>
        <stp>BDP|8163958417950158873</stp>
        <tr r="R2213" s="1"/>
      </tp>
      <tp t="s">
        <v>#N/A N/A</v>
        <stp/>
        <stp>BDP|3110278272469899791</stp>
        <tr r="R178" s="1"/>
        <tr r="R1773" s="1"/>
        <tr r="R2166" s="1"/>
        <tr r="R2556" s="1"/>
      </tp>
      <tp t="s">
        <v>#N/A N/A</v>
        <stp/>
        <stp>BDP|3025936564332148634</stp>
        <tr r="R1303" s="1"/>
        <tr r="R721" s="1"/>
      </tp>
      <tp t="s">
        <v>#N/A N/A</v>
        <stp/>
        <stp>BDP|1032822752625260088</stp>
        <tr r="R1572" s="1"/>
        <tr r="R990" s="1"/>
      </tp>
      <tp t="s">
        <v>#N/A N/A</v>
        <stp/>
        <stp>BDP|6402728866448209686</stp>
        <tr r="N2169" s="1"/>
      </tp>
      <tp t="s">
        <v>#N/A N/A</v>
        <stp/>
        <stp>BDP|1385171694183900332</stp>
        <tr r="R1023" s="1"/>
        <tr r="R441" s="1"/>
      </tp>
      <tp t="s">
        <v>#N/A N/A</v>
        <stp/>
        <stp>BDP|9345257109954707627</stp>
        <tr r="Q28" s="1"/>
        <tr r="Q6" s="1"/>
      </tp>
      <tp t="s">
        <v>#N/A N/A</v>
        <stp/>
        <stp>BDP|7110888804693060574</stp>
        <tr r="R1344" s="1"/>
        <tr r="R762" s="1"/>
      </tp>
      <tp t="s">
        <v>#N/A N/A</v>
        <stp/>
        <stp>BDP|3472243759274198922</stp>
        <tr r="R1604" s="1"/>
        <tr r="R1864" s="1"/>
        <tr r="R1957" s="1"/>
        <tr r="R1969" s="1"/>
        <tr r="R2000" s="1"/>
        <tr r="R2029" s="1"/>
        <tr r="R2062" s="1"/>
        <tr r="R2068" s="1"/>
        <tr r="R2126" s="1"/>
        <tr r="R2328" s="1"/>
        <tr r="R26" s="1"/>
        <tr r="R257" s="1"/>
        <tr r="R2529" s="1"/>
        <tr r="R2543" s="1"/>
        <tr r="R2597" s="1"/>
        <tr r="R7003" s="1"/>
        <tr r="R7010" s="1"/>
        <tr r="R7045" s="1"/>
        <tr r="R7051" s="1"/>
        <tr r="R7084" s="1"/>
        <tr r="R7125" s="1"/>
        <tr r="R7149" s="1"/>
        <tr r="R7179" s="1"/>
        <tr r="R7215" s="1"/>
        <tr r="R361" s="1"/>
        <tr r="R436" s="1"/>
        <tr r="R37" s="1"/>
      </tp>
      <tp t="s">
        <v>#N/A N/A</v>
        <stp/>
        <stp>BDP|1226851608266564602</stp>
        <tr r="N2308" s="1"/>
      </tp>
      <tp t="s">
        <v>#N/A N/A</v>
        <stp/>
        <stp>BDP|2581191296277555447</stp>
        <tr r="R2255" s="1"/>
      </tp>
      <tp t="s">
        <v>#N/A N/A</v>
        <stp/>
        <stp>BDP|6320176161090654888</stp>
        <tr r="R1570" s="1"/>
        <tr r="R1837" s="1"/>
        <tr r="R242" s="1"/>
        <tr r="R2591" s="1"/>
        <tr r="R988" s="1"/>
      </tp>
      <tp t="s">
        <v>#N/A N/A</v>
        <stp/>
        <stp>BDP|4052938113220837534</stp>
        <tr r="Q1973" s="1"/>
        <tr r="Q2034" s="1"/>
        <tr r="Q2072" s="1"/>
      </tp>
      <tp t="s">
        <v>#N/A N/A</v>
        <stp/>
        <stp>BDP|2002398566046543814</stp>
        <tr r="N1317" s="1"/>
        <tr r="N735" s="1"/>
      </tp>
      <tp t="s">
        <v>#N/A N/A</v>
        <stp/>
        <stp>BDP|3686986804683340027</stp>
        <tr r="R1295" s="1"/>
        <tr r="R713" s="1"/>
      </tp>
      <tp t="s">
        <v>#N/A N/A</v>
        <stp/>
        <stp>BDP|6039360172998757385</stp>
        <tr r="N1181" s="1"/>
        <tr r="N599" s="1"/>
      </tp>
      <tp t="s">
        <v>#N/A N/A</v>
        <stp/>
        <stp>BDP|5883340281650259747</stp>
        <tr r="N2637" s="1"/>
      </tp>
      <tp t="s">
        <v>#N/A N/A</v>
        <stp/>
        <stp>BDP|5902979646784029532</stp>
        <tr r="N2351" s="1"/>
      </tp>
      <tp t="s">
        <v>#N/A N/A</v>
        <stp/>
        <stp>BDP|6070389793092768776</stp>
        <tr r="N1201" s="1"/>
        <tr r="N619" s="1"/>
      </tp>
      <tp t="s">
        <v>#N/A N/A</v>
        <stp/>
        <stp>BDP|7984186694480667682</stp>
        <tr r="N1538" s="1"/>
        <tr r="N956" s="1"/>
      </tp>
      <tp t="s">
        <v>#N/A N/A</v>
        <stp/>
        <stp>BDP|8962086906606909756</stp>
        <tr r="R2461" s="1"/>
      </tp>
      <tp t="s">
        <v>#N/A N/A</v>
        <stp/>
        <stp>BDP|8250506556851705089</stp>
        <tr r="N2244" s="1"/>
      </tp>
      <tp t="s">
        <v>#N/A N/A</v>
        <stp/>
        <stp>BDP|5223857288159184559</stp>
        <tr r="R1952" s="1"/>
      </tp>
      <tp t="s">
        <v>#N/A N/A</v>
        <stp/>
        <stp>BDP|2960943977983690673</stp>
        <tr r="N2466" s="1"/>
      </tp>
      <tp t="s">
        <v>#N/A N/A</v>
        <stp/>
        <stp>BDP|4946773515463209825</stp>
        <tr r="R2479" s="1"/>
      </tp>
      <tp t="s">
        <v>#N/A N/A</v>
        <stp/>
        <stp>BDP|7150085951238186313</stp>
        <tr r="R2137" s="1"/>
      </tp>
      <tp t="s">
        <v>#N/A N/A</v>
        <stp/>
        <stp>BDP|5213783425701258859</stp>
        <tr r="N1567" s="1"/>
        <tr r="N985" s="1"/>
      </tp>
      <tp t="s">
        <v>#N/A N/A</v>
        <stp/>
        <stp>BDP|9686749258584019628</stp>
        <tr r="R1812" s="1"/>
        <tr r="R217" s="1"/>
      </tp>
      <tp t="s">
        <v>#N/A N/A</v>
        <stp/>
        <stp>BDP|3418983317591003339</stp>
        <tr r="N164" s="1"/>
        <tr r="N1759" s="1"/>
      </tp>
      <tp t="s">
        <v>#N/A N/A</v>
        <stp/>
        <stp>BDP|9502799735803977786</stp>
        <tr r="R1462" s="1"/>
        <tr r="R880" s="1"/>
      </tp>
      <tp t="s">
        <v>#N/A N/A</v>
        <stp/>
        <stp>BDP|6866841402427306056</stp>
        <tr r="R1815" s="1"/>
        <tr r="R220" s="1"/>
        <tr r="R2258" s="1"/>
      </tp>
      <tp t="s">
        <v>#N/A N/A</v>
        <stp/>
        <stp>BDP|8954427729791372696</stp>
        <tr r="R1530" s="1"/>
        <tr r="R948" s="1"/>
      </tp>
      <tp t="s">
        <v>#N/A N/A</v>
        <stp/>
        <stp>BDP|7916519778965124994</stp>
        <tr r="R1195" s="1"/>
        <tr r="R613" s="1"/>
      </tp>
      <tp t="s">
        <v>#N/A N/A</v>
        <stp/>
        <stp>BDP|7531062890706312198</stp>
        <tr r="R162" s="1"/>
        <tr r="R1757" s="1"/>
      </tp>
      <tp t="s">
        <v>#N/A N/A</v>
        <stp/>
        <stp>BDP|5584998051336560614</stp>
        <tr r="R1302" s="1"/>
        <tr r="R2317" s="1"/>
        <tr r="R720" s="1"/>
      </tp>
      <tp t="s">
        <v>#N/A N/A</v>
        <stp/>
        <stp>BDP|9603631525416046292</stp>
        <tr r="R1221" s="1"/>
        <tr r="R639" s="1"/>
      </tp>
      <tp t="s">
        <v>#N/A N/A</v>
        <stp/>
        <stp>BDP|2113288715909128141</stp>
        <tr r="R1568" s="1"/>
        <tr r="R986" s="1"/>
      </tp>
      <tp t="s">
        <v>#N/A N/A</v>
        <stp/>
        <stp>BDP|4801409244725783821</stp>
        <tr r="R2188" s="1"/>
      </tp>
      <tp t="s">
        <v>#N/A N/A</v>
        <stp/>
        <stp>BDP|9960218260780568448</stp>
        <tr r="R1525" s="1"/>
        <tr r="R943" s="1"/>
      </tp>
      <tp t="s">
        <v>#N/A N/A</v>
        <stp/>
        <stp>BDP|8341003215178094887</stp>
        <tr r="R1626" s="1"/>
        <tr r="R1988" s="1"/>
        <tr r="R2049" s="1"/>
        <tr r="R2087" s="1"/>
        <tr r="R7029" s="1"/>
        <tr r="R7068" s="1"/>
        <tr r="R7103" s="1"/>
        <tr r="R7199" s="1"/>
      </tp>
      <tp t="s">
        <v>#N/A N/A</v>
        <stp/>
        <stp>BDP|9465529479654364625</stp>
        <tr r="R2599" s="1"/>
      </tp>
      <tp t="s">
        <v>#N/A N/A</v>
        <stp/>
        <stp>BDP|9945573680529547456</stp>
        <tr r="R2523" s="1"/>
      </tp>
      <tp t="s">
        <v>#N/A N/A</v>
        <stp/>
        <stp>BDP|2653682062008605343</stp>
        <tr r="R1426" s="1"/>
        <tr r="R844" s="1"/>
      </tp>
      <tp t="s">
        <v>#N/A N/A</v>
        <stp/>
        <stp>BDP|8704353775620041597</stp>
        <tr r="R2510" s="1"/>
      </tp>
      <tp t="s">
        <v>#N/A N/A</v>
        <stp/>
        <stp>BDP|1138498757259172016</stp>
        <tr r="R2449" s="1"/>
      </tp>
      <tp t="s">
        <v>#N/A N/A</v>
        <stp/>
        <stp>BDP|8373649515810999644</stp>
        <tr r="N1642" s="1"/>
        <tr r="N47" s="1"/>
      </tp>
      <tp t="s">
        <v>#N/A N/A</v>
        <stp/>
        <stp>BDP|7712218838087310825</stp>
        <tr r="R337" s="1"/>
      </tp>
      <tp t="s">
        <v>#N/A N/A</v>
        <stp/>
        <stp>BDP|7338853651024077789</stp>
        <tr r="R1564" s="1"/>
        <tr r="R982" s="1"/>
      </tp>
      <tp t="s">
        <v>#N/A N/A</v>
        <stp/>
        <stp>BDP|4199905260645886759</stp>
        <tr r="R2281" s="1"/>
        <tr r="R1236" s="1"/>
        <tr r="R654" s="1"/>
      </tp>
      <tp t="s">
        <v>#N/A N/A</v>
        <stp/>
        <stp>BDP|8386378861177193387</stp>
        <tr r="R1644" s="1"/>
        <tr r="R2333" s="1"/>
        <tr r="R49" s="1"/>
      </tp>
      <tp t="s">
        <v>#N/A N/A</v>
        <stp/>
        <stp>BDP|7502184752029500364</stp>
        <tr r="R2347" s="1"/>
      </tp>
      <tp t="s">
        <v>#N/A N/A</v>
        <stp/>
        <stp>BDP|1907678706769199756</stp>
        <tr r="R1523" s="1"/>
        <tr r="R941" s="1"/>
      </tp>
      <tp t="s">
        <v>#N/A N/A</v>
        <stp/>
        <stp>BDP|8942985226389878336</stp>
        <tr r="R7151" s="1"/>
      </tp>
      <tp t="s">
        <v>#N/A N/A</v>
        <stp/>
        <stp>BDP|4616394577971787829</stp>
        <tr r="N1184" s="1"/>
        <tr r="N602" s="1"/>
      </tp>
      <tp t="s">
        <v>#N/A N/A</v>
        <stp/>
        <stp>BDP|4081733807608161287</stp>
        <tr r="N2277" s="1"/>
      </tp>
      <tp t="s">
        <v>#N/A N/A</v>
        <stp/>
        <stp>BDP|9952261856482688527</stp>
        <tr r="R1574" s="1"/>
        <tr r="R992" s="1"/>
      </tp>
      <tp t="s">
        <v>#N/A N/A</v>
        <stp/>
        <stp>BDP|6280346591751311464</stp>
        <tr r="R2363" s="1"/>
      </tp>
      <tp t="s">
        <v>#N/A N/A</v>
        <stp/>
        <stp>BDP|5100542196977264731</stp>
        <tr r="R1043" s="1"/>
        <tr r="R461" s="1"/>
      </tp>
      <tp t="s">
        <v>#N/A N/A</v>
        <stp/>
        <stp>BDP|9259714465868604925</stp>
        <tr r="N2188" s="1"/>
      </tp>
      <tp t="s">
        <v>#N/A N/A</v>
        <stp/>
        <stp>BDP|5636970390358029432</stp>
        <tr r="R1401" s="1"/>
        <tr r="R819" s="1"/>
      </tp>
      <tp t="s">
        <v>#N/A N/A</v>
        <stp/>
        <stp>BDP|1408674164051193948</stp>
        <tr r="N2019" s="1"/>
      </tp>
      <tp t="s">
        <v>#N/A N/A</v>
        <stp/>
        <stp>BDP|4409844183685148802</stp>
        <tr r="N2152" s="1"/>
      </tp>
      <tp t="s">
        <v>#N/A N/A</v>
        <stp/>
        <stp>BDP|4434906218687890278</stp>
        <tr r="R2114" s="1"/>
        <tr r="R2114" s="1"/>
      </tp>
      <tp t="s">
        <v>#N/A N/A</v>
        <stp/>
        <stp>BDP|4059685681422207181</stp>
        <tr r="R2457" s="1"/>
      </tp>
      <tp t="s">
        <v>#N/A N/A</v>
        <stp/>
        <stp>BDP|9376495308435453155</stp>
        <tr r="R1443" s="1"/>
        <tr r="R861" s="1"/>
      </tp>
      <tp t="s">
        <v>#N/A N/A</v>
        <stp/>
        <stp>BDP|8865056648155692031</stp>
        <tr r="N172" s="1"/>
        <tr r="N1767" s="1"/>
        <tr r="N2158" s="1"/>
      </tp>
      <tp t="s">
        <v>#N/A N/A</v>
        <stp/>
        <stp>BDP|1726904306802050313</stp>
        <tr r="R7044" s="1"/>
        <tr r="R7124" s="1"/>
        <tr r="R7212" s="1"/>
      </tp>
      <tp t="s">
        <v>#N/A N/A</v>
        <stp/>
        <stp>BDP|1032273886666839498</stp>
        <tr r="R2306" s="1"/>
        <tr r="R2503" s="1"/>
      </tp>
      <tp t="s">
        <v>#N/A N/A</v>
        <stp/>
        <stp>BDP|5009717272649587564</stp>
        <tr r="N7151" s="1"/>
      </tp>
      <tp t="s">
        <v>#N/A N/A</v>
        <stp/>
        <stp>BDP|8133432470543394112</stp>
        <tr r="N367" s="1"/>
      </tp>
      <tp t="s">
        <v>#N/A N/A</v>
        <stp/>
        <stp>BDP|6966330073449821211</stp>
        <tr r="R2280" s="1"/>
      </tp>
      <tp t="s">
        <v>#N/A N/A</v>
        <stp/>
        <stp>BDP|3172153393592540027</stp>
        <tr r="O1632" s="1"/>
        <tr r="O1994" s="1"/>
        <tr r="O2055" s="1"/>
        <tr r="O2093" s="1"/>
        <tr r="O7035" s="1"/>
        <tr r="O7075" s="1"/>
        <tr r="O7110" s="1"/>
        <tr r="O7203" s="1"/>
      </tp>
      <tp t="s">
        <v>#N/A N/A</v>
        <stp/>
        <stp>BDP|3565539181243015479</stp>
        <tr r="R2247" s="1"/>
      </tp>
      <tp t="s">
        <v>#N/A N/A</v>
        <stp/>
        <stp>BDP|5488062584443628708</stp>
        <tr r="N156" s="1"/>
        <tr r="N1751" s="1"/>
      </tp>
      <tp t="s">
        <v>#N/A N/A</v>
        <stp/>
        <stp>BDP|2567626804914198926</stp>
        <tr r="R2106" s="1"/>
      </tp>
      <tp t="s">
        <v>#N/A N/A</v>
        <stp/>
        <stp>BDP|5266287095900682789</stp>
        <tr r="N1301" s="1"/>
        <tr r="N719" s="1"/>
      </tp>
      <tp t="s">
        <v>#N/A N/A</v>
        <stp/>
        <stp>BDP|5258222828019857519</stp>
        <tr r="N1483" s="1"/>
        <tr r="N901" s="1"/>
      </tp>
      <tp t="s">
        <v>#N/A N/A</v>
        <stp/>
        <stp>BDP|1501718071298078040</stp>
        <tr r="R2500" s="1"/>
      </tp>
      <tp t="s">
        <v>#N/A N/A</v>
        <stp/>
        <stp>BDP|2377364540339494505</stp>
        <tr r="R1005" s="1"/>
        <tr r="R1587" s="1"/>
      </tp>
      <tp t="s">
        <v>#N/A N/A</v>
        <stp/>
        <stp>BDP|5191448440169201564</stp>
        <tr r="N7173" s="1"/>
        <tr r="N7173" s="1"/>
      </tp>
      <tp t="s">
        <v>#N/A N/A</v>
        <stp/>
        <stp>BDP|6464215208549830441</stp>
        <tr r="R2307" s="1"/>
      </tp>
      <tp t="s">
        <v>#N/A N/A</v>
        <stp/>
        <stp>BDP|3333776875593625965</stp>
        <tr r="R1921" s="1"/>
        <tr r="R391" s="1"/>
      </tp>
      <tp t="s">
        <v>#N/A N/A</v>
        <stp/>
        <stp>BDP|7253293889775741143</stp>
        <tr r="R1431" s="1"/>
        <tr r="R849" s="1"/>
      </tp>
      <tp t="s">
        <v>#N/A N/A</v>
        <stp/>
        <stp>BDP|9545665309924883249</stp>
        <tr r="R154" s="1"/>
        <tr r="R1749" s="1"/>
      </tp>
      <tp t="s">
        <v>#N/A N/A</v>
        <stp/>
        <stp>BDP|3106641046469080154</stp>
        <tr r="N2309" s="1"/>
      </tp>
      <tp t="s">
        <v>#N/A N/A</v>
        <stp/>
        <stp>BDP|3639946464130396535</stp>
        <tr r="N1242" s="1"/>
        <tr r="N660" s="1"/>
      </tp>
      <tp t="s">
        <v>#N/A N/A</v>
        <stp/>
        <stp>BDP|6303556634351481806</stp>
        <tr r="N340" s="1"/>
      </tp>
      <tp t="s">
        <v>#N/A N/A</v>
        <stp/>
        <stp>BDP|4013092414575333989</stp>
        <tr r="R2221" s="1"/>
      </tp>
      <tp t="s">
        <v>#N/A N/A</v>
        <stp/>
        <stp>BDP|3687256754395920880</stp>
        <tr r="N1013" s="1"/>
        <tr r="N1595" s="1"/>
      </tp>
      <tp t="s">
        <v>#N/A N/A</v>
        <stp/>
        <stp>BDP|2006137918982987947</stp>
        <tr r="N1039" s="1"/>
        <tr r="N457" s="1"/>
      </tp>
      <tp t="s">
        <v>#N/A N/A</v>
        <stp/>
        <stp>BDP|2931602199292362654</stp>
        <tr r="N384" s="1"/>
      </tp>
      <tp t="s">
        <v>#N/A N/A</v>
        <stp/>
        <stp>BDP|4781271222408388570</stp>
        <tr r="N1469" s="1"/>
        <tr r="N887" s="1"/>
      </tp>
      <tp t="s">
        <v>#N/A N/A</v>
        <stp/>
        <stp>BDP|6967796769158954660</stp>
        <tr r="N1646" s="1"/>
        <tr r="N2339" s="1"/>
        <tr r="N51" s="1"/>
      </tp>
      <tp t="s">
        <v>#N/A N/A</v>
        <stp/>
        <stp>BDP|1743076863488718621</stp>
        <tr r="N2031" s="1"/>
      </tp>
      <tp t="s">
        <v>#N/A N/A</v>
        <stp/>
        <stp>BDP|8405284814034794681</stp>
        <tr r="N271" s="1"/>
      </tp>
      <tp t="s">
        <v>#N/A N/A</v>
        <stp/>
        <stp>BDP|6038539981160138249</stp>
        <tr r="R1252" s="1"/>
        <tr r="R2484" s="1"/>
        <tr r="R670" s="1"/>
      </tp>
      <tp t="s">
        <v>#N/A N/A</v>
        <stp/>
        <stp>BDP|4766111806314366842</stp>
        <tr r="R1355" s="1"/>
        <tr r="R773" s="1"/>
      </tp>
      <tp t="s">
        <v>#N/A N/A</v>
        <stp/>
        <stp>BDP|6184427002313565838</stp>
        <tr r="R1033" s="1"/>
        <tr r="R451" s="1"/>
      </tp>
      <tp t="s">
        <v>#N/A N/A</v>
        <stp/>
        <stp>BDP|1650677450128777313</stp>
        <tr r="N108" s="1"/>
        <tr r="N1703" s="1"/>
      </tp>
      <tp t="s">
        <v>#N/A N/A</v>
        <stp/>
        <stp>BDP|6268905207736155037</stp>
        <tr r="R2578" s="1"/>
      </tp>
      <tp t="s">
        <v>#N/A N/A</v>
        <stp/>
        <stp>BDP|1638195339163632972</stp>
        <tr r="R1541" s="1"/>
        <tr r="R959" s="1"/>
      </tp>
      <tp t="s">
        <v>#N/A N/A</v>
        <stp/>
        <stp>BDP|2858153173488294584</stp>
        <tr r="R40" s="1"/>
      </tp>
      <tp t="s">
        <v>#N/A N/A</v>
        <stp/>
        <stp>BDP|6970456780101883206</stp>
        <tr r="N2332" s="1"/>
      </tp>
      <tp t="s">
        <v>#N/A N/A</v>
        <stp/>
        <stp>BDP|1607250504213771940</stp>
        <tr r="R1395" s="1"/>
        <tr r="R813" s="1"/>
      </tp>
      <tp t="s">
        <v>#N/A N/A</v>
        <stp/>
        <stp>BDP|1156711265028423152</stp>
        <tr r="N1826" s="1"/>
        <tr r="N231" s="1"/>
        <tr r="N2283" s="1"/>
      </tp>
      <tp t="s">
        <v>#N/A N/A</v>
        <stp/>
        <stp>BDP|7255226776439532270</stp>
        <tr r="N2616" s="1"/>
      </tp>
      <tp t="s">
        <v>#N/A N/A</v>
        <stp/>
        <stp>BDP|8956030562280820743</stp>
        <tr r="R1256" s="1"/>
        <tr r="R674" s="1"/>
      </tp>
      <tp t="s">
        <v>#N/A N/A</v>
        <stp/>
        <stp>BDP|8088635852431209360</stp>
        <tr r="R2573" s="1"/>
      </tp>
      <tp t="s">
        <v>#N/A N/A</v>
        <stp/>
        <stp>BDP|5589673981246710412</stp>
        <tr r="R2209" s="1"/>
      </tp>
      <tp t="s">
        <v>#N/A N/A</v>
        <stp/>
        <stp>BDP|9070565704011743409</stp>
        <tr r="R2156" s="1"/>
      </tp>
      <tp t="s">
        <v>#N/A N/A</v>
        <stp/>
        <stp>BDP|3277056156889428604</stp>
        <tr r="R1666" s="1"/>
        <tr r="R2392" s="1"/>
        <tr r="R71" s="1"/>
      </tp>
      <tp t="s">
        <v>#N/A N/A</v>
        <stp/>
        <stp>BDP|7278550863954191909</stp>
        <tr r="N148" s="1"/>
        <tr r="N1743" s="1"/>
      </tp>
      <tp t="s">
        <v>#N/A N/A</v>
        <stp/>
        <stp>BDP|7632991677235906543</stp>
        <tr r="R1466" s="1"/>
        <tr r="R884" s="1"/>
      </tp>
      <tp t="s">
        <v>#N/A N/A</v>
        <stp/>
        <stp>BDP|1440760407466253927</stp>
        <tr r="R2144" s="1"/>
      </tp>
      <tp t="s">
        <v>#N/A N/A</v>
        <stp/>
        <stp>BDP|7839081845422336830</stp>
        <tr r="R2101" s="1"/>
        <tr r="R2101" s="1"/>
      </tp>
      <tp t="s">
        <v>#N/A N/A</v>
        <stp/>
        <stp>BDP|1918467078818090322</stp>
        <tr r="R1533" s="1"/>
        <tr r="R951" s="1"/>
      </tp>
      <tp t="s">
        <v>#N/A N/A</v>
        <stp/>
        <stp>BDP|6624629193330482064</stp>
        <tr r="N1671" s="1"/>
        <tr r="N2398" s="1"/>
        <tr r="N76" s="1"/>
      </tp>
      <tp t="s">
        <v>#N/A N/A</v>
        <stp/>
        <stp>BDP|7431564895753416165</stp>
        <tr r="R1645" s="1"/>
        <tr r="R50" s="1"/>
      </tp>
      <tp t="s">
        <v>#N/A N/A</v>
        <stp/>
        <stp>BDP|7241022553393626800</stp>
        <tr r="N150" s="1"/>
        <tr r="N1745" s="1"/>
      </tp>
      <tp t="s">
        <v>#N/A N/A</v>
        <stp/>
        <stp>BDP|4265632112463505936</stp>
        <tr r="R321" s="1"/>
      </tp>
      <tp t="s">
        <v>#N/A N/A</v>
        <stp/>
        <stp>BDP|8627264248775928245</stp>
        <tr r="R2191" s="1"/>
      </tp>
      <tp t="s">
        <v>#N/A N/A</v>
        <stp/>
        <stp>BDP|2321097210610388934</stp>
        <tr r="R2025" s="1"/>
      </tp>
      <tp t="s">
        <v>#N/A N/A</v>
        <stp/>
        <stp>BDP|3381868665722266581</stp>
        <tr r="N1016" s="1"/>
        <tr r="N1598" s="1"/>
      </tp>
      <tp t="s">
        <v>#N/A N/A</v>
        <stp/>
        <stp>BDP|5288620388843355216</stp>
        <tr r="R1694" s="1"/>
        <tr r="R2453" s="1"/>
        <tr r="R99" s="1"/>
      </tp>
      <tp t="s">
        <v>#N/A N/A</v>
        <stp/>
        <stp>BDP|5094267895074151089</stp>
        <tr r="R157" s="1"/>
        <tr r="R1752" s="1"/>
        <tr r="R2132" s="1"/>
      </tp>
      <tp t="s">
        <v>#N/A N/A</v>
        <stp/>
        <stp>BDP|8229505371768935805</stp>
        <tr r="R2014" s="1"/>
      </tp>
      <tp t="s">
        <v>#N/A N/A</v>
        <stp/>
        <stp>BDP|3414450205259939468</stp>
        <tr r="R2299" s="1"/>
        <tr r="R2498" s="1"/>
      </tp>
      <tp t="s">
        <v>#N/A N/A</v>
        <stp/>
        <stp>BDP|1386193576308205552</stp>
        <tr r="N1794" s="1"/>
        <tr r="N199" s="1"/>
        <tr r="N2215" s="1"/>
      </tp>
      <tp t="s">
        <v>#N/A N/A</v>
        <stp/>
        <stp>BDP|6180821639172820594</stp>
        <tr r="R7217" s="1"/>
      </tp>
      <tp t="s">
        <v>#N/A N/A</v>
        <stp/>
        <stp>BDP|5953160690266017147</stp>
        <tr r="N2139" s="1"/>
        <tr r="N2342" s="1"/>
      </tp>
      <tp t="s">
        <v>#N/A N/A</v>
        <stp/>
        <stp>BDP|9179604375737721585</stp>
        <tr r="R380" s="1"/>
      </tp>
      <tp t="s">
        <v>#N/A N/A</v>
        <stp/>
        <stp>BDP|1907778191313235651</stp>
        <tr r="R1375" s="1"/>
        <tr r="R793" s="1"/>
      </tp>
      <tp t="s">
        <v>#N/A N/A</v>
        <stp/>
        <stp>BDP|4750015221814862873</stp>
        <tr r="N1228" s="1"/>
        <tr r="N646" s="1"/>
      </tp>
      <tp t="s">
        <v>#N/A N/A</v>
        <stp/>
        <stp>BDP|1266986494108509330</stp>
        <tr r="R1910" s="1"/>
        <tr r="R370" s="1"/>
      </tp>
      <tp t="s">
        <v>#N/A N/A</v>
        <stp/>
        <stp>BDP|7375209613748911618</stp>
        <tr r="N1515" s="1"/>
        <tr r="N933" s="1"/>
      </tp>
      <tp t="s">
        <v>#N/A N/A</v>
        <stp/>
        <stp>BDP|1448050138959475145</stp>
        <tr r="R2015" s="1"/>
      </tp>
      <tp t="s">
        <v>#N/A N/A</v>
        <stp/>
        <stp>BDP|8373749439687156162</stp>
        <tr r="N1378" s="1"/>
        <tr r="N796" s="1"/>
      </tp>
      <tp t="s">
        <v>#N/A N/A</v>
        <stp/>
        <stp>BDP|1243734369902857892</stp>
        <tr r="R1462" s="1"/>
        <tr r="R880" s="1"/>
      </tp>
      <tp t="s">
        <v>#N/A N/A</v>
        <stp/>
        <stp>BDP|4558733323452539990</stp>
        <tr r="R1685" s="1"/>
        <tr r="R2438" s="1"/>
        <tr r="R90" s="1"/>
      </tp>
      <tp t="s">
        <v>#N/A N/A</v>
        <stp/>
        <stp>BDP|2252596293231243530</stp>
        <tr r="R1105" s="1"/>
        <tr r="R523" s="1"/>
      </tp>
      <tp t="s">
        <v>#N/A N/A</v>
        <stp/>
        <stp>BDP|6924709338889075181</stp>
        <tr r="N1103" s="1"/>
        <tr r="N521" s="1"/>
      </tp>
      <tp t="s">
        <v>#N/A N/A</v>
        <stp/>
        <stp>BDP|2032696320549254559</stp>
        <tr r="N2457" s="1"/>
      </tp>
      <tp t="s">
        <v>#N/A N/A</v>
        <stp/>
        <stp>BDP|2095328090437413586</stp>
        <tr r="N2261" s="1"/>
      </tp>
      <tp t="s">
        <v>#N/A N/A</v>
        <stp/>
        <stp>BDP|2951723483082777513</stp>
        <tr r="R14" s="1"/>
      </tp>
      <tp t="s">
        <v>#N/A N/A</v>
        <stp/>
        <stp>BDP|3984242713809858383</stp>
        <tr r="N1257" s="1"/>
        <tr r="N675" s="1"/>
      </tp>
      <tp t="s">
        <v>#N/A N/A</v>
        <stp/>
        <stp>BDP|7687486651578188405</stp>
        <tr r="N1313" s="1"/>
      </tp>
      <tp t="s">
        <v>#N/A N/A</v>
        <stp/>
        <stp>BDP|3226869970524820236</stp>
        <tr r="N2245" s="1"/>
      </tp>
      <tp t="s">
        <v>#N/A N/A</v>
        <stp/>
        <stp>BDP|1664899639744028497</stp>
        <tr r="R1575" s="1"/>
        <tr r="R7192" s="1"/>
        <tr r="R993" s="1"/>
      </tp>
      <tp t="s">
        <v>#N/A N/A</v>
        <stp/>
        <stp>BDP|2525267904403052987</stp>
        <tr r="R1674" s="1"/>
        <tr r="R79" s="1"/>
      </tp>
      <tp t="s">
        <v>#N/A N/A</v>
        <stp/>
        <stp>BDP|8112717539596736015</stp>
        <tr r="R1313" s="1"/>
      </tp>
      <tp t="s">
        <v>#N/A N/A</v>
        <stp/>
        <stp>BDP|5853594728341470921</stp>
        <tr r="R1444" s="1"/>
        <tr r="R862" s="1"/>
      </tp>
      <tp t="s">
        <v>#N/A N/A</v>
        <stp/>
        <stp>BDP|3676352089225389757</stp>
        <tr r="R1933" s="1"/>
      </tp>
      <tp t="s">
        <v>#N/A N/A</v>
        <stp/>
        <stp>BDP|4563551199153681130</stp>
        <tr r="R1195" s="1"/>
        <tr r="R613" s="1"/>
      </tp>
      <tp t="s">
        <v>#N/A N/A</v>
        <stp/>
        <stp>BDP|6107341119109259726</stp>
        <tr r="R1811" s="1"/>
        <tr r="R216" s="1"/>
      </tp>
      <tp t="s">
        <v>#N/A N/A</v>
        <stp/>
        <stp>BDP|5749989847081627337</stp>
        <tr r="R2108" s="1"/>
        <tr r="R2108" s="1"/>
      </tp>
      <tp t="s">
        <v>#N/A N/A</v>
        <stp/>
        <stp>BDP|4398784183175263474</stp>
        <tr r="N1131" s="1"/>
        <tr r="N549" s="1"/>
      </tp>
      <tp t="s">
        <v>#N/A N/A</v>
        <stp/>
        <stp>BDP|9288072301605859619</stp>
        <tr r="N2182" s="1"/>
      </tp>
      <tp t="s">
        <v>#N/A N/A</v>
        <stp/>
        <stp>BDP|3712228290134027689</stp>
        <tr r="R1037" s="1"/>
        <tr r="R455" s="1"/>
      </tp>
      <tp t="s">
        <v>#N/A N/A</v>
        <stp/>
        <stp>BDP|9164280854591102515</stp>
        <tr r="R2312" s="1"/>
      </tp>
      <tp t="s">
        <v>#N/A N/A</v>
        <stp/>
        <stp>BDP|1592571054779629225</stp>
        <tr r="R1569" s="1"/>
        <tr r="R987" s="1"/>
      </tp>
      <tp t="s">
        <v>#N/A N/A</v>
        <stp/>
        <stp>BDP|4902480784645582725</stp>
        <tr r="R1428" s="1"/>
        <tr r="R846" s="1"/>
      </tp>
      <tp t="s">
        <v>#N/A N/A</v>
        <stp/>
        <stp>BDP|6624604744706986897</stp>
        <tr r="N1338" s="1"/>
        <tr r="N756" s="1"/>
      </tp>
      <tp t="s">
        <v>#N/A N/A</v>
        <stp/>
        <stp>BDP|5409425155939219733</stp>
        <tr r="R2467" s="1"/>
      </tp>
      <tp t="s">
        <v>#N/A N/A</v>
        <stp/>
        <stp>BDP|1621129791911140267</stp>
        <tr r="N173" s="1"/>
        <tr r="N1768" s="1"/>
      </tp>
      <tp t="s">
        <v>#N/A N/A</v>
        <stp/>
        <stp>BDP|9145867529990886943</stp>
        <tr r="R2650" s="1"/>
      </tp>
      <tp t="s">
        <v>#N/A N/A</v>
        <stp/>
        <stp>BDP|8407867427578145066</stp>
        <tr r="N1405" s="1"/>
        <tr r="N823" s="1"/>
      </tp>
      <tp t="s">
        <v>#N/A N/A</v>
        <stp/>
        <stp>BDP|7664087947309244091</stp>
        <tr r="N2514" s="1"/>
      </tp>
      <tp t="s">
        <v>#N/A N/A</v>
        <stp/>
        <stp>BDP|3034473285765289037</stp>
        <tr r="R1149" s="1"/>
        <tr r="R567" s="1"/>
      </tp>
      <tp t="s">
        <v>#N/A N/A</v>
        <stp/>
        <stp>BDP|1128874006935200614</stp>
        <tr r="O1633" s="1"/>
        <tr r="O1995" s="1"/>
        <tr r="O2056" s="1"/>
        <tr r="O2094" s="1"/>
        <tr r="O7036" s="1"/>
        <tr r="O7076" s="1"/>
        <tr r="O7111" s="1"/>
        <tr r="O7204" s="1"/>
      </tp>
      <tp t="s">
        <v>#N/A N/A</v>
        <stp/>
        <stp>BDP|8793866095551311246</stp>
        <tr r="R1938" s="1"/>
        <tr r="R405" s="1"/>
      </tp>
      <tp t="s">
        <v>#N/A N/A</v>
        <stp/>
        <stp>BDP|6497849775432644101</stp>
        <tr r="R7141" s="1"/>
      </tp>
      <tp t="s">
        <v>#N/A N/A</v>
        <stp/>
        <stp>BDP|2201726591790520673</stp>
        <tr r="N2900" s="1"/>
      </tp>
      <tp t="s">
        <v>#N/A N/A</v>
        <stp/>
        <stp>BDP|8262144810122576002</stp>
        <tr r="N1236" s="1"/>
        <tr r="N654" s="1"/>
      </tp>
      <tp t="s">
        <v>#N/A N/A</v>
        <stp/>
        <stp>BDP|6501662923919051106</stp>
        <tr r="P7170" s="1"/>
      </tp>
      <tp t="s">
        <v>#N/A N/A</v>
        <stp/>
        <stp>BDP|3941373693517869459</stp>
        <tr r="N1376" s="1"/>
        <tr r="N794" s="1"/>
      </tp>
      <tp t="s">
        <v>#N/A N/A</v>
        <stp/>
        <stp>BDP|5015261119854757883</stp>
        <tr r="N2288" s="1"/>
      </tp>
      <tp t="s">
        <v>#N/A N/A</v>
        <stp/>
        <stp>BDP|3707694797003827517</stp>
        <tr r="R1316" s="1"/>
        <tr r="R734" s="1"/>
      </tp>
      <tp t="s">
        <v>#N/A N/A</v>
        <stp/>
        <stp>BDP|9379543324392037630</stp>
        <tr r="R1194" s="1"/>
        <tr r="R612" s="1"/>
      </tp>
      <tp t="s">
        <v>#N/A N/A</v>
        <stp/>
        <stp>BDP|5004494396300839273</stp>
        <tr r="N2420" s="1"/>
      </tp>
      <tp t="s">
        <v>#N/A N/A</v>
        <stp/>
        <stp>BDP|8813972822410544984</stp>
        <tr r="N1688" s="1"/>
        <tr r="N93" s="1"/>
      </tp>
      <tp t="s">
        <v>#N/A N/A</v>
        <stp/>
        <stp>BDP|6819696140629716779</stp>
        <tr r="R164" s="1"/>
        <tr r="R1759" s="1"/>
      </tp>
      <tp t="s">
        <v>#N/A N/A</v>
        <stp/>
        <stp>BDP|6232492806671983956</stp>
        <tr r="N2599" s="1"/>
        <tr r="N2599" s="1"/>
      </tp>
      <tp t="s">
        <v>#N/A N/A</v>
        <stp/>
        <stp>BDP|9626503301307315159</stp>
        <tr r="N2413" s="1"/>
      </tp>
      <tp t="s">
        <v>#N/A N/A</v>
        <stp/>
        <stp>BDP|8446446427093436721</stp>
        <tr r="R2536" s="1"/>
      </tp>
      <tp t="s">
        <v>#N/A N/A</v>
        <stp/>
        <stp>BDP|9826572531917898270</stp>
        <tr r="R1562" s="1"/>
        <tr r="R980" s="1"/>
      </tp>
      <tp t="s">
        <v>#N/A N/A</v>
        <stp/>
        <stp>BDP|5169895450794027695</stp>
        <tr r="R1415" s="1"/>
        <tr r="R833" s="1"/>
      </tp>
      <tp t="s">
        <v>#N/A N/A</v>
        <stp/>
        <stp>BDP|1449851771332661673</stp>
        <tr r="R1070" s="1"/>
        <tr r="R488" s="1"/>
      </tp>
      <tp t="s">
        <v>#N/A N/A</v>
        <stp/>
        <stp>BDP|9671514467966596641</stp>
        <tr r="R2404" s="1"/>
      </tp>
      <tp t="s">
        <v>#N/A N/A</v>
        <stp/>
        <stp>BDP|1130606442771144834</stp>
        <tr r="R2466" s="1"/>
      </tp>
      <tp t="s">
        <v>#N/A N/A</v>
        <stp/>
        <stp>BDP|8433230331546434537</stp>
        <tr r="R318" s="1"/>
      </tp>
      <tp t="s">
        <v>#N/A N/A</v>
        <stp/>
        <stp>BDP|3531892017737375794</stp>
        <tr r="N2617" s="1"/>
      </tp>
      <tp t="s">
        <v>#N/A N/A</v>
        <stp/>
        <stp>BDP|7782448972206331834</stp>
        <tr r="N2472" s="1"/>
      </tp>
      <tp t="s">
        <v>#N/A N/A</v>
        <stp/>
        <stp>BDP|8797318771847140179</stp>
        <tr r="N7042" s="1"/>
        <tr r="N7042" s="1"/>
        <tr r="N7122" s="1"/>
        <tr r="N7122" s="1"/>
        <tr r="N7210" s="1"/>
        <tr r="N7210" s="1"/>
      </tp>
      <tp t="s">
        <v>#N/A N/A</v>
        <stp/>
        <stp>BDP|9789653722687827098</stp>
        <tr r="N1225" s="1"/>
        <tr r="N643" s="1"/>
      </tp>
      <tp t="s">
        <v>#N/A N/A</v>
        <stp/>
        <stp>BDP|3221246911803685903</stp>
        <tr r="N2355" s="1"/>
      </tp>
      <tp t="s">
        <v>#N/A N/A</v>
        <stp/>
        <stp>BDP|8424143904135271670</stp>
        <tr r="Q1636" s="1"/>
        <tr r="Q7080" s="1"/>
        <tr r="Q7115" s="1"/>
      </tp>
      <tp t="s">
        <v>#N/A N/A</v>
        <stp/>
        <stp>BDP|9872142259266442173</stp>
        <tr r="N1365" s="1"/>
        <tr r="N783" s="1"/>
      </tp>
      <tp t="s">
        <v>#N/A N/A</v>
        <stp/>
        <stp>BDP|8480716004634720109</stp>
        <tr r="R2586" s="1"/>
      </tp>
      <tp t="s">
        <v>#N/A N/A</v>
        <stp/>
        <stp>BDP|4347153405176640930</stp>
        <tr r="N2232" s="1"/>
      </tp>
      <tp t="s">
        <v>#N/A N/A</v>
        <stp/>
        <stp>BDP|7148922960563458114</stp>
        <tr r="R1581" s="1"/>
        <tr r="R999" s="1"/>
      </tp>
      <tp t="s">
        <v>#N/A N/A</v>
        <stp/>
        <stp>BDP|8724725003033539653</stp>
        <tr r="R7140" s="1"/>
      </tp>
      <tp t="s">
        <v>#N/A N/A</v>
        <stp/>
        <stp>BDP|6679823940240390007</stp>
        <tr r="R1406" s="1"/>
        <tr r="R824" s="1"/>
      </tp>
      <tp t="s">
        <v>#N/A N/A</v>
        <stp/>
        <stp>BDP|7400234169908976104</stp>
        <tr r="N1206" s="1"/>
        <tr r="N624" s="1"/>
      </tp>
      <tp t="s">
        <v>#N/A N/A</v>
        <stp/>
        <stp>BDP|3863335872145832861</stp>
        <tr r="R1331" s="1"/>
        <tr r="R749" s="1"/>
      </tp>
      <tp t="s">
        <v>#N/A N/A</v>
        <stp/>
        <stp>BDP|2367636080836437038</stp>
        <tr r="R1353" s="1"/>
        <tr r="R771" s="1"/>
      </tp>
      <tp t="s">
        <v>#N/A N/A</v>
        <stp/>
        <stp>BDP|8849674780569062581</stp>
        <tr r="N7144" s="1"/>
      </tp>
      <tp t="s">
        <v>#N/A N/A</v>
        <stp/>
        <stp>BDP|6337863093478894598</stp>
        <tr r="R336" s="1"/>
        <tr r="R336" s="1"/>
      </tp>
      <tp t="s">
        <v>#N/A N/A</v>
        <stp/>
        <stp>BDP|6157079484265204179</stp>
        <tr r="R2287" s="1"/>
      </tp>
      <tp t="s">
        <v>#N/A N/A</v>
        <stp/>
        <stp>BDP|5849081786134770358</stp>
        <tr r="R1429" s="1"/>
        <tr r="R847" s="1"/>
      </tp>
      <tp t="s">
        <v>#N/A N/A</v>
        <stp/>
        <stp>BDP|5426412884130695332</stp>
        <tr r="N1670" s="1"/>
        <tr r="N2393" s="1"/>
        <tr r="N75" s="1"/>
      </tp>
      <tp t="s">
        <v>#N/A N/A</v>
        <stp/>
        <stp>BDP|3866147569579085710</stp>
        <tr r="R2557" s="1"/>
      </tp>
      <tp t="s">
        <v>#N/A N/A</v>
        <stp/>
        <stp>BDP|6683182755549875177</stp>
        <tr r="N2577" s="1"/>
      </tp>
      <tp t="s">
        <v>#N/A N/A</v>
        <stp/>
        <stp>BDP|6158183185121170490</stp>
        <tr r="R1027" s="1"/>
        <tr r="R445" s="1"/>
      </tp>
      <tp t="s">
        <v>#N/A N/A</v>
        <stp/>
        <stp>BDP|8128735697608356427</stp>
        <tr r="R1329" s="1"/>
        <tr r="R747" s="1"/>
      </tp>
      <tp t="s">
        <v>#N/A N/A</v>
        <stp/>
        <stp>BDP|1431181811278871315</stp>
        <tr r="R1823" s="1"/>
        <tr r="R228" s="1"/>
        <tr r="R2271" s="1"/>
      </tp>
      <tp t="s">
        <v>#N/A N/A</v>
        <stp/>
        <stp>BDP|3479460088164640180</stp>
        <tr r="R2568" s="1"/>
      </tp>
      <tp t="s">
        <v>#N/A N/A</v>
        <stp/>
        <stp>BDP|9846863487346476596</stp>
        <tr r="R2139" s="1"/>
        <tr r="R2342" s="1"/>
      </tp>
      <tp t="s">
        <v>#N/A N/A</v>
        <stp/>
        <stp>BDP|4763226802214224815</stp>
        <tr r="N1845" s="1"/>
        <tr r="N250" s="1"/>
      </tp>
      <tp t="s">
        <v>#N/A N/A</v>
        <stp/>
        <stp>BDP|2723260672225416835</stp>
        <tr r="N1788" s="1"/>
        <tr r="N193" s="1"/>
      </tp>
      <tp t="s">
        <v>#N/A N/A</v>
        <stp/>
        <stp>BDP|2743616907818498615</stp>
        <tr r="R1486" s="1"/>
        <tr r="R904" s="1"/>
      </tp>
      <tp t="s">
        <v>#N/A N/A</v>
        <stp/>
        <stp>BDP|8044756273622758057</stp>
        <tr r="R2381" s="1"/>
      </tp>
      <tp t="s">
        <v>#N/A N/A</v>
        <stp/>
        <stp>BDP|6529846900064695025</stp>
        <tr r="R1158" s="1"/>
        <tr r="R576" s="1"/>
      </tp>
      <tp t="s">
        <v>#N/A N/A</v>
        <stp/>
        <stp>BDP|4957184699572426498</stp>
        <tr r="R1256" s="1"/>
        <tr r="R674" s="1"/>
      </tp>
      <tp t="s">
        <v>#N/A N/A</v>
        <stp/>
        <stp>BDP|1555266677958424656</stp>
        <tr r="R7160" s="1"/>
      </tp>
      <tp t="s">
        <v>#N/A N/A</v>
        <stp/>
        <stp>BDP|9362129371291172444</stp>
        <tr r="R2004" s="1"/>
      </tp>
      <tp t="s">
        <v>#N/A N/A</v>
        <stp/>
        <stp>BDP|7443585286417856771</stp>
        <tr r="R1285" s="1"/>
        <tr r="R703" s="1"/>
      </tp>
      <tp t="s">
        <v>#N/A N/A</v>
        <stp/>
        <stp>BDP|2111263470828124538</stp>
        <tr r="R2577" s="1"/>
      </tp>
      <tp t="s">
        <v>#N/A N/A</v>
        <stp/>
        <stp>BDP|2832587485051864486</stp>
        <tr r="N1667" s="1"/>
        <tr r="N72" s="1"/>
      </tp>
      <tp t="s">
        <v>#N/A N/A</v>
        <stp/>
        <stp>BDP|3923772650942264998</stp>
        <tr r="N2613" s="1"/>
      </tp>
      <tp t="s">
        <v>#N/A N/A</v>
        <stp/>
        <stp>BDP|7510599919051911961</stp>
        <tr r="N2561" s="1"/>
      </tp>
      <tp t="s">
        <v>#N/A N/A</v>
        <stp/>
        <stp>BDP|3786897435822732168</stp>
        <tr r="O1635" s="1"/>
        <tr r="O1997" s="1"/>
        <tr r="O2058" s="1"/>
        <tr r="O2096" s="1"/>
        <tr r="O7038" s="1"/>
        <tr r="O7078" s="1"/>
        <tr r="O7113" s="1"/>
        <tr r="O7206" s="1"/>
      </tp>
      <tp t="s">
        <v>#N/A N/A</v>
        <stp/>
        <stp>BDP|6715284027125776852</stp>
        <tr r="N2465" s="1"/>
      </tp>
      <tp t="s">
        <v>#N/A N/A</v>
        <stp/>
        <stp>BDP|9666093506180362203</stp>
        <tr r="R1334" s="1"/>
        <tr r="R752" s="1"/>
      </tp>
      <tp t="s">
        <v>#N/A N/A</v>
        <stp/>
        <stp>BDP|8357106278610306525</stp>
        <tr r="R1797" s="1"/>
        <tr r="R202" s="1"/>
        <tr r="R2224" s="1"/>
      </tp>
      <tp t="s">
        <v>#N/A N/A</v>
        <stp/>
        <stp>BDP|7757297001588438611</stp>
        <tr r="N1630" s="1"/>
        <tr r="N1630" s="1"/>
        <tr r="N1992" s="1"/>
        <tr r="N1992" s="1"/>
        <tr r="N2053" s="1"/>
        <tr r="N2053" s="1"/>
        <tr r="N2091" s="1"/>
        <tr r="N2091" s="1"/>
        <tr r="N7033" s="1"/>
        <tr r="N7033" s="1"/>
        <tr r="N7073" s="1"/>
        <tr r="N7073" s="1"/>
        <tr r="N7108" s="1"/>
        <tr r="N7108" s="1"/>
      </tp>
      <tp t="s">
        <v>#N/A N/A</v>
        <stp/>
        <stp>BDP|9811793349693656244</stp>
        <tr r="N1164" s="1"/>
        <tr r="N582" s="1"/>
      </tp>
      <tp t="s">
        <v>#N/A N/A</v>
        <stp/>
        <stp>BDP|1371920142342024590</stp>
        <tr r="R2403" s="1"/>
      </tp>
      <tp t="s">
        <v>#N/A N/A</v>
        <stp/>
        <stp>BDP|9107312709498327902</stp>
        <tr r="R155" s="1"/>
        <tr r="R1750" s="1"/>
      </tp>
      <tp t="s">
        <v>#N/A N/A</v>
        <stp/>
        <stp>BDP|3456183699022789288</stp>
        <tr r="R305" s="1"/>
        <tr r="R305" s="1"/>
      </tp>
      <tp t="s">
        <v>#N/A N/A</v>
        <stp/>
        <stp>BDP|9495801498047466437</stp>
        <tr r="N2365" s="1"/>
      </tp>
      <tp t="s">
        <v>#N/A N/A</v>
        <stp/>
        <stp>BDP|1691295007150509867</stp>
        <tr r="N1850" s="1"/>
      </tp>
      <tp t="s">
        <v>#N/A N/A</v>
        <stp/>
        <stp>BDP|4456478309688248330</stp>
        <tr r="R2287" s="1"/>
      </tp>
      <tp t="s">
        <v>#N/A N/A</v>
        <stp/>
        <stp>BDP|4416084974310390800</stp>
        <tr r="R1549" s="1"/>
        <tr r="R967" s="1"/>
      </tp>
      <tp t="s">
        <v>#N/A N/A</v>
        <stp/>
        <stp>BDP|2825938068817901113</stp>
        <tr r="R2562" s="1"/>
      </tp>
      <tp t="s">
        <v>#N/A N/A</v>
        <stp/>
        <stp>BDP|3132112892152079296</stp>
        <tr r="R1219" s="1"/>
        <tr r="R637" s="1"/>
      </tp>
      <tp t="s">
        <v>#N/A N/A</v>
        <stp/>
        <stp>BDP|6390921312652165799</stp>
        <tr r="R1317" s="1"/>
        <tr r="R735" s="1"/>
      </tp>
      <tp t="s">
        <v>#N/A N/A</v>
        <stp/>
        <stp>BDP|1767540130644811802</stp>
        <tr r="R1667" s="1"/>
        <tr r="R72" s="1"/>
      </tp>
      <tp t="s">
        <v>#N/A N/A</v>
        <stp/>
        <stp>BDP|1223359368357071875</stp>
        <tr r="R158" s="1"/>
        <tr r="R1753" s="1"/>
      </tp>
      <tp t="s">
        <v>#N/A N/A</v>
        <stp/>
        <stp>BDP|4232762498485291466</stp>
        <tr r="R2898" s="1"/>
      </tp>
      <tp t="s">
        <v>#N/A N/A</v>
        <stp/>
        <stp>BDP|4422196115417449849</stp>
        <tr r="R1143" s="1"/>
        <tr r="R561" s="1"/>
      </tp>
      <tp t="s">
        <v>#N/A N/A</v>
        <stp/>
        <stp>BDP|9918547232271599522</stp>
        <tr r="R2385" s="1"/>
      </tp>
      <tp t="s">
        <v>#N/A N/A</v>
        <stp/>
        <stp>BDP|8582430540346945571</stp>
        <tr r="N2117" s="1"/>
      </tp>
      <tp t="s">
        <v>#N/A N/A</v>
        <stp/>
        <stp>BDP|9592706149108601920</stp>
        <tr r="R3" s="1"/>
      </tp>
      <tp t="s">
        <v>#N/A N/A</v>
        <stp/>
        <stp>BDP|5016187584180393770</stp>
        <tr r="R1379" s="1"/>
        <tr r="R797" s="1"/>
      </tp>
      <tp t="s">
        <v>#N/A N/A</v>
        <stp/>
        <stp>BDP|5974765557379402543</stp>
        <tr r="N2416" s="1"/>
      </tp>
      <tp t="s">
        <v>#N/A N/A</v>
        <stp/>
        <stp>BDP|8403490410764360263</stp>
        <tr r="R379" s="1"/>
      </tp>
      <tp t="s">
        <v>#N/A N/A</v>
        <stp/>
        <stp>BDP|8733715946358892808</stp>
        <tr r="R1505" s="1"/>
        <tr r="R923" s="1"/>
      </tp>
      <tp t="s">
        <v>#N/A N/A</v>
        <stp/>
        <stp>BDP|7893962621150054778</stp>
        <tr r="N2018" s="1"/>
      </tp>
      <tp t="s">
        <v>#N/A N/A</v>
        <stp/>
        <stp>BDP|7487976458781119130</stp>
        <tr r="R2294" s="1"/>
        <tr r="R2491" s="1"/>
      </tp>
      <tp t="s">
        <v>#N/A N/A</v>
        <stp/>
        <stp>BDP|4754913556953981009</stp>
        <tr r="N5" s="1"/>
      </tp>
      <tp t="s">
        <v>#N/A N/A</v>
        <stp/>
        <stp>BDP|6232483083664226527</stp>
        <tr r="Q7173" s="1"/>
      </tp>
      <tp t="s">
        <v>#N/A N/A</v>
        <stp/>
        <stp>BDP|1179386871077335925</stp>
        <tr r="R1121" s="1"/>
        <tr r="R539" s="1"/>
      </tp>
      <tp t="s">
        <v>#N/A N/A</v>
        <stp/>
        <stp>BDP|5506291992393009674</stp>
        <tr r="R1002" s="1"/>
        <tr r="R1584" s="1"/>
        <tr r="R2514" s="1"/>
      </tp>
      <tp t="s">
        <v>#N/A N/A</v>
        <stp/>
        <stp>BDP|4210702086088374898</stp>
        <tr r="R1541" s="1"/>
        <tr r="R959" s="1"/>
      </tp>
      <tp t="s">
        <v>#N/A N/A</v>
        <stp/>
        <stp>BDP|3671679589186122071</stp>
        <tr r="N1113" s="1"/>
        <tr r="N531" s="1"/>
      </tp>
      <tp t="s">
        <v>#N/A N/A</v>
        <stp/>
        <stp>BDP|6500577326613845924</stp>
        <tr r="N2455" s="1"/>
      </tp>
      <tp t="s">
        <v>#N/A N/A</v>
        <stp/>
        <stp>BDP|5930845005390776610</stp>
        <tr r="R730" s="1"/>
      </tp>
      <tp t="s">
        <v>#N/A N/A</v>
        <stp/>
        <stp>BDP|3553132089256625771</stp>
        <tr r="R156" s="1"/>
        <tr r="R1751" s="1"/>
      </tp>
      <tp t="s">
        <v>#N/A N/A</v>
        <stp/>
        <stp>BDP|9847555695709196767</stp>
        <tr r="N1021" s="1"/>
        <tr r="N439" s="1"/>
      </tp>
      <tp t="s">
        <v>#N/A N/A</v>
        <stp/>
        <stp>BDP|8927957101123055929</stp>
        <tr r="N1055" s="1"/>
        <tr r="N473" s="1"/>
      </tp>
      <tp t="s">
        <v>#N/A N/A</v>
        <stp/>
        <stp>BDP|8982862927691775804</stp>
        <tr r="N2481" s="1"/>
      </tp>
      <tp t="s">
        <v>#N/A N/A</v>
        <stp/>
        <stp>BDP|8803737475356793562</stp>
        <tr r="O1619" s="1"/>
        <tr r="O1981" s="1"/>
        <tr r="O2042" s="1"/>
        <tr r="O2080" s="1"/>
        <tr r="O7022" s="1"/>
        <tr r="O7061" s="1"/>
        <tr r="O7096" s="1"/>
      </tp>
      <tp t="s">
        <v>#N/A N/A</v>
        <stp/>
        <stp>BDP|3587501962329014284</stp>
        <tr r="R179" s="1"/>
        <tr r="R1774" s="1"/>
      </tp>
      <tp t="s">
        <v>#N/A N/A</v>
        <stp/>
        <stp>BDP|8890906039650721999</stp>
        <tr r="R1111" s="1"/>
        <tr r="R529" s="1"/>
      </tp>
      <tp t="s">
        <v>#N/A N/A</v>
        <stp/>
        <stp>BDP|4938839135973367730</stp>
        <tr r="R2408" s="1"/>
      </tp>
      <tp t="s">
        <v>#N/A N/A</v>
        <stp/>
        <stp>BDP|5237790816669558174</stp>
        <tr r="R1815" s="1"/>
        <tr r="R220" s="1"/>
        <tr r="R2258" s="1"/>
      </tp>
      <tp t="s">
        <v>#N/A N/A</v>
        <stp/>
        <stp>BDP|5699975077288363890</stp>
        <tr r="R4" s="1"/>
      </tp>
      <tp t="s">
        <v>#N/A N/A</v>
        <stp/>
        <stp>BDP|9521287531321894287</stp>
        <tr r="N1195" s="1"/>
        <tr r="N613" s="1"/>
      </tp>
      <tp t="s">
        <v>#N/A N/A</v>
        <stp/>
        <stp>BDP|8545399240551056502</stp>
        <tr r="R1437" s="1"/>
        <tr r="R855" s="1"/>
      </tp>
      <tp t="s">
        <v>#N/A N/A</v>
        <stp/>
        <stp>BDP|3266524264758907315</stp>
        <tr r="N1830" s="1"/>
        <tr r="N235" s="1"/>
      </tp>
      <tp t="s">
        <v>#N/A N/A</v>
        <stp/>
        <stp>BDP|6114742480562818013</stp>
        <tr r="N1554" s="1"/>
        <tr r="N972" s="1"/>
      </tp>
      <tp t="s">
        <v>#N/A N/A</v>
        <stp/>
        <stp>BDP|5501446366934386880</stp>
        <tr r="N1839" s="1"/>
        <tr r="N244" s="1"/>
      </tp>
      <tp t="s">
        <v>#N/A N/A</v>
        <stp/>
        <stp>BDP|1941635661579292344</stp>
        <tr r="N2114" s="1"/>
      </tp>
      <tp t="s">
        <v>#N/A N/A</v>
        <stp/>
        <stp>BDP|3164225682912915050</stp>
        <tr r="R2595" s="1"/>
      </tp>
      <tp t="s">
        <v>#N/A N/A</v>
        <stp/>
        <stp>BDP|5881572393511221336</stp>
        <tr r="R1054" s="1"/>
        <tr r="R472" s="1"/>
      </tp>
      <tp t="s">
        <v>#N/A N/A</v>
        <stp/>
        <stp>BDP|7694888180974130820</stp>
        <tr r="R1388" s="1"/>
        <tr r="R806" s="1"/>
      </tp>
      <tp t="s">
        <v>#N/A N/A</v>
        <stp/>
        <stp>BDP|7763490542044737868</stp>
        <tr r="N2143" s="1"/>
      </tp>
      <tp t="s">
        <v>#N/A N/A</v>
        <stp/>
        <stp>BDP|2092440818744065814</stp>
        <tr r="R1267" s="1"/>
        <tr r="R685" s="1"/>
      </tp>
      <tp t="s">
        <v>#N/A N/A</v>
        <stp/>
        <stp>BDP|1243796562972464902</stp>
        <tr r="R1302" s="1"/>
        <tr r="R720" s="1"/>
      </tp>
      <tp t="s">
        <v>#N/A N/A</v>
        <stp/>
        <stp>BDP|3884685739249417401</stp>
        <tr r="N1457" s="1"/>
        <tr r="N875" s="1"/>
      </tp>
      <tp t="s">
        <v>#N/A N/A</v>
        <stp/>
        <stp>BDP|1409189816453349946</stp>
        <tr r="R132" s="1"/>
        <tr r="R1727" s="1"/>
        <tr r="R2508" s="1"/>
      </tp>
      <tp t="s">
        <v>#N/A N/A</v>
        <stp/>
        <stp>BDP|8086263838157209514</stp>
        <tr r="P1625" s="1"/>
        <tr r="P1987" s="1"/>
        <tr r="P2048" s="1"/>
        <tr r="P2086" s="1"/>
        <tr r="P7028" s="1"/>
        <tr r="P7067" s="1"/>
        <tr r="P7102" s="1"/>
      </tp>
      <tp t="s">
        <v>#N/A N/A</v>
        <stp/>
        <stp>BDP|1736012269158478469</stp>
        <tr r="R2470" s="1"/>
      </tp>
      <tp t="s">
        <v>#N/A N/A</v>
        <stp/>
        <stp>BDP|1741892235237566633</stp>
        <tr r="N1186" s="1"/>
        <tr r="N604" s="1"/>
      </tp>
      <tp t="s">
        <v>#N/A N/A</v>
        <stp/>
        <stp>BDP|9565282680401302932</stp>
        <tr r="N287" s="1"/>
      </tp>
      <tp t="s">
        <v>#N/A N/A</v>
        <stp/>
        <stp>BDP|2325811591629800160</stp>
        <tr r="R2097" s="1"/>
      </tp>
      <tp t="s">
        <v>#N/A N/A</v>
        <stp/>
        <stp>BDP|8673271958262199659</stp>
        <tr r="R1920" s="1"/>
        <tr r="R390" s="1"/>
      </tp>
      <tp t="s">
        <v>#N/A N/A</v>
        <stp/>
        <stp>BDP|3991812842273051785</stp>
        <tr r="R2251" s="1"/>
        <tr r="R7138" s="1"/>
      </tp>
      <tp t="s">
        <v>#N/A N/A</v>
        <stp/>
        <stp>BDP|4715805214906179000</stp>
        <tr r="N1803" s="1"/>
        <tr r="N208" s="1"/>
        <tr r="N2448" s="1"/>
      </tp>
      <tp t="s">
        <v>#N/A N/A</v>
        <stp/>
        <stp>BDP|7306855711673244674</stp>
        <tr r="Q2600" s="1"/>
      </tp>
      <tp t="s">
        <v>#N/A N/A</v>
        <stp/>
        <stp>BDP|5791955266932146373</stp>
        <tr r="R1314" s="1"/>
        <tr r="R732" s="1"/>
      </tp>
      <tp t="s">
        <v>#N/A N/A</v>
        <stp/>
        <stp>BDP|2643621192392568417</stp>
        <tr r="R261" s="1"/>
        <tr r="R261" s="1"/>
      </tp>
      <tp t="s">
        <v>#N/A N/A</v>
        <stp/>
        <stp>BDP|2186781047583981953</stp>
        <tr r="R2144" s="1"/>
      </tp>
      <tp t="s">
        <v>#N/A N/A</v>
        <stp/>
        <stp>BDP|7981752608563577826</stp>
        <tr r="R2494" s="1"/>
      </tp>
      <tp t="s">
        <v>#N/A N/A</v>
        <stp/>
        <stp>BDP|6179927241692785260</stp>
        <tr r="R1060" s="1"/>
        <tr r="R478" s="1"/>
      </tp>
      <tp t="s">
        <v>#N/A N/A</v>
        <stp/>
        <stp>BDP|1518336218150529884</stp>
        <tr r="Q1630" s="1"/>
        <tr r="Q1992" s="1"/>
        <tr r="Q2053" s="1"/>
        <tr r="Q2091" s="1"/>
        <tr r="Q7033" s="1"/>
        <tr r="Q7073" s="1"/>
        <tr r="Q7108" s="1"/>
      </tp>
      <tp t="s">
        <v>#N/A N/A</v>
        <stp/>
        <stp>BDP|5745677092273950286</stp>
        <tr r="R171" s="1"/>
        <tr r="R1766" s="1"/>
      </tp>
      <tp t="s">
        <v>#N/A N/A</v>
        <stp/>
        <stp>BDP|6378731356816678907</stp>
        <tr r="R2894" s="1"/>
      </tp>
      <tp t="s">
        <v>#N/A N/A</v>
        <stp/>
        <stp>BDP|5926192030088400441</stp>
        <tr r="R2150" s="1"/>
      </tp>
      <tp t="s">
        <v>#N/A N/A</v>
        <stp/>
        <stp>BDP|8189274204939469863</stp>
        <tr r="N1310" s="1"/>
        <tr r="N728" s="1"/>
      </tp>
      <tp t="s">
        <v>#N/A N/A</v>
        <stp/>
        <stp>BDP|9653675490099826491</stp>
        <tr r="R2502" s="1"/>
      </tp>
      <tp t="s">
        <v>#N/A N/A</v>
        <stp/>
        <stp>BDP|2984605086874864371</stp>
        <tr r="P1967" s="1"/>
      </tp>
      <tp t="s">
        <v>#N/A N/A</v>
        <stp/>
        <stp>BDP|5423550257308111675</stp>
        <tr r="R1154" s="1"/>
        <tr r="R572" s="1"/>
      </tp>
      <tp t="s">
        <v>#N/A N/A</v>
        <stp/>
        <stp>BDP|1342311429869934233</stp>
        <tr r="N1360" s="1"/>
        <tr r="N778" s="1"/>
      </tp>
      <tp t="s">
        <v>#N/A N/A</v>
        <stp/>
        <stp>BDP|5679741082225911488</stp>
        <tr r="N1033" s="1"/>
        <tr r="N451" s="1"/>
      </tp>
      <tp t="s">
        <v>#N/A N/A</v>
        <stp/>
        <stp>BDP|3193808373810633755</stp>
        <tr r="R1448" s="1"/>
        <tr r="R2404" s="1"/>
        <tr r="R866" s="1"/>
      </tp>
      <tp t="s">
        <v>#N/A N/A</v>
        <stp/>
        <stp>BDP|9671427096086272916</stp>
        <tr r="R1116" s="1"/>
        <tr r="R534" s="1"/>
      </tp>
      <tp t="s">
        <v>#N/A N/A</v>
        <stp/>
        <stp>BDP|1746147990892508078</stp>
        <tr r="N1297" s="1"/>
        <tr r="N715" s="1"/>
      </tp>
      <tp t="s">
        <v>#N/A N/A</v>
        <stp/>
        <stp>BDP|4750621296216047620</stp>
        <tr r="P284" s="1"/>
      </tp>
      <tp t="s">
        <v>#N/A N/A</v>
        <stp/>
        <stp>BDP|7159174157660210824</stp>
        <tr r="R1218" s="1"/>
        <tr r="R636" s="1"/>
      </tp>
      <tp t="s">
        <v>#N/A N/A</v>
        <stp/>
        <stp>BDP|1240610183065103100</stp>
        <tr r="Q7175" s="1"/>
      </tp>
      <tp t="s">
        <v>#N/A N/A</v>
        <stp/>
        <stp>BDP|9550961542038356737</stp>
        <tr r="R1418" s="1"/>
        <tr r="R836" s="1"/>
      </tp>
      <tp t="s">
        <v>#N/A N/A</v>
        <stp/>
        <stp>BDP|7041240680033328560</stp>
        <tr r="R1016" s="1"/>
        <tr r="R1598" s="1"/>
      </tp>
      <tp t="s">
        <v>#N/A N/A</v>
        <stp/>
        <stp>BDP|8426185536221980056</stp>
        <tr r="N1234" s="1"/>
        <tr r="N652" s="1"/>
      </tp>
      <tp t="s">
        <v>#N/A N/A</v>
        <stp/>
        <stp>BDP|8380724063064164656</stp>
        <tr r="N1555" s="1"/>
        <tr r="N973" s="1"/>
      </tp>
      <tp t="s">
        <v>#N/A N/A</v>
        <stp/>
        <stp>BDP|3625872251947418227</stp>
        <tr r="R1556" s="1"/>
        <tr r="R974" s="1"/>
      </tp>
      <tp t="s">
        <v>#N/A N/A</v>
        <stp/>
        <stp>BDP|9869807297075173687</stp>
        <tr r="R1848" s="1"/>
        <tr r="R253" s="1"/>
      </tp>
      <tp t="s">
        <v>#N/A N/A</v>
        <stp/>
        <stp>BDP|5343234617315335822</stp>
        <tr r="N1137" s="1"/>
        <tr r="N555" s="1"/>
      </tp>
      <tp t="s">
        <v>#N/A N/A</v>
        <stp/>
        <stp>BDP|7522420399990969106</stp>
        <tr r="N2581" s="1"/>
      </tp>
      <tp t="s">
        <v>#N/A N/A</v>
        <stp/>
        <stp>BDP|3396103405651753864</stp>
        <tr r="N1619" s="1"/>
        <tr r="N1619" s="1"/>
        <tr r="N1981" s="1"/>
        <tr r="N1981" s="1"/>
        <tr r="N2042" s="1"/>
        <tr r="N2042" s="1"/>
        <tr r="N2080" s="1"/>
        <tr r="N2080" s="1"/>
        <tr r="N7022" s="1"/>
        <tr r="N7022" s="1"/>
        <tr r="N7061" s="1"/>
        <tr r="N7061" s="1"/>
        <tr r="N7096" s="1"/>
        <tr r="N7096" s="1"/>
      </tp>
      <tp t="s">
        <v>#N/A N/A</v>
        <stp/>
        <stp>BDP|9546474492269743609</stp>
        <tr r="N1049" s="1"/>
        <tr r="N467" s="1"/>
      </tp>
      <tp t="s">
        <v>#N/A N/A</v>
        <stp/>
        <stp>BDP|8283923884073603154</stp>
        <tr r="R139" s="1"/>
        <tr r="R1734" s="1"/>
      </tp>
      <tp t="s">
        <v>#N/A N/A</v>
        <stp/>
        <stp>BDP|6630433415509577123</stp>
        <tr r="N298" s="1"/>
      </tp>
      <tp t="s">
        <v>#N/A N/A</v>
        <stp/>
        <stp>BDP|6014717098677610485</stp>
        <tr r="P1618" s="1"/>
        <tr r="P1980" s="1"/>
        <tr r="P2041" s="1"/>
        <tr r="P2079" s="1"/>
        <tr r="P7021" s="1"/>
        <tr r="P7060" s="1"/>
        <tr r="P7095" s="1"/>
      </tp>
      <tp t="s">
        <v>#N/A N/A</v>
        <stp/>
        <stp>BDP|8130469659607322594</stp>
        <tr r="N7160" s="1"/>
      </tp>
      <tp t="s">
        <v>#N/A N/A</v>
        <stp/>
        <stp>BDP|2586929407860566015</stp>
        <tr r="R2243" s="1"/>
      </tp>
      <tp t="s">
        <v>#N/A N/A</v>
        <stp/>
        <stp>BDP|8702314126244529619</stp>
        <tr r="R1349" s="1"/>
        <tr r="R767" s="1"/>
      </tp>
      <tp t="s">
        <v>#N/A N/A</v>
        <stp/>
        <stp>BDP|3462742281134488312</stp>
        <tr r="R1104" s="1"/>
        <tr r="R522" s="1"/>
      </tp>
      <tp t="s">
        <v>#N/A N/A</v>
        <stp/>
        <stp>BDP|1430106787501380246</stp>
        <tr r="R2168" s="1"/>
      </tp>
      <tp t="s">
        <v>#N/A N/A</v>
        <stp/>
        <stp>BDP|9504035460833609743</stp>
        <tr r="N1582" s="1"/>
        <tr r="N1000" s="1"/>
      </tp>
      <tp t="s">
        <v>#N/A N/A</v>
        <stp/>
        <stp>BDP|4478266624347218800</stp>
        <tr r="R2190" s="1"/>
      </tp>
      <tp t="s">
        <v>#N/A N/A</v>
        <stp/>
        <stp>BDP|3498875650590280554</stp>
        <tr r="R1286" s="1"/>
        <tr r="R704" s="1"/>
      </tp>
      <tp t="s">
        <v>#N/A N/A</v>
        <stp/>
        <stp>BDP|5629956777828593850</stp>
        <tr r="N1517" s="1"/>
        <tr r="N935" s="1"/>
      </tp>
      <tp t="s">
        <v>#N/A N/A</v>
        <stp/>
        <stp>BDP|5781953280456689902</stp>
        <tr r="N2267" s="1"/>
      </tp>
      <tp t="s">
        <v>#N/A N/A</v>
        <stp/>
        <stp>BDP|4132647630699610377</stp>
        <tr r="N729" s="1"/>
      </tp>
      <tp t="s">
        <v>#N/A N/A</v>
        <stp/>
        <stp>BDP|7588953816701131538</stp>
        <tr r="R1134" s="1"/>
        <tr r="R552" s="1"/>
      </tp>
      <tp t="s">
        <v>#N/A N/A</v>
        <stp/>
        <stp>BDP|6893314799215653232</stp>
        <tr r="R7151" s="1"/>
      </tp>
      <tp t="s">
        <v>#N/A N/A</v>
        <stp/>
        <stp>BDP|4492323472789221237</stp>
        <tr r="R2284" s="1"/>
        <tr r="R2475" s="1"/>
      </tp>
      <tp t="s">
        <v>#N/A N/A</v>
        <stp/>
        <stp>BDP|1287963388528179383</stp>
        <tr r="R132" s="1"/>
        <tr r="R1727" s="1"/>
        <tr r="R2508" s="1"/>
      </tp>
      <tp t="s">
        <v>#N/A N/A</v>
        <stp/>
        <stp>BDP|2124759651209856282</stp>
        <tr r="R1241" s="1"/>
        <tr r="R659" s="1"/>
      </tp>
      <tp t="s">
        <v>#N/A N/A</v>
        <stp/>
        <stp>BDP|5255282551510771994</stp>
        <tr r="R1437" s="1"/>
        <tr r="R855" s="1"/>
      </tp>
      <tp t="s">
        <v>#N/A N/A</v>
        <stp/>
        <stp>BDP|1614032391361150204</stp>
        <tr r="R2191" s="1"/>
      </tp>
      <tp t="s">
        <v>#N/A N/A</v>
        <stp/>
        <stp>BDP|4403212065358753324</stp>
        <tr r="N2442" s="1"/>
      </tp>
      <tp t="s">
        <v>#N/A N/A</v>
        <stp/>
        <stp>BDP|2185946144097491307</stp>
        <tr r="R2601" s="1"/>
      </tp>
      <tp t="s">
        <v>#N/A N/A</v>
        <stp/>
        <stp>BDP|9416864781274563632</stp>
        <tr r="R1849" s="1"/>
      </tp>
      <tp t="s">
        <v>#N/A N/A</v>
        <stp/>
        <stp>BDP|6570206164971039849</stp>
        <tr r="R1123" s="1"/>
        <tr r="R541" s="1"/>
      </tp>
      <tp t="s">
        <v>#N/A N/A</v>
        <stp/>
        <stp>BDP|8011831724169013027</stp>
        <tr r="N2463" s="1"/>
      </tp>
      <tp t="s">
        <v>#N/A N/A</v>
        <stp/>
        <stp>BDP|5068090143296164319</stp>
        <tr r="R2609" s="1"/>
      </tp>
      <tp t="s">
        <v>#N/A N/A</v>
        <stp/>
        <stp>BDP|3613525638243032269</stp>
        <tr r="P1963" s="1"/>
      </tp>
      <tp t="s">
        <v>#N/A N/A</v>
        <stp/>
        <stp>BDP|6887757244049729843</stp>
        <tr r="N2135" s="1"/>
        <tr r="N2336" s="1"/>
      </tp>
      <tp t="s">
        <v>#N/A N/A</v>
        <stp/>
        <stp>BDP|8656526498890623015</stp>
        <tr r="R1641" s="1"/>
        <tr r="R2330" s="1"/>
        <tr r="R46" s="1"/>
      </tp>
      <tp t="s">
        <v>#N/A N/A</v>
        <stp/>
        <stp>BDP|4925019060307776140</stp>
        <tr r="R1391" s="1"/>
        <tr r="R809" s="1"/>
      </tp>
      <tp t="s">
        <v>#N/A N/A</v>
        <stp/>
        <stp>BDP|3949552581582106872</stp>
        <tr r="R1482" s="1"/>
        <tr r="R900" s="1"/>
      </tp>
      <tp t="s">
        <v>#N/A N/A</v>
        <stp/>
        <stp>BDP|5703001773323745585</stp>
        <tr r="N1536" s="1"/>
        <tr r="N954" s="1"/>
      </tp>
      <tp t="s">
        <v>#N/A N/A</v>
        <stp/>
        <stp>BDP|4888811381495402578</stp>
        <tr r="R1453" s="1"/>
        <tr r="R1789" s="1"/>
        <tr r="R194" s="1"/>
        <tr r="R871" s="1"/>
      </tp>
      <tp t="s">
        <v>#N/A N/A</v>
        <stp/>
        <stp>BDP|2077459442833819542</stp>
        <tr r="N2112" s="1"/>
        <tr r="N2113" s="1"/>
      </tp>
      <tp t="s">
        <v>#N/A N/A</v>
        <stp/>
        <stp>BDP|9562968419396685372</stp>
        <tr r="N2007" s="1"/>
      </tp>
      <tp t="s">
        <v>#N/A N/A</v>
        <stp/>
        <stp>BDP|4240349983362905946</stp>
        <tr r="R2104" s="1"/>
      </tp>
      <tp t="s">
        <v>#N/A N/A</v>
        <stp/>
        <stp>BDP|9468006941360582986</stp>
        <tr r="R1162" s="1"/>
        <tr r="R580" s="1"/>
      </tp>
      <tp t="s">
        <v>#N/A N/A</v>
        <stp/>
        <stp>BDP|2434589265560851596</stp>
        <tr r="R2280" s="1"/>
      </tp>
      <tp t="s">
        <v>#N/A N/A</v>
        <stp/>
        <stp>BDP|9973688337958784091</stp>
        <tr r="R1842" s="1"/>
        <tr r="R2315" s="1"/>
        <tr r="R247" s="1"/>
        <tr r="R2594" s="1"/>
      </tp>
      <tp t="s">
        <v>#N/A N/A</v>
        <stp/>
        <stp>BDP|8846334489480908735</stp>
        <tr r="N1801" s="1"/>
        <tr r="N206" s="1"/>
        <tr r="N2439" s="1"/>
      </tp>
      <tp t="s">
        <v>#N/A N/A</v>
        <stp/>
        <stp>BDP|1459198120732585401</stp>
        <tr r="R1841" s="1"/>
        <tr r="R246" s="1"/>
      </tp>
      <tp t="s">
        <v>#N/A N/A</v>
        <stp/>
        <stp>BDP|5364149178883712401</stp>
        <tr r="R1673" s="1"/>
        <tr r="R78" s="1"/>
      </tp>
      <tp t="s">
        <v>#N/A N/A</v>
        <stp/>
        <stp>BDP|4242082934631183260</stp>
        <tr r="R2312" s="1"/>
      </tp>
      <tp t="s">
        <v>#N/A N/A</v>
        <stp/>
        <stp>BDP|2914191930737132389</stp>
        <tr r="R2559" s="1"/>
      </tp>
      <tp t="s">
        <v>#N/A N/A</v>
        <stp/>
        <stp>BDP|8814549684774407553</stp>
        <tr r="R1205" s="1"/>
        <tr r="R623" s="1"/>
      </tp>
      <tp t="s">
        <v>#N/A N/A</v>
        <stp/>
        <stp>BDP|9046664938010279858</stp>
        <tr r="R2456" s="1"/>
      </tp>
      <tp t="s">
        <v>#N/A N/A</v>
        <stp/>
        <stp>BDP|5304572728811049750</stp>
        <tr r="N1810" s="1"/>
        <tr r="N215" s="1"/>
        <tr r="N2107" s="1"/>
      </tp>
      <tp t="s">
        <v>#N/A N/A</v>
        <stp/>
        <stp>BDP|1718127816994449192</stp>
        <tr r="N2189" s="1"/>
      </tp>
      <tp t="s">
        <v>#N/A N/A</v>
        <stp/>
        <stp>BDP|8780660836640058991</stp>
        <tr r="R8" s="1"/>
        <tr r="R8" s="1"/>
      </tp>
      <tp t="s">
        <v>#N/A N/A</v>
        <stp/>
        <stp>BDP|2732166009775004263</stp>
        <tr r="R2124" s="1"/>
      </tp>
      <tp t="s">
        <v>#N/A N/A</v>
        <stp/>
        <stp>BDP|6893109721411550022</stp>
        <tr r="N1088" s="1"/>
        <tr r="N506" s="1"/>
      </tp>
      <tp t="s">
        <v>#N/A N/A</v>
        <stp/>
        <stp>BDP|1293475158807060337</stp>
        <tr r="N1185" s="1"/>
        <tr r="N603" s="1"/>
      </tp>
      <tp t="s">
        <v>#N/A N/A</v>
        <stp/>
        <stp>BDP|7404114869750205407</stp>
        <tr r="N1820" s="1"/>
        <tr r="N225" s="1"/>
      </tp>
      <tp t="s">
        <v>#N/A N/A</v>
        <stp/>
        <stp>BDP|3962668904624780527</stp>
        <tr r="N1366" s="1"/>
        <tr r="N784" s="1"/>
      </tp>
      <tp t="s">
        <v>#N/A N/A</v>
        <stp/>
        <stp>BDP|5315555874600889352</stp>
        <tr r="R2501" s="1"/>
      </tp>
      <tp t="s">
        <v>#N/A N/A</v>
        <stp/>
        <stp>BDP|8723021951401293895</stp>
        <tr r="N2640" s="1"/>
      </tp>
      <tp t="s">
        <v>#N/A N/A</v>
        <stp/>
        <stp>BDP|7745918851606086989</stp>
        <tr r="R1859" s="1"/>
      </tp>
      <tp t="s">
        <v>#N/A N/A</v>
        <stp/>
        <stp>BDP|4372827699803529227</stp>
        <tr r="Q1968" s="1"/>
      </tp>
      <tp t="s">
        <v>#N/A N/A</v>
        <stp/>
        <stp>BDP|8910448295432058375</stp>
        <tr r="R1260" s="1"/>
        <tr r="R678" s="1"/>
      </tp>
      <tp t="s">
        <v>#N/A N/A</v>
        <stp/>
        <stp>BDP|4818395801976956564</stp>
        <tr r="N376" s="1"/>
      </tp>
      <tp t="s">
        <v>#N/A N/A</v>
        <stp/>
        <stp>BDP|6485676669542425015</stp>
        <tr r="R1294" s="1"/>
        <tr r="R1839" s="1"/>
        <tr r="R244" s="1"/>
        <tr r="R712" s="1"/>
      </tp>
      <tp t="s">
        <v>#N/A N/A</v>
        <stp/>
        <stp>BDP|5448648109564300355</stp>
        <tr r="N2578" s="1"/>
      </tp>
      <tp t="s">
        <v>#N/A N/A</v>
        <stp/>
        <stp>BDP|1478660951326874042</stp>
        <tr r="R1112" s="1"/>
        <tr r="R530" s="1"/>
      </tp>
      <tp t="s">
        <v>#N/A N/A</v>
        <stp/>
        <stp>BDP|2311952199290679667</stp>
        <tr r="R2496" s="1"/>
      </tp>
      <tp t="s">
        <v>#N/A N/A</v>
        <stp/>
        <stp>BDP|5213070127295883658</stp>
        <tr r="R1044" s="1"/>
        <tr r="R462" s="1"/>
      </tp>
      <tp t="s">
        <v>#N/A N/A</v>
        <stp/>
        <stp>BDP|9099892607503626644</stp>
        <tr r="R1670" s="1"/>
        <tr r="R2393" s="1"/>
        <tr r="R75" s="1"/>
      </tp>
      <tp t="s">
        <v>#N/A N/A</v>
        <stp/>
        <stp>BDP|3779434852260852629</stp>
        <tr r="N2144" s="1"/>
      </tp>
      <tp t="s">
        <v>#N/A N/A</v>
        <stp/>
        <stp>BDP|6808059641375063300</stp>
        <tr r="N1491" s="1"/>
        <tr r="N909" s="1"/>
      </tp>
      <tp t="s">
        <v>#N/A N/A</v>
        <stp/>
        <stp>BDP|3241333776371841233</stp>
        <tr r="R1135" s="1"/>
        <tr r="R553" s="1"/>
      </tp>
      <tp t="s">
        <v>#N/A N/A</v>
        <stp/>
        <stp>BDP|5757567570371977243</stp>
        <tr r="N2324" s="1"/>
      </tp>
      <tp t="s">
        <v>#N/A N/A</v>
        <stp/>
        <stp>BDP|9653508097455966449</stp>
        <tr r="R1502" s="1"/>
        <tr r="R920" s="1"/>
      </tp>
      <tp t="s">
        <v>#N/A N/A</v>
        <stp/>
        <stp>BDP|2211864845168952258</stp>
        <tr r="R1526" s="1"/>
        <tr r="R944" s="1"/>
      </tp>
      <tp t="s">
        <v>#N/A N/A</v>
        <stp/>
        <stp>BDP|6358956399803524170</stp>
        <tr r="N1910" s="1"/>
        <tr r="N370" s="1"/>
      </tp>
      <tp t="s">
        <v>#N/A N/A</v>
        <stp/>
        <stp>BDP|7865029352536777026</stp>
        <tr r="N134" s="1"/>
        <tr r="N1729" s="1"/>
        <tr r="N2513" s="1"/>
      </tp>
      <tp t="s">
        <v>#N/A N/A</v>
        <stp/>
        <stp>BDP|5141897347234776959</stp>
        <tr r="R2553" s="1"/>
      </tp>
      <tp t="s">
        <v>#N/A N/A</v>
        <stp/>
        <stp>BDP|7687038941372850519</stp>
        <tr r="N1235" s="1"/>
        <tr r="N653" s="1"/>
      </tp>
      <tp t="s">
        <v>#N/A N/A</v>
        <stp/>
        <stp>BDP|7503010422629226895</stp>
        <tr r="N110" s="1"/>
        <tr r="N1705" s="1"/>
      </tp>
      <tp t="s">
        <v>#N/A N/A</v>
        <stp/>
        <stp>BDP|6622720779693123117</stp>
        <tr r="R1057" s="1"/>
        <tr r="R475" s="1"/>
      </tp>
      <tp t="s">
        <v>#N/A N/A</v>
        <stp/>
        <stp>BDP|7807124725942598277</stp>
        <tr r="R1204" s="1"/>
        <tr r="R622" s="1"/>
      </tp>
      <tp t="s">
        <v>#N/A N/A</v>
        <stp/>
        <stp>BDP|8790882942303127319</stp>
        <tr r="N1133" s="1"/>
        <tr r="N551" s="1"/>
      </tp>
      <tp t="s">
        <v>#N/A N/A</v>
        <stp/>
        <stp>BDP|2249390935713746545</stp>
        <tr r="R1206" s="1"/>
        <tr r="R624" s="1"/>
      </tp>
      <tp t="s">
        <v>#N/A N/A</v>
        <stp/>
        <stp>BDP|6470376730470960276</stp>
        <tr r="R1289" s="1"/>
        <tr r="R707" s="1"/>
      </tp>
      <tp t="s">
        <v>#N/A N/A</v>
        <stp/>
        <stp>BDP|4537719158600598242</stp>
        <tr r="P1614" s="1"/>
        <tr r="P1976" s="1"/>
        <tr r="P2037" s="1"/>
        <tr r="P2075" s="1"/>
        <tr r="P7015" s="1"/>
        <tr r="P7056" s="1"/>
        <tr r="P7089" s="1"/>
        <tr r="P7193" s="1"/>
      </tp>
      <tp t="s">
        <v>#N/A N/A</v>
        <stp/>
        <stp>BDP|6805497988039171757</stp>
        <tr r="R1396" s="1"/>
        <tr r="R814" s="1"/>
      </tp>
      <tp t="s">
        <v>#N/A N/A</v>
        <stp/>
        <stp>BDP|7416460710903107511</stp>
        <tr r="R2176" s="1"/>
      </tp>
      <tp t="s">
        <v>#N/A N/A</v>
        <stp/>
        <stp>BDP|6644051759017098085</stp>
        <tr r="R7039" s="1"/>
        <tr r="R7119" s="1"/>
        <tr r="R7207" s="1"/>
      </tp>
      <tp t="s">
        <v>#N/A N/A</v>
        <stp/>
        <stp>BDP|9611193730877979845</stp>
        <tr r="R2141" s="1"/>
      </tp>
      <tp t="s">
        <v>#N/A N/A</v>
        <stp/>
        <stp>BDP|8806288877469612035</stp>
        <tr r="N2274" s="1"/>
        <tr r="N2468" s="1"/>
      </tp>
      <tp t="s">
        <v>#N/A N/A</v>
        <stp/>
        <stp>BDP|6637119404067241435</stp>
        <tr r="R333" s="1"/>
      </tp>
      <tp t="s">
        <v>#N/A N/A</v>
        <stp/>
        <stp>BDP|8850162658858517013</stp>
        <tr r="N259" s="1"/>
      </tp>
      <tp t="s">
        <v>#N/A N/A</v>
        <stp/>
        <stp>BDP|9363467331869017366</stp>
        <tr r="N1364" s="1"/>
        <tr r="N782" s="1"/>
      </tp>
      <tp t="s">
        <v>#N/A N/A</v>
        <stp/>
        <stp>BDP|4958015465904682290</stp>
        <tr r="R2205" s="1"/>
      </tp>
      <tp t="s">
        <v>#N/A N/A</v>
        <stp/>
        <stp>BDP|9784310566229068129</stp>
        <tr r="N1455" s="1"/>
        <tr r="N873" s="1"/>
      </tp>
      <tp t="s">
        <v>#N/A N/A</v>
        <stp/>
        <stp>BDP|3948283316861528509</stp>
        <tr r="N2343" s="1"/>
      </tp>
      <tp t="s">
        <v>#N/A N/A</v>
        <stp/>
        <stp>BDP|9343729313218380330</stp>
        <tr r="N168" s="1"/>
        <tr r="N1763" s="1"/>
      </tp>
      <tp t="s">
        <v>#N/A N/A</v>
        <stp/>
        <stp>BDP|6449142423328446956</stp>
        <tr r="R1287" s="1"/>
        <tr r="R2301" s="1"/>
        <tr r="R705" s="1"/>
      </tp>
      <tp t="s">
        <v>#N/A N/A</v>
        <stp/>
        <stp>BDP|3315208162586126537</stp>
        <tr r="R1078" s="1"/>
        <tr r="R2141" s="1"/>
        <tr r="R496" s="1"/>
      </tp>
      <tp t="s">
        <v>#N/A N/A</v>
        <stp/>
        <stp>BDP|6138630341186434649</stp>
        <tr r="N7217" s="1"/>
      </tp>
      <tp t="s">
        <v>#N/A N/A</v>
        <stp/>
        <stp>BDP|2433817326994131812</stp>
        <tr r="R1273" s="1"/>
        <tr r="R691" s="1"/>
      </tp>
      <tp t="s">
        <v>#N/A N/A</v>
        <stp/>
        <stp>BDP|1029375766216371617</stp>
        <tr r="N1423" s="1"/>
        <tr r="N841" s="1"/>
      </tp>
      <tp t="s">
        <v>#N/A N/A</v>
        <stp/>
        <stp>BDP|5831705866377482799</stp>
        <tr r="R1581" s="1"/>
        <tr r="R999" s="1"/>
      </tp>
      <tp t="s">
        <v>#N/A N/A</v>
        <stp/>
        <stp>BDP|3005257614393045724</stp>
        <tr r="N1346" s="1"/>
        <tr r="N764" s="1"/>
      </tp>
      <tp t="s">
        <v>#N/A N/A</v>
        <stp/>
        <stp>BDP|1459024373701735313</stp>
        <tr r="N2626" s="1"/>
      </tp>
      <tp t="s">
        <v>#N/A N/A</v>
        <stp/>
        <stp>BDP|3762368214822474718</stp>
        <tr r="N2228" s="1"/>
      </tp>
      <tp t="s">
        <v>#N/A N/A</v>
        <stp/>
        <stp>BDP|6251268718794441586</stp>
        <tr r="R2585" s="1"/>
        <tr r="R7142" s="1"/>
      </tp>
      <tp t="s">
        <v>#N/A N/A</v>
        <stp/>
        <stp>BDP|1169742820870521005</stp>
        <tr r="R2474" s="1"/>
      </tp>
      <tp t="s">
        <v>#N/A N/A</v>
        <stp/>
        <stp>BDP|4941525717996562293</stp>
        <tr r="R1609" s="1"/>
        <tr r="R7048" s="1"/>
      </tp>
      <tp t="s">
        <v>#N/A N/A</v>
        <stp/>
        <stp>BDP|1839746279391225475</stp>
        <tr r="R264" s="1"/>
      </tp>
      <tp t="s">
        <v>#N/A N/A</v>
        <stp/>
        <stp>BDP|7145270744491254405</stp>
        <tr r="N2648" s="1"/>
      </tp>
      <tp t="s">
        <v>#N/A N/A</v>
        <stp/>
        <stp>BDP|7001631954291296159</stp>
        <tr r="N1925" s="1"/>
        <tr r="N395" s="1"/>
      </tp>
      <tp t="s">
        <v>#N/A N/A</v>
        <stp/>
        <stp>BDP|7007645866231156230</stp>
        <tr r="N1662" s="1"/>
        <tr r="N67" s="1"/>
      </tp>
      <tp t="s">
        <v>#N/A N/A</v>
        <stp/>
        <stp>BDP|4879154670267906144</stp>
        <tr r="R1662" s="1"/>
        <tr r="R67" s="1"/>
      </tp>
      <tp t="s">
        <v>#N/A N/A</v>
        <stp/>
        <stp>BDP|8331502891416614640</stp>
        <tr r="O7166" s="1"/>
      </tp>
      <tp t="s">
        <v>#N/A N/A</v>
        <stp/>
        <stp>BDP|5302744587598378630</stp>
        <tr r="R1240" s="1"/>
        <tr r="R658" s="1"/>
      </tp>
      <tp t="s">
        <v>#N/A N/A</v>
        <stp/>
        <stp>BDP|4179817413888660144</stp>
        <tr r="R2319" s="1"/>
      </tp>
      <tp t="s">
        <v>#N/A N/A</v>
        <stp/>
        <stp>BDP|6357897722899058195</stp>
        <tr r="R7137" s="1"/>
      </tp>
      <tp t="s">
        <v>#N/A N/A</v>
        <stp/>
        <stp>BDP|1708747060842040621</stp>
        <tr r="R2621" s="1"/>
      </tp>
      <tp t="s">
        <v>#N/A N/A</v>
        <stp/>
        <stp>BDP|5932859992531738183</stp>
        <tr r="N1086" s="1"/>
        <tr r="N504" s="1"/>
      </tp>
      <tp t="s">
        <v>#N/A N/A</v>
        <stp/>
        <stp>BDP|7534594321894996058</stp>
        <tr r="N2103" s="1"/>
      </tp>
      <tp t="s">
        <v>#N/A N/A</v>
        <stp/>
        <stp>BDP|4611699148984388658</stp>
        <tr r="N21" s="1"/>
      </tp>
      <tp t="s">
        <v>#N/A N/A</v>
        <stp/>
        <stp>BDP|9528953145077385778</stp>
        <tr r="R2164" s="1"/>
      </tp>
      <tp t="s">
        <v>#N/A N/A</v>
        <stp/>
        <stp>BDP|9189962045593693355</stp>
        <tr r="P283" s="1"/>
      </tp>
      <tp t="s">
        <v>#N/A N/A</v>
        <stp/>
        <stp>BDP|5099019354307129357</stp>
        <tr r="R150" s="1"/>
        <tr r="R1745" s="1"/>
      </tp>
      <tp t="s">
        <v>#N/A N/A</v>
        <stp/>
        <stp>BDP|1878140453718003999</stp>
        <tr r="R1555" s="1"/>
        <tr r="R973" s="1"/>
      </tp>
      <tp t="s">
        <v>#N/A N/A</v>
        <stp/>
        <stp>BDP|3745183171815027485</stp>
        <tr r="N1034" s="1"/>
        <tr r="N452" s="1"/>
      </tp>
      <tp t="s">
        <v>#N/A N/A</v>
        <stp/>
        <stp>BDP|9331075238328885627</stp>
        <tr r="R2302" s="1"/>
      </tp>
      <tp t="s">
        <v>#N/A N/A</v>
        <stp/>
        <stp>BDP|5029749032583247627</stp>
        <tr r="N2162" s="1"/>
      </tp>
      <tp t="s">
        <v>#N/A N/A</v>
        <stp/>
        <stp>BDP|5612744040632576019</stp>
        <tr r="R1323" s="1"/>
        <tr r="R741" s="1"/>
      </tp>
      <tp t="s">
        <v>#N/A N/A</v>
        <stp/>
        <stp>BDP|3522537917371693212</stp>
        <tr r="R341" s="1"/>
      </tp>
      <tp t="s">
        <v>#N/A N/A</v>
        <stp/>
        <stp>BDP|4172309563503563611</stp>
        <tr r="N176" s="1"/>
        <tr r="N1771" s="1"/>
      </tp>
      <tp t="s">
        <v>#N/A N/A</v>
        <stp/>
        <stp>BDP|9227012825066229923</stp>
        <tr r="R2143" s="1"/>
      </tp>
      <tp t="s">
        <v>#N/A N/A</v>
        <stp/>
        <stp>BDP|6935063798373348827</stp>
        <tr r="R1560" s="1"/>
        <tr r="R978" s="1"/>
      </tp>
      <tp t="s">
        <v>#N/A N/A</v>
        <stp/>
        <stp>BDP|6312647317401168474</stp>
        <tr r="N2116" s="1"/>
      </tp>
      <tp t="s">
        <v>#N/A N/A</v>
        <stp/>
        <stp>BDP|3651453226462235312</stp>
        <tr r="R1346" s="1"/>
        <tr r="R764" s="1"/>
      </tp>
      <tp t="s">
        <v>#N/A N/A</v>
        <stp/>
        <stp>BDP|8986331885886855110</stp>
        <tr r="R1508" s="1"/>
        <tr r="R926" s="1"/>
      </tp>
      <tp t="s">
        <v>#N/A N/A</v>
        <stp/>
        <stp>BDP|7611552071236152752</stp>
        <tr r="R1518" s="1"/>
        <tr r="R936" s="1"/>
      </tp>
      <tp t="s">
        <v>#N/A N/A</v>
        <stp/>
        <stp>BDP|1224453075330558611</stp>
        <tr r="N2533" s="1"/>
      </tp>
      <tp t="s">
        <v>#N/A N/A</v>
        <stp/>
        <stp>BDP|2741374517481453557</stp>
        <tr r="R1128" s="1"/>
        <tr r="R546" s="1"/>
      </tp>
      <tp t="s">
        <v>#N/A N/A</v>
        <stp/>
        <stp>BDP|1824012529881680606</stp>
        <tr r="R353" s="1"/>
      </tp>
      <tp t="s">
        <v>#N/A N/A</v>
        <stp/>
        <stp>BDP|7319492169113699223</stp>
        <tr r="R1561" s="1"/>
        <tr r="R979" s="1"/>
      </tp>
      <tp t="s">
        <v>#N/A N/A</v>
        <stp/>
        <stp>BDP|6610818117822542928</stp>
        <tr r="N2270" s="1"/>
      </tp>
      <tp t="s">
        <v>#N/A N/A</v>
        <stp/>
        <stp>BDP|3357211176862741049</stp>
        <tr r="R1193" s="1"/>
        <tr r="R2573" s="1"/>
        <tr r="R611" s="1"/>
      </tp>
      <tp t="s">
        <v>#N/A N/A</v>
        <stp/>
        <stp>BDP|7919872767798744591</stp>
        <tr r="R2123" s="1"/>
      </tp>
      <tp t="s">
        <v>#N/A N/A</v>
        <stp/>
        <stp>BDP|2297256902944627045</stp>
        <tr r="R1034" s="1"/>
        <tr r="R452" s="1"/>
      </tp>
      <tp t="s">
        <v>#N/A N/A</v>
        <stp/>
        <stp>BDP|9154125284250437442</stp>
        <tr r="N2408" s="1"/>
      </tp>
      <tp t="s">
        <v>#N/A N/A</v>
        <stp/>
        <stp>BDP|9101088160882716992</stp>
        <tr r="R1821" s="1"/>
        <tr r="R226" s="1"/>
      </tp>
      <tp t="s">
        <v>#N/A N/A</v>
        <stp/>
        <stp>BDP|5879066039553160110</stp>
        <tr r="R2109" s="1"/>
        <tr r="R2109" s="1"/>
      </tp>
      <tp t="s">
        <v>#N/A N/A</v>
        <stp/>
        <stp>BDP|3461412917757166541</stp>
        <tr r="N2623" s="1"/>
      </tp>
      <tp t="s">
        <v>#N/A N/A</v>
        <stp/>
        <stp>BDP|4358005671215538206</stp>
        <tr r="R269" s="1"/>
        <tr r="R269" s="1"/>
      </tp>
      <tp t="s">
        <v>#N/A N/A</v>
        <stp/>
        <stp>BDP|6824705918804127054</stp>
        <tr r="R1238" s="1"/>
        <tr r="R656" s="1"/>
      </tp>
      <tp t="s">
        <v>#N/A N/A</v>
        <stp/>
        <stp>BDP|3720701832382415159</stp>
        <tr r="N1480" s="1"/>
        <tr r="N898" s="1"/>
      </tp>
      <tp t="s">
        <v>#N/A N/A</v>
        <stp/>
        <stp>BDP|4794421320052722467</stp>
        <tr r="R1643" s="1"/>
        <tr r="R48" s="1"/>
      </tp>
      <tp t="s">
        <v>#N/A N/A</v>
        <stp/>
        <stp>BDP|3710861165011982895</stp>
        <tr r="Q285" s="1"/>
      </tp>
      <tp t="s">
        <v>#N/A N/A</v>
        <stp/>
        <stp>BDP|4235517819352813669</stp>
        <tr r="N1620" s="1"/>
        <tr r="N1620" s="1"/>
        <tr r="N1982" s="1"/>
        <tr r="N1982" s="1"/>
        <tr r="N2043" s="1"/>
        <tr r="N2043" s="1"/>
        <tr r="N2081" s="1"/>
        <tr r="N2081" s="1"/>
        <tr r="N7023" s="1"/>
        <tr r="N7023" s="1"/>
        <tr r="N7062" s="1"/>
        <tr r="N7062" s="1"/>
        <tr r="N7097" s="1"/>
        <tr r="N7097" s="1"/>
        <tr r="N7197" s="1"/>
        <tr r="N7197" s="1"/>
      </tp>
      <tp t="s">
        <v>#N/A N/A</v>
        <stp/>
        <stp>BDP|4433193252366279294</stp>
        <tr r="R1809" s="1"/>
        <tr r="R214" s="1"/>
        <tr r="R2249" s="1"/>
      </tp>
      <tp t="s">
        <v>#N/A N/A</v>
        <stp/>
        <stp>BDP|3474302590345644861</stp>
        <tr r="N1470" s="1"/>
        <tr r="N888" s="1"/>
      </tp>
      <tp t="s">
        <v>#N/A N/A</v>
        <stp/>
        <stp>BDP|7542157935534708564</stp>
        <tr r="N1382" s="1"/>
        <tr r="N800" s="1"/>
      </tp>
      <tp t="s">
        <v>#N/A N/A</v>
        <stp/>
        <stp>BDP|5694656240781626218</stp>
        <tr r="O1628" s="1"/>
        <tr r="O1990" s="1"/>
        <tr r="O2051" s="1"/>
        <tr r="O2089" s="1"/>
        <tr r="O7031" s="1"/>
        <tr r="O7071" s="1"/>
        <tr r="O7106" s="1"/>
        <tr r="O7201" s="1"/>
      </tp>
      <tp t="s">
        <v>#N/A N/A</v>
        <stp/>
        <stp>BDP|4745142904922147329</stp>
        <tr r="N1413" s="1"/>
        <tr r="N831" s="1"/>
      </tp>
      <tp t="s">
        <v>#N/A N/A</v>
        <stp/>
        <stp>BDP|6007685366256953437</stp>
        <tr r="R1639" s="1"/>
        <tr r="R44" s="1"/>
      </tp>
      <tp t="s">
        <v>#N/A N/A</v>
        <stp/>
        <stp>BDP|5514812999202859212</stp>
        <tr r="R108" s="1"/>
        <tr r="R1703" s="1"/>
      </tp>
      <tp t="s">
        <v>#N/A N/A</v>
        <stp/>
        <stp>BDP|3783331804102158644</stp>
        <tr r="R7148" s="1"/>
      </tp>
      <tp t="s">
        <v>#N/A N/A</v>
        <stp/>
        <stp>BDP|1489044658934508489</stp>
        <tr r="N2604" s="1"/>
      </tp>
      <tp t="s">
        <v>#N/A N/A</v>
        <stp/>
        <stp>BDP|3333176744165091752</stp>
        <tr r="N1778" s="1"/>
        <tr r="N183" s="1"/>
        <tr r="N2183" s="1"/>
      </tp>
      <tp t="s">
        <v>#N/A N/A</v>
        <stp/>
        <stp>BDP|2362454811406374510</stp>
        <tr r="N2190" s="1"/>
      </tp>
      <tp t="s">
        <v>#N/A N/A</v>
        <stp/>
        <stp>BDP|7092537966556394633</stp>
        <tr r="R9" s="1"/>
        <tr r="R9" s="1"/>
        <tr r="R31" s="1"/>
        <tr r="R31" s="1"/>
      </tp>
      <tp t="s">
        <v>#N/A N/A</v>
        <stp/>
        <stp>BDP|4722606790469619643</stp>
        <tr r="R2460" s="1"/>
      </tp>
      <tp t="s">
        <v>#N/A N/A</v>
        <stp/>
        <stp>BDP|7606744545438625847</stp>
        <tr r="N263" s="1"/>
      </tp>
      <tp t="s">
        <v>#N/A N/A</v>
        <stp/>
        <stp>BDP|6917010668810287474</stp>
        <tr r="R1071" s="1"/>
        <tr r="R489" s="1"/>
      </tp>
      <tp t="s">
        <v>#N/A N/A</v>
        <stp/>
        <stp>BDP|6148502449120954344</stp>
        <tr r="R1279" s="1"/>
        <tr r="R697" s="1"/>
      </tp>
      <tp t="s">
        <v>#N/A N/A</v>
        <stp/>
        <stp>BDP|4833112683868198019</stp>
        <tr r="R1380" s="1"/>
        <tr r="R798" s="1"/>
      </tp>
      <tp t="s">
        <v>#N/A N/A</v>
        <stp/>
        <stp>BDP|5309249597523811826</stp>
        <tr r="R1140" s="1"/>
        <tr r="R558" s="1"/>
      </tp>
      <tp t="s">
        <v>#N/A N/A</v>
        <stp/>
        <stp>BDP|9303521795890743091</stp>
        <tr r="R1004" s="1"/>
        <tr r="R1586" s="1"/>
      </tp>
      <tp t="s">
        <v>#N/A N/A</v>
        <stp/>
        <stp>BDP|1401893124357102920</stp>
        <tr r="N1782" s="1"/>
        <tr r="N187" s="1"/>
      </tp>
      <tp t="s">
        <v>#N/A N/A</v>
        <stp/>
        <stp>BDP|1303620821449356991</stp>
        <tr r="R2241" s="1"/>
        <tr r="R2441" s="1"/>
      </tp>
      <tp t="s">
        <v>#N/A N/A</v>
        <stp/>
        <stp>BDP|8037753819182576933</stp>
        <tr r="O7041" s="1"/>
        <tr r="O7121" s="1"/>
        <tr r="O7209" s="1"/>
      </tp>
      <tp t="s">
        <v>#N/A N/A</v>
        <stp/>
        <stp>BDP|7745151111901197381</stp>
        <tr r="R1574" s="1"/>
        <tr r="R992" s="1"/>
      </tp>
      <tp t="s">
        <v>#N/A N/A</v>
        <stp/>
        <stp>BDP|8679727035379291082</stp>
        <tr r="R1340" s="1"/>
        <tr r="R758" s="1"/>
      </tp>
      <tp t="s">
        <v>#N/A N/A</v>
        <stp/>
        <stp>BDP|9837563372098790603</stp>
        <tr r="R2483" s="1"/>
      </tp>
      <tp t="s">
        <v>#N/A N/A</v>
        <stp/>
        <stp>BDP|1685085931402541511</stp>
        <tr r="N1152" s="1"/>
        <tr r="N570" s="1"/>
      </tp>
      <tp t="s">
        <v>#N/A N/A</v>
        <stp/>
        <stp>BDP|7236991592555339718</stp>
        <tr r="N1687" s="1"/>
        <tr r="N2443" s="1"/>
        <tr r="N92" s="1"/>
      </tp>
      <tp t="s">
        <v>#N/A N/A</v>
        <stp/>
        <stp>BDP|8363077819079489528</stp>
        <tr r="R1359" s="1"/>
        <tr r="R777" s="1"/>
      </tp>
      <tp t="s">
        <v>#N/A N/A</v>
        <stp/>
        <stp>BDP|6058756793338928542</stp>
        <tr r="R1414" s="1"/>
        <tr r="R832" s="1"/>
      </tp>
      <tp t="s">
        <v>#N/A N/A</v>
        <stp/>
        <stp>BDP|1862034352947181630</stp>
        <tr r="Q7213" s="1"/>
      </tp>
      <tp t="s">
        <v>#N/A N/A</v>
        <stp/>
        <stp>BDP|7573037849430703636</stp>
        <tr r="R1572" s="1"/>
        <tr r="R990" s="1"/>
      </tp>
      <tp t="s">
        <v>#N/A N/A</v>
        <stp/>
        <stp>BDP|3079724768317273032</stp>
        <tr r="R1808" s="1"/>
        <tr r="R213" s="1"/>
        <tr r="R2248" s="1"/>
      </tp>
      <tp t="s">
        <v>#N/A N/A</v>
        <stp/>
        <stp>BDP|8585855496585486995</stp>
        <tr r="N2205" s="1"/>
      </tp>
      <tp t="s">
        <v>#N/A N/A</v>
        <stp/>
        <stp>BDP|2412355539641525667</stp>
        <tr r="N1214" s="1"/>
        <tr r="N632" s="1"/>
      </tp>
      <tp t="s">
        <v>#N/A N/A</v>
        <stp/>
        <stp>BDP|6546337658366447313</stp>
        <tr r="N7175" s="1"/>
        <tr r="N7175" s="1"/>
      </tp>
      <tp t="s">
        <v>#N/A N/A</v>
        <stp/>
        <stp>BDP|4751794176780586169</stp>
        <tr r="R1811" s="1"/>
        <tr r="R216" s="1"/>
      </tp>
      <tp t="s">
        <v>#N/A N/A</v>
        <stp/>
        <stp>BDP|6662691155826521671</stp>
        <tr r="R2028" s="1"/>
      </tp>
      <tp t="s">
        <v>#N/A N/A</v>
        <stp/>
        <stp>BDP|2802063573585388561</stp>
        <tr r="R2112" s="1"/>
        <tr r="R2112" s="1"/>
      </tp>
      <tp t="s">
        <v>#N/A N/A</v>
        <stp/>
        <stp>BDP|7990442025895286125</stp>
        <tr r="R2185" s="1"/>
      </tp>
      <tp t="s">
        <v>#N/A N/A</v>
        <stp/>
        <stp>BDP|5330715139090161421</stp>
        <tr r="N1676" s="1"/>
        <tr r="N81" s="1"/>
      </tp>
      <tp t="s">
        <v>#N/A N/A</v>
        <stp/>
        <stp>BDP|6325326219067269620</stp>
        <tr r="R1531" s="1"/>
        <tr r="R949" s="1"/>
      </tp>
      <tp t="s">
        <v>#N/A N/A</v>
        <stp/>
        <stp>BDP|5486662758460391312</stp>
        <tr r="R120" s="1"/>
        <tr r="R1715" s="1"/>
      </tp>
      <tp t="s">
        <v>#N/A N/A</v>
        <stp/>
        <stp>BDP|4810076573365744335</stp>
        <tr r="N7164" s="1"/>
        <tr r="N7164" s="1"/>
      </tp>
      <tp t="s">
        <v>#N/A N/A</v>
        <stp/>
        <stp>BDP|9898252084622597440</stp>
        <tr r="N1267" s="1"/>
        <tr r="N685" s="1"/>
      </tp>
      <tp t="s">
        <v>#N/A N/A</v>
        <stp/>
        <stp>BDP|8873458140855524802</stp>
        <tr r="N1283" s="1"/>
        <tr r="N701" s="1"/>
      </tp>
      <tp t="s">
        <v>#N/A N/A</v>
        <stp/>
        <stp>BDP|4215755955296384587</stp>
        <tr r="R1220" s="1"/>
        <tr r="R638" s="1"/>
      </tp>
      <tp t="s">
        <v>#N/A N/A</v>
        <stp/>
        <stp>BDP|6810232806101314078</stp>
        <tr r="R1573" s="1"/>
        <tr r="R991" s="1"/>
      </tp>
      <tp t="s">
        <v>#N/A N/A</v>
        <stp/>
        <stp>BDP|6417482811431099744</stp>
        <tr r="N2214" s="1"/>
      </tp>
      <tp t="s">
        <v>#N/A N/A</v>
        <stp/>
        <stp>BDP|2882965718846983960</stp>
        <tr r="N2024" s="1"/>
      </tp>
      <tp t="s">
        <v>#N/A N/A</v>
        <stp/>
        <stp>BDP|7010568491709908773</stp>
        <tr r="R2323" s="1"/>
      </tp>
      <tp t="s">
        <v>#N/A N/A</v>
        <stp/>
        <stp>BDP|5374614463584838406</stp>
        <tr r="R1813" s="1"/>
        <tr r="R218" s="1"/>
      </tp>
      <tp t="s">
        <v>#N/A N/A</v>
        <stp/>
        <stp>BDP|2086410529410019119</stp>
        <tr r="R1262" s="1"/>
        <tr r="R680" s="1"/>
      </tp>
      <tp t="s">
        <v>#N/A N/A</v>
        <stp/>
        <stp>BDP|6318160297608916321</stp>
        <tr r="R1781" s="1"/>
        <tr r="R186" s="1"/>
        <tr r="R1131" s="1"/>
        <tr r="R549" s="1"/>
      </tp>
      <tp t="s">
        <v>#N/A N/A</v>
        <stp/>
        <stp>BDP|5617863409050608865</stp>
        <tr r="N1940" s="1"/>
        <tr r="N407" s="1"/>
      </tp>
      <tp t="s">
        <v>#N/A N/A</v>
        <stp/>
        <stp>BDP|3211283219422492796</stp>
        <tr r="N1959" s="1"/>
        <tr r="N7007" s="1"/>
        <tr r="N7012" s="1"/>
        <tr r="N7047" s="1"/>
        <tr r="N7053" s="1"/>
        <tr r="N7086" s="1"/>
        <tr r="N7154" s="1"/>
      </tp>
      <tp t="s">
        <v>#N/A N/A</v>
        <stp/>
        <stp>BDP|1982425743922048663</stp>
        <tr r="R2026" s="1"/>
      </tp>
      <tp t="s">
        <v>#N/A N/A</v>
        <stp/>
        <stp>BDP|5626066878181362656</stp>
        <tr r="N1633" s="1"/>
        <tr r="N1633" s="1"/>
        <tr r="N1995" s="1"/>
        <tr r="N1995" s="1"/>
        <tr r="N2056" s="1"/>
        <tr r="N2056" s="1"/>
        <tr r="N2094" s="1"/>
        <tr r="N2094" s="1"/>
        <tr r="N7036" s="1"/>
        <tr r="N7036" s="1"/>
        <tr r="N7076" s="1"/>
        <tr r="N7076" s="1"/>
        <tr r="N7111" s="1"/>
        <tr r="N7111" s="1"/>
        <tr r="N7204" s="1"/>
        <tr r="N7204" s="1"/>
      </tp>
      <tp t="s">
        <v>#N/A N/A</v>
        <stp/>
        <stp>BDP|1907608463231766539</stp>
        <tr r="R2303" s="1"/>
      </tp>
      <tp t="s">
        <v>#N/A N/A</v>
        <stp/>
        <stp>BDP|3626150839885372179</stp>
        <tr r="N1116" s="1"/>
        <tr r="N534" s="1"/>
      </tp>
      <tp t="s">
        <v>#N/A N/A</v>
        <stp/>
        <stp>BDP|6219718033080939765</stp>
        <tr r="R1036" s="1"/>
        <tr r="R454" s="1"/>
      </tp>
      <tp t="s">
        <v>#N/A N/A</v>
        <stp/>
        <stp>BDP|4964354836533386260</stp>
        <tr r="R2489" s="1"/>
      </tp>
      <tp t="s">
        <v>#N/A N/A</v>
        <stp/>
        <stp>BDP|9686684492191308209</stp>
        <tr r="R1365" s="1"/>
        <tr r="R783" s="1"/>
      </tp>
      <tp t="s">
        <v>#N/A N/A</v>
        <stp/>
        <stp>BDP|3662779643024876165</stp>
        <tr r="R41" s="1"/>
      </tp>
      <tp t="s">
        <v>#N/A N/A</v>
        <stp/>
        <stp>BDP|9741833920893934510</stp>
        <tr r="R1491" s="1"/>
        <tr r="R2241" s="1"/>
        <tr r="R2441" s="1"/>
        <tr r="R909" s="1"/>
      </tp>
      <tp t="s">
        <v>#N/A N/A</v>
        <stp/>
        <stp>BDP|4275476751710842000</stp>
        <tr r="R1576" s="1"/>
        <tr r="R994" s="1"/>
      </tp>
      <tp t="s">
        <v>#N/A N/A</v>
        <stp/>
        <stp>BDP|9968340656223291959</stp>
        <tr r="R2254" s="1"/>
        <tr r="R2576" s="1"/>
      </tp>
      <tp t="s">
        <v>#N/A N/A</v>
        <stp/>
        <stp>BDP|3614184046501130254</stp>
        <tr r="N2170" s="1"/>
        <tr r="N2371" s="1"/>
      </tp>
      <tp t="s">
        <v>#N/A N/A</v>
        <stp/>
        <stp>BDP|8111326559889184270</stp>
        <tr r="O1624" s="1"/>
        <tr r="O1986" s="1"/>
        <tr r="O2047" s="1"/>
        <tr r="O2085" s="1"/>
        <tr r="O7027" s="1"/>
        <tr r="O7066" s="1"/>
        <tr r="O7101" s="1"/>
      </tp>
      <tp t="s">
        <v>#N/A N/A</v>
        <stp/>
        <stp>BDP|9536317495851506793</stp>
        <tr r="R7146" s="1"/>
      </tp>
      <tp t="s">
        <v>#N/A N/A</v>
        <stp/>
        <stp>BDP|3928311962364396748</stp>
        <tr r="R1098" s="1"/>
        <tr r="R2159" s="1"/>
        <tr r="R516" s="1"/>
      </tp>
      <tp t="s">
        <v>#N/A N/A</v>
        <stp/>
        <stp>BDP|3941031173027042641</stp>
        <tr r="N1139" s="1"/>
        <tr r="N557" s="1"/>
      </tp>
      <tp t="s">
        <v>#N/A N/A</v>
        <stp/>
        <stp>BDP|6977342222681282308</stp>
        <tr r="N1395" s="1"/>
        <tr r="N813" s="1"/>
      </tp>
      <tp t="s">
        <v>#N/A N/A</v>
        <stp/>
        <stp>BDP|5811157712656230601</stp>
        <tr r="R7155" s="1"/>
      </tp>
      <tp t="s">
        <v>#N/A N/A</v>
        <stp/>
        <stp>BDP|7874764947181361073</stp>
        <tr r="R1669" s="1"/>
        <tr r="R74" s="1"/>
      </tp>
      <tp t="s">
        <v>#N/A N/A</v>
        <stp/>
        <stp>BDP|4974722815582409577</stp>
        <tr r="R1052" s="1"/>
        <tr r="R470" s="1"/>
      </tp>
      <tp t="s">
        <v>#N/A N/A</v>
        <stp/>
        <stp>BDP|1945497277860531700</stp>
        <tr r="N1076" s="1"/>
        <tr r="N494" s="1"/>
      </tp>
      <tp t="s">
        <v>#N/A N/A</v>
        <stp/>
        <stp>BDP|3482661431927308428</stp>
        <tr r="R2459" s="1"/>
        <tr r="R274" s="1"/>
      </tp>
      <tp t="s">
        <v>#N/A N/A</v>
        <stp/>
        <stp>BDP|8325911755963158245</stp>
        <tr r="N1004" s="1"/>
        <tr r="N1586" s="1"/>
      </tp>
      <tp t="s">
        <v>#N/A N/A</v>
        <stp/>
        <stp>BDP|5098111422412750163</stp>
        <tr r="N2346" s="1"/>
      </tp>
      <tp t="s">
        <v>#N/A N/A</v>
        <stp/>
        <stp>BDP|2109335652637664644</stp>
        <tr r="R1215" s="1"/>
        <tr r="R633" s="1"/>
      </tp>
      <tp t="s">
        <v>#N/A N/A</v>
        <stp/>
        <stp>BDP|8149604985756618506</stp>
        <tr r="R1119" s="1"/>
        <tr r="R537" s="1"/>
      </tp>
      <tp t="s">
        <v>#N/A N/A</v>
        <stp/>
        <stp>BDP|6438764816654379152</stp>
        <tr r="N1381" s="1"/>
        <tr r="N799" s="1"/>
      </tp>
      <tp t="s">
        <v>#N/A N/A</v>
        <stp/>
        <stp>BDP|3283298919613386639</stp>
        <tr r="N2539" s="1"/>
      </tp>
      <tp t="s">
        <v>#N/A N/A</v>
        <stp/>
        <stp>BDP|8948075633906869866</stp>
        <tr r="R1794" s="1"/>
        <tr r="R199" s="1"/>
        <tr r="R2215" s="1"/>
      </tp>
      <tp t="s">
        <v>#N/A N/A</v>
        <stp/>
        <stp>BDP|3637269084328036472</stp>
        <tr r="R1038" s="1"/>
        <tr r="R456" s="1"/>
      </tp>
      <tp t="s">
        <v>#N/A N/A</v>
        <stp/>
        <stp>BDP|3242078445663045134</stp>
        <tr r="R3" s="1"/>
      </tp>
      <tp t="s">
        <v>#N/A N/A</v>
        <stp/>
        <stp>BDP|8103103556708269168</stp>
        <tr r="R1087" s="1"/>
        <tr r="R505" s="1"/>
      </tp>
      <tp t="s">
        <v>#N/A N/A</v>
        <stp/>
        <stp>BDP|4546052231316313419</stp>
        <tr r="R1124" s="1"/>
        <tr r="R2181" s="1"/>
        <tr r="R2386" s="1"/>
        <tr r="R542" s="1"/>
      </tp>
      <tp t="s">
        <v>#N/A N/A</v>
        <stp/>
        <stp>BDP|1156331507064407328</stp>
        <tr r="R300" s="1"/>
        <tr r="R299" s="1"/>
      </tp>
      <tp t="s">
        <v>#N/A N/A</v>
        <stp/>
        <stp>BDP|8901172397571349492</stp>
        <tr r="N1829" s="1"/>
        <tr r="N234" s="1"/>
        <tr r="N2582" s="1"/>
      </tp>
      <tp t="s">
        <v>#N/A N/A</v>
        <stp/>
        <stp>BDP|1806998580544389114</stp>
        <tr r="N1672" s="1"/>
        <tr r="N77" s="1"/>
      </tp>
      <tp t="s">
        <v>#N/A N/A</v>
        <stp/>
        <stp>BDP|8507523475079366625</stp>
        <tr r="R318" s="1"/>
      </tp>
      <tp t="s">
        <v>#N/A N/A</v>
        <stp/>
        <stp>BDP|5243014022466150432</stp>
        <tr r="R1355" s="1"/>
        <tr r="R773" s="1"/>
      </tp>
      <tp t="s">
        <v>#N/A N/A</v>
        <stp/>
        <stp>BDP|4156702975721432030</stp>
        <tr r="R1680" s="1"/>
        <tr r="R85" s="1"/>
      </tp>
      <tp t="s">
        <v>#N/A N/A</v>
        <stp/>
        <stp>BDP|4499129855260268526</stp>
        <tr r="N2524" s="1"/>
      </tp>
      <tp t="s">
        <v>#N/A N/A</v>
        <stp/>
        <stp>BDP|1189162092608144441</stp>
        <tr r="R2465" s="1"/>
      </tp>
      <tp t="s">
        <v>#N/A N/A</v>
        <stp/>
        <stp>BDP|4007610853681483365</stp>
        <tr r="N2235" s="1"/>
      </tp>
      <tp t="s">
        <v>#N/A N/A</v>
        <stp/>
        <stp>BDP|5269462194928206526</stp>
        <tr r="R111" s="1"/>
        <tr r="R1706" s="1"/>
      </tp>
      <tp t="s">
        <v>#N/A N/A</v>
        <stp/>
        <stp>BDP|4413073204056403738</stp>
        <tr r="N1968" s="1"/>
        <tr r="N1968" s="1"/>
      </tp>
      <tp t="s">
        <v>#N/A N/A</v>
        <stp/>
        <stp>BDP|1907383926540680514</stp>
        <tr r="N133" s="1"/>
        <tr r="N1728" s="1"/>
      </tp>
      <tp t="s">
        <v>#N/A N/A</v>
        <stp/>
        <stp>BDP|1001610373681590473</stp>
        <tr r="R2581" s="1"/>
      </tp>
      <tp t="s">
        <v>#N/A N/A</v>
        <stp/>
        <stp>BDP|7757259222177568554</stp>
        <tr r="N1786" s="1"/>
        <tr r="N191" s="1"/>
        <tr r="N2198" s="1"/>
      </tp>
      <tp t="s">
        <v>#N/A N/A</v>
        <stp/>
        <stp>BDP|3434646401176395623</stp>
        <tr r="R1072" s="1"/>
        <tr r="R490" s="1"/>
      </tp>
      <tp t="s">
        <v>#N/A N/A</v>
        <stp/>
        <stp>BDP|5308924992425016531</stp>
        <tr r="R1545" s="1"/>
        <tr r="R963" s="1"/>
      </tp>
      <tp t="s">
        <v>#N/A N/A</v>
        <stp/>
        <stp>BDP|5304751633771045550</stp>
        <tr r="R1835" s="1"/>
        <tr r="R240" s="1"/>
      </tp>
      <tp t="s">
        <v>#N/A N/A</v>
        <stp/>
        <stp>BDP|6608147026089449906</stp>
        <tr r="R1846" s="1"/>
        <tr r="R251" s="1"/>
      </tp>
      <tp t="s">
        <v>#N/A N/A</v>
        <stp/>
        <stp>BDP|4378034169240974702</stp>
        <tr r="P1631" s="1"/>
        <tr r="P1993" s="1"/>
        <tr r="P2054" s="1"/>
        <tr r="P2092" s="1"/>
        <tr r="P7034" s="1"/>
        <tr r="P7074" s="1"/>
        <tr r="P7109" s="1"/>
      </tp>
      <tp t="s">
        <v>#N/A N/A</v>
        <stp/>
        <stp>BDP|5696502523557200079</stp>
        <tr r="R2615" s="1"/>
      </tp>
      <tp t="s">
        <v>#N/A N/A</v>
        <stp/>
        <stp>BDP|1544611061727493302</stp>
        <tr r="R1266" s="1"/>
        <tr r="R684" s="1"/>
      </tp>
      <tp t="s">
        <v>#N/A N/A</v>
        <stp/>
        <stp>BDP|2097658528741991257</stp>
        <tr r="N2584" s="1"/>
      </tp>
      <tp t="s">
        <v>#N/A N/A</v>
        <stp/>
        <stp>BDP|4116681697146775888</stp>
        <tr r="R1659" s="1"/>
        <tr r="R64" s="1"/>
      </tp>
      <tp t="s">
        <v>#N/A N/A</v>
        <stp/>
        <stp>BDP|1621391864175877426</stp>
        <tr r="R1259" s="1"/>
        <tr r="R677" s="1"/>
      </tp>
      <tp t="s">
        <v>#N/A N/A</v>
        <stp/>
        <stp>BDP|3940247848279756936</stp>
        <tr r="R2554" s="1"/>
      </tp>
      <tp t="s">
        <v>#N/A N/A</v>
        <stp/>
        <stp>BDP|4408646600283947487</stp>
        <tr r="R2314" s="1"/>
      </tp>
      <tp t="s">
        <v>#N/A N/A</v>
        <stp/>
        <stp>BDP|5026971122452508910</stp>
        <tr r="R342" s="1"/>
      </tp>
      <tp t="s">
        <v>#N/A N/A</v>
        <stp/>
        <stp>BDP|5532599603722094799</stp>
        <tr r="R1442" s="1"/>
        <tr r="R860" s="1"/>
      </tp>
      <tp t="s">
        <v>#N/A N/A</v>
        <stp/>
        <stp>BDP|4820398792763560805</stp>
        <tr r="R2524" s="1"/>
      </tp>
      <tp t="s">
        <v>#N/A N/A</v>
        <stp/>
        <stp>BDP|2841889673950289872</stp>
        <tr r="Q1633" s="1"/>
        <tr r="Q1995" s="1"/>
        <tr r="Q2056" s="1"/>
        <tr r="Q2094" s="1"/>
        <tr r="Q7036" s="1"/>
        <tr r="Q7076" s="1"/>
        <tr r="Q7111" s="1"/>
        <tr r="Q7204" s="1"/>
      </tp>
      <tp t="s">
        <v>#N/A N/A</v>
        <stp/>
        <stp>BDP|7442503243412820191</stp>
        <tr r="N1266" s="1"/>
        <tr r="N684" s="1"/>
      </tp>
      <tp t="s">
        <v>#N/A N/A</v>
        <stp/>
        <stp>BDP|3713243179464940751</stp>
        <tr r="R1625" s="1"/>
        <tr r="R1987" s="1"/>
        <tr r="R2048" s="1"/>
        <tr r="R2086" s="1"/>
        <tr r="R7028" s="1"/>
        <tr r="R7067" s="1"/>
        <tr r="R7102" s="1"/>
      </tp>
      <tp t="s">
        <v>#N/A N/A</v>
        <stp/>
        <stp>BDP|7126004462542772626</stp>
        <tr r="N1427" s="1"/>
        <tr r="N845" s="1"/>
      </tp>
      <tp t="s">
        <v>#N/A N/A</v>
        <stp/>
        <stp>BDP|1164733937297478775</stp>
        <tr r="R1190" s="1"/>
        <tr r="R608" s="1"/>
      </tp>
      <tp t="s">
        <v>#N/A N/A</v>
        <stp/>
        <stp>BDP|3932210808550443427</stp>
        <tr r="N346" s="1"/>
      </tp>
      <tp t="s">
        <v>#N/A N/A</v>
        <stp/>
        <stp>BDP|2333015113072773418</stp>
        <tr r="R1535" s="1"/>
        <tr r="R953" s="1"/>
      </tp>
      <tp t="s">
        <v>#N/A N/A</v>
        <stp/>
        <stp>BDP|1570379404527902080</stp>
        <tr r="N1444" s="1"/>
        <tr r="N862" s="1"/>
      </tp>
      <tp t="s">
        <v>#N/A N/A</v>
        <stp/>
        <stp>BDP|9677343955218103212</stp>
        <tr r="R2344" s="1"/>
      </tp>
      <tp t="s">
        <v>#N/A N/A</v>
        <stp/>
        <stp>BDP|2772299978863152139</stp>
        <tr r="R140" s="1"/>
        <tr r="R1735" s="1"/>
        <tr r="R2517" s="1"/>
      </tp>
      <tp t="s">
        <v>#N/A N/A</v>
        <stp/>
        <stp>BDP|6332809386180516347</stp>
        <tr r="R1263" s="1"/>
        <tr r="R681" s="1"/>
      </tp>
      <tp t="s">
        <v>#N/A N/A</v>
        <stp/>
        <stp>BDP|2027161347253606130</stp>
        <tr r="N1569" s="1"/>
        <tr r="N987" s="1"/>
      </tp>
      <tp t="s">
        <v>#N/A N/A</v>
        <stp/>
        <stp>BDP|2509630701044169526</stp>
        <tr r="N2622" s="1"/>
      </tp>
      <tp t="s">
        <v>#N/A N/A</v>
        <stp/>
        <stp>BDP|3438747753794268056</stp>
        <tr r="R140" s="1"/>
        <tr r="R1735" s="1"/>
        <tr r="R2517" s="1"/>
      </tp>
      <tp t="s">
        <v>#N/A N/A</v>
        <stp/>
        <stp>BDP|8025165347188202074</stp>
        <tr r="R1678" s="1"/>
        <tr r="R83" s="1"/>
      </tp>
      <tp t="s">
        <v>#N/A N/A</v>
        <stp/>
        <stp>BDP|1088042861685660778</stp>
        <tr r="R20" s="1"/>
      </tp>
      <tp t="s">
        <v>#N/A N/A</v>
        <stp/>
        <stp>BDP|4107076937643002154</stp>
        <tr r="R2643" s="1"/>
      </tp>
      <tp t="s">
        <v>#N/A N/A</v>
        <stp/>
        <stp>BDP|5869193141677280273</stp>
        <tr r="R2100" s="1"/>
      </tp>
      <tp t="s">
        <v>#N/A N/A</v>
        <stp/>
        <stp>BDP|6344217796990639873</stp>
        <tr r="N1078" s="1"/>
        <tr r="N496" s="1"/>
      </tp>
      <tp t="s">
        <v>#N/A N/A</v>
        <stp/>
        <stp>BDP|3285704498250860877</stp>
        <tr r="N22" s="1"/>
      </tp>
      <tp t="s">
        <v>#N/A N/A</v>
        <stp/>
        <stp>BDP|2006342787548636401</stp>
        <tr r="R2401" s="1"/>
      </tp>
      <tp t="s">
        <v>#N/A N/A</v>
        <stp/>
        <stp>BDP|6758808432208988090</stp>
        <tr r="R1354" s="1"/>
        <tr r="R772" s="1"/>
      </tp>
      <tp t="s">
        <v>#N/A N/A</v>
        <stp/>
        <stp>BDP|9049296026185255980</stp>
        <tr r="R1176" s="1"/>
        <tr r="R2423" s="1"/>
        <tr r="R594" s="1"/>
      </tp>
      <tp t="s">
        <v>#N/A N/A</v>
        <stp/>
        <stp>BDP|6150159966241183560</stp>
        <tr r="N311" s="1"/>
      </tp>
      <tp t="s">
        <v>#N/A N/A</v>
        <stp/>
        <stp>BDP|6566728239320518417</stp>
        <tr r="R1099" s="1"/>
        <tr r="R517" s="1"/>
      </tp>
      <tp t="s">
        <v>#N/A N/A</v>
        <stp/>
        <stp>BDP|5899115817945794631</stp>
        <tr r="N1112" s="1"/>
        <tr r="N530" s="1"/>
      </tp>
      <tp t="s">
        <v>#N/A N/A</v>
        <stp/>
        <stp>BDP|5577136631594985543</stp>
        <tr r="R7192" s="1"/>
      </tp>
      <tp t="s">
        <v>#N/A N/A</v>
        <stp/>
        <stp>BDP|4712582774028789864</stp>
        <tr r="R1782" s="1"/>
        <tr r="R187" s="1"/>
      </tp>
      <tp t="s">
        <v>#N/A N/A</v>
        <stp/>
        <stp>BDP|1421916578581714801</stp>
        <tr r="R1209" s="1"/>
        <tr r="R627" s="1"/>
      </tp>
      <tp t="s">
        <v>#N/A N/A</v>
        <stp/>
        <stp>BDP|1185545708895209755</stp>
        <tr r="R1079" s="1"/>
        <tr r="R497" s="1"/>
      </tp>
      <tp t="s">
        <v>#N/A N/A</v>
        <stp/>
        <stp>BDP|4779487573352412325</stp>
        <tr r="R330" s="1"/>
      </tp>
      <tp t="s">
        <v>#N/A N/A</v>
        <stp/>
        <stp>BDP|7628213111380529296</stp>
        <tr r="R1215" s="1"/>
        <tr r="R633" s="1"/>
      </tp>
      <tp t="s">
        <v>#N/A N/A</v>
        <stp/>
        <stp>BDP|2448499238770672384</stp>
        <tr r="R2125" s="1"/>
        <tr r="R2125" s="1"/>
      </tp>
      <tp t="s">
        <v>#N/A N/A</v>
        <stp/>
        <stp>BDP|8562579908228233336</stp>
        <tr r="R2221" s="1"/>
      </tp>
      <tp t="s">
        <v>#N/A N/A</v>
        <stp/>
        <stp>BDP|5554487246496499542</stp>
        <tr r="R1367" s="1"/>
        <tr r="R2135" s="1"/>
        <tr r="R2336" s="1"/>
        <tr r="R785" s="1"/>
      </tp>
      <tp t="s">
        <v>#N/A N/A</v>
        <stp/>
        <stp>BDP|8552240626819533792</stp>
        <tr r="R294" s="1"/>
        <tr r="R294" s="1"/>
      </tp>
      <tp t="s">
        <v>#N/A N/A</v>
        <stp/>
        <stp>BDP|5918376066214398200</stp>
        <tr r="R135" s="1"/>
        <tr r="R1730" s="1"/>
      </tp>
      <tp t="s">
        <v>#N/A N/A</v>
        <stp/>
        <stp>BDP|6272219221835081592</stp>
        <tr r="N2212" s="1"/>
      </tp>
      <tp t="s">
        <v>#N/A N/A</v>
        <stp/>
        <stp>BDP|3299731415407810471</stp>
        <tr r="P1623" s="1"/>
        <tr r="P1985" s="1"/>
        <tr r="P2046" s="1"/>
        <tr r="P2084" s="1"/>
        <tr r="P7026" s="1"/>
        <tr r="P7065" s="1"/>
        <tr r="P7100" s="1"/>
      </tp>
      <tp t="s">
        <v>#N/A N/A</v>
        <stp/>
        <stp>BDP|7766926162266495884</stp>
        <tr r="R1177" s="1"/>
        <tr r="R595" s="1"/>
      </tp>
      <tp t="s">
        <v>#N/A N/A</v>
        <stp/>
        <stp>BDP|6285296541210775665</stp>
        <tr r="R2322" s="1"/>
      </tp>
      <tp t="s">
        <v>#N/A N/A</v>
        <stp/>
        <stp>BDP|1939608079596385087</stp>
        <tr r="R110" s="1"/>
        <tr r="R1705" s="1"/>
      </tp>
      <tp t="s">
        <v>#N/A N/A</v>
        <stp/>
        <stp>BDP|8027916460321871025</stp>
        <tr r="N1226" s="1"/>
        <tr r="N644" s="1"/>
      </tp>
      <tp t="s">
        <v>#N/A N/A</v>
        <stp/>
        <stp>BDP|9586771999196046709</stp>
        <tr r="R1283" s="1"/>
        <tr r="R2589" s="1"/>
        <tr r="R701" s="1"/>
      </tp>
      <tp t="s">
        <v>#N/A N/A</v>
        <stp/>
        <stp>BDP|6766734360661868074</stp>
        <tr r="N1284" s="1"/>
        <tr r="N702" s="1"/>
      </tp>
      <tp t="s">
        <v>#N/A N/A</v>
        <stp/>
        <stp>BDP|3011339308036673056</stp>
        <tr r="R2547" s="1"/>
      </tp>
      <tp t="s">
        <v>#N/A N/A</v>
        <stp/>
        <stp>BDP|6721399457230923680</stp>
        <tr r="R1844" s="1"/>
        <tr r="R249" s="1"/>
      </tp>
      <tp t="s">
        <v>#N/A N/A</v>
        <stp/>
        <stp>BDP|4424629568647147572</stp>
        <tr r="N2546" s="1"/>
      </tp>
      <tp t="s">
        <v>#N/A N/A</v>
        <stp/>
        <stp>BDP|8800641106119466167</stp>
        <tr r="R2184" s="1"/>
        <tr r="R2388" s="1"/>
      </tp>
      <tp t="s">
        <v>#N/A N/A</v>
        <stp/>
        <stp>BDP|8711688799663777298</stp>
        <tr r="N7141" s="1"/>
      </tp>
      <tp t="s">
        <v>#N/A N/A</v>
        <stp/>
        <stp>BDP|3391677200150864349</stp>
        <tr r="N310" s="1"/>
      </tp>
      <tp t="s">
        <v>#N/A N/A</v>
        <stp/>
        <stp>BDP|4412180914434971691</stp>
        <tr r="R1446" s="1"/>
        <tr r="R864" s="1"/>
      </tp>
      <tp t="s">
        <v>#N/A N/A</v>
        <stp/>
        <stp>BDP|9484521164258849429</stp>
        <tr r="R1475" s="1"/>
        <tr r="R893" s="1"/>
      </tp>
      <tp t="s">
        <v>#N/A N/A</v>
        <stp/>
        <stp>BDP|3220267500516499194</stp>
        <tr r="N339" s="1"/>
      </tp>
      <tp t="s">
        <v>#N/A N/A</v>
        <stp/>
        <stp>BDP|4889073826462008202</stp>
        <tr r="N356" s="1"/>
      </tp>
      <tp t="s">
        <v>#N/A N/A</v>
        <stp/>
        <stp>BDP|7559348760240837403</stp>
        <tr r="R17" s="1"/>
      </tp>
      <tp t="s">
        <v>#N/A N/A</v>
        <stp/>
        <stp>BDP|7240585171417340410</stp>
        <tr r="R1182" s="1"/>
        <tr r="R600" s="1"/>
      </tp>
      <tp t="s">
        <v>#N/A N/A</v>
        <stp/>
        <stp>BDP|5084527918804028337</stp>
        <tr r="R145" s="1"/>
        <tr r="R1740" s="1"/>
        <tr r="R2521" s="1"/>
      </tp>
      <tp t="s">
        <v>#N/A N/A</v>
        <stp/>
        <stp>BDP|1267642666844947373</stp>
        <tr r="R2137" s="1"/>
      </tp>
      <tp t="s">
        <v>#N/A N/A</v>
        <stp/>
        <stp>BDP|9711782630878948385</stp>
        <tr r="R2471" s="1"/>
      </tp>
      <tp t="s">
        <v>#N/A N/A</v>
        <stp/>
        <stp>BDP|2695312787729832663</stp>
        <tr r="R2603" s="1"/>
      </tp>
      <tp t="s">
        <v>#N/A N/A</v>
        <stp/>
        <stp>BDP|5382796304185189116</stp>
        <tr r="N1171" s="1"/>
        <tr r="N589" s="1"/>
      </tp>
      <tp t="s">
        <v>#N/A N/A</v>
        <stp/>
        <stp>BDP|3903519993169098052</stp>
        <tr r="R1038" s="1"/>
        <tr r="R456" s="1"/>
      </tp>
      <tp t="s">
        <v>#N/A N/A</v>
        <stp/>
        <stp>BDP|8000370459689209124</stp>
        <tr r="N1503" s="1"/>
        <tr r="N921" s="1"/>
      </tp>
      <tp t="s">
        <v>#N/A N/A</v>
        <stp/>
        <stp>BDP|6303503577930970239</stp>
        <tr r="R1790" s="1"/>
        <tr r="R195" s="1"/>
      </tp>
      <tp t="s">
        <v>#N/A N/A</v>
        <stp/>
        <stp>BDP|3939575120002470047</stp>
        <tr r="R1413" s="1"/>
        <tr r="R831" s="1"/>
      </tp>
      <tp t="s">
        <v>#N/A N/A</v>
        <stp/>
        <stp>BDP|2620993361502395925</stp>
        <tr r="N1050" s="1"/>
        <tr r="N468" s="1"/>
      </tp>
      <tp t="s">
        <v>#N/A N/A</v>
        <stp/>
        <stp>BDP|2804759925751711004</stp>
        <tr r="N12" s="1"/>
        <tr r="N32" s="1"/>
      </tp>
      <tp t="s">
        <v>#N/A N/A</v>
        <stp/>
        <stp>BDP|5974157532758788961</stp>
        <tr r="R1184" s="1"/>
        <tr r="R602" s="1"/>
      </tp>
      <tp t="s">
        <v>#N/A N/A</v>
        <stp/>
        <stp>BDP|8010035388163330577</stp>
        <tr r="R1249" s="1"/>
        <tr r="R667" s="1"/>
      </tp>
      <tp t="s">
        <v>#N/A N/A</v>
        <stp/>
        <stp>BDP|2360410494318053193</stp>
        <tr r="R1129" s="1"/>
        <tr r="R547" s="1"/>
      </tp>
      <tp t="s">
        <v>#N/A N/A</v>
        <stp/>
        <stp>BDP|9856117707039564746</stp>
        <tr r="N1344" s="1"/>
        <tr r="N762" s="1"/>
      </tp>
      <tp t="s">
        <v>#N/A N/A</v>
        <stp/>
        <stp>BDP|4863561062951195022</stp>
        <tr r="R349" s="1"/>
        <tr r="R349" s="1"/>
      </tp>
      <tp t="s">
        <v>#N/A N/A</v>
        <stp/>
        <stp>BDP|1718681516331301157</stp>
        <tr r="R1378" s="1"/>
        <tr r="R796" s="1"/>
      </tp>
      <tp t="s">
        <v>#N/A N/A</v>
        <stp/>
        <stp>BDP|6078593573406756421</stp>
        <tr r="N1816" s="1"/>
        <tr r="N221" s="1"/>
        <tr r="N2259" s="1"/>
      </tp>
      <tp t="s">
        <v>#N/A N/A</v>
        <stp/>
        <stp>BDP|7285941827239906340</stp>
        <tr r="R1082" s="1"/>
        <tr r="R500" s="1"/>
      </tp>
      <tp t="s">
        <v>#N/A N/A</v>
        <stp/>
        <stp>BDP|7055354687909609383</stp>
        <tr r="N2028" s="1"/>
      </tp>
      <tp t="s">
        <v>#N/A N/A</v>
        <stp/>
        <stp>BDP|1262132162226883674</stp>
        <tr r="R2481" s="1"/>
      </tp>
      <tp t="s">
        <v>#N/A N/A</v>
        <stp/>
        <stp>BDP|7927085048216328369</stp>
        <tr r="N1783" s="1"/>
        <tr r="N188" s="1"/>
      </tp>
      <tp t="s">
        <v>#N/A N/A</v>
        <stp/>
        <stp>BDP|8101782697879226909</stp>
        <tr r="N1168" s="1"/>
        <tr r="N586" s="1"/>
      </tp>
      <tp t="s">
        <v>#N/A N/A</v>
        <stp/>
        <stp>BDP|2706476136706301591</stp>
        <tr r="N1053" s="1"/>
        <tr r="N471" s="1"/>
      </tp>
      <tp t="s">
        <v>#N/A N/A</v>
        <stp/>
        <stp>BDP|1064006518722105453</stp>
        <tr r="R1226" s="1"/>
        <tr r="R644" s="1"/>
      </tp>
      <tp t="s">
        <v>#N/A N/A</v>
        <stp/>
        <stp>BDP|8996958424003176651</stp>
        <tr r="N1200" s="1"/>
        <tr r="N618" s="1"/>
      </tp>
      <tp t="s">
        <v>#N/A N/A</v>
        <stp/>
        <stp>BDP|1129596260133550717</stp>
        <tr r="R411" s="1"/>
      </tp>
      <tp t="s">
        <v>#N/A N/A</v>
        <stp/>
        <stp>BDP|5813361982780557854</stp>
        <tr r="R1457" s="1"/>
        <tr r="R875" s="1"/>
      </tp>
      <tp t="s">
        <v>#N/A N/A</v>
        <stp/>
        <stp>BDP|3188784669657991355</stp>
        <tr r="N1173" s="1"/>
        <tr r="N591" s="1"/>
      </tp>
      <tp t="s">
        <v>#N/A N/A</v>
        <stp/>
        <stp>BDP|6349710819800679606</stp>
        <tr r="R1264" s="1"/>
        <tr r="R682" s="1"/>
      </tp>
      <tp t="s">
        <v>#N/A N/A</v>
        <stp/>
        <stp>BDP|4306288483961094954</stp>
        <tr r="R2447" s="1"/>
      </tp>
      <tp t="s">
        <v>#N/A N/A</v>
        <stp/>
        <stp>BDP|2477446771050494788</stp>
        <tr r="R1152" s="1"/>
        <tr r="R570" s="1"/>
      </tp>
      <tp t="s">
        <v>#N/A N/A</v>
        <stp/>
        <stp>BDP|6878568323341380637</stp>
        <tr r="N1531" s="1"/>
        <tr r="N949" s="1"/>
      </tp>
      <tp t="s">
        <v>#N/A N/A</v>
        <stp/>
        <stp>BDP|5586555778120078158</stp>
        <tr r="R1324" s="1"/>
        <tr r="R742" s="1"/>
      </tp>
      <tp t="s">
        <v>#N/A N/A</v>
        <stp/>
        <stp>BDP|5201027460263577680</stp>
        <tr r="R1147" s="1"/>
        <tr r="R565" s="1"/>
      </tp>
      <tp t="s">
        <v>#N/A N/A</v>
        <stp/>
        <stp>BDP|5342989137161100808</stp>
        <tr r="N1566" s="1"/>
        <tr r="N984" s="1"/>
      </tp>
      <tp t="s">
        <v>#N/A N/A</v>
        <stp/>
        <stp>BDP|6414023509063242302</stp>
        <tr r="R1647" s="1"/>
        <tr r="R52" s="1"/>
      </tp>
      <tp t="s">
        <v>#N/A N/A</v>
        <stp/>
        <stp>BDP|7864043053150441466</stp>
        <tr r="R1036" s="1"/>
        <tr r="R454" s="1"/>
      </tp>
      <tp t="s">
        <v>#N/A N/A</v>
        <stp/>
        <stp>BDP|5880595684709505725</stp>
        <tr r="R324" s="1"/>
      </tp>
      <tp t="s">
        <v>#N/A N/A</v>
        <stp/>
        <stp>BDP|9972302650908229191</stp>
        <tr r="N2285" s="1"/>
        <tr r="N2477" s="1"/>
      </tp>
      <tp t="s">
        <v>#N/A N/A</v>
        <stp/>
        <stp>BDP|6908169183758689182</stp>
        <tr r="R1109" s="1"/>
        <tr r="R2167" s="1"/>
        <tr r="R527" s="1"/>
      </tp>
      <tp t="s">
        <v>#N/A N/A</v>
        <stp/>
        <stp>BDP|1288753482889244150</stp>
        <tr r="N2319" s="1"/>
      </tp>
      <tp t="s">
        <v>#N/A N/A</v>
        <stp/>
        <stp>BDP|5490439463312509334</stp>
        <tr r="R338" s="1"/>
        <tr r="R338" s="1"/>
      </tp>
      <tp t="s">
        <v>#N/A N/A</v>
        <stp/>
        <stp>BDP|3963848118989540524</stp>
        <tr r="R2488" s="1"/>
      </tp>
      <tp t="s">
        <v>#N/A N/A</v>
        <stp/>
        <stp>BDP|1664318903924034063</stp>
        <tr r="R1357" s="1"/>
        <tr r="R154" s="1"/>
        <tr r="R1749" s="1"/>
        <tr r="R775" s="1"/>
      </tp>
      <tp t="s">
        <v>#N/A N/A</v>
        <stp/>
        <stp>BDP|9563338616815493877</stp>
        <tr r="R1289" s="1"/>
        <tr r="R707" s="1"/>
      </tp>
      <tp t="s">
        <v>#N/A N/A</v>
        <stp/>
        <stp>BDP|3895615711766246497</stp>
        <tr r="N1079" s="1"/>
        <tr r="N497" s="1"/>
      </tp>
      <tp t="s">
        <v>#N/A N/A</v>
        <stp/>
        <stp>BDP|3641584498169134049</stp>
        <tr r="Q1624" s="1"/>
        <tr r="Q1986" s="1"/>
        <tr r="Q2047" s="1"/>
        <tr r="Q2085" s="1"/>
        <tr r="Q7027" s="1"/>
        <tr r="Q7066" s="1"/>
        <tr r="Q7101" s="1"/>
      </tp>
      <tp t="s">
        <v>#N/A N/A</v>
        <stp/>
        <stp>BDP|9512834215722472448</stp>
        <tr r="N2284" s="1"/>
        <tr r="N2475" s="1"/>
      </tp>
      <tp t="s">
        <v>#N/A N/A</v>
        <stp/>
        <stp>BDP|5902412347821879243</stp>
        <tr r="R1191" s="1"/>
        <tr r="R609" s="1"/>
      </tp>
      <tp t="s">
        <v>#N/A N/A</v>
        <stp/>
        <stp>BDP|1913157519755614201</stp>
        <tr r="R1579" s="1"/>
        <tr r="R997" s="1"/>
      </tp>
      <tp t="s">
        <v>#N/A N/A</v>
        <stp/>
        <stp>BDP|6923432630564944301</stp>
        <tr r="R263" s="1"/>
      </tp>
      <tp t="s">
        <v>#N/A N/A</v>
        <stp/>
        <stp>BDP|3546264420676379334</stp>
        <tr r="R1795" s="1"/>
        <tr r="R200" s="1"/>
        <tr r="R2220" s="1"/>
      </tp>
      <tp t="s">
        <v>#N/A N/A</v>
        <stp/>
        <stp>BDP|6169749726867224220</stp>
        <tr r="R326" s="1"/>
        <tr r="R326" s="1"/>
      </tp>
      <tp t="s">
        <v>#N/A N/A</v>
        <stp/>
        <stp>BDP|4735634295135053818</stp>
        <tr r="N289" s="1"/>
      </tp>
      <tp t="s">
        <v>#N/A N/A</v>
        <stp/>
        <stp>BDP|2553018981704128843</stp>
        <tr r="R2620" s="1"/>
      </tp>
      <tp t="s">
        <v>#N/A N/A</v>
        <stp/>
        <stp>BDP|8987594997841468339</stp>
        <tr r="R1397" s="1"/>
        <tr r="R815" s="1"/>
      </tp>
      <tp t="s">
        <v>#N/A N/A</v>
        <stp/>
        <stp>BDP|1233989424544719895</stp>
        <tr r="R2012" s="1"/>
      </tp>
      <tp t="s">
        <v>#N/A N/A</v>
        <stp/>
        <stp>BDP|6778672371621802098</stp>
        <tr r="R1458" s="1"/>
        <tr r="R876" s="1"/>
      </tp>
      <tp t="s">
        <v>#N/A N/A</v>
        <stp/>
        <stp>BDP|9769523823809094169</stp>
        <tr r="R1558" s="1"/>
        <tr r="R976" s="1"/>
      </tp>
      <tp t="s">
        <v>#N/A N/A</v>
        <stp/>
        <stp>BDP|4026279907268826886</stp>
        <tr r="N2625" s="1"/>
      </tp>
      <tp t="s">
        <v>#N/A N/A</v>
        <stp/>
        <stp>BDP|6364251429524798486</stp>
        <tr r="N1617" s="1"/>
        <tr r="N1617" s="1"/>
        <tr r="N1979" s="1"/>
        <tr r="N1979" s="1"/>
        <tr r="N2040" s="1"/>
        <tr r="N2040" s="1"/>
        <tr r="N2078" s="1"/>
        <tr r="N2078" s="1"/>
        <tr r="N7018" s="1"/>
        <tr r="N7018" s="1"/>
        <tr r="N7059" s="1"/>
        <tr r="N7059" s="1"/>
        <tr r="N7092" s="1"/>
        <tr r="N7092" s="1"/>
      </tp>
      <tp t="s">
        <v>#N/A N/A</v>
        <stp/>
        <stp>BDP|5985434710927910138</stp>
        <tr r="R7170" s="1"/>
      </tp>
      <tp t="s">
        <v>#N/A N/A</v>
        <stp/>
        <stp>BDP|9223059323355737837</stp>
        <tr r="R2135" s="1"/>
        <tr r="R2336" s="1"/>
      </tp>
      <tp t="s">
        <v>#N/A N/A</v>
        <stp/>
        <stp>BDP|7149325340092484478</stp>
        <tr r="R1427" s="1"/>
        <tr r="R1666" s="1"/>
        <tr r="R2392" s="1"/>
        <tr r="R71" s="1"/>
        <tr r="R845" s="1"/>
      </tp>
      <tp t="s">
        <v>#N/A N/A</v>
        <stp/>
        <stp>BDP|3208028546879383859</stp>
        <tr r="R2476" s="1"/>
      </tp>
      <tp t="s">
        <v>#N/A N/A</v>
        <stp/>
        <stp>BDP|3296219713710147611</stp>
        <tr r="R115" s="1"/>
        <tr r="R1710" s="1"/>
      </tp>
      <tp t="s">
        <v>#N/A N/A</v>
        <stp/>
        <stp>BDP|2028449256825570070</stp>
        <tr r="N1043" s="1"/>
        <tr r="N461" s="1"/>
      </tp>
      <tp t="s">
        <v>#N/A N/A</v>
        <stp/>
        <stp>BDP|4319881960384951821</stp>
        <tr r="R1319" s="1"/>
        <tr r="R737" s="1"/>
      </tp>
      <tp t="s">
        <v>#N/A N/A</v>
        <stp/>
        <stp>BDP|9093164686553916580</stp>
        <tr r="R1147" s="1"/>
        <tr r="R565" s="1"/>
      </tp>
      <tp t="s">
        <v>#N/A N/A</v>
        <stp/>
        <stp>BDP|1653903103986706836</stp>
        <tr r="R308" s="1"/>
      </tp>
      <tp t="s">
        <v>#N/A N/A</v>
        <stp/>
        <stp>BDP|7591661882108244720</stp>
        <tr r="R1682" s="1"/>
        <tr r="R2433" s="1"/>
        <tr r="R87" s="1"/>
      </tp>
      <tp t="s">
        <v>#N/A N/A</v>
        <stp/>
        <stp>BDP|4431199569597472215</stp>
        <tr r="R1180" s="1"/>
        <tr r="R1800" s="1"/>
        <tr r="R205" s="1"/>
        <tr r="R598" s="1"/>
      </tp>
      <tp t="s">
        <v>#N/A N/A</v>
        <stp/>
        <stp>BDP|7083443464657394428</stp>
        <tr r="R1280" s="1"/>
        <tr r="R698" s="1"/>
      </tp>
      <tp t="s">
        <v>#N/A N/A</v>
        <stp/>
        <stp>BDP|6116551428027986049</stp>
        <tr r="N7043" s="1"/>
        <tr r="N7043" s="1"/>
        <tr r="N7123" s="1"/>
        <tr r="N7123" s="1"/>
        <tr r="N7211" s="1"/>
        <tr r="N7211" s="1"/>
      </tp>
      <tp t="s">
        <v>#N/A N/A</v>
        <stp/>
        <stp>BDP|1545580742555980378</stp>
        <tr r="N2137" s="1"/>
      </tp>
      <tp t="s">
        <v>#N/A N/A</v>
        <stp/>
        <stp>BDP|8777285275899985223</stp>
        <tr r="R1237" s="1"/>
        <tr r="R655" s="1"/>
      </tp>
      <tp t="s">
        <v>#N/A N/A</v>
        <stp/>
        <stp>BDP|5077692155511806150</stp>
        <tr r="N1114" s="1"/>
        <tr r="N532" s="1"/>
      </tp>
      <tp t="s">
        <v>#N/A N/A</v>
        <stp/>
        <stp>BDP|4832281611034504551</stp>
        <tr r="N329" s="1"/>
      </tp>
      <tp t="s">
        <v>#N/A N/A</v>
        <stp/>
        <stp>BDP|6550565240723769252</stp>
        <tr r="O7043" s="1"/>
        <tr r="O7123" s="1"/>
        <tr r="O7211" s="1"/>
      </tp>
      <tp t="s">
        <v>#N/A N/A</v>
        <stp/>
        <stp>BDP|4256021334493178245</stp>
        <tr r="R1200" s="1"/>
        <tr r="R618" s="1"/>
      </tp>
      <tp t="s">
        <v>#N/A N/A</v>
        <stp/>
        <stp>BDP|9212671396361563177</stp>
        <tr r="R1442" s="1"/>
        <tr r="R860" s="1"/>
      </tp>
      <tp t="s">
        <v>#N/A N/A</v>
        <stp/>
        <stp>BDP|8720331391491565514</stp>
        <tr r="N1054" s="1"/>
        <tr r="N472" s="1"/>
      </tp>
      <tp t="s">
        <v>#N/A N/A</v>
        <stp/>
        <stp>BDP|1297721117512507339</stp>
        <tr r="R2901" s="1"/>
      </tp>
      <tp t="s">
        <v>#N/A N/A</v>
        <stp/>
        <stp>BDP|9438973961632503261</stp>
        <tr r="N2213" s="1"/>
      </tp>
      <tp t="s">
        <v>#N/A N/A</v>
        <stp/>
        <stp>BDP|7328324607591938398</stp>
        <tr r="R1196" s="1"/>
        <tr r="R614" s="1"/>
      </tp>
      <tp t="s">
        <v>#N/A N/A</v>
        <stp/>
        <stp>BDP|8422869761040037053</stp>
        <tr r="N7040" s="1"/>
        <tr r="N7040" s="1"/>
        <tr r="N7120" s="1"/>
        <tr r="N7120" s="1"/>
        <tr r="N7208" s="1"/>
        <tr r="N7208" s="1"/>
      </tp>
      <tp t="s">
        <v>#N/A N/A</v>
        <stp/>
        <stp>BDP|2097568995571575908</stp>
        <tr r="N123" s="1"/>
        <tr r="N1718" s="1"/>
      </tp>
      <tp t="s">
        <v>#N/A N/A</v>
        <stp/>
        <stp>BDP|7871256998039639358</stp>
        <tr r="R420" s="1"/>
      </tp>
      <tp t="s">
        <v>#N/A N/A</v>
        <stp/>
        <stp>BDP|9390843464229269874</stp>
        <tr r="N2447" s="1"/>
      </tp>
      <tp t="s">
        <v>#N/A N/A</v>
        <stp/>
        <stp>BDP|3474692119297122538</stp>
        <tr r="R2442" s="1"/>
      </tp>
      <tp t="s">
        <v>#N/A N/A</v>
        <stp/>
        <stp>BDP|6665510480204627979</stp>
        <tr r="R1243" s="1"/>
        <tr r="R661" s="1"/>
      </tp>
      <tp t="s">
        <v>#N/A N/A</v>
        <stp/>
        <stp>BDP|4832674508851603570</stp>
        <tr r="R1100" s="1"/>
        <tr r="R518" s="1"/>
      </tp>
      <tp t="s">
        <v>#N/A N/A</v>
        <stp/>
        <stp>BDP|8874647328923068921</stp>
        <tr r="N2400" s="1"/>
      </tp>
      <tp t="s">
        <v>#N/A N/A</v>
        <stp/>
        <stp>BDP|9291169500518128635</stp>
        <tr r="R1343" s="1"/>
        <tr r="R761" s="1"/>
      </tp>
      <tp t="s">
        <v>#N/A N/A</v>
        <stp/>
        <stp>BDP|5783804826719077067</stp>
        <tr r="R1065" s="1"/>
        <tr r="R483" s="1"/>
      </tp>
      <tp t="s">
        <v>#N/A N/A</v>
        <stp/>
        <stp>BDP|2955990130347058978</stp>
        <tr r="N1107" s="1"/>
        <tr r="N525" s="1"/>
      </tp>
      <tp t="s">
        <v>#N/A N/A</v>
        <stp/>
        <stp>BDP|2959735537169320998</stp>
        <tr r="R1472" s="1"/>
        <tr r="R890" s="1"/>
      </tp>
      <tp t="s">
        <v>#N/A N/A</v>
        <stp/>
        <stp>BDP|8796343654771460944</stp>
        <tr r="R2189" s="1"/>
      </tp>
      <tp t="s">
        <v>#N/A N/A</v>
        <stp/>
        <stp>BDP|9255492437518951026</stp>
        <tr r="P7169" s="1"/>
      </tp>
      <tp t="s">
        <v>#N/A N/A</v>
        <stp/>
        <stp>BDP|3499938445578045051</stp>
        <tr r="R1334" s="1"/>
        <tr r="R752" s="1"/>
      </tp>
      <tp t="s">
        <v>#N/A N/A</v>
        <stp/>
        <stp>BDP|8123770050698342423</stp>
        <tr r="R2174" s="1"/>
      </tp>
      <tp t="s">
        <v>#N/A N/A</v>
        <stp/>
        <stp>BDP|1000720864581374725</stp>
        <tr r="N1432" s="1"/>
        <tr r="N850" s="1"/>
      </tp>
      <tp t="s">
        <v>#N/A N/A</v>
        <stp/>
        <stp>BDP|4475141932291386156</stp>
        <tr r="N2318" s="1"/>
      </tp>
      <tp t="s">
        <v>#N/A N/A</v>
        <stp/>
        <stp>BDP|6385055575321121666</stp>
        <tr r="R1460" s="1"/>
        <tr r="R878" s="1"/>
      </tp>
      <tp t="s">
        <v>#N/A N/A</v>
        <stp/>
        <stp>BDP|6437639042780677276</stp>
        <tr r="R1687" s="1"/>
        <tr r="R2443" s="1"/>
        <tr r="R92" s="1"/>
      </tp>
      <tp t="s">
        <v>#N/A N/A</v>
        <stp/>
        <stp>BDP|4455530592339034716</stp>
        <tr r="R1219" s="1"/>
        <tr r="R2459" s="1"/>
        <tr r="R274" s="1"/>
        <tr r="R637" s="1"/>
      </tp>
      <tp t="s">
        <v>#N/A N/A</v>
        <stp/>
        <stp>BDP|5192220403925649427</stp>
        <tr r="R1493" s="1"/>
        <tr r="R911" s="1"/>
      </tp>
      <tp t="s">
        <v>#N/A N/A</v>
        <stp/>
        <stp>BDP|4960303833043921172</stp>
        <tr r="R2262" s="1"/>
        <tr r="R2458" s="1"/>
      </tp>
      <tp t="s">
        <v>#N/A N/A</v>
        <stp/>
        <stp>BDP|8945293230209032642</stp>
        <tr r="N2291" s="1"/>
        <tr r="N2485" s="1"/>
      </tp>
      <tp t="s">
        <v>#N/A N/A</v>
        <stp/>
        <stp>BDP|1413551204666126400</stp>
        <tr r="R1575" s="1"/>
        <tr r="R993" s="1"/>
      </tp>
      <tp t="s">
        <v>#N/A N/A</v>
        <stp/>
        <stp>BDP|5372876462304359913</stp>
        <tr r="R2514" s="1"/>
      </tp>
      <tp t="s">
        <v>#N/A N/A</v>
        <stp/>
        <stp>BDP|3472623406460406319</stp>
        <tr r="R7172" s="1"/>
      </tp>
      <tp t="s">
        <v>#N/A N/A</v>
        <stp/>
        <stp>BDP|6423563354624584466</stp>
        <tr r="N2262" s="1"/>
        <tr r="N2458" s="1"/>
      </tp>
      <tp t="s">
        <v>#N/A N/A</v>
        <stp/>
        <stp>BDP|7454519912193654641</stp>
        <tr r="R1454" s="1"/>
        <tr r="R872" s="1"/>
      </tp>
      <tp t="s">
        <v>#N/A N/A</v>
        <stp/>
        <stp>BDP|4478918129798158180</stp>
        <tr r="N7167" s="1"/>
        <tr r="N7167" s="1"/>
      </tp>
      <tp t="s">
        <v>#N/A N/A</v>
        <stp/>
        <stp>BDP|9894791797301317005</stp>
        <tr r="R1103" s="1"/>
        <tr r="R521" s="1"/>
      </tp>
      <tp t="s">
        <v>#N/A N/A</v>
        <stp/>
        <stp>BDP|5471258608938423985</stp>
        <tr r="R1950" s="1"/>
        <tr r="R423" s="1"/>
      </tp>
      <tp t="s">
        <v>#N/A N/A</v>
        <stp/>
        <stp>BDP|6201144572184430257</stp>
        <tr r="R2435" s="1"/>
      </tp>
      <tp t="s">
        <v>#N/A N/A</v>
        <stp/>
        <stp>BDP|7269149672804229335</stp>
        <tr r="R127" s="1"/>
        <tr r="R1722" s="1"/>
      </tp>
      <tp t="s">
        <v>#N/A N/A</v>
        <stp/>
        <stp>BDP|1009613858757951352</stp>
        <tr r="N2165" s="1"/>
        <tr r="N2555" s="1"/>
      </tp>
      <tp t="s">
        <v>#N/A N/A</v>
        <stp/>
        <stp>BDP|3798757931874700515</stp>
        <tr r="R7130" s="1"/>
      </tp>
      <tp t="s">
        <v>#N/A N/A</v>
        <stp/>
        <stp>BDP|9586733811959133032</stp>
        <tr r="N1411" s="1"/>
        <tr r="N829" s="1"/>
      </tp>
      <tp t="s">
        <v>#N/A N/A</v>
        <stp/>
        <stp>BDP|6088629056587626474</stp>
        <tr r="R2334" s="1"/>
      </tp>
      <tp t="s">
        <v>#N/A N/A</v>
        <stp/>
        <stp>BDP|1509811750112227830</stp>
        <tr r="N320" s="1"/>
      </tp>
      <tp t="s">
        <v>#N/A N/A</v>
        <stp/>
        <stp>BDP|7648062683140430926</stp>
        <tr r="R2539" s="1"/>
      </tp>
      <tp t="s">
        <v>#N/A N/A</v>
        <stp/>
        <stp>BDP|6871356078422566656</stp>
        <tr r="N2374" s="1"/>
      </tp>
      <tp t="s">
        <v>#N/A N/A</v>
        <stp/>
        <stp>BDP|4742243876527752071</stp>
        <tr r="R1199" s="1"/>
        <tr r="R617" s="1"/>
      </tp>
      <tp t="s">
        <v>#N/A N/A</v>
        <stp/>
        <stp>BDP|1069541899422083873</stp>
        <tr r="N1254" s="1"/>
        <tr r="N672" s="1"/>
      </tp>
      <tp t="s">
        <v>#N/A N/A</v>
        <stp/>
        <stp>BDP|6412681311895244357</stp>
        <tr r="N2256" s="1"/>
      </tp>
      <tp t="s">
        <v>#N/A N/A</v>
        <stp/>
        <stp>BDP|6979197612707147698</stp>
        <tr r="N2269" s="1"/>
        <tr r="N2464" s="1"/>
      </tp>
      <tp t="s">
        <v>#N/A N/A</v>
        <stp/>
        <stp>BDP|7219849025332115884</stp>
        <tr r="R2626" s="1"/>
      </tp>
      <tp t="s">
        <v>#N/A N/A</v>
        <stp/>
        <stp>BDP|6430807988652331351</stp>
        <tr r="N2023" s="1"/>
      </tp>
      <tp t="s">
        <v>#N/A N/A</v>
        <stp/>
        <stp>BDP|7953920988058077992</stp>
        <tr r="R2219" s="1"/>
        <tr r="R2425" s="1"/>
        <tr r="R2566" s="1"/>
      </tp>
      <tp t="s">
        <v>#N/A N/A</v>
        <stp/>
        <stp>BDP|3445544236565821742</stp>
        <tr r="N1501" s="1"/>
        <tr r="N919" s="1"/>
      </tp>
      <tp t="s">
        <v>#N/A N/A</v>
        <stp/>
        <stp>BDP|7624150568711538643</stp>
        <tr r="R1337" s="1"/>
        <tr r="R755" s="1"/>
      </tp>
      <tp t="s">
        <v>#N/A N/A</v>
        <stp/>
        <stp>BDP|6386922929939319315</stp>
        <tr r="R1660" s="1"/>
        <tr r="R65" s="1"/>
      </tp>
      <tp t="s">
        <v>#N/A N/A</v>
        <stp/>
        <stp>BDP|5257393611532322236</stp>
        <tr r="R1949" s="1"/>
        <tr r="R422" s="1"/>
      </tp>
      <tp t="s">
        <v>#N/A N/A</v>
        <stp/>
        <stp>BDP|1544137641121971243</stp>
        <tr r="R1281" s="1"/>
        <tr r="R699" s="1"/>
      </tp>
      <tp t="s">
        <v>#N/A N/A</v>
        <stp/>
        <stp>BDP|5061625969570672268</stp>
        <tr r="N7192" s="1"/>
      </tp>
      <tp t="s">
        <v>#N/A N/A</v>
        <stp/>
        <stp>BDP|4105174348836676033</stp>
        <tr r="N1106" s="1"/>
        <tr r="N524" s="1"/>
      </tp>
      <tp t="s">
        <v>#N/A N/A</v>
        <stp/>
        <stp>BDP|5819952493331306368</stp>
        <tr r="R7020" s="1"/>
        <tr r="R7094" s="1"/>
        <tr r="R7196" s="1"/>
      </tp>
      <tp t="s">
        <v>#N/A N/A</v>
        <stp/>
        <stp>BDP|5022291815020213158</stp>
        <tr r="R2549" s="1"/>
      </tp>
      <tp t="s">
        <v>#N/A N/A</v>
        <stp/>
        <stp>BDP|2241475739092483035</stp>
        <tr r="R1076" s="1"/>
        <tr r="R494" s="1"/>
      </tp>
      <tp t="s">
        <v>#N/A N/A</v>
        <stp/>
        <stp>BDP|7863725526656503324</stp>
        <tr r="R7171" s="1"/>
      </tp>
      <tp t="s">
        <v>#N/A N/A</v>
        <stp/>
        <stp>BDP|7902848324948559273</stp>
        <tr r="R2186" s="1"/>
        <tr r="R2391" s="1"/>
      </tp>
      <tp t="s">
        <v>#N/A N/A</v>
        <stp/>
        <stp>BDP|5010414431345972010</stp>
        <tr r="R2146" s="1"/>
      </tp>
      <tp t="s">
        <v>#N/A N/A</v>
        <stp/>
        <stp>BDP|2916866875388112235</stp>
        <tr r="R2483" s="1"/>
      </tp>
      <tp t="s">
        <v>#N/A N/A</v>
        <stp/>
        <stp>BDP|4830357763780255645</stp>
        <tr r="N302" s="1"/>
      </tp>
      <tp t="s">
        <v>#N/A N/A</v>
        <stp/>
        <stp>BDP|1609591066212977780</stp>
        <tr r="R2637" s="1"/>
      </tp>
      <tp t="s">
        <v>#N/A N/A</v>
        <stp/>
        <stp>BDP|5881229115625468436</stp>
        <tr r="R1054" s="1"/>
        <tr r="R472" s="1"/>
      </tp>
      <tp t="s">
        <v>#N/A N/A</v>
        <stp/>
        <stp>BDP|5368882585167016562</stp>
        <tr r="R2270" s="1"/>
      </tp>
      <tp t="s">
        <v>#N/A N/A</v>
        <stp/>
        <stp>BDP|6533320521047721789</stp>
        <tr r="R2295" s="1"/>
      </tp>
      <tp t="s">
        <v>#N/A N/A</v>
        <stp/>
        <stp>BDP|1861437646363798530</stp>
        <tr r="N1008" s="1"/>
        <tr r="N1590" s="1"/>
      </tp>
      <tp t="s">
        <v>#N/A N/A</v>
        <stp/>
        <stp>BDP|4580462354537901575</stp>
        <tr r="R1118" s="1"/>
        <tr r="R536" s="1"/>
      </tp>
      <tp t="s">
        <v>#N/A N/A</v>
        <stp/>
        <stp>BDP|5599401660459813941</stp>
        <tr r="R1432" s="1"/>
        <tr r="R850" s="1"/>
      </tp>
      <tp t="s">
        <v>#N/A N/A</v>
        <stp/>
        <stp>BDP|7171336509835154633</stp>
        <tr r="N2217" s="1"/>
      </tp>
      <tp t="s">
        <v>#N/A N/A</v>
        <stp/>
        <stp>BDP|4034091931849746961</stp>
        <tr r="R1527" s="1"/>
        <tr r="R945" s="1"/>
      </tp>
      <tp t="s">
        <v>#N/A N/A</v>
        <stp/>
        <stp>BDP|3786699860785609117</stp>
        <tr r="N114" s="1"/>
        <tr r="N1709" s="1"/>
      </tp>
      <tp t="s">
        <v>#N/A N/A</v>
        <stp/>
        <stp>BDP|6683962989809063907</stp>
        <tr r="R1651" s="1"/>
        <tr r="R56" s="1"/>
      </tp>
      <tp t="s">
        <v>#N/A N/A</v>
        <stp/>
        <stp>BDP|2104306178483777277</stp>
        <tr r="R1916" s="1"/>
        <tr r="R385" s="1"/>
      </tp>
      <tp t="s">
        <v>#N/A N/A</v>
        <stp/>
        <stp>BDP|9049114262299208080</stp>
        <tr r="R1789" s="1"/>
        <tr r="R194" s="1"/>
      </tp>
      <tp t="s">
        <v>#N/A N/A</v>
        <stp/>
        <stp>BDP|3937501540900567558</stp>
        <tr r="R2297" s="1"/>
        <tr r="R2587" s="1"/>
      </tp>
      <tp t="s">
        <v>#N/A N/A</v>
        <stp/>
        <stp>BDP|1412618248442003648</stp>
        <tr r="R1325" s="1"/>
        <tr r="R743" s="1"/>
      </tp>
      <tp t="s">
        <v>#N/A N/A</v>
        <stp/>
        <stp>BDP|5236704751666807624</stp>
        <tr r="N351" s="1"/>
      </tp>
      <tp t="s">
        <v>#N/A N/A</v>
        <stp/>
        <stp>BDP|2552792786542618855</stp>
        <tr r="R1345" s="1"/>
        <tr r="R763" s="1"/>
      </tp>
      <tp t="s">
        <v>#N/A N/A</v>
        <stp/>
        <stp>BDP|2951233507274784345</stp>
        <tr r="R1350" s="1"/>
        <tr r="R768" s="1"/>
      </tp>
      <tp t="s">
        <v>#N/A N/A</v>
        <stp/>
        <stp>BDP|8088780474059064624</stp>
        <tr r="R277" s="1"/>
      </tp>
      <tp t="s">
        <v>#N/A N/A</v>
        <stp/>
        <stp>BDP|1424760885389851018</stp>
        <tr r="N2381" s="1"/>
      </tp>
      <tp t="s">
        <v>#N/A N/A</v>
        <stp/>
        <stp>BDP|2082086165685466672</stp>
        <tr r="R7130" s="1"/>
      </tp>
      <tp t="s">
        <v>#N/A N/A</v>
        <stp/>
        <stp>BDP|2096893940309023074</stp>
        <tr r="R2228" s="1"/>
      </tp>
      <tp t="s">
        <v>#N/A N/A</v>
        <stp/>
        <stp>BDP|5181303703466944755</stp>
        <tr r="N2380" s="1"/>
      </tp>
      <tp t="s">
        <v>#N/A N/A</v>
        <stp/>
        <stp>BDP|3109132460842917155</stp>
        <tr r="N1334" s="1"/>
        <tr r="N752" s="1"/>
      </tp>
      <tp t="s">
        <v>#N/A N/A</v>
        <stp/>
        <stp>BDP|2061406719394385445</stp>
        <tr r="R2209" s="1"/>
      </tp>
      <tp t="s">
        <v>#N/A N/A</v>
        <stp/>
        <stp>BDP|5963077550011279627</stp>
        <tr r="R1805" s="1"/>
        <tr r="R210" s="1"/>
      </tp>
      <tp t="s">
        <v>#N/A N/A</v>
        <stp/>
        <stp>BDP|3464052028391528726</stp>
        <tr r="N332" s="1"/>
      </tp>
      <tp t="s">
        <v>#N/A N/A</v>
        <stp/>
        <stp>BDP|5101279830590084386</stp>
        <tr r="R7070" s="1"/>
        <tr r="R7105" s="1"/>
      </tp>
      <tp t="s">
        <v>#N/A N/A</v>
        <stp/>
        <stp>BDP|6358281013254325650</stp>
        <tr r="R1514" s="1"/>
        <tr r="R932" s="1"/>
      </tp>
      <tp t="s">
        <v>#N/A N/A</v>
        <stp/>
        <stp>BDP|6446456999688079464</stp>
        <tr r="N374" s="1"/>
      </tp>
      <tp t="s">
        <v>#N/A N/A</v>
        <stp/>
        <stp>BDP|8156785982004430414</stp>
        <tr r="R2369" s="1"/>
      </tp>
      <tp t="s">
        <v>#N/A N/A</v>
        <stp/>
        <stp>BDP|3808138980319534412</stp>
        <tr r="R1458" s="1"/>
        <tr r="R876" s="1"/>
      </tp>
      <tp t="s">
        <v>#N/A N/A</v>
        <stp/>
        <stp>BDP|4149801254977348995</stp>
        <tr r="R1791" s="1"/>
        <tr r="R196" s="1"/>
        <tr r="R2414" s="1"/>
      </tp>
      <tp t="s">
        <v>#N/A N/A</v>
        <stp/>
        <stp>BDP|3586552870082941462</stp>
        <tr r="N2279" s="1"/>
      </tp>
      <tp t="s">
        <v>#N/A N/A</v>
        <stp/>
        <stp>BDP|5775066633592827359</stp>
        <tr r="N1117" s="1"/>
        <tr r="N535" s="1"/>
      </tp>
      <tp t="s">
        <v>#N/A N/A</v>
        <stp/>
        <stp>BDP|1429568609786331570</stp>
        <tr r="N383" s="1"/>
      </tp>
      <tp t="s">
        <v>#N/A N/A</v>
        <stp/>
        <stp>BDP|7066656437660904548</stp>
        <tr r="R1127" s="1"/>
        <tr r="R545" s="1"/>
      </tp>
      <tp t="s">
        <v>#N/A N/A</v>
        <stp/>
        <stp>BDP|9531193951978752252</stp>
        <tr r="R1304" s="1"/>
        <tr r="R722" s="1"/>
      </tp>
      <tp t="s">
        <v>#N/A N/A</v>
        <stp/>
        <stp>BDP|7183490857408049909</stp>
        <tr r="P1632" s="1"/>
        <tr r="P1994" s="1"/>
        <tr r="P2055" s="1"/>
        <tr r="P2093" s="1"/>
        <tr r="P7035" s="1"/>
        <tr r="P7075" s="1"/>
        <tr r="P7110" s="1"/>
        <tr r="P7203" s="1"/>
      </tp>
      <tp t="s">
        <v>#N/A N/A</v>
        <stp/>
        <stp>BDP|5805510537254173006</stp>
        <tr r="R2516" s="1"/>
      </tp>
      <tp t="s">
        <v>#N/A N/A</v>
        <stp/>
        <stp>BDP|2036351074907815669</stp>
        <tr r="R1777" s="1"/>
        <tr r="R182" s="1"/>
        <tr r="R2383" s="1"/>
      </tp>
      <tp t="s">
        <v>#N/A N/A</v>
        <stp/>
        <stp>BDP|5699905789092082101</stp>
        <tr r="Q1971" s="1"/>
        <tr r="Q2032" s="1"/>
        <tr r="Q2070" s="1"/>
      </tp>
      <tp t="s">
        <v>#N/A N/A</v>
        <stp/>
        <stp>BDP|3305556642393376684</stp>
        <tr r="R1068" s="1"/>
        <tr r="R486" s="1"/>
      </tp>
      <tp t="s">
        <v>#N/A N/A</v>
        <stp/>
        <stp>BDP|2402741456333394492</stp>
        <tr r="R2252" s="1"/>
      </tp>
      <tp t="s">
        <v>#N/A N/A</v>
        <stp/>
        <stp>BDP|3839424960254105279</stp>
        <tr r="R1314" s="1"/>
        <tr r="R732" s="1"/>
      </tp>
      <tp t="s">
        <v>#N/A N/A</v>
        <stp/>
        <stp>BDP|7328428809095054141</stp>
        <tr r="O1612" s="1"/>
        <tr r="O1974" s="1"/>
        <tr r="O2035" s="1"/>
        <tr r="O2073" s="1"/>
        <tr r="O7013" s="1"/>
        <tr r="O7054" s="1"/>
        <tr r="O7087" s="1"/>
      </tp>
      <tp t="s">
        <v>#N/A N/A</v>
        <stp/>
        <stp>BDP|8823952557334238740</stp>
        <tr r="R1410" s="1"/>
        <tr r="R828" s="1"/>
      </tp>
      <tp t="s">
        <v>#N/A N/A</v>
        <stp/>
        <stp>BDP|1954713839774404693</stp>
        <tr r="R1189" s="1"/>
        <tr r="R2240" s="1"/>
        <tr r="R607" s="1"/>
      </tp>
      <tp t="s">
        <v>#N/A N/A</v>
        <stp/>
        <stp>BDP|9782493852968767776</stp>
        <tr r="R2028" s="1"/>
      </tp>
      <tp t="s">
        <v>#N/A N/A</v>
        <stp/>
        <stp>BDP|8129290987533747644</stp>
        <tr r="N294" s="1"/>
      </tp>
      <tp t="s">
        <v>#N/A N/A</v>
        <stp/>
        <stp>BDP|2069522318249473826</stp>
        <tr r="N2303" s="1"/>
      </tp>
      <tp t="s">
        <v>#N/A N/A</v>
        <stp/>
        <stp>BDP|6461739977870994159</stp>
        <tr r="N1693" s="1"/>
        <tr r="N98" s="1"/>
      </tp>
      <tp t="s">
        <v>#N/A N/A</v>
        <stp/>
        <stp>BDP|6444611363302221382</stp>
        <tr r="N2476" s="1"/>
      </tp>
      <tp t="s">
        <v>#N/A N/A</v>
        <stp/>
        <stp>BDP|4008051769980479549</stp>
        <tr r="R2559" s="1"/>
      </tp>
      <tp t="s">
        <v>#N/A N/A</v>
        <stp/>
        <stp>BDP|4011257081191081894</stp>
        <tr r="N1624" s="1"/>
        <tr r="N1624" s="1"/>
        <tr r="N1986" s="1"/>
        <tr r="N1986" s="1"/>
        <tr r="N2047" s="1"/>
        <tr r="N2047" s="1"/>
        <tr r="N2085" s="1"/>
        <tr r="N2085" s="1"/>
        <tr r="N7027" s="1"/>
        <tr r="N7027" s="1"/>
        <tr r="N7066" s="1"/>
        <tr r="N7066" s="1"/>
        <tr r="N7101" s="1"/>
        <tr r="N7101" s="1"/>
      </tp>
      <tp t="s">
        <v>#N/A N/A</v>
        <stp/>
        <stp>BDP|6191332852510542780</stp>
        <tr r="N347" s="1"/>
      </tp>
      <tp t="s">
        <v>#N/A N/A</v>
        <stp/>
        <stp>BDP|4008341492908872133</stp>
        <tr r="N7172" s="1"/>
        <tr r="N7172" s="1"/>
      </tp>
      <tp t="s">
        <v>#N/A N/A</v>
        <stp/>
        <stp>BDP|7156906099971141140</stp>
        <tr r="R2365" s="1"/>
      </tp>
      <tp t="s">
        <v>#N/A N/A</v>
        <stp/>
        <stp>BDP|9968441099293829017</stp>
        <tr r="R267" s="1"/>
      </tp>
      <tp t="s">
        <v>#N/A N/A</v>
        <stp/>
        <stp>BDP|9667101388432273517</stp>
        <tr r="R1154" s="1"/>
        <tr r="R572" s="1"/>
      </tp>
      <tp t="s">
        <v>#N/A N/A</v>
        <stp/>
        <stp>BDP|5979875325269666105</stp>
        <tr r="R1276" s="1"/>
        <tr r="R694" s="1"/>
      </tp>
      <tp t="s">
        <v>#N/A N/A</v>
        <stp/>
        <stp>BDP|7040487615304610163</stp>
        <tr r="R2349" s="1"/>
        <tr r="R1090" s="1"/>
        <tr r="R508" s="1"/>
      </tp>
      <tp t="s">
        <v>#N/A N/A</v>
        <stp/>
        <stp>BDP|9680439911283927805</stp>
        <tr r="R1945" s="1"/>
        <tr r="R414" s="1"/>
      </tp>
      <tp t="s">
        <v>#N/A N/A</v>
        <stp/>
        <stp>BDP|4130620844381804027</stp>
        <tr r="R7139" s="1"/>
      </tp>
      <tp t="s">
        <v>#N/A N/A</v>
        <stp/>
        <stp>BDP|7596279298199470231</stp>
        <tr r="R1014" s="1"/>
        <tr r="R1596" s="1"/>
      </tp>
      <tp t="s">
        <v>#N/A N/A</v>
        <stp/>
        <stp>BDP|8380573801328327243</stp>
        <tr r="R1317" s="1"/>
        <tr r="R735" s="1"/>
      </tp>
      <tp t="s">
        <v>#N/A N/A</v>
        <stp/>
        <stp>BDP|9806386226697093840</stp>
        <tr r="R1327" s="1"/>
        <tr r="R745" s="1"/>
      </tp>
      <tp t="s">
        <v>#N/A N/A</v>
        <stp/>
        <stp>BDP|6988167758031768421</stp>
        <tr r="N1329" s="1"/>
        <tr r="N747" s="1"/>
      </tp>
      <tp t="s">
        <v>#N/A N/A</v>
        <stp/>
        <stp>BDP|2687953495245504011</stp>
        <tr r="R2367" s="1"/>
      </tp>
      <tp t="s">
        <v>#N/A N/A</v>
        <stp/>
        <stp>BDP|5659063026624704438</stp>
        <tr r="R1115" s="1"/>
        <tr r="R533" s="1"/>
      </tp>
      <tp t="s">
        <v>#N/A N/A</v>
        <stp/>
        <stp>BDP|7884726988366771971</stp>
        <tr r="R1248" s="1"/>
        <tr r="R666" s="1"/>
      </tp>
      <tp t="s">
        <v>#N/A N/A</v>
        <stp/>
        <stp>BDP|1046365365060041319</stp>
        <tr r="R1251" s="1"/>
        <tr r="R669" s="1"/>
      </tp>
      <tp t="s">
        <v>#N/A N/A</v>
        <stp/>
        <stp>BDP|2072308259006354585</stp>
        <tr r="N2605" s="1"/>
      </tp>
      <tp t="s">
        <v>#N/A N/A</v>
        <stp/>
        <stp>BDP|2842108409935271113</stp>
        <tr r="N1629" s="1"/>
        <tr r="N1629" s="1"/>
        <tr r="N1991" s="1"/>
        <tr r="N1991" s="1"/>
        <tr r="N2052" s="1"/>
        <tr r="N2052" s="1"/>
        <tr r="N2090" s="1"/>
        <tr r="N2090" s="1"/>
        <tr r="N7032" s="1"/>
        <tr r="N7032" s="1"/>
        <tr r="N7072" s="1"/>
        <tr r="N7072" s="1"/>
        <tr r="N7107" s="1"/>
        <tr r="N7107" s="1"/>
        <tr r="N7202" s="1"/>
        <tr r="N7202" s="1"/>
      </tp>
      <tp t="s">
        <v>#N/A N/A</v>
        <stp/>
        <stp>BDP|7446714976040768067</stp>
        <tr r="R2206" s="1"/>
      </tp>
      <tp t="s">
        <v>#N/A N/A</v>
        <stp/>
        <stp>BDP|3145509214822376240</stp>
        <tr r="N1421" s="1"/>
        <tr r="N839" s="1"/>
      </tp>
      <tp t="s">
        <v>#N/A N/A</v>
        <stp/>
        <stp>BDP|8954700688653752341</stp>
        <tr r="N2206" s="1"/>
      </tp>
      <tp t="s">
        <v>#N/A N/A</v>
        <stp/>
        <stp>BDP|1874941293143856554</stp>
        <tr r="R2554" s="1"/>
      </tp>
      <tp t="s">
        <v>#N/A N/A</v>
        <stp/>
        <stp>BDP|3858313763646170791</stp>
        <tr r="N7187" s="1"/>
      </tp>
      <tp t="s">
        <v>#N/A N/A</v>
        <stp/>
        <stp>BDP|7473168239157055583</stp>
        <tr r="N1487" s="1"/>
        <tr r="N905" s="1"/>
      </tp>
      <tp t="s">
        <v>#N/A N/A</v>
        <stp/>
        <stp>BDP|5281439707535579308</stp>
        <tr r="N1219" s="1"/>
        <tr r="N637" s="1"/>
      </tp>
      <tp t="s">
        <v>#N/A N/A</v>
        <stp/>
        <stp>BDP|3695820795612772754</stp>
        <tr r="N2287" s="1"/>
      </tp>
      <tp t="s">
        <v>#N/A N/A</v>
        <stp/>
        <stp>BDP|7483871250088719577</stp>
        <tr r="N1523" s="1"/>
        <tr r="N941" s="1"/>
      </tp>
      <tp t="s">
        <v>#N/A N/A</v>
        <stp/>
        <stp>BDP|1811318600091827424</stp>
        <tr r="N1915" s="1"/>
        <tr r="N382" s="1"/>
      </tp>
      <tp t="s">
        <v>#N/A N/A</v>
        <stp/>
        <stp>BDP|7030948623909091245</stp>
        <tr r="R1137" s="1"/>
        <tr r="R555" s="1"/>
      </tp>
      <tp t="s">
        <v>#N/A N/A</v>
        <stp/>
        <stp>BDP|6887688533041252525</stp>
        <tr r="R2900" s="1"/>
      </tp>
      <tp t="s">
        <v>#N/A N/A</v>
        <stp/>
        <stp>BDP|8909365033549954665</stp>
        <tr r="N2021" s="1"/>
      </tp>
      <tp t="s">
        <v>#N/A N/A</v>
        <stp/>
        <stp>BDP|5453104880468176362</stp>
        <tr r="N2186" s="1"/>
        <tr r="N2391" s="1"/>
      </tp>
      <tp t="s">
        <v>#N/A N/A</v>
        <stp/>
        <stp>BDP|9659015185063010512</stp>
        <tr r="N1502" s="1"/>
        <tr r="N920" s="1"/>
      </tp>
      <tp t="s">
        <v>#N/A N/A</v>
        <stp/>
        <stp>BDP|4337630238011230794</stp>
        <tr r="R1021" s="1"/>
        <tr r="R439" s="1"/>
      </tp>
      <tp t="s">
        <v>#N/A N/A</v>
        <stp/>
        <stp>BDP|3539955365982224949</stp>
        <tr r="N2478" s="1"/>
      </tp>
      <tp t="s">
        <v>#N/A N/A</v>
        <stp/>
        <stp>BDP|3795915564788281337</stp>
        <tr r="R1630" s="1"/>
        <tr r="R1992" s="1"/>
        <tr r="R2053" s="1"/>
        <tr r="R2091" s="1"/>
        <tr r="R7033" s="1"/>
        <tr r="R7073" s="1"/>
        <tr r="R7108" s="1"/>
      </tp>
      <tp t="s">
        <v>#N/A N/A</v>
        <stp/>
        <stp>BDP|5293406870089431865</stp>
        <tr r="R289" s="1"/>
        <tr r="R289" s="1"/>
      </tp>
      <tp t="s">
        <v>#N/A N/A</v>
        <stp/>
        <stp>BDP|5183244232785265654</stp>
        <tr r="P1972" s="1"/>
        <tr r="P2033" s="1"/>
        <tr r="P2071" s="1"/>
      </tp>
      <tp t="s">
        <v>#N/A N/A</v>
        <stp/>
        <stp>BDP|5633388324855297687</stp>
        <tr r="N1140" s="1"/>
        <tr r="N558" s="1"/>
      </tp>
      <tp t="s">
        <v>#N/A N/A</v>
        <stp/>
        <stp>BDP|8317603270416129828</stp>
        <tr r="Q1972" s="1"/>
        <tr r="Q2033" s="1"/>
        <tr r="Q2071" s="1"/>
      </tp>
      <tp t="s">
        <v>#N/A N/A</v>
        <stp/>
        <stp>BDP|1080352532514062277</stp>
        <tr r="R1517" s="1"/>
        <tr r="R935" s="1"/>
      </tp>
      <tp t="s">
        <v>#N/A N/A</v>
        <stp/>
        <stp>BDP|7377480069495561774</stp>
        <tr r="R1315" s="1"/>
        <tr r="R733" s="1"/>
      </tp>
      <tp t="s">
        <v>#N/A N/A</v>
        <stp/>
        <stp>BDP|1945794212696079621</stp>
        <tr r="R275" s="1"/>
      </tp>
      <tp t="s">
        <v>#N/A N/A</v>
        <stp/>
        <stp>BDP|7219061775022248536</stp>
        <tr r="R1370" s="1"/>
        <tr r="R788" s="1"/>
      </tp>
      <tp t="s">
        <v>#N/A N/A</v>
        <stp/>
        <stp>BDP|7296598142230853114</stp>
        <tr r="R2194" s="1"/>
        <tr r="R2394" s="1"/>
      </tp>
      <tp t="s">
        <v>#N/A N/A</v>
        <stp/>
        <stp>BDP|5921005938205256435</stp>
        <tr r="R1290" s="1"/>
        <tr r="R708" s="1"/>
      </tp>
      <tp t="s">
        <v>#N/A N/A</v>
        <stp/>
        <stp>BDP|3432431060385463332</stp>
        <tr r="R2005" s="1"/>
      </tp>
      <tp t="s">
        <v>#N/A N/A</v>
        <stp/>
        <stp>BDP|2233791357586439183</stp>
        <tr r="N1463" s="1"/>
        <tr r="N881" s="1"/>
      </tp>
      <tp t="s">
        <v>#N/A N/A</v>
        <stp/>
        <stp>BDP|3228467446920702444</stp>
        <tr r="R2116" s="1"/>
      </tp>
      <tp t="s">
        <v>#N/A N/A</v>
        <stp/>
        <stp>BDP|8629843557251585310</stp>
        <tr r="R1640" s="1"/>
        <tr r="R45" s="1"/>
      </tp>
      <tp t="s">
        <v>#N/A N/A</v>
        <stp/>
        <stp>BDP|4099752442726711616</stp>
        <tr r="R1096" s="1"/>
        <tr r="R514" s="1"/>
      </tp>
      <tp t="s">
        <v>#N/A N/A</v>
        <stp/>
        <stp>BDP|4219357846507280326</stp>
        <tr r="O1614" s="1"/>
        <tr r="O1976" s="1"/>
        <tr r="O2037" s="1"/>
        <tr r="O2075" s="1"/>
        <tr r="O7015" s="1"/>
        <tr r="O7056" s="1"/>
        <tr r="O7089" s="1"/>
        <tr r="O7193" s="1"/>
      </tp>
      <tp t="s">
        <v>#N/A N/A</v>
        <stp/>
        <stp>BDP|1152048437205374005</stp>
        <tr r="R2235" s="1"/>
      </tp>
      <tp t="s">
        <v>#N/A N/A</v>
        <stp/>
        <stp>BDP|2436224237453065704</stp>
        <tr r="N2492" s="1"/>
      </tp>
      <tp t="s">
        <v>#N/A N/A</v>
        <stp/>
        <stp>BDP|7194009672140759754</stp>
        <tr r="N1379" s="1"/>
        <tr r="N797" s="1"/>
      </tp>
      <tp t="s">
        <v>#N/A N/A</v>
        <stp/>
        <stp>BDP|3786607631466679719</stp>
        <tr r="N7168" s="1"/>
        <tr r="N7168" s="1"/>
      </tp>
      <tp t="s">
        <v>#N/A N/A</v>
        <stp/>
        <stp>BDP|5441750236522038467</stp>
        <tr r="N2119" s="1"/>
      </tp>
      <tp t="s">
        <v>#N/A N/A</v>
        <stp/>
        <stp>BDP|1876718108994420540</stp>
        <tr r="R2551" s="1"/>
      </tp>
      <tp t="s">
        <v>#N/A N/A</v>
        <stp/>
        <stp>BDP|9108528256027363979</stp>
        <tr r="R109" s="1"/>
        <tr r="R1704" s="1"/>
      </tp>
      <tp t="s">
        <v>#N/A N/A</v>
        <stp/>
        <stp>BDP|4829192361641427552</stp>
        <tr r="N264" s="1"/>
      </tp>
      <tp t="s">
        <v>#N/A N/A</v>
        <stp/>
        <stp>BDP|2282183329735225377</stp>
        <tr r="N265" s="1"/>
      </tp>
      <tp t="s">
        <v>#N/A N/A</v>
        <stp/>
        <stp>BDP|2205153374795188640</stp>
        <tr r="N1030" s="1"/>
        <tr r="N448" s="1"/>
      </tp>
      <tp t="s">
        <v>#N/A N/A</v>
        <stp/>
        <stp>BDP|8170836586787786852</stp>
        <tr r="N1040" s="1"/>
        <tr r="N458" s="1"/>
      </tp>
      <tp t="s">
        <v>#N/A N/A</v>
        <stp/>
        <stp>BDP|3216872577469302279</stp>
        <tr r="N1484" s="1"/>
        <tr r="N902" s="1"/>
      </tp>
      <tp t="s">
        <v>#N/A N/A</v>
        <stp/>
        <stp>BDP|8358042805246464902</stp>
        <tr r="R1380" s="1"/>
        <tr r="R798" s="1"/>
      </tp>
      <tp t="s">
        <v>#N/A N/A</v>
        <stp/>
        <stp>BDP|5524385577993881547</stp>
        <tr r="R1538" s="1"/>
        <tr r="R956" s="1"/>
      </tp>
      <tp t="s">
        <v>#N/A N/A</v>
        <stp/>
        <stp>BDP|3069603701713323143</stp>
        <tr r="R1122" s="1"/>
        <tr r="R540" s="1"/>
      </tp>
      <tp t="s">
        <v>#N/A N/A</v>
        <stp/>
        <stp>BDP|3671347810535230365</stp>
        <tr r="R103" s="1"/>
        <tr r="R1698" s="1"/>
      </tp>
      <tp t="s">
        <v>#N/A N/A</v>
        <stp/>
        <stp>BDP|6733634472294384438</stp>
        <tr r="N331" s="1"/>
      </tp>
      <tp t="s">
        <v>#N/A N/A</v>
        <stp/>
        <stp>BDP|8962163568271254936</stp>
        <tr r="N1846" s="1"/>
        <tr r="N251" s="1"/>
      </tp>
      <tp t="s">
        <v>#N/A N/A</v>
        <stp/>
        <stp>BDP|3745433615214384554</stp>
        <tr r="N105" s="1"/>
        <tr r="N1700" s="1"/>
      </tp>
      <tp t="s">
        <v>#N/A N/A</v>
        <stp/>
        <stp>BDP|8576446392222086040</stp>
        <tr r="N326" s="1"/>
      </tp>
      <tp t="s">
        <v>#N/A N/A</v>
        <stp/>
        <stp>BDP|4817934800652857848</stp>
        <tr r="R366" s="1"/>
      </tp>
      <tp t="s">
        <v>#N/A N/A</v>
        <stp/>
        <stp>BDP|4904062446484712399</stp>
        <tr r="N1220" s="1"/>
        <tr r="N638" s="1"/>
      </tp>
      <tp t="s">
        <v>#N/A N/A</v>
        <stp/>
        <stp>BDP|6508718767807284769</stp>
        <tr r="R1203" s="1"/>
        <tr r="R2250" s="1"/>
        <tr r="R621" s="1"/>
      </tp>
      <tp t="s">
        <v>#N/A N/A</v>
        <stp/>
        <stp>BDP|1008751557810183442</stp>
        <tr r="R1010" s="1"/>
        <tr r="R1592" s="1"/>
      </tp>
      <tp t="s">
        <v>#N/A N/A</v>
        <stp/>
        <stp>BDP|9985308137399999708</stp>
        <tr r="R2179" s="1"/>
        <tr r="R2384" s="1"/>
      </tp>
      <tp t="s">
        <v>#N/A N/A</v>
        <stp/>
        <stp>BDP|1130567370117746375</stp>
        <tr r="N2614" s="1"/>
      </tp>
      <tp t="s">
        <v>#N/A N/A</v>
        <stp/>
        <stp>BDP|4038213156462610661</stp>
        <tr r="R1338" s="1"/>
        <tr r="R756" s="1"/>
      </tp>
      <tp t="s">
        <v>#N/A N/A</v>
        <stp/>
        <stp>BDP|2605554250113444606</stp>
        <tr r="R2114" s="1"/>
      </tp>
      <tp t="s">
        <v>#N/A N/A</v>
        <stp/>
        <stp>BDP|5218091116214354791</stp>
        <tr r="R2268" s="1"/>
      </tp>
      <tp t="s">
        <v>#N/A N/A</v>
        <stp/>
        <stp>BDP|8741416692383085103</stp>
        <tr r="N2511" s="1"/>
      </tp>
      <tp t="s">
        <v>#N/A N/A</v>
        <stp/>
        <stp>BDP|6131925033099391272</stp>
        <tr r="R1310" s="1"/>
        <tr r="R728" s="1"/>
      </tp>
      <tp t="s">
        <v>#N/A N/A</v>
        <stp/>
        <stp>BDP|3090551964142298570</stp>
        <tr r="N138" s="1"/>
        <tr r="N1733" s="1"/>
        <tr r="N2515" s="1"/>
      </tp>
      <tp t="s">
        <v>#N/A N/A</v>
        <stp/>
        <stp>BDP|6867722047515850712</stp>
        <tr r="R1349" s="1"/>
        <tr r="R767" s="1"/>
      </tp>
      <tp t="s">
        <v>#N/A N/A</v>
        <stp/>
        <stp>BDP|5397026905446696464</stp>
        <tr r="R1142" s="1"/>
        <tr r="R560" s="1"/>
      </tp>
      <tp t="s">
        <v>#N/A N/A</v>
        <stp/>
        <stp>BDP|1436834092404984393</stp>
        <tr r="N1806" s="1"/>
        <tr r="N211" s="1"/>
      </tp>
      <tp t="s">
        <v>#N/A N/A</v>
        <stp/>
        <stp>BDP|3766177032613494536</stp>
        <tr r="N1278" s="1"/>
        <tr r="N696" s="1"/>
      </tp>
      <tp t="s">
        <v>#N/A N/A</v>
        <stp/>
        <stp>BDP|3684551096819629168</stp>
        <tr r="N2621" s="1"/>
      </tp>
      <tp t="s">
        <v>#N/A N/A</v>
        <stp/>
        <stp>BDP|7466623807594093245</stp>
        <tr r="N1230" s="1"/>
        <tr r="N648" s="1"/>
      </tp>
      <tp t="s">
        <v>#N/A N/A</v>
        <stp/>
        <stp>BDP|5720956996262554042</stp>
        <tr r="N2590" s="1"/>
      </tp>
      <tp t="s">
        <v>#N/A N/A</v>
        <stp/>
        <stp>BDP|4097441902871323601</stp>
        <tr r="R2635" s="1"/>
      </tp>
      <tp t="s">
        <v>#N/A N/A</v>
        <stp/>
        <stp>BDP|3726933590430154404</stp>
        <tr r="R1207" s="1"/>
        <tr r="R625" s="1"/>
      </tp>
      <tp t="s">
        <v>#N/A N/A</v>
        <stp/>
        <stp>BDP|5077665954687754605</stp>
        <tr r="R2181" s="1"/>
        <tr r="R2386" s="1"/>
      </tp>
      <tp t="s">
        <v>#N/A N/A</v>
        <stp/>
        <stp>BDP|3440481390328810111</stp>
        <tr r="R1078" s="1"/>
        <tr r="R496" s="1"/>
      </tp>
      <tp t="s">
        <v>#N/A N/A</v>
        <stp/>
        <stp>BDP|3054439329532655760</stp>
        <tr r="R1166" s="1"/>
        <tr r="R584" s="1"/>
      </tp>
      <tp t="s">
        <v>#N/A N/A</v>
        <stp/>
        <stp>BDP|1316724209185049339</stp>
        <tr r="N1330" s="1"/>
        <tr r="N748" s="1"/>
      </tp>
      <tp t="s">
        <v>#N/A N/A</v>
        <stp/>
        <stp>BDP|4384506738513601162</stp>
        <tr r="N2178" s="1"/>
      </tp>
      <tp t="s">
        <v>#N/A N/A</v>
        <stp/>
        <stp>BDP|4338528230531211382</stp>
        <tr r="P1971" s="1"/>
        <tr r="P2032" s="1"/>
        <tr r="P2070" s="1"/>
      </tp>
      <tp t="s">
        <v>#N/A N/A</v>
        <stp/>
        <stp>BDP|6183531313897988536</stp>
        <tr r="R1439" s="1"/>
        <tr r="R857" s="1"/>
      </tp>
      <tp t="s">
        <v>#N/A N/A</v>
        <stp/>
        <stp>BDP|3456121278542002751</stp>
        <tr r="N2199" s="1"/>
        <tr r="N2405" s="1"/>
      </tp>
      <tp t="s">
        <v>#N/A N/A</v>
        <stp/>
        <stp>BDP|9714932139746544533</stp>
        <tr r="N1006" s="1"/>
        <tr r="N1588" s="1"/>
      </tp>
      <tp t="s">
        <v>#N/A N/A</v>
        <stp/>
        <stp>BDP|7681786024995217734</stp>
        <tr r="N161" s="1"/>
        <tr r="N1756" s="1"/>
      </tp>
      <tp t="s">
        <v>#N/A N/A</v>
        <stp/>
        <stp>BDP|7830651741905756008</stp>
        <tr r="R297" s="1"/>
      </tp>
      <tp t="s">
        <v>#N/A N/A</v>
        <stp/>
        <stp>BDP|9942339506939052348</stp>
        <tr r="R1202" s="1"/>
        <tr r="R620" s="1"/>
      </tp>
      <tp t="s">
        <v>#N/A N/A</v>
        <stp/>
        <stp>BDP|9114889049124106191</stp>
        <tr r="R2378" s="1"/>
      </tp>
      <tp t="s">
        <v>#N/A N/A</v>
        <stp/>
        <stp>BDP|9582470454331628984</stp>
        <tr r="R2237" s="1"/>
      </tp>
      <tp t="s">
        <v>#N/A N/A</v>
        <stp/>
        <stp>BDP|1839778316412946587</stp>
        <tr r="R1374" s="1"/>
        <tr r="R792" s="1"/>
      </tp>
      <tp t="s">
        <v>#N/A N/A</v>
        <stp/>
        <stp>BDP|1819718201922286427</stp>
        <tr r="R2623" s="1"/>
      </tp>
      <tp t="s">
        <v>#N/A N/A</v>
        <stp/>
        <stp>BDP|5189641907123289080</stp>
        <tr r="R2122" s="1"/>
      </tp>
      <tp t="s">
        <v>#N/A N/A</v>
        <stp/>
        <stp>BDP|2844016254485648234</stp>
        <tr r="R1229" s="1"/>
        <tr r="R647" s="1"/>
      </tp>
      <tp t="s">
        <v>#N/A N/A</v>
        <stp/>
        <stp>BDP|9167544535576909911</stp>
        <tr r="N2897" s="1"/>
      </tp>
      <tp t="s">
        <v>#N/A N/A</v>
        <stp/>
        <stp>BDP|4371691966827204368</stp>
        <tr r="R306" s="1"/>
        <tr r="R306" s="1"/>
      </tp>
      <tp t="s">
        <v>#N/A N/A</v>
        <stp/>
        <stp>BDP|9316192166397730935</stp>
        <tr r="N2347" s="1"/>
      </tp>
      <tp t="s">
        <v>#N/A N/A</v>
        <stp/>
        <stp>BDP|2392377178235121342</stp>
        <tr r="R1471" s="1"/>
        <tr r="R889" s="1"/>
      </tp>
      <tp t="s">
        <v>#N/A N/A</v>
        <stp/>
        <stp>BDP|2982732929335922238</stp>
        <tr r="N1252" s="1"/>
        <tr r="N670" s="1"/>
      </tp>
      <tp t="s">
        <v>#N/A N/A</v>
        <stp/>
        <stp>BDP|8842147862568242756</stp>
        <tr r="R1189" s="1"/>
        <tr r="R607" s="1"/>
      </tp>
      <tp t="s">
        <v>#N/A N/A</v>
        <stp/>
        <stp>BDP|4169510144974437198</stp>
        <tr r="R173" s="1"/>
        <tr r="R1768" s="1"/>
      </tp>
      <tp t="s">
        <v>#N/A N/A</v>
        <stp/>
        <stp>BDP|8138660749032626815</stp>
        <tr r="N375" s="1"/>
      </tp>
      <tp t="s">
        <v>#N/A N/A</v>
        <stp/>
        <stp>BDP|1275853318791225946</stp>
        <tr r="N1347" s="1"/>
        <tr r="N765" s="1"/>
      </tp>
      <tp t="s">
        <v>#N/A N/A</v>
        <stp/>
        <stp>BDP|6859339913136620279</stp>
        <tr r="N1259" s="1"/>
        <tr r="N677" s="1"/>
      </tp>
      <tp t="s">
        <v>#N/A N/A</v>
        <stp/>
        <stp>BDP|5048028632702750497</stp>
        <tr r="R2102" s="1"/>
      </tp>
      <tp t="s">
        <v>#N/A N/A</v>
        <stp/>
        <stp>BDP|1176453777957842553</stp>
        <tr r="N299" s="1"/>
        <tr r="N300" s="1"/>
      </tp>
      <tp t="s">
        <v>#N/A N/A</v>
        <stp/>
        <stp>BDP|9041970538604556744</stp>
        <tr r="R2469" s="1"/>
      </tp>
      <tp t="s">
        <v>#N/A N/A</v>
        <stp/>
        <stp>BDP|8982625564959643172</stp>
        <tr r="R1817" s="1"/>
        <tr r="R222" s="1"/>
      </tp>
      <tp t="s">
        <v>#N/A N/A</v>
        <stp/>
        <stp>BDP|5395358611987132089</stp>
        <tr r="R2151" s="1"/>
      </tp>
      <tp t="s">
        <v>#N/A N/A</v>
        <stp/>
        <stp>BDP|6747117979109168901</stp>
        <tr r="R415" s="1"/>
      </tp>
      <tp t="s">
        <v>#N/A N/A</v>
        <stp/>
        <stp>BDP|9057687993623497518</stp>
        <tr r="N2370" s="1"/>
      </tp>
      <tp t="s">
        <v>#N/A N/A</v>
        <stp/>
        <stp>BDP|6228693195238543151</stp>
        <tr r="R1060" s="1"/>
        <tr r="R478" s="1"/>
      </tp>
      <tp t="s">
        <v>#N/A N/A</v>
        <stp/>
        <stp>BDP|1965231840636190141</stp>
        <tr r="R7165" s="1"/>
      </tp>
      <tp t="s">
        <v>#N/A N/A</v>
        <stp/>
        <stp>BDP|8557210862304899817</stp>
        <tr r="N1960" s="1"/>
      </tp>
      <tp t="s">
        <v>#N/A N/A</v>
        <stp/>
        <stp>BDP|4283592769414407396</stp>
        <tr r="R1159" s="1"/>
        <tr r="R577" s="1"/>
      </tp>
      <tp t="s">
        <v>#N/A N/A</v>
        <stp/>
        <stp>BDP|6498290977201136243</stp>
        <tr r="R105" s="1"/>
        <tr r="R1700" s="1"/>
      </tp>
      <tp t="s">
        <v>#N/A N/A</v>
        <stp/>
        <stp>BDP|8157408689397506322</stp>
        <tr r="N1279" s="1"/>
        <tr r="N697" s="1"/>
      </tp>
      <tp t="s">
        <v>#N/A N/A</v>
        <stp/>
        <stp>BDP|4125366669408383927</stp>
        <tr r="R1929" s="1"/>
        <tr r="R400" s="1"/>
      </tp>
      <tp t="s">
        <v>#N/A N/A</v>
        <stp/>
        <stp>BDP|7214920780572996462</stp>
        <tr r="R1446" s="1"/>
        <tr r="R864" s="1"/>
      </tp>
      <tp t="s">
        <v>#N/A N/A</v>
        <stp/>
        <stp>BDP|4322980940629765033</stp>
        <tr r="Q1964" s="1"/>
      </tp>
      <tp t="s">
        <v>#N/A N/A</v>
        <stp/>
        <stp>BDP|8135121296111921132</stp>
        <tr r="R1310" s="1"/>
        <tr r="R728" s="1"/>
      </tp>
      <tp t="s">
        <v>#N/A N/A</v>
        <stp/>
        <stp>BDP|5113333547362259087</stp>
        <tr r="N2363" s="1"/>
      </tp>
      <tp t="s">
        <v>#N/A N/A</v>
        <stp/>
        <stp>BDP|4970496878527370040</stp>
        <tr r="R7176" s="1"/>
        <tr r="R7176" s="1"/>
      </tp>
      <tp t="s">
        <v>#N/A N/A</v>
        <stp/>
        <stp>BDP|4004191006763454646</stp>
        <tr r="N2575" s="1"/>
      </tp>
      <tp t="s">
        <v>#N/A N/A</v>
        <stp/>
        <stp>BDP|1188202512485594793</stp>
        <tr r="R1124" s="1"/>
        <tr r="R542" s="1"/>
      </tp>
      <tp t="s">
        <v>#N/A N/A</v>
        <stp/>
        <stp>BDP|8102999200030347174</stp>
        <tr r="R1470" s="1"/>
        <tr r="R888" s="1"/>
      </tp>
      <tp t="s">
        <v>#N/A N/A</v>
        <stp/>
        <stp>BDP|6823156163895474462</stp>
        <tr r="R1829" s="1"/>
        <tr r="R234" s="1"/>
        <tr r="R2582" s="1"/>
      </tp>
      <tp t="s">
        <v>#N/A N/A</v>
        <stp/>
        <stp>BDP|6420088760048696868</stp>
        <tr r="N136" s="1"/>
        <tr r="N1731" s="1"/>
      </tp>
      <tp t="s">
        <v>#N/A N/A</v>
        <stp/>
        <stp>BDP|1761123305630459085</stp>
        <tr r="N1441" s="1"/>
        <tr r="N859" s="1"/>
      </tp>
      <tp t="s">
        <v>#N/A N/A</v>
        <stp/>
        <stp>BDP|5482798221778641861</stp>
        <tr r="R1156" s="1"/>
        <tr r="R2205" s="1"/>
        <tr r="R574" s="1"/>
      </tp>
      <tp t="s">
        <v>#N/A N/A</v>
        <stp/>
        <stp>BDP|5806115320021640733</stp>
        <tr r="R2417" s="1"/>
      </tp>
      <tp t="s">
        <v>#N/A N/A</v>
        <stp/>
        <stp>BDP|4719085713490105512</stp>
        <tr r="R1602" s="1"/>
        <tr r="R1602" s="1"/>
        <tr r="R1955" s="1"/>
        <tr r="R1955" s="1"/>
        <tr r="R1998" s="1"/>
        <tr r="R1998" s="1"/>
        <tr r="R2060" s="1"/>
        <tr r="R2060" s="1"/>
        <tr r="R2067" s="1"/>
        <tr r="R2067" s="1"/>
        <tr r="R25" s="1"/>
        <tr r="R25" s="1"/>
        <tr r="R255" s="1"/>
        <tr r="R255" s="1"/>
        <tr r="R2541" s="1"/>
        <tr r="R2541" s="1"/>
        <tr r="R7001" s="1"/>
        <tr r="R7001" s="1"/>
        <tr r="R7050" s="1"/>
        <tr r="R7050" s="1"/>
        <tr r="R7178" s="1"/>
        <tr r="R7178" s="1"/>
        <tr r="R359" s="1"/>
        <tr r="R359" s="1"/>
        <tr r="R434" s="1"/>
        <tr r="R434" s="1"/>
        <tr r="R36" s="1"/>
        <tr r="R36" s="1"/>
      </tp>
      <tp t="s">
        <v>#N/A N/A</v>
        <stp/>
        <stp>BDP|6433744578686012058</stp>
        <tr r="N1280" s="1"/>
        <tr r="N698" s="1"/>
      </tp>
      <tp t="s">
        <v>#N/A N/A</v>
        <stp/>
        <stp>BDP|3559578584458801633</stp>
        <tr r="N2565" s="1"/>
      </tp>
      <tp t="s">
        <v>#N/A N/A</v>
        <stp/>
        <stp>BDP|4326086650252786310</stp>
        <tr r="R2592" s="1"/>
      </tp>
      <tp t="s">
        <v>#N/A N/A</v>
        <stp/>
        <stp>BDP|5085959199523513644</stp>
        <tr r="R1039" s="1"/>
        <tr r="R457" s="1"/>
      </tp>
      <tp t="s">
        <v>#N/A N/A</v>
        <stp/>
        <stp>BDP|4245905418475708906</stp>
        <tr r="Q1966" s="1"/>
      </tp>
      <tp t="s">
        <v>#N/A N/A</v>
        <stp/>
        <stp>BDP|5846859784915462000</stp>
        <tr r="R1172" s="1"/>
        <tr r="R2216" s="1"/>
        <tr r="R590" s="1"/>
      </tp>
      <tp t="s">
        <v>#N/A N/A</v>
        <stp/>
        <stp>BDP|2454223760105869333</stp>
        <tr r="N438" s="1"/>
      </tp>
      <tp t="s">
        <v>#N/A N/A</v>
        <stp/>
        <stp>BDP|7261491058403395520</stp>
        <tr r="R1141" s="1"/>
        <tr r="R559" s="1"/>
      </tp>
      <tp t="s">
        <v>#N/A N/A</v>
        <stp/>
        <stp>BDP|1994773998419233667</stp>
        <tr r="N1244" s="1"/>
        <tr r="N662" s="1"/>
      </tp>
      <tp t="s">
        <v>#N/A N/A</v>
        <stp/>
        <stp>BDP|5574008423060218763</stp>
        <tr r="R1277" s="1"/>
        <tr r="R695" s="1"/>
      </tp>
      <tp t="s">
        <v>#N/A N/A</v>
        <stp/>
        <stp>BDP|2576267616655054472</stp>
        <tr r="R1392" s="1"/>
        <tr r="R810" s="1"/>
      </tp>
      <tp t="s">
        <v>#N/A N/A</v>
        <stp/>
        <stp>BDP|5677427656023261726</stp>
        <tr r="P1621" s="1"/>
        <tr r="P1983" s="1"/>
        <tr r="P2044" s="1"/>
        <tr r="P2082" s="1"/>
        <tr r="P7024" s="1"/>
        <tr r="P7063" s="1"/>
        <tr r="P7098" s="1"/>
        <tr r="P7198" s="1"/>
      </tp>
      <tp t="s">
        <v>#N/A N/A</v>
        <stp/>
        <stp>BDP|2255526246392001140</stp>
        <tr r="R7175" s="1"/>
        <tr r="R7175" s="1"/>
      </tp>
      <tp t="s">
        <v>#N/A N/A</v>
        <stp/>
        <stp>BDP|4077826432099330612</stp>
        <tr r="N7008" s="1"/>
        <tr r="N7158" s="1"/>
      </tp>
      <tp t="s">
        <v>#N/A N/A</v>
        <stp/>
        <stp>BDP|5664830253278245063</stp>
        <tr r="N1452" s="1"/>
        <tr r="N870" s="1"/>
      </tp>
      <tp t="s">
        <v>#N/A N/A</v>
        <stp/>
        <stp>BDP|4543124217674219005</stp>
        <tr r="R179" s="1"/>
        <tr r="R1774" s="1"/>
      </tp>
      <tp t="s">
        <v>#N/A N/A</v>
        <stp/>
        <stp>BDP|1021917704081051975</stp>
        <tr r="R7127" s="1"/>
      </tp>
      <tp t="s">
        <v>#N/A N/A</v>
        <stp/>
        <stp>BDP|6067623248180947417</stp>
        <tr r="N7162" s="1"/>
        <tr r="N7162" s="1"/>
      </tp>
      <tp t="s">
        <v>#N/A N/A</v>
        <stp/>
        <stp>BDP|7352156554807769466</stp>
        <tr r="R1244" s="1"/>
        <tr r="R662" s="1"/>
      </tp>
      <tp t="s">
        <v>#N/A N/A</v>
        <stp/>
        <stp>BDP|1642863783300510158</stp>
        <tr r="N2629" s="1"/>
      </tp>
      <tp t="s">
        <v>#N/A N/A</v>
        <stp/>
        <stp>BDP|8595036736702233916</stp>
        <tr r="N129" s="1"/>
        <tr r="N1724" s="1"/>
      </tp>
      <tp t="s">
        <v>#N/A N/A</v>
        <stp/>
        <stp>BDP|9454850113203970380</stp>
        <tr r="N1623" s="1"/>
        <tr r="N1623" s="1"/>
        <tr r="N1985" s="1"/>
        <tr r="N1985" s="1"/>
        <tr r="N2046" s="1"/>
        <tr r="N2046" s="1"/>
        <tr r="N2084" s="1"/>
        <tr r="N2084" s="1"/>
        <tr r="N7026" s="1"/>
        <tr r="N7026" s="1"/>
        <tr r="N7065" s="1"/>
        <tr r="N7065" s="1"/>
        <tr r="N7100" s="1"/>
        <tr r="N7100" s="1"/>
      </tp>
      <tp t="s">
        <v>#N/A N/A</v>
        <stp/>
        <stp>BDP|7460220065415420640</stp>
        <tr r="N1537" s="1"/>
        <tr r="N955" s="1"/>
      </tp>
      <tp t="s">
        <v>#N/A N/A</v>
        <stp/>
        <stp>BDP|9508577520137675972</stp>
        <tr r="N112" s="1"/>
        <tr r="N1707" s="1"/>
      </tp>
      <tp t="s">
        <v>#N/A N/A</v>
        <stp/>
        <stp>BDP|7779965287144233275</stp>
        <tr r="R2445" s="1"/>
      </tp>
      <tp t="s">
        <v>#N/A N/A</v>
        <stp/>
        <stp>BDP|6981789680499113008</stp>
        <tr r="N1188" s="1"/>
        <tr r="N606" s="1"/>
      </tp>
      <tp t="s">
        <v>#N/A N/A</v>
        <stp/>
        <stp>BDP|1313319083263157901</stp>
        <tr r="R1636" s="1"/>
        <tr r="R7080" s="1"/>
        <tr r="R7115" s="1"/>
      </tp>
      <tp t="s">
        <v>#N/A N/A</v>
        <stp/>
        <stp>BDP|1587166320322456078</stp>
        <tr r="R2102" s="1"/>
        <tr r="R2102" s="1"/>
      </tp>
      <tp t="s">
        <v>#N/A N/A</v>
        <stp/>
        <stp>BDP|2998610644222418288</stp>
        <tr r="R1016" s="1"/>
        <tr r="R1598" s="1"/>
      </tp>
      <tp t="s">
        <v>#N/A N/A</v>
        <stp/>
        <stp>BDP|3281103022944047403</stp>
        <tr r="N428" s="1"/>
      </tp>
      <tp t="s">
        <v>#N/A N/A</v>
        <stp/>
        <stp>BDP|8537755106697675803</stp>
        <tr r="R1327" s="1"/>
        <tr r="R745" s="1"/>
      </tp>
      <tp t="s">
        <v>#N/A N/A</v>
        <stp/>
        <stp>BDP|1571797778471169054</stp>
        <tr r="N425" s="1"/>
      </tp>
      <tp t="s">
        <v>#N/A N/A</v>
        <stp/>
        <stp>BDP|2070836848938318690</stp>
        <tr r="N1342" s="1"/>
        <tr r="N760" s="1"/>
      </tp>
      <tp t="s">
        <v>#N/A N/A</v>
        <stp/>
        <stp>BDP|4520181876056327498</stp>
        <tr r="N1941" s="1"/>
        <tr r="N409" s="1"/>
      </tp>
      <tp t="s">
        <v>#N/A N/A</v>
        <stp/>
        <stp>BDP|5034067577442398031</stp>
        <tr r="R2011" s="1"/>
      </tp>
      <tp t="s">
        <v>#N/A N/A</v>
        <stp/>
        <stp>BDP|8780236276014219917</stp>
        <tr r="N324" s="1"/>
      </tp>
      <tp t="s">
        <v>#N/A N/A</v>
        <stp/>
        <stp>BDP|6185903688650074780</stp>
        <tr r="N2066" s="1"/>
        <tr r="N2540" s="1"/>
        <tr r="N7000" s="1"/>
        <tr r="N432" s="1"/>
      </tp>
      <tp t="s">
        <v>#N/A N/A</v>
        <stp/>
        <stp>BDP|7771141115600727707</stp>
        <tr r="R2145" s="1"/>
      </tp>
      <tp t="s">
        <v>#N/A N/A</v>
        <stp/>
        <stp>BDP|1954390625634264461</stp>
        <tr r="Q7044" s="1"/>
        <tr r="Q7124" s="1"/>
        <tr r="Q7212" s="1"/>
      </tp>
      <tp t="s">
        <v>#N/A N/A</v>
        <stp/>
        <stp>BDP|6381473966134173029</stp>
        <tr r="R2449" s="1"/>
      </tp>
      <tp t="s">
        <v>#N/A N/A</v>
        <stp/>
        <stp>BDP|3719219377045857389</stp>
        <tr r="R296" s="1"/>
      </tp>
      <tp t="s">
        <v>#N/A N/A</v>
        <stp/>
        <stp>BDP|1161579742286336617</stp>
        <tr r="R2027" s="1"/>
      </tp>
      <tp t="s">
        <v>#N/A N/A</v>
        <stp/>
        <stp>BDP|6305359781289532441</stp>
        <tr r="R1041" s="1"/>
        <tr r="R459" s="1"/>
      </tp>
      <tp t="s">
        <v>#N/A N/A</v>
        <stp/>
        <stp>BDP|5374267789459273688</stp>
        <tr r="R7155" s="1"/>
      </tp>
      <tp t="s">
        <v>#N/A N/A</v>
        <stp/>
        <stp>BDP|1024195001937827767</stp>
        <tr r="R368" s="1"/>
      </tp>
      <tp t="s">
        <v>#N/A N/A</v>
        <stp/>
        <stp>BDP|2917201763682889444</stp>
        <tr r="R2412" s="1"/>
      </tp>
      <tp t="s">
        <v>#N/A N/A</v>
        <stp/>
        <stp>BDP|4243017903682202648</stp>
        <tr r="R1007" s="1"/>
        <tr r="R1589" s="1"/>
      </tp>
      <tp t="s">
        <v>#N/A N/A</v>
        <stp/>
        <stp>BDP|2177546729194968139</stp>
        <tr r="N1524" s="1"/>
        <tr r="N942" s="1"/>
      </tp>
      <tp t="s">
        <v>#N/A N/A</v>
        <stp/>
        <stp>BDP|8196174704309797039</stp>
        <tr r="R345" s="1"/>
        <tr r="R345" s="1"/>
      </tp>
      <tp t="s">
        <v>#N/A N/A</v>
        <stp/>
        <stp>BDP|5420211900666393102</stp>
        <tr r="R2003" s="1"/>
      </tp>
      <tp t="s">
        <v>#N/A N/A</v>
        <stp/>
        <stp>BDP|6709618013818144925</stp>
        <tr r="R1538" s="1"/>
        <tr r="R956" s="1"/>
      </tp>
      <tp t="s">
        <v>#N/A N/A</v>
        <stp/>
        <stp>BDP|5419197198688412572</stp>
        <tr r="N170" s="1"/>
        <tr r="N1765" s="1"/>
      </tp>
      <tp t="s">
        <v>#N/A N/A</v>
        <stp/>
        <stp>BDP|6117243052658149903</stp>
        <tr r="N1424" s="1"/>
        <tr r="N842" s="1"/>
      </tp>
      <tp t="s">
        <v>#N/A N/A</v>
        <stp/>
        <stp>BDP|5740417166323137474</stp>
        <tr r="R1464" s="1"/>
        <tr r="R882" s="1"/>
      </tp>
      <tp t="s">
        <v>#N/A N/A</v>
        <stp/>
        <stp>BDP|2355028168115949171</stp>
        <tr r="N1160" s="1"/>
        <tr r="N578" s="1"/>
      </tp>
      <tp t="s">
        <v>#N/A N/A</v>
        <stp/>
        <stp>BDP|2395159012560380205</stp>
        <tr r="N1170" s="1"/>
        <tr r="N588" s="1"/>
      </tp>
      <tp t="s">
        <v>#N/A N/A</v>
        <stp/>
        <stp>BDP|9980923707218331881</stp>
        <tr r="N1446" s="1"/>
        <tr r="N864" s="1"/>
      </tp>
      <tp t="s">
        <v>#N/A N/A</v>
        <stp/>
        <stp>BDP|1881179349895163103</stp>
        <tr r="R107" s="1"/>
        <tr r="R1702" s="1"/>
      </tp>
      <tp t="s">
        <v>#N/A N/A</v>
        <stp/>
        <stp>BDP|4921189229191946661</stp>
        <tr r="N2373" s="1"/>
      </tp>
      <tp t="s">
        <v>#N/A N/A</v>
        <stp/>
        <stp>BDP|5606758864712288626</stp>
        <tr r="R2162" s="1"/>
      </tp>
      <tp t="s">
        <v>#N/A N/A</v>
        <stp/>
        <stp>BDP|9202242681174743772</stp>
        <tr r="R1483" s="1"/>
        <tr r="R901" s="1"/>
      </tp>
      <tp t="s">
        <v>#N/A N/A</v>
        <stp/>
        <stp>BDP|5184066307047518229</stp>
        <tr r="R2535" s="1"/>
      </tp>
      <tp t="s">
        <v>#N/A N/A</v>
        <stp/>
        <stp>BDP|3335586622703806758</stp>
        <tr r="P1973" s="1"/>
        <tr r="P2034" s="1"/>
        <tr r="P2072" s="1"/>
      </tp>
      <tp t="s">
        <v>#N/A N/A</v>
        <stp/>
        <stp>BDP|6188936004396517976</stp>
        <tr r="R30" s="1"/>
        <tr r="R30" s="1"/>
        <tr r="R10" s="1"/>
        <tr r="R10" s="1"/>
      </tp>
      <tp t="s">
        <v>#N/A N/A</v>
        <stp/>
        <stp>BDP|1251822139908528280</stp>
        <tr r="N1268" s="1"/>
        <tr r="N686" s="1"/>
      </tp>
      <tp t="s">
        <v>#N/A N/A</v>
        <stp/>
        <stp>BDP|6056434816435902686</stp>
        <tr r="R1292" s="1"/>
        <tr r="R710" s="1"/>
      </tp>
      <tp t="s">
        <v>#N/A N/A</v>
        <stp/>
        <stp>BDP|2654070845296157017</stp>
        <tr r="R2231" s="1"/>
      </tp>
      <tp t="s">
        <v>#N/A N/A</v>
        <stp/>
        <stp>BDP|5502934156258265165</stp>
        <tr r="R1365" s="1"/>
        <tr r="R783" s="1"/>
      </tp>
      <tp t="s">
        <v>#N/A N/A</v>
        <stp/>
        <stp>BDP|7364858596484064255</stp>
        <tr r="R1167" s="1"/>
        <tr r="R585" s="1"/>
      </tp>
      <tp t="s">
        <v>#N/A N/A</v>
        <stp/>
        <stp>BDP|7745058513322041444</stp>
        <tr r="N1637" s="1"/>
        <tr r="N1637" s="1"/>
        <tr r="N7081" s="1"/>
        <tr r="N7081" s="1"/>
        <tr r="N7116" s="1"/>
        <tr r="N7116" s="1"/>
      </tp>
      <tp t="s">
        <v>#N/A N/A</v>
        <stp/>
        <stp>BDP|6200445436299791821</stp>
        <tr r="R1493" s="1"/>
        <tr r="R911" s="1"/>
      </tp>
      <tp t="s">
        <v>#N/A N/A</v>
        <stp/>
        <stp>BDP|1163492208154604136</stp>
        <tr r="N1479" s="1"/>
        <tr r="N897" s="1"/>
      </tp>
      <tp t="s">
        <v>#N/A N/A</v>
        <stp/>
        <stp>BDP|5863005042115922463</stp>
        <tr r="N2435" s="1"/>
      </tp>
      <tp t="s">
        <v>#N/A N/A</v>
        <stp/>
        <stp>BDP|5906705764906730306</stp>
        <tr r="N1674" s="1"/>
        <tr r="N79" s="1"/>
      </tp>
      <tp t="s">
        <v>#N/A N/A</v>
        <stp/>
        <stp>BDP|6872366673645383644</stp>
        <tr r="R7043" s="1"/>
        <tr r="R7123" s="1"/>
        <tr r="R7211" s="1"/>
      </tp>
      <tp t="s">
        <v>#N/A N/A</v>
        <stp/>
        <stp>BDP|3257951058868329663</stp>
        <tr r="R1003" s="1"/>
        <tr r="R1585" s="1"/>
      </tp>
      <tp t="s">
        <v>#N/A N/A</v>
        <stp/>
        <stp>BDP|7874301974766071467</stp>
        <tr r="N1169" s="1"/>
        <tr r="N587" s="1"/>
      </tp>
      <tp t="s">
        <v>#N/A N/A</v>
        <stp/>
        <stp>BDP|7662226162681842341</stp>
        <tr r="R1689" s="1"/>
        <tr r="R94" s="1"/>
      </tp>
      <tp t="s">
        <v>#N/A N/A</v>
        <stp/>
        <stp>BDP|9235987660751828683</stp>
        <tr r="R1421" s="1"/>
        <tr r="R839" s="1"/>
      </tp>
      <tp t="s">
        <v>#N/A N/A</v>
        <stp/>
        <stp>BDP|8865859531751188375</stp>
        <tr r="R1005" s="1"/>
        <tr r="R1587" s="1"/>
      </tp>
      <tp t="s">
        <v>#N/A N/A</v>
        <stp/>
        <stp>BDP|5140527123556204582</stp>
        <tr r="N330" s="1"/>
      </tp>
      <tp t="s">
        <v>#N/A N/A</v>
        <stp/>
        <stp>BDP|3793280014048371929</stp>
        <tr r="R1008" s="1"/>
        <tr r="R1590" s="1"/>
      </tp>
      <tp t="s">
        <v>#N/A N/A</v>
        <stp/>
        <stp>BDP|1006344335709217995</stp>
        <tr r="R7218" s="1"/>
      </tp>
      <tp t="s">
        <v>#N/A N/A</v>
        <stp/>
        <stp>BDP|5824187139431744742</stp>
        <tr r="O1626" s="1"/>
        <tr r="O1988" s="1"/>
        <tr r="O2049" s="1"/>
        <tr r="O2087" s="1"/>
        <tr r="O7029" s="1"/>
        <tr r="O7068" s="1"/>
        <tr r="O7103" s="1"/>
        <tr r="O7199" s="1"/>
      </tp>
      <tp t="s">
        <v>#N/A N/A</v>
        <stp/>
        <stp>BDP|4302743490832975956</stp>
        <tr r="N1814" s="1"/>
        <tr r="N219" s="1"/>
        <tr r="N2257" s="1"/>
      </tp>
      <tp t="s">
        <v>#N/A N/A</v>
        <stp/>
        <stp>BDP|5474011528894246240</stp>
        <tr r="N1859" s="1"/>
      </tp>
      <tp t="s">
        <v>#N/A N/A</v>
        <stp/>
        <stp>BDP|2024831312208232281</stp>
        <tr r="R1056" s="1"/>
        <tr r="R474" s="1"/>
      </tp>
      <tp t="s">
        <v>#N/A N/A</v>
        <stp/>
        <stp>BDP|4412794460785373156</stp>
        <tr r="R1425" s="1"/>
        <tr r="R843" s="1"/>
      </tp>
      <tp t="s">
        <v>#N/A N/A</v>
        <stp/>
        <stp>BDP|3115155342235478293</stp>
        <tr r="N1223" s="1"/>
        <tr r="N641" s="1"/>
      </tp>
      <tp t="s">
        <v>#N/A N/A</v>
        <stp/>
        <stp>BDP|6715296101412249760</stp>
        <tr r="R2337" s="1"/>
      </tp>
      <tp t="s">
        <v>#N/A N/A</v>
        <stp/>
        <stp>BDP|2844002521320279105</stp>
        <tr r="R1559" s="1"/>
        <tr r="R977" s="1"/>
      </tp>
      <tp t="s">
        <v>#N/A N/A</v>
        <stp/>
        <stp>BDP|6374404978425159114</stp>
        <tr r="R1263" s="1"/>
        <tr r="R681" s="1"/>
      </tp>
      <tp t="s">
        <v>#N/A N/A</v>
        <stp/>
        <stp>BDP|7633145430061089598</stp>
        <tr r="R1269" s="1"/>
        <tr r="R687" s="1"/>
      </tp>
      <tp t="s">
        <v>#N/A N/A</v>
        <stp/>
        <stp>BDP|4834666233474396461</stp>
        <tr r="R2303" s="1"/>
      </tp>
      <tp t="s">
        <v>#N/A N/A</v>
        <stp/>
        <stp>BDP|4233430593649283187</stp>
        <tr r="R2505" s="1"/>
      </tp>
      <tp t="s">
        <v>#N/A N/A</v>
        <stp/>
        <stp>BDP|5470243279833180208</stp>
        <tr r="R332" s="1"/>
        <tr r="R332" s="1"/>
      </tp>
      <tp t="s">
        <v>#N/A N/A</v>
        <stp/>
        <stp>BDP|2832787849837049716</stp>
        <tr r="R1335" s="1"/>
        <tr r="R753" s="1"/>
      </tp>
      <tp t="s">
        <v>#N/A N/A</v>
        <stp/>
        <stp>BDP|2852336124765423735</stp>
        <tr r="N2512" s="1"/>
      </tp>
      <tp t="s">
        <v>#N/A N/A</v>
        <stp/>
        <stp>BDP|3919740618726411293</stp>
        <tr r="R1264" s="1"/>
        <tr r="R682" s="1"/>
      </tp>
      <tp t="s">
        <v>#N/A N/A</v>
        <stp/>
        <stp>BDP|4423520548030340451</stp>
        <tr r="R159" s="1"/>
        <tr r="R1754" s="1"/>
        <tr r="R2136" s="1"/>
      </tp>
      <tp t="s">
        <v>#N/A N/A</v>
        <stp/>
        <stp>BDP|7031693132235683640</stp>
        <tr r="R1212" s="1"/>
        <tr r="R1813" s="1"/>
        <tr r="R218" s="1"/>
        <tr r="R630" s="1"/>
      </tp>
      <tp t="s">
        <v>#N/A N/A</v>
        <stp/>
        <stp>BDP|1084674149264193665</stp>
        <tr r="N1789" s="1"/>
        <tr r="N194" s="1"/>
      </tp>
      <tp t="s">
        <v>#N/A N/A</v>
        <stp/>
        <stp>BDP|3512427202174414282</stp>
        <tr r="R300" s="1"/>
        <tr r="R300" s="1"/>
      </tp>
      <tp t="s">
        <v>#N/A N/A</v>
        <stp/>
        <stp>BDP|8545562840158885029</stp>
        <tr r="R1807" s="1"/>
        <tr r="R212" s="1"/>
      </tp>
      <tp t="s">
        <v>#N/A N/A</v>
        <stp/>
        <stp>BDP|8607200394561491385</stp>
        <tr r="R1409" s="1"/>
        <tr r="R827" s="1"/>
      </tp>
      <tp t="s">
        <v>#N/A N/A</v>
        <stp/>
        <stp>BDP|6490622361645194287</stp>
        <tr r="R2572" s="1"/>
      </tp>
      <tp t="s">
        <v>#N/A N/A</v>
        <stp/>
        <stp>BDP|6463981185395236352</stp>
        <tr r="R2123" s="1"/>
        <tr r="R2123" s="1"/>
      </tp>
      <tp t="s">
        <v>#N/A N/A</v>
        <stp/>
        <stp>BDP|6758246160024476792</stp>
        <tr r="R1658" s="1"/>
        <tr r="R2368" s="1"/>
        <tr r="R63" s="1"/>
      </tp>
      <tp t="s">
        <v>#N/A N/A</v>
        <stp/>
        <stp>BDP|1926806693668783923</stp>
        <tr r="R16" s="1"/>
      </tp>
      <tp t="s">
        <v>#N/A N/A</v>
        <stp/>
        <stp>BDP|3515259753405936057</stp>
        <tr r="Q7042" s="1"/>
        <tr r="Q7122" s="1"/>
        <tr r="Q7210" s="1"/>
      </tp>
      <tp t="s">
        <v>#N/A N/A</v>
        <stp/>
        <stp>BDP|3805642003892098609</stp>
        <tr r="N1909" s="1"/>
        <tr r="N365" s="1"/>
      </tp>
      <tp t="s">
        <v>#N/A N/A</v>
        <stp/>
        <stp>BDP|5014791464994750151</stp>
        <tr r="R1081" s="1"/>
        <tr r="R499" s="1"/>
      </tp>
      <tp t="s">
        <v>#N/A N/A</v>
        <stp/>
        <stp>BDP|4370450848731316421</stp>
        <tr r="R1236" s="1"/>
        <tr r="R654" s="1"/>
      </tp>
      <tp t="s">
        <v>#N/A N/A</v>
        <stp/>
        <stp>BDP|7391243959501998085</stp>
        <tr r="R1474" s="1"/>
        <tr r="R892" s="1"/>
      </tp>
      <tp t="s">
        <v>#N/A N/A</v>
        <stp/>
        <stp>BDP|7331695225333085136</stp>
        <tr r="R1283" s="1"/>
        <tr r="R701" s="1"/>
      </tp>
      <tp t="s">
        <v>#N/A N/A</v>
        <stp/>
        <stp>BDP|7448083874360576118</stp>
        <tr r="N1099" s="1"/>
        <tr r="N517" s="1"/>
      </tp>
      <tp t="s">
        <v>#N/A N/A</v>
        <stp/>
        <stp>BDP|1936910695826143604</stp>
        <tr r="R1234" s="1"/>
        <tr r="R652" s="1"/>
      </tp>
      <tp t="s">
        <v>#N/A N/A</v>
        <stp/>
        <stp>BDP|3780205724550805272</stp>
        <tr r="R1336" s="1"/>
        <tr r="R754" s="1"/>
      </tp>
      <tp t="s">
        <v>#N/A N/A</v>
        <stp/>
        <stp>BDP|7977726727666084502</stp>
        <tr r="N1539" s="1"/>
        <tr r="N957" s="1"/>
      </tp>
      <tp t="s">
        <v>#N/A N/A</v>
        <stp/>
        <stp>BDP|6720402279801312517</stp>
        <tr r="R2150" s="1"/>
      </tp>
      <tp t="s">
        <v>#N/A N/A</v>
        <stp/>
        <stp>BDP|9542278731518976160</stp>
        <tr r="R1165" s="1"/>
        <tr r="R583" s="1"/>
      </tp>
      <tp t="s">
        <v>#N/A N/A</v>
        <stp/>
        <stp>BDP|8498005549989404453</stp>
        <tr r="R1233" s="1"/>
        <tr r="R651" s="1"/>
      </tp>
      <tp t="s">
        <v>#N/A N/A</v>
        <stp/>
        <stp>BDP|3572347562195715299</stp>
        <tr r="N2118" s="1"/>
      </tp>
      <tp t="s">
        <v>#N/A N/A</v>
        <stp/>
        <stp>BDP|3276182766386142309</stp>
        <tr r="R1676" s="1"/>
        <tr r="R81" s="1"/>
      </tp>
      <tp t="s">
        <v>#N/A N/A</v>
        <stp/>
        <stp>BDP|5855379427632708720</stp>
        <tr r="N1285" s="1"/>
        <tr r="N703" s="1"/>
      </tp>
      <tp t="s">
        <v>#N/A N/A</v>
        <stp/>
        <stp>BDP|6957304255608499953</stp>
        <tr r="R1089" s="1"/>
        <tr r="R507" s="1"/>
      </tp>
      <tp t="s">
        <v>#N/A N/A</v>
        <stp/>
        <stp>BDP|4641702637054492583</stp>
        <tr r="N2407" s="1"/>
      </tp>
      <tp t="s">
        <v>#N/A N/A</v>
        <stp/>
        <stp>BDP|2399522219640401712</stp>
        <tr r="N2295" s="1"/>
      </tp>
      <tp t="s">
        <v>#N/A N/A</v>
        <stp/>
        <stp>BDP|5503788624156629724</stp>
        <tr r="N1609" s="1"/>
        <tr r="N7048" s="1"/>
      </tp>
      <tp t="s">
        <v>#N/A N/A</v>
        <stp/>
        <stp>BDP|2798437219337934190</stp>
        <tr r="R2651" s="1"/>
      </tp>
      <tp t="s">
        <v>#N/A N/A</v>
        <stp/>
        <stp>BDP|5800535477077543141</stp>
        <tr r="R1012" s="1"/>
        <tr r="R1594" s="1"/>
      </tp>
      <tp t="s">
        <v>#N/A N/A</v>
        <stp/>
        <stp>BDP|3841521950440718207</stp>
        <tr r="N1096" s="1"/>
        <tr r="N514" s="1"/>
      </tp>
      <tp t="s">
        <v>#N/A N/A</v>
        <stp/>
        <stp>BDP|7749463654174397346</stp>
        <tr r="R2219" s="1"/>
        <tr r="R2425" s="1"/>
        <tr r="R2566" s="1"/>
      </tp>
      <tp t="s">
        <v>#N/A N/A</v>
        <stp/>
        <stp>BDP|7209709050245729172</stp>
        <tr r="N380" s="1"/>
      </tp>
      <tp t="s">
        <v>#N/A N/A</v>
        <stp/>
        <stp>BDP|7829555738603047379</stp>
        <tr r="R1087" s="1"/>
        <tr r="R505" s="1"/>
      </tp>
      <tp t="s">
        <v>#N/A N/A</v>
        <stp/>
        <stp>BDP|6077294543266020783</stp>
        <tr r="R2017" s="1"/>
      </tp>
      <tp t="s">
        <v>#N/A N/A</v>
        <stp/>
        <stp>BDP|9514773790461260723</stp>
        <tr r="N429" s="1"/>
      </tp>
      <tp t="s">
        <v>#N/A N/A</v>
        <stp/>
        <stp>BDP|4621638764797279219</stp>
        <tr r="R2571" s="1"/>
      </tp>
      <tp t="s">
        <v>#N/A N/A</v>
        <stp/>
        <stp>BDP|2649085501464840755</stp>
        <tr r="O8" s="1"/>
      </tp>
      <tp t="s">
        <v>#N/A N/A</v>
        <stp/>
        <stp>BDP|4858343375427868633</stp>
        <tr r="R1548" s="1"/>
        <tr r="R966" s="1"/>
      </tp>
      <tp t="s">
        <v>#N/A N/A</v>
        <stp/>
        <stp>BDP|9730583679509774335</stp>
        <tr r="O7162" s="1"/>
      </tp>
      <tp t="s">
        <v>#N/A N/A</v>
        <stp/>
        <stp>BDP|5118361070980601020</stp>
        <tr r="P1627" s="1"/>
        <tr r="P1989" s="1"/>
        <tr r="P2050" s="1"/>
        <tr r="P2088" s="1"/>
        <tr r="P7030" s="1"/>
        <tr r="P7069" s="1"/>
        <tr r="P7104" s="1"/>
        <tr r="P7200" s="1"/>
      </tp>
      <tp t="s">
        <v>#N/A N/A</v>
        <stp/>
        <stp>BDP|5507053994538573528</stp>
        <tr r="R1309" s="1"/>
        <tr r="R727" s="1"/>
      </tp>
      <tp t="s">
        <v>#N/A N/A</v>
        <stp/>
        <stp>BDP|7338754796031481975</stp>
        <tr r="R2027" s="1"/>
      </tp>
      <tp t="s">
        <v>#N/A N/A</v>
        <stp/>
        <stp>BDP|5575837464138045218</stp>
        <tr r="N288" s="1"/>
      </tp>
      <tp t="s">
        <v>#N/A N/A</v>
        <stp/>
        <stp>BDP|4685541117260764111</stp>
        <tr r="R1050" s="1"/>
        <tr r="R468" s="1"/>
      </tp>
      <tp t="s">
        <v>#N/A N/A</v>
        <stp/>
        <stp>BDP|3411493069741435139</stp>
        <tr r="N368" s="1"/>
      </tp>
      <tp t="s">
        <v>#N/A N/A</v>
        <stp/>
        <stp>BDP|3995224875924930346</stp>
        <tr r="R1424" s="1"/>
        <tr r="R842" s="1"/>
      </tp>
      <tp t="s">
        <v>#N/A N/A</v>
        <stp/>
        <stp>BDP|1333476640740229053</stp>
        <tr r="R7174" s="1"/>
        <tr r="R7174" s="1"/>
      </tp>
      <tp t="s">
        <v>#N/A N/A</v>
        <stp/>
        <stp>BDP|8265250566064353911</stp>
        <tr r="R1845" s="1"/>
        <tr r="R250" s="1"/>
      </tp>
      <tp t="s">
        <v>#N/A N/A</v>
        <stp/>
        <stp>BDP|1365411160254921682</stp>
        <tr r="N1005" s="1"/>
        <tr r="N1587" s="1"/>
      </tp>
      <tp t="s">
        <v>#N/A N/A</v>
        <stp/>
        <stp>BDP|3390355504968360927</stp>
        <tr r="R1532" s="1"/>
        <tr r="R950" s="1"/>
      </tp>
      <tp t="s">
        <v>#N/A N/A</v>
        <stp/>
        <stp>BDP|5719624525640638057</stp>
        <tr r="Q29" s="1"/>
        <tr r="Q7" s="1"/>
      </tp>
      <tp t="s">
        <v>#N/A N/A</v>
        <stp/>
        <stp>BDP|8665933762821550721</stp>
        <tr r="N1384" s="1"/>
        <tr r="N802" s="1"/>
      </tp>
      <tp t="s">
        <v>#N/A N/A</v>
        <stp/>
        <stp>BDP|2046625537831092759</stp>
        <tr r="R2577" s="1"/>
      </tp>
      <tp t="s">
        <v>#N/A N/A</v>
        <stp/>
        <stp>BDP|6438022455830614251</stp>
        <tr r="N260" s="1"/>
      </tp>
      <tp t="s">
        <v>#N/A N/A</v>
        <stp/>
        <stp>BDP|2771496051557724584</stp>
        <tr r="R1459" s="1"/>
        <tr r="R877" s="1"/>
      </tp>
      <tp t="s">
        <v>#N/A N/A</v>
        <stp/>
        <stp>BDP|7908085625776798239</stp>
        <tr r="R2435" s="1"/>
      </tp>
      <tp t="s">
        <v>#N/A N/A</v>
        <stp/>
        <stp>BDP|1572543764036732522</stp>
        <tr r="N1443" s="1"/>
        <tr r="N861" s="1"/>
      </tp>
      <tp t="s">
        <v>#N/A N/A</v>
        <stp/>
        <stp>BDP|1757842989416318696</stp>
        <tr r="N2015" s="1"/>
      </tp>
      <tp t="s">
        <v>#N/A N/A</v>
        <stp/>
        <stp>BDP|9205037180000533043</stp>
        <tr r="N1804" s="1"/>
        <tr r="N209" s="1"/>
      </tp>
      <tp t="s">
        <v>#N/A N/A</v>
        <stp/>
        <stp>BDP|4121719413335299608</stp>
        <tr r="R1055" s="1"/>
        <tr r="R473" s="1"/>
      </tp>
      <tp t="s">
        <v>#N/A N/A</v>
        <stp/>
        <stp>BDP|9241020988909066993</stp>
        <tr r="N2553" s="1"/>
      </tp>
      <tp t="s">
        <v>#N/A N/A</v>
        <stp/>
        <stp>BDP|7622106276978738866</stp>
        <tr r="N1362" s="1"/>
        <tr r="N780" s="1"/>
      </tp>
      <tp t="s">
        <v>#N/A N/A</v>
        <stp/>
        <stp>BDP|6118058007760021727</stp>
        <tr r="R1325" s="1"/>
        <tr r="R743" s="1"/>
      </tp>
      <tp t="s">
        <v>#N/A N/A</v>
        <stp/>
        <stp>BDP|5497225945463506172</stp>
        <tr r="R7144" s="1"/>
      </tp>
      <tp t="s">
        <v>#N/A N/A</v>
        <stp/>
        <stp>BDP|3796781627981897615</stp>
        <tr r="N1269" s="1"/>
        <tr r="N687" s="1"/>
      </tp>
      <tp t="s">
        <v>#N/A N/A</v>
        <stp/>
        <stp>BDP|3666226972154195367</stp>
        <tr r="N1852" s="1"/>
      </tp>
      <tp t="s">
        <v>#N/A N/A</v>
        <stp/>
        <stp>BDP|7579411540141781721</stp>
        <tr r="R2546" s="1"/>
      </tp>
      <tp t="s">
        <v>#N/A N/A</v>
        <stp/>
        <stp>BDP|1425946783060714154</stp>
        <tr r="N1680" s="1"/>
        <tr r="N85" s="1"/>
      </tp>
      <tp t="s">
        <v>#N/A N/A</v>
        <stp/>
        <stp>BDP|6655067483367276807</stp>
        <tr r="R5" s="1"/>
      </tp>
      <tp t="s">
        <v>#N/A N/A</v>
        <stp/>
        <stp>BDP|1111471001800316459</stp>
        <tr r="N1361" s="1"/>
        <tr r="N779" s="1"/>
      </tp>
      <tp t="s">
        <v>#N/A N/A</v>
        <stp/>
        <stp>BDP|3083049619060989359</stp>
        <tr r="N7140" s="1"/>
      </tp>
      <tp t="s">
        <v>#N/A N/A</v>
        <stp/>
        <stp>BDP|1564442193305243811</stp>
        <tr r="R1158" s="1"/>
        <tr r="R576" s="1"/>
      </tp>
      <tp t="s">
        <v>#N/A N/A</v>
        <stp/>
        <stp>BDP|4838367552135838654</stp>
        <tr r="N1035" s="1"/>
        <tr r="N453" s="1"/>
      </tp>
      <tp t="s">
        <v>#N/A N/A</v>
        <stp/>
        <stp>BDP|5074053436263712453</stp>
        <tr r="R1320" s="1"/>
        <tr r="R738" s="1"/>
      </tp>
      <tp t="s">
        <v>#N/A N/A</v>
        <stp/>
        <stp>BDP|8104603442679096228</stp>
        <tr r="N2580" s="1"/>
      </tp>
      <tp t="s">
        <v>#N/A N/A</v>
        <stp/>
        <stp>BDP|5550213266540529066</stp>
        <tr r="N116" s="1"/>
        <tr r="N1711" s="1"/>
      </tp>
      <tp t="s">
        <v>#N/A N/A</v>
        <stp/>
        <stp>BDP|8221753117768289747</stp>
        <tr r="R1266" s="1"/>
        <tr r="R684" s="1"/>
      </tp>
      <tp t="s">
        <v>#N/A N/A</v>
        <stp/>
        <stp>BDP|1489744243681737221</stp>
        <tr r="R320" s="1"/>
        <tr r="R320" s="1"/>
      </tp>
      <tp t="s">
        <v>#N/A N/A</v>
        <stp/>
        <stp>BDP|2138458640263443065</stp>
        <tr r="N1394" s="1"/>
        <tr r="N812" s="1"/>
      </tp>
      <tp t="s">
        <v>#N/A N/A</v>
        <stp/>
        <stp>BDP|4391651279800931408</stp>
        <tr r="N1383" s="1"/>
        <tr r="N801" s="1"/>
      </tp>
      <tp t="s">
        <v>#N/A N/A</v>
        <stp/>
        <stp>BDP|9040842027871669333</stp>
        <tr r="R1838" s="1"/>
        <tr r="R243" s="1"/>
      </tp>
      <tp t="s">
        <v>#N/A N/A</v>
        <stp/>
        <stp>BDP|3415036375750097543</stp>
        <tr r="R267" s="1"/>
        <tr r="R267" s="1"/>
      </tp>
      <tp t="s">
        <v>#N/A N/A</v>
        <stp/>
        <stp>BDP|5431213237505396076</stp>
        <tr r="R1356" s="1"/>
        <tr r="R774" s="1"/>
      </tp>
      <tp t="s">
        <v>#N/A N/A</v>
        <stp/>
        <stp>BDP|4154054202007638268</stp>
        <tr r="R2478" s="1"/>
      </tp>
      <tp t="s">
        <v>#N/A N/A</v>
        <stp/>
        <stp>BDP|6112368254061019052</stp>
        <tr r="R1151" s="1"/>
        <tr r="R2200" s="1"/>
        <tr r="R569" s="1"/>
      </tp>
      <tp t="s">
        <v>#N/A N/A</v>
        <stp/>
        <stp>BDP|5018374070643845398</stp>
        <tr r="R121" s="1"/>
        <tr r="R1716" s="1"/>
      </tp>
      <tp t="s">
        <v>#N/A N/A</v>
        <stp/>
        <stp>BDP|7243449102810503274</stp>
        <tr r="R1157" s="1"/>
        <tr r="R575" s="1"/>
      </tp>
      <tp t="s">
        <v>#N/A N/A</v>
        <stp/>
        <stp>BDP|6859883216369341730</stp>
        <tr r="R1484" s="1"/>
        <tr r="R902" s="1"/>
      </tp>
      <tp t="s">
        <v>#N/A N/A</v>
        <stp/>
        <stp>BDP|6404561444330522650</stp>
        <tr r="O1620" s="1"/>
        <tr r="O1982" s="1"/>
        <tr r="O2043" s="1"/>
        <tr r="O2081" s="1"/>
        <tr r="O7023" s="1"/>
        <tr r="O7062" s="1"/>
        <tr r="O7097" s="1"/>
        <tr r="O7197" s="1"/>
      </tp>
      <tp t="s">
        <v>#N/A N/A</v>
        <stp/>
        <stp>BDP|7777916285175646236</stp>
        <tr r="N1579" s="1"/>
        <tr r="N997" s="1"/>
      </tp>
      <tp t="s">
        <v>#N/A N/A</v>
        <stp/>
        <stp>BDP|2910174673635874036</stp>
        <tr r="N1943" s="1"/>
        <tr r="N412" s="1"/>
      </tp>
      <tp t="s">
        <v>#N/A N/A</v>
        <stp/>
        <stp>BDP|6059224597295637955</stp>
        <tr r="R1164" s="1"/>
        <tr r="R582" s="1"/>
      </tp>
      <tp t="s">
        <v>#N/A N/A</v>
        <stp/>
        <stp>BDP|3970378877323703589</stp>
        <tr r="R1277" s="1"/>
        <tr r="R695" s="1"/>
      </tp>
      <tp t="s">
        <v>#N/A N/A</v>
        <stp/>
        <stp>BDP|7147841467699005145</stp>
        <tr r="N7166" s="1"/>
        <tr r="N7166" s="1"/>
      </tp>
      <tp t="s">
        <v>#N/A N/A</v>
        <stp/>
        <stp>BDP|3250169852057671172</stp>
        <tr r="R263" s="1"/>
      </tp>
      <tp t="s">
        <v>#N/A N/A</v>
        <stp/>
        <stp>BDP|3767139783199959297</stp>
        <tr r="R1667" s="1"/>
        <tr r="R72" s="1"/>
      </tp>
      <tp t="s">
        <v>#N/A N/A</v>
        <stp/>
        <stp>BDP|9128907324765265608</stp>
        <tr r="N1953" s="1"/>
      </tp>
      <tp t="s">
        <v>#N/A N/A</v>
        <stp/>
        <stp>BDP|7752821493264962380</stp>
        <tr r="N1571" s="1"/>
        <tr r="N989" s="1"/>
      </tp>
      <tp t="s">
        <v>#N/A N/A</v>
        <stp/>
        <stp>BDP|1997688574844380512</stp>
        <tr r="R2376" s="1"/>
      </tp>
      <tp t="s">
        <v>#N/A N/A</v>
        <stp/>
        <stp>BDP|4574122911967999287</stp>
        <tr r="R2213" s="1"/>
      </tp>
      <tp t="s">
        <v>#N/A N/A</v>
        <stp/>
        <stp>BDP|7926588834918310817</stp>
        <tr r="R1642" s="1"/>
        <tr r="R47" s="1"/>
      </tp>
      <tp t="s">
        <v>#N/A N/A</v>
        <stp/>
        <stp>BDP|5332998489795198051</stp>
        <tr r="N7139" s="1"/>
      </tp>
      <tp t="s">
        <v>#N/A N/A</v>
        <stp/>
        <stp>BDP|9828290980256621404</stp>
        <tr r="R1404" s="1"/>
        <tr r="R2169" s="1"/>
        <tr r="R822" s="1"/>
      </tp>
      <tp t="s">
        <v>#N/A N/A</v>
        <stp/>
        <stp>BDP|6187321847589028938</stp>
        <tr r="R1014" s="1"/>
        <tr r="R1596" s="1"/>
      </tp>
      <tp t="s">
        <v>#N/A N/A</v>
        <stp/>
        <stp>BDP|2079392054637139289</stp>
        <tr r="R2357" s="1"/>
      </tp>
      <tp t="s">
        <v>#N/A N/A</v>
        <stp/>
        <stp>BDP|5515848437627540872</stp>
        <tr r="R2167" s="1"/>
      </tp>
      <tp t="s">
        <v>#N/A N/A</v>
        <stp/>
        <stp>BDP|7398250339432234597</stp>
        <tr r="R1551" s="1"/>
        <tr r="R969" s="1"/>
      </tp>
      <tp t="s">
        <v>#N/A N/A</v>
        <stp/>
        <stp>BDP|7927708319605045545</stp>
        <tr r="N142" s="1"/>
        <tr r="N1737" s="1"/>
        <tr r="N2518" s="1"/>
      </tp>
      <tp t="s">
        <v>#N/A N/A</v>
        <stp/>
        <stp>BDP|5109348640904470756</stp>
        <tr r="R7140" s="1"/>
      </tp>
      <tp t="s">
        <v>#N/A N/A</v>
        <stp/>
        <stp>BDP|8471531585307621304</stp>
        <tr r="N149" s="1"/>
        <tr r="N1744" s="1"/>
      </tp>
      <tp t="s">
        <v>#N/A N/A</v>
        <stp/>
        <stp>BDP|3656247236435641667</stp>
        <tr r="R1261" s="1"/>
        <tr r="R679" s="1"/>
      </tp>
      <tp t="s">
        <v>#N/A N/A</v>
        <stp/>
        <stp>BDP|5725741720521601012</stp>
        <tr r="R1178" s="1"/>
        <tr r="R596" s="1"/>
      </tp>
      <tp t="s">
        <v>#N/A N/A</v>
        <stp/>
        <stp>BDP|4105791452591841664</stp>
        <tr r="R1117" s="1"/>
        <tr r="R535" s="1"/>
      </tp>
      <tp t="s">
        <v>#N/A N/A</v>
        <stp/>
        <stp>BDP|1160717368534454586</stp>
        <tr r="N7163" s="1"/>
        <tr r="N7163" s="1"/>
      </tp>
      <tp t="s">
        <v>#N/A N/A</v>
        <stp/>
        <stp>BDP|9007832464162059431</stp>
        <tr r="N1190" s="1"/>
        <tr r="N608" s="1"/>
      </tp>
      <tp t="s">
        <v>#N/A N/A</v>
        <stp/>
        <stp>BDP|9291829605743123303</stp>
        <tr r="N1415" s="1"/>
        <tr r="N833" s="1"/>
      </tp>
      <tp t="s">
        <v>#N/A N/A</v>
        <stp/>
        <stp>BDP|5258292155800951322</stp>
        <tr r="R1935" s="1"/>
      </tp>
      <tp t="s">
        <v>#N/A N/A</v>
        <stp/>
        <stp>BDP|7707179568799821854</stp>
        <tr r="N1002" s="1"/>
        <tr r="N1584" s="1"/>
      </tp>
      <tp t="s">
        <v>#N/A N/A</v>
        <stp/>
        <stp>BDP|7444589723498291988</stp>
        <tr r="N155" s="1"/>
        <tr r="N1750" s="1"/>
      </tp>
      <tp t="s">
        <v>#N/A N/A</v>
        <stp/>
        <stp>BDP|1049498058101549017</stp>
        <tr r="N1611" s="1"/>
      </tp>
      <tp t="s">
        <v>#N/A N/A</v>
        <stp/>
        <stp>BDP|1695669179013990258</stp>
        <tr r="N2335" s="1"/>
      </tp>
      <tp t="s">
        <v>#N/A N/A</v>
        <stp/>
        <stp>BDP|4334461234506560412</stp>
        <tr r="N1675" s="1"/>
        <tr r="N2418" s="1"/>
        <tr r="N80" s="1"/>
      </tp>
      <tp t="s">
        <v>#N/A N/A</v>
        <stp/>
        <stp>BDP|4520339956084516709</stp>
        <tr r="R2171" s="1"/>
      </tp>
      <tp t="s">
        <v>#N/A N/A</v>
        <stp/>
        <stp>BDP|1106771849434941732</stp>
        <tr r="R1085" s="1"/>
        <tr r="R503" s="1"/>
      </tp>
      <tp t="s">
        <v>#N/A N/A</v>
        <stp/>
        <stp>BDP|3152265447226493219</stp>
        <tr r="R1297" s="1"/>
        <tr r="R715" s="1"/>
      </tp>
      <tp t="s">
        <v>#N/A N/A</v>
        <stp/>
        <stp>BDP|9009447039017059880</stp>
        <tr r="N1834" s="1"/>
        <tr r="N239" s="1"/>
        <tr r="N2495" s="1"/>
      </tp>
      <tp t="s">
        <v>#N/A N/A</v>
        <stp/>
        <stp>BDP|3884153930162916219</stp>
        <tr r="R107" s="1"/>
        <tr r="R1702" s="1"/>
      </tp>
      <tp t="s">
        <v>#N/A N/A</v>
        <stp/>
        <stp>BDP|3053910595472058013</stp>
        <tr r="R1907" s="1"/>
        <tr r="R363" s="1"/>
      </tp>
      <tp t="s">
        <v>#N/A N/A</v>
        <stp/>
        <stp>BDP|8310312288121337039</stp>
        <tr r="R7152" s="1"/>
      </tp>
      <tp t="s">
        <v>#N/A N/A</v>
        <stp/>
        <stp>BDP|2067776228185187041</stp>
        <tr r="R2293" s="1"/>
      </tp>
      <tp t="s">
        <v>#N/A N/A</v>
        <stp/>
        <stp>BDP|8031701433379982702</stp>
        <tr r="N1521" s="1"/>
        <tr r="N939" s="1"/>
      </tp>
      <tp t="s">
        <v>#N/A N/A</v>
        <stp/>
        <stp>BDP|1475738219997549213</stp>
        <tr r="R1567" s="1"/>
        <tr r="R985" s="1"/>
      </tp>
      <tp t="s">
        <v>#N/A N/A</v>
        <stp/>
        <stp>BDP|1577389261875028361</stp>
        <tr r="N1809" s="1"/>
        <tr r="N214" s="1"/>
        <tr r="N2249" s="1"/>
      </tp>
      <tp t="s">
        <v>#N/A N/A</v>
        <stp/>
        <stp>BDP|4912160940951442205</stp>
        <tr r="R1130" s="1"/>
        <tr r="R548" s="1"/>
      </tp>
      <tp t="s">
        <v>#N/A N/A</v>
        <stp/>
        <stp>BDP|3708212956924854236</stp>
        <tr r="N2344" s="1"/>
      </tp>
      <tp t="s">
        <v>#N/A N/A</v>
        <stp/>
        <stp>BDP|5132163413332694592</stp>
        <tr r="N1319" s="1"/>
        <tr r="N737" s="1"/>
      </tp>
      <tp t="s">
        <v>#N/A N/A</v>
        <stp/>
        <stp>BDP|9284395968686007883</stp>
        <tr r="O1636" s="1"/>
        <tr r="O7080" s="1"/>
        <tr r="O7115" s="1"/>
      </tp>
      <tp t="s">
        <v>#N/A N/A</v>
        <stp/>
        <stp>BDP|1273008413057326597</stp>
        <tr r="R1496" s="1"/>
        <tr r="R914" s="1"/>
      </tp>
      <tp t="s">
        <v>#N/A N/A</v>
        <stp/>
        <stp>BDP|8186637529437463947</stp>
        <tr r="N1488" s="1"/>
        <tr r="N906" s="1"/>
      </tp>
      <tp t="s">
        <v>#N/A N/A</v>
        <stp/>
        <stp>BDP|4592777324311447295</stp>
        <tr r="P7020" s="1"/>
        <tr r="P7094" s="1"/>
        <tr r="P7196" s="1"/>
      </tp>
      <tp t="s">
        <v>#N/A N/A</v>
        <stp/>
        <stp>BDP|1585901291437745485</stp>
        <tr r="N1248" s="1"/>
        <tr r="N666" s="1"/>
      </tp>
      <tp t="s">
        <v>#N/A N/A</v>
        <stp/>
        <stp>BDP|4701037719721156675</stp>
        <tr r="N147" s="1"/>
        <tr r="N1742" s="1"/>
      </tp>
      <tp t="s">
        <v>#N/A N/A</v>
        <stp/>
        <stp>BDP|7908201431375069134</stp>
        <tr r="N2106" s="1"/>
      </tp>
      <tp t="s">
        <v>#N/A N/A</v>
        <stp/>
        <stp>BDP|5354379587808854403</stp>
        <tr r="N2255" s="1"/>
      </tp>
      <tp t="s">
        <v>#N/A N/A</v>
        <stp/>
        <stp>BDP|6660635515131234293</stp>
        <tr r="O7083" s="1"/>
        <tr r="O7118" s="1"/>
      </tp>
      <tp t="s">
        <v>#N/A N/A</v>
        <stp/>
        <stp>BDP|5860801014908474606</stp>
        <tr r="R21" s="1"/>
      </tp>
      <tp t="s">
        <v>#N/A N/A</v>
        <stp/>
        <stp>BDP|8846238170438190724</stp>
        <tr r="N2263" s="1"/>
      </tp>
      <tp t="s">
        <v>#N/A N/A</v>
        <stp/>
        <stp>BDP|8280416995084896362</stp>
        <tr r="R1288" s="1"/>
        <tr r="R706" s="1"/>
      </tp>
      <tp t="s">
        <v>#N/A N/A</v>
        <stp/>
        <stp>BDP|1926061176180743462</stp>
        <tr r="R1819" s="1"/>
        <tr r="R224" s="1"/>
      </tp>
      <tp t="s">
        <v>#N/A N/A</v>
        <stp/>
        <stp>BDP|4195394260847034401</stp>
        <tr r="R1523" s="1"/>
        <tr r="R941" s="1"/>
      </tp>
      <tp t="s">
        <v>#N/A N/A</v>
        <stp/>
        <stp>BDP|8968935067946080354</stp>
        <tr r="R2285" s="1"/>
        <tr r="R2477" s="1"/>
      </tp>
      <tp t="s">
        <v>#N/A N/A</v>
        <stp/>
        <stp>BDP|1095345838312728124</stp>
        <tr r="R1031" s="1"/>
        <tr r="R449" s="1"/>
      </tp>
      <tp t="s">
        <v>#N/A N/A</v>
        <stp/>
        <stp>BDP|5866018519560912602</stp>
        <tr r="R1285" s="1"/>
        <tr r="R703" s="1"/>
      </tp>
      <tp t="s">
        <v>#N/A N/A</v>
        <stp/>
        <stp>BDP|3244983147934444807</stp>
        <tr r="N1308" s="1"/>
        <tr r="N726" s="1"/>
      </tp>
      <tp t="s">
        <v>#N/A N/A</v>
        <stp/>
        <stp>BDP|5980744786468509074</stp>
        <tr r="N1572" s="1"/>
        <tr r="N990" s="1"/>
      </tp>
      <tp t="s">
        <v>#N/A N/A</v>
        <stp/>
        <stp>BDP|4871524952091094714</stp>
        <tr r="N1272" s="1"/>
        <tr r="N690" s="1"/>
      </tp>
      <tp t="s">
        <v>#N/A N/A</v>
        <stp/>
        <stp>BDP|4409809028469110542</stp>
        <tr r="R2400" s="1"/>
      </tp>
      <tp t="s">
        <v>#N/A N/A</v>
        <stp/>
        <stp>BDP|1883960593775687627</stp>
        <tr r="N1691" s="1"/>
        <tr r="N2451" s="1"/>
        <tr r="N96" s="1"/>
      </tp>
      <tp t="s">
        <v>#N/A N/A</v>
        <stp/>
        <stp>BDP|1792085375155091137</stp>
        <tr r="R2284" s="1"/>
        <tr r="R2475" s="1"/>
      </tp>
      <tp t="s">
        <v>#N/A N/A</v>
        <stp/>
        <stp>BDP|5079615959530908485</stp>
        <tr r="N2359" s="1"/>
      </tp>
      <tp t="s">
        <v>#N/A N/A</v>
        <stp/>
        <stp>BDP|1228170027070346083</stp>
        <tr r="N120" s="1"/>
        <tr r="N1715" s="1"/>
      </tp>
      <tp t="s">
        <v>#N/A N/A</v>
        <stp/>
        <stp>BDP|3332894140155405870</stp>
        <tr r="N1207" s="1"/>
        <tr r="N625" s="1"/>
      </tp>
      <tp t="s">
        <v>#N/A N/A</v>
        <stp/>
        <stp>BDP|9935329926893738937</stp>
        <tr r="R1188" s="1"/>
        <tr r="R2239" s="1"/>
        <tr r="R606" s="1"/>
      </tp>
      <tp t="s">
        <v>#N/A N/A</v>
        <stp/>
        <stp>BDP|3472051562391911632</stp>
        <tr r="R1684" s="1"/>
        <tr r="R2437" s="1"/>
        <tr r="R89" s="1"/>
      </tp>
      <tp t="s">
        <v>#N/A N/A</v>
        <stp/>
        <stp>BDP|4948041064603168368</stp>
        <tr r="R2407" s="1"/>
      </tp>
      <tp t="s">
        <v>#N/A N/A</v>
        <stp/>
        <stp>BDP|3570656789908629717</stp>
        <tr r="R2007" s="1"/>
      </tp>
      <tp t="s">
        <v>#N/A N/A</v>
        <stp/>
        <stp>BDP|8642420556688940359</stp>
        <tr r="R1830" s="1"/>
        <tr r="R235" s="1"/>
      </tp>
      <tp t="s">
        <v>#N/A N/A</v>
        <stp/>
        <stp>BDP|1346173029792469276</stp>
        <tr r="R1307" s="1"/>
        <tr r="R2323" s="1"/>
        <tr r="R725" s="1"/>
      </tp>
      <tp t="s">
        <v>#N/A N/A</v>
        <stp/>
        <stp>BDP|3653742044607878506</stp>
        <tr r="R1634" s="1"/>
        <tr r="R1996" s="1"/>
        <tr r="R2057" s="1"/>
        <tr r="R2095" s="1"/>
        <tr r="R7037" s="1"/>
        <tr r="R7077" s="1"/>
        <tr r="R7112" s="1"/>
        <tr r="R7205" s="1"/>
      </tp>
      <tp t="s">
        <v>#N/A N/A</v>
        <stp/>
        <stp>BDP|2890549795709161562</stp>
        <tr r="N162" s="1"/>
        <tr r="N1757" s="1"/>
      </tp>
      <tp t="s">
        <v>#N/A N/A</v>
        <stp/>
        <stp>BDP|3823730433773785618</stp>
        <tr r="R1465" s="1"/>
        <tr r="R883" s="1"/>
      </tp>
      <tp t="s">
        <v>#N/A N/A</v>
        <stp/>
        <stp>BDP|2255897913739210043</stp>
        <tr r="N2903" s="1"/>
      </tp>
      <tp t="s">
        <v>#N/A N/A</v>
        <stp/>
        <stp>BDP|9621638059201136920</stp>
        <tr r="R1026" s="1"/>
        <tr r="R444" s="1"/>
      </tp>
      <tp t="s">
        <v>#N/A N/A</v>
        <stp/>
        <stp>BDP|1050166832531254098</stp>
        <tr r="R1144" s="1"/>
        <tr r="R562" s="1"/>
      </tp>
      <tp t="s">
        <v>#N/A N/A</v>
        <stp/>
        <stp>BDP|2338502136914902233</stp>
        <tr r="N1844" s="1"/>
        <tr r="N249" s="1"/>
      </tp>
      <tp t="s">
        <v>#N/A N/A</v>
        <stp/>
        <stp>BDP|6335587167622053538</stp>
        <tr r="O1616" s="1"/>
        <tr r="O1978" s="1"/>
        <tr r="O2039" s="1"/>
        <tr r="O2077" s="1"/>
        <tr r="O7017" s="1"/>
        <tr r="O7058" s="1"/>
        <tr r="O7091" s="1"/>
      </tp>
      <tp t="s">
        <v>#N/A N/A</v>
        <stp/>
        <stp>BDP|3766284761227926283</stp>
        <tr r="N272" s="1"/>
      </tp>
      <tp t="s">
        <v>#N/A N/A</v>
        <stp/>
        <stp>BDP|5096648661474351391</stp>
        <tr r="R1505" s="1"/>
        <tr r="R923" s="1"/>
      </tp>
      <tp t="s">
        <v>#N/A N/A</v>
        <stp/>
        <stp>BDP|4351865403287000991</stp>
        <tr r="R2153" s="1"/>
        <tr r="R2350" s="1"/>
      </tp>
      <tp t="s">
        <v>#N/A N/A</v>
        <stp/>
        <stp>BDP|3903618461153342264</stp>
        <tr r="R2013" s="1"/>
      </tp>
      <tp t="s">
        <v>#N/A N/A</v>
        <stp/>
        <stp>BDP|7193585082728748006</stp>
        <tr r="R2344" s="1"/>
      </tp>
      <tp t="s">
        <v>#N/A N/A</v>
        <stp/>
        <stp>BDP|7279205093866445891</stp>
        <tr r="R7220" s="1"/>
      </tp>
      <tp t="s">
        <v>#N/A N/A</v>
        <stp/>
        <stp>BDP|4264597178697811375</stp>
        <tr r="N2334" s="1"/>
      </tp>
      <tp t="s">
        <v>#N/A N/A</v>
        <stp/>
        <stp>BDP|9852735586414915087</stp>
        <tr r="R1795" s="1"/>
        <tr r="R200" s="1"/>
        <tr r="R2220" s="1"/>
      </tp>
      <tp t="s">
        <v>#N/A N/A</v>
        <stp/>
        <stp>BDP|2078819163628947660</stp>
        <tr r="N1648" s="1"/>
        <tr r="N53" s="1"/>
      </tp>
      <tp t="s">
        <v>#N/A N/A</v>
        <stp/>
        <stp>BDP|4327145226085822049</stp>
        <tr r="N1855" s="1"/>
      </tp>
      <tp t="s">
        <v>#N/A N/A</v>
        <stp/>
        <stp>BDP|6942536143725494002</stp>
        <tr r="N2505" s="1"/>
      </tp>
      <tp t="s">
        <v>#N/A N/A</v>
        <stp/>
        <stp>BDP|6093253542265315799</stp>
        <tr r="R136" s="1"/>
        <tr r="R1731" s="1"/>
      </tp>
      <tp t="s">
        <v>#N/A N/A</v>
        <stp/>
        <stp>BDP|1372425040632531194</stp>
        <tr r="Q283" s="1"/>
      </tp>
      <tp t="s">
        <v>#N/A N/A</v>
        <stp/>
        <stp>BDP|2417412153126346785</stp>
        <tr r="N2298" s="1"/>
      </tp>
      <tp t="s">
        <v>#N/A N/A</v>
        <stp/>
        <stp>BDP|6453843241461921954</stp>
        <tr r="R2211" s="1"/>
        <tr r="R2422" s="1"/>
      </tp>
      <tp t="s">
        <v>#N/A N/A</v>
        <stp/>
        <stp>BDP|2940200629266563686</stp>
        <tr r="R2199" s="1"/>
        <tr r="R2405" s="1"/>
      </tp>
      <tp t="s">
        <v>#N/A N/A</v>
        <stp/>
        <stp>BDP|7182102023612223426</stp>
        <tr r="N344" s="1"/>
      </tp>
      <tp t="s">
        <v>#N/A N/A</v>
        <stp/>
        <stp>BDP|5750772876100370779</stp>
        <tr r="R1457" s="1"/>
        <tr r="R875" s="1"/>
      </tp>
      <tp t="s">
        <v>#N/A N/A</v>
        <stp/>
        <stp>BDP|6140319470633773350</stp>
        <tr r="R1185" s="1"/>
        <tr r="R603" s="1"/>
      </tp>
      <tp t="s">
        <v>#N/A N/A</v>
        <stp/>
        <stp>BDP|3973983580378624859</stp>
        <tr r="N2321" s="1"/>
      </tp>
      <tp t="s">
        <v>#N/A N/A</v>
        <stp/>
        <stp>BDP|6172245131352269746</stp>
        <tr r="N2306" s="1"/>
        <tr r="N2503" s="1"/>
      </tp>
      <tp t="s">
        <v>#N/A N/A</v>
        <stp/>
        <stp>BDP|4364777417414751460</stp>
        <tr r="N1090" s="1"/>
        <tr r="N508" s="1"/>
      </tp>
      <tp t="s">
        <v>#N/A N/A</v>
        <stp/>
        <stp>BDP|7076371135157733277</stp>
        <tr r="N1085" s="1"/>
        <tr r="N503" s="1"/>
      </tp>
      <tp t="s">
        <v>#N/A N/A</v>
        <stp/>
        <stp>BDP|6922224563488961836</stp>
        <tr r="R1271" s="1"/>
        <tr r="R689" s="1"/>
      </tp>
      <tp t="s">
        <v>#N/A N/A</v>
        <stp/>
        <stp>BDP|7165551959265749084</stp>
        <tr r="N1233" s="1"/>
        <tr r="N651" s="1"/>
      </tp>
      <tp t="s">
        <v>#N/A N/A</v>
        <stp/>
        <stp>BDP|7447293068232524320</stp>
        <tr r="R1823" s="1"/>
        <tr r="R228" s="1"/>
        <tr r="R2271" s="1"/>
      </tp>
      <tp t="s">
        <v>#N/A N/A</v>
        <stp/>
        <stp>BDP|6146909859179982133</stp>
        <tr r="N7218" s="1"/>
      </tp>
      <tp t="s">
        <v>#N/A N/A</v>
        <stp/>
        <stp>BDP|7313223599478981638</stp>
        <tr r="N3" s="1"/>
      </tp>
      <tp t="s">
        <v>#N/A N/A</v>
        <stp/>
        <stp>BDP|7561005053453114350</stp>
        <tr r="R2479" s="1"/>
      </tp>
      <tp t="s">
        <v>#N/A N/A</v>
        <stp/>
        <stp>BDP|5260348940155217576</stp>
        <tr r="N1100" s="1"/>
        <tr r="N518" s="1"/>
      </tp>
      <tp t="s">
        <v>#N/A N/A</v>
        <stp/>
        <stp>BDP|6403016539770942769</stp>
        <tr r="N2156" s="1"/>
      </tp>
      <tp t="s">
        <v>#N/A N/A</v>
        <stp/>
        <stp>BDP|5867341734930282797</stp>
        <tr r="N7169" s="1"/>
        <tr r="N7169" s="1"/>
      </tp>
      <tp t="s">
        <v>#N/A N/A</v>
        <stp/>
        <stp>BDP|3279855999278924842</stp>
        <tr r="R299" s="1"/>
        <tr r="R299" s="1"/>
      </tp>
      <tp t="s">
        <v>#N/A N/A</v>
        <stp/>
        <stp>BDP|6352356164739569841</stp>
        <tr r="R350" s="1"/>
      </tp>
      <tp t="s">
        <v>#N/A N/A</v>
        <stp/>
        <stp>BDP|2527820935739340223</stp>
        <tr r="R2561" s="1"/>
      </tp>
      <tp t="s">
        <v>#N/A N/A</v>
        <stp/>
        <stp>BDP|1145386374355749297</stp>
        <tr r="N1796" s="1"/>
        <tr r="N201" s="1"/>
      </tp>
      <tp t="s">
        <v>#N/A N/A</v>
        <stp/>
        <stp>BDP|8457345142904488954</stp>
        <tr r="R2163" s="1"/>
      </tp>
      <tp t="s">
        <v>#N/A N/A</v>
        <stp/>
        <stp>BDP|8985278374719926602</stp>
        <tr r="R2348" s="1"/>
      </tp>
      <tp t="s">
        <v>#N/A N/A</v>
        <stp/>
        <stp>BDP|9571747472243504854</stp>
        <tr r="R2182" s="1"/>
      </tp>
      <tp t="s">
        <v>#N/A N/A</v>
        <stp/>
        <stp>BDP|6904554734356982416</stp>
        <tr r="R1845" s="1"/>
        <tr r="R250" s="1"/>
      </tp>
      <tp t="s">
        <v>#N/A N/A</v>
        <stp/>
        <stp>BDP|5685556456535641235</stp>
        <tr r="R1228" s="1"/>
        <tr r="R646" s="1"/>
      </tp>
      <tp t="s">
        <v>#N/A N/A</v>
        <stp/>
        <stp>BDP|7476829643051003852</stp>
        <tr r="R1298" s="1"/>
        <tr r="R716" s="1"/>
      </tp>
      <tp t="s">
        <v>#N/A N/A</v>
        <stp/>
        <stp>BDP|1372567544985522747</stp>
        <tr r="R7127" s="1"/>
      </tp>
      <tp t="s">
        <v>#N/A N/A</v>
        <stp/>
        <stp>BDP|1491791518115031055</stp>
        <tr r="N177" s="1"/>
        <tr r="N1772" s="1"/>
      </tp>
      <tp t="s">
        <v>#N/A N/A</v>
        <stp/>
        <stp>BDP|4716405765916702252</stp>
        <tr r="N20" s="1"/>
      </tp>
      <tp t="s">
        <v>#N/A N/A</v>
        <stp/>
        <stp>BDP|8573085829579074140</stp>
        <tr r="N1095" s="1"/>
        <tr r="N513" s="1"/>
      </tp>
      <tp t="s">
        <v>#N/A N/A</v>
        <stp/>
        <stp>BDP|8045460747992982887</stp>
        <tr r="N1159" s="1"/>
        <tr r="N577" s="1"/>
      </tp>
      <tp t="s">
        <v>#N/A N/A</v>
        <stp/>
        <stp>BDP|7560533018152766397</stp>
        <tr r="N1800" s="1"/>
        <tr r="N205" s="1"/>
      </tp>
      <tp t="s">
        <v>#N/A N/A</v>
        <stp/>
        <stp>BDP|7360014018240294490</stp>
        <tr r="P7172" s="1"/>
      </tp>
      <tp t="s">
        <v>#N/A N/A</v>
        <stp/>
        <stp>BDP|4898540833047625781</stp>
        <tr r="N1066" s="1"/>
        <tr r="N484" s="1"/>
      </tp>
      <tp t="s">
        <v>#N/A N/A</v>
        <stp/>
        <stp>BDP|7369818107835159859</stp>
        <tr r="R1578" s="1"/>
        <tr r="R996" s="1"/>
      </tp>
      <tp t="s">
        <v>#N/A N/A</v>
        <stp/>
        <stp>BDP|8725892676753889612</stp>
        <tr r="R1375" s="1"/>
        <tr r="R793" s="1"/>
      </tp>
      <tp t="s">
        <v>#N/A N/A</v>
        <stp/>
        <stp>BDP|2862866734699998223</stp>
        <tr r="R1777" s="1"/>
        <tr r="R182" s="1"/>
        <tr r="R2383" s="1"/>
      </tp>
      <tp t="s">
        <v>#N/A N/A</v>
        <stp/>
        <stp>BDP|1361759035820031725</stp>
        <tr r="N2568" s="1"/>
      </tp>
      <tp t="s">
        <v>#N/A N/A</v>
        <stp/>
        <stp>BDP|6697629124146075615</stp>
        <tr r="R2581" s="1"/>
      </tp>
      <tp t="s">
        <v>#N/A N/A</v>
        <stp/>
        <stp>BDP|4956002919350017716</stp>
        <tr r="N28" s="1"/>
        <tr r="N28" s="1"/>
        <tr r="N6" s="1"/>
        <tr r="N6" s="1"/>
      </tp>
      <tp t="s">
        <v>#N/A N/A</v>
        <stp/>
        <stp>BDP|6223341391907230930</stp>
        <tr r="R180" s="1"/>
        <tr r="R1775" s="1"/>
        <tr r="R2173" s="1"/>
      </tp>
      <tp t="s">
        <v>#N/A N/A</v>
        <stp/>
        <stp>BDP|8592997939892032238</stp>
        <tr r="R2490" s="1"/>
      </tp>
      <tp t="s">
        <v>#N/A N/A</v>
        <stp/>
        <stp>BDP|3393041136126739407</stp>
        <tr r="R1606" s="1"/>
      </tp>
      <tp t="s">
        <v>#N/A N/A</v>
        <stp/>
        <stp>BDP|8736888838875532441</stp>
        <tr r="R301" s="1"/>
      </tp>
      <tp t="s">
        <v>#N/A N/A</v>
        <stp/>
        <stp>BDP|2336703460194670534</stp>
        <tr r="N1312" s="1"/>
      </tp>
      <tp t="s">
        <v>#N/A N/A</v>
        <stp/>
        <stp>BDP|3745200244156164146</stp>
        <tr r="N280" s="1"/>
      </tp>
      <tp t="s">
        <v>#N/A N/A</v>
        <stp/>
        <stp>BDP|4284019187496111831</stp>
        <tr r="R1973" s="1"/>
        <tr r="R2034" s="1"/>
        <tr r="R2072" s="1"/>
      </tp>
      <tp t="s">
        <v>#N/A N/A</v>
        <stp/>
        <stp>BDP|7950760277404639186</stp>
        <tr r="N1059" s="1"/>
        <tr r="N477" s="1"/>
      </tp>
      <tp t="s">
        <v>#N/A N/A</v>
        <stp/>
        <stp>BDP|2898742888359058635</stp>
        <tr r="R2149" s="1"/>
      </tp>
      <tp t="s">
        <v>#N/A N/A</v>
        <stp/>
        <stp>BDP|1561915692344327728</stp>
        <tr r="R1369" s="1"/>
        <tr r="R787" s="1"/>
      </tp>
      <tp t="s">
        <v>#N/A N/A</v>
        <stp/>
        <stp>BDP|4030769233003261106</stp>
        <tr r="R1440" s="1"/>
        <tr r="R858" s="1"/>
      </tp>
      <tp t="s">
        <v>#N/A N/A</v>
        <stp/>
        <stp>BDP|5621195562711306190</stp>
        <tr r="R1104" s="1"/>
        <tr r="R522" s="1"/>
      </tp>
      <tp t="s">
        <v>#N/A N/A</v>
        <stp/>
        <stp>BDP|1256476425064798109</stp>
        <tr r="N1818" s="1"/>
        <tr r="N223" s="1"/>
        <tr r="N2265" s="1"/>
      </tp>
      <tp t="s">
        <v>#N/A N/A</v>
        <stp/>
        <stp>BDP|1177555846117267577</stp>
        <tr r="R1133" s="1"/>
        <tr r="R551" s="1"/>
      </tp>
      <tp t="s">
        <v>#N/A N/A</v>
        <stp/>
        <stp>BDP|6947956414645845974</stp>
        <tr r="N1972" s="1"/>
        <tr r="N1972" s="1"/>
        <tr r="N2033" s="1"/>
        <tr r="N2033" s="1"/>
        <tr r="N2071" s="1"/>
        <tr r="N2071" s="1"/>
      </tp>
      <tp t="s">
        <v>#N/A N/A</v>
        <stp/>
        <stp>BDP|7303885602815631889</stp>
        <tr r="R1160" s="1"/>
        <tr r="R2208" s="1"/>
        <tr r="R578" s="1"/>
      </tp>
      <tp t="s">
        <v>#N/A N/A</v>
        <stp/>
        <stp>BDP|3560215451510686648</stp>
        <tr r="R2108" s="1"/>
      </tp>
      <tp t="s">
        <v>#N/A N/A</v>
        <stp/>
        <stp>BDP|9082369175869796609</stp>
        <tr r="R1547" s="1"/>
        <tr r="R965" s="1"/>
      </tp>
      <tp t="s">
        <v>#N/A N/A</v>
        <stp/>
        <stp>BDP|6787486348726093238</stp>
        <tr r="R369" s="1"/>
      </tp>
      <tp t="s">
        <v>#N/A N/A</v>
        <stp/>
        <stp>BDP|4619264961773221178</stp>
        <tr r="R1077" s="1"/>
        <tr r="R495" s="1"/>
      </tp>
      <tp t="s">
        <v>#N/A N/A</v>
        <stp/>
        <stp>BDP|5758962514719113609</stp>
        <tr r="N2461" s="1"/>
      </tp>
      <tp t="s">
        <v>#N/A N/A</v>
        <stp/>
        <stp>BDP|6614278875960380135</stp>
        <tr r="N2121" s="1"/>
      </tp>
      <tp t="s">
        <v>#N/A N/A</v>
        <stp/>
        <stp>BDP|5553029692189526743</stp>
        <tr r="P1615" s="1"/>
        <tr r="P1977" s="1"/>
        <tr r="P2038" s="1"/>
        <tr r="P2076" s="1"/>
        <tr r="P7016" s="1"/>
        <tr r="P7057" s="1"/>
        <tr r="P7090" s="1"/>
        <tr r="P7194" s="1"/>
      </tp>
      <tp t="s">
        <v>#N/A N/A</v>
        <stp/>
        <stp>BDP|4360547817940664221</stp>
        <tr r="N1564" s="1"/>
        <tr r="N982" s="1"/>
      </tp>
      <tp t="s">
        <v>#N/A N/A</v>
        <stp/>
        <stp>BDP|4693714822195178604</stp>
        <tr r="R2526" s="1"/>
        <tr r="R2596" s="1"/>
      </tp>
      <tp t="s">
        <v>#N/A N/A</v>
        <stp/>
        <stp>BDP|1849297677515612344</stp>
        <tr r="R1637" s="1"/>
        <tr r="R7081" s="1"/>
        <tr r="R7116" s="1"/>
      </tp>
      <tp t="s">
        <v>#N/A N/A</v>
        <stp/>
        <stp>BDP|6125187045482035381</stp>
        <tr r="R7128" s="1"/>
      </tp>
      <tp t="s">
        <v>#N/A N/A</v>
        <stp/>
        <stp>BDP|6440006813293628651</stp>
        <tr r="N1436" s="1"/>
        <tr r="N854" s="1"/>
      </tp>
      <tp t="s">
        <v>#N/A N/A</v>
        <stp/>
        <stp>BDP|3291396882869423397</stp>
        <tr r="R1937" s="1"/>
        <tr r="R404" s="1"/>
      </tp>
      <tp t="s">
        <v>#N/A N/A</v>
        <stp/>
        <stp>BDP|6253082617227110281</stp>
        <tr r="R1657" s="1"/>
        <tr r="R2366" s="1"/>
        <tr r="R62" s="1"/>
      </tp>
      <tp t="s">
        <v>#N/A N/A</v>
        <stp/>
        <stp>BDP|6910838151841921867</stp>
        <tr r="N165" s="1"/>
        <tr r="N1760" s="1"/>
      </tp>
      <tp t="s">
        <v>#N/A N/A</v>
        <stp/>
        <stp>BDP|1978194214526368537</stp>
        <tr r="N1070" s="1"/>
        <tr r="N488" s="1"/>
      </tp>
      <tp t="s">
        <v>#N/A N/A</v>
        <stp/>
        <stp>BDP|2068314998043437997</stp>
        <tr r="R1459" s="1"/>
        <tr r="R877" s="1"/>
      </tp>
      <tp t="s">
        <v>#N/A N/A</v>
        <stp/>
        <stp>BDP|2041635218067668091</stp>
        <tr r="N1570" s="1"/>
        <tr r="N988" s="1"/>
      </tp>
      <tp t="s">
        <v>#N/A N/A</v>
        <stp/>
        <stp>BDP|3676412313450828498</stp>
        <tr r="R1522" s="1"/>
        <tr r="R940" s="1"/>
      </tp>
      <tp t="s">
        <v>#N/A N/A</v>
        <stp/>
        <stp>BDP|7009752463573759748</stp>
        <tr r="N2357" s="1"/>
      </tp>
      <tp t="s">
        <v>#N/A N/A</v>
        <stp/>
        <stp>BDP|9319860672835762151</stp>
        <tr r="R2385" s="1"/>
      </tp>
      <tp t="s">
        <v>#N/A N/A</v>
        <stp/>
        <stp>BDP|3614008052093314726</stp>
        <tr r="R1496" s="1"/>
        <tr r="R914" s="1"/>
      </tp>
      <tp t="s">
        <v>#N/A N/A</v>
        <stp/>
        <stp>BDP|2336535721241518614</stp>
        <tr r="R1232" s="1"/>
        <tr r="R650" s="1"/>
      </tp>
      <tp t="s">
        <v>#N/A N/A</v>
        <stp/>
        <stp>BDP|5704708127696288475</stp>
        <tr r="R2416" s="1"/>
      </tp>
      <tp t="s">
        <v>#N/A N/A</v>
        <stp/>
        <stp>BDP|5008716400557402706</stp>
        <tr r="N1694" s="1"/>
        <tr r="N2453" s="1"/>
        <tr r="N99" s="1"/>
      </tp>
      <tp t="s">
        <v>#N/A N/A</v>
        <stp/>
        <stp>BDP|4150425131650330142</stp>
        <tr r="N1811" s="1"/>
        <tr r="N216" s="1"/>
      </tp>
      <tp t="s">
        <v>#N/A N/A</v>
        <stp/>
        <stp>BDP|9036543657043722815</stp>
        <tr r="R1463" s="1"/>
        <tr r="R881" s="1"/>
      </tp>
      <tp t="s">
        <v>#N/A N/A</v>
        <stp/>
        <stp>BDP|4025186148430777321</stp>
        <tr r="R2595" s="1"/>
      </tp>
      <tp t="s">
        <v>#N/A N/A</v>
        <stp/>
        <stp>BDP|8591754967728457369</stp>
        <tr r="R2332" s="1"/>
      </tp>
      <tp t="s">
        <v>#N/A N/A</v>
        <stp/>
        <stp>BDP|1654296362590258658</stp>
        <tr r="R152" s="1"/>
        <tr r="R1747" s="1"/>
      </tp>
      <tp t="s">
        <v>#N/A N/A</v>
        <stp/>
        <stp>BDP|3843176845151905498</stp>
        <tr r="R1347" s="1"/>
        <tr r="R765" s="1"/>
      </tp>
      <tp t="s">
        <v>#N/A N/A</v>
        <stp/>
        <stp>BDP|7788188141986741737</stp>
        <tr r="N2241" s="1"/>
        <tr r="N2441" s="1"/>
      </tp>
      <tp t="s">
        <v>#N/A N/A</v>
        <stp/>
        <stp>BDP|6598640507686431581</stp>
        <tr r="Q11" s="1"/>
      </tp>
      <tp t="s">
        <v>#N/A N/A</v>
        <stp/>
        <stp>BDP|3691360907766847557</stp>
        <tr r="R1408" s="1"/>
        <tr r="R826" s="1"/>
      </tp>
      <tp t="s">
        <v>#N/A N/A</v>
        <stp/>
        <stp>BDP|2724815850619862549</stp>
        <tr r="N2497" s="1"/>
      </tp>
      <tp t="s">
        <v>#N/A N/A</v>
        <stp/>
        <stp>BDP|7309707373377323397</stp>
        <tr r="N7005" s="1"/>
      </tp>
      <tp t="s">
        <v>#N/A N/A</v>
        <stp/>
        <stp>BDP|4471656421066365594</stp>
        <tr r="N2110" s="1"/>
      </tp>
      <tp t="s">
        <v>#N/A N/A</v>
        <stp/>
        <stp>BDP|8915611086557007240</stp>
        <tr r="N1507" s="1"/>
        <tr r="N925" s="1"/>
      </tp>
      <tp t="s">
        <v>#N/A N/A</v>
        <stp/>
        <stp>BDP|8703481086526675154</stp>
        <tr r="N1134" s="1"/>
        <tr r="N552" s="1"/>
      </tp>
      <tp t="s">
        <v>#N/A N/A</v>
        <stp/>
        <stp>BDP|9637297827422626845</stp>
        <tr r="N341" s="1"/>
      </tp>
      <tp t="s">
        <v>#N/A N/A</v>
        <stp/>
        <stp>BDP|9991207703149607172</stp>
        <tr r="N2645" s="1"/>
      </tp>
      <tp t="s">
        <v>#N/A N/A</v>
        <stp/>
        <stp>BDP|6087261158937290576</stp>
        <tr r="N2419" s="1"/>
      </tp>
      <tp t="s">
        <v>#N/A N/A</v>
        <stp/>
        <stp>BDP|1991152704971383205</stp>
        <tr r="R2234" s="1"/>
        <tr r="R2570" s="1"/>
      </tp>
      <tp t="s">
        <v>#N/A N/A</v>
        <stp/>
        <stp>BDP|6877433305438607931</stp>
        <tr r="R1683" s="1"/>
        <tr r="R88" s="1"/>
      </tp>
      <tp t="s">
        <v>#N/A N/A</v>
        <stp/>
        <stp>BDP|9854719253870876890</stp>
        <tr r="N1243" s="1"/>
        <tr r="N661" s="1"/>
      </tp>
      <tp t="s">
        <v>#N/A N/A</v>
        <stp/>
        <stp>BDP|4896729162270043635</stp>
        <tr r="R1934" s="1"/>
      </tp>
      <tp t="s">
        <v>#N/A N/A</v>
        <stp/>
        <stp>BDP|8073208596124457499</stp>
        <tr r="N2364" s="1"/>
      </tp>
      <tp t="s">
        <v>#N/A N/A</v>
        <stp/>
        <stp>BDP|1067615059676139723</stp>
        <tr r="R353" s="1"/>
        <tr r="R353" s="1"/>
      </tp>
      <tp t="s">
        <v>#N/A N/A</v>
        <stp/>
        <stp>BDP|5363236144560991068</stp>
        <tr r="R2202" s="1"/>
      </tp>
      <tp t="s">
        <v>#N/A N/A</v>
        <stp/>
        <stp>BDP|2224760854650873337</stp>
        <tr r="R1542" s="1"/>
        <tr r="R960" s="1"/>
      </tp>
      <tp t="s">
        <v>#N/A N/A</v>
        <stp/>
        <stp>BDP|6762470905805833455</stp>
        <tr r="R1649" s="1"/>
        <tr r="R54" s="1"/>
      </tp>
      <tp t="s">
        <v>#N/A N/A</v>
        <stp/>
        <stp>BDP|1896173808463742082</stp>
        <tr r="R2627" s="1"/>
      </tp>
      <tp t="s">
        <v>#N/A N/A</v>
        <stp/>
        <stp>BDP|2534953873077992822</stp>
        <tr r="R2348" s="1"/>
      </tp>
      <tp t="s">
        <v>#N/A N/A</v>
        <stp/>
        <stp>BDP|3270537379264151612</stp>
        <tr r="N1678" s="1"/>
        <tr r="N83" s="1"/>
      </tp>
      <tp t="s">
        <v>#N/A N/A</v>
        <stp/>
        <stp>BDP|3877244770924265168</stp>
        <tr r="R2502" s="1"/>
      </tp>
      <tp t="s">
        <v>#N/A N/A</v>
        <stp/>
        <stp>BDP|5917122997206152852</stp>
        <tr r="N2440" s="1"/>
      </tp>
      <tp t="s">
        <v>#N/A N/A</v>
        <stp/>
        <stp>BDP|2312033737582682080</stp>
        <tr r="R2223" s="1"/>
      </tp>
      <tp t="s">
        <v>#N/A N/A</v>
        <stp/>
        <stp>BDP|1619345430612364084</stp>
        <tr r="N2562" s="1"/>
      </tp>
      <tp t="s">
        <v>#N/A N/A</v>
        <stp/>
        <stp>BDP|5909446137414242514</stp>
        <tr r="R1527" s="1"/>
        <tr r="R945" s="1"/>
      </tp>
      <tp t="s">
        <v>#N/A N/A</v>
        <stp/>
        <stp>BDP|3430640950732081198</stp>
        <tr r="N1665" s="1"/>
        <tr r="N2389" s="1"/>
        <tr r="N70" s="1"/>
      </tp>
      <tp t="s">
        <v>#N/A N/A</v>
        <stp/>
        <stp>BDP|2279085965413270446</stp>
        <tr r="R1423" s="1"/>
        <tr r="R841" s="1"/>
      </tp>
      <tp t="s">
        <v>#N/A N/A</v>
        <stp/>
        <stp>BDP|4969527777762167747</stp>
        <tr r="N2142" s="1"/>
      </tp>
      <tp t="s">
        <v>#N/A N/A</v>
        <stp/>
        <stp>BDP|4169079858501628369</stp>
        <tr r="R2130" s="1"/>
      </tp>
      <tp t="s">
        <v>#N/A N/A</v>
        <stp/>
        <stp>BDP|3504566117622391699</stp>
        <tr r="R1691" s="1"/>
        <tr r="R2451" s="1"/>
        <tr r="R96" s="1"/>
      </tp>
      <tp t="s">
        <v>#N/A N/A</v>
        <stp/>
        <stp>BDP|2802926784071735176</stp>
        <tr r="O284" s="1"/>
      </tp>
      <tp t="s">
        <v>#N/A N/A</v>
        <stp/>
        <stp>BDP|2443670734807182383</stp>
        <tr r="R1046" s="1"/>
        <tr r="R464" s="1"/>
      </tp>
      <tp t="s">
        <v>#N/A N/A</v>
        <stp/>
        <stp>BDP|3360308462111683490</stp>
        <tr r="R261" s="1"/>
      </tp>
      <tp t="s">
        <v>#N/A N/A</v>
        <stp/>
        <stp>BDP|8485402405948904764</stp>
        <tr r="R1567" s="1"/>
        <tr r="R985" s="1"/>
      </tp>
      <tp t="s">
        <v>#N/A N/A</v>
        <stp/>
        <stp>BDP|3721462863647847545</stp>
        <tr r="R122" s="1"/>
        <tr r="R1717" s="1"/>
      </tp>
      <tp t="s">
        <v>#N/A N/A</v>
        <stp/>
        <stp>BDP|8061609151649899176</stp>
        <tr r="N158" s="1"/>
        <tr r="N1753" s="1"/>
      </tp>
      <tp t="s">
        <v>#N/A N/A</v>
        <stp/>
        <stp>BDP|8462352946699928518</stp>
        <tr r="R1481" s="1"/>
        <tr r="R899" s="1"/>
      </tp>
      <tp t="s">
        <v>#N/A N/A</v>
        <stp/>
        <stp>BDP|5837417335972418374</stp>
        <tr r="N2630" s="1"/>
      </tp>
      <tp t="s">
        <v>#N/A N/A</v>
        <stp/>
        <stp>BDP|3043761050746805418</stp>
        <tr r="O7214" s="1"/>
      </tp>
      <tp t="s">
        <v>#N/A N/A</v>
        <stp/>
        <stp>BDP|7637943718329588508</stp>
        <tr r="O7171" s="1"/>
      </tp>
      <tp t="s">
        <v>#N/A N/A</v>
        <stp/>
        <stp>BDP|2584536676957959460</stp>
        <tr r="R2551" s="1"/>
      </tp>
      <tp t="s">
        <v>#N/A N/A</v>
        <stp/>
        <stp>BDP|2306233845530242780</stp>
        <tr r="R2190" s="1"/>
      </tp>
      <tp t="s">
        <v>#N/A N/A</v>
        <stp/>
        <stp>BDP|7311111955699030980</stp>
        <tr r="R310" s="1"/>
      </tp>
      <tp t="s">
        <v>#N/A N/A</v>
        <stp/>
        <stp>BDP|3476981825142608903</stp>
        <tr r="R1381" s="1"/>
        <tr r="R799" s="1"/>
      </tp>
      <tp t="s">
        <v>#N/A N/A</v>
        <stp/>
        <stp>BDP|3708615565193419382</stp>
        <tr r="R1788" s="1"/>
        <tr r="R193" s="1"/>
      </tp>
      <tp t="s">
        <v>#N/A N/A</v>
        <stp/>
        <stp>BDP|5317339279467323567</stp>
        <tr r="R2610" s="1"/>
      </tp>
      <tp t="s">
        <v>#N/A N/A</v>
        <stp/>
        <stp>BDP|4088481638906835648</stp>
        <tr r="R1961" s="1"/>
      </tp>
      <tp t="s">
        <v>#N/A N/A</v>
        <stp/>
        <stp>BDP|5859565002575685660</stp>
        <tr r="R1258" s="1"/>
        <tr r="R676" s="1"/>
      </tp>
      <tp t="s">
        <v>#N/A N/A</v>
        <stp/>
        <stp>BDP|8046244538012394835</stp>
        <tr r="R2143" s="1"/>
      </tp>
      <tp t="s">
        <v>#N/A N/A</v>
        <stp/>
        <stp>BDP|5513094775277479611</stp>
        <tr r="O1634" s="1"/>
        <tr r="O1996" s="1"/>
        <tr r="O2057" s="1"/>
        <tr r="O2095" s="1"/>
        <tr r="O7037" s="1"/>
        <tr r="O7077" s="1"/>
        <tr r="O7112" s="1"/>
        <tr r="O7205" s="1"/>
      </tp>
      <tp t="s">
        <v>#N/A N/A</v>
        <stp/>
        <stp>BDP|6172282003263011465</stp>
        <tr r="R1918" s="1"/>
        <tr r="R387" s="1"/>
      </tp>
      <tp t="s">
        <v>#N/A N/A</v>
        <stp/>
        <stp>BDP|8113142488383746167</stp>
        <tr r="R1656" s="1"/>
        <tr r="R61" s="1"/>
      </tp>
      <tp t="s">
        <v>#N/A N/A</v>
        <stp/>
        <stp>BDP|7873463430013333015</stp>
        <tr r="R1695" s="1"/>
        <tr r="R100" s="1"/>
      </tp>
      <tp t="s">
        <v>#N/A N/A</v>
        <stp/>
        <stp>BDP|7852055782744446876</stp>
        <tr r="N1176" s="1"/>
        <tr r="N594" s="1"/>
      </tp>
      <tp t="s">
        <v>#N/A N/A</v>
        <stp/>
        <stp>BDP|3971124811602315250</stp>
        <tr r="R2309" s="1"/>
      </tp>
      <tp t="s">
        <v>#N/A N/A</v>
        <stp/>
        <stp>BDP|3662040435213823030</stp>
        <tr r="R1128" s="1"/>
        <tr r="R546" s="1"/>
      </tp>
      <tp t="s">
        <v>#N/A N/A</v>
        <stp/>
        <stp>BDP|7420948563503986879</stp>
        <tr r="P1613" s="1"/>
        <tr r="P1975" s="1"/>
        <tr r="P2036" s="1"/>
        <tr r="P2074" s="1"/>
        <tr r="P7014" s="1"/>
        <tr r="P7055" s="1"/>
        <tr r="P7088" s="1"/>
      </tp>
      <tp t="s">
        <v>#N/A N/A</v>
        <stp/>
        <stp>BDP|3345402850668756995</stp>
        <tr r="R268" s="1"/>
        <tr r="R268" s="1"/>
      </tp>
      <tp t="s">
        <v>#N/A N/A</v>
        <stp/>
        <stp>BDP|3710337132122223296</stp>
        <tr r="R19" s="1"/>
      </tp>
      <tp t="s">
        <v>#N/A N/A</v>
        <stp/>
        <stp>BDP|8597606579542998880</stp>
        <tr r="R7157" s="1"/>
      </tp>
      <tp t="s">
        <v>#N/A N/A</v>
        <stp/>
        <stp>BDP|5924061133833609679</stp>
        <tr r="R1611" s="1"/>
      </tp>
      <tp t="s">
        <v>#N/A N/A</v>
        <stp/>
        <stp>BDP|6677717997179514285</stp>
        <tr r="R2645" s="1"/>
      </tp>
      <tp t="s">
        <v>#N/A N/A</v>
        <stp/>
        <stp>BDP|2479039929116819545</stp>
        <tr r="R2130" s="1"/>
      </tp>
      <tp t="s">
        <v>#N/A N/A</v>
        <stp/>
        <stp>BDP|2135630679275168588</stp>
        <tr r="R1545" s="1"/>
        <tr r="R963" s="1"/>
      </tp>
      <tp t="s">
        <v>#N/A N/A</v>
        <stp/>
        <stp>BDP|3253365180699021267</stp>
        <tr r="N1135" s="1"/>
        <tr r="N553" s="1"/>
      </tp>
      <tp t="s">
        <v>#N/A N/A</v>
        <stp/>
        <stp>BDP|5778176926751005444</stp>
        <tr r="N1032" s="1"/>
        <tr r="N450" s="1"/>
      </tp>
      <tp t="s">
        <v>#N/A N/A</v>
        <stp/>
        <stp>BDP|9178044063634257862</stp>
        <tr r="R2289" s="1"/>
      </tp>
      <tp t="s">
        <v>#N/A N/A</v>
        <stp/>
        <stp>BDP|3314940837119161332</stp>
        <tr r="N1331" s="1"/>
        <tr r="N749" s="1"/>
      </tp>
      <tp t="s">
        <v>#N/A N/A</v>
        <stp/>
        <stp>BDP|7512769576145643105</stp>
        <tr r="R2246" s="1"/>
      </tp>
      <tp t="s">
        <v>#N/A N/A</v>
        <stp/>
        <stp>BDP|9433894840390798696</stp>
        <tr r="R260" s="1"/>
        <tr r="R260" s="1"/>
      </tp>
      <tp t="s">
        <v>#N/A N/A</v>
        <stp/>
        <stp>BDP|4377376410151341449</stp>
        <tr r="R1126" s="1"/>
        <tr r="R2184" s="1"/>
        <tr r="R2388" s="1"/>
        <tr r="R544" s="1"/>
      </tp>
      <tp t="s">
        <v>#N/A N/A</v>
        <stp/>
        <stp>BDP|9333105794850316273</stp>
        <tr r="R2481" s="1"/>
      </tp>
      <tp t="s">
        <v>#N/A N/A</v>
        <stp/>
        <stp>BDP|9108628621197777962</stp>
        <tr r="N2297" s="1"/>
        <tr r="N2587" s="1"/>
      </tp>
      <tp t="s">
        <v>#N/A N/A</v>
        <stp/>
        <stp>BDP|7259745555282950499</stp>
        <tr r="N318" s="1"/>
      </tp>
      <tp t="s">
        <v>#N/A N/A</v>
        <stp/>
        <stp>BDP|5697018776874318516</stp>
        <tr r="R1120" s="1"/>
        <tr r="R538" s="1"/>
      </tp>
      <tp t="s">
        <v>#N/A N/A</v>
        <stp/>
        <stp>BDP|2572556441719158932</stp>
        <tr r="N1162" s="1"/>
        <tr r="N580" s="1"/>
      </tp>
      <tp t="s">
        <v>#N/A N/A</v>
        <stp/>
        <stp>BDP|8154624024739031645</stp>
        <tr r="N1419" s="1"/>
        <tr r="N837" s="1"/>
      </tp>
      <tp t="s">
        <v>#N/A N/A</v>
        <stp/>
        <stp>BDP|9405503650079713302</stp>
        <tr r="R1464" s="1"/>
        <tr r="R882" s="1"/>
      </tp>
      <tp t="s">
        <v>#N/A N/A</v>
        <stp/>
        <stp>BDP|3880089386319471115</stp>
        <tr r="R2357" s="1"/>
      </tp>
      <tp t="s">
        <v>#N/A N/A</v>
        <stp/>
        <stp>BDP|4799533830949357843</stp>
        <tr r="N2348" s="1"/>
      </tp>
      <tp t="s">
        <v>#N/A N/A</v>
        <stp/>
        <stp>BDP|9746972471736152231</stp>
        <tr r="R1510" s="1"/>
        <tr r="R928" s="1"/>
      </tp>
      <tp t="s">
        <v>#N/A N/A</v>
        <stp/>
        <stp>BDP|1628252224311616326</stp>
        <tr r="R354" s="1"/>
      </tp>
      <tp t="s">
        <v>#N/A N/A</v>
        <stp/>
        <stp>BDP|1784215137565220631</stp>
        <tr r="R314" s="1"/>
      </tp>
      <tp t="s">
        <v>#N/A N/A</v>
        <stp/>
        <stp>BDP|2490254127020565137</stp>
        <tr r="R1020" s="1"/>
      </tp>
      <tp t="s">
        <v>#N/A N/A</v>
        <stp/>
        <stp>BDP|2023129319881846037</stp>
        <tr r="R1610" s="1"/>
      </tp>
      <tp t="s">
        <v>#N/A N/A</v>
        <stp/>
        <stp>BDP|7898500202921301093</stp>
        <tr r="Q284" s="1"/>
      </tp>
      <tp t="s">
        <v>#N/A N/A</v>
        <stp/>
        <stp>BDP|2843031817199861945</stp>
        <tr r="R2187" s="1"/>
      </tp>
      <tp t="s">
        <v>#N/A N/A</v>
        <stp/>
        <stp>BDP|6830504732781319288</stp>
        <tr r="N2369" s="1"/>
      </tp>
      <tp t="s">
        <v>#N/A N/A</v>
        <stp/>
        <stp>BDP|7151358107654227301</stp>
        <tr r="N2470" s="1"/>
      </tp>
      <tp t="s">
        <v>#N/A N/A</v>
        <stp/>
        <stp>BDP|5678513988323655889</stp>
        <tr r="R1272" s="1"/>
        <tr r="R690" s="1"/>
      </tp>
      <tp t="s">
        <v>#N/A N/A</v>
        <stp/>
        <stp>BDP|6382891132328078696</stp>
        <tr r="R1806" s="1"/>
        <tr r="R211" s="1"/>
      </tp>
      <tp t="s">
        <v>#N/A N/A</v>
        <stp/>
        <stp>BDP|3139614127086554238</stp>
        <tr r="R2232" s="1"/>
      </tp>
      <tp t="s">
        <v>#N/A N/A</v>
        <stp/>
        <stp>BDP|1244865783362696004</stp>
        <tr r="Q1614" s="1"/>
        <tr r="Q1976" s="1"/>
        <tr r="Q2037" s="1"/>
        <tr r="Q2075" s="1"/>
        <tr r="Q7015" s="1"/>
        <tr r="Q7056" s="1"/>
        <tr r="Q7089" s="1"/>
        <tr r="Q7193" s="1"/>
      </tp>
      <tp t="s">
        <v>#N/A N/A</v>
        <stp/>
        <stp>BDP|1340711048956967724</stp>
        <tr r="R1301" s="1"/>
        <tr r="R719" s="1"/>
      </tp>
      <tp t="s">
        <v>#N/A N/A</v>
        <stp/>
        <stp>BDP|5442957380885423247</stp>
        <tr r="R2612" s="1"/>
      </tp>
      <tp t="s">
        <v>#N/A N/A</v>
        <stp/>
        <stp>BDP|8811295792915498565</stp>
        <tr r="R1341" s="1"/>
        <tr r="R759" s="1"/>
      </tp>
      <tp t="s">
        <v>#N/A N/A</v>
        <stp/>
        <stp>BDP|5585824980351368759</stp>
        <tr r="R1609" s="1"/>
        <tr r="R7048" s="1"/>
      </tp>
      <tp t="s">
        <v>#N/A N/A</v>
        <stp/>
        <stp>BDP|3359353628663961264</stp>
        <tr r="N2608" s="1"/>
      </tp>
      <tp t="s">
        <v>#N/A N/A</v>
        <stp/>
        <stp>BDP|7886519449696210334</stp>
        <tr r="N2563" s="1"/>
      </tp>
      <tp t="s">
        <v>#N/A N/A</v>
        <stp/>
        <stp>BDP|9477912833714421437</stp>
        <tr r="R2600" s="1"/>
      </tp>
      <tp t="s">
        <v>#N/A N/A</v>
        <stp/>
        <stp>BDP|2381111557062459775</stp>
        <tr r="R7143" s="1"/>
      </tp>
      <tp t="s">
        <v>#N/A N/A</v>
        <stp/>
        <stp>BDP|5023006104823341516</stp>
        <tr r="R2011" s="1"/>
      </tp>
      <tp t="s">
        <v>#N/A N/A</v>
        <stp/>
        <stp>BDP|6015162890004875986</stp>
        <tr r="R1506" s="1"/>
        <tr r="R924" s="1"/>
      </tp>
      <tp t="s">
        <v>#N/A N/A</v>
        <stp/>
        <stp>BDP|3621001145132132645</stp>
        <tr r="P7040" s="1"/>
        <tr r="P7120" s="1"/>
        <tr r="P7208" s="1"/>
      </tp>
      <tp t="s">
        <v>#N/A N/A</v>
        <stp/>
        <stp>BDP|8947048198907522560</stp>
        <tr r="N122" s="1"/>
        <tr r="N1717" s="1"/>
      </tp>
      <tp t="s">
        <v>#N/A N/A</v>
        <stp/>
        <stp>BDP|4981722916751279080</stp>
        <tr r="R2411" s="1"/>
      </tp>
      <tp t="s">
        <v>#N/A N/A</v>
        <stp/>
        <stp>BDP|4576154962899195948</stp>
        <tr r="N315" s="1"/>
      </tp>
      <tp t="s">
        <v>#N/A N/A</v>
        <stp/>
        <stp>BDP|1126509883558459716</stp>
        <tr r="R2569" s="1"/>
      </tp>
      <tp t="s">
        <v>#N/A N/A</v>
        <stp/>
        <stp>BDP|8922709239336661913</stp>
        <tr r="N2520" s="1"/>
      </tp>
      <tp t="s">
        <v>#N/A N/A</v>
        <stp/>
        <stp>BDP|5620525753827146117</stp>
        <tr r="N2410" s="1"/>
      </tp>
      <tp t="s">
        <v>#N/A N/A</v>
        <stp/>
        <stp>BDP|5365881473080687993</stp>
        <tr r="R171" s="1"/>
        <tr r="R1766" s="1"/>
      </tp>
      <tp t="s">
        <v>#N/A N/A</v>
        <stp/>
        <stp>BDP|6785795578962625777</stp>
        <tr r="R1778" s="1"/>
        <tr r="R183" s="1"/>
        <tr r="R2183" s="1"/>
      </tp>
      <tp t="s">
        <v>#N/A N/A</v>
        <stp/>
        <stp>BDP|3298588765775109696</stp>
        <tr r="N1832" s="1"/>
        <tr r="N237" s="1"/>
        <tr r="N2292" s="1"/>
      </tp>
      <tp t="s">
        <v>#N/A N/A</v>
        <stp/>
        <stp>BDP|1433292578562433564</stp>
        <tr r="R2373" s="1"/>
      </tp>
      <tp t="s">
        <v>#N/A N/A</v>
        <stp/>
        <stp>BDP|5975794713896582610</stp>
        <tr r="N1525" s="1"/>
        <tr r="N943" s="1"/>
      </tp>
      <tp t="s">
        <v>#N/A N/A</v>
        <stp/>
        <stp>BDP|9139014197171048200</stp>
        <tr r="R1501" s="1"/>
        <tr r="R919" s="1"/>
      </tp>
      <tp t="s">
        <v>#N/A N/A</v>
        <stp/>
        <stp>BDP|7721309605105060258</stp>
        <tr r="R2226" s="1"/>
        <tr r="R2429" s="1"/>
      </tp>
      <tp t="s">
        <v>#N/A N/A</v>
        <stp/>
        <stp>BDP|6206415600427019679</stp>
        <tr r="R2154" s="1"/>
      </tp>
      <tp t="s">
        <v>#N/A N/A</v>
        <stp/>
        <stp>BDP|2816709568822783233</stp>
        <tr r="R293" s="1"/>
        <tr r="R293" s="1"/>
      </tp>
      <tp t="s">
        <v>#N/A N/A</v>
        <stp/>
        <stp>BDP|5420616212472157324</stp>
        <tr r="P1624" s="1"/>
        <tr r="P1986" s="1"/>
        <tr r="P2047" s="1"/>
        <tr r="P2085" s="1"/>
        <tr r="P7027" s="1"/>
        <tr r="P7066" s="1"/>
        <tr r="P7101" s="1"/>
      </tp>
      <tp t="s">
        <v>#N/A N/A</v>
        <stp/>
        <stp>BDP|4442515220767765763</stp>
        <tr r="N327" s="1"/>
      </tp>
      <tp t="s">
        <v>#N/A N/A</v>
        <stp/>
        <stp>BDP|6615474156010151422</stp>
        <tr r="R2020" s="1"/>
      </tp>
      <tp t="s">
        <v>#N/A N/A</v>
        <stp/>
        <stp>BDP|2373517774315232602</stp>
        <tr r="N7176" s="1"/>
      </tp>
      <tp t="s">
        <v>#N/A N/A</v>
        <stp/>
        <stp>BDP|1121954296810731219</stp>
        <tr r="Q1625" s="1"/>
        <tr r="Q1987" s="1"/>
        <tr r="Q2048" s="1"/>
        <tr r="Q2086" s="1"/>
        <tr r="Q7028" s="1"/>
        <tr r="Q7067" s="1"/>
        <tr r="Q7102" s="1"/>
      </tp>
      <tp t="s">
        <v>#N/A N/A</v>
        <stp/>
        <stp>BDP|7267775934958756828</stp>
        <tr r="N2904" s="1"/>
      </tp>
      <tp t="s">
        <v>#N/A N/A</v>
        <stp/>
        <stp>BDP|7884086823863700500</stp>
        <tr r="N2585" s="1"/>
        <tr r="N7142" s="1"/>
      </tp>
      <tp t="s">
        <v>#N/A N/A</v>
        <stp/>
        <stp>BDP|3034580691225884940</stp>
        <tr r="N18" s="1"/>
      </tp>
      <tp t="s">
        <v>#N/A N/A</v>
        <stp/>
        <stp>BDP|4155174337897309270</stp>
        <tr r="R1107" s="1"/>
        <tr r="R525" s="1"/>
      </tp>
      <tp t="s">
        <v>#N/A N/A</v>
        <stp/>
        <stp>BDP|6477508044244301065</stp>
        <tr r="N2432" s="1"/>
      </tp>
      <tp t="s">
        <v>#N/A N/A</v>
        <stp/>
        <stp>BDP|7110577041965375015</stp>
        <tr r="P7083" s="1"/>
        <tr r="P7118" s="1"/>
      </tp>
      <tp t="s">
        <v>#N/A N/A</v>
        <stp/>
        <stp>BDP|5181772072292265433</stp>
        <tr r="N1655" s="1"/>
        <tr r="N60" s="1"/>
      </tp>
      <tp t="s">
        <v>#N/A N/A</v>
        <stp/>
        <stp>BDP|5797486925526828674</stp>
        <tr r="N1163" s="1"/>
        <tr r="N581" s="1"/>
      </tp>
      <tp t="s">
        <v>#N/A N/A</v>
        <stp/>
        <stp>BDP|2498995989638466853</stp>
        <tr r="N1374" s="1"/>
        <tr r="N792" s="1"/>
      </tp>
      <tp t="s">
        <v>#N/A N/A</v>
        <stp/>
        <stp>BDP|9993401013928671796</stp>
        <tr r="N1398" s="1"/>
        <tr r="N816" s="1"/>
      </tp>
      <tp t="s">
        <v>#N/A N/A</v>
        <stp/>
        <stp>BDP|5944882071641102842</stp>
        <tr r="N1367" s="1"/>
        <tr r="N785" s="1"/>
      </tp>
      <tp t="s">
        <v>#N/A N/A</v>
        <stp/>
        <stp>BDP|9720343907191458857</stp>
        <tr r="R7131" s="1"/>
      </tp>
      <tp t="s">
        <v>#N/A N/A</v>
        <stp/>
        <stp>BDP|7844527117464958417</stp>
        <tr r="N8" s="1"/>
        <tr r="N8" s="1"/>
      </tp>
      <tp t="s">
        <v>#N/A N/A</v>
        <stp/>
        <stp>BDP|3541755205042303535</stp>
        <tr r="N1606" s="1"/>
      </tp>
      <tp t="s">
        <v>#N/A N/A</v>
        <stp/>
        <stp>BDP|3819411901550555484</stp>
        <tr r="N1304" s="1"/>
        <tr r="N722" s="1"/>
      </tp>
      <tp t="s">
        <v>#N/A N/A</v>
        <stp/>
        <stp>BDP|8761862932290082069</stp>
        <tr r="R1152" s="1"/>
        <tr r="R570" s="1"/>
      </tp>
      <tp t="s">
        <v>#N/A N/A</v>
        <stp/>
        <stp>BDP|5902775721263908030</stp>
        <tr r="R310" s="1"/>
      </tp>
      <tp t="s">
        <v>#N/A N/A</v>
        <stp/>
        <stp>BDP|3271560344241620031</stp>
        <tr r="N1640" s="1"/>
        <tr r="N45" s="1"/>
      </tp>
      <tp t="s">
        <v>#N/A N/A</v>
        <stp/>
        <stp>BDP|2438475092609761530</stp>
        <tr r="R1079" s="1"/>
        <tr r="R497" s="1"/>
      </tp>
      <tp t="s">
        <v>#N/A N/A</v>
        <stp/>
        <stp>BDP|45579790637448213</stp>
        <tr r="R1292" s="1"/>
        <tr r="R710" s="1"/>
      </tp>
      <tp t="s">
        <v>#N/A N/A</v>
        <stp/>
        <stp>BDP|53818029705840685</stp>
        <tr r="R2269" s="1"/>
        <tr r="R2464" s="1"/>
      </tp>
      <tp t="s">
        <v>#N/A N/A</v>
        <stp/>
        <stp>BDP|41971875381168746</stp>
        <tr r="N2194" s="1"/>
        <tr r="N2394" s="1"/>
      </tp>
      <tp t="s">
        <v>#N/A N/A</v>
        <stp/>
        <stp>BDP|35147083257557638</stp>
        <tr r="R1345" s="1"/>
        <tr r="R763" s="1"/>
      </tp>
      <tp t="s">
        <v>#N/A N/A</v>
        <stp/>
        <stp>BDP|83334648906424941</stp>
        <tr r="R1515" s="1"/>
        <tr r="R933" s="1"/>
      </tp>
      <tp t="s">
        <v>#N/A Requesting Data...3853938622</v>
        <stp/>
        <stp>BDP|23925254072524545</stp>
        <tr r="N34" s="1"/>
      </tp>
      <tp t="s">
        <v>#N/A N/A</v>
        <stp/>
        <stp>BDP|15167637709909047</stp>
        <tr r="R115" s="1"/>
        <tr r="R1710" s="1"/>
      </tp>
      <tp t="s">
        <v>#N/A N/A</v>
        <stp/>
        <stp>BDP|74886625313297391</stp>
        <tr r="R1042" s="1"/>
        <tr r="R460" s="1"/>
      </tp>
      <tp t="s">
        <v>#N/A N/A</v>
        <stp/>
        <stp>BDP|75111030451513903</stp>
        <tr r="R1098" s="1"/>
        <tr r="R516" s="1"/>
      </tp>
      <tp t="s">
        <v>#N/A N/A</v>
        <stp/>
        <stp>BDP|94990241033136400</stp>
        <tr r="R1445" s="1"/>
        <tr r="R2400" s="1"/>
        <tr r="R863" s="1"/>
      </tp>
      <tp t="s">
        <v>#N/A N/A</v>
        <stp/>
        <stp>BDP|67590515349797001</stp>
        <tr r="R1466" s="1"/>
        <tr r="R884" s="1"/>
      </tp>
      <tp t="s">
        <v>#N/A N/A</v>
        <stp/>
        <stp>BDP|33341493267650372</stp>
        <tr r="Q7040" s="1"/>
        <tr r="Q7120" s="1"/>
        <tr r="Q7208" s="1"/>
      </tp>
      <tp t="s">
        <v>#N/A N/A</v>
        <stp/>
        <stp>BDP|90449854918973747</stp>
        <tr r="N1511" s="1"/>
        <tr r="N929" s="1"/>
      </tp>
      <tp t="s">
        <v>#N/A N/A</v>
        <stp/>
        <stp>BDP|66806182718907662</stp>
        <tr r="N1544" s="1"/>
        <tr r="N962" s="1"/>
      </tp>
      <tp t="s">
        <v>#N/A N/A</v>
        <stp/>
        <stp>BDP|35283078457383356</stp>
        <tr r="N1287" s="1"/>
        <tr r="N705" s="1"/>
      </tp>
      <tp t="s">
        <v>#N/A N/A</v>
        <stp/>
        <stp>BDP|64070915957622532</stp>
        <tr r="N2583" s="1"/>
      </tp>
      <tp t="s">
        <v>#N/A N/A</v>
        <stp/>
        <stp>BDP|75071701951417303</stp>
        <tr r="N2247" s="1"/>
      </tp>
      <tp t="s">
        <v>#N/A N/A</v>
        <stp/>
        <stp>BDP|53613355492198391</stp>
        <tr r="N1689" s="1"/>
        <tr r="N94" s="1"/>
      </tp>
      <tp t="s">
        <v>#N/A N/A</v>
        <stp/>
        <stp>BDP|82280940694653059</stp>
        <tr r="R1184" s="1"/>
        <tr r="R602" s="1"/>
      </tp>
      <tp t="s">
        <v>#N/A N/A</v>
        <stp/>
        <stp>BDP|76438325904076746</stp>
        <tr r="N1837" s="1"/>
        <tr r="N242" s="1"/>
        <tr r="N2591" s="1"/>
      </tp>
      <tp t="s">
        <v>#N/A N/A</v>
        <stp/>
        <stp>BDP|67061447618969987</stp>
        <tr r="R7161" s="1"/>
      </tp>
      <tp t="s">
        <v>#N/A N/A</v>
        <stp/>
        <stp>BDP|92072648507947736</stp>
        <tr r="N1256" s="1"/>
        <tr r="N674" s="1"/>
      </tp>
      <tp t="s">
        <v>#N/A N/A</v>
        <stp/>
        <stp>BDP|75785521660988183</stp>
        <tr r="R1619" s="1"/>
        <tr r="R1981" s="1"/>
        <tr r="R2042" s="1"/>
        <tr r="R2080" s="1"/>
        <tr r="R7022" s="1"/>
        <tr r="R7061" s="1"/>
        <tr r="R7096" s="1"/>
      </tp>
      <tp t="s">
        <v>#N/A N/A</v>
        <stp/>
        <stp>BDP|69376066694637655</stp>
        <tr r="R1543" s="1"/>
        <tr r="R961" s="1"/>
      </tp>
      <tp t="s">
        <v>#N/A N/A</v>
        <stp/>
        <stp>BDP|49463236484191402</stp>
        <tr r="R2317" s="1"/>
      </tp>
      <tp t="s">
        <v>#N/A N/A</v>
        <stp/>
        <stp>BDP|86988256239640249</stp>
        <tr r="R125" s="1"/>
        <tr r="R1720" s="1"/>
        <tr r="R2493" s="1"/>
      </tp>
      <tp t="s">
        <v>#N/A N/A</v>
        <stp/>
        <stp>BDP|90576212413683140</stp>
        <tr r="R2457" s="1"/>
      </tp>
      <tp t="s">
        <v>#N/A N/A</v>
        <stp/>
        <stp>BDP|943787663360610491</stp>
        <tr r="N349" s="1"/>
      </tp>
      <tp t="s">
        <v>#N/A N/A</v>
        <stp/>
        <stp>BDP|981104220802879481</stp>
        <tr r="R1509" s="1"/>
        <tr r="R927" s="1"/>
      </tp>
      <tp t="s">
        <v>#N/A N/A</v>
        <stp/>
        <stp>BDP|959962056328738142</stp>
        <tr r="R1642" s="1"/>
        <tr r="R47" s="1"/>
      </tp>
      <tp t="s">
        <v>#N/A N/A</v>
        <stp/>
        <stp>BDP|218985845688212067</stp>
        <tr r="R1616" s="1"/>
        <tr r="R1978" s="1"/>
        <tr r="R2039" s="1"/>
        <tr r="R2077" s="1"/>
        <tr r="R7017" s="1"/>
        <tr r="R7058" s="1"/>
        <tr r="R7091" s="1"/>
      </tp>
      <tp t="s">
        <v>#N/A N/A</v>
        <stp/>
        <stp>BDP|491008243530123134</stp>
        <tr r="R119" s="1"/>
        <tr r="R1714" s="1"/>
      </tp>
      <tp t="s">
        <v>#N/A N/A</v>
        <stp/>
        <stp>BDP|699118210231088428</stp>
        <tr r="R2154" s="1"/>
      </tp>
      <tp t="s">
        <v>#N/A N/A</v>
        <stp/>
        <stp>BDP|414354476431486051</stp>
        <tr r="R1696" s="1"/>
        <tr r="R101" s="1"/>
      </tp>
      <tp t="s">
        <v>#N/A N/A</v>
        <stp/>
        <stp>BDP|704323093597031807</stp>
        <tr r="N1777" s="1"/>
        <tr r="N182" s="1"/>
        <tr r="N2383" s="1"/>
      </tp>
      <tp t="s">
        <v>#N/A N/A</v>
        <stp/>
        <stp>BDP|715901922847770955</stp>
        <tr r="O1617" s="1"/>
        <tr r="O1979" s="1"/>
        <tr r="O2040" s="1"/>
        <tr r="O2078" s="1"/>
        <tr r="O7018" s="1"/>
        <tr r="O7059" s="1"/>
        <tr r="O7092" s="1"/>
      </tp>
      <tp t="s">
        <v>#N/A N/A</v>
        <stp/>
        <stp>BDP|956926653230648823</stp>
        <tr r="R268" s="1"/>
      </tp>
      <tp t="s">
        <v>#N/A N/A</v>
        <stp/>
        <stp>BDP|123283173142648318</stp>
        <tr r="R1206" s="1"/>
        <tr r="R624" s="1"/>
      </tp>
      <tp t="s">
        <v>#N/A N/A</v>
        <stp/>
        <stp>BDP|607730729358374924</stp>
        <tr r="N1556" s="1"/>
        <tr r="N974" s="1"/>
      </tp>
      <tp t="s">
        <v>#N/A N/A</v>
        <stp/>
        <stp>BDP|289503271241963741</stp>
        <tr r="N1447" s="1"/>
        <tr r="N865" s="1"/>
      </tp>
      <tp t="s">
        <v>#N/A N/A</v>
        <stp/>
        <stp>BDP|606632234729921865</stp>
        <tr r="N7155" s="1"/>
      </tp>
      <tp t="s">
        <v>#N/A N/A</v>
        <stp/>
        <stp>BDP|390260304723959571</stp>
        <tr r="R2321" s="1"/>
      </tp>
      <tp t="s">
        <v>#N/A N/A</v>
        <stp/>
        <stp>BDP|834363053636717459</stp>
        <tr r="R2253" s="1"/>
      </tp>
      <tp t="s">
        <v>#N/A N/A</v>
        <stp/>
        <stp>BDP|112314846595806660</stp>
        <tr r="N1828" s="1"/>
        <tr r="N233" s="1"/>
      </tp>
      <tp t="s">
        <v>#N/A N/A</v>
        <stp/>
        <stp>BDP|986856636598596773</stp>
        <tr r="R1335" s="1"/>
        <tr r="R753" s="1"/>
      </tp>
      <tp t="s">
        <v>#N/A N/A</v>
        <stp/>
        <stp>BDP|853138487648321568</stp>
        <tr r="N1333" s="1"/>
        <tr r="N751" s="1"/>
      </tp>
      <tp t="s">
        <v>#N/A N/A</v>
        <stp/>
        <stp>BDP|142121067013943078</stp>
        <tr r="R1146" s="1"/>
        <tr r="R564" s="1"/>
      </tp>
      <tp t="s">
        <v>#N/A N/A</v>
        <stp/>
        <stp>BDP|257633261144876021</stp>
        <tr r="R1200" s="1"/>
        <tr r="R618" s="1"/>
      </tp>
      <tp t="s">
        <v>#N/A N/A</v>
        <stp/>
        <stp>BDP|283227905574867263</stp>
        <tr r="N1293" s="1"/>
        <tr r="N711" s="1"/>
      </tp>
      <tp t="s">
        <v>#N/A N/A</v>
        <stp/>
        <stp>BDP|139374518275063355</stp>
        <tr r="R159" s="1"/>
        <tr r="R1754" s="1"/>
        <tr r="R2136" s="1"/>
      </tp>
      <tp t="s">
        <v>#N/A N/A</v>
        <stp/>
        <stp>BDP|453762216104432648</stp>
        <tr r="N2226" s="1"/>
        <tr r="N2429" s="1"/>
      </tp>
      <tp t="s">
        <v>#N/A N/A</v>
        <stp/>
        <stp>BDP|243327814065705376</stp>
        <tr r="N2899" s="1"/>
      </tp>
      <tp t="s">
        <v>#N/A N/A</v>
        <stp/>
        <stp>BDP|299011507245431158</stp>
        <tr r="O7020" s="1"/>
        <tr r="O7094" s="1"/>
        <tr r="O7196" s="1"/>
      </tp>
      <tp t="s">
        <v>#N/A N/A</v>
        <stp/>
        <stp>BDP|452465302850486021</stp>
        <tr r="R1368" s="1"/>
        <tr r="R786" s="1"/>
      </tp>
      <tp t="s">
        <v>#N/A N/A</v>
        <stp/>
        <stp>BDP|779953887252068737</stp>
        <tr r="R2320" s="1"/>
      </tp>
      <tp t="s">
        <v>#N/A N/A</v>
        <stp/>
        <stp>BDP|427472402510308023</stp>
        <tr r="R1580" s="1"/>
        <tr r="R998" s="1"/>
      </tp>
      <tp t="s">
        <v>#N/A N/A</v>
        <stp/>
        <stp>BDP|749391073757988755</stp>
        <tr r="R1472" s="1"/>
        <tr r="R890" s="1"/>
      </tp>
      <tp t="s">
        <v>#N/A N/A</v>
        <stp/>
        <stp>BDP|143212343940331210</stp>
        <tr r="N1020" s="1"/>
      </tp>
      <tp t="s">
        <v>#N/A N/A</v>
        <stp/>
        <stp>BDP|231799949793058404</stp>
        <tr r="R1502" s="1"/>
        <tr r="R920" s="1"/>
      </tp>
      <tp t="s">
        <v>#N/A N/A</v>
        <stp/>
        <stp>BDP|100638673705166032</stp>
        <tr r="R1295" s="1"/>
        <tr r="R713" s="1"/>
      </tp>
      <tp t="s">
        <v>#N/A N/A</v>
        <stp/>
        <stp>BDP|938024635124627056</stp>
        <tr r="R1787" s="1"/>
        <tr r="R192" s="1"/>
      </tp>
      <tp t="s">
        <v>#N/A N/A</v>
        <stp/>
        <stp>BDP|535190216356436131</stp>
        <tr r="N1215" s="1"/>
        <tr r="N633" s="1"/>
      </tp>
      <tp t="s">
        <v>#N/A N/A</v>
        <stp/>
        <stp>BDP|822070142842487172</stp>
        <tr r="R119" s="1"/>
        <tr r="R1714" s="1"/>
      </tp>
      <tp t="s">
        <v>#N/A N/A</v>
        <stp/>
        <stp>BDP|752986424605166957</stp>
        <tr r="N2537" s="1"/>
      </tp>
      <tp t="s">
        <v>#N/A N/A</v>
        <stp/>
        <stp>BDP|907611417401093167</stp>
        <tr r="R2446" s="1"/>
      </tp>
      <tp t="s">
        <v>#N/A N/A</v>
        <stp/>
        <stp>BDP|955854063158781114</stp>
        <tr r="N1779" s="1"/>
        <tr r="N184" s="1"/>
        <tr r="N2390" s="1"/>
      </tp>
      <tp t="s">
        <v>#N/A N/A</v>
        <stp/>
        <stp>BDP|433190345425721765</stp>
        <tr r="R2440" s="1"/>
      </tp>
      <tp t="s">
        <v>#N/A N/A</v>
        <stp/>
        <stp>BDP|470294673583089146</stp>
        <tr r="R2299" s="1"/>
        <tr r="R2498" s="1"/>
      </tp>
      <tp t="s">
        <v>#N/A N/A</v>
        <stp/>
        <stp>BDP|287987090023572459</stp>
        <tr r="R1311" s="1"/>
      </tp>
      <tp t="s">
        <v>#N/A N/A</v>
        <stp/>
        <stp>BDP|769497433301108167</stp>
        <tr r="R1582" s="1"/>
        <tr r="R1000" s="1"/>
      </tp>
      <tp t="s">
        <v>#N/A N/A</v>
        <stp/>
        <stp>BDP|849142665296318615</stp>
        <tr r="R1208" s="1"/>
        <tr r="R626" s="1"/>
      </tp>
      <tp t="s">
        <v>#N/A N/A</v>
        <stp/>
        <stp>BDP|837384933913629427</stp>
        <tr r="R1300" s="1"/>
        <tr r="R1843" s="1"/>
        <tr r="R248" s="1"/>
        <tr r="R718" s="1"/>
      </tp>
      <tp t="s">
        <v>#N/A N/A</v>
        <stp/>
        <stp>BDP|517506725737501725</stp>
        <tr r="O1629" s="1"/>
        <tr r="O1991" s="1"/>
        <tr r="O2052" s="1"/>
        <tr r="O2090" s="1"/>
        <tr r="O7032" s="1"/>
        <tr r="O7072" s="1"/>
        <tr r="O7107" s="1"/>
        <tr r="O7202" s="1"/>
      </tp>
      <tp t="s">
        <v>#N/A N/A</v>
        <stp/>
        <stp>BDP|450761477883117593</stp>
        <tr r="R1491" s="1"/>
        <tr r="R909" s="1"/>
      </tp>
      <tp t="s">
        <v>#N/A N/A</v>
        <stp/>
        <stp>BDP|360042629264279029</stp>
        <tr r="R323" s="1"/>
      </tp>
      <tp t="s">
        <v>#N/A N/A</v>
        <stp/>
        <stp>BDP|538776212497108798</stp>
        <tr r="N325" s="1"/>
      </tp>
      <tp t="s">
        <v>#N/A N/A</v>
        <stp/>
        <stp>BDP|357638880188169081</stp>
        <tr r="R158" s="1"/>
        <tr r="R1753" s="1"/>
      </tp>
      <tp t="s">
        <v>#N/A N/A</v>
        <stp/>
        <stp>BDP|243699979110863717</stp>
        <tr r="R2608" s="1"/>
      </tp>
      <tp t="s">
        <v>#N/A N/A</v>
        <stp/>
        <stp>BDP|588160984437132821</stp>
        <tr r="N1695" s="1"/>
        <tr r="N100" s="1"/>
      </tp>
      <tp t="s">
        <v>#N/A N/A</v>
        <stp/>
        <stp>BDP|880540945421965658</stp>
        <tr r="R1284" s="1"/>
        <tr r="R702" s="1"/>
      </tp>
      <tp t="s">
        <v>#N/A N/A</v>
        <stp/>
        <stp>BDP|528434066680260459</stp>
        <tr r="R1476" s="1"/>
        <tr r="R894" s="1"/>
      </tp>
      <tp t="s">
        <v>#N/A N/A</v>
        <stp/>
        <stp>BDP|190676341262658664</stp>
        <tr r="Q1961" s="1"/>
      </tp>
      <tp t="s">
        <v>#N/A N/A</v>
        <stp/>
        <stp>BDP|703795446035999004</stp>
        <tr r="R1820" s="1"/>
        <tr r="R225" s="1"/>
      </tp>
      <tp t="s">
        <v>#N/A N/A</v>
        <stp/>
        <stp>BDP|206296073953939003</stp>
        <tr r="R1611" s="1"/>
      </tp>
      <tp t="s">
        <v>#N/A N/A</v>
        <stp/>
        <stp>BDP|258279913445604023</stp>
        <tr r="R7213" s="1"/>
      </tp>
      <tp t="s">
        <v>#N/A N/A</v>
        <stp/>
        <stp>BDP|395533663843466652</stp>
        <tr r="N1949" s="1"/>
        <tr r="N422" s="1"/>
      </tp>
      <tp t="s">
        <v>#N/A N/A</v>
        <stp/>
        <stp>BDP|740063263791944193</stp>
        <tr r="R1243" s="1"/>
        <tr r="R661" s="1"/>
      </tp>
      <tp t="s">
        <v>#N/A N/A</v>
        <stp/>
        <stp>BDP|689818375520286932</stp>
        <tr r="R1679" s="1"/>
        <tr r="R84" s="1"/>
      </tp>
      <tp t="s">
        <v>#N/A N/A</v>
        <stp/>
        <stp>BDP|480394709581036478</stp>
        <tr r="N1144" s="1"/>
        <tr r="N562" s="1"/>
      </tp>
      <tp t="s">
        <v>#N/A N/A</v>
        <stp/>
        <stp>BDP|726792208105570402</stp>
        <tr r="N2356" s="1"/>
      </tp>
      <tp t="s">
        <v>#N/A N/A</v>
        <stp/>
        <stp>BDP|713737104135125420</stp>
        <tr r="R2358" s="1"/>
      </tp>
      <tp t="s">
        <v>#N/A N/A</v>
        <stp/>
        <stp>BDP|333774356075536695</stp>
        <tr r="R1824" s="1"/>
        <tr r="R229" s="1"/>
        <tr r="R2275" s="1"/>
      </tp>
      <tp t="s">
        <v>#N/A N/A</v>
        <stp/>
        <stp>BDP|994554370531195220</stp>
        <tr r="R1554" s="1"/>
        <tr r="R972" s="1"/>
      </tp>
      <tp t="s">
        <v>#N/A N/A</v>
        <stp/>
        <stp>BDP|471407948032034336</stp>
        <tr r="R2351" s="1"/>
      </tp>
      <tp t="s">
        <v>#N/A N/A</v>
        <stp/>
        <stp>BDP|986713605025395368</stp>
        <tr r="N2358" s="1"/>
      </tp>
      <tp t="s">
        <v>#N/A N/A</v>
        <stp/>
        <stp>BDP|986365033268175953</stp>
        <tr r="R2548" s="1"/>
        <tr r="R7129" s="1"/>
      </tp>
      <tp t="s">
        <v>#N/A N/A</v>
        <stp/>
        <stp>BDP|851632000516125129</stp>
        <tr r="N14" s="1"/>
      </tp>
      <tp t="s">
        <v>#N/A N/A</v>
        <stp/>
        <stp>BDP|519304660880899454</stp>
        <tr r="N1198" s="1"/>
        <tr r="N616" s="1"/>
      </tp>
      <tp t="s">
        <v>#N/A N/A</v>
        <stp/>
        <stp>BDP|781701134394353192</stp>
        <tr r="R1923" s="1"/>
        <tr r="R393" s="1"/>
      </tp>
      <tp t="s">
        <v>#N/A N/A</v>
        <stp/>
        <stp>BDP|423822367316040981</stp>
        <tr r="R1456" s="1"/>
        <tr r="R874" s="1"/>
      </tp>
      <tp t="s">
        <v>#N/A N/A</v>
        <stp/>
        <stp>BDP|782162663222825408</stp>
        <tr r="R7169" s="1"/>
      </tp>
      <tp t="s">
        <v>#N/A N/A</v>
        <stp/>
        <stp>BDP|922299428540692146</stp>
        <tr r="N7153" s="1"/>
      </tp>
      <tp t="s">
        <v>#N/A N/A</v>
        <stp/>
        <stp>BDP|836627252795540797</stp>
        <tr r="R1097" s="1"/>
        <tr r="R515" s="1"/>
      </tp>
      <tp t="s">
        <v>#N/A N/A</v>
        <stp/>
        <stp>BDP|575251056616341051</stp>
        <tr r="Q1631" s="1"/>
        <tr r="Q1993" s="1"/>
        <tr r="Q2054" s="1"/>
        <tr r="Q2092" s="1"/>
        <tr r="Q7034" s="1"/>
        <tr r="Q7074" s="1"/>
        <tr r="Q7109" s="1"/>
      </tp>
      <tp t="s">
        <v>#N/A N/A</v>
        <stp/>
        <stp>BDP|144754760751638105</stp>
        <tr r="R2906" s="1"/>
      </tp>
      <tp t="s">
        <v>#N/A N/A</v>
        <stp/>
        <stp>BDP|497904731449064267</stp>
        <tr r="R1299" s="1"/>
        <tr r="R717" s="1"/>
      </tp>
      <tp t="s">
        <v>#N/A N/A</v>
        <stp/>
        <stp>BDP|347860213858394068</stp>
        <tr r="R1533" s="1"/>
        <tr r="R951" s="1"/>
      </tp>
      <tp t="s">
        <v>#N/A N/A</v>
        <stp/>
        <stp>BDP|108201017771048288</stp>
        <tr r="R2234" s="1"/>
        <tr r="R2570" s="1"/>
      </tp>
      <tp t="s">
        <v>#N/A N/A</v>
        <stp/>
        <stp>BDP|958824332929201251</stp>
        <tr r="R1553" s="1"/>
        <tr r="R971" s="1"/>
      </tp>
      <tp t="s">
        <v>#N/A N/A</v>
        <stp/>
        <stp>BDP|676689959530127389</stp>
        <tr r="R29" s="1"/>
        <tr r="R29" s="1"/>
        <tr r="R7" s="1"/>
        <tr r="R7" s="1"/>
      </tp>
      <tp t="s">
        <v>#N/A N/A</v>
        <stp/>
        <stp>BDP|968556058081812121</stp>
        <tr r="N1474" s="1"/>
        <tr r="N892" s="1"/>
      </tp>
      <tp t="s">
        <v>#N/A N/A</v>
        <stp/>
        <stp>BDP|214054398391772876</stp>
        <tr r="R1657" s="1"/>
        <tr r="R2366" s="1"/>
        <tr r="R62" s="1"/>
      </tp>
      <tp t="s">
        <v>#N/A N/A</v>
        <stp/>
        <stp>BDP|191021920290906234</stp>
        <tr r="R325" s="1"/>
        <tr r="R325" s="1"/>
      </tp>
      <tp t="s">
        <v>#N/A N/A</v>
        <stp/>
        <stp>BDP|162429226286964063</stp>
        <tr r="R1091" s="1"/>
        <tr r="R509" s="1"/>
      </tp>
      <tp t="s">
        <v>#N/A N/A</v>
        <stp/>
        <stp>BDP|305581168827505404</stp>
        <tr r="R1465" s="1"/>
        <tr r="R883" s="1"/>
      </tp>
      <tp t="s">
        <v>#N/A N/A</v>
        <stp/>
        <stp>BDP|210479881885296953</stp>
        <tr r="R1246" s="1"/>
        <tr r="R664" s="1"/>
      </tp>
      <tp t="s">
        <v>#N/A N/A</v>
        <stp/>
        <stp>BDP|617377156475705339</stp>
        <tr r="R1129" s="1"/>
        <tr r="R547" s="1"/>
      </tp>
      <tp t="s">
        <v>#N/A N/A</v>
        <stp/>
        <stp>BDP|368829991245148426</stp>
        <tr r="R1411" s="1"/>
        <tr r="R829" s="1"/>
      </tp>
      <tp t="s">
        <v>#N/A N/A</v>
        <stp/>
        <stp>BDP|446310241782186691</stp>
        <tr r="R1010" s="1"/>
        <tr r="R1592" s="1"/>
      </tp>
      <tp t="s">
        <v>#N/A Requesting Data...3838052191</v>
        <stp/>
        <stp>BDP|664648338133118573</stp>
        <tr r="R34" s="1"/>
        <tr r="R34" s="1"/>
      </tp>
      <tp t="s">
        <v>#N/A N/A</v>
        <stp/>
        <stp>BDP|346650840206927734</stp>
        <tr r="N1615" s="1"/>
        <tr r="N1615" s="1"/>
        <tr r="N1977" s="1"/>
        <tr r="N1977" s="1"/>
        <tr r="N2038" s="1"/>
        <tr r="N2038" s="1"/>
        <tr r="N2076" s="1"/>
        <tr r="N2076" s="1"/>
        <tr r="N7016" s="1"/>
        <tr r="N7016" s="1"/>
        <tr r="N7057" s="1"/>
        <tr r="N7057" s="1"/>
        <tr r="N7090" s="1"/>
        <tr r="N7090" s="1"/>
        <tr r="N7194" s="1"/>
        <tr r="N7194" s="1"/>
      </tp>
      <tp t="s">
        <v>#N/A N/A</v>
        <stp/>
        <stp>BDP|103118035343173296</stp>
        <tr r="N1089" s="1"/>
        <tr r="N507" s="1"/>
      </tp>
      <tp t="s">
        <v>#N/A N/A</v>
        <stp/>
        <stp>BDP|190200789119409011</stp>
        <tr r="N2312" s="1"/>
      </tp>
      <tp t="s">
        <v>#N/A N/A</v>
        <stp/>
        <stp>BDP|462286244051315444</stp>
        <tr r="R2133" s="1"/>
      </tp>
      <tp t="s">
        <v>#N/A N/A</v>
        <stp/>
        <stp>BDP|427537197078924716</stp>
        <tr r="R1650" s="1"/>
        <tr r="R55" s="1"/>
      </tp>
      <tp t="s">
        <v>#N/A N/A</v>
        <stp/>
        <stp>BDP|516721293915994842</stp>
        <tr r="N1433" s="1"/>
        <tr r="N851" s="1"/>
      </tp>
      <tp t="s">
        <v>#N/A N/A</v>
        <stp/>
        <stp>BDP|942222759851024587</stp>
        <tr r="R265" s="1"/>
      </tp>
      <tp t="s">
        <v>#N/A N/A</v>
        <stp/>
        <stp>BDP|523693486445494848</stp>
        <tr r="N2098" s="1"/>
      </tp>
      <tp t="s">
        <v>#N/A N/A</v>
        <stp/>
        <stp>BDP|470648651436457609</stp>
        <tr r="R1461" s="1"/>
        <tr r="R879" s="1"/>
      </tp>
      <tp t="s">
        <v>#N/A N/A</v>
        <stp/>
        <stp>BDP|534598451693978033</stp>
        <tr r="Q7041" s="1"/>
        <tr r="Q7121" s="1"/>
        <tr r="Q7209" s="1"/>
      </tp>
      <tp t="s">
        <v>#N/A N/A</v>
        <stp/>
        <stp>BDP|525108224993639366</stp>
        <tr r="N1562" s="1"/>
        <tr r="N980" s="1"/>
      </tp>
      <tp t="s">
        <v>#N/A N/A</v>
        <stp/>
        <stp>BDP|183320224441795327</stp>
        <tr r="N1341" s="1"/>
        <tr r="N759" s="1"/>
      </tp>
      <tp t="s">
        <v>#N/A N/A</v>
        <stp/>
        <stp>BDP|851028855355916357</stp>
        <tr r="R2013" s="1"/>
      </tp>
      <tp t="s">
        <v>#N/A N/A</v>
        <stp/>
        <stp>BDP|961699037447888029</stp>
        <tr r="R2539" s="1"/>
        <tr r="R2539" s="1"/>
      </tp>
      <tp t="s">
        <v>#N/A N/A</v>
        <stp/>
        <stp>BDP|595483208057847135</stp>
        <tr r="R2416" s="1"/>
      </tp>
      <tp t="s">
        <v>#N/A N/A</v>
        <stp/>
        <stp>BDP|404074571007444287</stp>
        <tr r="R7136" s="1"/>
      </tp>
      <tp t="s">
        <v>#N/A N/A</v>
        <stp/>
        <stp>BDP|190898598062676192</stp>
        <tr r="R1655" s="1"/>
        <tr r="R60" s="1"/>
      </tp>
      <tp t="s">
        <v>#N/A N/A</v>
        <stp/>
        <stp>BDP|592621152737825655</stp>
        <tr r="N1938" s="1"/>
        <tr r="N405" s="1"/>
      </tp>
      <tp t="s">
        <v>#N/A N/A</v>
        <stp/>
        <stp>BDP|462984026738700175</stp>
        <tr r="N1639" s="1"/>
        <tr r="N44" s="1"/>
      </tp>
      <tp t="s">
        <v>#N/A N/A</v>
        <stp/>
        <stp>BDP|915407245806117491</stp>
        <tr r="N43" s="1"/>
      </tp>
      <tp t="s">
        <v>#N/A N/A</v>
        <stp/>
        <stp>BDP|830686331333196440</stp>
        <tr r="R1668" s="1"/>
        <tr r="R73" s="1"/>
      </tp>
      <tp t="s">
        <v>#N/A N/A</v>
        <stp/>
        <stp>BDP|248746120511292609</stp>
        <tr r="R1080" s="1"/>
        <tr r="R498" s="1"/>
      </tp>
      <tp t="s">
        <v>#N/A N/A</v>
        <stp/>
        <stp>BDP|415880592237820433</stp>
        <tr r="N1024" s="1"/>
        <tr r="N442" s="1"/>
      </tp>
      <tp t="s">
        <v>#N/A N/A</v>
        <stp/>
        <stp>BDP|941660049751961181</stp>
        <tr r="R1053" s="1"/>
        <tr r="R471" s="1"/>
      </tp>
      <tp t="s">
        <v>#N/A N/A</v>
        <stp/>
        <stp>BDP|590058947671793710</stp>
        <tr r="R2604" s="1"/>
      </tp>
      <tp t="s">
        <v>#N/A N/A</v>
        <stp/>
        <stp>BDP|264476873791479031</stp>
        <tr r="R1094" s="1"/>
        <tr r="R512" s="1"/>
      </tp>
      <tp t="s">
        <v>#N/A N/A</v>
        <stp/>
        <stp>BDP|416231739311923266</stp>
        <tr r="R1372" s="1"/>
        <tr r="R790" s="1"/>
      </tp>
      <tp t="s">
        <v>#N/A N/A</v>
        <stp/>
        <stp>BDP|855425489229640742</stp>
        <tr r="R1914" s="1"/>
        <tr r="R381" s="1"/>
      </tp>
      <tp t="s">
        <v>#N/A N/A</v>
        <stp/>
        <stp>BDP|172870009503209616</stp>
        <tr r="R2021" s="1"/>
      </tp>
      <tp t="s">
        <v>#N/A N/A</v>
        <stp/>
        <stp>BDP|776629996307930545</stp>
        <tr r="R169" s="1"/>
        <tr r="R1764" s="1"/>
      </tp>
      <tp t="s">
        <v>#N/A N/A</v>
        <stp/>
        <stp>BDP|962893087449747492</stp>
        <tr r="N1660" s="1"/>
        <tr r="N65" s="1"/>
      </tp>
      <tp t="s">
        <v>#N/A N/A</v>
        <stp/>
        <stp>BDP|806427982795073427</stp>
        <tr r="R1140" s="1"/>
        <tr r="R558" s="1"/>
      </tp>
      <tp t="s">
        <v>#N/A N/A</v>
        <stp/>
        <stp>BDP|447987068583048132</stp>
        <tr r="N2301" s="1"/>
      </tp>
      <tp t="s">
        <v>#N/A N/A</v>
        <stp/>
        <stp>BDP|215448183317777626</stp>
        <tr r="N140" s="1"/>
        <tr r="N1735" s="1"/>
        <tr r="N2517" s="1"/>
      </tp>
      <tp t="s">
        <v>#N/A N/A</v>
        <stp/>
        <stp>BDP|932590174939184663</stp>
        <tr r="R7148" s="1"/>
        <tr r="R7148" s="1"/>
      </tp>
      <tp t="s">
        <v>#N/A N/A</v>
        <stp/>
        <stp>BDP|625588532972013808</stp>
        <tr r="R7132" s="1"/>
      </tp>
      <tp t="s">
        <v>#N/A N/A</v>
        <stp/>
        <stp>BDP|228384361110280948</stp>
        <tr r="N1307" s="1"/>
        <tr r="N725" s="1"/>
      </tp>
      <tp t="s">
        <v>#N/A N/A</v>
        <stp/>
        <stp>BDP|546950307987925205</stp>
        <tr r="R290" s="1"/>
        <tr r="R290" s="1"/>
      </tp>
      <tp t="s">
        <v>#N/A N/A</v>
        <stp/>
        <stp>BDP|918873349707924704</stp>
        <tr r="N117" s="1"/>
        <tr r="N1712" s="1"/>
      </tp>
      <tp t="s">
        <v>#N/A N/A</v>
        <stp/>
        <stp>BDP|563547794558874828</stp>
        <tr r="R1621" s="1"/>
        <tr r="R1983" s="1"/>
        <tr r="R2044" s="1"/>
        <tr r="R2082" s="1"/>
        <tr r="R7024" s="1"/>
        <tr r="R7063" s="1"/>
        <tr r="R7098" s="1"/>
        <tr r="R7198" s="1"/>
      </tp>
      <tp t="s">
        <v>#N/A N/A</v>
        <stp/>
        <stp>BDP|440777634218563093</stp>
        <tr r="Q7039" s="1"/>
        <tr r="Q7119" s="1"/>
        <tr r="Q7207" s="1"/>
      </tp>
      <tp t="s">
        <v>#N/A N/A</v>
        <stp/>
        <stp>BDP|892784799435537790</stp>
        <tr r="R1452" s="1"/>
        <tr r="R870" s="1"/>
      </tp>
      <tp t="s">
        <v>#N/A N/A</v>
        <stp/>
        <stp>BDP|674920483549666441</stp>
        <tr r="R1354" s="1"/>
        <tr r="R772" s="1"/>
      </tp>
      <tp t="s">
        <v>#N/A N/A</v>
        <stp/>
        <stp>BDP|333021549888991070</stp>
        <tr r="R1456" s="1"/>
        <tr r="R874" s="1"/>
      </tp>
      <tp t="s">
        <v>#N/A N/A</v>
        <stp/>
        <stp>BDP|383629145719001732</stp>
        <tr r="R2133" s="1"/>
      </tp>
      <tp t="s">
        <v>#N/A N/A</v>
        <stp/>
        <stp>BDP|412877000771541574</stp>
        <tr r="R7168" s="1"/>
      </tp>
      <tp t="s">
        <v>#N/A N/A</v>
        <stp/>
        <stp>BDP|559711382657566406</stp>
        <tr r="R2311" s="1"/>
      </tp>
      <tp t="s">
        <v>#N/A N/A</v>
        <stp/>
        <stp>BDP|907678202972759880</stp>
        <tr r="R367" s="1"/>
      </tp>
      <tp t="s">
        <v>#N/A N/A</v>
        <stp/>
        <stp>BDP|339665775708496698</stp>
        <tr r="R1555" s="1"/>
        <tr r="R973" s="1"/>
      </tp>
      <tp t="s">
        <v>#N/A N/A</v>
        <stp/>
        <stp>BDP|320112429389713531</stp>
        <tr r="R1681" s="1"/>
        <tr r="R2431" s="1"/>
        <tr r="R86" s="1"/>
      </tp>
      <tp t="s">
        <v>#N/A N/A</v>
        <stp/>
        <stp>BDP|539626844449382485</stp>
        <tr r="N179" s="1"/>
        <tr r="N1774" s="1"/>
      </tp>
      <tp t="s">
        <v>#N/A N/A</v>
        <stp/>
        <stp>BDP|866441585026743554</stp>
        <tr r="N1010" s="1"/>
        <tr r="N1592" s="1"/>
      </tp>
      <tp t="s">
        <v>#N/A N/A</v>
        <stp/>
        <stp>BDP|949575386640607252</stp>
        <tr r="R1035" s="1"/>
        <tr r="R453" s="1"/>
      </tp>
      <tp t="s">
        <v>#N/A N/A</v>
        <stp/>
        <stp>BDP|278119890431179641</stp>
        <tr r="R1108" s="1"/>
        <tr r="R526" s="1"/>
      </tp>
      <tp t="s">
        <v>#N/A N/A</v>
        <stp/>
        <stp>BDP|186596698420185376</stp>
        <tr r="R296" s="1"/>
      </tp>
      <tp t="s">
        <v>#N/A N/A</v>
        <stp/>
        <stp>BDP|837559497336509583</stp>
        <tr r="R1181" s="1"/>
        <tr r="R599" s="1"/>
      </tp>
      <tp t="s">
        <v>#N/A N/A</v>
        <stp/>
        <stp>BDP|141548776898686523</stp>
        <tr r="N2160" s="1"/>
      </tp>
      <tp t="s">
        <v>#N/A N/A</v>
        <stp/>
        <stp>BDP|394909632357249243</stp>
        <tr r="N2895" s="1"/>
      </tp>
      <tp t="s">
        <v>#N/A N/A</v>
        <stp/>
        <stp>BDP|730942361705307518</stp>
        <tr r="N1922" s="1"/>
        <tr r="N392" s="1"/>
      </tp>
      <tp t="s">
        <v>#N/A N/A</v>
        <stp/>
        <stp>BDP|396411291232305024</stp>
        <tr r="R309" s="1"/>
        <tr r="R309" s="1"/>
      </tp>
      <tp t="s">
        <v>#N/A N/A</v>
        <stp/>
        <stp>BDP|528958669262220355</stp>
        <tr r="N2412" s="1"/>
      </tp>
      <tp t="s">
        <v>#N/A N/A</v>
        <stp/>
        <stp>BDP|712906770149638999</stp>
        <tr r="R272" s="1"/>
      </tp>
      <tp t="s">
        <v>#N/A N/A</v>
        <stp/>
        <stp>BDP|478524568839301465</stp>
        <tr r="R2564" s="1"/>
      </tp>
      <tp t="s">
        <v>#N/A N/A</v>
        <stp/>
        <stp>BDP|272640666557202969</stp>
        <tr r="R351" s="1"/>
        <tr r="R351" s="1"/>
      </tp>
      <tp t="s">
        <v>#N/A N/A</v>
        <stp/>
        <stp>BDP|129342093181540554</stp>
        <tr r="N1018" s="1"/>
        <tr r="N1600" s="1"/>
      </tp>
      <tp t="s">
        <v>#N/A N/A</v>
        <stp/>
        <stp>BDP|431800068241813127</stp>
        <tr r="R1403" s="1"/>
        <tr r="R821" s="1"/>
      </tp>
      <tp t="s">
        <v>#N/A N/A</v>
        <stp/>
        <stp>BDP|168410392631074205</stp>
        <tr r="N7135" s="1"/>
      </tp>
      <tp t="s">
        <v>#N/A N/A</v>
        <stp/>
        <stp>BDP|269627092424303535</stp>
        <tr r="R2410" s="1"/>
      </tp>
      <tp t="s">
        <v>#N/A N/A</v>
        <stp/>
        <stp>BDP|134927236091650511</stp>
        <tr r="R2473" s="1"/>
      </tp>
      <tp t="s">
        <v>#N/A N/A</v>
        <stp/>
        <stp>BDP|811214827168904655</stp>
        <tr r="R1828" s="1"/>
        <tr r="R233" s="1"/>
      </tp>
      <tp t="s">
        <v>#N/A N/A</v>
        <stp/>
        <stp>BDP|326741011580304868</stp>
        <tr r="R1822" s="1"/>
        <tr r="R227" s="1"/>
      </tp>
      <tp t="s">
        <v>#N/A N/A</v>
        <stp/>
        <stp>BDP|175522291340672273</stp>
        <tr r="R2268" s="1"/>
      </tp>
      <tp t="s">
        <v>#N/A N/A</v>
        <stp/>
        <stp>BDP|966026846854854992</stp>
        <tr r="R1508" s="1"/>
        <tr r="R926" s="1"/>
      </tp>
      <tp t="s">
        <v>#N/A N/A</v>
        <stp/>
        <stp>BDP|753207018783392901</stp>
        <tr r="R1578" s="1"/>
        <tr r="R996" s="1"/>
      </tp>
      <tp t="s">
        <v>#N/A N/A</v>
        <stp/>
        <stp>BDP|725601489681721653</stp>
        <tr r="R1269" s="1"/>
        <tr r="R687" s="1"/>
      </tp>
      <tp t="s">
        <v>#N/A N/A</v>
        <stp/>
        <stp>BDP|797916848632243620</stp>
        <tr r="N2534" s="1"/>
      </tp>
      <tp t="s">
        <v>#N/A N/A</v>
        <stp/>
        <stp>BDP|534831409382707364</stp>
        <tr r="N1260" s="1"/>
        <tr r="N678" s="1"/>
      </tp>
      <tp t="s">
        <v>#N/A N/A</v>
        <stp/>
        <stp>BDP|874272297322979094</stp>
        <tr r="O7040" s="1"/>
        <tr r="O7120" s="1"/>
        <tr r="O7208" s="1"/>
      </tp>
      <tp t="s">
        <v>#N/A N/A</v>
        <stp/>
        <stp>BDP|374854029520440308</stp>
        <tr r="R1084" s="1"/>
        <tr r="R502" s="1"/>
      </tp>
      <tp t="s">
        <v>#N/A N/A</v>
        <stp/>
        <stp>BDP|106136254378490566</stp>
        <tr r="R323" s="1"/>
        <tr r="R323" s="1"/>
      </tp>
      <tp t="s">
        <v>#N/A N/A</v>
        <stp/>
        <stp>BDP|240553263122840881</stp>
        <tr r="R7141" s="1"/>
      </tp>
      <tp t="s">
        <v>#N/A N/A</v>
        <stp/>
        <stp>BDP|459784181193891518</stp>
        <tr r="R1138" s="1"/>
        <tr r="R556" s="1"/>
      </tp>
      <tp t="s">
        <v>#N/A N/A</v>
        <stp/>
        <stp>BDP|100650084276364164</stp>
        <tr r="R1153" s="1"/>
        <tr r="R571" s="1"/>
      </tp>
      <tp t="s">
        <v>#N/A N/A</v>
        <stp/>
        <stp>BDP|935284431210562806</stp>
        <tr r="R1343" s="1"/>
        <tr r="R761" s="1"/>
      </tp>
      <tp t="s">
        <v>#N/A N/A</v>
        <stp/>
        <stp>BDP|243879220007648459</stp>
        <tr r="N2131" s="1"/>
        <tr r="N2331" s="1"/>
      </tp>
      <tp t="s">
        <v>#N/A N/A</v>
        <stp/>
        <stp>BDP|841650275589775183</stp>
        <tr r="R327" s="1"/>
      </tp>
      <tp t="s">
        <v>#N/A N/A</v>
        <stp/>
        <stp>BDP|526552716498273562</stp>
        <tr r="N2906" s="1"/>
      </tp>
      <tp t="s">
        <v>#N/A N/A</v>
        <stp/>
        <stp>BDP|486631453703574923</stp>
        <tr r="N2012" s="1"/>
      </tp>
      <tp t="s">
        <v>#N/A N/A</v>
        <stp/>
        <stp>BDP|579324921371603932</stp>
        <tr r="R1254" s="1"/>
        <tr r="R672" s="1"/>
      </tp>
      <tp t="s">
        <v>#N/A N/A</v>
        <stp/>
        <stp>BDP|487145969636424913</stp>
        <tr r="N1357" s="1"/>
        <tr r="N775" s="1"/>
      </tp>
      <tp t="s">
        <v>#N/A N/A</v>
        <stp/>
        <stp>BDP|956869636294453718</stp>
        <tr r="N1022" s="1"/>
        <tr r="N440" s="1"/>
      </tp>
      <tp t="s">
        <v>#N/A N/A</v>
        <stp/>
        <stp>BDP|196649816787782889</stp>
        <tr r="R1048" s="1"/>
        <tr r="R466" s="1"/>
      </tp>
      <tp t="s">
        <v>#N/A N/A</v>
        <stp/>
        <stp>BDP|775702897784994249</stp>
        <tr r="R173" s="1"/>
        <tr r="R1768" s="1"/>
      </tp>
      <tp t="s">
        <v>#N/A N/A</v>
        <stp/>
        <stp>BDP|550176480937966642</stp>
        <tr r="N334" s="1"/>
      </tp>
      <tp t="s">
        <v>#N/A N/A</v>
        <stp/>
        <stp>BDP|934238370864141947</stp>
        <tr r="R2644" s="1"/>
      </tp>
      <tp t="s">
        <v>#N/A N/A</v>
        <stp/>
        <stp>BDP|214688826008540407</stp>
        <tr r="N1428" s="1"/>
        <tr r="N846" s="1"/>
      </tp>
      <tp t="s">
        <v>#N/A N/A</v>
        <stp/>
        <stp>BDP|571109315139855129</stp>
        <tr r="R2432" s="1"/>
      </tp>
      <tp t="s">
        <v>#N/A N/A</v>
        <stp/>
        <stp>BDP|223515585255995042</stp>
        <tr r="R104" s="1"/>
        <tr r="R1699" s="1"/>
      </tp>
      <tp t="s">
        <v>#N/A N/A</v>
        <stp/>
        <stp>BDP|305492771418771372</stp>
        <tr r="R1418" s="1"/>
        <tr r="R836" s="1"/>
      </tp>
      <tp t="s">
        <v>#N/A N/A</v>
        <stp/>
        <stp>BDP|242774594691493707</stp>
        <tr r="R120" s="1"/>
        <tr r="R1715" s="1"/>
      </tp>
      <tp t="s">
        <v>#N/A N/A</v>
        <stp/>
        <stp>BDP|234826181840613814</stp>
        <tr r="N1454" s="1"/>
        <tr r="N872" s="1"/>
      </tp>
      <tp t="s">
        <v>#N/A N/A</v>
        <stp/>
        <stp>BDP|205553832686314818</stp>
        <tr r="N2280" s="1"/>
      </tp>
      <tp t="s">
        <v>#N/A N/A</v>
        <stp/>
        <stp>BDP|867805777225839277</stp>
        <tr r="R1305" s="1"/>
        <tr r="R723" s="1"/>
      </tp>
      <tp t="s">
        <v>#N/A N/A</v>
        <stp/>
        <stp>BDP|654569637617254940</stp>
        <tr r="N378" s="1"/>
      </tp>
      <tp t="s">
        <v>#N/A N/A</v>
        <stp/>
        <stp>BDP|820815004343837342</stp>
        <tr r="N2101" s="1"/>
      </tp>
      <tp t="s">
        <v>#N/A N/A</v>
        <stp/>
        <stp>BDP|681199996530317082</stp>
        <tr r="N1822" s="1"/>
        <tr r="N227" s="1"/>
      </tp>
      <tp t="s">
        <v>#N/A N/A</v>
        <stp/>
        <stp>BDP|433094511273409955</stp>
        <tr r="R2905" s="1"/>
      </tp>
      <tp t="s">
        <v>#N/A N/A</v>
        <stp/>
        <stp>BDP|385698274059803380</stp>
        <tr r="R1497" s="1"/>
        <tr r="R915" s="1"/>
      </tp>
      <tp t="s">
        <v>#N/A N/A</v>
        <stp/>
        <stp>BDP|133390982661899191</stp>
        <tr r="R1114" s="1"/>
        <tr r="R532" s="1"/>
      </tp>
      <tp t="s">
        <v>#N/A N/A</v>
        <stp/>
        <stp>BDP|504987805352723043</stp>
        <tr r="R2022" s="1"/>
      </tp>
      <tp t="s">
        <v>#N/A N/A</v>
        <stp/>
        <stp>BDP|936994972356761310</stp>
        <tr r="N1438" s="1"/>
        <tr r="N856" s="1"/>
      </tp>
      <tp t="s">
        <v>#N/A N/A</v>
        <stp/>
        <stp>BDP|634041692922102072</stp>
        <tr r="R1210" s="1"/>
        <tr r="R628" s="1"/>
      </tp>
      <tp t="s">
        <v>#N/A N/A</v>
        <stp/>
        <stp>BDP|529664331397476918</stp>
        <tr r="N2396" s="1"/>
      </tp>
      <tp t="s">
        <v>#N/A N/A</v>
        <stp/>
        <stp>BDP|782925649540231690</stp>
        <tr r="N1568" s="1"/>
        <tr r="N986" s="1"/>
      </tp>
      <tp t="s">
        <v>#N/A N/A</v>
        <stp/>
        <stp>BDP|694870043092290508</stp>
        <tr r="R2349" s="1"/>
      </tp>
      <tp t="s">
        <v>#N/A N/A</v>
        <stp/>
        <stp>BDP|490564315947295858</stp>
        <tr r="N1071" s="1"/>
        <tr r="N489" s="1"/>
      </tp>
      <tp t="s">
        <v>#N/A N/A</v>
        <stp/>
        <stp>BDP|597869558547807119</stp>
        <tr r="R1278" s="1"/>
        <tr r="R696" s="1"/>
      </tp>
      <tp t="s">
        <v>#N/A N/A</v>
        <stp/>
        <stp>BDP|565153027428705021</stp>
        <tr r="N7152" s="1"/>
      </tp>
      <tp t="s">
        <v>#N/A N/A</v>
        <stp/>
        <stp>BDP|696986618581584213</stp>
        <tr r="R1197" s="1"/>
        <tr r="R615" s="1"/>
      </tp>
      <tp t="s">
        <v>#N/A N/A</v>
        <stp/>
        <stp>BDP|202618683623895747</stp>
        <tr r="R1088" s="1"/>
        <tr r="R506" s="1"/>
      </tp>
      <tp t="s">
        <v>#N/A N/A</v>
        <stp/>
        <stp>BDP|371980521190720115</stp>
        <tr r="R1363" s="1"/>
        <tr r="R781" s="1"/>
      </tp>
      <tp t="s">
        <v>#N/A N/A</v>
        <stp/>
        <stp>BDP|994820164065369114</stp>
        <tr r="R174" s="1"/>
        <tr r="R1769" s="1"/>
        <tr r="R2161" s="1"/>
        <tr r="R2360" s="1"/>
      </tp>
      <tp t="s">
        <v>#N/A N/A</v>
        <stp/>
        <stp>BDP|513540295317189187</stp>
        <tr r="R1492" s="1"/>
        <tr r="R1802" s="1"/>
        <tr r="R207" s="1"/>
        <tr r="R910" s="1"/>
      </tp>
      <tp t="s">
        <v>#N/A N/A</v>
        <stp/>
        <stp>BDP|201000563858911465</stp>
        <tr r="R1861" s="1"/>
      </tp>
      <tp t="s">
        <v>#N/A N/A</v>
        <stp/>
        <stp>BDP|704892431290160105</stp>
        <tr r="N1178" s="1"/>
        <tr r="N596" s="1"/>
      </tp>
      <tp t="s">
        <v>#N/A N/A</v>
        <stp/>
        <stp>BDP|865625135238531722</stp>
        <tr r="R168" s="1"/>
        <tr r="R1763" s="1"/>
      </tp>
      <tp t="s">
        <v>#N/A N/A</v>
        <stp/>
        <stp>BDP|345669678158116350</stp>
        <tr r="N1808" s="1"/>
        <tr r="N213" s="1"/>
        <tr r="N2248" s="1"/>
      </tp>
      <tp t="s">
        <v>#N/A N/A</v>
        <stp/>
        <stp>BDP|779954289518635345</stp>
        <tr r="R108" s="1"/>
        <tr r="R1703" s="1"/>
      </tp>
      <tp t="s">
        <v>#N/A N/A</v>
        <stp/>
        <stp>BDP|540160470228284465</stp>
        <tr r="N2202" s="1"/>
      </tp>
      <tp t="s">
        <v>#N/A N/A</v>
        <stp/>
        <stp>BDP|393837664010049469</stp>
        <tr r="P7167" s="1"/>
      </tp>
      <tp t="s">
        <v>#N/A N/A</v>
        <stp/>
        <stp>BDP|502102792300587218</stp>
        <tr r="N313" s="1"/>
      </tp>
    </main>
  </volType>
</volTypes>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volatileDependencies" Target="volatileDependencies.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G7536"/>
  <sheetViews>
    <sheetView tabSelected="1" zoomScale="85" zoomScaleNormal="85" workbookViewId="0">
      <pane xSplit="2" ySplit="2" topLeftCell="C3" activePane="bottomRight" state="frozen"/>
      <selection pane="topRight" activeCell="C1" sqref="C1"/>
      <selection pane="bottomLeft" activeCell="A3" sqref="A3"/>
      <selection pane="bottomRight" activeCell="C3" sqref="C3"/>
    </sheetView>
  </sheetViews>
  <sheetFormatPr defaultRowHeight="14.5" x14ac:dyDescent="0.35"/>
  <cols>
    <col min="1" max="1" width="10.7265625" customWidth="1"/>
    <col min="2" max="2" width="50.7265625" customWidth="1"/>
    <col min="3" max="3" width="35.7265625" customWidth="1"/>
    <col min="4" max="5" width="14.7265625" customWidth="1"/>
    <col min="6" max="6" width="30.7265625" customWidth="1"/>
    <col min="7" max="7" width="25.7265625" style="1" customWidth="1"/>
    <col min="8" max="8" width="10.7265625" style="1" customWidth="1"/>
    <col min="9" max="9" width="25.7265625" style="2" customWidth="1"/>
    <col min="10" max="10" width="10.7265625" style="3" customWidth="1"/>
    <col min="11" max="11" width="14.81640625" style="4" bestFit="1" customWidth="1"/>
    <col min="12" max="12" width="13.7265625" style="5" customWidth="1"/>
    <col min="13" max="13" width="20.7265625" style="6" customWidth="1"/>
    <col min="14" max="14" width="12.7265625" style="7" customWidth="1"/>
    <col min="15" max="15" width="13.7265625" style="7" customWidth="1"/>
    <col min="16" max="16" width="15.7265625" style="8" customWidth="1"/>
    <col min="17" max="17" width="18.7265625" style="7" customWidth="1"/>
    <col min="18" max="18" width="13.7265625" style="8" customWidth="1"/>
    <col min="19" max="19" width="20.7265625" style="7" customWidth="1"/>
    <col min="20" max="20" width="18.7265625" customWidth="1"/>
    <col min="21" max="27" width="23.7265625" customWidth="1"/>
    <col min="28" max="31" width="17.7265625" style="8" customWidth="1"/>
    <col min="32" max="32" width="28.7265625" style="8" customWidth="1"/>
    <col min="33" max="33" width="8.7265625" style="17"/>
  </cols>
  <sheetData>
    <row r="1" spans="1:33" x14ac:dyDescent="0.35">
      <c r="A1" t="s">
        <v>0</v>
      </c>
      <c r="G1" s="9" t="s">
        <v>1</v>
      </c>
    </row>
    <row r="2" spans="1:33" x14ac:dyDescent="0.35">
      <c r="A2" s="10" t="s">
        <v>2</v>
      </c>
      <c r="B2" s="10" t="s">
        <v>3</v>
      </c>
      <c r="C2" s="10" t="s">
        <v>4</v>
      </c>
      <c r="D2" s="10" t="s">
        <v>5</v>
      </c>
      <c r="E2" s="10" t="s">
        <v>6</v>
      </c>
      <c r="F2" s="10" t="s">
        <v>7</v>
      </c>
      <c r="G2" s="10" t="s">
        <v>8</v>
      </c>
      <c r="H2" s="10" t="s">
        <v>9</v>
      </c>
      <c r="I2" s="10" t="s">
        <v>10</v>
      </c>
      <c r="J2" s="10" t="s">
        <v>11</v>
      </c>
      <c r="K2" s="10" t="s">
        <v>12</v>
      </c>
      <c r="L2" s="10" t="s">
        <v>13</v>
      </c>
      <c r="M2" s="10" t="s">
        <v>14</v>
      </c>
      <c r="N2" s="10" t="s">
        <v>15</v>
      </c>
      <c r="O2" s="10" t="s">
        <v>16</v>
      </c>
      <c r="P2" s="10" t="s">
        <v>17</v>
      </c>
      <c r="Q2" s="10" t="s">
        <v>18</v>
      </c>
      <c r="R2" s="10" t="s">
        <v>19</v>
      </c>
      <c r="S2" s="10" t="s">
        <v>20</v>
      </c>
      <c r="T2" s="10" t="s">
        <v>21</v>
      </c>
      <c r="U2" s="10" t="s">
        <v>22</v>
      </c>
      <c r="V2" s="10" t="s">
        <v>23</v>
      </c>
      <c r="W2" s="10" t="s">
        <v>24</v>
      </c>
      <c r="X2" s="10" t="s">
        <v>25</v>
      </c>
      <c r="Y2" s="10" t="s">
        <v>26</v>
      </c>
      <c r="Z2" s="10" t="s">
        <v>27</v>
      </c>
      <c r="AA2" s="10" t="s">
        <v>28</v>
      </c>
      <c r="AB2" s="10" t="s">
        <v>29</v>
      </c>
      <c r="AC2" s="10" t="s">
        <v>30</v>
      </c>
      <c r="AD2" s="10" t="s">
        <v>31</v>
      </c>
      <c r="AE2" s="10" t="s">
        <v>32</v>
      </c>
      <c r="AF2" s="10" t="s">
        <v>33</v>
      </c>
      <c r="AG2" s="18" t="s">
        <v>34</v>
      </c>
    </row>
    <row r="3" spans="1:33" x14ac:dyDescent="0.35">
      <c r="A3" t="s">
        <v>35</v>
      </c>
      <c r="B3" t="s">
        <v>36</v>
      </c>
      <c r="C3" t="s">
        <v>37</v>
      </c>
      <c r="D3" t="s">
        <v>38</v>
      </c>
      <c r="E3" t="s">
        <v>39</v>
      </c>
      <c r="F3" t="s">
        <v>40</v>
      </c>
      <c r="G3" s="1">
        <v>1454371</v>
      </c>
      <c r="H3" s="1">
        <v>97.69</v>
      </c>
      <c r="I3" s="2">
        <v>142077502.99000001</v>
      </c>
      <c r="J3" s="3">
        <v>0.56923237999999998</v>
      </c>
      <c r="K3" s="4">
        <v>249594905.41999999</v>
      </c>
      <c r="L3" s="5">
        <v>12050001</v>
      </c>
      <c r="M3" s="6">
        <v>20.71326844</v>
      </c>
      <c r="N3" s="7" t="str">
        <f>IF(ISNUMBER(_xll.BDP($C3, "DELTA_MID")),_xll.BDP($C3, "DELTA_MID")," ")</f>
        <v xml:space="preserve"> </v>
      </c>
      <c r="O3" s="7" t="str">
        <f>IF(ISNUMBER(N3),_xll.BDP($C3, "OPT_UNDL_TICKER"),"")</f>
        <v/>
      </c>
      <c r="P3" s="8" t="str">
        <f>IF(ISNUMBER(N3),_xll.BDP($C3, "OPT_UNDL_PX")," ")</f>
        <v xml:space="preserve"> </v>
      </c>
      <c r="Q3" s="7" t="str">
        <f>IF(ISNUMBER(N3),+G3*_xll.BDP($C3, "PX_POS_MULT_FACTOR")*P3/K3," ")</f>
        <v xml:space="preserve"> </v>
      </c>
      <c r="R3" s="8" t="str">
        <f>IF(OR($A3="TUA",$A3="TYA"),"",IF(ISNUMBER(_xll.BDP($C3,"DUR_ADJ_OAS_MID")),_xll.BDP($C3,"DUR_ADJ_OAS_MID"),IF(ISNUMBER(_xll.BDP($E3&amp;" ISIN","DUR_ADJ_OAS_MID")),_xll.BDP($E3&amp;" ISIN","DUR_ADJ_OAS_MID")," ")))</f>
        <v xml:space="preserve"> </v>
      </c>
      <c r="S3" s="7" t="str">
        <f ca="1">IF(AND(A2="SVOL",C2="Cash"),                                     SUM(INDIRECT(ADDRESS(ROW()-(COUNTIF(A:A,"SVOL")),COLUMN())):INDIRECT(ADDRESS(ROW()-1,COLUMN()))),                                    IF(AND(A3="TYA",C3="Cash"), SUM(INDIRECT(ADDRESS(ROW()-(COUNTIF(A:A,"TYA")-1),COLUMN())):INDIRECT(ADDRESS(ROW()-1,COLUMN()))),                                    IF(AND(A3="SVOL",ISNUMBER(FIND(" Govt",C3))),"", IF(AND(A3="SVOL",ISNUMBER(FIND(" Index",C3))),J3,                                    IF(ISNUMBER(N3),Q3*N3,IF(ISNUMBER(R3),J3*R3," "))))))</f>
        <v xml:space="preserve"> </v>
      </c>
      <c r="T3" t="s">
        <v>40</v>
      </c>
      <c r="U3" t="s">
        <v>41</v>
      </c>
      <c r="AG3" s="17">
        <v>-1.9999999999999999E-6</v>
      </c>
    </row>
    <row r="4" spans="1:33" x14ac:dyDescent="0.35">
      <c r="A4" t="s">
        <v>35</v>
      </c>
      <c r="B4" t="s">
        <v>42</v>
      </c>
      <c r="C4" t="s">
        <v>43</v>
      </c>
      <c r="D4" t="s">
        <v>44</v>
      </c>
      <c r="E4" t="s">
        <v>45</v>
      </c>
      <c r="F4" t="s">
        <v>46</v>
      </c>
      <c r="G4" s="1">
        <v>923167</v>
      </c>
      <c r="H4" s="1">
        <v>50.46</v>
      </c>
      <c r="I4" s="2">
        <v>46583006.82</v>
      </c>
      <c r="J4" s="3">
        <v>0.18663445000000001</v>
      </c>
      <c r="K4" s="4">
        <v>249594905.41999999</v>
      </c>
      <c r="L4" s="5">
        <v>12050001</v>
      </c>
      <c r="M4" s="6">
        <v>20.71326844</v>
      </c>
      <c r="N4" s="7" t="str">
        <f>IF(ISNUMBER(_xll.BDP($C4, "DELTA_MID")),_xll.BDP($C4, "DELTA_MID")," ")</f>
        <v xml:space="preserve"> </v>
      </c>
      <c r="O4" s="7" t="str">
        <f>IF(ISNUMBER(N4),_xll.BDP($C4, "OPT_UNDL_TICKER"),"")</f>
        <v/>
      </c>
      <c r="P4" s="8" t="str">
        <f>IF(ISNUMBER(N4),_xll.BDP($C4, "OPT_UNDL_PX")," ")</f>
        <v xml:space="preserve"> </v>
      </c>
      <c r="Q4" s="7" t="str">
        <f>IF(ISNUMBER(N4),+G4*_xll.BDP($C4, "PX_POS_MULT_FACTOR")*P4/K4," ")</f>
        <v xml:space="preserve"> </v>
      </c>
      <c r="R4" s="8" t="str">
        <f>IF(OR($A4="TUA",$A4="TYA"),"",IF(ISNUMBER(_xll.BDP($C4,"DUR_ADJ_OAS_MID")),_xll.BDP($C4,"DUR_ADJ_OAS_MID"),IF(ISNUMBER(_xll.BDP($E4&amp;" ISIN","DUR_ADJ_OAS_MID")),_xll.BDP($E4&amp;" ISIN","DUR_ADJ_OAS_MID")," ")))</f>
        <v xml:space="preserve"> </v>
      </c>
      <c r="S4" s="7" t="str">
        <f ca="1">IF(AND(A3="SVOL",C3="Cash"),                                     SUM(INDIRECT(ADDRESS(ROW()-(COUNTIF(A:A,"SVOL")),COLUMN())):INDIRECT(ADDRESS(ROW()-1,COLUMN()))),                                    IF(AND(A4="TYA",C4="Cash"), SUM(INDIRECT(ADDRESS(ROW()-(COUNTIF(A:A,"TYA")-1),COLUMN())):INDIRECT(ADDRESS(ROW()-1,COLUMN()))),                                    IF(AND(A4="SVOL",ISNUMBER(FIND(" Govt",C4))),"", IF(AND(A4="SVOL",ISNUMBER(FIND(" Index",C4))),J4,                                    IF(ISNUMBER(N4),Q4*N4,IF(ISNUMBER(R4),J4*R4," "))))))</f>
        <v xml:space="preserve"> </v>
      </c>
      <c r="T4" t="s">
        <v>46</v>
      </c>
      <c r="U4" t="s">
        <v>41</v>
      </c>
      <c r="AG4" s="17">
        <v>-1.9999999999999999E-6</v>
      </c>
    </row>
    <row r="5" spans="1:33" x14ac:dyDescent="0.35">
      <c r="A5" t="s">
        <v>35</v>
      </c>
      <c r="B5" t="s">
        <v>47</v>
      </c>
      <c r="C5" t="s">
        <v>48</v>
      </c>
      <c r="D5" t="s">
        <v>49</v>
      </c>
      <c r="E5" t="s">
        <v>50</v>
      </c>
      <c r="F5" t="s">
        <v>51</v>
      </c>
      <c r="G5" s="1">
        <v>251800</v>
      </c>
      <c r="H5" s="1">
        <v>100.47</v>
      </c>
      <c r="I5" s="2">
        <v>25298346</v>
      </c>
      <c r="J5" s="3">
        <v>0.10135762</v>
      </c>
      <c r="K5" s="4">
        <v>249594905.41999999</v>
      </c>
      <c r="L5" s="5">
        <v>12050001</v>
      </c>
      <c r="M5" s="6">
        <v>20.71326844</v>
      </c>
      <c r="N5" s="7" t="str">
        <f>IF(ISNUMBER(_xll.BDP($C5, "DELTA_MID")),_xll.BDP($C5, "DELTA_MID")," ")</f>
        <v xml:space="preserve"> </v>
      </c>
      <c r="O5" s="7" t="str">
        <f>IF(ISNUMBER(N5),_xll.BDP($C5, "OPT_UNDL_TICKER"),"")</f>
        <v/>
      </c>
      <c r="P5" s="8" t="str">
        <f>IF(ISNUMBER(N5),_xll.BDP($C5, "OPT_UNDL_PX")," ")</f>
        <v xml:space="preserve"> </v>
      </c>
      <c r="Q5" s="7" t="str">
        <f>IF(ISNUMBER(N5),+G5*_xll.BDP($C5, "PX_POS_MULT_FACTOR")*P5/K5," ")</f>
        <v xml:space="preserve"> </v>
      </c>
      <c r="R5" s="8" t="str">
        <f>IF(OR($A5="TUA",$A5="TYA"),"",IF(ISNUMBER(_xll.BDP($C5,"DUR_ADJ_OAS_MID")),_xll.BDP($C5,"DUR_ADJ_OAS_MID"),IF(ISNUMBER(_xll.BDP($E5&amp;" ISIN","DUR_ADJ_OAS_MID")),_xll.BDP($E5&amp;" ISIN","DUR_ADJ_OAS_MID")," ")))</f>
        <v xml:space="preserve"> </v>
      </c>
      <c r="S5" s="7" t="str">
        <f ca="1">IF(AND(A4="SVOL",C4="Cash"),                                     SUM(INDIRECT(ADDRESS(ROW()-(COUNTIF(A:A,"SVOL")),COLUMN())):INDIRECT(ADDRESS(ROW()-1,COLUMN()))),                                    IF(AND(A5="TYA",C5="Cash"), SUM(INDIRECT(ADDRESS(ROW()-(COUNTIF(A:A,"TYA")-1),COLUMN())):INDIRECT(ADDRESS(ROW()-1,COLUMN()))),                                    IF(AND(A5="SVOL",ISNUMBER(FIND(" Govt",C5))),"", IF(AND(A5="SVOL",ISNUMBER(FIND(" Index",C5))),J5,                                    IF(ISNUMBER(N5),Q5*N5,IF(ISNUMBER(R5),J5*R5," "))))))</f>
        <v xml:space="preserve"> </v>
      </c>
      <c r="T5" t="s">
        <v>51</v>
      </c>
      <c r="U5" t="s">
        <v>41</v>
      </c>
      <c r="AG5" s="17">
        <v>-1.9999999999999999E-6</v>
      </c>
    </row>
    <row r="6" spans="1:33" x14ac:dyDescent="0.35">
      <c r="A6" t="s">
        <v>35</v>
      </c>
      <c r="B6" t="s">
        <v>52</v>
      </c>
      <c r="C6" t="s">
        <v>53</v>
      </c>
      <c r="F6" t="s">
        <v>54</v>
      </c>
      <c r="G6" s="1">
        <v>-2000</v>
      </c>
      <c r="H6" s="1">
        <v>6.25E-2</v>
      </c>
      <c r="I6" s="2">
        <v>-125000</v>
      </c>
      <c r="J6" s="3">
        <v>-5.0080999999999997E-4</v>
      </c>
      <c r="K6" s="4">
        <v>249594905.41999999</v>
      </c>
      <c r="L6" s="5">
        <v>12050001</v>
      </c>
      <c r="M6" s="6">
        <v>20.71326844</v>
      </c>
      <c r="N6" s="7">
        <f>IF(ISNUMBER(_xll.BDP($C6, "DELTA_MID")),_xll.BDP($C6, "DELTA_MID")," ")</f>
        <v>3.0818999999999999E-2</v>
      </c>
      <c r="O6" s="7" t="str">
        <f>IF(ISNUMBER(N6),_xll.BDP($C6, "OPT_UNDL_TICKER"),"")</f>
        <v>USH5</v>
      </c>
      <c r="P6" s="8">
        <f>IF(ISNUMBER(N6),_xll.BDP($C6, "OPT_UNDL_PX")," ")</f>
        <v>115.65625</v>
      </c>
      <c r="Q6" s="7">
        <f>IF(ISNUMBER(N6),+G6*_xll.BDP($C6, "PX_POS_MULT_FACTOR")*P6/K6," ")</f>
        <v>-0.92675168834381572</v>
      </c>
      <c r="R6" s="8">
        <f>IF(OR($A6="TUA",$A6="TYA"),"",IF(ISNUMBER(_xll.BDP($C6,"DUR_ADJ_OAS_MID")),_xll.BDP($C6,"DUR_ADJ_OAS_MID"),IF(ISNUMBER(_xll.BDP($E6&amp;" ISIN","DUR_ADJ_OAS_MID")),_xll.BDP($E6&amp;" ISIN","DUR_ADJ_OAS_MID")," ")))</f>
        <v>10.946060668393255</v>
      </c>
      <c r="S6" s="7">
        <f ca="1">IF(AND(A5="SVOL",C5="Cash"),                                     SUM(INDIRECT(ADDRESS(ROW()-(COUNTIF(A:A,"SVOL")),COLUMN())):INDIRECT(ADDRESS(ROW()-1,COLUMN()))),                                    IF(AND(A6="TYA",C6="Cash"), SUM(INDIRECT(ADDRESS(ROW()-(COUNTIF(A:A,"TYA")-1),COLUMN())):INDIRECT(ADDRESS(ROW()-1,COLUMN()))),                                    IF(AND(A6="SVOL",ISNUMBER(FIND(" Govt",C6))),"", IF(AND(A6="SVOL",ISNUMBER(FIND(" Index",C6))),J6,                                    IF(ISNUMBER(N6),Q6*N6,IF(ISNUMBER(R6),J6*R6," "))))))</f>
        <v>-2.8561560283068055E-2</v>
      </c>
      <c r="T6" t="s">
        <v>54</v>
      </c>
      <c r="U6" t="s">
        <v>55</v>
      </c>
      <c r="AG6" s="17">
        <v>-1.9999999999999999E-6</v>
      </c>
    </row>
    <row r="7" spans="1:33" x14ac:dyDescent="0.35">
      <c r="A7" t="s">
        <v>35</v>
      </c>
      <c r="B7" t="s">
        <v>56</v>
      </c>
      <c r="C7" t="s">
        <v>57</v>
      </c>
      <c r="F7" t="s">
        <v>58</v>
      </c>
      <c r="G7" s="1">
        <v>-2000</v>
      </c>
      <c r="H7" s="1">
        <v>0.140625</v>
      </c>
      <c r="I7" s="2">
        <v>-281250</v>
      </c>
      <c r="J7" s="3">
        <v>-1.1268300000000001E-3</v>
      </c>
      <c r="K7" s="4">
        <v>249594905.41999999</v>
      </c>
      <c r="L7" s="5">
        <v>12050001</v>
      </c>
      <c r="M7" s="6">
        <v>20.71326844</v>
      </c>
      <c r="N7" s="7">
        <f>IF(ISNUMBER(_xll.BDP($C7, "DELTA_MID")),_xll.BDP($C7, "DELTA_MID")," ")</f>
        <v>-6.3473000000000002E-2</v>
      </c>
      <c r="O7" s="7" t="str">
        <f>IF(ISNUMBER(N7),_xll.BDP($C7, "OPT_UNDL_TICKER"),"")</f>
        <v>USH5</v>
      </c>
      <c r="P7" s="8">
        <f>IF(ISNUMBER(N7),_xll.BDP($C7, "OPT_UNDL_PX")," ")</f>
        <v>115.65625</v>
      </c>
      <c r="Q7" s="7">
        <f>IF(ISNUMBER(N7),+G7*_xll.BDP($C7, "PX_POS_MULT_FACTOR")*P7/K7," ")</f>
        <v>-0.92675168834381572</v>
      </c>
      <c r="R7" s="8">
        <f>IF(OR($A7="TUA",$A7="TYA"),"",IF(ISNUMBER(_xll.BDP($C7,"DUR_ADJ_OAS_MID")),_xll.BDP($C7,"DUR_ADJ_OAS_MID"),IF(ISNUMBER(_xll.BDP($E7&amp;" ISIN","DUR_ADJ_OAS_MID")),_xll.BDP($E7&amp;" ISIN","DUR_ADJ_OAS_MID")," ")))</f>
        <v>10.946060668393255</v>
      </c>
      <c r="S7" s="7">
        <f ca="1">IF(AND(A6="SVOL",C6="Cash"),                                     SUM(INDIRECT(ADDRESS(ROW()-(COUNTIF(A:A,"SVOL")),COLUMN())):INDIRECT(ADDRESS(ROW()-1,COLUMN()))),                                    IF(AND(A7="TYA",C7="Cash"), SUM(INDIRECT(ADDRESS(ROW()-(COUNTIF(A:A,"TYA")-1),COLUMN())):INDIRECT(ADDRESS(ROW()-1,COLUMN()))),                                    IF(AND(A7="SVOL",ISNUMBER(FIND(" Govt",C7))),"", IF(AND(A7="SVOL",ISNUMBER(FIND(" Index",C7))),J7,                                    IF(ISNUMBER(N7),Q7*N7,IF(ISNUMBER(R7),J7*R7," "))))))</f>
        <v>5.8823709914247013E-2</v>
      </c>
      <c r="T7" t="s">
        <v>58</v>
      </c>
      <c r="U7" t="s">
        <v>55</v>
      </c>
      <c r="AG7" s="17">
        <v>-1.9999999999999999E-6</v>
      </c>
    </row>
    <row r="8" spans="1:33" x14ac:dyDescent="0.35">
      <c r="A8" t="s">
        <v>35</v>
      </c>
      <c r="B8" t="s">
        <v>59</v>
      </c>
      <c r="C8" t="s">
        <v>60</v>
      </c>
      <c r="F8" t="s">
        <v>61</v>
      </c>
      <c r="G8" s="1">
        <v>-490</v>
      </c>
      <c r="H8" s="1">
        <v>3.125E-2</v>
      </c>
      <c r="I8" s="2">
        <v>-15312.5</v>
      </c>
      <c r="J8" s="3">
        <v>-6.135E-5</v>
      </c>
      <c r="K8" s="4">
        <v>249594905.41999999</v>
      </c>
      <c r="L8" s="5">
        <v>12050001</v>
      </c>
      <c r="M8" s="6">
        <v>20.71326844</v>
      </c>
      <c r="N8" s="7">
        <f>IF(ISNUMBER(_xll.BDP($C8, "DELTA_MID")),_xll.BDP($C8, "DELTA_MID")," ")</f>
        <v>3.2634000000000003E-2</v>
      </c>
      <c r="O8" s="7" t="str">
        <f>IF(ISNUMBER(N8),_xll.BDP($C8, "OPT_UNDL_TICKER"),"")</f>
        <v>USZ4</v>
      </c>
      <c r="P8" s="8">
        <f>IF(ISNUMBER(N8),_xll.BDP($C8, "OPT_UNDL_PX")," ")</f>
        <v>115.53125</v>
      </c>
      <c r="Q8" s="7">
        <f>IF(ISNUMBER(N8),+G8*_xll.BDP($C8, "PX_POS_MULT_FACTOR")*P8/K8," ")</f>
        <v>-0.22680876600722408</v>
      </c>
      <c r="R8" s="8">
        <f>IF(OR($A8="TUA",$A8="TYA"),"",IF(ISNUMBER(_xll.BDP($C8,"DUR_ADJ_OAS_MID")),_xll.BDP($C8,"DUR_ADJ_OAS_MID"),IF(ISNUMBER(_xll.BDP($E8&amp;" ISIN","DUR_ADJ_OAS_MID")),_xll.BDP($E8&amp;" ISIN","DUR_ADJ_OAS_MID")," ")))</f>
        <v>10.82937567136967</v>
      </c>
      <c r="S8" s="7">
        <f ca="1">IF(AND(A7="SVOL",C7="Cash"),                                     SUM(INDIRECT(ADDRESS(ROW()-(COUNTIF(A:A,"SVOL")),COLUMN())):INDIRECT(ADDRESS(ROW()-1,COLUMN()))),                                    IF(AND(A8="TYA",C8="Cash"), SUM(INDIRECT(ADDRESS(ROW()-(COUNTIF(A:A,"TYA")-1),COLUMN())):INDIRECT(ADDRESS(ROW()-1,COLUMN()))),                                    IF(AND(A8="SVOL",ISNUMBER(FIND(" Govt",C8))),"", IF(AND(A8="SVOL",ISNUMBER(FIND(" Index",C8))),J8,                                    IF(ISNUMBER(N8),Q8*N8,IF(ISNUMBER(R8),J8*R8," "))))))</f>
        <v>-7.4016772698797511E-3</v>
      </c>
      <c r="T8" t="s">
        <v>61</v>
      </c>
      <c r="U8" t="s">
        <v>55</v>
      </c>
      <c r="AG8" s="17">
        <v>-1.9999999999999999E-6</v>
      </c>
    </row>
    <row r="9" spans="1:33" x14ac:dyDescent="0.35">
      <c r="A9" t="s">
        <v>35</v>
      </c>
      <c r="B9" t="s">
        <v>62</v>
      </c>
      <c r="C9" t="s">
        <v>63</v>
      </c>
      <c r="F9" t="s">
        <v>64</v>
      </c>
      <c r="G9" s="1">
        <v>2023</v>
      </c>
      <c r="H9" s="1">
        <v>0</v>
      </c>
      <c r="I9" s="2">
        <v>0</v>
      </c>
      <c r="J9" s="3">
        <v>0</v>
      </c>
      <c r="K9" s="4">
        <v>249594905.41999999</v>
      </c>
      <c r="L9" s="5">
        <v>12050001</v>
      </c>
      <c r="M9" s="6">
        <v>20.71326844</v>
      </c>
      <c r="N9" s="7" t="str">
        <f>IF(ISNUMBER(_xll.BDP($C9, "DELTA_MID")),_xll.BDP($C9, "DELTA_MID")," ")</f>
        <v xml:space="preserve"> </v>
      </c>
      <c r="O9" s="7" t="str">
        <f>IF(ISNUMBER(N9),_xll.BDP($C9, "OPT_UNDL_TICKER"),"")</f>
        <v/>
      </c>
      <c r="P9" s="8" t="str">
        <f>IF(ISNUMBER(N9),_xll.BDP($C9, "OPT_UNDL_PX")," ")</f>
        <v xml:space="preserve"> </v>
      </c>
      <c r="Q9" s="7" t="str">
        <f>IF(ISNUMBER(N9),+G9*_xll.BDP($C9, "PX_POS_MULT_FACTOR")*P9/K9," ")</f>
        <v xml:space="preserve"> </v>
      </c>
      <c r="R9" s="8">
        <f>IF(OR($A9="TUA",$A9="TYA"),"",IF(ISNUMBER(_xll.BDP($C9,"DUR_ADJ_OAS_MID")),_xll.BDP($C9,"DUR_ADJ_OAS_MID"),IF(ISNUMBER(_xll.BDP($E9&amp;" ISIN","DUR_ADJ_OAS_MID")),_xll.BDP($E9&amp;" ISIN","DUR_ADJ_OAS_MID")," ")))</f>
        <v>10.82937567136967</v>
      </c>
      <c r="S9" s="7">
        <f ca="1">IF(AND(A8="SVOL",C8="Cash"),                                     SUM(INDIRECT(ADDRESS(ROW()-(COUNTIF(A:A,"SVOL")),COLUMN())):INDIRECT(ADDRESS(ROW()-1,COLUMN()))),                                    IF(AND(A9="TYA",C9="Cash"), SUM(INDIRECT(ADDRESS(ROW()-(COUNTIF(A:A,"TYA")-1),COLUMN())):INDIRECT(ADDRESS(ROW()-1,COLUMN()))),                                    IF(AND(A9="SVOL",ISNUMBER(FIND(" Govt",C9))),"", IF(AND(A9="SVOL",ISNUMBER(FIND(" Index",C9))),J9,                                    IF(ISNUMBER(N9),Q9*N9,IF(ISNUMBER(R9),J9*R9," "))))))</f>
        <v>0</v>
      </c>
      <c r="T9" t="s">
        <v>64</v>
      </c>
      <c r="U9" t="s">
        <v>55</v>
      </c>
      <c r="AG9" s="17">
        <v>-1.9999999999999999E-6</v>
      </c>
    </row>
    <row r="10" spans="1:33" x14ac:dyDescent="0.35">
      <c r="A10" t="s">
        <v>35</v>
      </c>
      <c r="B10" t="s">
        <v>107</v>
      </c>
      <c r="C10" t="s">
        <v>108</v>
      </c>
      <c r="F10" t="s">
        <v>109</v>
      </c>
      <c r="G10" s="1">
        <v>205</v>
      </c>
      <c r="H10" s="1">
        <v>0</v>
      </c>
      <c r="I10" s="2">
        <v>0</v>
      </c>
      <c r="J10" s="3">
        <v>0</v>
      </c>
      <c r="K10" s="4">
        <v>249594905.41999999</v>
      </c>
      <c r="L10" s="5">
        <v>12050001</v>
      </c>
      <c r="M10" s="6">
        <v>20.71326844</v>
      </c>
      <c r="N10" s="7" t="str">
        <f>IF(ISNUMBER(_xll.BDP($C10, "DELTA_MID")),_xll.BDP($C10, "DELTA_MID")," ")</f>
        <v xml:space="preserve"> </v>
      </c>
      <c r="O10" s="7" t="str">
        <f>IF(ISNUMBER(N10),_xll.BDP($C10, "OPT_UNDL_TICKER"),"")</f>
        <v/>
      </c>
      <c r="P10" s="8" t="str">
        <f>IF(ISNUMBER(N10),_xll.BDP($C10, "OPT_UNDL_PX")," ")</f>
        <v xml:space="preserve"> </v>
      </c>
      <c r="Q10" s="7" t="str">
        <f>IF(ISNUMBER(N10),+G10*_xll.BDP($C10, "PX_POS_MULT_FACTOR")*P10/K10," ")</f>
        <v xml:space="preserve"> </v>
      </c>
      <c r="R10" s="8">
        <f>IF(OR($A10="TUA",$A10="TYA"),"",IF(ISNUMBER(_xll.BDP($C10,"DUR_ADJ_OAS_MID")),_xll.BDP($C10,"DUR_ADJ_OAS_MID"),IF(ISNUMBER(_xll.BDP($E10&amp;" ISIN","DUR_ADJ_OAS_MID")),_xll.BDP($E10&amp;" ISIN","DUR_ADJ_OAS_MID")," ")))</f>
        <v>10.82937567136967</v>
      </c>
      <c r="S10" s="7">
        <f ca="1">IF(AND(A9="SVOL",C9="Cash"),                                     SUM(INDIRECT(ADDRESS(ROW()-(COUNTIF(A:A,"SVOL")),COLUMN())):INDIRECT(ADDRESS(ROW()-1,COLUMN()))),                                    IF(AND(A10="TYA",C10="Cash"), SUM(INDIRECT(ADDRESS(ROW()-(COUNTIF(A:A,"TYA")-1),COLUMN())):INDIRECT(ADDRESS(ROW()-1,COLUMN()))),                                    IF(AND(A10="SVOL",ISNUMBER(FIND(" Govt",C10))),"", IF(AND(A10="SVOL",ISNUMBER(FIND(" Index",C10))),J10,                                    IF(ISNUMBER(N10),Q10*N10,IF(ISNUMBER(R10),J10*R10," "))))))</f>
        <v>0</v>
      </c>
      <c r="T10" t="s">
        <v>109</v>
      </c>
      <c r="U10" t="s">
        <v>55</v>
      </c>
      <c r="AG10" s="17">
        <v>-1.9999999999999999E-6</v>
      </c>
    </row>
    <row r="11" spans="1:33" x14ac:dyDescent="0.35">
      <c r="A11" t="s">
        <v>35</v>
      </c>
      <c r="B11" t="s">
        <v>65</v>
      </c>
      <c r="C11" t="s">
        <v>66</v>
      </c>
      <c r="F11" t="s">
        <v>67</v>
      </c>
      <c r="G11" s="1">
        <v>-490</v>
      </c>
      <c r="H11" s="1">
        <v>4.6875E-2</v>
      </c>
      <c r="I11" s="2">
        <v>-22968.75</v>
      </c>
      <c r="J11" s="3">
        <v>-9.2020000000000003E-5</v>
      </c>
      <c r="K11" s="4">
        <v>249594905.41999999</v>
      </c>
      <c r="L11" s="5">
        <v>12050001</v>
      </c>
      <c r="M11" s="6">
        <v>20.71326844</v>
      </c>
      <c r="N11" s="7">
        <f>IF(ISNUMBER(_xll.BDP($C11, "DELTA_MID")),_xll.BDP($C11, "DELTA_MID")," ")</f>
        <v>-6.1322000000000002E-2</v>
      </c>
      <c r="O11" s="7" t="str">
        <f>IF(ISNUMBER(N11),_xll.BDP($C11, "OPT_UNDL_TICKER"),"")</f>
        <v>USZ4</v>
      </c>
      <c r="P11" s="8">
        <f>IF(ISNUMBER(N11),_xll.BDP($C11, "OPT_UNDL_PX")," ")</f>
        <v>115.53125</v>
      </c>
      <c r="Q11" s="7">
        <f>IF(ISNUMBER(N11),+G11*_xll.BDP($C11, "PX_POS_MULT_FACTOR")*P11/K11," ")</f>
        <v>-0.22680876600722408</v>
      </c>
      <c r="R11" s="8">
        <f>IF(OR($A11="TUA",$A11="TYA"),"",IF(ISNUMBER(_xll.BDP($C11,"DUR_ADJ_OAS_MID")),_xll.BDP($C11,"DUR_ADJ_OAS_MID"),IF(ISNUMBER(_xll.BDP($E11&amp;" ISIN","DUR_ADJ_OAS_MID")),_xll.BDP($E11&amp;" ISIN","DUR_ADJ_OAS_MID")," ")))</f>
        <v>10.82937567136967</v>
      </c>
      <c r="S11" s="7">
        <f ca="1">IF(AND(A10="SVOL",C10="Cash"),                                     SUM(INDIRECT(ADDRESS(ROW()-(COUNTIF(A:A,"SVOL")),COLUMN())):INDIRECT(ADDRESS(ROW()-1,COLUMN()))),                                    IF(AND(A11="TYA",C11="Cash"), SUM(INDIRECT(ADDRESS(ROW()-(COUNTIF(A:A,"TYA")-1),COLUMN())):INDIRECT(ADDRESS(ROW()-1,COLUMN()))),                                    IF(AND(A11="SVOL",ISNUMBER(FIND(" Govt",C11))),"", IF(AND(A11="SVOL",ISNUMBER(FIND(" Index",C11))),J11,                                    IF(ISNUMBER(N11),Q11*N11,IF(ISNUMBER(R11),J11*R11," "))))))</f>
        <v>1.3908367149094995E-2</v>
      </c>
      <c r="T11" t="s">
        <v>67</v>
      </c>
      <c r="U11" t="s">
        <v>55</v>
      </c>
      <c r="AG11" s="17">
        <v>-1.9999999999999999E-6</v>
      </c>
    </row>
    <row r="12" spans="1:33" x14ac:dyDescent="0.35">
      <c r="A12" t="s">
        <v>35</v>
      </c>
      <c r="B12" t="s">
        <v>68</v>
      </c>
      <c r="C12" t="s">
        <v>69</v>
      </c>
      <c r="F12" t="s">
        <v>70</v>
      </c>
      <c r="G12" s="1">
        <v>2228</v>
      </c>
      <c r="H12" s="1">
        <v>0</v>
      </c>
      <c r="I12" s="2">
        <v>0</v>
      </c>
      <c r="J12" s="3">
        <v>0</v>
      </c>
      <c r="K12" s="4">
        <v>249594905.41999999</v>
      </c>
      <c r="L12" s="5">
        <v>12050001</v>
      </c>
      <c r="M12" s="6">
        <v>20.71326844</v>
      </c>
      <c r="N12" s="7" t="str">
        <f>IF(ISNUMBER(_xll.BDP($C12, "DELTA_MID")),_xll.BDP($C12, "DELTA_MID")," ")</f>
        <v xml:space="preserve"> </v>
      </c>
      <c r="O12" s="7" t="str">
        <f>IF(ISNUMBER(N12),_xll.BDP($C12, "OPT_UNDL_TICKER"),"")</f>
        <v/>
      </c>
      <c r="P12" s="8" t="str">
        <f>IF(ISNUMBER(N12),_xll.BDP($C12, "OPT_UNDL_PX")," ")</f>
        <v xml:space="preserve"> </v>
      </c>
      <c r="Q12" s="7" t="str">
        <f>IF(ISNUMBER(N12),+G12*_xll.BDP($C12, "PX_POS_MULT_FACTOR")*P12/K12," ")</f>
        <v xml:space="preserve"> </v>
      </c>
      <c r="R12" s="8">
        <f>IF(OR($A12="TUA",$A12="TYA"),"",IF(ISNUMBER(_xll.BDP($C12,"DUR_ADJ_OAS_MID")),_xll.BDP($C12,"DUR_ADJ_OAS_MID"),IF(ISNUMBER(_xll.BDP($E12&amp;" ISIN","DUR_ADJ_OAS_MID")),_xll.BDP($E12&amp;" ISIN","DUR_ADJ_OAS_MID")," ")))</f>
        <v>10.82937567136967</v>
      </c>
      <c r="S12" s="7">
        <f ca="1">IF(AND(A11="SVOL",C11="Cash"),                                     SUM(INDIRECT(ADDRESS(ROW()-(COUNTIF(A:A,"SVOL")),COLUMN())):INDIRECT(ADDRESS(ROW()-1,COLUMN()))),                                    IF(AND(A12="TYA",C12="Cash"), SUM(INDIRECT(ADDRESS(ROW()-(COUNTIF(A:A,"TYA")-1),COLUMN())):INDIRECT(ADDRESS(ROW()-1,COLUMN()))),                                    IF(AND(A12="SVOL",ISNUMBER(FIND(" Govt",C12))),"", IF(AND(A12="SVOL",ISNUMBER(FIND(" Index",C12))),J12,                                    IF(ISNUMBER(N12),Q12*N12,IF(ISNUMBER(R12),J12*R12," "))))))</f>
        <v>0</v>
      </c>
      <c r="T12" t="s">
        <v>70</v>
      </c>
      <c r="U12" t="s">
        <v>55</v>
      </c>
      <c r="AG12" s="17">
        <v>-1.9999999999999999E-6</v>
      </c>
    </row>
    <row r="13" spans="1:33" x14ac:dyDescent="0.35">
      <c r="A13" t="s">
        <v>35</v>
      </c>
      <c r="B13" t="s">
        <v>71</v>
      </c>
      <c r="C13" t="s">
        <v>71</v>
      </c>
      <c r="F13" t="s">
        <v>72</v>
      </c>
      <c r="G13" s="1">
        <v>-28900000</v>
      </c>
      <c r="H13" s="1">
        <v>90.809576000000007</v>
      </c>
      <c r="I13" s="2">
        <v>-26243967.390000001</v>
      </c>
      <c r="J13" s="3">
        <v>-0.10514625</v>
      </c>
      <c r="K13" s="4">
        <v>249594905.41999999</v>
      </c>
      <c r="L13" s="5">
        <v>12050001</v>
      </c>
      <c r="M13" s="6">
        <v>20.71326844</v>
      </c>
      <c r="N13" s="7" t="str">
        <f>IF(ISNUMBER(_xll.BDP($C13, "DELTA_MID")),_xll.BDP($C13, "DELTA_MID")," ")</f>
        <v xml:space="preserve"> </v>
      </c>
      <c r="O13" s="7" t="str">
        <f>IF(ISNUMBER(N13),_xll.BDP($C13, "OPT_UNDL_TICKER"),"")</f>
        <v/>
      </c>
      <c r="P13" s="8" t="str">
        <f>IF(ISNUMBER(N13),_xll.BDP($C13, "OPT_UNDL_PX")," ")</f>
        <v xml:space="preserve"> </v>
      </c>
      <c r="Q13" s="7" t="str">
        <f>IF(ISNUMBER(N13),+G13*_xll.BDP($C13, "PX_POS_MULT_FACTOR")*P13/K13," ")</f>
        <v xml:space="preserve"> </v>
      </c>
      <c r="R13" s="8" t="str">
        <f>IF(OR($A13="TUA",$A13="TYA"),"",IF(ISNUMBER(_xll.BDP($C13,"DUR_ADJ_OAS_MID")),_xll.BDP($C13,"DUR_ADJ_OAS_MID"),IF(ISNUMBER(_xll.BDP($E13&amp;" ISIN","DUR_ADJ_OAS_MID")),_xll.BDP($E13&amp;" ISIN","DUR_ADJ_OAS_MID")," ")))</f>
        <v xml:space="preserve"> </v>
      </c>
      <c r="S13" s="7" t="str">
        <f ca="1">IF(AND(A12="SVOL",C12="Cash"),                                     SUM(INDIRECT(ADDRESS(ROW()-(COUNTIF(A:A,"SVOL")),COLUMN())):INDIRECT(ADDRESS(ROW()-1,COLUMN()))),                                    IF(AND(A13="TYA",C13="Cash"), SUM(INDIRECT(ADDRESS(ROW()-(COUNTIF(A:A,"TYA")-1),COLUMN())):INDIRECT(ADDRESS(ROW()-1,COLUMN()))),                                    IF(AND(A13="SVOL",ISNUMBER(FIND(" Govt",C13))),"", IF(AND(A13="SVOL",ISNUMBER(FIND(" Index",C13))),J13,                                    IF(ISNUMBER(N13),Q13*N13,IF(ISNUMBER(R13),J13*R13," "))))))</f>
        <v xml:space="preserve"> </v>
      </c>
      <c r="T13" t="s">
        <v>72</v>
      </c>
      <c r="U13" t="s">
        <v>73</v>
      </c>
      <c r="AG13" s="17">
        <v>-1.9999999999999999E-6</v>
      </c>
    </row>
    <row r="14" spans="1:33" x14ac:dyDescent="0.35">
      <c r="A14" t="s">
        <v>35</v>
      </c>
      <c r="B14" t="s">
        <v>74</v>
      </c>
      <c r="C14" t="s">
        <v>74</v>
      </c>
      <c r="F14" t="s">
        <v>75</v>
      </c>
      <c r="G14" s="1">
        <v>-20000000</v>
      </c>
      <c r="H14" s="1">
        <v>94.155325000000005</v>
      </c>
      <c r="I14" s="2">
        <v>-18831065.039999999</v>
      </c>
      <c r="J14" s="3">
        <v>-7.5446509999999994E-2</v>
      </c>
      <c r="K14" s="4">
        <v>249594905.41999999</v>
      </c>
      <c r="L14" s="5">
        <v>12050001</v>
      </c>
      <c r="M14" s="6">
        <v>20.71326844</v>
      </c>
      <c r="N14" s="7" t="str">
        <f>IF(ISNUMBER(_xll.BDP($C14, "DELTA_MID")),_xll.BDP($C14, "DELTA_MID")," ")</f>
        <v xml:space="preserve"> </v>
      </c>
      <c r="O14" s="7" t="str">
        <f>IF(ISNUMBER(N14),_xll.BDP($C14, "OPT_UNDL_TICKER"),"")</f>
        <v/>
      </c>
      <c r="P14" s="8" t="str">
        <f>IF(ISNUMBER(N14),_xll.BDP($C14, "OPT_UNDL_PX")," ")</f>
        <v xml:space="preserve"> </v>
      </c>
      <c r="Q14" s="7" t="str">
        <f>IF(ISNUMBER(N14),+G14*_xll.BDP($C14, "PX_POS_MULT_FACTOR")*P14/K14," ")</f>
        <v xml:space="preserve"> </v>
      </c>
      <c r="R14" s="8" t="str">
        <f>IF(OR($A14="TUA",$A14="TYA"),"",IF(ISNUMBER(_xll.BDP($C14,"DUR_ADJ_OAS_MID")),_xll.BDP($C14,"DUR_ADJ_OAS_MID"),IF(ISNUMBER(_xll.BDP($E14&amp;" ISIN","DUR_ADJ_OAS_MID")),_xll.BDP($E14&amp;" ISIN","DUR_ADJ_OAS_MID")," ")))</f>
        <v xml:space="preserve"> </v>
      </c>
      <c r="S14" s="7" t="str">
        <f ca="1">IF(AND(A13="SVOL",C13="Cash"),                                     SUM(INDIRECT(ADDRESS(ROW()-(COUNTIF(A:A,"SVOL")),COLUMN())):INDIRECT(ADDRESS(ROW()-1,COLUMN()))),                                    IF(AND(A14="TYA",C14="Cash"), SUM(INDIRECT(ADDRESS(ROW()-(COUNTIF(A:A,"TYA")-1),COLUMN())):INDIRECT(ADDRESS(ROW()-1,COLUMN()))),                                    IF(AND(A14="SVOL",ISNUMBER(FIND(" Govt",C14))),"", IF(AND(A14="SVOL",ISNUMBER(FIND(" Index",C14))),J14,                                    IF(ISNUMBER(N14),Q14*N14,IF(ISNUMBER(R14),J14*R14," "))))))</f>
        <v xml:space="preserve"> </v>
      </c>
      <c r="T14" t="s">
        <v>75</v>
      </c>
      <c r="U14" t="s">
        <v>73</v>
      </c>
      <c r="AG14" s="17">
        <v>-1.9999999999999999E-6</v>
      </c>
    </row>
    <row r="15" spans="1:33" x14ac:dyDescent="0.35">
      <c r="A15" t="s">
        <v>35</v>
      </c>
      <c r="B15" t="s">
        <v>76</v>
      </c>
      <c r="C15" t="s">
        <v>76</v>
      </c>
      <c r="F15" t="s">
        <v>77</v>
      </c>
      <c r="G15" s="1">
        <v>-25000000</v>
      </c>
      <c r="H15" s="1">
        <v>98.249764999999996</v>
      </c>
      <c r="I15" s="2">
        <v>-24562441.129999999</v>
      </c>
      <c r="J15" s="3">
        <v>-9.8409220000000006E-2</v>
      </c>
      <c r="K15" s="4">
        <v>249594905.41999999</v>
      </c>
      <c r="L15" s="5">
        <v>12050001</v>
      </c>
      <c r="M15" s="6">
        <v>20.71326844</v>
      </c>
      <c r="N15" s="7" t="str">
        <f>IF(ISNUMBER(_xll.BDP($C15, "DELTA_MID")),_xll.BDP($C15, "DELTA_MID")," ")</f>
        <v xml:space="preserve"> </v>
      </c>
      <c r="O15" s="7" t="str">
        <f>IF(ISNUMBER(N15),_xll.BDP($C15, "OPT_UNDL_TICKER"),"")</f>
        <v/>
      </c>
      <c r="P15" s="8" t="str">
        <f>IF(ISNUMBER(N15),_xll.BDP($C15, "OPT_UNDL_PX")," ")</f>
        <v xml:space="preserve"> </v>
      </c>
      <c r="Q15" s="7" t="str">
        <f>IF(ISNUMBER(N15),+G15*_xll.BDP($C15, "PX_POS_MULT_FACTOR")*P15/K15," ")</f>
        <v xml:space="preserve"> </v>
      </c>
      <c r="R15" s="8" t="str">
        <f>IF(OR($A15="TUA",$A15="TYA"),"",IF(ISNUMBER(_xll.BDP($C15,"DUR_ADJ_OAS_MID")),_xll.BDP($C15,"DUR_ADJ_OAS_MID"),IF(ISNUMBER(_xll.BDP($E15&amp;" ISIN","DUR_ADJ_OAS_MID")),_xll.BDP($E15&amp;" ISIN","DUR_ADJ_OAS_MID")," ")))</f>
        <v xml:space="preserve"> </v>
      </c>
      <c r="S15" s="7" t="str">
        <f ca="1">IF(AND(A14="SVOL",C14="Cash"),                                     SUM(INDIRECT(ADDRESS(ROW()-(COUNTIF(A:A,"SVOL")),COLUMN())):INDIRECT(ADDRESS(ROW()-1,COLUMN()))),                                    IF(AND(A15="TYA",C15="Cash"), SUM(INDIRECT(ADDRESS(ROW()-(COUNTIF(A:A,"TYA")-1),COLUMN())):INDIRECT(ADDRESS(ROW()-1,COLUMN()))),                                    IF(AND(A15="SVOL",ISNUMBER(FIND(" Govt",C15))),"", IF(AND(A15="SVOL",ISNUMBER(FIND(" Index",C15))),J15,                                    IF(ISNUMBER(N15),Q15*N15,IF(ISNUMBER(R15),J15*R15," "))))))</f>
        <v xml:space="preserve"> </v>
      </c>
      <c r="T15" t="s">
        <v>77</v>
      </c>
      <c r="U15" t="s">
        <v>73</v>
      </c>
      <c r="AG15" s="17">
        <v>-1.9999999999999999E-6</v>
      </c>
    </row>
    <row r="16" spans="1:33" x14ac:dyDescent="0.35">
      <c r="A16" t="s">
        <v>35</v>
      </c>
      <c r="B16" t="s">
        <v>78</v>
      </c>
      <c r="C16" t="s">
        <v>78</v>
      </c>
      <c r="F16" t="s">
        <v>79</v>
      </c>
      <c r="G16" s="1">
        <v>-54300000</v>
      </c>
      <c r="H16" s="1">
        <v>100</v>
      </c>
      <c r="I16" s="2">
        <v>-54300000</v>
      </c>
      <c r="J16" s="3">
        <v>-0.21755252</v>
      </c>
      <c r="K16" s="4">
        <v>249594905.41999999</v>
      </c>
      <c r="L16" s="5">
        <v>12050001</v>
      </c>
      <c r="M16" s="6">
        <v>20.71326844</v>
      </c>
      <c r="N16" s="7" t="str">
        <f>IF(ISNUMBER(_xll.BDP($C16, "DELTA_MID")),_xll.BDP($C16, "DELTA_MID")," ")</f>
        <v xml:space="preserve"> </v>
      </c>
      <c r="O16" s="7" t="str">
        <f>IF(ISNUMBER(N16),_xll.BDP($C16, "OPT_UNDL_TICKER"),"")</f>
        <v/>
      </c>
      <c r="P16" s="8" t="str">
        <f>IF(ISNUMBER(N16),_xll.BDP($C16, "OPT_UNDL_PX")," ")</f>
        <v xml:space="preserve"> </v>
      </c>
      <c r="Q16" s="7" t="str">
        <f>IF(ISNUMBER(N16),+G16*_xll.BDP($C16, "PX_POS_MULT_FACTOR")*P16/K16," ")</f>
        <v xml:space="preserve"> </v>
      </c>
      <c r="R16" s="8" t="str">
        <f>IF(OR($A16="TUA",$A16="TYA"),"",IF(ISNUMBER(_xll.BDP($C16,"DUR_ADJ_OAS_MID")),_xll.BDP($C16,"DUR_ADJ_OAS_MID"),IF(ISNUMBER(_xll.BDP($E16&amp;" ISIN","DUR_ADJ_OAS_MID")),_xll.BDP($E16&amp;" ISIN","DUR_ADJ_OAS_MID")," ")))</f>
        <v xml:space="preserve"> </v>
      </c>
      <c r="S16" s="7" t="str">
        <f ca="1">IF(AND(A15="SVOL",C15="Cash"),                                     SUM(INDIRECT(ADDRESS(ROW()-(COUNTIF(A:A,"SVOL")),COLUMN())):INDIRECT(ADDRESS(ROW()-1,COLUMN()))),                                    IF(AND(A16="TYA",C16="Cash"), SUM(INDIRECT(ADDRESS(ROW()-(COUNTIF(A:A,"TYA")-1),COLUMN())):INDIRECT(ADDRESS(ROW()-1,COLUMN()))),                                    IF(AND(A16="SVOL",ISNUMBER(FIND(" Govt",C16))),"", IF(AND(A16="SVOL",ISNUMBER(FIND(" Index",C16))),J16,                                    IF(ISNUMBER(N16),Q16*N16,IF(ISNUMBER(R16),J16*R16," "))))))</f>
        <v xml:space="preserve"> </v>
      </c>
      <c r="T16" t="s">
        <v>79</v>
      </c>
      <c r="U16" t="s">
        <v>73</v>
      </c>
      <c r="AG16" s="17">
        <v>-1.9999999999999999E-6</v>
      </c>
    </row>
    <row r="17" spans="1:33" x14ac:dyDescent="0.35">
      <c r="A17" t="s">
        <v>35</v>
      </c>
      <c r="B17" t="s">
        <v>80</v>
      </c>
      <c r="C17" t="s">
        <v>80</v>
      </c>
      <c r="F17" t="s">
        <v>81</v>
      </c>
      <c r="G17" s="1">
        <v>-64900000</v>
      </c>
      <c r="H17" s="1">
        <v>100</v>
      </c>
      <c r="I17" s="2">
        <v>-64900000</v>
      </c>
      <c r="J17" s="3">
        <v>-0.26002132999999999</v>
      </c>
      <c r="K17" s="4">
        <v>249594905.41999999</v>
      </c>
      <c r="L17" s="5">
        <v>12050001</v>
      </c>
      <c r="M17" s="6">
        <v>20.71326844</v>
      </c>
      <c r="N17" s="7" t="str">
        <f>IF(ISNUMBER(_xll.BDP($C17, "DELTA_MID")),_xll.BDP($C17, "DELTA_MID")," ")</f>
        <v xml:space="preserve"> </v>
      </c>
      <c r="O17" s="7" t="str">
        <f>IF(ISNUMBER(N17),_xll.BDP($C17, "OPT_UNDL_TICKER"),"")</f>
        <v/>
      </c>
      <c r="P17" s="8" t="str">
        <f>IF(ISNUMBER(N17),_xll.BDP($C17, "OPT_UNDL_PX")," ")</f>
        <v xml:space="preserve"> </v>
      </c>
      <c r="Q17" s="7" t="str">
        <f>IF(ISNUMBER(N17),+G17*_xll.BDP($C17, "PX_POS_MULT_FACTOR")*P17/K17," ")</f>
        <v xml:space="preserve"> </v>
      </c>
      <c r="R17" s="8" t="str">
        <f>IF(OR($A17="TUA",$A17="TYA"),"",IF(ISNUMBER(_xll.BDP($C17,"DUR_ADJ_OAS_MID")),_xll.BDP($C17,"DUR_ADJ_OAS_MID"),IF(ISNUMBER(_xll.BDP($E17&amp;" ISIN","DUR_ADJ_OAS_MID")),_xll.BDP($E17&amp;" ISIN","DUR_ADJ_OAS_MID")," ")))</f>
        <v xml:space="preserve"> </v>
      </c>
      <c r="S17" s="7" t="str">
        <f ca="1">IF(AND(A16="SVOL",C16="Cash"),                                     SUM(INDIRECT(ADDRESS(ROW()-(COUNTIF(A:A,"SVOL")),COLUMN())):INDIRECT(ADDRESS(ROW()-1,COLUMN()))),                                    IF(AND(A17="TYA",C17="Cash"), SUM(INDIRECT(ADDRESS(ROW()-(COUNTIF(A:A,"TYA")-1),COLUMN())):INDIRECT(ADDRESS(ROW()-1,COLUMN()))),                                    IF(AND(A17="SVOL",ISNUMBER(FIND(" Govt",C17))),"", IF(AND(A17="SVOL",ISNUMBER(FIND(" Index",C17))),J17,                                    IF(ISNUMBER(N17),Q17*N17,IF(ISNUMBER(R17),J17*R17," "))))))</f>
        <v xml:space="preserve"> </v>
      </c>
      <c r="T17" t="s">
        <v>81</v>
      </c>
      <c r="U17" t="s">
        <v>73</v>
      </c>
      <c r="AG17" s="17">
        <v>-1.9999999999999999E-6</v>
      </c>
    </row>
    <row r="18" spans="1:33" x14ac:dyDescent="0.35">
      <c r="A18" t="s">
        <v>35</v>
      </c>
      <c r="B18" t="s">
        <v>82</v>
      </c>
      <c r="C18" t="s">
        <v>82</v>
      </c>
      <c r="F18" t="s">
        <v>83</v>
      </c>
      <c r="G18" s="1">
        <v>64900000</v>
      </c>
      <c r="H18" s="1">
        <v>95.162599999999998</v>
      </c>
      <c r="I18" s="2">
        <v>61760527.130000003</v>
      </c>
      <c r="J18" s="3">
        <v>0.24744305999999999</v>
      </c>
      <c r="K18" s="4">
        <v>249594905.41999999</v>
      </c>
      <c r="L18" s="5">
        <v>12050001</v>
      </c>
      <c r="M18" s="6">
        <v>20.71326844</v>
      </c>
      <c r="N18" s="7" t="str">
        <f>IF(ISNUMBER(_xll.BDP($C18, "DELTA_MID")),_xll.BDP($C18, "DELTA_MID")," ")</f>
        <v xml:space="preserve"> </v>
      </c>
      <c r="O18" s="7" t="str">
        <f>IF(ISNUMBER(N18),_xll.BDP($C18, "OPT_UNDL_TICKER"),"")</f>
        <v/>
      </c>
      <c r="P18" s="8" t="str">
        <f>IF(ISNUMBER(N18),_xll.BDP($C18, "OPT_UNDL_PX")," ")</f>
        <v xml:space="preserve"> </v>
      </c>
      <c r="Q18" s="7" t="str">
        <f>IF(ISNUMBER(N18),+G18*_xll.BDP($C18, "PX_POS_MULT_FACTOR")*P18/K18," ")</f>
        <v xml:space="preserve"> </v>
      </c>
      <c r="R18" s="8" t="str">
        <f>IF(OR($A18="TUA",$A18="TYA"),"",IF(ISNUMBER(_xll.BDP($C18,"DUR_ADJ_OAS_MID")),_xll.BDP($C18,"DUR_ADJ_OAS_MID"),IF(ISNUMBER(_xll.BDP($E18&amp;" ISIN","DUR_ADJ_OAS_MID")),_xll.BDP($E18&amp;" ISIN","DUR_ADJ_OAS_MID")," ")))</f>
        <v xml:space="preserve"> </v>
      </c>
      <c r="S18" s="7" t="str">
        <f ca="1">IF(AND(A17="SVOL",C17="Cash"),                                     SUM(INDIRECT(ADDRESS(ROW()-(COUNTIF(A:A,"SVOL")),COLUMN())):INDIRECT(ADDRESS(ROW()-1,COLUMN()))),                                    IF(AND(A18="TYA",C18="Cash"), SUM(INDIRECT(ADDRESS(ROW()-(COUNTIF(A:A,"TYA")-1),COLUMN())):INDIRECT(ADDRESS(ROW()-1,COLUMN()))),                                    IF(AND(A18="SVOL",ISNUMBER(FIND(" Govt",C18))),"", IF(AND(A18="SVOL",ISNUMBER(FIND(" Index",C18))),J18,                                    IF(ISNUMBER(N18),Q18*N18,IF(ISNUMBER(R18),J18*R18," "))))))</f>
        <v xml:space="preserve"> </v>
      </c>
      <c r="T18" t="s">
        <v>83</v>
      </c>
      <c r="U18" t="s">
        <v>73</v>
      </c>
      <c r="AG18" s="17">
        <v>-1.9999999999999999E-6</v>
      </c>
    </row>
    <row r="19" spans="1:33" x14ac:dyDescent="0.35">
      <c r="A19" t="s">
        <v>35</v>
      </c>
      <c r="B19" t="s">
        <v>84</v>
      </c>
      <c r="C19" t="s">
        <v>84</v>
      </c>
      <c r="F19" t="s">
        <v>85</v>
      </c>
      <c r="G19" s="1">
        <v>54300000</v>
      </c>
      <c r="H19" s="1">
        <v>99.106791999999999</v>
      </c>
      <c r="I19" s="2">
        <v>53814987.799999997</v>
      </c>
      <c r="J19" s="3">
        <v>0.21560931999999999</v>
      </c>
      <c r="K19" s="4">
        <v>249594905.41999999</v>
      </c>
      <c r="L19" s="5">
        <v>12050001</v>
      </c>
      <c r="M19" s="6">
        <v>20.71326844</v>
      </c>
      <c r="N19" s="7" t="str">
        <f>IF(ISNUMBER(_xll.BDP($C19, "DELTA_MID")),_xll.BDP($C19, "DELTA_MID")," ")</f>
        <v xml:space="preserve"> </v>
      </c>
      <c r="O19" s="7" t="str">
        <f>IF(ISNUMBER(N19),_xll.BDP($C19, "OPT_UNDL_TICKER"),"")</f>
        <v/>
      </c>
      <c r="P19" s="8" t="str">
        <f>IF(ISNUMBER(N19),_xll.BDP($C19, "OPT_UNDL_PX")," ")</f>
        <v xml:space="preserve"> </v>
      </c>
      <c r="Q19" s="7" t="str">
        <f>IF(ISNUMBER(N19),+G19*_xll.BDP($C19, "PX_POS_MULT_FACTOR")*P19/K19," ")</f>
        <v xml:space="preserve"> </v>
      </c>
      <c r="R19" s="8" t="str">
        <f>IF(OR($A19="TUA",$A19="TYA"),"",IF(ISNUMBER(_xll.BDP($C19,"DUR_ADJ_OAS_MID")),_xll.BDP($C19,"DUR_ADJ_OAS_MID"),IF(ISNUMBER(_xll.BDP($E19&amp;" ISIN","DUR_ADJ_OAS_MID")),_xll.BDP($E19&amp;" ISIN","DUR_ADJ_OAS_MID")," ")))</f>
        <v xml:space="preserve"> </v>
      </c>
      <c r="S19" s="7" t="str">
        <f ca="1">IF(AND(A18="SVOL",C18="Cash"),                                     SUM(INDIRECT(ADDRESS(ROW()-(COUNTIF(A:A,"SVOL")),COLUMN())):INDIRECT(ADDRESS(ROW()-1,COLUMN()))),                                    IF(AND(A19="TYA",C19="Cash"), SUM(INDIRECT(ADDRESS(ROW()-(COUNTIF(A:A,"TYA")-1),COLUMN())):INDIRECT(ADDRESS(ROW()-1,COLUMN()))),                                    IF(AND(A19="SVOL",ISNUMBER(FIND(" Govt",C19))),"", IF(AND(A19="SVOL",ISNUMBER(FIND(" Index",C19))),J19,                                    IF(ISNUMBER(N19),Q19*N19,IF(ISNUMBER(R19),J19*R19," "))))))</f>
        <v xml:space="preserve"> </v>
      </c>
      <c r="T19" t="s">
        <v>85</v>
      </c>
      <c r="U19" t="s">
        <v>73</v>
      </c>
      <c r="AG19" s="17">
        <v>-1.9999999999999999E-6</v>
      </c>
    </row>
    <row r="20" spans="1:33" x14ac:dyDescent="0.35">
      <c r="A20" t="s">
        <v>35</v>
      </c>
      <c r="B20" t="s">
        <v>86</v>
      </c>
      <c r="C20" t="s">
        <v>86</v>
      </c>
      <c r="F20" t="s">
        <v>87</v>
      </c>
      <c r="G20" s="1">
        <v>20000000</v>
      </c>
      <c r="H20" s="1">
        <v>100</v>
      </c>
      <c r="I20" s="2">
        <v>20000000</v>
      </c>
      <c r="J20" s="3">
        <v>8.0129839999999994E-2</v>
      </c>
      <c r="K20" s="4">
        <v>249594905.41999999</v>
      </c>
      <c r="L20" s="5">
        <v>12050001</v>
      </c>
      <c r="M20" s="6">
        <v>20.71326844</v>
      </c>
      <c r="N20" s="7" t="str">
        <f>IF(ISNUMBER(_xll.BDP($C20, "DELTA_MID")),_xll.BDP($C20, "DELTA_MID")," ")</f>
        <v xml:space="preserve"> </v>
      </c>
      <c r="O20" s="7" t="str">
        <f>IF(ISNUMBER(N20),_xll.BDP($C20, "OPT_UNDL_TICKER"),"")</f>
        <v/>
      </c>
      <c r="P20" s="8" t="str">
        <f>IF(ISNUMBER(N20),_xll.BDP($C20, "OPT_UNDL_PX")," ")</f>
        <v xml:space="preserve"> </v>
      </c>
      <c r="Q20" s="7" t="str">
        <f>IF(ISNUMBER(N20),+G20*_xll.BDP($C20, "PX_POS_MULT_FACTOR")*P20/K20," ")</f>
        <v xml:space="preserve"> </v>
      </c>
      <c r="R20" s="8" t="str">
        <f>IF(OR($A20="TUA",$A20="TYA"),"",IF(ISNUMBER(_xll.BDP($C20,"DUR_ADJ_OAS_MID")),_xll.BDP($C20,"DUR_ADJ_OAS_MID"),IF(ISNUMBER(_xll.BDP($E20&amp;" ISIN","DUR_ADJ_OAS_MID")),_xll.BDP($E20&amp;" ISIN","DUR_ADJ_OAS_MID")," ")))</f>
        <v xml:space="preserve"> </v>
      </c>
      <c r="S20" s="7" t="str">
        <f ca="1">IF(AND(A19="SVOL",C19="Cash"),                                     SUM(INDIRECT(ADDRESS(ROW()-(COUNTIF(A:A,"SVOL")),COLUMN())):INDIRECT(ADDRESS(ROW()-1,COLUMN()))),                                    IF(AND(A20="TYA",C20="Cash"), SUM(INDIRECT(ADDRESS(ROW()-(COUNTIF(A:A,"TYA")-1),COLUMN())):INDIRECT(ADDRESS(ROW()-1,COLUMN()))),                                    IF(AND(A20="SVOL",ISNUMBER(FIND(" Govt",C20))),"", IF(AND(A20="SVOL",ISNUMBER(FIND(" Index",C20))),J20,                                    IF(ISNUMBER(N20),Q20*N20,IF(ISNUMBER(R20),J20*R20," "))))))</f>
        <v xml:space="preserve"> </v>
      </c>
      <c r="T20" t="s">
        <v>87</v>
      </c>
      <c r="U20" t="s">
        <v>73</v>
      </c>
      <c r="AG20" s="17">
        <v>-1.9999999999999999E-6</v>
      </c>
    </row>
    <row r="21" spans="1:33" x14ac:dyDescent="0.35">
      <c r="A21" t="s">
        <v>35</v>
      </c>
      <c r="B21" t="s">
        <v>88</v>
      </c>
      <c r="C21" t="s">
        <v>88</v>
      </c>
      <c r="F21" t="s">
        <v>89</v>
      </c>
      <c r="G21" s="1">
        <v>25000000</v>
      </c>
      <c r="H21" s="1">
        <v>100</v>
      </c>
      <c r="I21" s="2">
        <v>25000000</v>
      </c>
      <c r="J21" s="3">
        <v>0.1001623</v>
      </c>
      <c r="K21" s="4">
        <v>249594905.41999999</v>
      </c>
      <c r="L21" s="5">
        <v>12050001</v>
      </c>
      <c r="M21" s="6">
        <v>20.71326844</v>
      </c>
      <c r="N21" s="7" t="str">
        <f>IF(ISNUMBER(_xll.BDP($C21, "DELTA_MID")),_xll.BDP($C21, "DELTA_MID")," ")</f>
        <v xml:space="preserve"> </v>
      </c>
      <c r="O21" s="7" t="str">
        <f>IF(ISNUMBER(N21),_xll.BDP($C21, "OPT_UNDL_TICKER"),"")</f>
        <v/>
      </c>
      <c r="P21" s="8" t="str">
        <f>IF(ISNUMBER(N21),_xll.BDP($C21, "OPT_UNDL_PX")," ")</f>
        <v xml:space="preserve"> </v>
      </c>
      <c r="Q21" s="7" t="str">
        <f>IF(ISNUMBER(N21),+G21*_xll.BDP($C21, "PX_POS_MULT_FACTOR")*P21/K21," ")</f>
        <v xml:space="preserve"> </v>
      </c>
      <c r="R21" s="8" t="str">
        <f>IF(OR($A21="TUA",$A21="TYA"),"",IF(ISNUMBER(_xll.BDP($C21,"DUR_ADJ_OAS_MID")),_xll.BDP($C21,"DUR_ADJ_OAS_MID"),IF(ISNUMBER(_xll.BDP($E21&amp;" ISIN","DUR_ADJ_OAS_MID")),_xll.BDP($E21&amp;" ISIN","DUR_ADJ_OAS_MID")," ")))</f>
        <v xml:space="preserve"> </v>
      </c>
      <c r="S21" s="7" t="str">
        <f ca="1">IF(AND(A20="SVOL",C20="Cash"),                                     SUM(INDIRECT(ADDRESS(ROW()-(COUNTIF(A:A,"SVOL")),COLUMN())):INDIRECT(ADDRESS(ROW()-1,COLUMN()))),                                    IF(AND(A21="TYA",C21="Cash"), SUM(INDIRECT(ADDRESS(ROW()-(COUNTIF(A:A,"TYA")-1),COLUMN())):INDIRECT(ADDRESS(ROW()-1,COLUMN()))),                                    IF(AND(A21="SVOL",ISNUMBER(FIND(" Govt",C21))),"", IF(AND(A21="SVOL",ISNUMBER(FIND(" Index",C21))),J21,                                    IF(ISNUMBER(N21),Q21*N21,IF(ISNUMBER(R21),J21*R21," "))))))</f>
        <v xml:space="preserve"> </v>
      </c>
      <c r="T21" t="s">
        <v>89</v>
      </c>
      <c r="U21" t="s">
        <v>73</v>
      </c>
      <c r="AG21" s="17">
        <v>-1.9999999999999999E-6</v>
      </c>
    </row>
    <row r="22" spans="1:33" x14ac:dyDescent="0.35">
      <c r="A22" t="s">
        <v>35</v>
      </c>
      <c r="B22" t="s">
        <v>90</v>
      </c>
      <c r="C22" t="s">
        <v>90</v>
      </c>
      <c r="F22" t="s">
        <v>91</v>
      </c>
      <c r="G22" s="1">
        <v>28900000</v>
      </c>
      <c r="H22" s="1">
        <v>100</v>
      </c>
      <c r="I22" s="2">
        <v>28900000</v>
      </c>
      <c r="J22" s="3">
        <v>0.11578761999999999</v>
      </c>
      <c r="K22" s="4">
        <v>249594905.41999999</v>
      </c>
      <c r="L22" s="5">
        <v>12050001</v>
      </c>
      <c r="M22" s="6">
        <v>20.71326844</v>
      </c>
      <c r="N22" s="7" t="str">
        <f>IF(ISNUMBER(_xll.BDP($C22, "DELTA_MID")),_xll.BDP($C22, "DELTA_MID")," ")</f>
        <v xml:space="preserve"> </v>
      </c>
      <c r="O22" s="7" t="str">
        <f>IF(ISNUMBER(N22),_xll.BDP($C22, "OPT_UNDL_TICKER"),"")</f>
        <v/>
      </c>
      <c r="P22" s="8" t="str">
        <f>IF(ISNUMBER(N22),_xll.BDP($C22, "OPT_UNDL_PX")," ")</f>
        <v xml:space="preserve"> </v>
      </c>
      <c r="Q22" s="7" t="str">
        <f>IF(ISNUMBER(N22),+G22*_xll.BDP($C22, "PX_POS_MULT_FACTOR")*P22/K22," ")</f>
        <v xml:space="preserve"> </v>
      </c>
      <c r="R22" s="8" t="str">
        <f>IF(OR($A22="TUA",$A22="TYA"),"",IF(ISNUMBER(_xll.BDP($C22,"DUR_ADJ_OAS_MID")),_xll.BDP($C22,"DUR_ADJ_OAS_MID"),IF(ISNUMBER(_xll.BDP($E22&amp;" ISIN","DUR_ADJ_OAS_MID")),_xll.BDP($E22&amp;" ISIN","DUR_ADJ_OAS_MID")," ")))</f>
        <v xml:space="preserve"> </v>
      </c>
      <c r="S22" s="7" t="str">
        <f ca="1">IF(AND(A21="SVOL",C21="Cash"),                                     SUM(INDIRECT(ADDRESS(ROW()-(COUNTIF(A:A,"SVOL")),COLUMN())):INDIRECT(ADDRESS(ROW()-1,COLUMN()))),                                    IF(AND(A22="TYA",C22="Cash"), SUM(INDIRECT(ADDRESS(ROW()-(COUNTIF(A:A,"TYA")-1),COLUMN())):INDIRECT(ADDRESS(ROW()-1,COLUMN()))),                                    IF(AND(A22="SVOL",ISNUMBER(FIND(" Govt",C22))),"", IF(AND(A22="SVOL",ISNUMBER(FIND(" Index",C22))),J22,                                    IF(ISNUMBER(N22),Q22*N22,IF(ISNUMBER(R22),J22*R22," "))))))</f>
        <v xml:space="preserve"> </v>
      </c>
      <c r="T22" t="s">
        <v>91</v>
      </c>
      <c r="U22" t="s">
        <v>73</v>
      </c>
      <c r="AG22" s="17">
        <v>-1.9999999999999999E-6</v>
      </c>
    </row>
    <row r="23" spans="1:33" x14ac:dyDescent="0.35">
      <c r="A23" t="s">
        <v>35</v>
      </c>
      <c r="B23" t="s">
        <v>92</v>
      </c>
      <c r="C23" t="s">
        <v>92</v>
      </c>
      <c r="E23" t="s">
        <v>93</v>
      </c>
      <c r="F23" t="s">
        <v>94</v>
      </c>
      <c r="G23" s="1">
        <v>142485000</v>
      </c>
      <c r="H23" s="1">
        <v>97.011425000000003</v>
      </c>
      <c r="I23" s="2">
        <v>138226728.91</v>
      </c>
      <c r="J23" s="3">
        <v>0.55380428999999998</v>
      </c>
      <c r="K23" s="4">
        <v>249594905.41999999</v>
      </c>
      <c r="L23" s="5">
        <v>12050001</v>
      </c>
      <c r="M23" s="6">
        <v>20.71326844</v>
      </c>
      <c r="N23" s="7" t="str">
        <f>IF(ISNUMBER(_xll.BDP($C23, "DELTA_MID")),_xll.BDP($C23, "DELTA_MID")," ")</f>
        <v xml:space="preserve"> </v>
      </c>
      <c r="O23" s="7" t="str">
        <f>IF(ISNUMBER(N23),_xll.BDP($C23, "OPT_UNDL_TICKER"),"")</f>
        <v/>
      </c>
      <c r="P23" s="8" t="str">
        <f>IF(ISNUMBER(N23),_xll.BDP($C23, "OPT_UNDL_PX")," ")</f>
        <v xml:space="preserve"> </v>
      </c>
      <c r="Q23" s="7" t="str">
        <f>IF(ISNUMBER(N23),+G23*_xll.BDP($C23, "PX_POS_MULT_FACTOR")*P23/K23," ")</f>
        <v xml:space="preserve"> </v>
      </c>
      <c r="R23" s="8">
        <f>IF(OR($A23="TUA",$A23="TYA"),"",IF(ISNUMBER(_xll.BDP($C23,"DUR_ADJ_OAS_MID")),_xll.BDP($C23,"DUR_ADJ_OAS_MID"),IF(ISNUMBER(_xll.BDP($E23&amp;" ISIN","DUR_ADJ_OAS_MID")),_xll.BDP($E23&amp;" ISIN","DUR_ADJ_OAS_MID")," ")))</f>
        <v>5.3017718484399996</v>
      </c>
      <c r="S23" s="7">
        <f ca="1">IF(AND(A22="SVOL",C22="Cash"),                                     SUM(INDIRECT(ADDRESS(ROW()-(COUNTIF(A:A,"SVOL")),COLUMN())):INDIRECT(ADDRESS(ROW()-1,COLUMN()))),                                    IF(AND(A23="TYA",C23="Cash"), SUM(INDIRECT(ADDRESS(ROW()-(COUNTIF(A:A,"TYA")-1),COLUMN())):INDIRECT(ADDRESS(ROW()-1,COLUMN()))),                                    IF(AND(A23="SVOL",ISNUMBER(FIND(" Govt",C23))),"", IF(AND(A23="SVOL",ISNUMBER(FIND(" Index",C23))),J23,                                    IF(ISNUMBER(N23),Q23*N23,IF(ISNUMBER(R23),J23*R23," "))))))</f>
        <v>2.9361439942673013</v>
      </c>
      <c r="T23" t="s">
        <v>94</v>
      </c>
      <c r="U23" t="s">
        <v>95</v>
      </c>
      <c r="AG23" s="17">
        <v>-1.9999999999999999E-6</v>
      </c>
    </row>
    <row r="24" spans="1:33" x14ac:dyDescent="0.35">
      <c r="A24" t="s">
        <v>35</v>
      </c>
      <c r="B24" t="s">
        <v>96</v>
      </c>
      <c r="C24" t="s">
        <v>96</v>
      </c>
      <c r="D24" t="s">
        <v>97</v>
      </c>
      <c r="E24" t="s">
        <v>98</v>
      </c>
      <c r="F24" t="s">
        <v>99</v>
      </c>
      <c r="G24" s="1">
        <v>10500000</v>
      </c>
      <c r="H24" s="1">
        <v>99.674999999999997</v>
      </c>
      <c r="I24" s="2">
        <v>10465875</v>
      </c>
      <c r="J24" s="3">
        <v>4.193144E-2</v>
      </c>
      <c r="K24" s="4">
        <v>249594905.41999999</v>
      </c>
      <c r="L24" s="5">
        <v>12050001</v>
      </c>
      <c r="M24" s="6">
        <v>20.71326844</v>
      </c>
      <c r="N24" s="7" t="str">
        <f>IF(ISNUMBER(_xll.BDP($C24, "DELTA_MID")),_xll.BDP($C24, "DELTA_MID")," ")</f>
        <v xml:space="preserve"> </v>
      </c>
      <c r="O24" s="7" t="str">
        <f>IF(ISNUMBER(N24),_xll.BDP($C24, "OPT_UNDL_TICKER"),"")</f>
        <v/>
      </c>
      <c r="P24" s="8" t="str">
        <f>IF(ISNUMBER(N24),_xll.BDP($C24, "OPT_UNDL_PX")," ")</f>
        <v xml:space="preserve"> </v>
      </c>
      <c r="Q24" s="7" t="str">
        <f>IF(ISNUMBER(N24),+G24*_xll.BDP($C24, "PX_POS_MULT_FACTOR")*P24/K24," ")</f>
        <v xml:space="preserve"> </v>
      </c>
      <c r="R24" s="8">
        <f>IF(OR($A24="TUA",$A24="TYA"),"",IF(ISNUMBER(_xll.BDP($C24,"DUR_ADJ_OAS_MID")),_xll.BDP($C24,"DUR_ADJ_OAS_MID"),IF(ISNUMBER(_xll.BDP($E24&amp;" ISIN","DUR_ADJ_OAS_MID")),_xll.BDP($E24&amp;" ISIN","DUR_ADJ_OAS_MID")," ")))</f>
        <v>6.9576711801859578E-2</v>
      </c>
      <c r="S24" s="7">
        <f ca="1">IF(AND(A23="SVOL",C23="Cash"),                                     SUM(INDIRECT(ADDRESS(ROW()-(COUNTIF(A:A,"SVOL")),COLUMN())):INDIRECT(ADDRESS(ROW()-1,COLUMN()))),                                    IF(AND(A24="TYA",C24="Cash"), SUM(INDIRECT(ADDRESS(ROW()-(COUNTIF(A:A,"TYA")-1),COLUMN())):INDIRECT(ADDRESS(ROW()-1,COLUMN()))),                                    IF(AND(A24="SVOL",ISNUMBER(FIND(" Govt",C24))),"", IF(AND(A24="SVOL",ISNUMBER(FIND(" Index",C24))),J24,                                    IF(ISNUMBER(N24),Q24*N24,IF(ISNUMBER(R24),J24*R24," "))))))</f>
        <v>2.9174517163169668E-3</v>
      </c>
      <c r="T24" t="s">
        <v>99</v>
      </c>
      <c r="U24" t="s">
        <v>100</v>
      </c>
      <c r="AG24" s="17">
        <v>-1.9999999999999999E-6</v>
      </c>
    </row>
    <row r="25" spans="1:33" x14ac:dyDescent="0.35">
      <c r="A25" t="s">
        <v>35</v>
      </c>
      <c r="B25" t="s">
        <v>101</v>
      </c>
      <c r="C25" t="s">
        <v>101</v>
      </c>
      <c r="D25" t="s">
        <v>102</v>
      </c>
      <c r="E25" t="s">
        <v>103</v>
      </c>
      <c r="F25" t="s">
        <v>104</v>
      </c>
      <c r="G25" s="1">
        <v>23600000</v>
      </c>
      <c r="H25" s="1">
        <v>99.589332999999996</v>
      </c>
      <c r="I25" s="2">
        <v>23503082.59</v>
      </c>
      <c r="J25" s="3">
        <v>9.4164910000000004E-2</v>
      </c>
      <c r="K25" s="4">
        <v>249594905.41999999</v>
      </c>
      <c r="L25" s="5">
        <v>12050001</v>
      </c>
      <c r="M25" s="6">
        <v>20.71326844</v>
      </c>
      <c r="N25" s="7" t="str">
        <f>IF(ISNUMBER(_xll.BDP($C25, "DELTA_MID")),_xll.BDP($C25, "DELTA_MID")," ")</f>
        <v xml:space="preserve"> </v>
      </c>
      <c r="O25" s="7" t="str">
        <f>IF(ISNUMBER(N25),_xll.BDP($C25, "OPT_UNDL_TICKER"),"")</f>
        <v/>
      </c>
      <c r="P25" s="8" t="str">
        <f>IF(ISNUMBER(N25),_xll.BDP($C25, "OPT_UNDL_PX")," ")</f>
        <v xml:space="preserve"> </v>
      </c>
      <c r="Q25" s="7" t="str">
        <f>IF(ISNUMBER(N25),+G25*_xll.BDP($C25, "PX_POS_MULT_FACTOR")*P25/K25," ")</f>
        <v xml:space="preserve"> </v>
      </c>
      <c r="R25" s="8">
        <f>IF(OR($A25="TUA",$A25="TYA"),"",IF(ISNUMBER(_xll.BDP($C25,"DUR_ADJ_OAS_MID")),_xll.BDP($C25,"DUR_ADJ_OAS_MID"),IF(ISNUMBER(_xll.BDP($E25&amp;" ISIN","DUR_ADJ_OAS_MID")),_xll.BDP($E25&amp;" ISIN","DUR_ADJ_OAS_MID")," ")))</f>
        <v>8.8314766712248749E-2</v>
      </c>
      <c r="S25" s="7">
        <f ca="1">IF(AND(A24="SVOL",C24="Cash"),                                     SUM(INDIRECT(ADDRESS(ROW()-(COUNTIF(A:A,"SVOL")),COLUMN())):INDIRECT(ADDRESS(ROW()-1,COLUMN()))),                                    IF(AND(A25="TYA",C25="Cash"), SUM(INDIRECT(ADDRESS(ROW()-(COUNTIF(A:A,"TYA")-1),COLUMN())):INDIRECT(ADDRESS(ROW()-1,COLUMN()))),                                    IF(AND(A25="SVOL",ISNUMBER(FIND(" Govt",C25))),"", IF(AND(A25="SVOL",ISNUMBER(FIND(" Index",C25))),J25,                                    IF(ISNUMBER(N25),Q25*N25,IF(ISNUMBER(R25),J25*R25," "))))))</f>
        <v>8.3161520591298992E-3</v>
      </c>
      <c r="T25" t="s">
        <v>104</v>
      </c>
      <c r="U25" t="s">
        <v>100</v>
      </c>
      <c r="AG25" s="17">
        <v>-1.9999999999999999E-6</v>
      </c>
    </row>
    <row r="26" spans="1:33" x14ac:dyDescent="0.35">
      <c r="A26" t="s">
        <v>35</v>
      </c>
      <c r="B26" t="s">
        <v>105</v>
      </c>
      <c r="C26" t="s">
        <v>105</v>
      </c>
      <c r="G26" s="1">
        <v>1473581.8499999901</v>
      </c>
      <c r="H26" s="1">
        <v>1</v>
      </c>
      <c r="I26" s="2">
        <v>1473581.8499999901</v>
      </c>
      <c r="J26" s="3">
        <v>5.9038900000000002E-3</v>
      </c>
      <c r="K26" s="4">
        <v>249594905.41999999</v>
      </c>
      <c r="L26" s="5">
        <v>12050001</v>
      </c>
      <c r="M26" s="6">
        <v>20.71326844</v>
      </c>
      <c r="N26" s="7" t="str">
        <f>IF(ISNUMBER(_xll.BDP($C26, "DELTA_MID")),_xll.BDP($C26, "DELTA_MID")," ")</f>
        <v xml:space="preserve"> </v>
      </c>
      <c r="O26" s="7" t="str">
        <f>IF(ISNUMBER(N26),_xll.BDP($C26, "OPT_UNDL_TICKER"),"")</f>
        <v/>
      </c>
      <c r="P26" s="8" t="str">
        <f>IF(ISNUMBER(N26),_xll.BDP($C26, "OPT_UNDL_PX")," ")</f>
        <v xml:space="preserve"> </v>
      </c>
      <c r="Q26" s="7" t="str">
        <f>IF(ISNUMBER(N26),+G26*_xll.BDP($C26, "PX_POS_MULT_FACTOR")*P26/K26," ")</f>
        <v xml:space="preserve"> </v>
      </c>
      <c r="R26" s="8" t="str">
        <f>IF(OR($A26="TUA",$A26="TYA"),"",IF(ISNUMBER(_xll.BDP($C26,"DUR_ADJ_OAS_MID")),_xll.BDP($C26,"DUR_ADJ_OAS_MID"),IF(ISNUMBER(_xll.BDP($E26&amp;" ISIN","DUR_ADJ_OAS_MID")),_xll.BDP($E26&amp;" ISIN","DUR_ADJ_OAS_MID")," ")))</f>
        <v xml:space="preserve"> </v>
      </c>
      <c r="S26" s="7" t="str">
        <f ca="1">IF(AND(A25="SVOL",C25="Cash"),                                     SUM(INDIRECT(ADDRESS(ROW()-(COUNTIF(A:A,"SVOL")),COLUMN())):INDIRECT(ADDRESS(ROW()-1,COLUMN()))),                                    IF(AND(A26="TYA",C26="Cash"), SUM(INDIRECT(ADDRESS(ROW()-(COUNTIF(A:A,"TYA")-1),COLUMN())):INDIRECT(ADDRESS(ROW()-1,COLUMN()))),                                    IF(AND(A26="SVOL",ISNUMBER(FIND(" Govt",C26))),"", IF(AND(A26="SVOL",ISNUMBER(FIND(" Index",C26))),J26,                                    IF(ISNUMBER(N26),Q26*N26,IF(ISNUMBER(R26),J26*R26," "))))))</f>
        <v xml:space="preserve"> </v>
      </c>
      <c r="T26" t="s">
        <v>105</v>
      </c>
      <c r="U26" t="s">
        <v>105</v>
      </c>
      <c r="AG26" s="17">
        <v>-1.9999999999999999E-6</v>
      </c>
    </row>
    <row r="27" spans="1:33" x14ac:dyDescent="0.35">
      <c r="N27" s="7" t="str">
        <f>IF(ISNUMBER(_xll.BDP($C27, "DELTA_MID")),_xll.BDP($C27, "DELTA_MID")," ")</f>
        <v xml:space="preserve"> </v>
      </c>
      <c r="O27" s="7" t="str">
        <f>IF(ISNUMBER(N27),_xll.BDP($C27, "OPT_UNDL_TICKER"),"")</f>
        <v/>
      </c>
      <c r="P27" s="8" t="str">
        <f>IF(ISNUMBER(N27),_xll.BDP($C27, "OPT_UNDL_PX")," ")</f>
        <v xml:space="preserve"> </v>
      </c>
      <c r="Q27" s="7" t="str">
        <f>IF(ISNUMBER(N27),+G27*_xll.BDP($C27, "PX_POS_MULT_FACTOR")*P27/K27," ")</f>
        <v xml:space="preserve"> </v>
      </c>
      <c r="R27" s="8" t="str">
        <f>IF(OR($A27="TUA",$A27="TYA"),"",IF(ISNUMBER(_xll.BDP($C27,"DUR_ADJ_OAS_MID")),_xll.BDP($C27,"DUR_ADJ_OAS_MID"),IF(ISNUMBER(_xll.BDP($E27&amp;" ISIN","DUR_ADJ_OAS_MID")),_xll.BDP($E27&amp;" ISIN","DUR_ADJ_OAS_MID")," ")))</f>
        <v xml:space="preserve"> </v>
      </c>
      <c r="S27" s="7" t="str">
        <f ca="1">IF(AND(A26="SVOL",C26="Cash"),                                     SUM(INDIRECT(ADDRESS(ROW()-(COUNTIF(A:A,"SVOL")),COLUMN())):INDIRECT(ADDRESS(ROW()-1,COLUMN()))),                                    IF(AND(A27="TYA",C27="Cash"), SUM(INDIRECT(ADDRESS(ROW()-(COUNTIF(A:A,"TYA")-1),COLUMN())):INDIRECT(ADDRESS(ROW()-1,COLUMN()))),                                    IF(AND(A27="SVOL",ISNUMBER(FIND(" Govt",C27))),"", IF(AND(A27="SVOL",ISNUMBER(FIND(" Index",C27))),J27,                                    IF(ISNUMBER(N27),Q27*N27,IF(ISNUMBER(R27),J27*R27," "))))))</f>
        <v xml:space="preserve"> </v>
      </c>
      <c r="AG27" s="17" t="s">
        <v>6737</v>
      </c>
    </row>
    <row r="28" spans="1:33" x14ac:dyDescent="0.35">
      <c r="A28" t="s">
        <v>106</v>
      </c>
      <c r="B28" t="s">
        <v>52</v>
      </c>
      <c r="C28" t="s">
        <v>53</v>
      </c>
      <c r="F28" t="s">
        <v>54</v>
      </c>
      <c r="G28" s="1">
        <v>-4000</v>
      </c>
      <c r="H28" s="1">
        <v>6.25E-2</v>
      </c>
      <c r="I28" s="2">
        <v>-250000</v>
      </c>
      <c r="J28" s="3">
        <v>-1.1179600000000001E-3</v>
      </c>
      <c r="K28" s="4">
        <v>223622465.16</v>
      </c>
      <c r="L28" s="5">
        <v>9100001</v>
      </c>
      <c r="M28" s="6">
        <v>24.57389457</v>
      </c>
      <c r="N28" s="7">
        <f>IF(ISNUMBER(_xll.BDP($C28, "DELTA_MID")),_xll.BDP($C28, "DELTA_MID")," ")</f>
        <v>3.0818999999999999E-2</v>
      </c>
      <c r="O28" s="7" t="str">
        <f>IF(ISNUMBER(N28),_xll.BDP($C28, "OPT_UNDL_TICKER"),"")</f>
        <v>USH5</v>
      </c>
      <c r="P28" s="8">
        <f>IF(ISNUMBER(N28),_xll.BDP($C28, "OPT_UNDL_PX")," ")</f>
        <v>115.65625</v>
      </c>
      <c r="Q28" s="7">
        <f>IF(ISNUMBER(N28),+G28*_xll.BDP($C28, "PX_POS_MULT_FACTOR")*P28/K28," ")</f>
        <v>-2.0687769436268209</v>
      </c>
      <c r="R28" s="8">
        <f>IF(OR($A28="TUA",$A28="TYA"),"",IF(ISNUMBER(_xll.BDP($C28,"DUR_ADJ_OAS_MID")),_xll.BDP($C28,"DUR_ADJ_OAS_MID"),IF(ISNUMBER(_xll.BDP($E28&amp;" ISIN","DUR_ADJ_OAS_MID")),_xll.BDP($E28&amp;" ISIN","DUR_ADJ_OAS_MID")," ")))</f>
        <v>10.946060668393255</v>
      </c>
      <c r="S28" s="7">
        <f ca="1">IF(AND(A27="SVOL",C27="Cash"),                                     SUM(INDIRECT(ADDRESS(ROW()-(COUNTIF(A:A,"SVOL")),COLUMN())):INDIRECT(ADDRESS(ROW()-1,COLUMN()))),                                    IF(AND(A28="TYA",C28="Cash"), SUM(INDIRECT(ADDRESS(ROW()-(COUNTIF(A:A,"TYA")-1),COLUMN())):INDIRECT(ADDRESS(ROW()-1,COLUMN()))),                                    IF(AND(A28="SVOL",ISNUMBER(FIND(" Govt",C28))),"", IF(AND(A28="SVOL",ISNUMBER(FIND(" Index",C28))),J28,                                    IF(ISNUMBER(N28),Q28*N28,IF(ISNUMBER(R28),J28*R28," "))))))</f>
        <v>-6.3757636625634995E-2</v>
      </c>
      <c r="T28" t="s">
        <v>54</v>
      </c>
      <c r="U28" t="s">
        <v>55</v>
      </c>
      <c r="AG28" s="17" t="s">
        <v>6737</v>
      </c>
    </row>
    <row r="29" spans="1:33" x14ac:dyDescent="0.35">
      <c r="A29" t="s">
        <v>106</v>
      </c>
      <c r="B29" t="s">
        <v>56</v>
      </c>
      <c r="C29" t="s">
        <v>57</v>
      </c>
      <c r="F29" t="s">
        <v>58</v>
      </c>
      <c r="G29" s="1">
        <v>-4000</v>
      </c>
      <c r="H29" s="1">
        <v>0.140625</v>
      </c>
      <c r="I29" s="2">
        <v>-562500</v>
      </c>
      <c r="J29" s="3">
        <v>-2.5154000000000001E-3</v>
      </c>
      <c r="K29" s="4">
        <v>223622465.16</v>
      </c>
      <c r="L29" s="5">
        <v>9100001</v>
      </c>
      <c r="M29" s="6">
        <v>24.57389457</v>
      </c>
      <c r="N29" s="7">
        <f>IF(ISNUMBER(_xll.BDP($C29, "DELTA_MID")),_xll.BDP($C29, "DELTA_MID")," ")</f>
        <v>-6.3473000000000002E-2</v>
      </c>
      <c r="O29" s="7" t="str">
        <f>IF(ISNUMBER(N29),_xll.BDP($C29, "OPT_UNDL_TICKER"),"")</f>
        <v>USH5</v>
      </c>
      <c r="P29" s="8">
        <f>IF(ISNUMBER(N29),_xll.BDP($C29, "OPT_UNDL_PX")," ")</f>
        <v>115.65625</v>
      </c>
      <c r="Q29" s="7">
        <f>IF(ISNUMBER(N29),+G29*_xll.BDP($C29, "PX_POS_MULT_FACTOR")*P29/K29," ")</f>
        <v>-2.0687769436268209</v>
      </c>
      <c r="R29" s="8">
        <f>IF(OR($A29="TUA",$A29="TYA"),"",IF(ISNUMBER(_xll.BDP($C29,"DUR_ADJ_OAS_MID")),_xll.BDP($C29,"DUR_ADJ_OAS_MID"),IF(ISNUMBER(_xll.BDP($E29&amp;" ISIN","DUR_ADJ_OAS_MID")),_xll.BDP($E29&amp;" ISIN","DUR_ADJ_OAS_MID")," ")))</f>
        <v>10.946060668393255</v>
      </c>
      <c r="S29" s="7">
        <f ca="1">IF(AND(A28="SVOL",C28="Cash"),                                     SUM(INDIRECT(ADDRESS(ROW()-(COUNTIF(A:A,"SVOL")),COLUMN())):INDIRECT(ADDRESS(ROW()-1,COLUMN()))),                                    IF(AND(A29="TYA",C29="Cash"), SUM(INDIRECT(ADDRESS(ROW()-(COUNTIF(A:A,"TYA")-1),COLUMN())):INDIRECT(ADDRESS(ROW()-1,COLUMN()))),                                    IF(AND(A29="SVOL",ISNUMBER(FIND(" Govt",C29))),"", IF(AND(A29="SVOL",ISNUMBER(FIND(" Index",C29))),J29,                                    IF(ISNUMBER(N29),Q29*N29,IF(ISNUMBER(R29),J29*R29," "))))))</f>
        <v>0.13131147894282522</v>
      </c>
      <c r="T29" t="s">
        <v>58</v>
      </c>
      <c r="U29" t="s">
        <v>55</v>
      </c>
      <c r="AG29" s="17" t="s">
        <v>6737</v>
      </c>
    </row>
    <row r="30" spans="1:33" x14ac:dyDescent="0.35">
      <c r="A30" t="s">
        <v>106</v>
      </c>
      <c r="B30" t="s">
        <v>107</v>
      </c>
      <c r="C30" t="s">
        <v>108</v>
      </c>
      <c r="F30" t="s">
        <v>109</v>
      </c>
      <c r="G30" s="1">
        <v>1764</v>
      </c>
      <c r="H30" s="1">
        <v>0</v>
      </c>
      <c r="I30" s="2">
        <v>0</v>
      </c>
      <c r="J30" s="3">
        <v>0</v>
      </c>
      <c r="K30" s="4">
        <v>223622465.16</v>
      </c>
      <c r="L30" s="5">
        <v>9100001</v>
      </c>
      <c r="M30" s="6">
        <v>24.57389457</v>
      </c>
      <c r="N30" s="7" t="str">
        <f>IF(ISNUMBER(_xll.BDP($C30, "DELTA_MID")),_xll.BDP($C30, "DELTA_MID")," ")</f>
        <v xml:space="preserve"> </v>
      </c>
      <c r="O30" s="7" t="str">
        <f>IF(ISNUMBER(N30),_xll.BDP($C30, "OPT_UNDL_TICKER"),"")</f>
        <v/>
      </c>
      <c r="P30" s="8" t="str">
        <f>IF(ISNUMBER(N30),_xll.BDP($C30, "OPT_UNDL_PX")," ")</f>
        <v xml:space="preserve"> </v>
      </c>
      <c r="Q30" s="7" t="str">
        <f>IF(ISNUMBER(N30),+G30*_xll.BDP($C30, "PX_POS_MULT_FACTOR")*P30/K30," ")</f>
        <v xml:space="preserve"> </v>
      </c>
      <c r="R30" s="8">
        <f>IF(OR($A30="TUA",$A30="TYA"),"",IF(ISNUMBER(_xll.BDP($C30,"DUR_ADJ_OAS_MID")),_xll.BDP($C30,"DUR_ADJ_OAS_MID"),IF(ISNUMBER(_xll.BDP($E30&amp;" ISIN","DUR_ADJ_OAS_MID")),_xll.BDP($E30&amp;" ISIN","DUR_ADJ_OAS_MID")," ")))</f>
        <v>10.82937567136967</v>
      </c>
      <c r="S30" s="7">
        <f ca="1">IF(AND(A29="SVOL",C29="Cash"),                                     SUM(INDIRECT(ADDRESS(ROW()-(COUNTIF(A:A,"SVOL")),COLUMN())):INDIRECT(ADDRESS(ROW()-1,COLUMN()))),                                    IF(AND(A30="TYA",C30="Cash"), SUM(INDIRECT(ADDRESS(ROW()-(COUNTIF(A:A,"TYA")-1),COLUMN())):INDIRECT(ADDRESS(ROW()-1,COLUMN()))),                                    IF(AND(A30="SVOL",ISNUMBER(FIND(" Govt",C30))),"", IF(AND(A30="SVOL",ISNUMBER(FIND(" Index",C30))),J30,                                    IF(ISNUMBER(N30),Q30*N30,IF(ISNUMBER(R30),J30*R30," "))))))</f>
        <v>0</v>
      </c>
      <c r="T30" t="s">
        <v>109</v>
      </c>
      <c r="U30" t="s">
        <v>55</v>
      </c>
      <c r="AG30" s="17" t="s">
        <v>6737</v>
      </c>
    </row>
    <row r="31" spans="1:33" x14ac:dyDescent="0.35">
      <c r="A31" t="s">
        <v>106</v>
      </c>
      <c r="B31" t="s">
        <v>62</v>
      </c>
      <c r="C31" t="s">
        <v>63</v>
      </c>
      <c r="F31" t="s">
        <v>64</v>
      </c>
      <c r="G31" s="1">
        <v>1171</v>
      </c>
      <c r="H31" s="1">
        <v>0</v>
      </c>
      <c r="I31" s="2">
        <v>0</v>
      </c>
      <c r="J31" s="3">
        <v>0</v>
      </c>
      <c r="K31" s="4">
        <v>223622465.16</v>
      </c>
      <c r="L31" s="5">
        <v>9100001</v>
      </c>
      <c r="M31" s="6">
        <v>24.57389457</v>
      </c>
      <c r="N31" s="7" t="str">
        <f>IF(ISNUMBER(_xll.BDP($C31, "DELTA_MID")),_xll.BDP($C31, "DELTA_MID")," ")</f>
        <v xml:space="preserve"> </v>
      </c>
      <c r="O31" s="7" t="str">
        <f>IF(ISNUMBER(N31),_xll.BDP($C31, "OPT_UNDL_TICKER"),"")</f>
        <v/>
      </c>
      <c r="P31" s="8" t="str">
        <f>IF(ISNUMBER(N31),_xll.BDP($C31, "OPT_UNDL_PX")," ")</f>
        <v xml:space="preserve"> </v>
      </c>
      <c r="Q31" s="7" t="str">
        <f>IF(ISNUMBER(N31),+G31*_xll.BDP($C31, "PX_POS_MULT_FACTOR")*P31/K31," ")</f>
        <v xml:space="preserve"> </v>
      </c>
      <c r="R31" s="8">
        <f>IF(OR($A31="TUA",$A31="TYA"),"",IF(ISNUMBER(_xll.BDP($C31,"DUR_ADJ_OAS_MID")),_xll.BDP($C31,"DUR_ADJ_OAS_MID"),IF(ISNUMBER(_xll.BDP($E31&amp;" ISIN","DUR_ADJ_OAS_MID")),_xll.BDP($E31&amp;" ISIN","DUR_ADJ_OAS_MID")," ")))</f>
        <v>10.82937567136967</v>
      </c>
      <c r="S31" s="7">
        <f ca="1">IF(AND(A30="SVOL",C30="Cash"),                                     SUM(INDIRECT(ADDRESS(ROW()-(COUNTIF(A:A,"SVOL")),COLUMN())):INDIRECT(ADDRESS(ROW()-1,COLUMN()))),                                    IF(AND(A31="TYA",C31="Cash"), SUM(INDIRECT(ADDRESS(ROW()-(COUNTIF(A:A,"TYA")-1),COLUMN())):INDIRECT(ADDRESS(ROW()-1,COLUMN()))),                                    IF(AND(A31="SVOL",ISNUMBER(FIND(" Govt",C31))),"", IF(AND(A31="SVOL",ISNUMBER(FIND(" Index",C31))),J31,                                    IF(ISNUMBER(N31),Q31*N31,IF(ISNUMBER(R31),J31*R31," "))))))</f>
        <v>0</v>
      </c>
      <c r="T31" t="s">
        <v>64</v>
      </c>
      <c r="U31" t="s">
        <v>55</v>
      </c>
      <c r="AG31" s="17" t="s">
        <v>6737</v>
      </c>
    </row>
    <row r="32" spans="1:33" x14ac:dyDescent="0.35">
      <c r="A32" t="s">
        <v>106</v>
      </c>
      <c r="B32" t="s">
        <v>68</v>
      </c>
      <c r="C32" t="s">
        <v>69</v>
      </c>
      <c r="F32" t="s">
        <v>70</v>
      </c>
      <c r="G32" s="1">
        <v>2935</v>
      </c>
      <c r="H32" s="1">
        <v>0</v>
      </c>
      <c r="I32" s="2">
        <v>0</v>
      </c>
      <c r="J32" s="3">
        <v>0</v>
      </c>
      <c r="K32" s="4">
        <v>223622465.16</v>
      </c>
      <c r="L32" s="5">
        <v>9100001</v>
      </c>
      <c r="M32" s="6">
        <v>24.57389457</v>
      </c>
      <c r="N32" s="7" t="str">
        <f>IF(ISNUMBER(_xll.BDP($C32, "DELTA_MID")),_xll.BDP($C32, "DELTA_MID")," ")</f>
        <v xml:space="preserve"> </v>
      </c>
      <c r="O32" s="7" t="str">
        <f>IF(ISNUMBER(N32),_xll.BDP($C32, "OPT_UNDL_TICKER"),"")</f>
        <v/>
      </c>
      <c r="P32" s="8" t="str">
        <f>IF(ISNUMBER(N32),_xll.BDP($C32, "OPT_UNDL_PX")," ")</f>
        <v xml:space="preserve"> </v>
      </c>
      <c r="Q32" s="7" t="str">
        <f>IF(ISNUMBER(N32),+G32*_xll.BDP($C32, "PX_POS_MULT_FACTOR")*P32/K32," ")</f>
        <v xml:space="preserve"> </v>
      </c>
      <c r="R32" s="8">
        <f>IF(OR($A32="TUA",$A32="TYA"),"",IF(ISNUMBER(_xll.BDP($C32,"DUR_ADJ_OAS_MID")),_xll.BDP($C32,"DUR_ADJ_OAS_MID"),IF(ISNUMBER(_xll.BDP($E32&amp;" ISIN","DUR_ADJ_OAS_MID")),_xll.BDP($E32&amp;" ISIN","DUR_ADJ_OAS_MID")," ")))</f>
        <v>10.82937567136967</v>
      </c>
      <c r="S32" s="7">
        <f ca="1">IF(AND(A31="SVOL",C31="Cash"),                                     SUM(INDIRECT(ADDRESS(ROW()-(COUNTIF(A:A,"SVOL")),COLUMN())):INDIRECT(ADDRESS(ROW()-1,COLUMN()))),                                    IF(AND(A32="TYA",C32="Cash"), SUM(INDIRECT(ADDRESS(ROW()-(COUNTIF(A:A,"TYA")-1),COLUMN())):INDIRECT(ADDRESS(ROW()-1,COLUMN()))),                                    IF(AND(A32="SVOL",ISNUMBER(FIND(" Govt",C32))),"", IF(AND(A32="SVOL",ISNUMBER(FIND(" Index",C32))),J32,                                    IF(ISNUMBER(N32),Q32*N32,IF(ISNUMBER(R32),J32*R32," "))))))</f>
        <v>0</v>
      </c>
      <c r="T32" t="s">
        <v>70</v>
      </c>
      <c r="U32" t="s">
        <v>55</v>
      </c>
      <c r="AG32" s="17" t="s">
        <v>6737</v>
      </c>
    </row>
    <row r="33" spans="1:33" x14ac:dyDescent="0.35">
      <c r="A33" t="s">
        <v>106</v>
      </c>
      <c r="B33" t="s">
        <v>6731</v>
      </c>
      <c r="C33" t="s">
        <v>6732</v>
      </c>
      <c r="F33" t="s">
        <v>6733</v>
      </c>
      <c r="G33" s="1">
        <v>65</v>
      </c>
      <c r="H33" s="1">
        <v>0</v>
      </c>
      <c r="I33" s="2">
        <v>0</v>
      </c>
      <c r="J33" s="3">
        <v>0</v>
      </c>
      <c r="K33" s="4">
        <v>223622465.16</v>
      </c>
      <c r="L33" s="5">
        <v>9100001</v>
      </c>
      <c r="M33" s="6">
        <v>24.57389457</v>
      </c>
      <c r="N33" s="7" t="str">
        <f>IF(ISNUMBER(_xll.BDP($C33, "DELTA_MID")),_xll.BDP($C33, "DELTA_MID")," ")</f>
        <v xml:space="preserve"> </v>
      </c>
      <c r="O33" s="7" t="str">
        <f>IF(ISNUMBER(N33),_xll.BDP($C33, "OPT_UNDL_TICKER"),"")</f>
        <v/>
      </c>
      <c r="P33" s="8" t="str">
        <f>IF(ISNUMBER(N33),_xll.BDP($C33, "OPT_UNDL_PX")," ")</f>
        <v xml:space="preserve"> </v>
      </c>
      <c r="Q33" s="7" t="str">
        <f>IF(ISNUMBER(N33),+G33*_xll.BDP($C33, "PX_POS_MULT_FACTOR")*P33/K33," ")</f>
        <v xml:space="preserve"> </v>
      </c>
      <c r="R33" s="8">
        <f>IF(OR($A33="TUA",$A33="TYA"),"",IF(ISNUMBER(_xll.BDP($C33,"DUR_ADJ_OAS_MID")),_xll.BDP($C33,"DUR_ADJ_OAS_MID"),IF(ISNUMBER(_xll.BDP($E33&amp;" ISIN","DUR_ADJ_OAS_MID")),_xll.BDP($E33&amp;" ISIN","DUR_ADJ_OAS_MID")," ")))</f>
        <v>10.831296811132493</v>
      </c>
      <c r="S33" s="7">
        <f ca="1">IF(AND(A32="SVOL",C32="Cash"),                                     SUM(INDIRECT(ADDRESS(ROW()-(COUNTIF(A:A,"SVOL")),COLUMN())):INDIRECT(ADDRESS(ROW()-1,COLUMN()))),                                    IF(AND(A33="TYA",C33="Cash"), SUM(INDIRECT(ADDRESS(ROW()-(COUNTIF(A:A,"TYA")-1),COLUMN())):INDIRECT(ADDRESS(ROW()-1,COLUMN()))),                                    IF(AND(A33="SVOL",ISNUMBER(FIND(" Govt",C33))),"", IF(AND(A33="SVOL",ISNUMBER(FIND(" Index",C33))),J33,                                    IF(ISNUMBER(N33),Q33*N33,IF(ISNUMBER(R33),J33*R33," "))))))</f>
        <v>0</v>
      </c>
      <c r="T33" t="s">
        <v>6733</v>
      </c>
      <c r="U33" t="s">
        <v>55</v>
      </c>
      <c r="AG33" s="17" t="s">
        <v>6737</v>
      </c>
    </row>
    <row r="34" spans="1:33" x14ac:dyDescent="0.35">
      <c r="A34" t="s">
        <v>106</v>
      </c>
      <c r="B34" t="s">
        <v>6734</v>
      </c>
      <c r="C34" t="s">
        <v>6735</v>
      </c>
      <c r="F34" t="s">
        <v>6736</v>
      </c>
      <c r="G34" s="1">
        <v>65</v>
      </c>
      <c r="H34" s="1">
        <v>0</v>
      </c>
      <c r="I34" s="2">
        <v>0</v>
      </c>
      <c r="J34" s="3">
        <v>0</v>
      </c>
      <c r="K34" s="4">
        <v>223622465.16</v>
      </c>
      <c r="L34" s="5">
        <v>9100001</v>
      </c>
      <c r="M34" s="6">
        <v>24.57389457</v>
      </c>
      <c r="N34" s="7" t="str">
        <f>IF(ISNUMBER(_xll.BDP($C34, "DELTA_MID")),_xll.BDP($C34, "DELTA_MID")," ")</f>
        <v xml:space="preserve"> </v>
      </c>
      <c r="O34" s="7" t="str">
        <f>IF(ISNUMBER(N34),_xll.BDP($C34, "OPT_UNDL_TICKER"),"")</f>
        <v/>
      </c>
      <c r="P34" s="8" t="str">
        <f>IF(ISNUMBER(N34),_xll.BDP($C34, "OPT_UNDL_PX")," ")</f>
        <v xml:space="preserve"> </v>
      </c>
      <c r="Q34" s="7" t="str">
        <f>IF(ISNUMBER(N34),+G34*_xll.BDP($C34, "PX_POS_MULT_FACTOR")*P34/K34," ")</f>
        <v xml:space="preserve"> </v>
      </c>
      <c r="R34" s="8">
        <f>IF(OR($A34="TUA",$A34="TYA"),"",IF(ISNUMBER(_xll.BDP($C34,"DUR_ADJ_OAS_MID")),_xll.BDP($C34,"DUR_ADJ_OAS_MID"),IF(ISNUMBER(_xll.BDP($E34&amp;" ISIN","DUR_ADJ_OAS_MID")),_xll.BDP($E34&amp;" ISIN","DUR_ADJ_OAS_MID")," ")))</f>
        <v>10.831296811132493</v>
      </c>
      <c r="S34" s="7">
        <f ca="1">IF(AND(A33="SVOL",C33="Cash"),                                     SUM(INDIRECT(ADDRESS(ROW()-(COUNTIF(A:A,"SVOL")),COLUMN())):INDIRECT(ADDRESS(ROW()-1,COLUMN()))),                                    IF(AND(A34="TYA",C34="Cash"), SUM(INDIRECT(ADDRESS(ROW()-(COUNTIF(A:A,"TYA")-1),COLUMN())):INDIRECT(ADDRESS(ROW()-1,COLUMN()))),                                    IF(AND(A34="SVOL",ISNUMBER(FIND(" Govt",C34))),"", IF(AND(A34="SVOL",ISNUMBER(FIND(" Index",C34))),J34,                                    IF(ISNUMBER(N34),Q34*N34,IF(ISNUMBER(R34),J34*R34," "))))))</f>
        <v>0</v>
      </c>
      <c r="T34" t="s">
        <v>6736</v>
      </c>
      <c r="U34" t="s">
        <v>55</v>
      </c>
      <c r="AG34" s="17" t="s">
        <v>6737</v>
      </c>
    </row>
    <row r="35" spans="1:33" x14ac:dyDescent="0.35">
      <c r="A35" t="s">
        <v>106</v>
      </c>
      <c r="B35" t="s">
        <v>96</v>
      </c>
      <c r="C35" t="s">
        <v>96</v>
      </c>
      <c r="D35" t="s">
        <v>97</v>
      </c>
      <c r="E35" t="s">
        <v>98</v>
      </c>
      <c r="F35" t="s">
        <v>99</v>
      </c>
      <c r="G35" s="1">
        <v>52200000</v>
      </c>
      <c r="H35" s="1">
        <v>99.674999999999997</v>
      </c>
      <c r="I35" s="2">
        <v>52030350</v>
      </c>
      <c r="J35" s="3">
        <v>0.2326705</v>
      </c>
      <c r="K35" s="4">
        <v>223622465.16</v>
      </c>
      <c r="L35" s="5">
        <v>9100001</v>
      </c>
      <c r="M35" s="6">
        <v>24.57389457</v>
      </c>
      <c r="N35" s="7" t="str">
        <f>IF(ISNUMBER(_xll.BDP($C35, "DELTA_MID")),_xll.BDP($C35, "DELTA_MID")," ")</f>
        <v xml:space="preserve"> </v>
      </c>
      <c r="O35" s="7" t="str">
        <f>IF(ISNUMBER(N35),_xll.BDP($C35, "OPT_UNDL_TICKER"),"")</f>
        <v/>
      </c>
      <c r="P35" s="8" t="str">
        <f>IF(ISNUMBER(N35),_xll.BDP($C35, "OPT_UNDL_PX")," ")</f>
        <v xml:space="preserve"> </v>
      </c>
      <c r="Q35" s="7" t="str">
        <f>IF(ISNUMBER(N35),+G35*_xll.BDP($C35, "PX_POS_MULT_FACTOR")*P35/K35," ")</f>
        <v xml:space="preserve"> </v>
      </c>
      <c r="R35" s="8">
        <f>IF(OR($A35="TUA",$A35="TYA"),"",IF(ISNUMBER(_xll.BDP($C35,"DUR_ADJ_OAS_MID")),_xll.BDP($C35,"DUR_ADJ_OAS_MID"),IF(ISNUMBER(_xll.BDP($E35&amp;" ISIN","DUR_ADJ_OAS_MID")),_xll.BDP($E35&amp;" ISIN","DUR_ADJ_OAS_MID")," ")))</f>
        <v>6.9576711801859578E-2</v>
      </c>
      <c r="S35" s="7">
        <f ca="1">IF(AND(A34="SVOL",C34="Cash"),                                     SUM(INDIRECT(ADDRESS(ROW()-(COUNTIF(A:A,"SVOL")),COLUMN())):INDIRECT(ADDRESS(ROW()-1,COLUMN()))),                                    IF(AND(A35="TYA",C35="Cash"), SUM(INDIRECT(ADDRESS(ROW()-(COUNTIF(A:A,"TYA")-1),COLUMN())):INDIRECT(ADDRESS(ROW()-1,COLUMN()))),                                    IF(AND(A35="SVOL",ISNUMBER(FIND(" Govt",C35))),"", IF(AND(A35="SVOL",ISNUMBER(FIND(" Index",C35))),J35,                                    IF(ISNUMBER(N35),Q35*N35,IF(ISNUMBER(R35),J35*R35," "))))))</f>
        <v>1.6188448323294569E-2</v>
      </c>
      <c r="T35" t="s">
        <v>99</v>
      </c>
      <c r="U35" t="s">
        <v>100</v>
      </c>
      <c r="AG35" s="17" t="s">
        <v>6737</v>
      </c>
    </row>
    <row r="36" spans="1:33" x14ac:dyDescent="0.35">
      <c r="A36" t="s">
        <v>106</v>
      </c>
      <c r="B36" t="s">
        <v>101</v>
      </c>
      <c r="C36" t="s">
        <v>101</v>
      </c>
      <c r="D36" t="s">
        <v>102</v>
      </c>
      <c r="E36" t="s">
        <v>103</v>
      </c>
      <c r="F36" t="s">
        <v>104</v>
      </c>
      <c r="G36" s="1">
        <v>169800000</v>
      </c>
      <c r="H36" s="1">
        <v>99.589332999999996</v>
      </c>
      <c r="I36" s="2">
        <v>169102687.43000001</v>
      </c>
      <c r="J36" s="3">
        <v>0.75619722</v>
      </c>
      <c r="K36" s="4">
        <v>223622465.16</v>
      </c>
      <c r="L36" s="5">
        <v>9100001</v>
      </c>
      <c r="M36" s="6">
        <v>24.57389457</v>
      </c>
      <c r="N36" s="7" t="str">
        <f>IF(ISNUMBER(_xll.BDP($C36, "DELTA_MID")),_xll.BDP($C36, "DELTA_MID")," ")</f>
        <v xml:space="preserve"> </v>
      </c>
      <c r="O36" s="7" t="str">
        <f>IF(ISNUMBER(N36),_xll.BDP($C36, "OPT_UNDL_TICKER"),"")</f>
        <v/>
      </c>
      <c r="P36" s="8" t="str">
        <f>IF(ISNUMBER(N36),_xll.BDP($C36, "OPT_UNDL_PX")," ")</f>
        <v xml:space="preserve"> </v>
      </c>
      <c r="Q36" s="7" t="str">
        <f>IF(ISNUMBER(N36),+G36*_xll.BDP($C36, "PX_POS_MULT_FACTOR")*P36/K36," ")</f>
        <v xml:space="preserve"> </v>
      </c>
      <c r="R36" s="8">
        <f>IF(OR($A36="TUA",$A36="TYA"),"",IF(ISNUMBER(_xll.BDP($C36,"DUR_ADJ_OAS_MID")),_xll.BDP($C36,"DUR_ADJ_OAS_MID"),IF(ISNUMBER(_xll.BDP($E36&amp;" ISIN","DUR_ADJ_OAS_MID")),_xll.BDP($E36&amp;" ISIN","DUR_ADJ_OAS_MID")," ")))</f>
        <v>8.8314766712248749E-2</v>
      </c>
      <c r="S36" s="7">
        <f ca="1">IF(AND(A35="SVOL",C35="Cash"),                                     SUM(INDIRECT(ADDRESS(ROW()-(COUNTIF(A:A,"SVOL")),COLUMN())):INDIRECT(ADDRESS(ROW()-1,COLUMN()))),                                    IF(AND(A36="TYA",C36="Cash"), SUM(INDIRECT(ADDRESS(ROW()-(COUNTIF(A:A,"TYA")-1),COLUMN())):INDIRECT(ADDRESS(ROW()-1,COLUMN()))),                                    IF(AND(A36="SVOL",ISNUMBER(FIND(" Govt",C36))),"", IF(AND(A36="SVOL",ISNUMBER(FIND(" Index",C36))),J36,                                    IF(ISNUMBER(N36),Q36*N36,IF(ISNUMBER(R36),J36*R36," "))))))</f>
        <v>6.6783381072751044E-2</v>
      </c>
      <c r="T36" t="s">
        <v>104</v>
      </c>
      <c r="U36" t="s">
        <v>100</v>
      </c>
      <c r="AG36" s="17" t="s">
        <v>6737</v>
      </c>
    </row>
    <row r="37" spans="1:33" x14ac:dyDescent="0.35">
      <c r="A37" t="s">
        <v>106</v>
      </c>
      <c r="B37" t="s">
        <v>105</v>
      </c>
      <c r="C37" t="s">
        <v>105</v>
      </c>
      <c r="G37" s="1">
        <v>3301927.66</v>
      </c>
      <c r="H37" s="1">
        <v>1</v>
      </c>
      <c r="I37" s="2">
        <v>3301927.66</v>
      </c>
      <c r="J37" s="3">
        <v>1.476563E-2</v>
      </c>
      <c r="K37" s="4">
        <v>223622465.16</v>
      </c>
      <c r="L37" s="5">
        <v>9100001</v>
      </c>
      <c r="M37" s="6">
        <v>24.57389457</v>
      </c>
      <c r="N37" s="7" t="str">
        <f>IF(ISNUMBER(_xll.BDP($C37, "DELTA_MID")),_xll.BDP($C37, "DELTA_MID")," ")</f>
        <v xml:space="preserve"> </v>
      </c>
      <c r="O37" s="7" t="str">
        <f>IF(ISNUMBER(N37),_xll.BDP($C37, "OPT_UNDL_TICKER"),"")</f>
        <v/>
      </c>
      <c r="P37" s="8" t="str">
        <f>IF(ISNUMBER(N37),_xll.BDP($C37, "OPT_UNDL_PX")," ")</f>
        <v xml:space="preserve"> </v>
      </c>
      <c r="Q37" s="7" t="str">
        <f>IF(ISNUMBER(N37),+G37*_xll.BDP($C37, "PX_POS_MULT_FACTOR")*P37/K37," ")</f>
        <v xml:space="preserve"> </v>
      </c>
      <c r="R37" s="8" t="str">
        <f>IF(OR($A37="TUA",$A37="TYA"),"",IF(ISNUMBER(_xll.BDP($C37,"DUR_ADJ_OAS_MID")),_xll.BDP($C37,"DUR_ADJ_OAS_MID"),IF(ISNUMBER(_xll.BDP($E37&amp;" ISIN","DUR_ADJ_OAS_MID")),_xll.BDP($E37&amp;" ISIN","DUR_ADJ_OAS_MID")," ")))</f>
        <v xml:space="preserve"> </v>
      </c>
      <c r="S37" s="7" t="str">
        <f ca="1">IF(AND(A36="SVOL",C36="Cash"),                                     SUM(INDIRECT(ADDRESS(ROW()-(COUNTIF(A:A,"SVOL")),COLUMN())):INDIRECT(ADDRESS(ROW()-1,COLUMN()))),                                    IF(AND(A37="TYA",C37="Cash"), SUM(INDIRECT(ADDRESS(ROW()-(COUNTIF(A:A,"TYA")-1),COLUMN())):INDIRECT(ADDRESS(ROW()-1,COLUMN()))),                                    IF(AND(A37="SVOL",ISNUMBER(FIND(" Govt",C37))),"", IF(AND(A37="SVOL",ISNUMBER(FIND(" Index",C37))),J37,                                    IF(ISNUMBER(N37),Q37*N37,IF(ISNUMBER(R37),J37*R37," "))))))</f>
        <v xml:space="preserve"> </v>
      </c>
      <c r="T37" t="s">
        <v>105</v>
      </c>
      <c r="U37" t="s">
        <v>105</v>
      </c>
      <c r="AG37" s="17" t="s">
        <v>6737</v>
      </c>
    </row>
    <row r="38" spans="1:33" x14ac:dyDescent="0.35">
      <c r="N38" s="7" t="str">
        <f>IF(ISNUMBER(_xll.BDP($C38, "DELTA_MID")),_xll.BDP($C38, "DELTA_MID")," ")</f>
        <v xml:space="preserve"> </v>
      </c>
      <c r="O38" s="7" t="str">
        <f>IF(ISNUMBER(N38),_xll.BDP($C38, "OPT_UNDL_TICKER"),"")</f>
        <v/>
      </c>
      <c r="P38" s="8" t="str">
        <f>IF(ISNUMBER(N38),_xll.BDP($C38, "OPT_UNDL_PX")," ")</f>
        <v xml:space="preserve"> </v>
      </c>
      <c r="Q38" s="7" t="str">
        <f>IF(ISNUMBER(N38),+G38*_xll.BDP($C38, "PX_POS_MULT_FACTOR")*P38/K38," ")</f>
        <v xml:space="preserve"> </v>
      </c>
      <c r="R38" s="8" t="str">
        <f>IF(OR($A38="TUA",$A38="TYA"),"",IF(ISNUMBER(_xll.BDP($C38,"DUR_ADJ_OAS_MID")),_xll.BDP($C38,"DUR_ADJ_OAS_MID"),IF(ISNUMBER(_xll.BDP($E38&amp;" ISIN","DUR_ADJ_OAS_MID")),_xll.BDP($E38&amp;" ISIN","DUR_ADJ_OAS_MID")," ")))</f>
        <v xml:space="preserve"> </v>
      </c>
      <c r="S38" s="7" t="str">
        <f ca="1">IF(AND(A37="SVOL",C37="Cash"),                                     SUM(INDIRECT(ADDRESS(ROW()-(COUNTIF(A:A,"SVOL")),COLUMN())):INDIRECT(ADDRESS(ROW()-1,COLUMN()))),                                    IF(AND(A38="TYA",C38="Cash"), SUM(INDIRECT(ADDRESS(ROW()-(COUNTIF(A:A,"TYA")-1),COLUMN())):INDIRECT(ADDRESS(ROW()-1,COLUMN()))),                                    IF(AND(A38="SVOL",ISNUMBER(FIND(" Govt",C38))),"", IF(AND(A38="SVOL",ISNUMBER(FIND(" Index",C38))),J38,                                    IF(ISNUMBER(N38),Q38*N38,IF(ISNUMBER(R38),J38*R38," "))))))</f>
        <v xml:space="preserve"> </v>
      </c>
      <c r="AG38" s="17" t="s">
        <v>6737</v>
      </c>
    </row>
    <row r="39" spans="1:33" x14ac:dyDescent="0.35">
      <c r="A39" t="s">
        <v>110</v>
      </c>
      <c r="B39" t="s">
        <v>111</v>
      </c>
      <c r="C39" t="s">
        <v>111</v>
      </c>
      <c r="F39" t="s">
        <v>112</v>
      </c>
      <c r="G39" s="1">
        <v>-5600000</v>
      </c>
      <c r="H39" s="1">
        <v>-8.1791129999999992</v>
      </c>
      <c r="I39" s="2">
        <v>-458030.3</v>
      </c>
      <c r="J39" s="3">
        <v>-3.6983799999999998E-3</v>
      </c>
      <c r="K39" s="4">
        <v>123846272.14</v>
      </c>
      <c r="L39" s="5">
        <v>5300001</v>
      </c>
      <c r="M39" s="6">
        <v>23.367216750000001</v>
      </c>
      <c r="N39" s="7" t="str">
        <f>IF(ISNUMBER(_xll.BDP($C39, "DELTA_MID")),_xll.BDP($C39, "DELTA_MID")," ")</f>
        <v xml:space="preserve"> </v>
      </c>
      <c r="O39" s="7" t="str">
        <f>IF(ISNUMBER(N39),_xll.BDP($C39, "OPT_UNDL_TICKER"),"")</f>
        <v/>
      </c>
      <c r="P39" s="8" t="str">
        <f>IF(ISNUMBER(N39),_xll.BDP($C39, "OPT_UNDL_PX")," ")</f>
        <v xml:space="preserve"> </v>
      </c>
      <c r="Q39" s="7" t="str">
        <f>IF(ISNUMBER(N39),+G39*_xll.BDP($C39, "PX_POS_MULT_FACTOR")*P39/K39," ")</f>
        <v xml:space="preserve"> </v>
      </c>
      <c r="R39" s="8" t="str">
        <f>IF(OR($A39="TUA",$A39="TYA"),"",IF(ISNUMBER(_xll.BDP($C39,"DUR_ADJ_OAS_MID")),_xll.BDP($C39,"DUR_ADJ_OAS_MID"),IF(ISNUMBER(_xll.BDP($E39&amp;" ISIN","DUR_ADJ_OAS_MID")),_xll.BDP($E39&amp;" ISIN","DUR_ADJ_OAS_MID")," ")))</f>
        <v xml:space="preserve"> </v>
      </c>
      <c r="S39" s="7" t="str">
        <f ca="1">IF(AND(A38="SVOL",C38="Cash"),                                     SUM(INDIRECT(ADDRESS(ROW()-(COUNTIF(A:A,"SVOL")),COLUMN())):INDIRECT(ADDRESS(ROW()-1,COLUMN()))),                                    IF(AND(A39="TYA",C39="Cash"), SUM(INDIRECT(ADDRESS(ROW()-(COUNTIF(A:A,"TYA")-1),COLUMN())):INDIRECT(ADDRESS(ROW()-1,COLUMN()))),                                    IF(AND(A39="SVOL",ISNUMBER(FIND(" Govt",C39))),"", IF(AND(A39="SVOL",ISNUMBER(FIND(" Index",C39))),J39,                                    IF(ISNUMBER(N39),Q39*N39,IF(ISNUMBER(R39),J39*R39," "))))))</f>
        <v xml:space="preserve"> </v>
      </c>
      <c r="T39" t="s">
        <v>112</v>
      </c>
      <c r="U39" t="s">
        <v>73</v>
      </c>
      <c r="AG39" s="17" t="s">
        <v>6737</v>
      </c>
    </row>
    <row r="40" spans="1:33" x14ac:dyDescent="0.35">
      <c r="A40" t="s">
        <v>110</v>
      </c>
      <c r="B40" t="s">
        <v>113</v>
      </c>
      <c r="C40" t="s">
        <v>114</v>
      </c>
      <c r="F40" t="s">
        <v>114</v>
      </c>
      <c r="G40" s="1">
        <v>931933</v>
      </c>
      <c r="H40" s="1">
        <v>79.41</v>
      </c>
      <c r="I40" s="2">
        <v>74004799.530000001</v>
      </c>
      <c r="J40" s="3">
        <v>0.59755371000000002</v>
      </c>
      <c r="K40" s="4">
        <v>123846272.14</v>
      </c>
      <c r="L40" s="5">
        <v>5300001</v>
      </c>
      <c r="M40" s="6">
        <v>23.367216750000001</v>
      </c>
      <c r="N40" s="7" t="str">
        <f>IF(ISNUMBER(_xll.BDP($C40, "DELTA_MID")),_xll.BDP($C40, "DELTA_MID")," ")</f>
        <v xml:space="preserve"> </v>
      </c>
      <c r="O40" s="7" t="str">
        <f>IF(ISNUMBER(N40),_xll.BDP($C40, "OPT_UNDL_TICKER"),"")</f>
        <v/>
      </c>
      <c r="P40" s="8" t="str">
        <f>IF(ISNUMBER(N40),_xll.BDP($C40, "OPT_UNDL_PX")," ")</f>
        <v xml:space="preserve"> </v>
      </c>
      <c r="Q40" s="7" t="str">
        <f>IF(ISNUMBER(N40),+G40*_xll.BDP($C40, "PX_POS_MULT_FACTOR")*P40/K40," ")</f>
        <v xml:space="preserve"> </v>
      </c>
      <c r="R40" s="8" t="str">
        <f>IF(OR($A40="TUA",$A40="TYA"),"",IF(ISNUMBER(_xll.BDP($C40,"DUR_ADJ_OAS_MID")),_xll.BDP($C40,"DUR_ADJ_OAS_MID"),IF(ISNUMBER(_xll.BDP($E40&amp;" ISIN","DUR_ADJ_OAS_MID")),_xll.BDP($E40&amp;" ISIN","DUR_ADJ_OAS_MID")," ")))</f>
        <v xml:space="preserve"> </v>
      </c>
      <c r="S40" s="7" t="str">
        <f ca="1">IF(AND(A39="SVOL",C39="Cash"),                                     SUM(INDIRECT(ADDRESS(ROW()-(COUNTIF(A:A,"SVOL")),COLUMN())):INDIRECT(ADDRESS(ROW()-1,COLUMN()))),                                    IF(AND(A40="TYA",C40="Cash"), SUM(INDIRECT(ADDRESS(ROW()-(COUNTIF(A:A,"TYA")-1),COLUMN())):INDIRECT(ADDRESS(ROW()-1,COLUMN()))),                                    IF(AND(A40="SVOL",ISNUMBER(FIND(" Govt",C40))),"", IF(AND(A40="SVOL",ISNUMBER(FIND(" Index",C40))),J40,                                    IF(ISNUMBER(N40),Q40*N40,IF(ISNUMBER(R40),J40*R40," "))))))</f>
        <v xml:space="preserve"> </v>
      </c>
      <c r="T40" t="s">
        <v>114</v>
      </c>
      <c r="U40" t="s">
        <v>73</v>
      </c>
      <c r="AC40" s="8" t="s">
        <v>115</v>
      </c>
      <c r="AD40" s="8" t="s">
        <v>116</v>
      </c>
      <c r="AE40" s="8">
        <v>-10</v>
      </c>
      <c r="AG40" s="17" t="s">
        <v>6737</v>
      </c>
    </row>
    <row r="41" spans="1:33" x14ac:dyDescent="0.35">
      <c r="A41" t="s">
        <v>110</v>
      </c>
      <c r="B41" t="s">
        <v>113</v>
      </c>
      <c r="C41" t="s">
        <v>117</v>
      </c>
      <c r="F41" t="s">
        <v>117</v>
      </c>
      <c r="G41" s="1">
        <v>-74172547</v>
      </c>
      <c r="H41" s="1">
        <v>100</v>
      </c>
      <c r="I41" s="2">
        <v>-74172547</v>
      </c>
      <c r="J41" s="3">
        <v>-0.59890818999999995</v>
      </c>
      <c r="K41" s="4">
        <v>123846272.14</v>
      </c>
      <c r="L41" s="5">
        <v>5300001</v>
      </c>
      <c r="M41" s="6">
        <v>23.367216750000001</v>
      </c>
      <c r="N41" s="7" t="str">
        <f>IF(ISNUMBER(_xll.BDP($C41, "DELTA_MID")),_xll.BDP($C41, "DELTA_MID")," ")</f>
        <v xml:space="preserve"> </v>
      </c>
      <c r="O41" s="7" t="str">
        <f>IF(ISNUMBER(N41),_xll.BDP($C41, "OPT_UNDL_TICKER"),"")</f>
        <v/>
      </c>
      <c r="P41" s="8" t="str">
        <f>IF(ISNUMBER(N41),_xll.BDP($C41, "OPT_UNDL_PX")," ")</f>
        <v xml:space="preserve"> </v>
      </c>
      <c r="Q41" s="7" t="str">
        <f>IF(ISNUMBER(N41),+G41*_xll.BDP($C41, "PX_POS_MULT_FACTOR")*P41/K41," ")</f>
        <v xml:space="preserve"> </v>
      </c>
      <c r="R41" s="8" t="str">
        <f>IF(OR($A41="TUA",$A41="TYA"),"",IF(ISNUMBER(_xll.BDP($C41,"DUR_ADJ_OAS_MID")),_xll.BDP($C41,"DUR_ADJ_OAS_MID"),IF(ISNUMBER(_xll.BDP($E41&amp;" ISIN","DUR_ADJ_OAS_MID")),_xll.BDP($E41&amp;" ISIN","DUR_ADJ_OAS_MID")," ")))</f>
        <v xml:space="preserve"> </v>
      </c>
      <c r="S41" s="7" t="str">
        <f ca="1">IF(AND(A40="SVOL",C40="Cash"),                                     SUM(INDIRECT(ADDRESS(ROW()-(COUNTIF(A:A,"SVOL")),COLUMN())):INDIRECT(ADDRESS(ROW()-1,COLUMN()))),                                    IF(AND(A41="TYA",C41="Cash"), SUM(INDIRECT(ADDRESS(ROW()-(COUNTIF(A:A,"TYA")-1),COLUMN())):INDIRECT(ADDRESS(ROW()-1,COLUMN()))),                                    IF(AND(A41="SVOL",ISNUMBER(FIND(" Govt",C41))),"", IF(AND(A41="SVOL",ISNUMBER(FIND(" Index",C41))),J41,                                    IF(ISNUMBER(N41),Q41*N41,IF(ISNUMBER(R41),J41*R41," "))))))</f>
        <v xml:space="preserve"> </v>
      </c>
      <c r="T41" t="s">
        <v>117</v>
      </c>
      <c r="U41" t="s">
        <v>73</v>
      </c>
      <c r="AC41" s="8" t="s">
        <v>115</v>
      </c>
      <c r="AD41" s="8" t="s">
        <v>116</v>
      </c>
      <c r="AE41" s="8">
        <v>-10</v>
      </c>
      <c r="AG41" s="17" t="s">
        <v>6737</v>
      </c>
    </row>
    <row r="42" spans="1:33" x14ac:dyDescent="0.35">
      <c r="A42" t="s">
        <v>110</v>
      </c>
      <c r="B42" t="s">
        <v>118</v>
      </c>
      <c r="C42" t="s">
        <v>119</v>
      </c>
      <c r="F42" t="s">
        <v>119</v>
      </c>
      <c r="G42" s="1">
        <v>626050</v>
      </c>
      <c r="H42" s="1">
        <v>79.41</v>
      </c>
      <c r="I42" s="2">
        <v>49714630.5</v>
      </c>
      <c r="J42" s="3">
        <v>0.4014221</v>
      </c>
      <c r="K42" s="4">
        <v>123846272.14</v>
      </c>
      <c r="L42" s="5">
        <v>5300001</v>
      </c>
      <c r="M42" s="6">
        <v>23.367216750000001</v>
      </c>
      <c r="N42" s="7" t="str">
        <f>IF(ISNUMBER(_xll.BDP($C42, "DELTA_MID")),_xll.BDP($C42, "DELTA_MID")," ")</f>
        <v xml:space="preserve"> </v>
      </c>
      <c r="O42" s="7" t="str">
        <f>IF(ISNUMBER(N42),_xll.BDP($C42, "OPT_UNDL_TICKER"),"")</f>
        <v/>
      </c>
      <c r="P42" s="8" t="str">
        <f>IF(ISNUMBER(N42),_xll.BDP($C42, "OPT_UNDL_PX")," ")</f>
        <v xml:space="preserve"> </v>
      </c>
      <c r="Q42" s="7" t="str">
        <f>IF(ISNUMBER(N42),+G42*_xll.BDP($C42, "PX_POS_MULT_FACTOR")*P42/K42," ")</f>
        <v xml:space="preserve"> </v>
      </c>
      <c r="R42" s="8" t="str">
        <f>IF(OR($A42="TUA",$A42="TYA"),"",IF(ISNUMBER(_xll.BDP($C42,"DUR_ADJ_OAS_MID")),_xll.BDP($C42,"DUR_ADJ_OAS_MID"),IF(ISNUMBER(_xll.BDP($E42&amp;" ISIN","DUR_ADJ_OAS_MID")),_xll.BDP($E42&amp;" ISIN","DUR_ADJ_OAS_MID")," ")))</f>
        <v xml:space="preserve"> </v>
      </c>
      <c r="S42" s="7" t="str">
        <f ca="1">IF(AND(A41="SVOL",C41="Cash"),                                     SUM(INDIRECT(ADDRESS(ROW()-(COUNTIF(A:A,"SVOL")),COLUMN())):INDIRECT(ADDRESS(ROW()-1,COLUMN()))),                                    IF(AND(A42="TYA",C42="Cash"), SUM(INDIRECT(ADDRESS(ROW()-(COUNTIF(A:A,"TYA")-1),COLUMN())):INDIRECT(ADDRESS(ROW()-1,COLUMN()))),                                    IF(AND(A42="SVOL",ISNUMBER(FIND(" Govt",C42))),"", IF(AND(A42="SVOL",ISNUMBER(FIND(" Index",C42))),J42,                                    IF(ISNUMBER(N42),Q42*N42,IF(ISNUMBER(R42),J42*R42," "))))))</f>
        <v xml:space="preserve"> </v>
      </c>
      <c r="T42" t="s">
        <v>119</v>
      </c>
      <c r="U42" t="s">
        <v>73</v>
      </c>
      <c r="AC42" s="8" t="s">
        <v>115</v>
      </c>
      <c r="AD42" s="8" t="s">
        <v>116</v>
      </c>
      <c r="AE42" s="8">
        <v>0</v>
      </c>
      <c r="AG42" s="17" t="s">
        <v>6737</v>
      </c>
    </row>
    <row r="43" spans="1:33" x14ac:dyDescent="0.35">
      <c r="A43" t="s">
        <v>110</v>
      </c>
      <c r="B43" t="s">
        <v>118</v>
      </c>
      <c r="C43" t="s">
        <v>120</v>
      </c>
      <c r="F43" t="s">
        <v>120</v>
      </c>
      <c r="G43" s="1">
        <v>-49827319</v>
      </c>
      <c r="H43" s="1">
        <v>100</v>
      </c>
      <c r="I43" s="2">
        <v>-49827319</v>
      </c>
      <c r="J43" s="3">
        <v>-0.40233201000000002</v>
      </c>
      <c r="K43" s="4">
        <v>123846272.14</v>
      </c>
      <c r="L43" s="5">
        <v>5300001</v>
      </c>
      <c r="M43" s="6">
        <v>23.367216750000001</v>
      </c>
      <c r="N43" s="7" t="str">
        <f>IF(ISNUMBER(_xll.BDP($C43, "DELTA_MID")),_xll.BDP($C43, "DELTA_MID")," ")</f>
        <v xml:space="preserve"> </v>
      </c>
      <c r="O43" s="7" t="str">
        <f>IF(ISNUMBER(N43),_xll.BDP($C43, "OPT_UNDL_TICKER"),"")</f>
        <v/>
      </c>
      <c r="P43" s="8" t="str">
        <f>IF(ISNUMBER(N43),_xll.BDP($C43, "OPT_UNDL_PX")," ")</f>
        <v xml:space="preserve"> </v>
      </c>
      <c r="Q43" s="7" t="str">
        <f>IF(ISNUMBER(N43),+G43*_xll.BDP($C43, "PX_POS_MULT_FACTOR")*P43/K43," ")</f>
        <v xml:space="preserve"> </v>
      </c>
      <c r="R43" s="8" t="str">
        <f>IF(OR($A43="TUA",$A43="TYA"),"",IF(ISNUMBER(_xll.BDP($C43,"DUR_ADJ_OAS_MID")),_xll.BDP($C43,"DUR_ADJ_OAS_MID"),IF(ISNUMBER(_xll.BDP($E43&amp;" ISIN","DUR_ADJ_OAS_MID")),_xll.BDP($E43&amp;" ISIN","DUR_ADJ_OAS_MID")," ")))</f>
        <v xml:space="preserve"> </v>
      </c>
      <c r="S43" s="7" t="str">
        <f ca="1">IF(AND(A42="SVOL",C42="Cash"),                                     SUM(INDIRECT(ADDRESS(ROW()-(COUNTIF(A:A,"SVOL")),COLUMN())):INDIRECT(ADDRESS(ROW()-1,COLUMN()))),                                    IF(AND(A43="TYA",C43="Cash"), SUM(INDIRECT(ADDRESS(ROW()-(COUNTIF(A:A,"TYA")-1),COLUMN())):INDIRECT(ADDRESS(ROW()-1,COLUMN()))),                                    IF(AND(A43="SVOL",ISNUMBER(FIND(" Govt",C43))),"", IF(AND(A43="SVOL",ISNUMBER(FIND(" Index",C43))),J43,                                    IF(ISNUMBER(N43),Q43*N43,IF(ISNUMBER(R43),J43*R43," "))))))</f>
        <v xml:space="preserve"> </v>
      </c>
      <c r="T43" t="s">
        <v>120</v>
      </c>
      <c r="U43" t="s">
        <v>73</v>
      </c>
      <c r="AC43" s="8" t="s">
        <v>115</v>
      </c>
      <c r="AD43" s="8" t="s">
        <v>116</v>
      </c>
      <c r="AE43" s="8">
        <v>0</v>
      </c>
      <c r="AG43" s="17" t="s">
        <v>6737</v>
      </c>
    </row>
    <row r="44" spans="1:33" x14ac:dyDescent="0.35">
      <c r="A44" t="s">
        <v>110</v>
      </c>
      <c r="B44" t="s">
        <v>121</v>
      </c>
      <c r="C44" t="s">
        <v>122</v>
      </c>
      <c r="F44" t="s">
        <v>122</v>
      </c>
      <c r="G44" s="1">
        <v>18135755</v>
      </c>
      <c r="H44" s="1">
        <v>100</v>
      </c>
      <c r="I44" s="2">
        <v>18135755</v>
      </c>
      <c r="J44" s="3">
        <v>0.14643763000000001</v>
      </c>
      <c r="K44" s="4">
        <v>123846272.14</v>
      </c>
      <c r="L44" s="5">
        <v>5300001</v>
      </c>
      <c r="M44" s="6">
        <v>23.367216750000001</v>
      </c>
      <c r="N44" s="7" t="str">
        <f>IF(ISNUMBER(_xll.BDP($C44, "DELTA_MID")),_xll.BDP($C44, "DELTA_MID")," ")</f>
        <v xml:space="preserve"> </v>
      </c>
      <c r="O44" s="7" t="str">
        <f>IF(ISNUMBER(N44),_xll.BDP($C44, "OPT_UNDL_TICKER"),"")</f>
        <v/>
      </c>
      <c r="P44" s="8" t="str">
        <f>IF(ISNUMBER(N44),_xll.BDP($C44, "OPT_UNDL_PX")," ")</f>
        <v xml:space="preserve"> </v>
      </c>
      <c r="Q44" s="7" t="str">
        <f>IF(ISNUMBER(N44),+G44*_xll.BDP($C44, "PX_POS_MULT_FACTOR")*P44/K44," ")</f>
        <v xml:space="preserve"> </v>
      </c>
      <c r="R44" s="8" t="str">
        <f>IF(OR($A44="TUA",$A44="TYA"),"",IF(ISNUMBER(_xll.BDP($C44,"DUR_ADJ_OAS_MID")),_xll.BDP($C44,"DUR_ADJ_OAS_MID"),IF(ISNUMBER(_xll.BDP($E44&amp;" ISIN","DUR_ADJ_OAS_MID")),_xll.BDP($E44&amp;" ISIN","DUR_ADJ_OAS_MID")," ")))</f>
        <v xml:space="preserve"> </v>
      </c>
      <c r="S44" s="7" t="str">
        <f ca="1">IF(AND(A43="SVOL",C43="Cash"),                                     SUM(INDIRECT(ADDRESS(ROW()-(COUNTIF(A:A,"SVOL")),COLUMN())):INDIRECT(ADDRESS(ROW()-1,COLUMN()))),                                    IF(AND(A44="TYA",C44="Cash"), SUM(INDIRECT(ADDRESS(ROW()-(COUNTIF(A:A,"TYA")-1),COLUMN())):INDIRECT(ADDRESS(ROW()-1,COLUMN()))),                                    IF(AND(A44="SVOL",ISNUMBER(FIND(" Govt",C44))),"", IF(AND(A44="SVOL",ISNUMBER(FIND(" Index",C44))),J44,                                    IF(ISNUMBER(N44),Q44*N44,IF(ISNUMBER(R44),J44*R44," "))))))</f>
        <v xml:space="preserve"> </v>
      </c>
      <c r="T44" t="s">
        <v>122</v>
      </c>
      <c r="U44" t="s">
        <v>73</v>
      </c>
      <c r="AC44" s="8" t="s">
        <v>115</v>
      </c>
      <c r="AD44" s="8" t="s">
        <v>116</v>
      </c>
      <c r="AE44" s="8">
        <v>-25</v>
      </c>
      <c r="AG44" s="17" t="s">
        <v>6737</v>
      </c>
    </row>
    <row r="45" spans="1:33" x14ac:dyDescent="0.35">
      <c r="A45" t="s">
        <v>110</v>
      </c>
      <c r="B45" t="s">
        <v>121</v>
      </c>
      <c r="C45" t="s">
        <v>123</v>
      </c>
      <c r="F45" t="s">
        <v>123</v>
      </c>
      <c r="G45" s="1">
        <v>-18068</v>
      </c>
      <c r="H45" s="1">
        <v>1039.1500000000001</v>
      </c>
      <c r="I45" s="2">
        <v>-18775362.199999999</v>
      </c>
      <c r="J45" s="3">
        <v>-0.15160216000000001</v>
      </c>
      <c r="K45" s="4">
        <v>123846272.14</v>
      </c>
      <c r="L45" s="5">
        <v>5300001</v>
      </c>
      <c r="M45" s="6">
        <v>23.367216750000001</v>
      </c>
      <c r="N45" s="7" t="str">
        <f>IF(ISNUMBER(_xll.BDP($C45, "DELTA_MID")),_xll.BDP($C45, "DELTA_MID")," ")</f>
        <v xml:space="preserve"> </v>
      </c>
      <c r="O45" s="7" t="str">
        <f>IF(ISNUMBER(N45),_xll.BDP($C45, "OPT_UNDL_TICKER"),"")</f>
        <v/>
      </c>
      <c r="P45" s="8" t="str">
        <f>IF(ISNUMBER(N45),_xll.BDP($C45, "OPT_UNDL_PX")," ")</f>
        <v xml:space="preserve"> </v>
      </c>
      <c r="Q45" s="7" t="str">
        <f>IF(ISNUMBER(N45),+G45*_xll.BDP($C45, "PX_POS_MULT_FACTOR")*P45/K45," ")</f>
        <v xml:space="preserve"> </v>
      </c>
      <c r="R45" s="8" t="str">
        <f>IF(OR($A45="TUA",$A45="TYA"),"",IF(ISNUMBER(_xll.BDP($C45,"DUR_ADJ_OAS_MID")),_xll.BDP($C45,"DUR_ADJ_OAS_MID"),IF(ISNUMBER(_xll.BDP($E45&amp;" ISIN","DUR_ADJ_OAS_MID")),_xll.BDP($E45&amp;" ISIN","DUR_ADJ_OAS_MID")," ")))</f>
        <v xml:space="preserve"> </v>
      </c>
      <c r="S45" s="7" t="str">
        <f ca="1">IF(AND(A44="SVOL",C44="Cash"),                                     SUM(INDIRECT(ADDRESS(ROW()-(COUNTIF(A:A,"SVOL")),COLUMN())):INDIRECT(ADDRESS(ROW()-1,COLUMN()))),                                    IF(AND(A45="TYA",C45="Cash"), SUM(INDIRECT(ADDRESS(ROW()-(COUNTIF(A:A,"TYA")-1),COLUMN())):INDIRECT(ADDRESS(ROW()-1,COLUMN()))),                                    IF(AND(A45="SVOL",ISNUMBER(FIND(" Govt",C45))),"", IF(AND(A45="SVOL",ISNUMBER(FIND(" Index",C45))),J45,                                    IF(ISNUMBER(N45),Q45*N45,IF(ISNUMBER(R45),J45*R45," "))))))</f>
        <v xml:space="preserve"> </v>
      </c>
      <c r="T45" t="s">
        <v>123</v>
      </c>
      <c r="U45" t="s">
        <v>73</v>
      </c>
      <c r="AC45" s="8" t="s">
        <v>115</v>
      </c>
      <c r="AD45" s="8" t="s">
        <v>116</v>
      </c>
      <c r="AE45" s="8">
        <v>-25</v>
      </c>
      <c r="AF45" s="8" t="s">
        <v>123</v>
      </c>
      <c r="AG45" s="17" t="s">
        <v>6737</v>
      </c>
    </row>
    <row r="46" spans="1:33" x14ac:dyDescent="0.35">
      <c r="A46" t="s">
        <v>110</v>
      </c>
      <c r="B46" t="s">
        <v>124</v>
      </c>
      <c r="C46" t="s">
        <v>125</v>
      </c>
      <c r="D46" t="s">
        <v>126</v>
      </c>
      <c r="E46" t="s">
        <v>127</v>
      </c>
      <c r="F46" t="s">
        <v>128</v>
      </c>
      <c r="G46" s="1">
        <v>-5056.7985508478623</v>
      </c>
      <c r="H46" s="1">
        <v>40.590000000000003</v>
      </c>
      <c r="I46" s="2">
        <v>-205255.45317891479</v>
      </c>
      <c r="J46" s="3">
        <v>-1.6573405854871999E-3</v>
      </c>
      <c r="K46" s="4">
        <v>123846272.14</v>
      </c>
      <c r="L46" s="5">
        <v>5300001</v>
      </c>
      <c r="M46" s="6">
        <v>23.367216750000001</v>
      </c>
      <c r="N46" s="7" t="str">
        <f>IF(ISNUMBER(_xll.BDP($C46, "DELTA_MID")),_xll.BDP($C46, "DELTA_MID")," ")</f>
        <v xml:space="preserve"> </v>
      </c>
      <c r="O46" s="7" t="str">
        <f>IF(ISNUMBER(N46),_xll.BDP($C46, "OPT_UNDL_TICKER"),"")</f>
        <v/>
      </c>
      <c r="P46" s="8" t="str">
        <f>IF(ISNUMBER(N46),_xll.BDP($C46, "OPT_UNDL_PX")," ")</f>
        <v xml:space="preserve"> </v>
      </c>
      <c r="Q46" s="7" t="str">
        <f>IF(ISNUMBER(N46),+G46*_xll.BDP($C46, "PX_POS_MULT_FACTOR")*P46/K46," ")</f>
        <v xml:space="preserve"> </v>
      </c>
      <c r="R46" s="8" t="str">
        <f>IF(OR($A46="TUA",$A46="TYA"),"",IF(ISNUMBER(_xll.BDP($C46,"DUR_ADJ_OAS_MID")),_xll.BDP($C46,"DUR_ADJ_OAS_MID"),IF(ISNUMBER(_xll.BDP($E46&amp;" ISIN","DUR_ADJ_OAS_MID")),_xll.BDP($E46&amp;" ISIN","DUR_ADJ_OAS_MID")," ")))</f>
        <v xml:space="preserve"> </v>
      </c>
      <c r="S46" s="7" t="str">
        <f ca="1">IF(AND(A45="SVOL",C45="Cash"),                                     SUM(INDIRECT(ADDRESS(ROW()-(COUNTIF(A:A,"SVOL")),COLUMN())):INDIRECT(ADDRESS(ROW()-1,COLUMN()))),                                    IF(AND(A46="TYA",C46="Cash"), SUM(INDIRECT(ADDRESS(ROW()-(COUNTIF(A:A,"TYA")-1),COLUMN())):INDIRECT(ADDRESS(ROW()-1,COLUMN()))),                                    IF(AND(A46="SVOL",ISNUMBER(FIND(" Govt",C46))),"", IF(AND(A46="SVOL",ISNUMBER(FIND(" Index",C46))),J46,                                    IF(ISNUMBER(N46),Q46*N46,IF(ISNUMBER(R46),J46*R46," "))))))</f>
        <v xml:space="preserve"> </v>
      </c>
      <c r="AB46" s="8" t="s">
        <v>129</v>
      </c>
      <c r="AG46" s="17" t="s">
        <v>6737</v>
      </c>
    </row>
    <row r="47" spans="1:33" x14ac:dyDescent="0.35">
      <c r="A47" t="s">
        <v>110</v>
      </c>
      <c r="B47" t="s">
        <v>130</v>
      </c>
      <c r="C47" t="s">
        <v>131</v>
      </c>
      <c r="D47" t="s">
        <v>132</v>
      </c>
      <c r="E47" t="s">
        <v>133</v>
      </c>
      <c r="F47" t="s">
        <v>134</v>
      </c>
      <c r="G47" s="1">
        <v>-17407.2669737014</v>
      </c>
      <c r="H47" s="1">
        <v>14.01</v>
      </c>
      <c r="I47" s="2">
        <v>-243875.8103015566</v>
      </c>
      <c r="J47" s="3">
        <v>-1.9691816805424002E-3</v>
      </c>
      <c r="K47" s="4">
        <v>123846272.14</v>
      </c>
      <c r="L47" s="5">
        <v>5300001</v>
      </c>
      <c r="M47" s="6">
        <v>23.367216750000001</v>
      </c>
      <c r="N47" s="7" t="str">
        <f>IF(ISNUMBER(_xll.BDP($C47, "DELTA_MID")),_xll.BDP($C47, "DELTA_MID")," ")</f>
        <v xml:space="preserve"> </v>
      </c>
      <c r="O47" s="7" t="str">
        <f>IF(ISNUMBER(N47),_xll.BDP($C47, "OPT_UNDL_TICKER"),"")</f>
        <v/>
      </c>
      <c r="P47" s="8" t="str">
        <f>IF(ISNUMBER(N47),_xll.BDP($C47, "OPT_UNDL_PX")," ")</f>
        <v xml:space="preserve"> </v>
      </c>
      <c r="Q47" s="7" t="str">
        <f>IF(ISNUMBER(N47),+G47*_xll.BDP($C47, "PX_POS_MULT_FACTOR")*P47/K47," ")</f>
        <v xml:space="preserve"> </v>
      </c>
      <c r="R47" s="8" t="str">
        <f>IF(OR($A47="TUA",$A47="TYA"),"",IF(ISNUMBER(_xll.BDP($C47,"DUR_ADJ_OAS_MID")),_xll.BDP($C47,"DUR_ADJ_OAS_MID"),IF(ISNUMBER(_xll.BDP($E47&amp;" ISIN","DUR_ADJ_OAS_MID")),_xll.BDP($E47&amp;" ISIN","DUR_ADJ_OAS_MID")," ")))</f>
        <v xml:space="preserve"> </v>
      </c>
      <c r="S47" s="7" t="str">
        <f ca="1">IF(AND(A46="SVOL",C46="Cash"),                                     SUM(INDIRECT(ADDRESS(ROW()-(COUNTIF(A:A,"SVOL")),COLUMN())):INDIRECT(ADDRESS(ROW()-1,COLUMN()))),                                    IF(AND(A47="TYA",C47="Cash"), SUM(INDIRECT(ADDRESS(ROW()-(COUNTIF(A:A,"TYA")-1),COLUMN())):INDIRECT(ADDRESS(ROW()-1,COLUMN()))),                                    IF(AND(A47="SVOL",ISNUMBER(FIND(" Govt",C47))),"", IF(AND(A47="SVOL",ISNUMBER(FIND(" Index",C47))),J47,                                    IF(ISNUMBER(N47),Q47*N47,IF(ISNUMBER(R47),J47*R47," "))))))</f>
        <v xml:space="preserve"> </v>
      </c>
      <c r="AB47" s="8" t="s">
        <v>129</v>
      </c>
      <c r="AG47" s="17" t="s">
        <v>6737</v>
      </c>
    </row>
    <row r="48" spans="1:33" x14ac:dyDescent="0.35">
      <c r="A48" t="s">
        <v>110</v>
      </c>
      <c r="B48" t="s">
        <v>135</v>
      </c>
      <c r="C48" t="s">
        <v>136</v>
      </c>
      <c r="D48" t="s">
        <v>137</v>
      </c>
      <c r="E48" t="s">
        <v>138</v>
      </c>
      <c r="F48" t="s">
        <v>139</v>
      </c>
      <c r="G48" s="1">
        <v>-4256.9579958518343</v>
      </c>
      <c r="H48" s="1">
        <v>40.94</v>
      </c>
      <c r="I48" s="2">
        <v>-174279.8603501741</v>
      </c>
      <c r="J48" s="3">
        <v>-1.4072273419192E-3</v>
      </c>
      <c r="K48" s="4">
        <v>123846272.14</v>
      </c>
      <c r="L48" s="5">
        <v>5300001</v>
      </c>
      <c r="M48" s="6">
        <v>23.367216750000001</v>
      </c>
      <c r="N48" s="7" t="str">
        <f>IF(ISNUMBER(_xll.BDP($C48, "DELTA_MID")),_xll.BDP($C48, "DELTA_MID")," ")</f>
        <v xml:space="preserve"> </v>
      </c>
      <c r="O48" s="7" t="str">
        <f>IF(ISNUMBER(N48),_xll.BDP($C48, "OPT_UNDL_TICKER"),"")</f>
        <v/>
      </c>
      <c r="P48" s="8" t="str">
        <f>IF(ISNUMBER(N48),_xll.BDP($C48, "OPT_UNDL_PX")," ")</f>
        <v xml:space="preserve"> </v>
      </c>
      <c r="Q48" s="7" t="str">
        <f>IF(ISNUMBER(N48),+G48*_xll.BDP($C48, "PX_POS_MULT_FACTOR")*P48/K48," ")</f>
        <v xml:space="preserve"> </v>
      </c>
      <c r="R48" s="8" t="str">
        <f>IF(OR($A48="TUA",$A48="TYA"),"",IF(ISNUMBER(_xll.BDP($C48,"DUR_ADJ_OAS_MID")),_xll.BDP($C48,"DUR_ADJ_OAS_MID"),IF(ISNUMBER(_xll.BDP($E48&amp;" ISIN","DUR_ADJ_OAS_MID")),_xll.BDP($E48&amp;" ISIN","DUR_ADJ_OAS_MID")," ")))</f>
        <v xml:space="preserve"> </v>
      </c>
      <c r="S48" s="7" t="str">
        <f ca="1">IF(AND(A47="SVOL",C47="Cash"),                                     SUM(INDIRECT(ADDRESS(ROW()-(COUNTIF(A:A,"SVOL")),COLUMN())):INDIRECT(ADDRESS(ROW()-1,COLUMN()))),                                    IF(AND(A48="TYA",C48="Cash"), SUM(INDIRECT(ADDRESS(ROW()-(COUNTIF(A:A,"TYA")-1),COLUMN())):INDIRECT(ADDRESS(ROW()-1,COLUMN()))),                                    IF(AND(A48="SVOL",ISNUMBER(FIND(" Govt",C48))),"", IF(AND(A48="SVOL",ISNUMBER(FIND(" Index",C48))),J48,                                    IF(ISNUMBER(N48),Q48*N48,IF(ISNUMBER(R48),J48*R48," "))))))</f>
        <v xml:space="preserve"> </v>
      </c>
      <c r="AB48" s="8" t="s">
        <v>129</v>
      </c>
      <c r="AG48" s="17" t="s">
        <v>6737</v>
      </c>
    </row>
    <row r="49" spans="1:33" x14ac:dyDescent="0.35">
      <c r="A49" t="s">
        <v>110</v>
      </c>
      <c r="B49" t="s">
        <v>140</v>
      </c>
      <c r="C49" t="s">
        <v>141</v>
      </c>
      <c r="D49" t="s">
        <v>142</v>
      </c>
      <c r="E49" t="s">
        <v>143</v>
      </c>
      <c r="F49" t="s">
        <v>144</v>
      </c>
      <c r="G49" s="1">
        <v>-24797.16457195747</v>
      </c>
      <c r="H49" s="1">
        <v>7.6</v>
      </c>
      <c r="I49" s="2">
        <v>-188458.4507468768</v>
      </c>
      <c r="J49" s="3">
        <v>-1.5217127450864001E-3</v>
      </c>
      <c r="K49" s="4">
        <v>123846272.14</v>
      </c>
      <c r="L49" s="5">
        <v>5300001</v>
      </c>
      <c r="M49" s="6">
        <v>23.367216750000001</v>
      </c>
      <c r="N49" s="7" t="str">
        <f>IF(ISNUMBER(_xll.BDP($C49, "DELTA_MID")),_xll.BDP($C49, "DELTA_MID")," ")</f>
        <v xml:space="preserve"> </v>
      </c>
      <c r="O49" s="7" t="str">
        <f>IF(ISNUMBER(N49),_xll.BDP($C49, "OPT_UNDL_TICKER"),"")</f>
        <v/>
      </c>
      <c r="P49" s="8" t="str">
        <f>IF(ISNUMBER(N49),_xll.BDP($C49, "OPT_UNDL_PX")," ")</f>
        <v xml:space="preserve"> </v>
      </c>
      <c r="Q49" s="7" t="str">
        <f>IF(ISNUMBER(N49),+G49*_xll.BDP($C49, "PX_POS_MULT_FACTOR")*P49/K49," ")</f>
        <v xml:space="preserve"> </v>
      </c>
      <c r="R49" s="8" t="str">
        <f>IF(OR($A49="TUA",$A49="TYA"),"",IF(ISNUMBER(_xll.BDP($C49,"DUR_ADJ_OAS_MID")),_xll.BDP($C49,"DUR_ADJ_OAS_MID"),IF(ISNUMBER(_xll.BDP($E49&amp;" ISIN","DUR_ADJ_OAS_MID")),_xll.BDP($E49&amp;" ISIN","DUR_ADJ_OAS_MID")," ")))</f>
        <v xml:space="preserve"> </v>
      </c>
      <c r="S49" s="7" t="str">
        <f ca="1">IF(AND(A48="SVOL",C48="Cash"),                                     SUM(INDIRECT(ADDRESS(ROW()-(COUNTIF(A:A,"SVOL")),COLUMN())):INDIRECT(ADDRESS(ROW()-1,COLUMN()))),                                    IF(AND(A49="TYA",C49="Cash"), SUM(INDIRECT(ADDRESS(ROW()-(COUNTIF(A:A,"TYA")-1),COLUMN())):INDIRECT(ADDRESS(ROW()-1,COLUMN()))),                                    IF(AND(A49="SVOL",ISNUMBER(FIND(" Govt",C49))),"", IF(AND(A49="SVOL",ISNUMBER(FIND(" Index",C49))),J49,                                    IF(ISNUMBER(N49),Q49*N49,IF(ISNUMBER(R49),J49*R49," "))))))</f>
        <v xml:space="preserve"> </v>
      </c>
      <c r="AB49" s="8" t="s">
        <v>129</v>
      </c>
      <c r="AG49" s="17" t="s">
        <v>6737</v>
      </c>
    </row>
    <row r="50" spans="1:33" x14ac:dyDescent="0.35">
      <c r="A50" t="s">
        <v>110</v>
      </c>
      <c r="B50" t="s">
        <v>145</v>
      </c>
      <c r="C50" t="s">
        <v>146</v>
      </c>
      <c r="D50" t="s">
        <v>147</v>
      </c>
      <c r="E50" t="s">
        <v>148</v>
      </c>
      <c r="F50" t="s">
        <v>149</v>
      </c>
      <c r="G50" s="1">
        <v>-3969.792614945371</v>
      </c>
      <c r="H50" s="1">
        <v>49.35</v>
      </c>
      <c r="I50" s="2">
        <v>-195909.2655475541</v>
      </c>
      <c r="J50" s="3">
        <v>-1.5818745462608001E-3</v>
      </c>
      <c r="K50" s="4">
        <v>123846272.14</v>
      </c>
      <c r="L50" s="5">
        <v>5300001</v>
      </c>
      <c r="M50" s="6">
        <v>23.367216750000001</v>
      </c>
      <c r="N50" s="7" t="str">
        <f>IF(ISNUMBER(_xll.BDP($C50, "DELTA_MID")),_xll.BDP($C50, "DELTA_MID")," ")</f>
        <v xml:space="preserve"> </v>
      </c>
      <c r="O50" s="7" t="str">
        <f>IF(ISNUMBER(N50),_xll.BDP($C50, "OPT_UNDL_TICKER"),"")</f>
        <v/>
      </c>
      <c r="P50" s="8" t="str">
        <f>IF(ISNUMBER(N50),_xll.BDP($C50, "OPT_UNDL_PX")," ")</f>
        <v xml:space="preserve"> </v>
      </c>
      <c r="Q50" s="7" t="str">
        <f>IF(ISNUMBER(N50),+G50*_xll.BDP($C50, "PX_POS_MULT_FACTOR")*P50/K50," ")</f>
        <v xml:space="preserve"> </v>
      </c>
      <c r="R50" s="8" t="str">
        <f>IF(OR($A50="TUA",$A50="TYA"),"",IF(ISNUMBER(_xll.BDP($C50,"DUR_ADJ_OAS_MID")),_xll.BDP($C50,"DUR_ADJ_OAS_MID"),IF(ISNUMBER(_xll.BDP($E50&amp;" ISIN","DUR_ADJ_OAS_MID")),_xll.BDP($E50&amp;" ISIN","DUR_ADJ_OAS_MID")," ")))</f>
        <v xml:space="preserve"> </v>
      </c>
      <c r="S50" s="7" t="str">
        <f ca="1">IF(AND(A49="SVOL",C49="Cash"),                                     SUM(INDIRECT(ADDRESS(ROW()-(COUNTIF(A:A,"SVOL")),COLUMN())):INDIRECT(ADDRESS(ROW()-1,COLUMN()))),                                    IF(AND(A50="TYA",C50="Cash"), SUM(INDIRECT(ADDRESS(ROW()-(COUNTIF(A:A,"TYA")-1),COLUMN())):INDIRECT(ADDRESS(ROW()-1,COLUMN()))),                                    IF(AND(A50="SVOL",ISNUMBER(FIND(" Govt",C50))),"", IF(AND(A50="SVOL",ISNUMBER(FIND(" Index",C50))),J50,                                    IF(ISNUMBER(N50),Q50*N50,IF(ISNUMBER(R50),J50*R50," "))))))</f>
        <v xml:space="preserve"> </v>
      </c>
      <c r="AB50" s="8" t="s">
        <v>129</v>
      </c>
      <c r="AG50" s="17" t="s">
        <v>6737</v>
      </c>
    </row>
    <row r="51" spans="1:33" x14ac:dyDescent="0.35">
      <c r="A51" t="s">
        <v>110</v>
      </c>
      <c r="B51" t="s">
        <v>150</v>
      </c>
      <c r="C51" t="s">
        <v>151</v>
      </c>
      <c r="D51" t="s">
        <v>152</v>
      </c>
      <c r="E51" t="s">
        <v>153</v>
      </c>
      <c r="F51" t="s">
        <v>154</v>
      </c>
      <c r="G51" s="1">
        <v>-2160.4109583262052</v>
      </c>
      <c r="H51" s="1">
        <v>108.19</v>
      </c>
      <c r="I51" s="2">
        <v>-233734.86158131211</v>
      </c>
      <c r="J51" s="3">
        <v>-1.8872983218831999E-3</v>
      </c>
      <c r="K51" s="4">
        <v>123846272.14</v>
      </c>
      <c r="L51" s="5">
        <v>5300001</v>
      </c>
      <c r="M51" s="6">
        <v>23.367216750000001</v>
      </c>
      <c r="N51" s="7" t="str">
        <f>IF(ISNUMBER(_xll.BDP($C51, "DELTA_MID")),_xll.BDP($C51, "DELTA_MID")," ")</f>
        <v xml:space="preserve"> </v>
      </c>
      <c r="O51" s="7" t="str">
        <f>IF(ISNUMBER(N51),_xll.BDP($C51, "OPT_UNDL_TICKER"),"")</f>
        <v/>
      </c>
      <c r="P51" s="8" t="str">
        <f>IF(ISNUMBER(N51),_xll.BDP($C51, "OPT_UNDL_PX")," ")</f>
        <v xml:space="preserve"> </v>
      </c>
      <c r="Q51" s="7" t="str">
        <f>IF(ISNUMBER(N51),+G51*_xll.BDP($C51, "PX_POS_MULT_FACTOR")*P51/K51," ")</f>
        <v xml:space="preserve"> </v>
      </c>
      <c r="R51" s="8" t="str">
        <f>IF(OR($A51="TUA",$A51="TYA"),"",IF(ISNUMBER(_xll.BDP($C51,"DUR_ADJ_OAS_MID")),_xll.BDP($C51,"DUR_ADJ_OAS_MID"),IF(ISNUMBER(_xll.BDP($E51&amp;" ISIN","DUR_ADJ_OAS_MID")),_xll.BDP($E51&amp;" ISIN","DUR_ADJ_OAS_MID")," ")))</f>
        <v xml:space="preserve"> </v>
      </c>
      <c r="S51" s="7" t="str">
        <f ca="1">IF(AND(A50="SVOL",C50="Cash"),                                     SUM(INDIRECT(ADDRESS(ROW()-(COUNTIF(A:A,"SVOL")),COLUMN())):INDIRECT(ADDRESS(ROW()-1,COLUMN()))),                                    IF(AND(A51="TYA",C51="Cash"), SUM(INDIRECT(ADDRESS(ROW()-(COUNTIF(A:A,"TYA")-1),COLUMN())):INDIRECT(ADDRESS(ROW()-1,COLUMN()))),                                    IF(AND(A51="SVOL",ISNUMBER(FIND(" Govt",C51))),"", IF(AND(A51="SVOL",ISNUMBER(FIND(" Index",C51))),J51,                                    IF(ISNUMBER(N51),Q51*N51,IF(ISNUMBER(R51),J51*R51," "))))))</f>
        <v xml:space="preserve"> </v>
      </c>
      <c r="AB51" s="8" t="s">
        <v>129</v>
      </c>
      <c r="AG51" s="17" t="s">
        <v>6737</v>
      </c>
    </row>
    <row r="52" spans="1:33" x14ac:dyDescent="0.35">
      <c r="A52" t="s">
        <v>110</v>
      </c>
      <c r="B52" t="s">
        <v>155</v>
      </c>
      <c r="C52" t="s">
        <v>156</v>
      </c>
      <c r="D52" t="s">
        <v>157</v>
      </c>
      <c r="E52" t="s">
        <v>158</v>
      </c>
      <c r="F52" t="s">
        <v>159</v>
      </c>
      <c r="G52" s="1">
        <v>-4620.2871006769283</v>
      </c>
      <c r="H52" s="1">
        <v>51.67</v>
      </c>
      <c r="I52" s="2">
        <v>-238730.23449197691</v>
      </c>
      <c r="J52" s="3">
        <v>-1.9276335925728001E-3</v>
      </c>
      <c r="K52" s="4">
        <v>123846272.14</v>
      </c>
      <c r="L52" s="5">
        <v>5300001</v>
      </c>
      <c r="M52" s="6">
        <v>23.367216750000001</v>
      </c>
      <c r="N52" s="7" t="str">
        <f>IF(ISNUMBER(_xll.BDP($C52, "DELTA_MID")),_xll.BDP($C52, "DELTA_MID")," ")</f>
        <v xml:space="preserve"> </v>
      </c>
      <c r="O52" s="7" t="str">
        <f>IF(ISNUMBER(N52),_xll.BDP($C52, "OPT_UNDL_TICKER"),"")</f>
        <v/>
      </c>
      <c r="P52" s="8" t="str">
        <f>IF(ISNUMBER(N52),_xll.BDP($C52, "OPT_UNDL_PX")," ")</f>
        <v xml:space="preserve"> </v>
      </c>
      <c r="Q52" s="7" t="str">
        <f>IF(ISNUMBER(N52),+G52*_xll.BDP($C52, "PX_POS_MULT_FACTOR")*P52/K52," ")</f>
        <v xml:space="preserve"> </v>
      </c>
      <c r="R52" s="8" t="str">
        <f>IF(OR($A52="TUA",$A52="TYA"),"",IF(ISNUMBER(_xll.BDP($C52,"DUR_ADJ_OAS_MID")),_xll.BDP($C52,"DUR_ADJ_OAS_MID"),IF(ISNUMBER(_xll.BDP($E52&amp;" ISIN","DUR_ADJ_OAS_MID")),_xll.BDP($E52&amp;" ISIN","DUR_ADJ_OAS_MID")," ")))</f>
        <v xml:space="preserve"> </v>
      </c>
      <c r="S52" s="7" t="str">
        <f ca="1">IF(AND(A51="SVOL",C51="Cash"),                                     SUM(INDIRECT(ADDRESS(ROW()-(COUNTIF(A:A,"SVOL")),COLUMN())):INDIRECT(ADDRESS(ROW()-1,COLUMN()))),                                    IF(AND(A52="TYA",C52="Cash"), SUM(INDIRECT(ADDRESS(ROW()-(COUNTIF(A:A,"TYA")-1),COLUMN())):INDIRECT(ADDRESS(ROW()-1,COLUMN()))),                                    IF(AND(A52="SVOL",ISNUMBER(FIND(" Govt",C52))),"", IF(AND(A52="SVOL",ISNUMBER(FIND(" Index",C52))),J52,                                    IF(ISNUMBER(N52),Q52*N52,IF(ISNUMBER(R52),J52*R52," "))))))</f>
        <v xml:space="preserve"> </v>
      </c>
      <c r="AB52" s="8" t="s">
        <v>129</v>
      </c>
      <c r="AG52" s="17" t="s">
        <v>6737</v>
      </c>
    </row>
    <row r="53" spans="1:33" x14ac:dyDescent="0.35">
      <c r="A53" t="s">
        <v>110</v>
      </c>
      <c r="B53" t="s">
        <v>160</v>
      </c>
      <c r="C53" t="s">
        <v>161</v>
      </c>
      <c r="D53" t="s">
        <v>162</v>
      </c>
      <c r="E53" t="s">
        <v>163</v>
      </c>
      <c r="F53" t="s">
        <v>164</v>
      </c>
      <c r="G53" s="1">
        <v>-7278.7782528526213</v>
      </c>
      <c r="H53" s="1">
        <v>22.02</v>
      </c>
      <c r="I53" s="2">
        <v>-160278.6971278147</v>
      </c>
      <c r="J53" s="3">
        <v>-1.2941745791639999E-3</v>
      </c>
      <c r="K53" s="4">
        <v>123846272.14</v>
      </c>
      <c r="L53" s="5">
        <v>5300001</v>
      </c>
      <c r="M53" s="6">
        <v>23.367216750000001</v>
      </c>
      <c r="N53" s="7" t="str">
        <f>IF(ISNUMBER(_xll.BDP($C53, "DELTA_MID")),_xll.BDP($C53, "DELTA_MID")," ")</f>
        <v xml:space="preserve"> </v>
      </c>
      <c r="O53" s="7" t="str">
        <f>IF(ISNUMBER(N53),_xll.BDP($C53, "OPT_UNDL_TICKER"),"")</f>
        <v/>
      </c>
      <c r="P53" s="8" t="str">
        <f>IF(ISNUMBER(N53),_xll.BDP($C53, "OPT_UNDL_PX")," ")</f>
        <v xml:space="preserve"> </v>
      </c>
      <c r="Q53" s="7" t="str">
        <f>IF(ISNUMBER(N53),+G53*_xll.BDP($C53, "PX_POS_MULT_FACTOR")*P53/K53," ")</f>
        <v xml:space="preserve"> </v>
      </c>
      <c r="R53" s="8" t="str">
        <f>IF(OR($A53="TUA",$A53="TYA"),"",IF(ISNUMBER(_xll.BDP($C53,"DUR_ADJ_OAS_MID")),_xll.BDP($C53,"DUR_ADJ_OAS_MID"),IF(ISNUMBER(_xll.BDP($E53&amp;" ISIN","DUR_ADJ_OAS_MID")),_xll.BDP($E53&amp;" ISIN","DUR_ADJ_OAS_MID")," ")))</f>
        <v xml:space="preserve"> </v>
      </c>
      <c r="S53" s="7" t="str">
        <f ca="1">IF(AND(A52="SVOL",C52="Cash"),                                     SUM(INDIRECT(ADDRESS(ROW()-(COUNTIF(A:A,"SVOL")),COLUMN())):INDIRECT(ADDRESS(ROW()-1,COLUMN()))),                                    IF(AND(A53="TYA",C53="Cash"), SUM(INDIRECT(ADDRESS(ROW()-(COUNTIF(A:A,"TYA")-1),COLUMN())):INDIRECT(ADDRESS(ROW()-1,COLUMN()))),                                    IF(AND(A53="SVOL",ISNUMBER(FIND(" Govt",C53))),"", IF(AND(A53="SVOL",ISNUMBER(FIND(" Index",C53))),J53,                                    IF(ISNUMBER(N53),Q53*N53,IF(ISNUMBER(R53),J53*R53," "))))))</f>
        <v xml:space="preserve"> </v>
      </c>
      <c r="AB53" s="8" t="s">
        <v>129</v>
      </c>
      <c r="AG53" s="17" t="s">
        <v>6737</v>
      </c>
    </row>
    <row r="54" spans="1:33" x14ac:dyDescent="0.35">
      <c r="A54" t="s">
        <v>110</v>
      </c>
      <c r="B54" t="s">
        <v>165</v>
      </c>
      <c r="C54" t="s">
        <v>166</v>
      </c>
      <c r="D54" t="s">
        <v>167</v>
      </c>
      <c r="E54" t="s">
        <v>168</v>
      </c>
      <c r="F54" t="s">
        <v>169</v>
      </c>
      <c r="G54" s="1">
        <v>-5068.9571134242879</v>
      </c>
      <c r="H54" s="1">
        <v>36.520000000000003</v>
      </c>
      <c r="I54" s="2">
        <v>-185118.31378225499</v>
      </c>
      <c r="J54" s="3">
        <v>-1.4947427208223999E-3</v>
      </c>
      <c r="K54" s="4">
        <v>123846272.14</v>
      </c>
      <c r="L54" s="5">
        <v>5300001</v>
      </c>
      <c r="M54" s="6">
        <v>23.367216750000001</v>
      </c>
      <c r="N54" s="7" t="str">
        <f>IF(ISNUMBER(_xll.BDP($C54, "DELTA_MID")),_xll.BDP($C54, "DELTA_MID")," ")</f>
        <v xml:space="preserve"> </v>
      </c>
      <c r="O54" s="7" t="str">
        <f>IF(ISNUMBER(N54),_xll.BDP($C54, "OPT_UNDL_TICKER"),"")</f>
        <v/>
      </c>
      <c r="P54" s="8" t="str">
        <f>IF(ISNUMBER(N54),_xll.BDP($C54, "OPT_UNDL_PX")," ")</f>
        <v xml:space="preserve"> </v>
      </c>
      <c r="Q54" s="7" t="str">
        <f>IF(ISNUMBER(N54),+G54*_xll.BDP($C54, "PX_POS_MULT_FACTOR")*P54/K54," ")</f>
        <v xml:space="preserve"> </v>
      </c>
      <c r="R54" s="8" t="str">
        <f>IF(OR($A54="TUA",$A54="TYA"),"",IF(ISNUMBER(_xll.BDP($C54,"DUR_ADJ_OAS_MID")),_xll.BDP($C54,"DUR_ADJ_OAS_MID"),IF(ISNUMBER(_xll.BDP($E54&amp;" ISIN","DUR_ADJ_OAS_MID")),_xll.BDP($E54&amp;" ISIN","DUR_ADJ_OAS_MID")," ")))</f>
        <v xml:space="preserve"> </v>
      </c>
      <c r="S54" s="7" t="str">
        <f ca="1">IF(AND(A53="SVOL",C53="Cash"),                                     SUM(INDIRECT(ADDRESS(ROW()-(COUNTIF(A:A,"SVOL")),COLUMN())):INDIRECT(ADDRESS(ROW()-1,COLUMN()))),                                    IF(AND(A54="TYA",C54="Cash"), SUM(INDIRECT(ADDRESS(ROW()-(COUNTIF(A:A,"TYA")-1),COLUMN())):INDIRECT(ADDRESS(ROW()-1,COLUMN()))),                                    IF(AND(A54="SVOL",ISNUMBER(FIND(" Govt",C54))),"", IF(AND(A54="SVOL",ISNUMBER(FIND(" Index",C54))),J54,                                    IF(ISNUMBER(N54),Q54*N54,IF(ISNUMBER(R54),J54*R54," "))))))</f>
        <v xml:space="preserve"> </v>
      </c>
      <c r="AB54" s="8" t="s">
        <v>129</v>
      </c>
      <c r="AG54" s="17" t="s">
        <v>6737</v>
      </c>
    </row>
    <row r="55" spans="1:33" x14ac:dyDescent="0.35">
      <c r="A55" t="s">
        <v>110</v>
      </c>
      <c r="B55" t="s">
        <v>170</v>
      </c>
      <c r="C55" t="s">
        <v>171</v>
      </c>
      <c r="D55" t="s">
        <v>172</v>
      </c>
      <c r="E55" t="s">
        <v>173</v>
      </c>
      <c r="F55" t="s">
        <v>174</v>
      </c>
      <c r="G55" s="1">
        <v>-2654.0039573337849</v>
      </c>
      <c r="H55" s="1">
        <v>67</v>
      </c>
      <c r="I55" s="2">
        <v>-177818.2651413636</v>
      </c>
      <c r="J55" s="3">
        <v>-1.4357982849928E-3</v>
      </c>
      <c r="K55" s="4">
        <v>123846272.14</v>
      </c>
      <c r="L55" s="5">
        <v>5300001</v>
      </c>
      <c r="M55" s="6">
        <v>23.367216750000001</v>
      </c>
      <c r="N55" s="7" t="str">
        <f>IF(ISNUMBER(_xll.BDP($C55, "DELTA_MID")),_xll.BDP($C55, "DELTA_MID")," ")</f>
        <v xml:space="preserve"> </v>
      </c>
      <c r="O55" s="7" t="str">
        <f>IF(ISNUMBER(N55),_xll.BDP($C55, "OPT_UNDL_TICKER"),"")</f>
        <v/>
      </c>
      <c r="P55" s="8" t="str">
        <f>IF(ISNUMBER(N55),_xll.BDP($C55, "OPT_UNDL_PX")," ")</f>
        <v xml:space="preserve"> </v>
      </c>
      <c r="Q55" s="7" t="str">
        <f>IF(ISNUMBER(N55),+G55*_xll.BDP($C55, "PX_POS_MULT_FACTOR")*P55/K55," ")</f>
        <v xml:space="preserve"> </v>
      </c>
      <c r="R55" s="8" t="str">
        <f>IF(OR($A55="TUA",$A55="TYA"),"",IF(ISNUMBER(_xll.BDP($C55,"DUR_ADJ_OAS_MID")),_xll.BDP($C55,"DUR_ADJ_OAS_MID"),IF(ISNUMBER(_xll.BDP($E55&amp;" ISIN","DUR_ADJ_OAS_MID")),_xll.BDP($E55&amp;" ISIN","DUR_ADJ_OAS_MID")," ")))</f>
        <v xml:space="preserve"> </v>
      </c>
      <c r="S55" s="7" t="str">
        <f ca="1">IF(AND(A54="SVOL",C54="Cash"),                                     SUM(INDIRECT(ADDRESS(ROW()-(COUNTIF(A:A,"SVOL")),COLUMN())):INDIRECT(ADDRESS(ROW()-1,COLUMN()))),                                    IF(AND(A55="TYA",C55="Cash"), SUM(INDIRECT(ADDRESS(ROW()-(COUNTIF(A:A,"TYA")-1),COLUMN())):INDIRECT(ADDRESS(ROW()-1,COLUMN()))),                                    IF(AND(A55="SVOL",ISNUMBER(FIND(" Govt",C55))),"", IF(AND(A55="SVOL",ISNUMBER(FIND(" Index",C55))),J55,                                    IF(ISNUMBER(N55),Q55*N55,IF(ISNUMBER(R55),J55*R55," "))))))</f>
        <v xml:space="preserve"> </v>
      </c>
      <c r="AB55" s="8" t="s">
        <v>129</v>
      </c>
      <c r="AG55" s="17" t="s">
        <v>6737</v>
      </c>
    </row>
    <row r="56" spans="1:33" x14ac:dyDescent="0.35">
      <c r="A56" t="s">
        <v>110</v>
      </c>
      <c r="B56" t="s">
        <v>175</v>
      </c>
      <c r="C56" t="s">
        <v>176</v>
      </c>
      <c r="D56" t="s">
        <v>177</v>
      </c>
      <c r="E56" t="s">
        <v>178</v>
      </c>
      <c r="F56" t="s">
        <v>179</v>
      </c>
      <c r="G56" s="1">
        <v>-453.02502088414872</v>
      </c>
      <c r="H56" s="1">
        <v>412.21</v>
      </c>
      <c r="I56" s="2">
        <v>-186741.44385865491</v>
      </c>
      <c r="J56" s="3">
        <v>-1.5078487275544E-3</v>
      </c>
      <c r="K56" s="4">
        <v>123846272.14</v>
      </c>
      <c r="L56" s="5">
        <v>5300001</v>
      </c>
      <c r="M56" s="6">
        <v>23.367216750000001</v>
      </c>
      <c r="N56" s="7" t="str">
        <f>IF(ISNUMBER(_xll.BDP($C56, "DELTA_MID")),_xll.BDP($C56, "DELTA_MID")," ")</f>
        <v xml:space="preserve"> </v>
      </c>
      <c r="O56" s="7" t="str">
        <f>IF(ISNUMBER(N56),_xll.BDP($C56, "OPT_UNDL_TICKER"),"")</f>
        <v/>
      </c>
      <c r="P56" s="8" t="str">
        <f>IF(ISNUMBER(N56),_xll.BDP($C56, "OPT_UNDL_PX")," ")</f>
        <v xml:space="preserve"> </v>
      </c>
      <c r="Q56" s="7" t="str">
        <f>IF(ISNUMBER(N56),+G56*_xll.BDP($C56, "PX_POS_MULT_FACTOR")*P56/K56," ")</f>
        <v xml:space="preserve"> </v>
      </c>
      <c r="R56" s="8" t="str">
        <f>IF(OR($A56="TUA",$A56="TYA"),"",IF(ISNUMBER(_xll.BDP($C56,"DUR_ADJ_OAS_MID")),_xll.BDP($C56,"DUR_ADJ_OAS_MID"),IF(ISNUMBER(_xll.BDP($E56&amp;" ISIN","DUR_ADJ_OAS_MID")),_xll.BDP($E56&amp;" ISIN","DUR_ADJ_OAS_MID")," ")))</f>
        <v xml:space="preserve"> </v>
      </c>
      <c r="S56" s="7" t="str">
        <f ca="1">IF(AND(A55="SVOL",C55="Cash"),                                     SUM(INDIRECT(ADDRESS(ROW()-(COUNTIF(A:A,"SVOL")),COLUMN())):INDIRECT(ADDRESS(ROW()-1,COLUMN()))),                                    IF(AND(A56="TYA",C56="Cash"), SUM(INDIRECT(ADDRESS(ROW()-(COUNTIF(A:A,"TYA")-1),COLUMN())):INDIRECT(ADDRESS(ROW()-1,COLUMN()))),                                    IF(AND(A56="SVOL",ISNUMBER(FIND(" Govt",C56))),"", IF(AND(A56="SVOL",ISNUMBER(FIND(" Index",C56))),J56,                                    IF(ISNUMBER(N56),Q56*N56,IF(ISNUMBER(R56),J56*R56," "))))))</f>
        <v xml:space="preserve"> </v>
      </c>
      <c r="AB56" s="8" t="s">
        <v>129</v>
      </c>
      <c r="AG56" s="17" t="s">
        <v>6737</v>
      </c>
    </row>
    <row r="57" spans="1:33" x14ac:dyDescent="0.35">
      <c r="A57" t="s">
        <v>110</v>
      </c>
      <c r="B57" t="s">
        <v>180</v>
      </c>
      <c r="C57" t="s">
        <v>181</v>
      </c>
      <c r="D57" t="s">
        <v>182</v>
      </c>
      <c r="E57" t="s">
        <v>183</v>
      </c>
      <c r="F57" t="s">
        <v>184</v>
      </c>
      <c r="G57" s="1">
        <v>-2200.320318103868</v>
      </c>
      <c r="H57" s="1">
        <v>105.63</v>
      </c>
      <c r="I57" s="2">
        <v>-232419.83520131151</v>
      </c>
      <c r="J57" s="3">
        <v>-1.8766801065968001E-3</v>
      </c>
      <c r="K57" s="4">
        <v>123846272.14</v>
      </c>
      <c r="L57" s="5">
        <v>5300001</v>
      </c>
      <c r="M57" s="6">
        <v>23.367216750000001</v>
      </c>
      <c r="N57" s="7" t="str">
        <f>IF(ISNUMBER(_xll.BDP($C57, "DELTA_MID")),_xll.BDP($C57, "DELTA_MID")," ")</f>
        <v xml:space="preserve"> </v>
      </c>
      <c r="O57" s="7" t="str">
        <f>IF(ISNUMBER(N57),_xll.BDP($C57, "OPT_UNDL_TICKER"),"")</f>
        <v/>
      </c>
      <c r="P57" s="8" t="str">
        <f>IF(ISNUMBER(N57),_xll.BDP($C57, "OPT_UNDL_PX")," ")</f>
        <v xml:space="preserve"> </v>
      </c>
      <c r="Q57" s="7" t="str">
        <f>IF(ISNUMBER(N57),+G57*_xll.BDP($C57, "PX_POS_MULT_FACTOR")*P57/K57," ")</f>
        <v xml:space="preserve"> </v>
      </c>
      <c r="R57" s="8" t="str">
        <f>IF(OR($A57="TUA",$A57="TYA"),"",IF(ISNUMBER(_xll.BDP($C57,"DUR_ADJ_OAS_MID")),_xll.BDP($C57,"DUR_ADJ_OAS_MID"),IF(ISNUMBER(_xll.BDP($E57&amp;" ISIN","DUR_ADJ_OAS_MID")),_xll.BDP($E57&amp;" ISIN","DUR_ADJ_OAS_MID")," ")))</f>
        <v xml:space="preserve"> </v>
      </c>
      <c r="S57" s="7" t="str">
        <f ca="1">IF(AND(A56="SVOL",C56="Cash"),                                     SUM(INDIRECT(ADDRESS(ROW()-(COUNTIF(A:A,"SVOL")),COLUMN())):INDIRECT(ADDRESS(ROW()-1,COLUMN()))),                                    IF(AND(A57="TYA",C57="Cash"), SUM(INDIRECT(ADDRESS(ROW()-(COUNTIF(A:A,"TYA")-1),COLUMN())):INDIRECT(ADDRESS(ROW()-1,COLUMN()))),                                    IF(AND(A57="SVOL",ISNUMBER(FIND(" Govt",C57))),"", IF(AND(A57="SVOL",ISNUMBER(FIND(" Index",C57))),J57,                                    IF(ISNUMBER(N57),Q57*N57,IF(ISNUMBER(R57),J57*R57," "))))))</f>
        <v xml:space="preserve"> </v>
      </c>
      <c r="AB57" s="8" t="s">
        <v>129</v>
      </c>
      <c r="AG57" s="17" t="s">
        <v>6737</v>
      </c>
    </row>
    <row r="58" spans="1:33" x14ac:dyDescent="0.35">
      <c r="A58" t="s">
        <v>110</v>
      </c>
      <c r="B58" t="s">
        <v>185</v>
      </c>
      <c r="C58" t="s">
        <v>186</v>
      </c>
      <c r="D58" t="s">
        <v>187</v>
      </c>
      <c r="E58" t="s">
        <v>188</v>
      </c>
      <c r="F58" t="s">
        <v>189</v>
      </c>
      <c r="G58" s="1">
        <v>-9653.3682384412423</v>
      </c>
      <c r="H58" s="1">
        <v>19.16</v>
      </c>
      <c r="I58" s="2">
        <v>-184958.53544853421</v>
      </c>
      <c r="J58" s="3">
        <v>-1.4934525864407999E-3</v>
      </c>
      <c r="K58" s="4">
        <v>123846272.14</v>
      </c>
      <c r="L58" s="5">
        <v>5300001</v>
      </c>
      <c r="M58" s="6">
        <v>23.367216750000001</v>
      </c>
      <c r="N58" s="7" t="str">
        <f>IF(ISNUMBER(_xll.BDP($C58, "DELTA_MID")),_xll.BDP($C58, "DELTA_MID")," ")</f>
        <v xml:space="preserve"> </v>
      </c>
      <c r="O58" s="7" t="str">
        <f>IF(ISNUMBER(N58),_xll.BDP($C58, "OPT_UNDL_TICKER"),"")</f>
        <v/>
      </c>
      <c r="P58" s="8" t="str">
        <f>IF(ISNUMBER(N58),_xll.BDP($C58, "OPT_UNDL_PX")," ")</f>
        <v xml:space="preserve"> </v>
      </c>
      <c r="Q58" s="7" t="str">
        <f>IF(ISNUMBER(N58),+G58*_xll.BDP($C58, "PX_POS_MULT_FACTOR")*P58/K58," ")</f>
        <v xml:space="preserve"> </v>
      </c>
      <c r="R58" s="8" t="str">
        <f>IF(OR($A58="TUA",$A58="TYA"),"",IF(ISNUMBER(_xll.BDP($C58,"DUR_ADJ_OAS_MID")),_xll.BDP($C58,"DUR_ADJ_OAS_MID"),IF(ISNUMBER(_xll.BDP($E58&amp;" ISIN","DUR_ADJ_OAS_MID")),_xll.BDP($E58&amp;" ISIN","DUR_ADJ_OAS_MID")," ")))</f>
        <v xml:space="preserve"> </v>
      </c>
      <c r="S58" s="7" t="str">
        <f ca="1">IF(AND(A57="SVOL",C57="Cash"),                                     SUM(INDIRECT(ADDRESS(ROW()-(COUNTIF(A:A,"SVOL")),COLUMN())):INDIRECT(ADDRESS(ROW()-1,COLUMN()))),                                    IF(AND(A58="TYA",C58="Cash"), SUM(INDIRECT(ADDRESS(ROW()-(COUNTIF(A:A,"TYA")-1),COLUMN())):INDIRECT(ADDRESS(ROW()-1,COLUMN()))),                                    IF(AND(A58="SVOL",ISNUMBER(FIND(" Govt",C58))),"", IF(AND(A58="SVOL",ISNUMBER(FIND(" Index",C58))),J58,                                    IF(ISNUMBER(N58),Q58*N58,IF(ISNUMBER(R58),J58*R58," "))))))</f>
        <v xml:space="preserve"> </v>
      </c>
      <c r="AB58" s="8" t="s">
        <v>129</v>
      </c>
      <c r="AG58" s="17" t="s">
        <v>6737</v>
      </c>
    </row>
    <row r="59" spans="1:33" x14ac:dyDescent="0.35">
      <c r="A59" t="s">
        <v>110</v>
      </c>
      <c r="B59" t="s">
        <v>190</v>
      </c>
      <c r="C59" t="s">
        <v>191</v>
      </c>
      <c r="D59" t="s">
        <v>192</v>
      </c>
      <c r="E59" t="s">
        <v>193</v>
      </c>
      <c r="F59" t="s">
        <v>194</v>
      </c>
      <c r="G59" s="1">
        <v>-10356.138081137089</v>
      </c>
      <c r="H59" s="1">
        <v>24.55</v>
      </c>
      <c r="I59" s="2">
        <v>-254243.18989191539</v>
      </c>
      <c r="J59" s="3">
        <v>-2.0528933612512E-3</v>
      </c>
      <c r="K59" s="4">
        <v>123846272.14</v>
      </c>
      <c r="L59" s="5">
        <v>5300001</v>
      </c>
      <c r="M59" s="6">
        <v>23.367216750000001</v>
      </c>
      <c r="N59" s="7" t="str">
        <f>IF(ISNUMBER(_xll.BDP($C59, "DELTA_MID")),_xll.BDP($C59, "DELTA_MID")," ")</f>
        <v xml:space="preserve"> </v>
      </c>
      <c r="O59" s="7" t="str">
        <f>IF(ISNUMBER(N59),_xll.BDP($C59, "OPT_UNDL_TICKER"),"")</f>
        <v/>
      </c>
      <c r="P59" s="8" t="str">
        <f>IF(ISNUMBER(N59),_xll.BDP($C59, "OPT_UNDL_PX")," ")</f>
        <v xml:space="preserve"> </v>
      </c>
      <c r="Q59" s="7" t="str">
        <f>IF(ISNUMBER(N59),+G59*_xll.BDP($C59, "PX_POS_MULT_FACTOR")*P59/K59," ")</f>
        <v xml:space="preserve"> </v>
      </c>
      <c r="R59" s="8" t="str">
        <f>IF(OR($A59="TUA",$A59="TYA"),"",IF(ISNUMBER(_xll.BDP($C59,"DUR_ADJ_OAS_MID")),_xll.BDP($C59,"DUR_ADJ_OAS_MID"),IF(ISNUMBER(_xll.BDP($E59&amp;" ISIN","DUR_ADJ_OAS_MID")),_xll.BDP($E59&amp;" ISIN","DUR_ADJ_OAS_MID")," ")))</f>
        <v xml:space="preserve"> </v>
      </c>
      <c r="S59" s="7" t="str">
        <f ca="1">IF(AND(A58="SVOL",C58="Cash"),                                     SUM(INDIRECT(ADDRESS(ROW()-(COUNTIF(A:A,"SVOL")),COLUMN())):INDIRECT(ADDRESS(ROW()-1,COLUMN()))),                                    IF(AND(A59="TYA",C59="Cash"), SUM(INDIRECT(ADDRESS(ROW()-(COUNTIF(A:A,"TYA")-1),COLUMN())):INDIRECT(ADDRESS(ROW()-1,COLUMN()))),                                    IF(AND(A59="SVOL",ISNUMBER(FIND(" Govt",C59))),"", IF(AND(A59="SVOL",ISNUMBER(FIND(" Index",C59))),J59,                                    IF(ISNUMBER(N59),Q59*N59,IF(ISNUMBER(R59),J59*R59," "))))))</f>
        <v xml:space="preserve"> </v>
      </c>
      <c r="AB59" s="8" t="s">
        <v>129</v>
      </c>
      <c r="AG59" s="17" t="s">
        <v>6737</v>
      </c>
    </row>
    <row r="60" spans="1:33" x14ac:dyDescent="0.35">
      <c r="A60" t="s">
        <v>110</v>
      </c>
      <c r="B60" t="s">
        <v>195</v>
      </c>
      <c r="C60" t="s">
        <v>196</v>
      </c>
      <c r="D60" t="s">
        <v>197</v>
      </c>
      <c r="E60" t="s">
        <v>198</v>
      </c>
      <c r="F60" t="s">
        <v>199</v>
      </c>
      <c r="G60" s="1">
        <v>-1273.662226942987</v>
      </c>
      <c r="H60" s="1">
        <v>74</v>
      </c>
      <c r="I60" s="2">
        <v>-94251.00479378106</v>
      </c>
      <c r="J60" s="3">
        <v>-7.6103223104880013E-4</v>
      </c>
      <c r="K60" s="4">
        <v>123846272.14</v>
      </c>
      <c r="L60" s="5">
        <v>5300001</v>
      </c>
      <c r="M60" s="6">
        <v>23.367216750000001</v>
      </c>
      <c r="N60" s="7" t="str">
        <f>IF(ISNUMBER(_xll.BDP($C60, "DELTA_MID")),_xll.BDP($C60, "DELTA_MID")," ")</f>
        <v xml:space="preserve"> </v>
      </c>
      <c r="O60" s="7" t="str">
        <f>IF(ISNUMBER(N60),_xll.BDP($C60, "OPT_UNDL_TICKER"),"")</f>
        <v/>
      </c>
      <c r="P60" s="8" t="str">
        <f>IF(ISNUMBER(N60),_xll.BDP($C60, "OPT_UNDL_PX")," ")</f>
        <v xml:space="preserve"> </v>
      </c>
      <c r="Q60" s="7" t="str">
        <f>IF(ISNUMBER(N60),+G60*_xll.BDP($C60, "PX_POS_MULT_FACTOR")*P60/K60," ")</f>
        <v xml:space="preserve"> </v>
      </c>
      <c r="R60" s="8" t="str">
        <f>IF(OR($A60="TUA",$A60="TYA"),"",IF(ISNUMBER(_xll.BDP($C60,"DUR_ADJ_OAS_MID")),_xll.BDP($C60,"DUR_ADJ_OAS_MID"),IF(ISNUMBER(_xll.BDP($E60&amp;" ISIN","DUR_ADJ_OAS_MID")),_xll.BDP($E60&amp;" ISIN","DUR_ADJ_OAS_MID")," ")))</f>
        <v xml:space="preserve"> </v>
      </c>
      <c r="S60" s="7" t="str">
        <f ca="1">IF(AND(A59="SVOL",C59="Cash"),                                     SUM(INDIRECT(ADDRESS(ROW()-(COUNTIF(A:A,"SVOL")),COLUMN())):INDIRECT(ADDRESS(ROW()-1,COLUMN()))),                                    IF(AND(A60="TYA",C60="Cash"), SUM(INDIRECT(ADDRESS(ROW()-(COUNTIF(A:A,"TYA")-1),COLUMN())):INDIRECT(ADDRESS(ROW()-1,COLUMN()))),                                    IF(AND(A60="SVOL",ISNUMBER(FIND(" Govt",C60))),"", IF(AND(A60="SVOL",ISNUMBER(FIND(" Index",C60))),J60,                                    IF(ISNUMBER(N60),Q60*N60,IF(ISNUMBER(R60),J60*R60," "))))))</f>
        <v xml:space="preserve"> </v>
      </c>
      <c r="AB60" s="8" t="s">
        <v>129</v>
      </c>
      <c r="AG60" s="17" t="s">
        <v>6737</v>
      </c>
    </row>
    <row r="61" spans="1:33" x14ac:dyDescent="0.35">
      <c r="A61" t="s">
        <v>110</v>
      </c>
      <c r="B61" t="s">
        <v>200</v>
      </c>
      <c r="C61" t="s">
        <v>201</v>
      </c>
      <c r="D61" t="s">
        <v>202</v>
      </c>
      <c r="E61" t="s">
        <v>203</v>
      </c>
      <c r="F61" t="s">
        <v>204</v>
      </c>
      <c r="G61" s="1">
        <v>-543.93041009305898</v>
      </c>
      <c r="H61" s="1">
        <v>406.22</v>
      </c>
      <c r="I61" s="2">
        <v>-220955.41118800241</v>
      </c>
      <c r="J61" s="3">
        <v>-1.7841103116792E-3</v>
      </c>
      <c r="K61" s="4">
        <v>123846272.14</v>
      </c>
      <c r="L61" s="5">
        <v>5300001</v>
      </c>
      <c r="M61" s="6">
        <v>23.367216750000001</v>
      </c>
      <c r="N61" s="7" t="str">
        <f>IF(ISNUMBER(_xll.BDP($C61, "DELTA_MID")),_xll.BDP($C61, "DELTA_MID")," ")</f>
        <v xml:space="preserve"> </v>
      </c>
      <c r="O61" s="7" t="str">
        <f>IF(ISNUMBER(N61),_xll.BDP($C61, "OPT_UNDL_TICKER"),"")</f>
        <v/>
      </c>
      <c r="P61" s="8" t="str">
        <f>IF(ISNUMBER(N61),_xll.BDP($C61, "OPT_UNDL_PX")," ")</f>
        <v xml:space="preserve"> </v>
      </c>
      <c r="Q61" s="7" t="str">
        <f>IF(ISNUMBER(N61),+G61*_xll.BDP($C61, "PX_POS_MULT_FACTOR")*P61/K61," ")</f>
        <v xml:space="preserve"> </v>
      </c>
      <c r="R61" s="8" t="str">
        <f>IF(OR($A61="TUA",$A61="TYA"),"",IF(ISNUMBER(_xll.BDP($C61,"DUR_ADJ_OAS_MID")),_xll.BDP($C61,"DUR_ADJ_OAS_MID"),IF(ISNUMBER(_xll.BDP($E61&amp;" ISIN","DUR_ADJ_OAS_MID")),_xll.BDP($E61&amp;" ISIN","DUR_ADJ_OAS_MID")," ")))</f>
        <v xml:space="preserve"> </v>
      </c>
      <c r="S61" s="7" t="str">
        <f ca="1">IF(AND(A60="SVOL",C60="Cash"),                                     SUM(INDIRECT(ADDRESS(ROW()-(COUNTIF(A:A,"SVOL")),COLUMN())):INDIRECT(ADDRESS(ROW()-1,COLUMN()))),                                    IF(AND(A61="TYA",C61="Cash"), SUM(INDIRECT(ADDRESS(ROW()-(COUNTIF(A:A,"TYA")-1),COLUMN())):INDIRECT(ADDRESS(ROW()-1,COLUMN()))),                                    IF(AND(A61="SVOL",ISNUMBER(FIND(" Govt",C61))),"", IF(AND(A61="SVOL",ISNUMBER(FIND(" Index",C61))),J61,                                    IF(ISNUMBER(N61),Q61*N61,IF(ISNUMBER(R61),J61*R61," "))))))</f>
        <v xml:space="preserve"> </v>
      </c>
      <c r="AB61" s="8" t="s">
        <v>129</v>
      </c>
      <c r="AG61" s="17" t="s">
        <v>6737</v>
      </c>
    </row>
    <row r="62" spans="1:33" x14ac:dyDescent="0.35">
      <c r="A62" t="s">
        <v>110</v>
      </c>
      <c r="B62" t="s">
        <v>205</v>
      </c>
      <c r="C62" t="s">
        <v>206</v>
      </c>
      <c r="D62" t="s">
        <v>207</v>
      </c>
      <c r="E62" t="s">
        <v>208</v>
      </c>
      <c r="F62" t="s">
        <v>209</v>
      </c>
      <c r="G62" s="1">
        <v>-3262.8598640619671</v>
      </c>
      <c r="H62" s="1">
        <v>51.14</v>
      </c>
      <c r="I62" s="2">
        <v>-166862.65344812899</v>
      </c>
      <c r="J62" s="3">
        <v>-1.3473369086111999E-3</v>
      </c>
      <c r="K62" s="4">
        <v>123846272.14</v>
      </c>
      <c r="L62" s="5">
        <v>5300001</v>
      </c>
      <c r="M62" s="6">
        <v>23.367216750000001</v>
      </c>
      <c r="N62" s="7" t="str">
        <f>IF(ISNUMBER(_xll.BDP($C62, "DELTA_MID")),_xll.BDP($C62, "DELTA_MID")," ")</f>
        <v xml:space="preserve"> </v>
      </c>
      <c r="O62" s="7" t="str">
        <f>IF(ISNUMBER(N62),_xll.BDP($C62, "OPT_UNDL_TICKER"),"")</f>
        <v/>
      </c>
      <c r="P62" s="8" t="str">
        <f>IF(ISNUMBER(N62),_xll.BDP($C62, "OPT_UNDL_PX")," ")</f>
        <v xml:space="preserve"> </v>
      </c>
      <c r="Q62" s="7" t="str">
        <f>IF(ISNUMBER(N62),+G62*_xll.BDP($C62, "PX_POS_MULT_FACTOR")*P62/K62," ")</f>
        <v xml:space="preserve"> </v>
      </c>
      <c r="R62" s="8" t="str">
        <f>IF(OR($A62="TUA",$A62="TYA"),"",IF(ISNUMBER(_xll.BDP($C62,"DUR_ADJ_OAS_MID")),_xll.BDP($C62,"DUR_ADJ_OAS_MID"),IF(ISNUMBER(_xll.BDP($E62&amp;" ISIN","DUR_ADJ_OAS_MID")),_xll.BDP($E62&amp;" ISIN","DUR_ADJ_OAS_MID")," ")))</f>
        <v xml:space="preserve"> </v>
      </c>
      <c r="S62" s="7" t="str">
        <f ca="1">IF(AND(A61="SVOL",C61="Cash"),                                     SUM(INDIRECT(ADDRESS(ROW()-(COUNTIF(A:A,"SVOL")),COLUMN())):INDIRECT(ADDRESS(ROW()-1,COLUMN()))),                                    IF(AND(A62="TYA",C62="Cash"), SUM(INDIRECT(ADDRESS(ROW()-(COUNTIF(A:A,"TYA")-1),COLUMN())):INDIRECT(ADDRESS(ROW()-1,COLUMN()))),                                    IF(AND(A62="SVOL",ISNUMBER(FIND(" Govt",C62))),"", IF(AND(A62="SVOL",ISNUMBER(FIND(" Index",C62))),J62,                                    IF(ISNUMBER(N62),Q62*N62,IF(ISNUMBER(R62),J62*R62," "))))))</f>
        <v xml:space="preserve"> </v>
      </c>
      <c r="AB62" s="8" t="s">
        <v>129</v>
      </c>
      <c r="AG62" s="17" t="s">
        <v>6737</v>
      </c>
    </row>
    <row r="63" spans="1:33" x14ac:dyDescent="0.35">
      <c r="A63" t="s">
        <v>110</v>
      </c>
      <c r="B63" t="s">
        <v>210</v>
      </c>
      <c r="C63" t="s">
        <v>211</v>
      </c>
      <c r="D63" t="s">
        <v>212</v>
      </c>
      <c r="E63" t="s">
        <v>213</v>
      </c>
      <c r="G63" s="1">
        <v>-26979.326121871749</v>
      </c>
      <c r="H63" s="1">
        <v>4.75</v>
      </c>
      <c r="I63" s="2">
        <v>-128151.79907889081</v>
      </c>
      <c r="J63" s="3">
        <v>-1.0347650911448E-3</v>
      </c>
      <c r="K63" s="4">
        <v>123846272.14</v>
      </c>
      <c r="L63" s="5">
        <v>5300001</v>
      </c>
      <c r="M63" s="6">
        <v>23.367216750000001</v>
      </c>
      <c r="N63" s="7" t="str">
        <f>IF(ISNUMBER(_xll.BDP($C63, "DELTA_MID")),_xll.BDP($C63, "DELTA_MID")," ")</f>
        <v xml:space="preserve"> </v>
      </c>
      <c r="O63" s="7" t="str">
        <f>IF(ISNUMBER(N63),_xll.BDP($C63, "OPT_UNDL_TICKER"),"")</f>
        <v/>
      </c>
      <c r="P63" s="8" t="str">
        <f>IF(ISNUMBER(N63),_xll.BDP($C63, "OPT_UNDL_PX")," ")</f>
        <v xml:space="preserve"> </v>
      </c>
      <c r="Q63" s="7" t="str">
        <f>IF(ISNUMBER(N63),+G63*_xll.BDP($C63, "PX_POS_MULT_FACTOR")*P63/K63," ")</f>
        <v xml:space="preserve"> </v>
      </c>
      <c r="R63" s="8" t="str">
        <f>IF(OR($A63="TUA",$A63="TYA"),"",IF(ISNUMBER(_xll.BDP($C63,"DUR_ADJ_OAS_MID")),_xll.BDP($C63,"DUR_ADJ_OAS_MID"),IF(ISNUMBER(_xll.BDP($E63&amp;" ISIN","DUR_ADJ_OAS_MID")),_xll.BDP($E63&amp;" ISIN","DUR_ADJ_OAS_MID")," ")))</f>
        <v xml:space="preserve"> </v>
      </c>
      <c r="S63" s="7" t="str">
        <f ca="1">IF(AND(A62="SVOL",C62="Cash"),                                     SUM(INDIRECT(ADDRESS(ROW()-(COUNTIF(A:A,"SVOL")),COLUMN())):INDIRECT(ADDRESS(ROW()-1,COLUMN()))),                                    IF(AND(A63="TYA",C63="Cash"), SUM(INDIRECT(ADDRESS(ROW()-(COUNTIF(A:A,"TYA")-1),COLUMN())):INDIRECT(ADDRESS(ROW()-1,COLUMN()))),                                    IF(AND(A63="SVOL",ISNUMBER(FIND(" Govt",C63))),"", IF(AND(A63="SVOL",ISNUMBER(FIND(" Index",C63))),J63,                                    IF(ISNUMBER(N63),Q63*N63,IF(ISNUMBER(R63),J63*R63," "))))))</f>
        <v xml:space="preserve"> </v>
      </c>
      <c r="AB63" s="8" t="s">
        <v>129</v>
      </c>
      <c r="AG63" s="17" t="s">
        <v>6737</v>
      </c>
    </row>
    <row r="64" spans="1:33" x14ac:dyDescent="0.35">
      <c r="A64" t="s">
        <v>110</v>
      </c>
      <c r="B64" t="s">
        <v>214</v>
      </c>
      <c r="C64" t="s">
        <v>215</v>
      </c>
      <c r="D64" t="s">
        <v>216</v>
      </c>
      <c r="E64" t="s">
        <v>217</v>
      </c>
      <c r="F64" t="s">
        <v>218</v>
      </c>
      <c r="G64" s="1">
        <v>-2749.128740823689</v>
      </c>
      <c r="H64" s="1">
        <v>40.65</v>
      </c>
      <c r="I64" s="2">
        <v>-111752.083314483</v>
      </c>
      <c r="J64" s="3">
        <v>-9.0234515244960018E-4</v>
      </c>
      <c r="K64" s="4">
        <v>123846272.14</v>
      </c>
      <c r="L64" s="5">
        <v>5300001</v>
      </c>
      <c r="M64" s="6">
        <v>23.367216750000001</v>
      </c>
      <c r="N64" s="7" t="str">
        <f>IF(ISNUMBER(_xll.BDP($C64, "DELTA_MID")),_xll.BDP($C64, "DELTA_MID")," ")</f>
        <v xml:space="preserve"> </v>
      </c>
      <c r="O64" s="7" t="str">
        <f>IF(ISNUMBER(N64),_xll.BDP($C64, "OPT_UNDL_TICKER"),"")</f>
        <v/>
      </c>
      <c r="P64" s="8" t="str">
        <f>IF(ISNUMBER(N64),_xll.BDP($C64, "OPT_UNDL_PX")," ")</f>
        <v xml:space="preserve"> </v>
      </c>
      <c r="Q64" s="7" t="str">
        <f>IF(ISNUMBER(N64),+G64*_xll.BDP($C64, "PX_POS_MULT_FACTOR")*P64/K64," ")</f>
        <v xml:space="preserve"> </v>
      </c>
      <c r="R64" s="8" t="str">
        <f>IF(OR($A64="TUA",$A64="TYA"),"",IF(ISNUMBER(_xll.BDP($C64,"DUR_ADJ_OAS_MID")),_xll.BDP($C64,"DUR_ADJ_OAS_MID"),IF(ISNUMBER(_xll.BDP($E64&amp;" ISIN","DUR_ADJ_OAS_MID")),_xll.BDP($E64&amp;" ISIN","DUR_ADJ_OAS_MID")," ")))</f>
        <v xml:space="preserve"> </v>
      </c>
      <c r="S64" s="7" t="str">
        <f ca="1">IF(AND(A63="SVOL",C63="Cash"),                                     SUM(INDIRECT(ADDRESS(ROW()-(COUNTIF(A:A,"SVOL")),COLUMN())):INDIRECT(ADDRESS(ROW()-1,COLUMN()))),                                    IF(AND(A64="TYA",C64="Cash"), SUM(INDIRECT(ADDRESS(ROW()-(COUNTIF(A:A,"TYA")-1),COLUMN())):INDIRECT(ADDRESS(ROW()-1,COLUMN()))),                                    IF(AND(A64="SVOL",ISNUMBER(FIND(" Govt",C64))),"", IF(AND(A64="SVOL",ISNUMBER(FIND(" Index",C64))),J64,                                    IF(ISNUMBER(N64),Q64*N64,IF(ISNUMBER(R64),J64*R64," "))))))</f>
        <v xml:space="preserve"> </v>
      </c>
      <c r="AB64" s="8" t="s">
        <v>129</v>
      </c>
      <c r="AG64" s="17" t="s">
        <v>6737</v>
      </c>
    </row>
    <row r="65" spans="1:33" x14ac:dyDescent="0.35">
      <c r="A65" t="s">
        <v>110</v>
      </c>
      <c r="B65" t="s">
        <v>219</v>
      </c>
      <c r="C65" t="s">
        <v>220</v>
      </c>
      <c r="D65" t="s">
        <v>221</v>
      </c>
      <c r="E65" t="s">
        <v>222</v>
      </c>
      <c r="F65" t="s">
        <v>223</v>
      </c>
      <c r="G65" s="1">
        <v>-2453.1104985557981</v>
      </c>
      <c r="H65" s="1">
        <v>102.71</v>
      </c>
      <c r="I65" s="2">
        <v>-251958.97930666601</v>
      </c>
      <c r="J65" s="3">
        <v>-2.0344494424656E-3</v>
      </c>
      <c r="K65" s="4">
        <v>123846272.14</v>
      </c>
      <c r="L65" s="5">
        <v>5300001</v>
      </c>
      <c r="M65" s="6">
        <v>23.367216750000001</v>
      </c>
      <c r="N65" s="7" t="str">
        <f>IF(ISNUMBER(_xll.BDP($C65, "DELTA_MID")),_xll.BDP($C65, "DELTA_MID")," ")</f>
        <v xml:space="preserve"> </v>
      </c>
      <c r="O65" s="7" t="str">
        <f>IF(ISNUMBER(N65),_xll.BDP($C65, "OPT_UNDL_TICKER"),"")</f>
        <v/>
      </c>
      <c r="P65" s="8" t="str">
        <f>IF(ISNUMBER(N65),_xll.BDP($C65, "OPT_UNDL_PX")," ")</f>
        <v xml:space="preserve"> </v>
      </c>
      <c r="Q65" s="7" t="str">
        <f>IF(ISNUMBER(N65),+G65*_xll.BDP($C65, "PX_POS_MULT_FACTOR")*P65/K65," ")</f>
        <v xml:space="preserve"> </v>
      </c>
      <c r="R65" s="8" t="str">
        <f>IF(OR($A65="TUA",$A65="TYA"),"",IF(ISNUMBER(_xll.BDP($C65,"DUR_ADJ_OAS_MID")),_xll.BDP($C65,"DUR_ADJ_OAS_MID"),IF(ISNUMBER(_xll.BDP($E65&amp;" ISIN","DUR_ADJ_OAS_MID")),_xll.BDP($E65&amp;" ISIN","DUR_ADJ_OAS_MID")," ")))</f>
        <v xml:space="preserve"> </v>
      </c>
      <c r="S65" s="7" t="str">
        <f ca="1">IF(AND(A64="SVOL",C64="Cash"),                                     SUM(INDIRECT(ADDRESS(ROW()-(COUNTIF(A:A,"SVOL")),COLUMN())):INDIRECT(ADDRESS(ROW()-1,COLUMN()))),                                    IF(AND(A65="TYA",C65="Cash"), SUM(INDIRECT(ADDRESS(ROW()-(COUNTIF(A:A,"TYA")-1),COLUMN())):INDIRECT(ADDRESS(ROW()-1,COLUMN()))),                                    IF(AND(A65="SVOL",ISNUMBER(FIND(" Govt",C65))),"", IF(AND(A65="SVOL",ISNUMBER(FIND(" Index",C65))),J65,                                    IF(ISNUMBER(N65),Q65*N65,IF(ISNUMBER(R65),J65*R65," "))))))</f>
        <v xml:space="preserve"> </v>
      </c>
      <c r="AB65" s="8" t="s">
        <v>129</v>
      </c>
      <c r="AG65" s="17" t="s">
        <v>6737</v>
      </c>
    </row>
    <row r="66" spans="1:33" x14ac:dyDescent="0.35">
      <c r="A66" t="s">
        <v>110</v>
      </c>
      <c r="B66" t="s">
        <v>224</v>
      </c>
      <c r="C66" t="s">
        <v>225</v>
      </c>
      <c r="D66" t="s">
        <v>226</v>
      </c>
      <c r="E66" t="s">
        <v>227</v>
      </c>
      <c r="F66" t="s">
        <v>228</v>
      </c>
      <c r="G66" s="1">
        <v>-3443.4298265167799</v>
      </c>
      <c r="H66" s="1">
        <v>54.27</v>
      </c>
      <c r="I66" s="2">
        <v>-186874.93668506571</v>
      </c>
      <c r="J66" s="3">
        <v>-1.5089266189120001E-3</v>
      </c>
      <c r="K66" s="4">
        <v>123846272.14</v>
      </c>
      <c r="L66" s="5">
        <v>5300001</v>
      </c>
      <c r="M66" s="6">
        <v>23.367216750000001</v>
      </c>
      <c r="N66" s="7" t="str">
        <f>IF(ISNUMBER(_xll.BDP($C66, "DELTA_MID")),_xll.BDP($C66, "DELTA_MID")," ")</f>
        <v xml:space="preserve"> </v>
      </c>
      <c r="O66" s="7" t="str">
        <f>IF(ISNUMBER(N66),_xll.BDP($C66, "OPT_UNDL_TICKER"),"")</f>
        <v/>
      </c>
      <c r="P66" s="8" t="str">
        <f>IF(ISNUMBER(N66),_xll.BDP($C66, "OPT_UNDL_PX")," ")</f>
        <v xml:space="preserve"> </v>
      </c>
      <c r="Q66" s="7" t="str">
        <f>IF(ISNUMBER(N66),+G66*_xll.BDP($C66, "PX_POS_MULT_FACTOR")*P66/K66," ")</f>
        <v xml:space="preserve"> </v>
      </c>
      <c r="R66" s="8" t="str">
        <f>IF(OR($A66="TUA",$A66="TYA"),"",IF(ISNUMBER(_xll.BDP($C66,"DUR_ADJ_OAS_MID")),_xll.BDP($C66,"DUR_ADJ_OAS_MID"),IF(ISNUMBER(_xll.BDP($E66&amp;" ISIN","DUR_ADJ_OAS_MID")),_xll.BDP($E66&amp;" ISIN","DUR_ADJ_OAS_MID")," ")))</f>
        <v xml:space="preserve"> </v>
      </c>
      <c r="S66" s="7" t="str">
        <f ca="1">IF(AND(A65="SVOL",C65="Cash"),                                     SUM(INDIRECT(ADDRESS(ROW()-(COUNTIF(A:A,"SVOL")),COLUMN())):INDIRECT(ADDRESS(ROW()-1,COLUMN()))),                                    IF(AND(A66="TYA",C66="Cash"), SUM(INDIRECT(ADDRESS(ROW()-(COUNTIF(A:A,"TYA")-1),COLUMN())):INDIRECT(ADDRESS(ROW()-1,COLUMN()))),                                    IF(AND(A66="SVOL",ISNUMBER(FIND(" Govt",C66))),"", IF(AND(A66="SVOL",ISNUMBER(FIND(" Index",C66))),J66,                                    IF(ISNUMBER(N66),Q66*N66,IF(ISNUMBER(R66),J66*R66," "))))))</f>
        <v xml:space="preserve"> </v>
      </c>
      <c r="AB66" s="8" t="s">
        <v>129</v>
      </c>
      <c r="AG66" s="17" t="s">
        <v>6737</v>
      </c>
    </row>
    <row r="67" spans="1:33" x14ac:dyDescent="0.35">
      <c r="A67" t="s">
        <v>110</v>
      </c>
      <c r="B67" t="s">
        <v>229</v>
      </c>
      <c r="C67" t="s">
        <v>230</v>
      </c>
      <c r="D67" t="s">
        <v>231</v>
      </c>
      <c r="E67" t="s">
        <v>232</v>
      </c>
      <c r="F67" t="s">
        <v>233</v>
      </c>
      <c r="G67" s="1">
        <v>-4504.8687187462056</v>
      </c>
      <c r="H67" s="1">
        <v>39.299999999999997</v>
      </c>
      <c r="I67" s="2">
        <v>-177041.3406467259</v>
      </c>
      <c r="J67" s="3">
        <v>-1.4295249876119999E-3</v>
      </c>
      <c r="K67" s="4">
        <v>123846272.14</v>
      </c>
      <c r="L67" s="5">
        <v>5300001</v>
      </c>
      <c r="M67" s="6">
        <v>23.367216750000001</v>
      </c>
      <c r="N67" s="7" t="str">
        <f>IF(ISNUMBER(_xll.BDP($C67, "DELTA_MID")),_xll.BDP($C67, "DELTA_MID")," ")</f>
        <v xml:space="preserve"> </v>
      </c>
      <c r="O67" s="7" t="str">
        <f>IF(ISNUMBER(N67),_xll.BDP($C67, "OPT_UNDL_TICKER"),"")</f>
        <v/>
      </c>
      <c r="P67" s="8" t="str">
        <f>IF(ISNUMBER(N67),_xll.BDP($C67, "OPT_UNDL_PX")," ")</f>
        <v xml:space="preserve"> </v>
      </c>
      <c r="Q67" s="7" t="str">
        <f>IF(ISNUMBER(N67),+G67*_xll.BDP($C67, "PX_POS_MULT_FACTOR")*P67/K67," ")</f>
        <v xml:space="preserve"> </v>
      </c>
      <c r="R67" s="8" t="str">
        <f>IF(OR($A67="TUA",$A67="TYA"),"",IF(ISNUMBER(_xll.BDP($C67,"DUR_ADJ_OAS_MID")),_xll.BDP($C67,"DUR_ADJ_OAS_MID"),IF(ISNUMBER(_xll.BDP($E67&amp;" ISIN","DUR_ADJ_OAS_MID")),_xll.BDP($E67&amp;" ISIN","DUR_ADJ_OAS_MID")," ")))</f>
        <v xml:space="preserve"> </v>
      </c>
      <c r="S67" s="7" t="str">
        <f ca="1">IF(AND(A66="SVOL",C66="Cash"),                                     SUM(INDIRECT(ADDRESS(ROW()-(COUNTIF(A:A,"SVOL")),COLUMN())):INDIRECT(ADDRESS(ROW()-1,COLUMN()))),                                    IF(AND(A67="TYA",C67="Cash"), SUM(INDIRECT(ADDRESS(ROW()-(COUNTIF(A:A,"TYA")-1),COLUMN())):INDIRECT(ADDRESS(ROW()-1,COLUMN()))),                                    IF(AND(A67="SVOL",ISNUMBER(FIND(" Govt",C67))),"", IF(AND(A67="SVOL",ISNUMBER(FIND(" Index",C67))),J67,                                    IF(ISNUMBER(N67),Q67*N67,IF(ISNUMBER(R67),J67*R67," "))))))</f>
        <v xml:space="preserve"> </v>
      </c>
      <c r="AB67" s="8" t="s">
        <v>129</v>
      </c>
      <c r="AG67" s="17" t="s">
        <v>6737</v>
      </c>
    </row>
    <row r="68" spans="1:33" x14ac:dyDescent="0.35">
      <c r="A68" t="s">
        <v>110</v>
      </c>
      <c r="B68" t="s">
        <v>234</v>
      </c>
      <c r="C68" t="s">
        <v>235</v>
      </c>
      <c r="D68" t="s">
        <v>236</v>
      </c>
      <c r="E68" t="s">
        <v>237</v>
      </c>
      <c r="F68" t="s">
        <v>238</v>
      </c>
      <c r="G68" s="1">
        <v>-4406.0759773556811</v>
      </c>
      <c r="H68" s="1">
        <v>64.459999999999994</v>
      </c>
      <c r="I68" s="2">
        <v>-284015.65750034718</v>
      </c>
      <c r="J68" s="3">
        <v>-2.293291938406401E-3</v>
      </c>
      <c r="K68" s="4">
        <v>123846272.14</v>
      </c>
      <c r="L68" s="5">
        <v>5300001</v>
      </c>
      <c r="M68" s="6">
        <v>23.367216750000001</v>
      </c>
      <c r="N68" s="7" t="str">
        <f>IF(ISNUMBER(_xll.BDP($C68, "DELTA_MID")),_xll.BDP($C68, "DELTA_MID")," ")</f>
        <v xml:space="preserve"> </v>
      </c>
      <c r="O68" s="7" t="str">
        <f>IF(ISNUMBER(N68),_xll.BDP($C68, "OPT_UNDL_TICKER"),"")</f>
        <v/>
      </c>
      <c r="P68" s="8" t="str">
        <f>IF(ISNUMBER(N68),_xll.BDP($C68, "OPT_UNDL_PX")," ")</f>
        <v xml:space="preserve"> </v>
      </c>
      <c r="Q68" s="7" t="str">
        <f>IF(ISNUMBER(N68),+G68*_xll.BDP($C68, "PX_POS_MULT_FACTOR")*P68/K68," ")</f>
        <v xml:space="preserve"> </v>
      </c>
      <c r="R68" s="8" t="str">
        <f>IF(OR($A68="TUA",$A68="TYA"),"",IF(ISNUMBER(_xll.BDP($C68,"DUR_ADJ_OAS_MID")),_xll.BDP($C68,"DUR_ADJ_OAS_MID"),IF(ISNUMBER(_xll.BDP($E68&amp;" ISIN","DUR_ADJ_OAS_MID")),_xll.BDP($E68&amp;" ISIN","DUR_ADJ_OAS_MID")," ")))</f>
        <v xml:space="preserve"> </v>
      </c>
      <c r="S68" s="7" t="str">
        <f ca="1">IF(AND(A67="SVOL",C67="Cash"),                                     SUM(INDIRECT(ADDRESS(ROW()-(COUNTIF(A:A,"SVOL")),COLUMN())):INDIRECT(ADDRESS(ROW()-1,COLUMN()))),                                    IF(AND(A68="TYA",C68="Cash"), SUM(INDIRECT(ADDRESS(ROW()-(COUNTIF(A:A,"TYA")-1),COLUMN())):INDIRECT(ADDRESS(ROW()-1,COLUMN()))),                                    IF(AND(A68="SVOL",ISNUMBER(FIND(" Govt",C68))),"", IF(AND(A68="SVOL",ISNUMBER(FIND(" Index",C68))),J68,                                    IF(ISNUMBER(N68),Q68*N68,IF(ISNUMBER(R68),J68*R68," "))))))</f>
        <v xml:space="preserve"> </v>
      </c>
      <c r="AB68" s="8" t="s">
        <v>129</v>
      </c>
      <c r="AG68" s="17" t="s">
        <v>6737</v>
      </c>
    </row>
    <row r="69" spans="1:33" x14ac:dyDescent="0.35">
      <c r="A69" t="s">
        <v>110</v>
      </c>
      <c r="B69" t="s">
        <v>239</v>
      </c>
      <c r="C69" t="s">
        <v>240</v>
      </c>
      <c r="D69" t="s">
        <v>241</v>
      </c>
      <c r="E69" t="s">
        <v>242</v>
      </c>
      <c r="F69" t="s">
        <v>243</v>
      </c>
      <c r="G69" s="1">
        <v>-4948.5730848093854</v>
      </c>
      <c r="H69" s="1">
        <v>42</v>
      </c>
      <c r="I69" s="2">
        <v>-207840.0695619942</v>
      </c>
      <c r="J69" s="3">
        <v>-1.6782101388327999E-3</v>
      </c>
      <c r="K69" s="4">
        <v>123846272.14</v>
      </c>
      <c r="L69" s="5">
        <v>5300001</v>
      </c>
      <c r="M69" s="6">
        <v>23.367216750000001</v>
      </c>
      <c r="N69" s="7" t="str">
        <f>IF(ISNUMBER(_xll.BDP($C69, "DELTA_MID")),_xll.BDP($C69, "DELTA_MID")," ")</f>
        <v xml:space="preserve"> </v>
      </c>
      <c r="O69" s="7" t="str">
        <f>IF(ISNUMBER(N69),_xll.BDP($C69, "OPT_UNDL_TICKER"),"")</f>
        <v/>
      </c>
      <c r="P69" s="8" t="str">
        <f>IF(ISNUMBER(N69),_xll.BDP($C69, "OPT_UNDL_PX")," ")</f>
        <v xml:space="preserve"> </v>
      </c>
      <c r="Q69" s="7" t="str">
        <f>IF(ISNUMBER(N69),+G69*_xll.BDP($C69, "PX_POS_MULT_FACTOR")*P69/K69," ")</f>
        <v xml:space="preserve"> </v>
      </c>
      <c r="R69" s="8" t="str">
        <f>IF(OR($A69="TUA",$A69="TYA"),"",IF(ISNUMBER(_xll.BDP($C69,"DUR_ADJ_OAS_MID")),_xll.BDP($C69,"DUR_ADJ_OAS_MID"),IF(ISNUMBER(_xll.BDP($E69&amp;" ISIN","DUR_ADJ_OAS_MID")),_xll.BDP($E69&amp;" ISIN","DUR_ADJ_OAS_MID")," ")))</f>
        <v xml:space="preserve"> </v>
      </c>
      <c r="S69" s="7" t="str">
        <f ca="1">IF(AND(A68="SVOL",C68="Cash"),                                     SUM(INDIRECT(ADDRESS(ROW()-(COUNTIF(A:A,"SVOL")),COLUMN())):INDIRECT(ADDRESS(ROW()-1,COLUMN()))),                                    IF(AND(A69="TYA",C69="Cash"), SUM(INDIRECT(ADDRESS(ROW()-(COUNTIF(A:A,"TYA")-1),COLUMN())):INDIRECT(ADDRESS(ROW()-1,COLUMN()))),                                    IF(AND(A69="SVOL",ISNUMBER(FIND(" Govt",C69))),"", IF(AND(A69="SVOL",ISNUMBER(FIND(" Index",C69))),J69,                                    IF(ISNUMBER(N69),Q69*N69,IF(ISNUMBER(R69),J69*R69," "))))))</f>
        <v xml:space="preserve"> </v>
      </c>
      <c r="AB69" s="8" t="s">
        <v>129</v>
      </c>
      <c r="AG69" s="17" t="s">
        <v>6737</v>
      </c>
    </row>
    <row r="70" spans="1:33" x14ac:dyDescent="0.35">
      <c r="A70" t="s">
        <v>110</v>
      </c>
      <c r="B70" t="s">
        <v>244</v>
      </c>
      <c r="C70" t="s">
        <v>245</v>
      </c>
      <c r="D70" t="s">
        <v>246</v>
      </c>
      <c r="E70" t="s">
        <v>247</v>
      </c>
      <c r="F70" t="s">
        <v>248</v>
      </c>
      <c r="G70" s="1">
        <v>-2115.3485267859091</v>
      </c>
      <c r="H70" s="1">
        <v>76.78</v>
      </c>
      <c r="I70" s="2">
        <v>-162416.45988662209</v>
      </c>
      <c r="J70" s="3">
        <v>-1.3114360011016E-3</v>
      </c>
      <c r="K70" s="4">
        <v>123846272.14</v>
      </c>
      <c r="L70" s="5">
        <v>5300001</v>
      </c>
      <c r="M70" s="6">
        <v>23.367216750000001</v>
      </c>
      <c r="N70" s="7" t="str">
        <f>IF(ISNUMBER(_xll.BDP($C70, "DELTA_MID")),_xll.BDP($C70, "DELTA_MID")," ")</f>
        <v xml:space="preserve"> </v>
      </c>
      <c r="O70" s="7" t="str">
        <f>IF(ISNUMBER(N70),_xll.BDP($C70, "OPT_UNDL_TICKER"),"")</f>
        <v/>
      </c>
      <c r="P70" s="8" t="str">
        <f>IF(ISNUMBER(N70),_xll.BDP($C70, "OPT_UNDL_PX")," ")</f>
        <v xml:space="preserve"> </v>
      </c>
      <c r="Q70" s="7" t="str">
        <f>IF(ISNUMBER(N70),+G70*_xll.BDP($C70, "PX_POS_MULT_FACTOR")*P70/K70," ")</f>
        <v xml:space="preserve"> </v>
      </c>
      <c r="R70" s="8" t="str">
        <f>IF(OR($A70="TUA",$A70="TYA"),"",IF(ISNUMBER(_xll.BDP($C70,"DUR_ADJ_OAS_MID")),_xll.BDP($C70,"DUR_ADJ_OAS_MID"),IF(ISNUMBER(_xll.BDP($E70&amp;" ISIN","DUR_ADJ_OAS_MID")),_xll.BDP($E70&amp;" ISIN","DUR_ADJ_OAS_MID")," ")))</f>
        <v xml:space="preserve"> </v>
      </c>
      <c r="S70" s="7" t="str">
        <f ca="1">IF(AND(A69="SVOL",C69="Cash"),                                     SUM(INDIRECT(ADDRESS(ROW()-(COUNTIF(A:A,"SVOL")),COLUMN())):INDIRECT(ADDRESS(ROW()-1,COLUMN()))),                                    IF(AND(A70="TYA",C70="Cash"), SUM(INDIRECT(ADDRESS(ROW()-(COUNTIF(A:A,"TYA")-1),COLUMN())):INDIRECT(ADDRESS(ROW()-1,COLUMN()))),                                    IF(AND(A70="SVOL",ISNUMBER(FIND(" Govt",C70))),"", IF(AND(A70="SVOL",ISNUMBER(FIND(" Index",C70))),J70,                                    IF(ISNUMBER(N70),Q70*N70,IF(ISNUMBER(R70),J70*R70," "))))))</f>
        <v xml:space="preserve"> </v>
      </c>
      <c r="AB70" s="8" t="s">
        <v>129</v>
      </c>
      <c r="AG70" s="17" t="s">
        <v>6737</v>
      </c>
    </row>
    <row r="71" spans="1:33" x14ac:dyDescent="0.35">
      <c r="A71" t="s">
        <v>110</v>
      </c>
      <c r="B71" t="s">
        <v>249</v>
      </c>
      <c r="C71" t="s">
        <v>250</v>
      </c>
      <c r="D71" t="s">
        <v>251</v>
      </c>
      <c r="E71" t="s">
        <v>252</v>
      </c>
      <c r="F71" t="s">
        <v>253</v>
      </c>
      <c r="G71" s="1">
        <v>-2503.8206529625731</v>
      </c>
      <c r="H71" s="1">
        <v>65.150000000000006</v>
      </c>
      <c r="I71" s="2">
        <v>-163123.9155405116</v>
      </c>
      <c r="J71" s="3">
        <v>-1.3171483704904001E-3</v>
      </c>
      <c r="K71" s="4">
        <v>123846272.14</v>
      </c>
      <c r="L71" s="5">
        <v>5300001</v>
      </c>
      <c r="M71" s="6">
        <v>23.367216750000001</v>
      </c>
      <c r="N71" s="7" t="str">
        <f>IF(ISNUMBER(_xll.BDP($C71, "DELTA_MID")),_xll.BDP($C71, "DELTA_MID")," ")</f>
        <v xml:space="preserve"> </v>
      </c>
      <c r="O71" s="7" t="str">
        <f>IF(ISNUMBER(N71),_xll.BDP($C71, "OPT_UNDL_TICKER"),"")</f>
        <v/>
      </c>
      <c r="P71" s="8" t="str">
        <f>IF(ISNUMBER(N71),_xll.BDP($C71, "OPT_UNDL_PX")," ")</f>
        <v xml:space="preserve"> </v>
      </c>
      <c r="Q71" s="7" t="str">
        <f>IF(ISNUMBER(N71),+G71*_xll.BDP($C71, "PX_POS_MULT_FACTOR")*P71/K71," ")</f>
        <v xml:space="preserve"> </v>
      </c>
      <c r="R71" s="8" t="str">
        <f>IF(OR($A71="TUA",$A71="TYA"),"",IF(ISNUMBER(_xll.BDP($C71,"DUR_ADJ_OAS_MID")),_xll.BDP($C71,"DUR_ADJ_OAS_MID"),IF(ISNUMBER(_xll.BDP($E71&amp;" ISIN","DUR_ADJ_OAS_MID")),_xll.BDP($E71&amp;" ISIN","DUR_ADJ_OAS_MID")," ")))</f>
        <v xml:space="preserve"> </v>
      </c>
      <c r="S71" s="7" t="str">
        <f ca="1">IF(AND(A70="SVOL",C70="Cash"),                                     SUM(INDIRECT(ADDRESS(ROW()-(COUNTIF(A:A,"SVOL")),COLUMN())):INDIRECT(ADDRESS(ROW()-1,COLUMN()))),                                    IF(AND(A71="TYA",C71="Cash"), SUM(INDIRECT(ADDRESS(ROW()-(COUNTIF(A:A,"TYA")-1),COLUMN())):INDIRECT(ADDRESS(ROW()-1,COLUMN()))),                                    IF(AND(A71="SVOL",ISNUMBER(FIND(" Govt",C71))),"", IF(AND(A71="SVOL",ISNUMBER(FIND(" Index",C71))),J71,                                    IF(ISNUMBER(N71),Q71*N71,IF(ISNUMBER(R71),J71*R71," "))))))</f>
        <v xml:space="preserve"> </v>
      </c>
      <c r="AB71" s="8" t="s">
        <v>129</v>
      </c>
      <c r="AG71" s="17" t="s">
        <v>6737</v>
      </c>
    </row>
    <row r="72" spans="1:33" x14ac:dyDescent="0.35">
      <c r="A72" t="s">
        <v>110</v>
      </c>
      <c r="B72" t="s">
        <v>254</v>
      </c>
      <c r="C72" t="s">
        <v>255</v>
      </c>
      <c r="D72" t="s">
        <v>256</v>
      </c>
      <c r="E72" t="s">
        <v>257</v>
      </c>
      <c r="F72" t="s">
        <v>258</v>
      </c>
      <c r="G72" s="1">
        <v>-14981.349518065959</v>
      </c>
      <c r="H72" s="1">
        <v>12.43</v>
      </c>
      <c r="I72" s="2">
        <v>-186218.1745095599</v>
      </c>
      <c r="J72" s="3">
        <v>-1.5036235753552001E-3</v>
      </c>
      <c r="K72" s="4">
        <v>123846272.14</v>
      </c>
      <c r="L72" s="5">
        <v>5300001</v>
      </c>
      <c r="M72" s="6">
        <v>23.367216750000001</v>
      </c>
      <c r="N72" s="7" t="str">
        <f>IF(ISNUMBER(_xll.BDP($C72, "DELTA_MID")),_xll.BDP($C72, "DELTA_MID")," ")</f>
        <v xml:space="preserve"> </v>
      </c>
      <c r="O72" s="7" t="str">
        <f>IF(ISNUMBER(N72),_xll.BDP($C72, "OPT_UNDL_TICKER"),"")</f>
        <v/>
      </c>
      <c r="P72" s="8" t="str">
        <f>IF(ISNUMBER(N72),_xll.BDP($C72, "OPT_UNDL_PX")," ")</f>
        <v xml:space="preserve"> </v>
      </c>
      <c r="Q72" s="7" t="str">
        <f>IF(ISNUMBER(N72),+G72*_xll.BDP($C72, "PX_POS_MULT_FACTOR")*P72/K72," ")</f>
        <v xml:space="preserve"> </v>
      </c>
      <c r="R72" s="8" t="str">
        <f>IF(OR($A72="TUA",$A72="TYA"),"",IF(ISNUMBER(_xll.BDP($C72,"DUR_ADJ_OAS_MID")),_xll.BDP($C72,"DUR_ADJ_OAS_MID"),IF(ISNUMBER(_xll.BDP($E72&amp;" ISIN","DUR_ADJ_OAS_MID")),_xll.BDP($E72&amp;" ISIN","DUR_ADJ_OAS_MID")," ")))</f>
        <v xml:space="preserve"> </v>
      </c>
      <c r="S72" s="7" t="str">
        <f ca="1">IF(AND(A71="SVOL",C71="Cash"),                                     SUM(INDIRECT(ADDRESS(ROW()-(COUNTIF(A:A,"SVOL")),COLUMN())):INDIRECT(ADDRESS(ROW()-1,COLUMN()))),                                    IF(AND(A72="TYA",C72="Cash"), SUM(INDIRECT(ADDRESS(ROW()-(COUNTIF(A:A,"TYA")-1),COLUMN())):INDIRECT(ADDRESS(ROW()-1,COLUMN()))),                                    IF(AND(A72="SVOL",ISNUMBER(FIND(" Govt",C72))),"", IF(AND(A72="SVOL",ISNUMBER(FIND(" Index",C72))),J72,                                    IF(ISNUMBER(N72),Q72*N72,IF(ISNUMBER(R72),J72*R72," "))))))</f>
        <v xml:space="preserve"> </v>
      </c>
      <c r="AB72" s="8" t="s">
        <v>129</v>
      </c>
      <c r="AG72" s="17" t="s">
        <v>6737</v>
      </c>
    </row>
    <row r="73" spans="1:33" x14ac:dyDescent="0.35">
      <c r="A73" t="s">
        <v>110</v>
      </c>
      <c r="B73" t="s">
        <v>259</v>
      </c>
      <c r="C73" t="s">
        <v>260</v>
      </c>
      <c r="D73" t="s">
        <v>261</v>
      </c>
      <c r="E73" t="s">
        <v>262</v>
      </c>
      <c r="F73" t="s">
        <v>263</v>
      </c>
      <c r="G73" s="1">
        <v>-12147.267362825691</v>
      </c>
      <c r="H73" s="1">
        <v>16.760000000000002</v>
      </c>
      <c r="I73" s="2">
        <v>-203588.20100095851</v>
      </c>
      <c r="J73" s="3">
        <v>-1.6438783136791999E-3</v>
      </c>
      <c r="K73" s="4">
        <v>123846272.14</v>
      </c>
      <c r="L73" s="5">
        <v>5300001</v>
      </c>
      <c r="M73" s="6">
        <v>23.367216750000001</v>
      </c>
      <c r="N73" s="7" t="str">
        <f>IF(ISNUMBER(_xll.BDP($C73, "DELTA_MID")),_xll.BDP($C73, "DELTA_MID")," ")</f>
        <v xml:space="preserve"> </v>
      </c>
      <c r="O73" s="7" t="str">
        <f>IF(ISNUMBER(N73),_xll.BDP($C73, "OPT_UNDL_TICKER"),"")</f>
        <v/>
      </c>
      <c r="P73" s="8" t="str">
        <f>IF(ISNUMBER(N73),_xll.BDP($C73, "OPT_UNDL_PX")," ")</f>
        <v xml:space="preserve"> </v>
      </c>
      <c r="Q73" s="7" t="str">
        <f>IF(ISNUMBER(N73),+G73*_xll.BDP($C73, "PX_POS_MULT_FACTOR")*P73/K73," ")</f>
        <v xml:space="preserve"> </v>
      </c>
      <c r="R73" s="8" t="str">
        <f>IF(OR($A73="TUA",$A73="TYA"),"",IF(ISNUMBER(_xll.BDP($C73,"DUR_ADJ_OAS_MID")),_xll.BDP($C73,"DUR_ADJ_OAS_MID"),IF(ISNUMBER(_xll.BDP($E73&amp;" ISIN","DUR_ADJ_OAS_MID")),_xll.BDP($E73&amp;" ISIN","DUR_ADJ_OAS_MID")," ")))</f>
        <v xml:space="preserve"> </v>
      </c>
      <c r="S73" s="7" t="str">
        <f ca="1">IF(AND(A72="SVOL",C72="Cash"),                                     SUM(INDIRECT(ADDRESS(ROW()-(COUNTIF(A:A,"SVOL")),COLUMN())):INDIRECT(ADDRESS(ROW()-1,COLUMN()))),                                    IF(AND(A73="TYA",C73="Cash"), SUM(INDIRECT(ADDRESS(ROW()-(COUNTIF(A:A,"TYA")-1),COLUMN())):INDIRECT(ADDRESS(ROW()-1,COLUMN()))),                                    IF(AND(A73="SVOL",ISNUMBER(FIND(" Govt",C73))),"", IF(AND(A73="SVOL",ISNUMBER(FIND(" Index",C73))),J73,                                    IF(ISNUMBER(N73),Q73*N73,IF(ISNUMBER(R73),J73*R73," "))))))</f>
        <v xml:space="preserve"> </v>
      </c>
      <c r="AB73" s="8" t="s">
        <v>129</v>
      </c>
      <c r="AG73" s="17" t="s">
        <v>6737</v>
      </c>
    </row>
    <row r="74" spans="1:33" x14ac:dyDescent="0.35">
      <c r="A74" t="s">
        <v>110</v>
      </c>
      <c r="B74" t="s">
        <v>264</v>
      </c>
      <c r="C74" t="s">
        <v>265</v>
      </c>
      <c r="D74" t="s">
        <v>266</v>
      </c>
      <c r="E74" t="s">
        <v>267</v>
      </c>
      <c r="F74" t="s">
        <v>268</v>
      </c>
      <c r="G74" s="1">
        <v>-1112.040312510695</v>
      </c>
      <c r="H74" s="1">
        <v>157.28</v>
      </c>
      <c r="I74" s="2">
        <v>-174901.70035168211</v>
      </c>
      <c r="J74" s="3">
        <v>-1.4122484054584E-3</v>
      </c>
      <c r="K74" s="4">
        <v>123846272.14</v>
      </c>
      <c r="L74" s="5">
        <v>5300001</v>
      </c>
      <c r="M74" s="6">
        <v>23.367216750000001</v>
      </c>
      <c r="N74" s="7" t="str">
        <f>IF(ISNUMBER(_xll.BDP($C74, "DELTA_MID")),_xll.BDP($C74, "DELTA_MID")," ")</f>
        <v xml:space="preserve"> </v>
      </c>
      <c r="O74" s="7" t="str">
        <f>IF(ISNUMBER(N74),_xll.BDP($C74, "OPT_UNDL_TICKER"),"")</f>
        <v/>
      </c>
      <c r="P74" s="8" t="str">
        <f>IF(ISNUMBER(N74),_xll.BDP($C74, "OPT_UNDL_PX")," ")</f>
        <v xml:space="preserve"> </v>
      </c>
      <c r="Q74" s="7" t="str">
        <f>IF(ISNUMBER(N74),+G74*_xll.BDP($C74, "PX_POS_MULT_FACTOR")*P74/K74," ")</f>
        <v xml:space="preserve"> </v>
      </c>
      <c r="R74" s="8" t="str">
        <f>IF(OR($A74="TUA",$A74="TYA"),"",IF(ISNUMBER(_xll.BDP($C74,"DUR_ADJ_OAS_MID")),_xll.BDP($C74,"DUR_ADJ_OAS_MID"),IF(ISNUMBER(_xll.BDP($E74&amp;" ISIN","DUR_ADJ_OAS_MID")),_xll.BDP($E74&amp;" ISIN","DUR_ADJ_OAS_MID")," ")))</f>
        <v xml:space="preserve"> </v>
      </c>
      <c r="S74" s="7" t="str">
        <f ca="1">IF(AND(A73="SVOL",C73="Cash"),                                     SUM(INDIRECT(ADDRESS(ROW()-(COUNTIF(A:A,"SVOL")),COLUMN())):INDIRECT(ADDRESS(ROW()-1,COLUMN()))),                                    IF(AND(A74="TYA",C74="Cash"), SUM(INDIRECT(ADDRESS(ROW()-(COUNTIF(A:A,"TYA")-1),COLUMN())):INDIRECT(ADDRESS(ROW()-1,COLUMN()))),                                    IF(AND(A74="SVOL",ISNUMBER(FIND(" Govt",C74))),"", IF(AND(A74="SVOL",ISNUMBER(FIND(" Index",C74))),J74,                                    IF(ISNUMBER(N74),Q74*N74,IF(ISNUMBER(R74),J74*R74," "))))))</f>
        <v xml:space="preserve"> </v>
      </c>
      <c r="AB74" s="8" t="s">
        <v>129</v>
      </c>
      <c r="AG74" s="17" t="s">
        <v>6737</v>
      </c>
    </row>
    <row r="75" spans="1:33" x14ac:dyDescent="0.35">
      <c r="A75" t="s">
        <v>110</v>
      </c>
      <c r="B75" t="s">
        <v>269</v>
      </c>
      <c r="C75" t="s">
        <v>270</v>
      </c>
      <c r="D75" t="s">
        <v>271</v>
      </c>
      <c r="E75" t="s">
        <v>272</v>
      </c>
      <c r="F75" t="s">
        <v>273</v>
      </c>
      <c r="G75" s="1">
        <v>-8644.927511926644</v>
      </c>
      <c r="H75" s="1">
        <v>22.41</v>
      </c>
      <c r="I75" s="2">
        <v>-193732.82554227611</v>
      </c>
      <c r="J75" s="3">
        <v>-1.5643008238736E-3</v>
      </c>
      <c r="K75" s="4">
        <v>123846272.14</v>
      </c>
      <c r="L75" s="5">
        <v>5300001</v>
      </c>
      <c r="M75" s="6">
        <v>23.367216750000001</v>
      </c>
      <c r="N75" s="7" t="str">
        <f>IF(ISNUMBER(_xll.BDP($C75, "DELTA_MID")),_xll.BDP($C75, "DELTA_MID")," ")</f>
        <v xml:space="preserve"> </v>
      </c>
      <c r="O75" s="7" t="str">
        <f>IF(ISNUMBER(N75),_xll.BDP($C75, "OPT_UNDL_TICKER"),"")</f>
        <v/>
      </c>
      <c r="P75" s="8" t="str">
        <f>IF(ISNUMBER(N75),_xll.BDP($C75, "OPT_UNDL_PX")," ")</f>
        <v xml:space="preserve"> </v>
      </c>
      <c r="Q75" s="7" t="str">
        <f>IF(ISNUMBER(N75),+G75*_xll.BDP($C75, "PX_POS_MULT_FACTOR")*P75/K75," ")</f>
        <v xml:space="preserve"> </v>
      </c>
      <c r="R75" s="8" t="str">
        <f>IF(OR($A75="TUA",$A75="TYA"),"",IF(ISNUMBER(_xll.BDP($C75,"DUR_ADJ_OAS_MID")),_xll.BDP($C75,"DUR_ADJ_OAS_MID"),IF(ISNUMBER(_xll.BDP($E75&amp;" ISIN","DUR_ADJ_OAS_MID")),_xll.BDP($E75&amp;" ISIN","DUR_ADJ_OAS_MID")," ")))</f>
        <v xml:space="preserve"> </v>
      </c>
      <c r="S75" s="7" t="str">
        <f ca="1">IF(AND(A74="SVOL",C74="Cash"),                                     SUM(INDIRECT(ADDRESS(ROW()-(COUNTIF(A:A,"SVOL")),COLUMN())):INDIRECT(ADDRESS(ROW()-1,COLUMN()))),                                    IF(AND(A75="TYA",C75="Cash"), SUM(INDIRECT(ADDRESS(ROW()-(COUNTIF(A:A,"TYA")-1),COLUMN())):INDIRECT(ADDRESS(ROW()-1,COLUMN()))),                                    IF(AND(A75="SVOL",ISNUMBER(FIND(" Govt",C75))),"", IF(AND(A75="SVOL",ISNUMBER(FIND(" Index",C75))),J75,                                    IF(ISNUMBER(N75),Q75*N75,IF(ISNUMBER(R75),J75*R75," "))))))</f>
        <v xml:space="preserve"> </v>
      </c>
      <c r="AB75" s="8" t="s">
        <v>129</v>
      </c>
      <c r="AG75" s="17" t="s">
        <v>6737</v>
      </c>
    </row>
    <row r="76" spans="1:33" x14ac:dyDescent="0.35">
      <c r="A76" t="s">
        <v>110</v>
      </c>
      <c r="B76" t="s">
        <v>274</v>
      </c>
      <c r="C76" t="s">
        <v>275</v>
      </c>
      <c r="D76" t="s">
        <v>276</v>
      </c>
      <c r="E76" t="s">
        <v>277</v>
      </c>
      <c r="F76" t="s">
        <v>278</v>
      </c>
      <c r="G76" s="1">
        <v>-12117.28014602158</v>
      </c>
      <c r="H76" s="1">
        <v>14.19</v>
      </c>
      <c r="I76" s="2">
        <v>-171944.20527204621</v>
      </c>
      <c r="J76" s="3">
        <v>-1.3883680332152E-3</v>
      </c>
      <c r="K76" s="4">
        <v>123846272.14</v>
      </c>
      <c r="L76" s="5">
        <v>5300001</v>
      </c>
      <c r="M76" s="6">
        <v>23.367216750000001</v>
      </c>
      <c r="N76" s="7" t="str">
        <f>IF(ISNUMBER(_xll.BDP($C76, "DELTA_MID")),_xll.BDP($C76, "DELTA_MID")," ")</f>
        <v xml:space="preserve"> </v>
      </c>
      <c r="O76" s="7" t="str">
        <f>IF(ISNUMBER(N76),_xll.BDP($C76, "OPT_UNDL_TICKER"),"")</f>
        <v/>
      </c>
      <c r="P76" s="8" t="str">
        <f>IF(ISNUMBER(N76),_xll.BDP($C76, "OPT_UNDL_PX")," ")</f>
        <v xml:space="preserve"> </v>
      </c>
      <c r="Q76" s="7" t="str">
        <f>IF(ISNUMBER(N76),+G76*_xll.BDP($C76, "PX_POS_MULT_FACTOR")*P76/K76," ")</f>
        <v xml:space="preserve"> </v>
      </c>
      <c r="R76" s="8" t="str">
        <f>IF(OR($A76="TUA",$A76="TYA"),"",IF(ISNUMBER(_xll.BDP($C76,"DUR_ADJ_OAS_MID")),_xll.BDP($C76,"DUR_ADJ_OAS_MID"),IF(ISNUMBER(_xll.BDP($E76&amp;" ISIN","DUR_ADJ_OAS_MID")),_xll.BDP($E76&amp;" ISIN","DUR_ADJ_OAS_MID")," ")))</f>
        <v xml:space="preserve"> </v>
      </c>
      <c r="S76" s="7" t="str">
        <f ca="1">IF(AND(A75="SVOL",C75="Cash"),                                     SUM(INDIRECT(ADDRESS(ROW()-(COUNTIF(A:A,"SVOL")),COLUMN())):INDIRECT(ADDRESS(ROW()-1,COLUMN()))),                                    IF(AND(A76="TYA",C76="Cash"), SUM(INDIRECT(ADDRESS(ROW()-(COUNTIF(A:A,"TYA")-1),COLUMN())):INDIRECT(ADDRESS(ROW()-1,COLUMN()))),                                    IF(AND(A76="SVOL",ISNUMBER(FIND(" Govt",C76))),"", IF(AND(A76="SVOL",ISNUMBER(FIND(" Index",C76))),J76,                                    IF(ISNUMBER(N76),Q76*N76,IF(ISNUMBER(R76),J76*R76," "))))))</f>
        <v xml:space="preserve"> </v>
      </c>
      <c r="AB76" s="8" t="s">
        <v>129</v>
      </c>
      <c r="AG76" s="17" t="s">
        <v>6737</v>
      </c>
    </row>
    <row r="77" spans="1:33" x14ac:dyDescent="0.35">
      <c r="A77" t="s">
        <v>110</v>
      </c>
      <c r="B77" t="s">
        <v>279</v>
      </c>
      <c r="C77" t="s">
        <v>280</v>
      </c>
      <c r="D77" t="s">
        <v>281</v>
      </c>
      <c r="E77" t="s">
        <v>282</v>
      </c>
      <c r="F77" t="s">
        <v>283</v>
      </c>
      <c r="G77" s="1">
        <v>-6065.2609938224896</v>
      </c>
      <c r="H77" s="1">
        <v>40.35</v>
      </c>
      <c r="I77" s="2">
        <v>-244733.28110073751</v>
      </c>
      <c r="J77" s="3">
        <v>-1.9761053511896001E-3</v>
      </c>
      <c r="K77" s="4">
        <v>123846272.14</v>
      </c>
      <c r="L77" s="5">
        <v>5300001</v>
      </c>
      <c r="M77" s="6">
        <v>23.367216750000001</v>
      </c>
      <c r="N77" s="7" t="str">
        <f>IF(ISNUMBER(_xll.BDP($C77, "DELTA_MID")),_xll.BDP($C77, "DELTA_MID")," ")</f>
        <v xml:space="preserve"> </v>
      </c>
      <c r="O77" s="7" t="str">
        <f>IF(ISNUMBER(N77),_xll.BDP($C77, "OPT_UNDL_TICKER"),"")</f>
        <v/>
      </c>
      <c r="P77" s="8" t="str">
        <f>IF(ISNUMBER(N77),_xll.BDP($C77, "OPT_UNDL_PX")," ")</f>
        <v xml:space="preserve"> </v>
      </c>
      <c r="Q77" s="7" t="str">
        <f>IF(ISNUMBER(N77),+G77*_xll.BDP($C77, "PX_POS_MULT_FACTOR")*P77/K77," ")</f>
        <v xml:space="preserve"> </v>
      </c>
      <c r="R77" s="8" t="str">
        <f>IF(OR($A77="TUA",$A77="TYA"),"",IF(ISNUMBER(_xll.BDP($C77,"DUR_ADJ_OAS_MID")),_xll.BDP($C77,"DUR_ADJ_OAS_MID"),IF(ISNUMBER(_xll.BDP($E77&amp;" ISIN","DUR_ADJ_OAS_MID")),_xll.BDP($E77&amp;" ISIN","DUR_ADJ_OAS_MID")," ")))</f>
        <v xml:space="preserve"> </v>
      </c>
      <c r="S77" s="7" t="str">
        <f ca="1">IF(AND(A76="SVOL",C76="Cash"),                                     SUM(INDIRECT(ADDRESS(ROW()-(COUNTIF(A:A,"SVOL")),COLUMN())):INDIRECT(ADDRESS(ROW()-1,COLUMN()))),                                    IF(AND(A77="TYA",C77="Cash"), SUM(INDIRECT(ADDRESS(ROW()-(COUNTIF(A:A,"TYA")-1),COLUMN())):INDIRECT(ADDRESS(ROW()-1,COLUMN()))),                                    IF(AND(A77="SVOL",ISNUMBER(FIND(" Govt",C77))),"", IF(AND(A77="SVOL",ISNUMBER(FIND(" Index",C77))),J77,                                    IF(ISNUMBER(N77),Q77*N77,IF(ISNUMBER(R77),J77*R77," "))))))</f>
        <v xml:space="preserve"> </v>
      </c>
      <c r="AB77" s="8" t="s">
        <v>129</v>
      </c>
      <c r="AG77" s="17" t="s">
        <v>6737</v>
      </c>
    </row>
    <row r="78" spans="1:33" x14ac:dyDescent="0.35">
      <c r="A78" t="s">
        <v>110</v>
      </c>
      <c r="B78" t="s">
        <v>284</v>
      </c>
      <c r="C78" t="s">
        <v>285</v>
      </c>
      <c r="D78" t="s">
        <v>286</v>
      </c>
      <c r="E78" t="s">
        <v>287</v>
      </c>
      <c r="F78" t="s">
        <v>288</v>
      </c>
      <c r="G78" s="1">
        <v>-2816.391948307572</v>
      </c>
      <c r="H78" s="1">
        <v>55.73</v>
      </c>
      <c r="I78" s="2">
        <v>-156957.52327918101</v>
      </c>
      <c r="J78" s="3">
        <v>-1.2673576730816E-3</v>
      </c>
      <c r="K78" s="4">
        <v>123846272.14</v>
      </c>
      <c r="L78" s="5">
        <v>5300001</v>
      </c>
      <c r="M78" s="6">
        <v>23.367216750000001</v>
      </c>
      <c r="N78" s="7" t="str">
        <f>IF(ISNUMBER(_xll.BDP($C78, "DELTA_MID")),_xll.BDP($C78, "DELTA_MID")," ")</f>
        <v xml:space="preserve"> </v>
      </c>
      <c r="O78" s="7" t="str">
        <f>IF(ISNUMBER(N78),_xll.BDP($C78, "OPT_UNDL_TICKER"),"")</f>
        <v/>
      </c>
      <c r="P78" s="8" t="str">
        <f>IF(ISNUMBER(N78),_xll.BDP($C78, "OPT_UNDL_PX")," ")</f>
        <v xml:space="preserve"> </v>
      </c>
      <c r="Q78" s="7" t="str">
        <f>IF(ISNUMBER(N78),+G78*_xll.BDP($C78, "PX_POS_MULT_FACTOR")*P78/K78," ")</f>
        <v xml:space="preserve"> </v>
      </c>
      <c r="R78" s="8" t="str">
        <f>IF(OR($A78="TUA",$A78="TYA"),"",IF(ISNUMBER(_xll.BDP($C78,"DUR_ADJ_OAS_MID")),_xll.BDP($C78,"DUR_ADJ_OAS_MID"),IF(ISNUMBER(_xll.BDP($E78&amp;" ISIN","DUR_ADJ_OAS_MID")),_xll.BDP($E78&amp;" ISIN","DUR_ADJ_OAS_MID")," ")))</f>
        <v xml:space="preserve"> </v>
      </c>
      <c r="S78" s="7" t="str">
        <f ca="1">IF(AND(A77="SVOL",C77="Cash"),                                     SUM(INDIRECT(ADDRESS(ROW()-(COUNTIF(A:A,"SVOL")),COLUMN())):INDIRECT(ADDRESS(ROW()-1,COLUMN()))),                                    IF(AND(A78="TYA",C78="Cash"), SUM(INDIRECT(ADDRESS(ROW()-(COUNTIF(A:A,"TYA")-1),COLUMN())):INDIRECT(ADDRESS(ROW()-1,COLUMN()))),                                    IF(AND(A78="SVOL",ISNUMBER(FIND(" Govt",C78))),"", IF(AND(A78="SVOL",ISNUMBER(FIND(" Index",C78))),J78,                                    IF(ISNUMBER(N78),Q78*N78,IF(ISNUMBER(R78),J78*R78," "))))))</f>
        <v xml:space="preserve"> </v>
      </c>
      <c r="AB78" s="8" t="s">
        <v>129</v>
      </c>
      <c r="AG78" s="17" t="s">
        <v>6737</v>
      </c>
    </row>
    <row r="79" spans="1:33" x14ac:dyDescent="0.35">
      <c r="A79" t="s">
        <v>110</v>
      </c>
      <c r="B79" t="s">
        <v>289</v>
      </c>
      <c r="C79" t="s">
        <v>290</v>
      </c>
      <c r="D79" t="s">
        <v>291</v>
      </c>
      <c r="E79" t="s">
        <v>292</v>
      </c>
      <c r="F79" t="s">
        <v>293</v>
      </c>
      <c r="G79" s="1">
        <v>-8066.3209407500963</v>
      </c>
      <c r="H79" s="1">
        <v>21.28</v>
      </c>
      <c r="I79" s="2">
        <v>-171651.30961916209</v>
      </c>
      <c r="J79" s="3">
        <v>-1.3860030395192E-3</v>
      </c>
      <c r="K79" s="4">
        <v>123846272.14</v>
      </c>
      <c r="L79" s="5">
        <v>5300001</v>
      </c>
      <c r="M79" s="6">
        <v>23.367216750000001</v>
      </c>
      <c r="N79" s="7" t="str">
        <f>IF(ISNUMBER(_xll.BDP($C79, "DELTA_MID")),_xll.BDP($C79, "DELTA_MID")," ")</f>
        <v xml:space="preserve"> </v>
      </c>
      <c r="O79" s="7" t="str">
        <f>IF(ISNUMBER(N79),_xll.BDP($C79, "OPT_UNDL_TICKER"),"")</f>
        <v/>
      </c>
      <c r="P79" s="8" t="str">
        <f>IF(ISNUMBER(N79),_xll.BDP($C79, "OPT_UNDL_PX")," ")</f>
        <v xml:space="preserve"> </v>
      </c>
      <c r="Q79" s="7" t="str">
        <f>IF(ISNUMBER(N79),+G79*_xll.BDP($C79, "PX_POS_MULT_FACTOR")*P79/K79," ")</f>
        <v xml:space="preserve"> </v>
      </c>
      <c r="R79" s="8" t="str">
        <f>IF(OR($A79="TUA",$A79="TYA"),"",IF(ISNUMBER(_xll.BDP($C79,"DUR_ADJ_OAS_MID")),_xll.BDP($C79,"DUR_ADJ_OAS_MID"),IF(ISNUMBER(_xll.BDP($E79&amp;" ISIN","DUR_ADJ_OAS_MID")),_xll.BDP($E79&amp;" ISIN","DUR_ADJ_OAS_MID")," ")))</f>
        <v xml:space="preserve"> </v>
      </c>
      <c r="S79" s="7" t="str">
        <f ca="1">IF(AND(A78="SVOL",C78="Cash"),                                     SUM(INDIRECT(ADDRESS(ROW()-(COUNTIF(A:A,"SVOL")),COLUMN())):INDIRECT(ADDRESS(ROW()-1,COLUMN()))),                                    IF(AND(A79="TYA",C79="Cash"), SUM(INDIRECT(ADDRESS(ROW()-(COUNTIF(A:A,"TYA")-1),COLUMN())):INDIRECT(ADDRESS(ROW()-1,COLUMN()))),                                    IF(AND(A79="SVOL",ISNUMBER(FIND(" Govt",C79))),"", IF(AND(A79="SVOL",ISNUMBER(FIND(" Index",C79))),J79,                                    IF(ISNUMBER(N79),Q79*N79,IF(ISNUMBER(R79),J79*R79," "))))))</f>
        <v xml:space="preserve"> </v>
      </c>
      <c r="AB79" s="8" t="s">
        <v>129</v>
      </c>
      <c r="AG79" s="17" t="s">
        <v>6737</v>
      </c>
    </row>
    <row r="80" spans="1:33" x14ac:dyDescent="0.35">
      <c r="A80" t="s">
        <v>110</v>
      </c>
      <c r="B80" t="s">
        <v>294</v>
      </c>
      <c r="C80" t="s">
        <v>295</v>
      </c>
      <c r="D80" t="s">
        <v>296</v>
      </c>
      <c r="E80" t="s">
        <v>297</v>
      </c>
      <c r="F80" t="s">
        <v>298</v>
      </c>
      <c r="G80" s="1">
        <v>-7159.8424038018265</v>
      </c>
      <c r="H80" s="1">
        <v>22.34</v>
      </c>
      <c r="I80" s="2">
        <v>-159950.87930093281</v>
      </c>
      <c r="J80" s="3">
        <v>-1.2915276054504001E-3</v>
      </c>
      <c r="K80" s="4">
        <v>123846272.14</v>
      </c>
      <c r="L80" s="5">
        <v>5300001</v>
      </c>
      <c r="M80" s="6">
        <v>23.367216750000001</v>
      </c>
      <c r="N80" s="7" t="str">
        <f>IF(ISNUMBER(_xll.BDP($C80, "DELTA_MID")),_xll.BDP($C80, "DELTA_MID")," ")</f>
        <v xml:space="preserve"> </v>
      </c>
      <c r="O80" s="7" t="str">
        <f>IF(ISNUMBER(N80),_xll.BDP($C80, "OPT_UNDL_TICKER"),"")</f>
        <v/>
      </c>
      <c r="P80" s="8" t="str">
        <f>IF(ISNUMBER(N80),_xll.BDP($C80, "OPT_UNDL_PX")," ")</f>
        <v xml:space="preserve"> </v>
      </c>
      <c r="Q80" s="7" t="str">
        <f>IF(ISNUMBER(N80),+G80*_xll.BDP($C80, "PX_POS_MULT_FACTOR")*P80/K80," ")</f>
        <v xml:space="preserve"> </v>
      </c>
      <c r="R80" s="8" t="str">
        <f>IF(OR($A80="TUA",$A80="TYA"),"",IF(ISNUMBER(_xll.BDP($C80,"DUR_ADJ_OAS_MID")),_xll.BDP($C80,"DUR_ADJ_OAS_MID"),IF(ISNUMBER(_xll.BDP($E80&amp;" ISIN","DUR_ADJ_OAS_MID")),_xll.BDP($E80&amp;" ISIN","DUR_ADJ_OAS_MID")," ")))</f>
        <v xml:space="preserve"> </v>
      </c>
      <c r="S80" s="7" t="str">
        <f ca="1">IF(AND(A79="SVOL",C79="Cash"),                                     SUM(INDIRECT(ADDRESS(ROW()-(COUNTIF(A:A,"SVOL")),COLUMN())):INDIRECT(ADDRESS(ROW()-1,COLUMN()))),                                    IF(AND(A80="TYA",C80="Cash"), SUM(INDIRECT(ADDRESS(ROW()-(COUNTIF(A:A,"TYA")-1),COLUMN())):INDIRECT(ADDRESS(ROW()-1,COLUMN()))),                                    IF(AND(A80="SVOL",ISNUMBER(FIND(" Govt",C80))),"", IF(AND(A80="SVOL",ISNUMBER(FIND(" Index",C80))),J80,                                    IF(ISNUMBER(N80),Q80*N80,IF(ISNUMBER(R80),J80*R80," "))))))</f>
        <v xml:space="preserve"> </v>
      </c>
      <c r="AB80" s="8" t="s">
        <v>129</v>
      </c>
      <c r="AG80" s="17" t="s">
        <v>6737</v>
      </c>
    </row>
    <row r="81" spans="1:33" x14ac:dyDescent="0.35">
      <c r="A81" t="s">
        <v>110</v>
      </c>
      <c r="B81" t="s">
        <v>299</v>
      </c>
      <c r="C81" t="s">
        <v>300</v>
      </c>
      <c r="D81" t="s">
        <v>301</v>
      </c>
      <c r="E81" t="s">
        <v>302</v>
      </c>
      <c r="F81" t="s">
        <v>303</v>
      </c>
      <c r="G81" s="1">
        <v>-5882.2394821812286</v>
      </c>
      <c r="H81" s="1">
        <v>19.11</v>
      </c>
      <c r="I81" s="2">
        <v>-112409.5965044833</v>
      </c>
      <c r="J81" s="3">
        <v>-9.076542600928002E-4</v>
      </c>
      <c r="K81" s="4">
        <v>123846272.14</v>
      </c>
      <c r="L81" s="5">
        <v>5300001</v>
      </c>
      <c r="M81" s="6">
        <v>23.367216750000001</v>
      </c>
      <c r="N81" s="7" t="str">
        <f>IF(ISNUMBER(_xll.BDP($C81, "DELTA_MID")),_xll.BDP($C81, "DELTA_MID")," ")</f>
        <v xml:space="preserve"> </v>
      </c>
      <c r="O81" s="7" t="str">
        <f>IF(ISNUMBER(N81),_xll.BDP($C81, "OPT_UNDL_TICKER"),"")</f>
        <v/>
      </c>
      <c r="P81" s="8" t="str">
        <f>IF(ISNUMBER(N81),_xll.BDP($C81, "OPT_UNDL_PX")," ")</f>
        <v xml:space="preserve"> </v>
      </c>
      <c r="Q81" s="7" t="str">
        <f>IF(ISNUMBER(N81),+G81*_xll.BDP($C81, "PX_POS_MULT_FACTOR")*P81/K81," ")</f>
        <v xml:space="preserve"> </v>
      </c>
      <c r="R81" s="8" t="str">
        <f>IF(OR($A81="TUA",$A81="TYA"),"",IF(ISNUMBER(_xll.BDP($C81,"DUR_ADJ_OAS_MID")),_xll.BDP($C81,"DUR_ADJ_OAS_MID"),IF(ISNUMBER(_xll.BDP($E81&amp;" ISIN","DUR_ADJ_OAS_MID")),_xll.BDP($E81&amp;" ISIN","DUR_ADJ_OAS_MID")," ")))</f>
        <v xml:space="preserve"> </v>
      </c>
      <c r="S81" s="7" t="str">
        <f ca="1">IF(AND(A80="SVOL",C80="Cash"),                                     SUM(INDIRECT(ADDRESS(ROW()-(COUNTIF(A:A,"SVOL")),COLUMN())):INDIRECT(ADDRESS(ROW()-1,COLUMN()))),                                    IF(AND(A81="TYA",C81="Cash"), SUM(INDIRECT(ADDRESS(ROW()-(COUNTIF(A:A,"TYA")-1),COLUMN())):INDIRECT(ADDRESS(ROW()-1,COLUMN()))),                                    IF(AND(A81="SVOL",ISNUMBER(FIND(" Govt",C81))),"", IF(AND(A81="SVOL",ISNUMBER(FIND(" Index",C81))),J81,                                    IF(ISNUMBER(N81),Q81*N81,IF(ISNUMBER(R81),J81*R81," "))))))</f>
        <v xml:space="preserve"> </v>
      </c>
      <c r="AB81" s="8" t="s">
        <v>129</v>
      </c>
      <c r="AG81" s="17" t="s">
        <v>6737</v>
      </c>
    </row>
    <row r="82" spans="1:33" x14ac:dyDescent="0.35">
      <c r="A82" t="s">
        <v>110</v>
      </c>
      <c r="B82" t="s">
        <v>304</v>
      </c>
      <c r="C82" t="s">
        <v>305</v>
      </c>
      <c r="D82" t="s">
        <v>306</v>
      </c>
      <c r="E82" t="s">
        <v>307</v>
      </c>
      <c r="F82" t="s">
        <v>308</v>
      </c>
      <c r="G82" s="1">
        <v>-3479.561668015549</v>
      </c>
      <c r="H82" s="1">
        <v>60.41</v>
      </c>
      <c r="I82" s="2">
        <v>-210200.32036481929</v>
      </c>
      <c r="J82" s="3">
        <v>-1.6972680463663999E-3</v>
      </c>
      <c r="K82" s="4">
        <v>123846272.14</v>
      </c>
      <c r="L82" s="5">
        <v>5300001</v>
      </c>
      <c r="M82" s="6">
        <v>23.367216750000001</v>
      </c>
      <c r="N82" s="7" t="str">
        <f>IF(ISNUMBER(_xll.BDP($C82, "DELTA_MID")),_xll.BDP($C82, "DELTA_MID")," ")</f>
        <v xml:space="preserve"> </v>
      </c>
      <c r="O82" s="7" t="str">
        <f>IF(ISNUMBER(N82),_xll.BDP($C82, "OPT_UNDL_TICKER"),"")</f>
        <v/>
      </c>
      <c r="P82" s="8" t="str">
        <f>IF(ISNUMBER(N82),_xll.BDP($C82, "OPT_UNDL_PX")," ")</f>
        <v xml:space="preserve"> </v>
      </c>
      <c r="Q82" s="7" t="str">
        <f>IF(ISNUMBER(N82),+G82*_xll.BDP($C82, "PX_POS_MULT_FACTOR")*P82/K82," ")</f>
        <v xml:space="preserve"> </v>
      </c>
      <c r="R82" s="8" t="str">
        <f>IF(OR($A82="TUA",$A82="TYA"),"",IF(ISNUMBER(_xll.BDP($C82,"DUR_ADJ_OAS_MID")),_xll.BDP($C82,"DUR_ADJ_OAS_MID"),IF(ISNUMBER(_xll.BDP($E82&amp;" ISIN","DUR_ADJ_OAS_MID")),_xll.BDP($E82&amp;" ISIN","DUR_ADJ_OAS_MID")," ")))</f>
        <v xml:space="preserve"> </v>
      </c>
      <c r="S82" s="7" t="str">
        <f ca="1">IF(AND(A81="SVOL",C81="Cash"),                                     SUM(INDIRECT(ADDRESS(ROW()-(COUNTIF(A:A,"SVOL")),COLUMN())):INDIRECT(ADDRESS(ROW()-1,COLUMN()))),                                    IF(AND(A82="TYA",C82="Cash"), SUM(INDIRECT(ADDRESS(ROW()-(COUNTIF(A:A,"TYA")-1),COLUMN())):INDIRECT(ADDRESS(ROW()-1,COLUMN()))),                                    IF(AND(A82="SVOL",ISNUMBER(FIND(" Govt",C82))),"", IF(AND(A82="SVOL",ISNUMBER(FIND(" Index",C82))),J82,                                    IF(ISNUMBER(N82),Q82*N82,IF(ISNUMBER(R82),J82*R82," "))))))</f>
        <v xml:space="preserve"> </v>
      </c>
      <c r="AB82" s="8" t="s">
        <v>129</v>
      </c>
      <c r="AG82" s="17" t="s">
        <v>6737</v>
      </c>
    </row>
    <row r="83" spans="1:33" x14ac:dyDescent="0.35">
      <c r="A83" t="s">
        <v>110</v>
      </c>
      <c r="B83" t="s">
        <v>309</v>
      </c>
      <c r="C83" t="s">
        <v>310</v>
      </c>
      <c r="D83" t="s">
        <v>311</v>
      </c>
      <c r="E83" t="s">
        <v>312</v>
      </c>
      <c r="F83" t="s">
        <v>313</v>
      </c>
      <c r="G83" s="1">
        <v>-25477.049713223289</v>
      </c>
      <c r="H83" s="1">
        <v>7.9</v>
      </c>
      <c r="I83" s="2">
        <v>-201268.69273446401</v>
      </c>
      <c r="J83" s="3">
        <v>-1.6251493828328E-3</v>
      </c>
      <c r="K83" s="4">
        <v>123846272.14</v>
      </c>
      <c r="L83" s="5">
        <v>5300001</v>
      </c>
      <c r="M83" s="6">
        <v>23.367216750000001</v>
      </c>
      <c r="N83" s="7" t="str">
        <f>IF(ISNUMBER(_xll.BDP($C83, "DELTA_MID")),_xll.BDP($C83, "DELTA_MID")," ")</f>
        <v xml:space="preserve"> </v>
      </c>
      <c r="O83" s="7" t="str">
        <f>IF(ISNUMBER(N83),_xll.BDP($C83, "OPT_UNDL_TICKER"),"")</f>
        <v/>
      </c>
      <c r="P83" s="8" t="str">
        <f>IF(ISNUMBER(N83),_xll.BDP($C83, "OPT_UNDL_PX")," ")</f>
        <v xml:space="preserve"> </v>
      </c>
      <c r="Q83" s="7" t="str">
        <f>IF(ISNUMBER(N83),+G83*_xll.BDP($C83, "PX_POS_MULT_FACTOR")*P83/K83," ")</f>
        <v xml:space="preserve"> </v>
      </c>
      <c r="R83" s="8" t="str">
        <f>IF(OR($A83="TUA",$A83="TYA"),"",IF(ISNUMBER(_xll.BDP($C83,"DUR_ADJ_OAS_MID")),_xll.BDP($C83,"DUR_ADJ_OAS_MID"),IF(ISNUMBER(_xll.BDP($E83&amp;" ISIN","DUR_ADJ_OAS_MID")),_xll.BDP($E83&amp;" ISIN","DUR_ADJ_OAS_MID")," ")))</f>
        <v xml:space="preserve"> </v>
      </c>
      <c r="S83" s="7" t="str">
        <f ca="1">IF(AND(A82="SVOL",C82="Cash"),                                     SUM(INDIRECT(ADDRESS(ROW()-(COUNTIF(A:A,"SVOL")),COLUMN())):INDIRECT(ADDRESS(ROW()-1,COLUMN()))),                                    IF(AND(A83="TYA",C83="Cash"), SUM(INDIRECT(ADDRESS(ROW()-(COUNTIF(A:A,"TYA")-1),COLUMN())):INDIRECT(ADDRESS(ROW()-1,COLUMN()))),                                    IF(AND(A83="SVOL",ISNUMBER(FIND(" Govt",C83))),"", IF(AND(A83="SVOL",ISNUMBER(FIND(" Index",C83))),J83,                                    IF(ISNUMBER(N83),Q83*N83,IF(ISNUMBER(R83),J83*R83," "))))))</f>
        <v xml:space="preserve"> </v>
      </c>
      <c r="AB83" s="8" t="s">
        <v>129</v>
      </c>
      <c r="AG83" s="17" t="s">
        <v>6737</v>
      </c>
    </row>
    <row r="84" spans="1:33" x14ac:dyDescent="0.35">
      <c r="A84" t="s">
        <v>110</v>
      </c>
      <c r="B84" t="s">
        <v>314</v>
      </c>
      <c r="C84" t="s">
        <v>315</v>
      </c>
      <c r="D84" t="s">
        <v>316</v>
      </c>
      <c r="E84" t="s">
        <v>317</v>
      </c>
      <c r="F84" t="s">
        <v>318</v>
      </c>
      <c r="G84" s="1">
        <v>-6274.144557272718</v>
      </c>
      <c r="H84" s="1">
        <v>23.31</v>
      </c>
      <c r="I84" s="2">
        <v>-146250.30963002701</v>
      </c>
      <c r="J84" s="3">
        <v>-1.1809019932768E-3</v>
      </c>
      <c r="K84" s="4">
        <v>123846272.14</v>
      </c>
      <c r="L84" s="5">
        <v>5300001</v>
      </c>
      <c r="M84" s="6">
        <v>23.367216750000001</v>
      </c>
      <c r="N84" s="7" t="str">
        <f>IF(ISNUMBER(_xll.BDP($C84, "DELTA_MID")),_xll.BDP($C84, "DELTA_MID")," ")</f>
        <v xml:space="preserve"> </v>
      </c>
      <c r="O84" s="7" t="str">
        <f>IF(ISNUMBER(N84),_xll.BDP($C84, "OPT_UNDL_TICKER"),"")</f>
        <v/>
      </c>
      <c r="P84" s="8" t="str">
        <f>IF(ISNUMBER(N84),_xll.BDP($C84, "OPT_UNDL_PX")," ")</f>
        <v xml:space="preserve"> </v>
      </c>
      <c r="Q84" s="7" t="str">
        <f>IF(ISNUMBER(N84),+G84*_xll.BDP($C84, "PX_POS_MULT_FACTOR")*P84/K84," ")</f>
        <v xml:space="preserve"> </v>
      </c>
      <c r="R84" s="8" t="str">
        <f>IF(OR($A84="TUA",$A84="TYA"),"",IF(ISNUMBER(_xll.BDP($C84,"DUR_ADJ_OAS_MID")),_xll.BDP($C84,"DUR_ADJ_OAS_MID"),IF(ISNUMBER(_xll.BDP($E84&amp;" ISIN","DUR_ADJ_OAS_MID")),_xll.BDP($E84&amp;" ISIN","DUR_ADJ_OAS_MID")," ")))</f>
        <v xml:space="preserve"> </v>
      </c>
      <c r="S84" s="7" t="str">
        <f ca="1">IF(AND(A83="SVOL",C83="Cash"),                                     SUM(INDIRECT(ADDRESS(ROW()-(COUNTIF(A:A,"SVOL")),COLUMN())):INDIRECT(ADDRESS(ROW()-1,COLUMN()))),                                    IF(AND(A84="TYA",C84="Cash"), SUM(INDIRECT(ADDRESS(ROW()-(COUNTIF(A:A,"TYA")-1),COLUMN())):INDIRECT(ADDRESS(ROW()-1,COLUMN()))),                                    IF(AND(A84="SVOL",ISNUMBER(FIND(" Govt",C84))),"", IF(AND(A84="SVOL",ISNUMBER(FIND(" Index",C84))),J84,                                    IF(ISNUMBER(N84),Q84*N84,IF(ISNUMBER(R84),J84*R84," "))))))</f>
        <v xml:space="preserve"> </v>
      </c>
      <c r="AB84" s="8" t="s">
        <v>129</v>
      </c>
      <c r="AG84" s="17" t="s">
        <v>6737</v>
      </c>
    </row>
    <row r="85" spans="1:33" x14ac:dyDescent="0.35">
      <c r="A85" t="s">
        <v>110</v>
      </c>
      <c r="B85" t="s">
        <v>319</v>
      </c>
      <c r="C85" t="s">
        <v>320</v>
      </c>
      <c r="D85" t="s">
        <v>321</v>
      </c>
      <c r="E85" t="s">
        <v>322</v>
      </c>
      <c r="F85" t="s">
        <v>323</v>
      </c>
      <c r="G85" s="1">
        <v>-1021.830381465034</v>
      </c>
      <c r="H85" s="1">
        <v>174.81</v>
      </c>
      <c r="I85" s="2">
        <v>-178626.16898390249</v>
      </c>
      <c r="J85" s="3">
        <v>-1.4423217259376001E-3</v>
      </c>
      <c r="K85" s="4">
        <v>123846272.14</v>
      </c>
      <c r="L85" s="5">
        <v>5300001</v>
      </c>
      <c r="M85" s="6">
        <v>23.367216750000001</v>
      </c>
      <c r="N85" s="7" t="str">
        <f>IF(ISNUMBER(_xll.BDP($C85, "DELTA_MID")),_xll.BDP($C85, "DELTA_MID")," ")</f>
        <v xml:space="preserve"> </v>
      </c>
      <c r="O85" s="7" t="str">
        <f>IF(ISNUMBER(N85),_xll.BDP($C85, "OPT_UNDL_TICKER"),"")</f>
        <v/>
      </c>
      <c r="P85" s="8" t="str">
        <f>IF(ISNUMBER(N85),_xll.BDP($C85, "OPT_UNDL_PX")," ")</f>
        <v xml:space="preserve"> </v>
      </c>
      <c r="Q85" s="7" t="str">
        <f>IF(ISNUMBER(N85),+G85*_xll.BDP($C85, "PX_POS_MULT_FACTOR")*P85/K85," ")</f>
        <v xml:space="preserve"> </v>
      </c>
      <c r="R85" s="8" t="str">
        <f>IF(OR($A85="TUA",$A85="TYA"),"",IF(ISNUMBER(_xll.BDP($C85,"DUR_ADJ_OAS_MID")),_xll.BDP($C85,"DUR_ADJ_OAS_MID"),IF(ISNUMBER(_xll.BDP($E85&amp;" ISIN","DUR_ADJ_OAS_MID")),_xll.BDP($E85&amp;" ISIN","DUR_ADJ_OAS_MID")," ")))</f>
        <v xml:space="preserve"> </v>
      </c>
      <c r="S85" s="7" t="str">
        <f ca="1">IF(AND(A84="SVOL",C84="Cash"),                                     SUM(INDIRECT(ADDRESS(ROW()-(COUNTIF(A:A,"SVOL")),COLUMN())):INDIRECT(ADDRESS(ROW()-1,COLUMN()))),                                    IF(AND(A85="TYA",C85="Cash"), SUM(INDIRECT(ADDRESS(ROW()-(COUNTIF(A:A,"TYA")-1),COLUMN())):INDIRECT(ADDRESS(ROW()-1,COLUMN()))),                                    IF(AND(A85="SVOL",ISNUMBER(FIND(" Govt",C85))),"", IF(AND(A85="SVOL",ISNUMBER(FIND(" Index",C85))),J85,                                    IF(ISNUMBER(N85),Q85*N85,IF(ISNUMBER(R85),J85*R85," "))))))</f>
        <v xml:space="preserve"> </v>
      </c>
      <c r="AB85" s="8" t="s">
        <v>129</v>
      </c>
      <c r="AG85" s="17" t="s">
        <v>6737</v>
      </c>
    </row>
    <row r="86" spans="1:33" x14ac:dyDescent="0.35">
      <c r="A86" t="s">
        <v>110</v>
      </c>
      <c r="B86" t="s">
        <v>324</v>
      </c>
      <c r="C86" t="s">
        <v>325</v>
      </c>
      <c r="D86" t="s">
        <v>326</v>
      </c>
      <c r="E86" t="s">
        <v>327</v>
      </c>
      <c r="F86" t="s">
        <v>328</v>
      </c>
      <c r="G86" s="1">
        <v>-9839.7665928246624</v>
      </c>
      <c r="H86" s="1">
        <v>24.92</v>
      </c>
      <c r="I86" s="2">
        <v>-245206.98349319061</v>
      </c>
      <c r="J86" s="3">
        <v>-1.9799302736863999E-3</v>
      </c>
      <c r="K86" s="4">
        <v>123846272.14</v>
      </c>
      <c r="L86" s="5">
        <v>5300001</v>
      </c>
      <c r="M86" s="6">
        <v>23.367216750000001</v>
      </c>
      <c r="N86" s="7" t="str">
        <f>IF(ISNUMBER(_xll.BDP($C86, "DELTA_MID")),_xll.BDP($C86, "DELTA_MID")," ")</f>
        <v xml:space="preserve"> </v>
      </c>
      <c r="O86" s="7" t="str">
        <f>IF(ISNUMBER(N86),_xll.BDP($C86, "OPT_UNDL_TICKER"),"")</f>
        <v/>
      </c>
      <c r="P86" s="8" t="str">
        <f>IF(ISNUMBER(N86),_xll.BDP($C86, "OPT_UNDL_PX")," ")</f>
        <v xml:space="preserve"> </v>
      </c>
      <c r="Q86" s="7" t="str">
        <f>IF(ISNUMBER(N86),+G86*_xll.BDP($C86, "PX_POS_MULT_FACTOR")*P86/K86," ")</f>
        <v xml:space="preserve"> </v>
      </c>
      <c r="R86" s="8" t="str">
        <f>IF(OR($A86="TUA",$A86="TYA"),"",IF(ISNUMBER(_xll.BDP($C86,"DUR_ADJ_OAS_MID")),_xll.BDP($C86,"DUR_ADJ_OAS_MID"),IF(ISNUMBER(_xll.BDP($E86&amp;" ISIN","DUR_ADJ_OAS_MID")),_xll.BDP($E86&amp;" ISIN","DUR_ADJ_OAS_MID")," ")))</f>
        <v xml:space="preserve"> </v>
      </c>
      <c r="S86" s="7" t="str">
        <f ca="1">IF(AND(A85="SVOL",C85="Cash"),                                     SUM(INDIRECT(ADDRESS(ROW()-(COUNTIF(A:A,"SVOL")),COLUMN())):INDIRECT(ADDRESS(ROW()-1,COLUMN()))),                                    IF(AND(A86="TYA",C86="Cash"), SUM(INDIRECT(ADDRESS(ROW()-(COUNTIF(A:A,"TYA")-1),COLUMN())):INDIRECT(ADDRESS(ROW()-1,COLUMN()))),                                    IF(AND(A86="SVOL",ISNUMBER(FIND(" Govt",C86))),"", IF(AND(A86="SVOL",ISNUMBER(FIND(" Index",C86))),J86,                                    IF(ISNUMBER(N86),Q86*N86,IF(ISNUMBER(R86),J86*R86," "))))))</f>
        <v xml:space="preserve"> </v>
      </c>
      <c r="AB86" s="8" t="s">
        <v>129</v>
      </c>
      <c r="AG86" s="17" t="s">
        <v>6737</v>
      </c>
    </row>
    <row r="87" spans="1:33" x14ac:dyDescent="0.35">
      <c r="A87" t="s">
        <v>110</v>
      </c>
      <c r="B87" t="s">
        <v>329</v>
      </c>
      <c r="C87" t="s">
        <v>330</v>
      </c>
      <c r="D87" t="s">
        <v>331</v>
      </c>
      <c r="E87" t="s">
        <v>332</v>
      </c>
      <c r="G87" s="1">
        <v>-1593.609808754544</v>
      </c>
      <c r="H87" s="1">
        <v>127.65</v>
      </c>
      <c r="I87" s="2">
        <v>-203424.2920875175</v>
      </c>
      <c r="J87" s="3">
        <v>-1.6425548268224001E-3</v>
      </c>
      <c r="K87" s="4">
        <v>123846272.14</v>
      </c>
      <c r="L87" s="5">
        <v>5300001</v>
      </c>
      <c r="M87" s="6">
        <v>23.367216750000001</v>
      </c>
      <c r="N87" s="7" t="str">
        <f>IF(ISNUMBER(_xll.BDP($C87, "DELTA_MID")),_xll.BDP($C87, "DELTA_MID")," ")</f>
        <v xml:space="preserve"> </v>
      </c>
      <c r="O87" s="7" t="str">
        <f>IF(ISNUMBER(N87),_xll.BDP($C87, "OPT_UNDL_TICKER"),"")</f>
        <v/>
      </c>
      <c r="P87" s="8" t="str">
        <f>IF(ISNUMBER(N87),_xll.BDP($C87, "OPT_UNDL_PX")," ")</f>
        <v xml:space="preserve"> </v>
      </c>
      <c r="Q87" s="7" t="str">
        <f>IF(ISNUMBER(N87),+G87*_xll.BDP($C87, "PX_POS_MULT_FACTOR")*P87/K87," ")</f>
        <v xml:space="preserve"> </v>
      </c>
      <c r="R87" s="8" t="str">
        <f>IF(OR($A87="TUA",$A87="TYA"),"",IF(ISNUMBER(_xll.BDP($C87,"DUR_ADJ_OAS_MID")),_xll.BDP($C87,"DUR_ADJ_OAS_MID"),IF(ISNUMBER(_xll.BDP($E87&amp;" ISIN","DUR_ADJ_OAS_MID")),_xll.BDP($E87&amp;" ISIN","DUR_ADJ_OAS_MID")," ")))</f>
        <v xml:space="preserve"> </v>
      </c>
      <c r="S87" s="7" t="str">
        <f ca="1">IF(AND(A86="SVOL",C86="Cash"),                                     SUM(INDIRECT(ADDRESS(ROW()-(COUNTIF(A:A,"SVOL")),COLUMN())):INDIRECT(ADDRESS(ROW()-1,COLUMN()))),                                    IF(AND(A87="TYA",C87="Cash"), SUM(INDIRECT(ADDRESS(ROW()-(COUNTIF(A:A,"TYA")-1),COLUMN())):INDIRECT(ADDRESS(ROW()-1,COLUMN()))),                                    IF(AND(A87="SVOL",ISNUMBER(FIND(" Govt",C87))),"", IF(AND(A87="SVOL",ISNUMBER(FIND(" Index",C87))),J87,                                    IF(ISNUMBER(N87),Q87*N87,IF(ISNUMBER(R87),J87*R87," "))))))</f>
        <v xml:space="preserve"> </v>
      </c>
      <c r="AB87" s="8" t="s">
        <v>129</v>
      </c>
      <c r="AG87" s="17" t="s">
        <v>6737</v>
      </c>
    </row>
    <row r="88" spans="1:33" x14ac:dyDescent="0.35">
      <c r="A88" t="s">
        <v>110</v>
      </c>
      <c r="B88" t="s">
        <v>333</v>
      </c>
      <c r="C88" t="s">
        <v>334</v>
      </c>
      <c r="D88" t="s">
        <v>335</v>
      </c>
      <c r="E88" t="s">
        <v>336</v>
      </c>
      <c r="F88" t="s">
        <v>337</v>
      </c>
      <c r="G88" s="1">
        <v>-20780.349223429399</v>
      </c>
      <c r="H88" s="1">
        <v>6.94</v>
      </c>
      <c r="I88" s="2">
        <v>-144215.6236106001</v>
      </c>
      <c r="J88" s="3">
        <v>-1.1644728671975999E-3</v>
      </c>
      <c r="K88" s="4">
        <v>123846272.14</v>
      </c>
      <c r="L88" s="5">
        <v>5300001</v>
      </c>
      <c r="M88" s="6">
        <v>23.367216750000001</v>
      </c>
      <c r="N88" s="7" t="str">
        <f>IF(ISNUMBER(_xll.BDP($C88, "DELTA_MID")),_xll.BDP($C88, "DELTA_MID")," ")</f>
        <v xml:space="preserve"> </v>
      </c>
      <c r="O88" s="7" t="str">
        <f>IF(ISNUMBER(N88),_xll.BDP($C88, "OPT_UNDL_TICKER"),"")</f>
        <v/>
      </c>
      <c r="P88" s="8" t="str">
        <f>IF(ISNUMBER(N88),_xll.BDP($C88, "OPT_UNDL_PX")," ")</f>
        <v xml:space="preserve"> </v>
      </c>
      <c r="Q88" s="7" t="str">
        <f>IF(ISNUMBER(N88),+G88*_xll.BDP($C88, "PX_POS_MULT_FACTOR")*P88/K88," ")</f>
        <v xml:space="preserve"> </v>
      </c>
      <c r="R88" s="8" t="str">
        <f>IF(OR($A88="TUA",$A88="TYA"),"",IF(ISNUMBER(_xll.BDP($C88,"DUR_ADJ_OAS_MID")),_xll.BDP($C88,"DUR_ADJ_OAS_MID"),IF(ISNUMBER(_xll.BDP($E88&amp;" ISIN","DUR_ADJ_OAS_MID")),_xll.BDP($E88&amp;" ISIN","DUR_ADJ_OAS_MID")," ")))</f>
        <v xml:space="preserve"> </v>
      </c>
      <c r="S88" s="7" t="str">
        <f ca="1">IF(AND(A87="SVOL",C87="Cash"),                                     SUM(INDIRECT(ADDRESS(ROW()-(COUNTIF(A:A,"SVOL")),COLUMN())):INDIRECT(ADDRESS(ROW()-1,COLUMN()))),                                    IF(AND(A88="TYA",C88="Cash"), SUM(INDIRECT(ADDRESS(ROW()-(COUNTIF(A:A,"TYA")-1),COLUMN())):INDIRECT(ADDRESS(ROW()-1,COLUMN()))),                                    IF(AND(A88="SVOL",ISNUMBER(FIND(" Govt",C88))),"", IF(AND(A88="SVOL",ISNUMBER(FIND(" Index",C88))),J88,                                    IF(ISNUMBER(N88),Q88*N88,IF(ISNUMBER(R88),J88*R88," "))))))</f>
        <v xml:space="preserve"> </v>
      </c>
      <c r="AB88" s="8" t="s">
        <v>129</v>
      </c>
      <c r="AG88" s="17" t="s">
        <v>6737</v>
      </c>
    </row>
    <row r="89" spans="1:33" x14ac:dyDescent="0.35">
      <c r="A89" t="s">
        <v>110</v>
      </c>
      <c r="B89" t="s">
        <v>338</v>
      </c>
      <c r="C89" t="s">
        <v>339</v>
      </c>
      <c r="D89" t="s">
        <v>340</v>
      </c>
      <c r="E89" t="s">
        <v>341</v>
      </c>
      <c r="F89" t="s">
        <v>342</v>
      </c>
      <c r="G89" s="1">
        <v>-7813.8319539138229</v>
      </c>
      <c r="H89" s="1">
        <v>23.06</v>
      </c>
      <c r="I89" s="2">
        <v>-180186.96485725281</v>
      </c>
      <c r="J89" s="3">
        <v>-1.4549244134984E-3</v>
      </c>
      <c r="K89" s="4">
        <v>123846272.14</v>
      </c>
      <c r="L89" s="5">
        <v>5300001</v>
      </c>
      <c r="M89" s="6">
        <v>23.367216750000001</v>
      </c>
      <c r="N89" s="7" t="str">
        <f>IF(ISNUMBER(_xll.BDP($C89, "DELTA_MID")),_xll.BDP($C89, "DELTA_MID")," ")</f>
        <v xml:space="preserve"> </v>
      </c>
      <c r="O89" s="7" t="str">
        <f>IF(ISNUMBER(N89),_xll.BDP($C89, "OPT_UNDL_TICKER"),"")</f>
        <v/>
      </c>
      <c r="P89" s="8" t="str">
        <f>IF(ISNUMBER(N89),_xll.BDP($C89, "OPT_UNDL_PX")," ")</f>
        <v xml:space="preserve"> </v>
      </c>
      <c r="Q89" s="7" t="str">
        <f>IF(ISNUMBER(N89),+G89*_xll.BDP($C89, "PX_POS_MULT_FACTOR")*P89/K89," ")</f>
        <v xml:space="preserve"> </v>
      </c>
      <c r="R89" s="8" t="str">
        <f>IF(OR($A89="TUA",$A89="TYA"),"",IF(ISNUMBER(_xll.BDP($C89,"DUR_ADJ_OAS_MID")),_xll.BDP($C89,"DUR_ADJ_OAS_MID"),IF(ISNUMBER(_xll.BDP($E89&amp;" ISIN","DUR_ADJ_OAS_MID")),_xll.BDP($E89&amp;" ISIN","DUR_ADJ_OAS_MID")," ")))</f>
        <v xml:space="preserve"> </v>
      </c>
      <c r="S89" s="7" t="str">
        <f ca="1">IF(AND(A88="SVOL",C88="Cash"),                                     SUM(INDIRECT(ADDRESS(ROW()-(COUNTIF(A:A,"SVOL")),COLUMN())):INDIRECT(ADDRESS(ROW()-1,COLUMN()))),                                    IF(AND(A89="TYA",C89="Cash"), SUM(INDIRECT(ADDRESS(ROW()-(COUNTIF(A:A,"TYA")-1),COLUMN())):INDIRECT(ADDRESS(ROW()-1,COLUMN()))),                                    IF(AND(A89="SVOL",ISNUMBER(FIND(" Govt",C89))),"", IF(AND(A89="SVOL",ISNUMBER(FIND(" Index",C89))),J89,                                    IF(ISNUMBER(N89),Q89*N89,IF(ISNUMBER(R89),J89*R89," "))))))</f>
        <v xml:space="preserve"> </v>
      </c>
      <c r="AB89" s="8" t="s">
        <v>129</v>
      </c>
      <c r="AG89" s="17" t="s">
        <v>6737</v>
      </c>
    </row>
    <row r="90" spans="1:33" x14ac:dyDescent="0.35">
      <c r="A90" t="s">
        <v>110</v>
      </c>
      <c r="B90" t="s">
        <v>343</v>
      </c>
      <c r="C90" t="s">
        <v>344</v>
      </c>
      <c r="D90" t="s">
        <v>345</v>
      </c>
      <c r="E90" t="s">
        <v>346</v>
      </c>
      <c r="F90" t="s">
        <v>347</v>
      </c>
      <c r="G90" s="1">
        <v>-7554.8525507654949</v>
      </c>
      <c r="H90" s="1">
        <v>28.7</v>
      </c>
      <c r="I90" s="2">
        <v>-216824.26820696969</v>
      </c>
      <c r="J90" s="3">
        <v>-1.7507532884144001E-3</v>
      </c>
      <c r="K90" s="4">
        <v>123846272.14</v>
      </c>
      <c r="L90" s="5">
        <v>5300001</v>
      </c>
      <c r="M90" s="6">
        <v>23.367216750000001</v>
      </c>
      <c r="N90" s="7" t="str">
        <f>IF(ISNUMBER(_xll.BDP($C90, "DELTA_MID")),_xll.BDP($C90, "DELTA_MID")," ")</f>
        <v xml:space="preserve"> </v>
      </c>
      <c r="O90" s="7" t="str">
        <f>IF(ISNUMBER(N90),_xll.BDP($C90, "OPT_UNDL_TICKER"),"")</f>
        <v/>
      </c>
      <c r="P90" s="8" t="str">
        <f>IF(ISNUMBER(N90),_xll.BDP($C90, "OPT_UNDL_PX")," ")</f>
        <v xml:space="preserve"> </v>
      </c>
      <c r="Q90" s="7" t="str">
        <f>IF(ISNUMBER(N90),+G90*_xll.BDP($C90, "PX_POS_MULT_FACTOR")*P90/K90," ")</f>
        <v xml:space="preserve"> </v>
      </c>
      <c r="R90" s="8" t="str">
        <f>IF(OR($A90="TUA",$A90="TYA"),"",IF(ISNUMBER(_xll.BDP($C90,"DUR_ADJ_OAS_MID")),_xll.BDP($C90,"DUR_ADJ_OAS_MID"),IF(ISNUMBER(_xll.BDP($E90&amp;" ISIN","DUR_ADJ_OAS_MID")),_xll.BDP($E90&amp;" ISIN","DUR_ADJ_OAS_MID")," ")))</f>
        <v xml:space="preserve"> </v>
      </c>
      <c r="S90" s="7" t="str">
        <f ca="1">IF(AND(A89="SVOL",C89="Cash"),                                     SUM(INDIRECT(ADDRESS(ROW()-(COUNTIF(A:A,"SVOL")),COLUMN())):INDIRECT(ADDRESS(ROW()-1,COLUMN()))),                                    IF(AND(A90="TYA",C90="Cash"), SUM(INDIRECT(ADDRESS(ROW()-(COUNTIF(A:A,"TYA")-1),COLUMN())):INDIRECT(ADDRESS(ROW()-1,COLUMN()))),                                    IF(AND(A90="SVOL",ISNUMBER(FIND(" Govt",C90))),"", IF(AND(A90="SVOL",ISNUMBER(FIND(" Index",C90))),J90,                                    IF(ISNUMBER(N90),Q90*N90,IF(ISNUMBER(R90),J90*R90," "))))))</f>
        <v xml:space="preserve"> </v>
      </c>
      <c r="AB90" s="8" t="s">
        <v>129</v>
      </c>
      <c r="AG90" s="17" t="s">
        <v>6737</v>
      </c>
    </row>
    <row r="91" spans="1:33" x14ac:dyDescent="0.35">
      <c r="A91" t="s">
        <v>110</v>
      </c>
      <c r="B91" t="s">
        <v>348</v>
      </c>
      <c r="C91" t="s">
        <v>349</v>
      </c>
      <c r="D91" t="s">
        <v>350</v>
      </c>
      <c r="E91" t="s">
        <v>351</v>
      </c>
      <c r="F91" t="s">
        <v>352</v>
      </c>
      <c r="G91" s="1">
        <v>-19944.792325107981</v>
      </c>
      <c r="H91" s="1">
        <v>3.89</v>
      </c>
      <c r="I91" s="2">
        <v>-77585.242144670046</v>
      </c>
      <c r="J91" s="3">
        <v>-6.2646408974640006E-4</v>
      </c>
      <c r="K91" s="4">
        <v>123846272.14</v>
      </c>
      <c r="L91" s="5">
        <v>5300001</v>
      </c>
      <c r="M91" s="6">
        <v>23.367216750000001</v>
      </c>
      <c r="N91" s="7" t="str">
        <f>IF(ISNUMBER(_xll.BDP($C91, "DELTA_MID")),_xll.BDP($C91, "DELTA_MID")," ")</f>
        <v xml:space="preserve"> </v>
      </c>
      <c r="O91" s="7" t="str">
        <f>IF(ISNUMBER(N91),_xll.BDP($C91, "OPT_UNDL_TICKER"),"")</f>
        <v/>
      </c>
      <c r="P91" s="8" t="str">
        <f>IF(ISNUMBER(N91),_xll.BDP($C91, "OPT_UNDL_PX")," ")</f>
        <v xml:space="preserve"> </v>
      </c>
      <c r="Q91" s="7" t="str">
        <f>IF(ISNUMBER(N91),+G91*_xll.BDP($C91, "PX_POS_MULT_FACTOR")*P91/K91," ")</f>
        <v xml:space="preserve"> </v>
      </c>
      <c r="R91" s="8" t="str">
        <f>IF(OR($A91="TUA",$A91="TYA"),"",IF(ISNUMBER(_xll.BDP($C91,"DUR_ADJ_OAS_MID")),_xll.BDP($C91,"DUR_ADJ_OAS_MID"),IF(ISNUMBER(_xll.BDP($E91&amp;" ISIN","DUR_ADJ_OAS_MID")),_xll.BDP($E91&amp;" ISIN","DUR_ADJ_OAS_MID")," ")))</f>
        <v xml:space="preserve"> </v>
      </c>
      <c r="S91" s="7" t="str">
        <f ca="1">IF(AND(A90="SVOL",C90="Cash"),                                     SUM(INDIRECT(ADDRESS(ROW()-(COUNTIF(A:A,"SVOL")),COLUMN())):INDIRECT(ADDRESS(ROW()-1,COLUMN()))),                                    IF(AND(A91="TYA",C91="Cash"), SUM(INDIRECT(ADDRESS(ROW()-(COUNTIF(A:A,"TYA")-1),COLUMN())):INDIRECT(ADDRESS(ROW()-1,COLUMN()))),                                    IF(AND(A91="SVOL",ISNUMBER(FIND(" Govt",C91))),"", IF(AND(A91="SVOL",ISNUMBER(FIND(" Index",C91))),J91,                                    IF(ISNUMBER(N91),Q91*N91,IF(ISNUMBER(R91),J91*R91," "))))))</f>
        <v xml:space="preserve"> </v>
      </c>
      <c r="AB91" s="8" t="s">
        <v>129</v>
      </c>
      <c r="AG91" s="17" t="s">
        <v>6737</v>
      </c>
    </row>
    <row r="92" spans="1:33" x14ac:dyDescent="0.35">
      <c r="A92" t="s">
        <v>110</v>
      </c>
      <c r="B92" t="s">
        <v>353</v>
      </c>
      <c r="C92" t="s">
        <v>354</v>
      </c>
      <c r="D92" t="s">
        <v>355</v>
      </c>
      <c r="E92" t="s">
        <v>356</v>
      </c>
      <c r="F92" t="s">
        <v>357</v>
      </c>
      <c r="G92" s="1">
        <v>-569.1534124043684</v>
      </c>
      <c r="H92" s="1">
        <v>376.11</v>
      </c>
      <c r="I92" s="2">
        <v>-214064.289939407</v>
      </c>
      <c r="J92" s="3">
        <v>-1.7284677708944E-3</v>
      </c>
      <c r="K92" s="4">
        <v>123846272.14</v>
      </c>
      <c r="L92" s="5">
        <v>5300001</v>
      </c>
      <c r="M92" s="6">
        <v>23.367216750000001</v>
      </c>
      <c r="N92" s="7" t="str">
        <f>IF(ISNUMBER(_xll.BDP($C92, "DELTA_MID")),_xll.BDP($C92, "DELTA_MID")," ")</f>
        <v xml:space="preserve"> </v>
      </c>
      <c r="O92" s="7" t="str">
        <f>IF(ISNUMBER(N92),_xll.BDP($C92, "OPT_UNDL_TICKER"),"")</f>
        <v/>
      </c>
      <c r="P92" s="8" t="str">
        <f>IF(ISNUMBER(N92),_xll.BDP($C92, "OPT_UNDL_PX")," ")</f>
        <v xml:space="preserve"> </v>
      </c>
      <c r="Q92" s="7" t="str">
        <f>IF(ISNUMBER(N92),+G92*_xll.BDP($C92, "PX_POS_MULT_FACTOR")*P92/K92," ")</f>
        <v xml:space="preserve"> </v>
      </c>
      <c r="R92" s="8" t="str">
        <f>IF(OR($A92="TUA",$A92="TYA"),"",IF(ISNUMBER(_xll.BDP($C92,"DUR_ADJ_OAS_MID")),_xll.BDP($C92,"DUR_ADJ_OAS_MID"),IF(ISNUMBER(_xll.BDP($E92&amp;" ISIN","DUR_ADJ_OAS_MID")),_xll.BDP($E92&amp;" ISIN","DUR_ADJ_OAS_MID")," ")))</f>
        <v xml:space="preserve"> </v>
      </c>
      <c r="S92" s="7" t="str">
        <f ca="1">IF(AND(A91="SVOL",C91="Cash"),                                     SUM(INDIRECT(ADDRESS(ROW()-(COUNTIF(A:A,"SVOL")),COLUMN())):INDIRECT(ADDRESS(ROW()-1,COLUMN()))),                                    IF(AND(A92="TYA",C92="Cash"), SUM(INDIRECT(ADDRESS(ROW()-(COUNTIF(A:A,"TYA")-1),COLUMN())):INDIRECT(ADDRESS(ROW()-1,COLUMN()))),                                    IF(AND(A92="SVOL",ISNUMBER(FIND(" Govt",C92))),"", IF(AND(A92="SVOL",ISNUMBER(FIND(" Index",C92))),J92,                                    IF(ISNUMBER(N92),Q92*N92,IF(ISNUMBER(R92),J92*R92," "))))))</f>
        <v xml:space="preserve"> </v>
      </c>
      <c r="AB92" s="8" t="s">
        <v>129</v>
      </c>
      <c r="AG92" s="17" t="s">
        <v>6737</v>
      </c>
    </row>
    <row r="93" spans="1:33" x14ac:dyDescent="0.35">
      <c r="A93" t="s">
        <v>110</v>
      </c>
      <c r="B93" t="s">
        <v>358</v>
      </c>
      <c r="C93" t="s">
        <v>359</v>
      </c>
      <c r="D93" t="s">
        <v>360</v>
      </c>
      <c r="E93" t="s">
        <v>361</v>
      </c>
      <c r="F93" t="s">
        <v>362</v>
      </c>
      <c r="G93" s="1">
        <v>-13596.401584661229</v>
      </c>
      <c r="H93" s="1">
        <v>12.17</v>
      </c>
      <c r="I93" s="2">
        <v>-165468.20728532711</v>
      </c>
      <c r="J93" s="3">
        <v>-1.336077416188E-3</v>
      </c>
      <c r="K93" s="4">
        <v>123846272.14</v>
      </c>
      <c r="L93" s="5">
        <v>5300001</v>
      </c>
      <c r="M93" s="6">
        <v>23.367216750000001</v>
      </c>
      <c r="N93" s="7" t="str">
        <f>IF(ISNUMBER(_xll.BDP($C93, "DELTA_MID")),_xll.BDP($C93, "DELTA_MID")," ")</f>
        <v xml:space="preserve"> </v>
      </c>
      <c r="O93" s="7" t="str">
        <f>IF(ISNUMBER(N93),_xll.BDP($C93, "OPT_UNDL_TICKER"),"")</f>
        <v/>
      </c>
      <c r="P93" s="8" t="str">
        <f>IF(ISNUMBER(N93),_xll.BDP($C93, "OPT_UNDL_PX")," ")</f>
        <v xml:space="preserve"> </v>
      </c>
      <c r="Q93" s="7" t="str">
        <f>IF(ISNUMBER(N93),+G93*_xll.BDP($C93, "PX_POS_MULT_FACTOR")*P93/K93," ")</f>
        <v xml:space="preserve"> </v>
      </c>
      <c r="R93" s="8" t="str">
        <f>IF(OR($A93="TUA",$A93="TYA"),"",IF(ISNUMBER(_xll.BDP($C93,"DUR_ADJ_OAS_MID")),_xll.BDP($C93,"DUR_ADJ_OAS_MID"),IF(ISNUMBER(_xll.BDP($E93&amp;" ISIN","DUR_ADJ_OAS_MID")),_xll.BDP($E93&amp;" ISIN","DUR_ADJ_OAS_MID")," ")))</f>
        <v xml:space="preserve"> </v>
      </c>
      <c r="S93" s="7" t="str">
        <f ca="1">IF(AND(A92="SVOL",C92="Cash"),                                     SUM(INDIRECT(ADDRESS(ROW()-(COUNTIF(A:A,"SVOL")),COLUMN())):INDIRECT(ADDRESS(ROW()-1,COLUMN()))),                                    IF(AND(A93="TYA",C93="Cash"), SUM(INDIRECT(ADDRESS(ROW()-(COUNTIF(A:A,"TYA")-1),COLUMN())):INDIRECT(ADDRESS(ROW()-1,COLUMN()))),                                    IF(AND(A93="SVOL",ISNUMBER(FIND(" Govt",C93))),"", IF(AND(A93="SVOL",ISNUMBER(FIND(" Index",C93))),J93,                                    IF(ISNUMBER(N93),Q93*N93,IF(ISNUMBER(R93),J93*R93," "))))))</f>
        <v xml:space="preserve"> </v>
      </c>
      <c r="AB93" s="8" t="s">
        <v>129</v>
      </c>
      <c r="AG93" s="17" t="s">
        <v>6737</v>
      </c>
    </row>
    <row r="94" spans="1:33" x14ac:dyDescent="0.35">
      <c r="A94" t="s">
        <v>110</v>
      </c>
      <c r="B94" t="s">
        <v>363</v>
      </c>
      <c r="C94" t="s">
        <v>364</v>
      </c>
      <c r="D94" t="s">
        <v>365</v>
      </c>
      <c r="E94" t="s">
        <v>366</v>
      </c>
      <c r="F94" t="s">
        <v>367</v>
      </c>
      <c r="G94" s="1">
        <v>-3195.4127360601101</v>
      </c>
      <c r="H94" s="1">
        <v>88.06</v>
      </c>
      <c r="I94" s="2">
        <v>-281388.04553745332</v>
      </c>
      <c r="J94" s="3">
        <v>-2.2720752161143999E-3</v>
      </c>
      <c r="K94" s="4">
        <v>123846272.14</v>
      </c>
      <c r="L94" s="5">
        <v>5300001</v>
      </c>
      <c r="M94" s="6">
        <v>23.367216750000001</v>
      </c>
      <c r="N94" s="7" t="str">
        <f>IF(ISNUMBER(_xll.BDP($C94, "DELTA_MID")),_xll.BDP($C94, "DELTA_MID")," ")</f>
        <v xml:space="preserve"> </v>
      </c>
      <c r="O94" s="7" t="str">
        <f>IF(ISNUMBER(N94),_xll.BDP($C94, "OPT_UNDL_TICKER"),"")</f>
        <v/>
      </c>
      <c r="P94" s="8" t="str">
        <f>IF(ISNUMBER(N94),_xll.BDP($C94, "OPT_UNDL_PX")," ")</f>
        <v xml:space="preserve"> </v>
      </c>
      <c r="Q94" s="7" t="str">
        <f>IF(ISNUMBER(N94),+G94*_xll.BDP($C94, "PX_POS_MULT_FACTOR")*P94/K94," ")</f>
        <v xml:space="preserve"> </v>
      </c>
      <c r="R94" s="8" t="str">
        <f>IF(OR($A94="TUA",$A94="TYA"),"",IF(ISNUMBER(_xll.BDP($C94,"DUR_ADJ_OAS_MID")),_xll.BDP($C94,"DUR_ADJ_OAS_MID"),IF(ISNUMBER(_xll.BDP($E94&amp;" ISIN","DUR_ADJ_OAS_MID")),_xll.BDP($E94&amp;" ISIN","DUR_ADJ_OAS_MID")," ")))</f>
        <v xml:space="preserve"> </v>
      </c>
      <c r="S94" s="7" t="str">
        <f ca="1">IF(AND(A93="SVOL",C93="Cash"),                                     SUM(INDIRECT(ADDRESS(ROW()-(COUNTIF(A:A,"SVOL")),COLUMN())):INDIRECT(ADDRESS(ROW()-1,COLUMN()))),                                    IF(AND(A94="TYA",C94="Cash"), SUM(INDIRECT(ADDRESS(ROW()-(COUNTIF(A:A,"TYA")-1),COLUMN())):INDIRECT(ADDRESS(ROW()-1,COLUMN()))),                                    IF(AND(A94="SVOL",ISNUMBER(FIND(" Govt",C94))),"", IF(AND(A94="SVOL",ISNUMBER(FIND(" Index",C94))),J94,                                    IF(ISNUMBER(N94),Q94*N94,IF(ISNUMBER(R94),J94*R94," "))))))</f>
        <v xml:space="preserve"> </v>
      </c>
      <c r="AB94" s="8" t="s">
        <v>129</v>
      </c>
      <c r="AG94" s="17" t="s">
        <v>6737</v>
      </c>
    </row>
    <row r="95" spans="1:33" x14ac:dyDescent="0.35">
      <c r="A95" t="s">
        <v>110</v>
      </c>
      <c r="B95" t="s">
        <v>368</v>
      </c>
      <c r="C95" t="s">
        <v>369</v>
      </c>
      <c r="D95" t="s">
        <v>370</v>
      </c>
      <c r="E95" t="s">
        <v>371</v>
      </c>
      <c r="F95" t="s">
        <v>372</v>
      </c>
      <c r="G95" s="1">
        <v>-6837.8095407112742</v>
      </c>
      <c r="H95" s="1">
        <v>32.380000000000003</v>
      </c>
      <c r="I95" s="2">
        <v>-221408.2729282311</v>
      </c>
      <c r="J95" s="3">
        <v>-1.7877669557784001E-3</v>
      </c>
      <c r="K95" s="4">
        <v>123846272.14</v>
      </c>
      <c r="L95" s="5">
        <v>5300001</v>
      </c>
      <c r="M95" s="6">
        <v>23.367216750000001</v>
      </c>
      <c r="N95" s="7" t="str">
        <f>IF(ISNUMBER(_xll.BDP($C95, "DELTA_MID")),_xll.BDP($C95, "DELTA_MID")," ")</f>
        <v xml:space="preserve"> </v>
      </c>
      <c r="O95" s="7" t="str">
        <f>IF(ISNUMBER(N95),_xll.BDP($C95, "OPT_UNDL_TICKER"),"")</f>
        <v/>
      </c>
      <c r="P95" s="8" t="str">
        <f>IF(ISNUMBER(N95),_xll.BDP($C95, "OPT_UNDL_PX")," ")</f>
        <v xml:space="preserve"> </v>
      </c>
      <c r="Q95" s="7" t="str">
        <f>IF(ISNUMBER(N95),+G95*_xll.BDP($C95, "PX_POS_MULT_FACTOR")*P95/K95," ")</f>
        <v xml:space="preserve"> </v>
      </c>
      <c r="R95" s="8" t="str">
        <f>IF(OR($A95="TUA",$A95="TYA"),"",IF(ISNUMBER(_xll.BDP($C95,"DUR_ADJ_OAS_MID")),_xll.BDP($C95,"DUR_ADJ_OAS_MID"),IF(ISNUMBER(_xll.BDP($E95&amp;" ISIN","DUR_ADJ_OAS_MID")),_xll.BDP($E95&amp;" ISIN","DUR_ADJ_OAS_MID")," ")))</f>
        <v xml:space="preserve"> </v>
      </c>
      <c r="S95" s="7" t="str">
        <f ca="1">IF(AND(A94="SVOL",C94="Cash"),                                     SUM(INDIRECT(ADDRESS(ROW()-(COUNTIF(A:A,"SVOL")),COLUMN())):INDIRECT(ADDRESS(ROW()-1,COLUMN()))),                                    IF(AND(A95="TYA",C95="Cash"), SUM(INDIRECT(ADDRESS(ROW()-(COUNTIF(A:A,"TYA")-1),COLUMN())):INDIRECT(ADDRESS(ROW()-1,COLUMN()))),                                    IF(AND(A95="SVOL",ISNUMBER(FIND(" Govt",C95))),"", IF(AND(A95="SVOL",ISNUMBER(FIND(" Index",C95))),J95,                                    IF(ISNUMBER(N95),Q95*N95,IF(ISNUMBER(R95),J95*R95," "))))))</f>
        <v xml:space="preserve"> </v>
      </c>
      <c r="AB95" s="8" t="s">
        <v>129</v>
      </c>
      <c r="AG95" s="17" t="s">
        <v>6737</v>
      </c>
    </row>
    <row r="96" spans="1:33" x14ac:dyDescent="0.35">
      <c r="A96" t="s">
        <v>110</v>
      </c>
      <c r="B96" t="s">
        <v>373</v>
      </c>
      <c r="C96" t="s">
        <v>374</v>
      </c>
      <c r="D96" t="s">
        <v>375</v>
      </c>
      <c r="E96" t="s">
        <v>376</v>
      </c>
      <c r="F96" t="s">
        <v>377</v>
      </c>
      <c r="G96" s="1">
        <v>-10237.13239742495</v>
      </c>
      <c r="H96" s="1">
        <v>15.07</v>
      </c>
      <c r="I96" s="2">
        <v>-154273.58522919411</v>
      </c>
      <c r="J96" s="3">
        <v>-1.2456861443096E-3</v>
      </c>
      <c r="K96" s="4">
        <v>123846272.14</v>
      </c>
      <c r="L96" s="5">
        <v>5300001</v>
      </c>
      <c r="M96" s="6">
        <v>23.367216750000001</v>
      </c>
      <c r="N96" s="7" t="str">
        <f>IF(ISNUMBER(_xll.BDP($C96, "DELTA_MID")),_xll.BDP($C96, "DELTA_MID")," ")</f>
        <v xml:space="preserve"> </v>
      </c>
      <c r="O96" s="7" t="str">
        <f>IF(ISNUMBER(N96),_xll.BDP($C96, "OPT_UNDL_TICKER"),"")</f>
        <v/>
      </c>
      <c r="P96" s="8" t="str">
        <f>IF(ISNUMBER(N96),_xll.BDP($C96, "OPT_UNDL_PX")," ")</f>
        <v xml:space="preserve"> </v>
      </c>
      <c r="Q96" s="7" t="str">
        <f>IF(ISNUMBER(N96),+G96*_xll.BDP($C96, "PX_POS_MULT_FACTOR")*P96/K96," ")</f>
        <v xml:space="preserve"> </v>
      </c>
      <c r="R96" s="8" t="str">
        <f>IF(OR($A96="TUA",$A96="TYA"),"",IF(ISNUMBER(_xll.BDP($C96,"DUR_ADJ_OAS_MID")),_xll.BDP($C96,"DUR_ADJ_OAS_MID"),IF(ISNUMBER(_xll.BDP($E96&amp;" ISIN","DUR_ADJ_OAS_MID")),_xll.BDP($E96&amp;" ISIN","DUR_ADJ_OAS_MID")," ")))</f>
        <v xml:space="preserve"> </v>
      </c>
      <c r="S96" s="7" t="str">
        <f ca="1">IF(AND(A95="SVOL",C95="Cash"),                                     SUM(INDIRECT(ADDRESS(ROW()-(COUNTIF(A:A,"SVOL")),COLUMN())):INDIRECT(ADDRESS(ROW()-1,COLUMN()))),                                    IF(AND(A96="TYA",C96="Cash"), SUM(INDIRECT(ADDRESS(ROW()-(COUNTIF(A:A,"TYA")-1),COLUMN())):INDIRECT(ADDRESS(ROW()-1,COLUMN()))),                                    IF(AND(A96="SVOL",ISNUMBER(FIND(" Govt",C96))),"", IF(AND(A96="SVOL",ISNUMBER(FIND(" Index",C96))),J96,                                    IF(ISNUMBER(N96),Q96*N96,IF(ISNUMBER(R96),J96*R96," "))))))</f>
        <v xml:space="preserve"> </v>
      </c>
      <c r="AB96" s="8" t="s">
        <v>129</v>
      </c>
      <c r="AG96" s="17" t="s">
        <v>6737</v>
      </c>
    </row>
    <row r="97" spans="1:33" x14ac:dyDescent="0.35">
      <c r="A97" t="s">
        <v>110</v>
      </c>
      <c r="B97" t="s">
        <v>378</v>
      </c>
      <c r="C97" t="s">
        <v>379</v>
      </c>
      <c r="D97" t="s">
        <v>380</v>
      </c>
      <c r="E97" t="s">
        <v>381</v>
      </c>
      <c r="F97" t="s">
        <v>382</v>
      </c>
      <c r="G97" s="1">
        <v>-733.31055234542453</v>
      </c>
      <c r="H97" s="1">
        <v>18.399999999999999</v>
      </c>
      <c r="I97" s="2">
        <v>-13492.91416315581</v>
      </c>
      <c r="J97" s="3">
        <v>-1.08948892284E-4</v>
      </c>
      <c r="K97" s="4">
        <v>123846272.14</v>
      </c>
      <c r="L97" s="5">
        <v>5300001</v>
      </c>
      <c r="M97" s="6">
        <v>23.367216750000001</v>
      </c>
      <c r="N97" s="7" t="str">
        <f>IF(ISNUMBER(_xll.BDP($C97, "DELTA_MID")),_xll.BDP($C97, "DELTA_MID")," ")</f>
        <v xml:space="preserve"> </v>
      </c>
      <c r="O97" s="7" t="str">
        <f>IF(ISNUMBER(N97),_xll.BDP($C97, "OPT_UNDL_TICKER"),"")</f>
        <v/>
      </c>
      <c r="P97" s="8" t="str">
        <f>IF(ISNUMBER(N97),_xll.BDP($C97, "OPT_UNDL_PX")," ")</f>
        <v xml:space="preserve"> </v>
      </c>
      <c r="Q97" s="7" t="str">
        <f>IF(ISNUMBER(N97),+G97*_xll.BDP($C97, "PX_POS_MULT_FACTOR")*P97/K97," ")</f>
        <v xml:space="preserve"> </v>
      </c>
      <c r="R97" s="8" t="str">
        <f>IF(OR($A97="TUA",$A97="TYA"),"",IF(ISNUMBER(_xll.BDP($C97,"DUR_ADJ_OAS_MID")),_xll.BDP($C97,"DUR_ADJ_OAS_MID"),IF(ISNUMBER(_xll.BDP($E97&amp;" ISIN","DUR_ADJ_OAS_MID")),_xll.BDP($E97&amp;" ISIN","DUR_ADJ_OAS_MID")," ")))</f>
        <v xml:space="preserve"> </v>
      </c>
      <c r="S97" s="7" t="str">
        <f ca="1">IF(AND(A96="SVOL",C96="Cash"),                                     SUM(INDIRECT(ADDRESS(ROW()-(COUNTIF(A:A,"SVOL")),COLUMN())):INDIRECT(ADDRESS(ROW()-1,COLUMN()))),                                    IF(AND(A97="TYA",C97="Cash"), SUM(INDIRECT(ADDRESS(ROW()-(COUNTIF(A:A,"TYA")-1),COLUMN())):INDIRECT(ADDRESS(ROW()-1,COLUMN()))),                                    IF(AND(A97="SVOL",ISNUMBER(FIND(" Govt",C97))),"", IF(AND(A97="SVOL",ISNUMBER(FIND(" Index",C97))),J97,                                    IF(ISNUMBER(N97),Q97*N97,IF(ISNUMBER(R97),J97*R97," "))))))</f>
        <v xml:space="preserve"> </v>
      </c>
      <c r="AB97" s="8" t="s">
        <v>129</v>
      </c>
      <c r="AG97" s="17" t="s">
        <v>6737</v>
      </c>
    </row>
    <row r="98" spans="1:33" x14ac:dyDescent="0.35">
      <c r="A98" t="s">
        <v>110</v>
      </c>
      <c r="B98" t="s">
        <v>383</v>
      </c>
      <c r="C98" t="s">
        <v>384</v>
      </c>
      <c r="D98" t="s">
        <v>385</v>
      </c>
      <c r="E98" t="s">
        <v>386</v>
      </c>
      <c r="F98" t="s">
        <v>387</v>
      </c>
      <c r="G98" s="1">
        <v>-8155.2673834669877</v>
      </c>
      <c r="H98" s="1">
        <v>15.22</v>
      </c>
      <c r="I98" s="2">
        <v>-124123.1695763676</v>
      </c>
      <c r="J98" s="3">
        <v>-1.0022358156736E-3</v>
      </c>
      <c r="K98" s="4">
        <v>123846272.14</v>
      </c>
      <c r="L98" s="5">
        <v>5300001</v>
      </c>
      <c r="M98" s="6">
        <v>23.367216750000001</v>
      </c>
      <c r="N98" s="7" t="str">
        <f>IF(ISNUMBER(_xll.BDP($C98, "DELTA_MID")),_xll.BDP($C98, "DELTA_MID")," ")</f>
        <v xml:space="preserve"> </v>
      </c>
      <c r="O98" s="7" t="str">
        <f>IF(ISNUMBER(N98),_xll.BDP($C98, "OPT_UNDL_TICKER"),"")</f>
        <v/>
      </c>
      <c r="P98" s="8" t="str">
        <f>IF(ISNUMBER(N98),_xll.BDP($C98, "OPT_UNDL_PX")," ")</f>
        <v xml:space="preserve"> </v>
      </c>
      <c r="Q98" s="7" t="str">
        <f>IF(ISNUMBER(N98),+G98*_xll.BDP($C98, "PX_POS_MULT_FACTOR")*P98/K98," ")</f>
        <v xml:space="preserve"> </v>
      </c>
      <c r="R98" s="8" t="str">
        <f>IF(OR($A98="TUA",$A98="TYA"),"",IF(ISNUMBER(_xll.BDP($C98,"DUR_ADJ_OAS_MID")),_xll.BDP($C98,"DUR_ADJ_OAS_MID"),IF(ISNUMBER(_xll.BDP($E98&amp;" ISIN","DUR_ADJ_OAS_MID")),_xll.BDP($E98&amp;" ISIN","DUR_ADJ_OAS_MID")," ")))</f>
        <v xml:space="preserve"> </v>
      </c>
      <c r="S98" s="7" t="str">
        <f ca="1">IF(AND(A97="SVOL",C97="Cash"),                                     SUM(INDIRECT(ADDRESS(ROW()-(COUNTIF(A:A,"SVOL")),COLUMN())):INDIRECT(ADDRESS(ROW()-1,COLUMN()))),                                    IF(AND(A98="TYA",C98="Cash"), SUM(INDIRECT(ADDRESS(ROW()-(COUNTIF(A:A,"TYA")-1),COLUMN())):INDIRECT(ADDRESS(ROW()-1,COLUMN()))),                                    IF(AND(A98="SVOL",ISNUMBER(FIND(" Govt",C98))),"", IF(AND(A98="SVOL",ISNUMBER(FIND(" Index",C98))),J98,                                    IF(ISNUMBER(N98),Q98*N98,IF(ISNUMBER(R98),J98*R98," "))))))</f>
        <v xml:space="preserve"> </v>
      </c>
      <c r="AB98" s="8" t="s">
        <v>129</v>
      </c>
      <c r="AG98" s="17" t="s">
        <v>6737</v>
      </c>
    </row>
    <row r="99" spans="1:33" x14ac:dyDescent="0.35">
      <c r="A99" t="s">
        <v>110</v>
      </c>
      <c r="B99" t="s">
        <v>388</v>
      </c>
      <c r="C99" t="s">
        <v>389</v>
      </c>
      <c r="D99" t="s">
        <v>390</v>
      </c>
      <c r="E99" t="s">
        <v>391</v>
      </c>
      <c r="F99" t="s">
        <v>392</v>
      </c>
      <c r="G99" s="1">
        <v>-4472.3130665347071</v>
      </c>
      <c r="H99" s="1">
        <v>37.979999999999997</v>
      </c>
      <c r="I99" s="2">
        <v>-169858.45026698819</v>
      </c>
      <c r="J99" s="3">
        <v>-1.3715265492607999E-3</v>
      </c>
      <c r="K99" s="4">
        <v>123846272.14</v>
      </c>
      <c r="L99" s="5">
        <v>5300001</v>
      </c>
      <c r="M99" s="6">
        <v>23.367216750000001</v>
      </c>
      <c r="N99" s="7" t="str">
        <f>IF(ISNUMBER(_xll.BDP($C99, "DELTA_MID")),_xll.BDP($C99, "DELTA_MID")," ")</f>
        <v xml:space="preserve"> </v>
      </c>
      <c r="O99" s="7" t="str">
        <f>IF(ISNUMBER(N99),_xll.BDP($C99, "OPT_UNDL_TICKER"),"")</f>
        <v/>
      </c>
      <c r="P99" s="8" t="str">
        <f>IF(ISNUMBER(N99),_xll.BDP($C99, "OPT_UNDL_PX")," ")</f>
        <v xml:space="preserve"> </v>
      </c>
      <c r="Q99" s="7" t="str">
        <f>IF(ISNUMBER(N99),+G99*_xll.BDP($C99, "PX_POS_MULT_FACTOR")*P99/K99," ")</f>
        <v xml:space="preserve"> </v>
      </c>
      <c r="R99" s="8" t="str">
        <f>IF(OR($A99="TUA",$A99="TYA"),"",IF(ISNUMBER(_xll.BDP($C99,"DUR_ADJ_OAS_MID")),_xll.BDP($C99,"DUR_ADJ_OAS_MID"),IF(ISNUMBER(_xll.BDP($E99&amp;" ISIN","DUR_ADJ_OAS_MID")),_xll.BDP($E99&amp;" ISIN","DUR_ADJ_OAS_MID")," ")))</f>
        <v xml:space="preserve"> </v>
      </c>
      <c r="S99" s="7" t="str">
        <f ca="1">IF(AND(A98="SVOL",C98="Cash"),                                     SUM(INDIRECT(ADDRESS(ROW()-(COUNTIF(A:A,"SVOL")),COLUMN())):INDIRECT(ADDRESS(ROW()-1,COLUMN()))),                                    IF(AND(A99="TYA",C99="Cash"), SUM(INDIRECT(ADDRESS(ROW()-(COUNTIF(A:A,"TYA")-1),COLUMN())):INDIRECT(ADDRESS(ROW()-1,COLUMN()))),                                    IF(AND(A99="SVOL",ISNUMBER(FIND(" Govt",C99))),"", IF(AND(A99="SVOL",ISNUMBER(FIND(" Index",C99))),J99,                                    IF(ISNUMBER(N99),Q99*N99,IF(ISNUMBER(R99),J99*R99," "))))))</f>
        <v xml:space="preserve"> </v>
      </c>
      <c r="AB99" s="8" t="s">
        <v>129</v>
      </c>
      <c r="AG99" s="17" t="s">
        <v>6737</v>
      </c>
    </row>
    <row r="100" spans="1:33" x14ac:dyDescent="0.35">
      <c r="A100" t="s">
        <v>110</v>
      </c>
      <c r="B100" t="s">
        <v>393</v>
      </c>
      <c r="C100" t="s">
        <v>394</v>
      </c>
      <c r="D100" t="s">
        <v>395</v>
      </c>
      <c r="E100" t="s">
        <v>396</v>
      </c>
      <c r="F100" t="s">
        <v>397</v>
      </c>
      <c r="G100" s="1">
        <v>-1615.204471631286</v>
      </c>
      <c r="H100" s="1">
        <v>111.94</v>
      </c>
      <c r="I100" s="2">
        <v>-180805.9885544061</v>
      </c>
      <c r="J100" s="3">
        <v>-1.4599227367136001E-3</v>
      </c>
      <c r="K100" s="4">
        <v>123846272.14</v>
      </c>
      <c r="L100" s="5">
        <v>5300001</v>
      </c>
      <c r="M100" s="6">
        <v>23.367216750000001</v>
      </c>
      <c r="N100" s="7" t="str">
        <f>IF(ISNUMBER(_xll.BDP($C100, "DELTA_MID")),_xll.BDP($C100, "DELTA_MID")," ")</f>
        <v xml:space="preserve"> </v>
      </c>
      <c r="O100" s="7" t="str">
        <f>IF(ISNUMBER(N100),_xll.BDP($C100, "OPT_UNDL_TICKER"),"")</f>
        <v/>
      </c>
      <c r="P100" s="8" t="str">
        <f>IF(ISNUMBER(N100),_xll.BDP($C100, "OPT_UNDL_PX")," ")</f>
        <v xml:space="preserve"> </v>
      </c>
      <c r="Q100" s="7" t="str">
        <f>IF(ISNUMBER(N100),+G100*_xll.BDP($C100, "PX_POS_MULT_FACTOR")*P100/K100," ")</f>
        <v xml:space="preserve"> </v>
      </c>
      <c r="R100" s="8" t="str">
        <f>IF(OR($A100="TUA",$A100="TYA"),"",IF(ISNUMBER(_xll.BDP($C100,"DUR_ADJ_OAS_MID")),_xll.BDP($C100,"DUR_ADJ_OAS_MID"),IF(ISNUMBER(_xll.BDP($E100&amp;" ISIN","DUR_ADJ_OAS_MID")),_xll.BDP($E100&amp;" ISIN","DUR_ADJ_OAS_MID")," ")))</f>
        <v xml:space="preserve"> </v>
      </c>
      <c r="S100" s="7" t="str">
        <f ca="1">IF(AND(A99="SVOL",C99="Cash"),                                     SUM(INDIRECT(ADDRESS(ROW()-(COUNTIF(A:A,"SVOL")),COLUMN())):INDIRECT(ADDRESS(ROW()-1,COLUMN()))),                                    IF(AND(A100="TYA",C100="Cash"), SUM(INDIRECT(ADDRESS(ROW()-(COUNTIF(A:A,"TYA")-1),COLUMN())):INDIRECT(ADDRESS(ROW()-1,COLUMN()))),                                    IF(AND(A100="SVOL",ISNUMBER(FIND(" Govt",C100))),"", IF(AND(A100="SVOL",ISNUMBER(FIND(" Index",C100))),J100,                                    IF(ISNUMBER(N100),Q100*N100,IF(ISNUMBER(R100),J100*R100," "))))))</f>
        <v xml:space="preserve"> </v>
      </c>
      <c r="AB100" s="8" t="s">
        <v>129</v>
      </c>
      <c r="AG100" s="17" t="s">
        <v>6737</v>
      </c>
    </row>
    <row r="101" spans="1:33" x14ac:dyDescent="0.35">
      <c r="A101" t="s">
        <v>110</v>
      </c>
      <c r="B101" t="s">
        <v>398</v>
      </c>
      <c r="C101" t="s">
        <v>399</v>
      </c>
      <c r="D101" t="s">
        <v>400</v>
      </c>
      <c r="E101" t="s">
        <v>401</v>
      </c>
      <c r="F101" t="s">
        <v>402</v>
      </c>
      <c r="G101" s="1">
        <v>-6980.5747805609944</v>
      </c>
      <c r="H101" s="1">
        <v>26.12</v>
      </c>
      <c r="I101" s="2">
        <v>-182332.61326825319</v>
      </c>
      <c r="J101" s="3">
        <v>-1.4722495083431999E-3</v>
      </c>
      <c r="K101" s="4">
        <v>123846272.14</v>
      </c>
      <c r="L101" s="5">
        <v>5300001</v>
      </c>
      <c r="M101" s="6">
        <v>23.367216750000001</v>
      </c>
      <c r="N101" s="7" t="str">
        <f>IF(ISNUMBER(_xll.BDP($C101, "DELTA_MID")),_xll.BDP($C101, "DELTA_MID")," ")</f>
        <v xml:space="preserve"> </v>
      </c>
      <c r="O101" s="7" t="str">
        <f>IF(ISNUMBER(N101),_xll.BDP($C101, "OPT_UNDL_TICKER"),"")</f>
        <v/>
      </c>
      <c r="P101" s="8" t="str">
        <f>IF(ISNUMBER(N101),_xll.BDP($C101, "OPT_UNDL_PX")," ")</f>
        <v xml:space="preserve"> </v>
      </c>
      <c r="Q101" s="7" t="str">
        <f>IF(ISNUMBER(N101),+G101*_xll.BDP($C101, "PX_POS_MULT_FACTOR")*P101/K101," ")</f>
        <v xml:space="preserve"> </v>
      </c>
      <c r="R101" s="8" t="str">
        <f>IF(OR($A101="TUA",$A101="TYA"),"",IF(ISNUMBER(_xll.BDP($C101,"DUR_ADJ_OAS_MID")),_xll.BDP($C101,"DUR_ADJ_OAS_MID"),IF(ISNUMBER(_xll.BDP($E101&amp;" ISIN","DUR_ADJ_OAS_MID")),_xll.BDP($E101&amp;" ISIN","DUR_ADJ_OAS_MID")," ")))</f>
        <v xml:space="preserve"> </v>
      </c>
      <c r="S101" s="7" t="str">
        <f ca="1">IF(AND(A100="SVOL",C100="Cash"),                                     SUM(INDIRECT(ADDRESS(ROW()-(COUNTIF(A:A,"SVOL")),COLUMN())):INDIRECT(ADDRESS(ROW()-1,COLUMN()))),                                    IF(AND(A101="TYA",C101="Cash"), SUM(INDIRECT(ADDRESS(ROW()-(COUNTIF(A:A,"TYA")-1),COLUMN())):INDIRECT(ADDRESS(ROW()-1,COLUMN()))),                                    IF(AND(A101="SVOL",ISNUMBER(FIND(" Govt",C101))),"", IF(AND(A101="SVOL",ISNUMBER(FIND(" Index",C101))),J101,                                    IF(ISNUMBER(N101),Q101*N101,IF(ISNUMBER(R101),J101*R101," "))))))</f>
        <v xml:space="preserve"> </v>
      </c>
      <c r="AB101" s="8" t="s">
        <v>129</v>
      </c>
      <c r="AG101" s="17" t="s">
        <v>6737</v>
      </c>
    </row>
    <row r="102" spans="1:33" x14ac:dyDescent="0.35">
      <c r="A102" t="s">
        <v>110</v>
      </c>
      <c r="B102" t="s">
        <v>403</v>
      </c>
      <c r="C102" t="s">
        <v>404</v>
      </c>
      <c r="D102" t="s">
        <v>405</v>
      </c>
      <c r="E102" t="s">
        <v>406</v>
      </c>
      <c r="F102" t="s">
        <v>407</v>
      </c>
      <c r="G102" s="1">
        <v>-20416.622504269799</v>
      </c>
      <c r="H102" s="1">
        <v>5.63</v>
      </c>
      <c r="I102" s="2">
        <v>-114945.584699039</v>
      </c>
      <c r="J102" s="3">
        <v>-9.2813116384400001E-4</v>
      </c>
      <c r="K102" s="4">
        <v>123846272.14</v>
      </c>
      <c r="L102" s="5">
        <v>5300001</v>
      </c>
      <c r="M102" s="6">
        <v>23.367216750000001</v>
      </c>
      <c r="N102" s="7" t="str">
        <f>IF(ISNUMBER(_xll.BDP($C102, "DELTA_MID")),_xll.BDP($C102, "DELTA_MID")," ")</f>
        <v xml:space="preserve"> </v>
      </c>
      <c r="O102" s="7" t="str">
        <f>IF(ISNUMBER(N102),_xll.BDP($C102, "OPT_UNDL_TICKER"),"")</f>
        <v/>
      </c>
      <c r="P102" s="8" t="str">
        <f>IF(ISNUMBER(N102),_xll.BDP($C102, "OPT_UNDL_PX")," ")</f>
        <v xml:space="preserve"> </v>
      </c>
      <c r="Q102" s="7" t="str">
        <f>IF(ISNUMBER(N102),+G102*_xll.BDP($C102, "PX_POS_MULT_FACTOR")*P102/K102," ")</f>
        <v xml:space="preserve"> </v>
      </c>
      <c r="R102" s="8" t="str">
        <f>IF(OR($A102="TUA",$A102="TYA"),"",IF(ISNUMBER(_xll.BDP($C102,"DUR_ADJ_OAS_MID")),_xll.BDP($C102,"DUR_ADJ_OAS_MID"),IF(ISNUMBER(_xll.BDP($E102&amp;" ISIN","DUR_ADJ_OAS_MID")),_xll.BDP($E102&amp;" ISIN","DUR_ADJ_OAS_MID")," ")))</f>
        <v xml:space="preserve"> </v>
      </c>
      <c r="S102" s="7" t="str">
        <f ca="1">IF(AND(A101="SVOL",C101="Cash"),                                     SUM(INDIRECT(ADDRESS(ROW()-(COUNTIF(A:A,"SVOL")),COLUMN())):INDIRECT(ADDRESS(ROW()-1,COLUMN()))),                                    IF(AND(A102="TYA",C102="Cash"), SUM(INDIRECT(ADDRESS(ROW()-(COUNTIF(A:A,"TYA")-1),COLUMN())):INDIRECT(ADDRESS(ROW()-1,COLUMN()))),                                    IF(AND(A102="SVOL",ISNUMBER(FIND(" Govt",C102))),"", IF(AND(A102="SVOL",ISNUMBER(FIND(" Index",C102))),J102,                                    IF(ISNUMBER(N102),Q102*N102,IF(ISNUMBER(R102),J102*R102," "))))))</f>
        <v xml:space="preserve"> </v>
      </c>
      <c r="AB102" s="8" t="s">
        <v>129</v>
      </c>
      <c r="AG102" s="17" t="s">
        <v>6737</v>
      </c>
    </row>
    <row r="103" spans="1:33" x14ac:dyDescent="0.35">
      <c r="A103" t="s">
        <v>110</v>
      </c>
      <c r="B103" t="s">
        <v>408</v>
      </c>
      <c r="C103" t="s">
        <v>409</v>
      </c>
      <c r="D103" t="s">
        <v>410</v>
      </c>
      <c r="E103" t="s">
        <v>411</v>
      </c>
      <c r="F103" t="s">
        <v>412</v>
      </c>
      <c r="G103" s="1">
        <v>-1540.0338695716271</v>
      </c>
      <c r="H103" s="1">
        <v>139.32</v>
      </c>
      <c r="I103" s="2">
        <v>-214557.51870871909</v>
      </c>
      <c r="J103" s="3">
        <v>-1.7324503596376E-3</v>
      </c>
      <c r="K103" s="4">
        <v>123846272.14</v>
      </c>
      <c r="L103" s="5">
        <v>5300001</v>
      </c>
      <c r="M103" s="6">
        <v>23.367216750000001</v>
      </c>
      <c r="N103" s="7" t="str">
        <f>IF(ISNUMBER(_xll.BDP($C103, "DELTA_MID")),_xll.BDP($C103, "DELTA_MID")," ")</f>
        <v xml:space="preserve"> </v>
      </c>
      <c r="O103" s="7" t="str">
        <f>IF(ISNUMBER(N103),_xll.BDP($C103, "OPT_UNDL_TICKER"),"")</f>
        <v/>
      </c>
      <c r="P103" s="8" t="str">
        <f>IF(ISNUMBER(N103),_xll.BDP($C103, "OPT_UNDL_PX")," ")</f>
        <v xml:space="preserve"> </v>
      </c>
      <c r="Q103" s="7" t="str">
        <f>IF(ISNUMBER(N103),+G103*_xll.BDP($C103, "PX_POS_MULT_FACTOR")*P103/K103," ")</f>
        <v xml:space="preserve"> </v>
      </c>
      <c r="R103" s="8" t="str">
        <f>IF(OR($A103="TUA",$A103="TYA"),"",IF(ISNUMBER(_xll.BDP($C103,"DUR_ADJ_OAS_MID")),_xll.BDP($C103,"DUR_ADJ_OAS_MID"),IF(ISNUMBER(_xll.BDP($E103&amp;" ISIN","DUR_ADJ_OAS_MID")),_xll.BDP($E103&amp;" ISIN","DUR_ADJ_OAS_MID")," ")))</f>
        <v xml:space="preserve"> </v>
      </c>
      <c r="S103" s="7" t="str">
        <f ca="1">IF(AND(A102="SVOL",C102="Cash"),                                     SUM(INDIRECT(ADDRESS(ROW()-(COUNTIF(A:A,"SVOL")),COLUMN())):INDIRECT(ADDRESS(ROW()-1,COLUMN()))),                                    IF(AND(A103="TYA",C103="Cash"), SUM(INDIRECT(ADDRESS(ROW()-(COUNTIF(A:A,"TYA")-1),COLUMN())):INDIRECT(ADDRESS(ROW()-1,COLUMN()))),                                    IF(AND(A103="SVOL",ISNUMBER(FIND(" Govt",C103))),"", IF(AND(A103="SVOL",ISNUMBER(FIND(" Index",C103))),J103,                                    IF(ISNUMBER(N103),Q103*N103,IF(ISNUMBER(R103),J103*R103," "))))))</f>
        <v xml:space="preserve"> </v>
      </c>
      <c r="AB103" s="8" t="s">
        <v>129</v>
      </c>
      <c r="AG103" s="17" t="s">
        <v>6737</v>
      </c>
    </row>
    <row r="104" spans="1:33" x14ac:dyDescent="0.35">
      <c r="A104" t="s">
        <v>110</v>
      </c>
      <c r="B104" t="s">
        <v>413</v>
      </c>
      <c r="C104" t="s">
        <v>414</v>
      </c>
      <c r="D104" t="s">
        <v>415</v>
      </c>
      <c r="E104" t="s">
        <v>416</v>
      </c>
      <c r="G104" s="1">
        <v>-9435.2798206195439</v>
      </c>
      <c r="H104" s="1">
        <v>27.3</v>
      </c>
      <c r="I104" s="2">
        <v>-257583.13910291361</v>
      </c>
      <c r="J104" s="3">
        <v>-2.0798618694936001E-3</v>
      </c>
      <c r="K104" s="4">
        <v>123846272.14</v>
      </c>
      <c r="L104" s="5">
        <v>5300001</v>
      </c>
      <c r="M104" s="6">
        <v>23.367216750000001</v>
      </c>
      <c r="N104" s="7" t="str">
        <f>IF(ISNUMBER(_xll.BDP($C104, "DELTA_MID")),_xll.BDP($C104, "DELTA_MID")," ")</f>
        <v xml:space="preserve"> </v>
      </c>
      <c r="O104" s="7" t="str">
        <f>IF(ISNUMBER(N104),_xll.BDP($C104, "OPT_UNDL_TICKER"),"")</f>
        <v/>
      </c>
      <c r="P104" s="8" t="str">
        <f>IF(ISNUMBER(N104),_xll.BDP($C104, "OPT_UNDL_PX")," ")</f>
        <v xml:space="preserve"> </v>
      </c>
      <c r="Q104" s="7" t="str">
        <f>IF(ISNUMBER(N104),+G104*_xll.BDP($C104, "PX_POS_MULT_FACTOR")*P104/K104," ")</f>
        <v xml:space="preserve"> </v>
      </c>
      <c r="R104" s="8" t="str">
        <f>IF(OR($A104="TUA",$A104="TYA"),"",IF(ISNUMBER(_xll.BDP($C104,"DUR_ADJ_OAS_MID")),_xll.BDP($C104,"DUR_ADJ_OAS_MID"),IF(ISNUMBER(_xll.BDP($E104&amp;" ISIN","DUR_ADJ_OAS_MID")),_xll.BDP($E104&amp;" ISIN","DUR_ADJ_OAS_MID")," ")))</f>
        <v xml:space="preserve"> </v>
      </c>
      <c r="S104" s="7" t="str">
        <f ca="1">IF(AND(A103="SVOL",C103="Cash"),                                     SUM(INDIRECT(ADDRESS(ROW()-(COUNTIF(A:A,"SVOL")),COLUMN())):INDIRECT(ADDRESS(ROW()-1,COLUMN()))),                                    IF(AND(A104="TYA",C104="Cash"), SUM(INDIRECT(ADDRESS(ROW()-(COUNTIF(A:A,"TYA")-1),COLUMN())):INDIRECT(ADDRESS(ROW()-1,COLUMN()))),                                    IF(AND(A104="SVOL",ISNUMBER(FIND(" Govt",C104))),"", IF(AND(A104="SVOL",ISNUMBER(FIND(" Index",C104))),J104,                                    IF(ISNUMBER(N104),Q104*N104,IF(ISNUMBER(R104),J104*R104," "))))))</f>
        <v xml:space="preserve"> </v>
      </c>
      <c r="AB104" s="8" t="s">
        <v>129</v>
      </c>
      <c r="AG104" s="17" t="s">
        <v>6737</v>
      </c>
    </row>
    <row r="105" spans="1:33" x14ac:dyDescent="0.35">
      <c r="A105" t="s">
        <v>110</v>
      </c>
      <c r="B105" t="s">
        <v>417</v>
      </c>
      <c r="C105" t="s">
        <v>418</v>
      </c>
      <c r="D105" t="s">
        <v>419</v>
      </c>
      <c r="E105" t="s">
        <v>420</v>
      </c>
      <c r="G105" s="1">
        <v>-7623.416318581968</v>
      </c>
      <c r="H105" s="1">
        <v>17.89</v>
      </c>
      <c r="I105" s="2">
        <v>-136382.91793943141</v>
      </c>
      <c r="J105" s="3">
        <v>-1.1012274780888001E-3</v>
      </c>
      <c r="K105" s="4">
        <v>123846272.14</v>
      </c>
      <c r="L105" s="5">
        <v>5300001</v>
      </c>
      <c r="M105" s="6">
        <v>23.367216750000001</v>
      </c>
      <c r="N105" s="7" t="str">
        <f>IF(ISNUMBER(_xll.BDP($C105, "DELTA_MID")),_xll.BDP($C105, "DELTA_MID")," ")</f>
        <v xml:space="preserve"> </v>
      </c>
      <c r="O105" s="7" t="str">
        <f>IF(ISNUMBER(N105),_xll.BDP($C105, "OPT_UNDL_TICKER"),"")</f>
        <v/>
      </c>
      <c r="P105" s="8" t="str">
        <f>IF(ISNUMBER(N105),_xll.BDP($C105, "OPT_UNDL_PX")," ")</f>
        <v xml:space="preserve"> </v>
      </c>
      <c r="Q105" s="7" t="str">
        <f>IF(ISNUMBER(N105),+G105*_xll.BDP($C105, "PX_POS_MULT_FACTOR")*P105/K105," ")</f>
        <v xml:space="preserve"> </v>
      </c>
      <c r="R105" s="8" t="str">
        <f>IF(OR($A105="TUA",$A105="TYA"),"",IF(ISNUMBER(_xll.BDP($C105,"DUR_ADJ_OAS_MID")),_xll.BDP($C105,"DUR_ADJ_OAS_MID"),IF(ISNUMBER(_xll.BDP($E105&amp;" ISIN","DUR_ADJ_OAS_MID")),_xll.BDP($E105&amp;" ISIN","DUR_ADJ_OAS_MID")," ")))</f>
        <v xml:space="preserve"> </v>
      </c>
      <c r="S105" s="7" t="str">
        <f ca="1">IF(AND(A104="SVOL",C104="Cash"),                                     SUM(INDIRECT(ADDRESS(ROW()-(COUNTIF(A:A,"SVOL")),COLUMN())):INDIRECT(ADDRESS(ROW()-1,COLUMN()))),                                    IF(AND(A105="TYA",C105="Cash"), SUM(INDIRECT(ADDRESS(ROW()-(COUNTIF(A:A,"TYA")-1),COLUMN())):INDIRECT(ADDRESS(ROW()-1,COLUMN()))),                                    IF(AND(A105="SVOL",ISNUMBER(FIND(" Govt",C105))),"", IF(AND(A105="SVOL",ISNUMBER(FIND(" Index",C105))),J105,                                    IF(ISNUMBER(N105),Q105*N105,IF(ISNUMBER(R105),J105*R105," "))))))</f>
        <v xml:space="preserve"> </v>
      </c>
      <c r="AB105" s="8" t="s">
        <v>129</v>
      </c>
      <c r="AG105" s="17" t="s">
        <v>6737</v>
      </c>
    </row>
    <row r="106" spans="1:33" x14ac:dyDescent="0.35">
      <c r="A106" t="s">
        <v>110</v>
      </c>
      <c r="B106" t="s">
        <v>421</v>
      </c>
      <c r="C106" t="s">
        <v>422</v>
      </c>
      <c r="D106" t="s">
        <v>423</v>
      </c>
      <c r="E106" t="s">
        <v>424</v>
      </c>
      <c r="F106" t="s">
        <v>425</v>
      </c>
      <c r="G106" s="1">
        <v>-9268.3920927882846</v>
      </c>
      <c r="H106" s="1">
        <v>20.34</v>
      </c>
      <c r="I106" s="2">
        <v>-188519.0951673137</v>
      </c>
      <c r="J106" s="3">
        <v>-1.5222024200632E-3</v>
      </c>
      <c r="K106" s="4">
        <v>123846272.14</v>
      </c>
      <c r="L106" s="5">
        <v>5300001</v>
      </c>
      <c r="M106" s="6">
        <v>23.367216750000001</v>
      </c>
      <c r="N106" s="7" t="str">
        <f>IF(ISNUMBER(_xll.BDP($C106, "DELTA_MID")),_xll.BDP($C106, "DELTA_MID")," ")</f>
        <v xml:space="preserve"> </v>
      </c>
      <c r="O106" s="7" t="str">
        <f>IF(ISNUMBER(N106),_xll.BDP($C106, "OPT_UNDL_TICKER"),"")</f>
        <v/>
      </c>
      <c r="P106" s="8" t="str">
        <f>IF(ISNUMBER(N106),_xll.BDP($C106, "OPT_UNDL_PX")," ")</f>
        <v xml:space="preserve"> </v>
      </c>
      <c r="Q106" s="7" t="str">
        <f>IF(ISNUMBER(N106),+G106*_xll.BDP($C106, "PX_POS_MULT_FACTOR")*P106/K106," ")</f>
        <v xml:space="preserve"> </v>
      </c>
      <c r="R106" s="8" t="str">
        <f>IF(OR($A106="TUA",$A106="TYA"),"",IF(ISNUMBER(_xll.BDP($C106,"DUR_ADJ_OAS_MID")),_xll.BDP($C106,"DUR_ADJ_OAS_MID"),IF(ISNUMBER(_xll.BDP($E106&amp;" ISIN","DUR_ADJ_OAS_MID")),_xll.BDP($E106&amp;" ISIN","DUR_ADJ_OAS_MID")," ")))</f>
        <v xml:space="preserve"> </v>
      </c>
      <c r="S106" s="7" t="str">
        <f ca="1">IF(AND(A105="SVOL",C105="Cash"),                                     SUM(INDIRECT(ADDRESS(ROW()-(COUNTIF(A:A,"SVOL")),COLUMN())):INDIRECT(ADDRESS(ROW()-1,COLUMN()))),                                    IF(AND(A106="TYA",C106="Cash"), SUM(INDIRECT(ADDRESS(ROW()-(COUNTIF(A:A,"TYA")-1),COLUMN())):INDIRECT(ADDRESS(ROW()-1,COLUMN()))),                                    IF(AND(A106="SVOL",ISNUMBER(FIND(" Govt",C106))),"", IF(AND(A106="SVOL",ISNUMBER(FIND(" Index",C106))),J106,                                    IF(ISNUMBER(N106),Q106*N106,IF(ISNUMBER(R106),J106*R106," "))))))</f>
        <v xml:space="preserve"> </v>
      </c>
      <c r="AB106" s="8" t="s">
        <v>129</v>
      </c>
      <c r="AG106" s="17" t="s">
        <v>6737</v>
      </c>
    </row>
    <row r="107" spans="1:33" x14ac:dyDescent="0.35">
      <c r="A107" t="s">
        <v>110</v>
      </c>
      <c r="B107" t="s">
        <v>426</v>
      </c>
      <c r="C107" t="s">
        <v>427</v>
      </c>
      <c r="D107" t="s">
        <v>428</v>
      </c>
      <c r="E107" t="s">
        <v>429</v>
      </c>
      <c r="F107" t="s">
        <v>430</v>
      </c>
      <c r="G107" s="1">
        <v>-22936.58645350279</v>
      </c>
      <c r="H107" s="1">
        <v>9.08</v>
      </c>
      <c r="I107" s="2">
        <v>-208264.2049978053</v>
      </c>
      <c r="J107" s="3">
        <v>-1.6816348316272E-3</v>
      </c>
      <c r="K107" s="4">
        <v>123846272.14</v>
      </c>
      <c r="L107" s="5">
        <v>5300001</v>
      </c>
      <c r="M107" s="6">
        <v>23.367216750000001</v>
      </c>
      <c r="N107" s="7" t="str">
        <f>IF(ISNUMBER(_xll.BDP($C107, "DELTA_MID")),_xll.BDP($C107, "DELTA_MID")," ")</f>
        <v xml:space="preserve"> </v>
      </c>
      <c r="O107" s="7" t="str">
        <f>IF(ISNUMBER(N107),_xll.BDP($C107, "OPT_UNDL_TICKER"),"")</f>
        <v/>
      </c>
      <c r="P107" s="8" t="str">
        <f>IF(ISNUMBER(N107),_xll.BDP($C107, "OPT_UNDL_PX")," ")</f>
        <v xml:space="preserve"> </v>
      </c>
      <c r="Q107" s="7" t="str">
        <f>IF(ISNUMBER(N107),+G107*_xll.BDP($C107, "PX_POS_MULT_FACTOR")*P107/K107," ")</f>
        <v xml:space="preserve"> </v>
      </c>
      <c r="R107" s="8" t="str">
        <f>IF(OR($A107="TUA",$A107="TYA"),"",IF(ISNUMBER(_xll.BDP($C107,"DUR_ADJ_OAS_MID")),_xll.BDP($C107,"DUR_ADJ_OAS_MID"),IF(ISNUMBER(_xll.BDP($E107&amp;" ISIN","DUR_ADJ_OAS_MID")),_xll.BDP($E107&amp;" ISIN","DUR_ADJ_OAS_MID")," ")))</f>
        <v xml:space="preserve"> </v>
      </c>
      <c r="S107" s="7" t="str">
        <f ca="1">IF(AND(A106="SVOL",C106="Cash"),                                     SUM(INDIRECT(ADDRESS(ROW()-(COUNTIF(A:A,"SVOL")),COLUMN())):INDIRECT(ADDRESS(ROW()-1,COLUMN()))),                                    IF(AND(A107="TYA",C107="Cash"), SUM(INDIRECT(ADDRESS(ROW()-(COUNTIF(A:A,"TYA")-1),COLUMN())):INDIRECT(ADDRESS(ROW()-1,COLUMN()))),                                    IF(AND(A107="SVOL",ISNUMBER(FIND(" Govt",C107))),"", IF(AND(A107="SVOL",ISNUMBER(FIND(" Index",C107))),J107,                                    IF(ISNUMBER(N107),Q107*N107,IF(ISNUMBER(R107),J107*R107," "))))))</f>
        <v xml:space="preserve"> </v>
      </c>
      <c r="AB107" s="8" t="s">
        <v>129</v>
      </c>
      <c r="AG107" s="17" t="s">
        <v>6737</v>
      </c>
    </row>
    <row r="108" spans="1:33" x14ac:dyDescent="0.35">
      <c r="A108" t="s">
        <v>110</v>
      </c>
      <c r="B108" t="s">
        <v>431</v>
      </c>
      <c r="C108" t="s">
        <v>432</v>
      </c>
      <c r="D108" t="s">
        <v>433</v>
      </c>
      <c r="E108" t="s">
        <v>434</v>
      </c>
      <c r="F108" t="s">
        <v>435</v>
      </c>
      <c r="G108" s="1">
        <v>-1064.079643787062</v>
      </c>
      <c r="H108" s="1">
        <v>166.08</v>
      </c>
      <c r="I108" s="2">
        <v>-176722.34724015521</v>
      </c>
      <c r="J108" s="3">
        <v>-1.4269492669136E-3</v>
      </c>
      <c r="K108" s="4">
        <v>123846272.14</v>
      </c>
      <c r="L108" s="5">
        <v>5300001</v>
      </c>
      <c r="M108" s="6">
        <v>23.367216750000001</v>
      </c>
      <c r="N108" s="7" t="str">
        <f>IF(ISNUMBER(_xll.BDP($C108, "DELTA_MID")),_xll.BDP($C108, "DELTA_MID")," ")</f>
        <v xml:space="preserve"> </v>
      </c>
      <c r="O108" s="7" t="str">
        <f>IF(ISNUMBER(N108),_xll.BDP($C108, "OPT_UNDL_TICKER"),"")</f>
        <v/>
      </c>
      <c r="P108" s="8" t="str">
        <f>IF(ISNUMBER(N108),_xll.BDP($C108, "OPT_UNDL_PX")," ")</f>
        <v xml:space="preserve"> </v>
      </c>
      <c r="Q108" s="7" t="str">
        <f>IF(ISNUMBER(N108),+G108*_xll.BDP($C108, "PX_POS_MULT_FACTOR")*P108/K108," ")</f>
        <v xml:space="preserve"> </v>
      </c>
      <c r="R108" s="8" t="str">
        <f>IF(OR($A108="TUA",$A108="TYA"),"",IF(ISNUMBER(_xll.BDP($C108,"DUR_ADJ_OAS_MID")),_xll.BDP($C108,"DUR_ADJ_OAS_MID"),IF(ISNUMBER(_xll.BDP($E108&amp;" ISIN","DUR_ADJ_OAS_MID")),_xll.BDP($E108&amp;" ISIN","DUR_ADJ_OAS_MID")," ")))</f>
        <v xml:space="preserve"> </v>
      </c>
      <c r="S108" s="7" t="str">
        <f ca="1">IF(AND(A107="SVOL",C107="Cash"),                                     SUM(INDIRECT(ADDRESS(ROW()-(COUNTIF(A:A,"SVOL")),COLUMN())):INDIRECT(ADDRESS(ROW()-1,COLUMN()))),                                    IF(AND(A108="TYA",C108="Cash"), SUM(INDIRECT(ADDRESS(ROW()-(COUNTIF(A:A,"TYA")-1),COLUMN())):INDIRECT(ADDRESS(ROW()-1,COLUMN()))),                                    IF(AND(A108="SVOL",ISNUMBER(FIND(" Govt",C108))),"", IF(AND(A108="SVOL",ISNUMBER(FIND(" Index",C108))),J108,                                    IF(ISNUMBER(N108),Q108*N108,IF(ISNUMBER(R108),J108*R108," "))))))</f>
        <v xml:space="preserve"> </v>
      </c>
      <c r="AB108" s="8" t="s">
        <v>129</v>
      </c>
      <c r="AG108" s="17" t="s">
        <v>6737</v>
      </c>
    </row>
    <row r="109" spans="1:33" x14ac:dyDescent="0.35">
      <c r="A109" t="s">
        <v>110</v>
      </c>
      <c r="B109" t="s">
        <v>436</v>
      </c>
      <c r="C109" t="s">
        <v>437</v>
      </c>
      <c r="D109" t="s">
        <v>438</v>
      </c>
      <c r="E109" t="s">
        <v>439</v>
      </c>
      <c r="F109" t="s">
        <v>440</v>
      </c>
      <c r="G109" s="1">
        <v>-8531.8927083951239</v>
      </c>
      <c r="H109" s="1">
        <v>15.61</v>
      </c>
      <c r="I109" s="2">
        <v>-133182.84517804789</v>
      </c>
      <c r="J109" s="3">
        <v>-1.0753884059383999E-3</v>
      </c>
      <c r="K109" s="4">
        <v>123846272.14</v>
      </c>
      <c r="L109" s="5">
        <v>5300001</v>
      </c>
      <c r="M109" s="6">
        <v>23.367216750000001</v>
      </c>
      <c r="N109" s="7" t="str">
        <f>IF(ISNUMBER(_xll.BDP($C109, "DELTA_MID")),_xll.BDP($C109, "DELTA_MID")," ")</f>
        <v xml:space="preserve"> </v>
      </c>
      <c r="O109" s="7" t="str">
        <f>IF(ISNUMBER(N109),_xll.BDP($C109, "OPT_UNDL_TICKER"),"")</f>
        <v/>
      </c>
      <c r="P109" s="8" t="str">
        <f>IF(ISNUMBER(N109),_xll.BDP($C109, "OPT_UNDL_PX")," ")</f>
        <v xml:space="preserve"> </v>
      </c>
      <c r="Q109" s="7" t="str">
        <f>IF(ISNUMBER(N109),+G109*_xll.BDP($C109, "PX_POS_MULT_FACTOR")*P109/K109," ")</f>
        <v xml:space="preserve"> </v>
      </c>
      <c r="R109" s="8" t="str">
        <f>IF(OR($A109="TUA",$A109="TYA"),"",IF(ISNUMBER(_xll.BDP($C109,"DUR_ADJ_OAS_MID")),_xll.BDP($C109,"DUR_ADJ_OAS_MID"),IF(ISNUMBER(_xll.BDP($E109&amp;" ISIN","DUR_ADJ_OAS_MID")),_xll.BDP($E109&amp;" ISIN","DUR_ADJ_OAS_MID")," ")))</f>
        <v xml:space="preserve"> </v>
      </c>
      <c r="S109" s="7" t="str">
        <f ca="1">IF(AND(A108="SVOL",C108="Cash"),                                     SUM(INDIRECT(ADDRESS(ROW()-(COUNTIF(A:A,"SVOL")),COLUMN())):INDIRECT(ADDRESS(ROW()-1,COLUMN()))),                                    IF(AND(A109="TYA",C109="Cash"), SUM(INDIRECT(ADDRESS(ROW()-(COUNTIF(A:A,"TYA")-1),COLUMN())):INDIRECT(ADDRESS(ROW()-1,COLUMN()))),                                    IF(AND(A109="SVOL",ISNUMBER(FIND(" Govt",C109))),"", IF(AND(A109="SVOL",ISNUMBER(FIND(" Index",C109))),J109,                                    IF(ISNUMBER(N109),Q109*N109,IF(ISNUMBER(R109),J109*R109," "))))))</f>
        <v xml:space="preserve"> </v>
      </c>
      <c r="AB109" s="8" t="s">
        <v>129</v>
      </c>
      <c r="AG109" s="17" t="s">
        <v>6737</v>
      </c>
    </row>
    <row r="110" spans="1:33" x14ac:dyDescent="0.35">
      <c r="A110" t="s">
        <v>110</v>
      </c>
      <c r="B110" t="s">
        <v>441</v>
      </c>
      <c r="C110" t="s">
        <v>442</v>
      </c>
      <c r="D110" t="s">
        <v>443</v>
      </c>
      <c r="E110" t="s">
        <v>444</v>
      </c>
      <c r="F110" t="s">
        <v>445</v>
      </c>
      <c r="G110" s="1">
        <v>-6996.6527526589207</v>
      </c>
      <c r="H110" s="1">
        <v>12.77</v>
      </c>
      <c r="I110" s="2">
        <v>-89347.255651454412</v>
      </c>
      <c r="J110" s="3">
        <v>-7.2143677890000005E-4</v>
      </c>
      <c r="K110" s="4">
        <v>123846272.14</v>
      </c>
      <c r="L110" s="5">
        <v>5300001</v>
      </c>
      <c r="M110" s="6">
        <v>23.367216750000001</v>
      </c>
      <c r="N110" s="7" t="str">
        <f>IF(ISNUMBER(_xll.BDP($C110, "DELTA_MID")),_xll.BDP($C110, "DELTA_MID")," ")</f>
        <v xml:space="preserve"> </v>
      </c>
      <c r="O110" s="7" t="str">
        <f>IF(ISNUMBER(N110),_xll.BDP($C110, "OPT_UNDL_TICKER"),"")</f>
        <v/>
      </c>
      <c r="P110" s="8" t="str">
        <f>IF(ISNUMBER(N110),_xll.BDP($C110, "OPT_UNDL_PX")," ")</f>
        <v xml:space="preserve"> </v>
      </c>
      <c r="Q110" s="7" t="str">
        <f>IF(ISNUMBER(N110),+G110*_xll.BDP($C110, "PX_POS_MULT_FACTOR")*P110/K110," ")</f>
        <v xml:space="preserve"> </v>
      </c>
      <c r="R110" s="8" t="str">
        <f>IF(OR($A110="TUA",$A110="TYA"),"",IF(ISNUMBER(_xll.BDP($C110,"DUR_ADJ_OAS_MID")),_xll.BDP($C110,"DUR_ADJ_OAS_MID"),IF(ISNUMBER(_xll.BDP($E110&amp;" ISIN","DUR_ADJ_OAS_MID")),_xll.BDP($E110&amp;" ISIN","DUR_ADJ_OAS_MID")," ")))</f>
        <v xml:space="preserve"> </v>
      </c>
      <c r="S110" s="7" t="str">
        <f ca="1">IF(AND(A109="SVOL",C109="Cash"),                                     SUM(INDIRECT(ADDRESS(ROW()-(COUNTIF(A:A,"SVOL")),COLUMN())):INDIRECT(ADDRESS(ROW()-1,COLUMN()))),                                    IF(AND(A110="TYA",C110="Cash"), SUM(INDIRECT(ADDRESS(ROW()-(COUNTIF(A:A,"TYA")-1),COLUMN())):INDIRECT(ADDRESS(ROW()-1,COLUMN()))),                                    IF(AND(A110="SVOL",ISNUMBER(FIND(" Govt",C110))),"", IF(AND(A110="SVOL",ISNUMBER(FIND(" Index",C110))),J110,                                    IF(ISNUMBER(N110),Q110*N110,IF(ISNUMBER(R110),J110*R110," "))))))</f>
        <v xml:space="preserve"> </v>
      </c>
      <c r="AB110" s="8" t="s">
        <v>129</v>
      </c>
      <c r="AG110" s="17" t="s">
        <v>6737</v>
      </c>
    </row>
    <row r="111" spans="1:33" x14ac:dyDescent="0.35">
      <c r="A111" t="s">
        <v>110</v>
      </c>
      <c r="B111" t="s">
        <v>446</v>
      </c>
      <c r="C111" t="s">
        <v>447</v>
      </c>
      <c r="D111" t="s">
        <v>448</v>
      </c>
      <c r="E111" t="s">
        <v>449</v>
      </c>
      <c r="F111" t="s">
        <v>450</v>
      </c>
      <c r="G111" s="1">
        <v>-2924.550445123009</v>
      </c>
      <c r="H111" s="1">
        <v>30.34</v>
      </c>
      <c r="I111" s="2">
        <v>-88730.860505032091</v>
      </c>
      <c r="J111" s="3">
        <v>-7.1645967998720003E-4</v>
      </c>
      <c r="K111" s="4">
        <v>123846272.14</v>
      </c>
      <c r="L111" s="5">
        <v>5300001</v>
      </c>
      <c r="M111" s="6">
        <v>23.367216750000001</v>
      </c>
      <c r="N111" s="7" t="str">
        <f>IF(ISNUMBER(_xll.BDP($C111, "DELTA_MID")),_xll.BDP($C111, "DELTA_MID")," ")</f>
        <v xml:space="preserve"> </v>
      </c>
      <c r="O111" s="7" t="str">
        <f>IF(ISNUMBER(N111),_xll.BDP($C111, "OPT_UNDL_TICKER"),"")</f>
        <v/>
      </c>
      <c r="P111" s="8" t="str">
        <f>IF(ISNUMBER(N111),_xll.BDP($C111, "OPT_UNDL_PX")," ")</f>
        <v xml:space="preserve"> </v>
      </c>
      <c r="Q111" s="7" t="str">
        <f>IF(ISNUMBER(N111),+G111*_xll.BDP($C111, "PX_POS_MULT_FACTOR")*P111/K111," ")</f>
        <v xml:space="preserve"> </v>
      </c>
      <c r="R111" s="8" t="str">
        <f>IF(OR($A111="TUA",$A111="TYA"),"",IF(ISNUMBER(_xll.BDP($C111,"DUR_ADJ_OAS_MID")),_xll.BDP($C111,"DUR_ADJ_OAS_MID"),IF(ISNUMBER(_xll.BDP($E111&amp;" ISIN","DUR_ADJ_OAS_MID")),_xll.BDP($E111&amp;" ISIN","DUR_ADJ_OAS_MID")," ")))</f>
        <v xml:space="preserve"> </v>
      </c>
      <c r="S111" s="7" t="str">
        <f ca="1">IF(AND(A110="SVOL",C110="Cash"),                                     SUM(INDIRECT(ADDRESS(ROW()-(COUNTIF(A:A,"SVOL")),COLUMN())):INDIRECT(ADDRESS(ROW()-1,COLUMN()))),                                    IF(AND(A111="TYA",C111="Cash"), SUM(INDIRECT(ADDRESS(ROW()-(COUNTIF(A:A,"TYA")-1),COLUMN())):INDIRECT(ADDRESS(ROW()-1,COLUMN()))),                                    IF(AND(A111="SVOL",ISNUMBER(FIND(" Govt",C111))),"", IF(AND(A111="SVOL",ISNUMBER(FIND(" Index",C111))),J111,                                    IF(ISNUMBER(N111),Q111*N111,IF(ISNUMBER(R111),J111*R111," "))))))</f>
        <v xml:space="preserve"> </v>
      </c>
      <c r="AB111" s="8" t="s">
        <v>129</v>
      </c>
      <c r="AG111" s="17" t="s">
        <v>6737</v>
      </c>
    </row>
    <row r="112" spans="1:33" x14ac:dyDescent="0.35">
      <c r="A112" t="s">
        <v>110</v>
      </c>
      <c r="B112" t="s">
        <v>451</v>
      </c>
      <c r="C112" t="s">
        <v>452</v>
      </c>
      <c r="D112" t="s">
        <v>453</v>
      </c>
      <c r="E112" t="s">
        <v>454</v>
      </c>
      <c r="F112" t="s">
        <v>455</v>
      </c>
      <c r="G112" s="1">
        <v>-8745.8432530317496</v>
      </c>
      <c r="H112" s="1">
        <v>21.23</v>
      </c>
      <c r="I112" s="2">
        <v>-185674.25226186411</v>
      </c>
      <c r="J112" s="3">
        <v>-1.4992316607799999E-3</v>
      </c>
      <c r="K112" s="4">
        <v>123846272.14</v>
      </c>
      <c r="L112" s="5">
        <v>5300001</v>
      </c>
      <c r="M112" s="6">
        <v>23.367216750000001</v>
      </c>
      <c r="N112" s="7" t="str">
        <f>IF(ISNUMBER(_xll.BDP($C112, "DELTA_MID")),_xll.BDP($C112, "DELTA_MID")," ")</f>
        <v xml:space="preserve"> </v>
      </c>
      <c r="O112" s="7" t="str">
        <f>IF(ISNUMBER(N112),_xll.BDP($C112, "OPT_UNDL_TICKER"),"")</f>
        <v/>
      </c>
      <c r="P112" s="8" t="str">
        <f>IF(ISNUMBER(N112),_xll.BDP($C112, "OPT_UNDL_PX")," ")</f>
        <v xml:space="preserve"> </v>
      </c>
      <c r="Q112" s="7" t="str">
        <f>IF(ISNUMBER(N112),+G112*_xll.BDP($C112, "PX_POS_MULT_FACTOR")*P112/K112," ")</f>
        <v xml:space="preserve"> </v>
      </c>
      <c r="R112" s="8" t="str">
        <f>IF(OR($A112="TUA",$A112="TYA"),"",IF(ISNUMBER(_xll.BDP($C112,"DUR_ADJ_OAS_MID")),_xll.BDP($C112,"DUR_ADJ_OAS_MID"),IF(ISNUMBER(_xll.BDP($E112&amp;" ISIN","DUR_ADJ_OAS_MID")),_xll.BDP($E112&amp;" ISIN","DUR_ADJ_OAS_MID")," ")))</f>
        <v xml:space="preserve"> </v>
      </c>
      <c r="S112" s="7" t="str">
        <f ca="1">IF(AND(A111="SVOL",C111="Cash"),                                     SUM(INDIRECT(ADDRESS(ROW()-(COUNTIF(A:A,"SVOL")),COLUMN())):INDIRECT(ADDRESS(ROW()-1,COLUMN()))),                                    IF(AND(A112="TYA",C112="Cash"), SUM(INDIRECT(ADDRESS(ROW()-(COUNTIF(A:A,"TYA")-1),COLUMN())):INDIRECT(ADDRESS(ROW()-1,COLUMN()))),                                    IF(AND(A112="SVOL",ISNUMBER(FIND(" Govt",C112))),"", IF(AND(A112="SVOL",ISNUMBER(FIND(" Index",C112))),J112,                                    IF(ISNUMBER(N112),Q112*N112,IF(ISNUMBER(R112),J112*R112," "))))))</f>
        <v xml:space="preserve"> </v>
      </c>
      <c r="AB112" s="8" t="s">
        <v>129</v>
      </c>
      <c r="AG112" s="17" t="s">
        <v>6737</v>
      </c>
    </row>
    <row r="113" spans="1:33" x14ac:dyDescent="0.35">
      <c r="A113" t="s">
        <v>110</v>
      </c>
      <c r="B113" t="s">
        <v>456</v>
      </c>
      <c r="C113" t="s">
        <v>457</v>
      </c>
      <c r="D113" t="s">
        <v>458</v>
      </c>
      <c r="E113" t="s">
        <v>459</v>
      </c>
      <c r="G113" s="1">
        <v>-6198.3837000072726</v>
      </c>
      <c r="H113" s="1">
        <v>26.81</v>
      </c>
      <c r="I113" s="2">
        <v>-166178.66699719499</v>
      </c>
      <c r="J113" s="3">
        <v>-1.3418140419224E-3</v>
      </c>
      <c r="K113" s="4">
        <v>123846272.14</v>
      </c>
      <c r="L113" s="5">
        <v>5300001</v>
      </c>
      <c r="M113" s="6">
        <v>23.367216750000001</v>
      </c>
      <c r="N113" s="7" t="str">
        <f>IF(ISNUMBER(_xll.BDP($C113, "DELTA_MID")),_xll.BDP($C113, "DELTA_MID")," ")</f>
        <v xml:space="preserve"> </v>
      </c>
      <c r="O113" s="7" t="str">
        <f>IF(ISNUMBER(N113),_xll.BDP($C113, "OPT_UNDL_TICKER"),"")</f>
        <v/>
      </c>
      <c r="P113" s="8" t="str">
        <f>IF(ISNUMBER(N113),_xll.BDP($C113, "OPT_UNDL_PX")," ")</f>
        <v xml:space="preserve"> </v>
      </c>
      <c r="Q113" s="7" t="str">
        <f>IF(ISNUMBER(N113),+G113*_xll.BDP($C113, "PX_POS_MULT_FACTOR")*P113/K113," ")</f>
        <v xml:space="preserve"> </v>
      </c>
      <c r="R113" s="8" t="str">
        <f>IF(OR($A113="TUA",$A113="TYA"),"",IF(ISNUMBER(_xll.BDP($C113,"DUR_ADJ_OAS_MID")),_xll.BDP($C113,"DUR_ADJ_OAS_MID"),IF(ISNUMBER(_xll.BDP($E113&amp;" ISIN","DUR_ADJ_OAS_MID")),_xll.BDP($E113&amp;" ISIN","DUR_ADJ_OAS_MID")," ")))</f>
        <v xml:space="preserve"> </v>
      </c>
      <c r="S113" s="7" t="str">
        <f ca="1">IF(AND(A112="SVOL",C112="Cash"),                                     SUM(INDIRECT(ADDRESS(ROW()-(COUNTIF(A:A,"SVOL")),COLUMN())):INDIRECT(ADDRESS(ROW()-1,COLUMN()))),                                    IF(AND(A113="TYA",C113="Cash"), SUM(INDIRECT(ADDRESS(ROW()-(COUNTIF(A:A,"TYA")-1),COLUMN())):INDIRECT(ADDRESS(ROW()-1,COLUMN()))),                                    IF(AND(A113="SVOL",ISNUMBER(FIND(" Govt",C113))),"", IF(AND(A113="SVOL",ISNUMBER(FIND(" Index",C113))),J113,                                    IF(ISNUMBER(N113),Q113*N113,IF(ISNUMBER(R113),J113*R113," "))))))</f>
        <v xml:space="preserve"> </v>
      </c>
      <c r="AB113" s="8" t="s">
        <v>129</v>
      </c>
      <c r="AG113" s="17" t="s">
        <v>6737</v>
      </c>
    </row>
    <row r="114" spans="1:33" x14ac:dyDescent="0.35">
      <c r="A114" t="s">
        <v>110</v>
      </c>
      <c r="B114" t="s">
        <v>460</v>
      </c>
      <c r="C114" t="s">
        <v>461</v>
      </c>
      <c r="D114" t="s">
        <v>462</v>
      </c>
      <c r="E114" t="s">
        <v>463</v>
      </c>
      <c r="F114" t="s">
        <v>464</v>
      </c>
      <c r="G114" s="1">
        <v>-3876.7886150985678</v>
      </c>
      <c r="H114" s="1">
        <v>40.020000000000003</v>
      </c>
      <c r="I114" s="2">
        <v>-155149.0803762447</v>
      </c>
      <c r="J114" s="3">
        <v>-1.2527553530304E-3</v>
      </c>
      <c r="K114" s="4">
        <v>123846272.14</v>
      </c>
      <c r="L114" s="5">
        <v>5300001</v>
      </c>
      <c r="M114" s="6">
        <v>23.367216750000001</v>
      </c>
      <c r="N114" s="7" t="str">
        <f>IF(ISNUMBER(_xll.BDP($C114, "DELTA_MID")),_xll.BDP($C114, "DELTA_MID")," ")</f>
        <v xml:space="preserve"> </v>
      </c>
      <c r="O114" s="7" t="str">
        <f>IF(ISNUMBER(N114),_xll.BDP($C114, "OPT_UNDL_TICKER"),"")</f>
        <v/>
      </c>
      <c r="P114" s="8" t="str">
        <f>IF(ISNUMBER(N114),_xll.BDP($C114, "OPT_UNDL_PX")," ")</f>
        <v xml:space="preserve"> </v>
      </c>
      <c r="Q114" s="7" t="str">
        <f>IF(ISNUMBER(N114),+G114*_xll.BDP($C114, "PX_POS_MULT_FACTOR")*P114/K114," ")</f>
        <v xml:space="preserve"> </v>
      </c>
      <c r="R114" s="8" t="str">
        <f>IF(OR($A114="TUA",$A114="TYA"),"",IF(ISNUMBER(_xll.BDP($C114,"DUR_ADJ_OAS_MID")),_xll.BDP($C114,"DUR_ADJ_OAS_MID"),IF(ISNUMBER(_xll.BDP($E114&amp;" ISIN","DUR_ADJ_OAS_MID")),_xll.BDP($E114&amp;" ISIN","DUR_ADJ_OAS_MID")," ")))</f>
        <v xml:space="preserve"> </v>
      </c>
      <c r="S114" s="7" t="str">
        <f ca="1">IF(AND(A113="SVOL",C113="Cash"),                                     SUM(INDIRECT(ADDRESS(ROW()-(COUNTIF(A:A,"SVOL")),COLUMN())):INDIRECT(ADDRESS(ROW()-1,COLUMN()))),                                    IF(AND(A114="TYA",C114="Cash"), SUM(INDIRECT(ADDRESS(ROW()-(COUNTIF(A:A,"TYA")-1),COLUMN())):INDIRECT(ADDRESS(ROW()-1,COLUMN()))),                                    IF(AND(A114="SVOL",ISNUMBER(FIND(" Govt",C114))),"", IF(AND(A114="SVOL",ISNUMBER(FIND(" Index",C114))),J114,                                    IF(ISNUMBER(N114),Q114*N114,IF(ISNUMBER(R114),J114*R114," "))))))</f>
        <v xml:space="preserve"> </v>
      </c>
      <c r="AB114" s="8" t="s">
        <v>129</v>
      </c>
      <c r="AG114" s="17" t="s">
        <v>6737</v>
      </c>
    </row>
    <row r="115" spans="1:33" x14ac:dyDescent="0.35">
      <c r="A115" t="s">
        <v>110</v>
      </c>
      <c r="B115" t="s">
        <v>465</v>
      </c>
      <c r="C115" t="s">
        <v>466</v>
      </c>
      <c r="D115" t="s">
        <v>467</v>
      </c>
      <c r="E115" t="s">
        <v>468</v>
      </c>
      <c r="F115" t="s">
        <v>469</v>
      </c>
      <c r="G115" s="1">
        <v>-1245.131310771093</v>
      </c>
      <c r="H115" s="1">
        <v>167.76</v>
      </c>
      <c r="I115" s="2">
        <v>-208883.22869495861</v>
      </c>
      <c r="J115" s="3">
        <v>-1.6866331548424001E-3</v>
      </c>
      <c r="K115" s="4">
        <v>123846272.14</v>
      </c>
      <c r="L115" s="5">
        <v>5300001</v>
      </c>
      <c r="M115" s="6">
        <v>23.367216750000001</v>
      </c>
      <c r="N115" s="7" t="str">
        <f>IF(ISNUMBER(_xll.BDP($C115, "DELTA_MID")),_xll.BDP($C115, "DELTA_MID")," ")</f>
        <v xml:space="preserve"> </v>
      </c>
      <c r="O115" s="7" t="str">
        <f>IF(ISNUMBER(N115),_xll.BDP($C115, "OPT_UNDL_TICKER"),"")</f>
        <v/>
      </c>
      <c r="P115" s="8" t="str">
        <f>IF(ISNUMBER(N115),_xll.BDP($C115, "OPT_UNDL_PX")," ")</f>
        <v xml:space="preserve"> </v>
      </c>
      <c r="Q115" s="7" t="str">
        <f>IF(ISNUMBER(N115),+G115*_xll.BDP($C115, "PX_POS_MULT_FACTOR")*P115/K115," ")</f>
        <v xml:space="preserve"> </v>
      </c>
      <c r="R115" s="8" t="str">
        <f>IF(OR($A115="TUA",$A115="TYA"),"",IF(ISNUMBER(_xll.BDP($C115,"DUR_ADJ_OAS_MID")),_xll.BDP($C115,"DUR_ADJ_OAS_MID"),IF(ISNUMBER(_xll.BDP($E115&amp;" ISIN","DUR_ADJ_OAS_MID")),_xll.BDP($E115&amp;" ISIN","DUR_ADJ_OAS_MID")," ")))</f>
        <v xml:space="preserve"> </v>
      </c>
      <c r="S115" s="7" t="str">
        <f ca="1">IF(AND(A114="SVOL",C114="Cash"),                                     SUM(INDIRECT(ADDRESS(ROW()-(COUNTIF(A:A,"SVOL")),COLUMN())):INDIRECT(ADDRESS(ROW()-1,COLUMN()))),                                    IF(AND(A115="TYA",C115="Cash"), SUM(INDIRECT(ADDRESS(ROW()-(COUNTIF(A:A,"TYA")-1),COLUMN())):INDIRECT(ADDRESS(ROW()-1,COLUMN()))),                                    IF(AND(A115="SVOL",ISNUMBER(FIND(" Govt",C115))),"", IF(AND(A115="SVOL",ISNUMBER(FIND(" Index",C115))),J115,                                    IF(ISNUMBER(N115),Q115*N115,IF(ISNUMBER(R115),J115*R115," "))))))</f>
        <v xml:space="preserve"> </v>
      </c>
      <c r="AB115" s="8" t="s">
        <v>129</v>
      </c>
      <c r="AG115" s="17" t="s">
        <v>6737</v>
      </c>
    </row>
    <row r="116" spans="1:33" x14ac:dyDescent="0.35">
      <c r="A116" t="s">
        <v>110</v>
      </c>
      <c r="B116" t="s">
        <v>470</v>
      </c>
      <c r="C116" t="s">
        <v>470</v>
      </c>
      <c r="D116" t="s">
        <v>471</v>
      </c>
      <c r="E116" t="s">
        <v>472</v>
      </c>
      <c r="F116" t="s">
        <v>473</v>
      </c>
      <c r="G116" s="1">
        <v>-472.57279466810149</v>
      </c>
      <c r="H116" s="1">
        <v>326.55</v>
      </c>
      <c r="I116" s="2">
        <v>-154318.64609886851</v>
      </c>
      <c r="J116" s="3">
        <v>-1.2460499894936001E-3</v>
      </c>
      <c r="K116" s="4">
        <v>123846272.14</v>
      </c>
      <c r="L116" s="5">
        <v>5300001</v>
      </c>
      <c r="M116" s="6">
        <v>23.367216750000001</v>
      </c>
      <c r="N116" s="7" t="str">
        <f>IF(ISNUMBER(_xll.BDP($C116, "DELTA_MID")),_xll.BDP($C116, "DELTA_MID")," ")</f>
        <v xml:space="preserve"> </v>
      </c>
      <c r="O116" s="7" t="str">
        <f>IF(ISNUMBER(N116),_xll.BDP($C116, "OPT_UNDL_TICKER"),"")</f>
        <v/>
      </c>
      <c r="P116" s="8" t="str">
        <f>IF(ISNUMBER(N116),_xll.BDP($C116, "OPT_UNDL_PX")," ")</f>
        <v xml:space="preserve"> </v>
      </c>
      <c r="Q116" s="7" t="str">
        <f>IF(ISNUMBER(N116),+G116*_xll.BDP($C116, "PX_POS_MULT_FACTOR")*P116/K116," ")</f>
        <v xml:space="preserve"> </v>
      </c>
      <c r="R116" s="8" t="str">
        <f>IF(OR($A116="TUA",$A116="TYA"),"",IF(ISNUMBER(_xll.BDP($C116,"DUR_ADJ_OAS_MID")),_xll.BDP($C116,"DUR_ADJ_OAS_MID"),IF(ISNUMBER(_xll.BDP($E116&amp;" ISIN","DUR_ADJ_OAS_MID")),_xll.BDP($E116&amp;" ISIN","DUR_ADJ_OAS_MID")," ")))</f>
        <v xml:space="preserve"> </v>
      </c>
      <c r="S116" s="7" t="str">
        <f ca="1">IF(AND(A115="SVOL",C115="Cash"),                                     SUM(INDIRECT(ADDRESS(ROW()-(COUNTIF(A:A,"SVOL")),COLUMN())):INDIRECT(ADDRESS(ROW()-1,COLUMN()))),                                    IF(AND(A116="TYA",C116="Cash"), SUM(INDIRECT(ADDRESS(ROW()-(COUNTIF(A:A,"TYA")-1),COLUMN())):INDIRECT(ADDRESS(ROW()-1,COLUMN()))),                                    IF(AND(A116="SVOL",ISNUMBER(FIND(" Govt",C116))),"", IF(AND(A116="SVOL",ISNUMBER(FIND(" Index",C116))),J116,                                    IF(ISNUMBER(N116),Q116*N116,IF(ISNUMBER(R116),J116*R116," "))))))</f>
        <v xml:space="preserve"> </v>
      </c>
      <c r="AB116" s="8" t="s">
        <v>129</v>
      </c>
      <c r="AG116" s="17" t="s">
        <v>6737</v>
      </c>
    </row>
    <row r="117" spans="1:33" x14ac:dyDescent="0.35">
      <c r="A117" t="s">
        <v>110</v>
      </c>
      <c r="B117" t="s">
        <v>474</v>
      </c>
      <c r="C117" t="s">
        <v>475</v>
      </c>
      <c r="D117" t="s">
        <v>476</v>
      </c>
      <c r="E117" t="s">
        <v>477</v>
      </c>
      <c r="F117" t="s">
        <v>478</v>
      </c>
      <c r="G117" s="1">
        <v>-5775.7696101652418</v>
      </c>
      <c r="H117" s="1">
        <v>37.94</v>
      </c>
      <c r="I117" s="2">
        <v>-219132.69900966919</v>
      </c>
      <c r="J117" s="3">
        <v>-1.7693927739864E-3</v>
      </c>
      <c r="K117" s="4">
        <v>123846272.14</v>
      </c>
      <c r="L117" s="5">
        <v>5300001</v>
      </c>
      <c r="M117" s="6">
        <v>23.367216750000001</v>
      </c>
      <c r="N117" s="7" t="str">
        <f>IF(ISNUMBER(_xll.BDP($C117, "DELTA_MID")),_xll.BDP($C117, "DELTA_MID")," ")</f>
        <v xml:space="preserve"> </v>
      </c>
      <c r="O117" s="7" t="str">
        <f>IF(ISNUMBER(N117),_xll.BDP($C117, "OPT_UNDL_TICKER"),"")</f>
        <v/>
      </c>
      <c r="P117" s="8" t="str">
        <f>IF(ISNUMBER(N117),_xll.BDP($C117, "OPT_UNDL_PX")," ")</f>
        <v xml:space="preserve"> </v>
      </c>
      <c r="Q117" s="7" t="str">
        <f>IF(ISNUMBER(N117),+G117*_xll.BDP($C117, "PX_POS_MULT_FACTOR")*P117/K117," ")</f>
        <v xml:space="preserve"> </v>
      </c>
      <c r="R117" s="8" t="str">
        <f>IF(OR($A117="TUA",$A117="TYA"),"",IF(ISNUMBER(_xll.BDP($C117,"DUR_ADJ_OAS_MID")),_xll.BDP($C117,"DUR_ADJ_OAS_MID"),IF(ISNUMBER(_xll.BDP($E117&amp;" ISIN","DUR_ADJ_OAS_MID")),_xll.BDP($E117&amp;" ISIN","DUR_ADJ_OAS_MID")," ")))</f>
        <v xml:space="preserve"> </v>
      </c>
      <c r="S117" s="7" t="str">
        <f ca="1">IF(AND(A116="SVOL",C116="Cash"),                                     SUM(INDIRECT(ADDRESS(ROW()-(COUNTIF(A:A,"SVOL")),COLUMN())):INDIRECT(ADDRESS(ROW()-1,COLUMN()))),                                    IF(AND(A117="TYA",C117="Cash"), SUM(INDIRECT(ADDRESS(ROW()-(COUNTIF(A:A,"TYA")-1),COLUMN())):INDIRECT(ADDRESS(ROW()-1,COLUMN()))),                                    IF(AND(A117="SVOL",ISNUMBER(FIND(" Govt",C117))),"", IF(AND(A117="SVOL",ISNUMBER(FIND(" Index",C117))),J117,                                    IF(ISNUMBER(N117),Q117*N117,IF(ISNUMBER(R117),J117*R117," "))))))</f>
        <v xml:space="preserve"> </v>
      </c>
      <c r="AB117" s="8" t="s">
        <v>129</v>
      </c>
      <c r="AG117" s="17" t="s">
        <v>6737</v>
      </c>
    </row>
    <row r="118" spans="1:33" x14ac:dyDescent="0.35">
      <c r="A118" t="s">
        <v>110</v>
      </c>
      <c r="B118" t="s">
        <v>479</v>
      </c>
      <c r="C118" t="s">
        <v>480</v>
      </c>
      <c r="D118" t="s">
        <v>481</v>
      </c>
      <c r="E118" t="s">
        <v>482</v>
      </c>
      <c r="F118" t="s">
        <v>483</v>
      </c>
      <c r="G118" s="1">
        <v>-279.5004161395467</v>
      </c>
      <c r="H118" s="1">
        <v>172.15</v>
      </c>
      <c r="I118" s="2">
        <v>-48115.996638422963</v>
      </c>
      <c r="J118" s="3">
        <v>-3.8851388747519999E-4</v>
      </c>
      <c r="K118" s="4">
        <v>123846272.14</v>
      </c>
      <c r="L118" s="5">
        <v>5300001</v>
      </c>
      <c r="M118" s="6">
        <v>23.367216750000001</v>
      </c>
      <c r="N118" s="7" t="str">
        <f>IF(ISNUMBER(_xll.BDP($C118, "DELTA_MID")),_xll.BDP($C118, "DELTA_MID")," ")</f>
        <v xml:space="preserve"> </v>
      </c>
      <c r="O118" s="7" t="str">
        <f>IF(ISNUMBER(N118),_xll.BDP($C118, "OPT_UNDL_TICKER"),"")</f>
        <v/>
      </c>
      <c r="P118" s="8" t="str">
        <f>IF(ISNUMBER(N118),_xll.BDP($C118, "OPT_UNDL_PX")," ")</f>
        <v xml:space="preserve"> </v>
      </c>
      <c r="Q118" s="7" t="str">
        <f>IF(ISNUMBER(N118),+G118*_xll.BDP($C118, "PX_POS_MULT_FACTOR")*P118/K118," ")</f>
        <v xml:space="preserve"> </v>
      </c>
      <c r="R118" s="8" t="str">
        <f>IF(OR($A118="TUA",$A118="TYA"),"",IF(ISNUMBER(_xll.BDP($C118,"DUR_ADJ_OAS_MID")),_xll.BDP($C118,"DUR_ADJ_OAS_MID"),IF(ISNUMBER(_xll.BDP($E118&amp;" ISIN","DUR_ADJ_OAS_MID")),_xll.BDP($E118&amp;" ISIN","DUR_ADJ_OAS_MID")," ")))</f>
        <v xml:space="preserve"> </v>
      </c>
      <c r="S118" s="7" t="str">
        <f ca="1">IF(AND(A117="SVOL",C117="Cash"),                                     SUM(INDIRECT(ADDRESS(ROW()-(COUNTIF(A:A,"SVOL")),COLUMN())):INDIRECT(ADDRESS(ROW()-1,COLUMN()))),                                    IF(AND(A118="TYA",C118="Cash"), SUM(INDIRECT(ADDRESS(ROW()-(COUNTIF(A:A,"TYA")-1),COLUMN())):INDIRECT(ADDRESS(ROW()-1,COLUMN()))),                                    IF(AND(A118="SVOL",ISNUMBER(FIND(" Govt",C118))),"", IF(AND(A118="SVOL",ISNUMBER(FIND(" Index",C118))),J118,                                    IF(ISNUMBER(N118),Q118*N118,IF(ISNUMBER(R118),J118*R118," "))))))</f>
        <v xml:space="preserve"> </v>
      </c>
      <c r="AB118" s="8" t="s">
        <v>129</v>
      </c>
      <c r="AG118" s="17" t="s">
        <v>6737</v>
      </c>
    </row>
    <row r="119" spans="1:33" x14ac:dyDescent="0.35">
      <c r="A119" t="s">
        <v>110</v>
      </c>
      <c r="B119" t="s">
        <v>484</v>
      </c>
      <c r="C119" t="s">
        <v>485</v>
      </c>
      <c r="D119" t="s">
        <v>486</v>
      </c>
      <c r="E119" t="s">
        <v>487</v>
      </c>
      <c r="F119" t="s">
        <v>488</v>
      </c>
      <c r="G119" s="1">
        <v>-8952.7216677037941</v>
      </c>
      <c r="H119" s="1">
        <v>10.27</v>
      </c>
      <c r="I119" s="2">
        <v>-91944.451527317957</v>
      </c>
      <c r="J119" s="3">
        <v>-7.424079056928E-4</v>
      </c>
      <c r="K119" s="4">
        <v>123846272.14</v>
      </c>
      <c r="L119" s="5">
        <v>5300001</v>
      </c>
      <c r="M119" s="6">
        <v>23.367216750000001</v>
      </c>
      <c r="N119" s="7" t="str">
        <f>IF(ISNUMBER(_xll.BDP($C119, "DELTA_MID")),_xll.BDP($C119, "DELTA_MID")," ")</f>
        <v xml:space="preserve"> </v>
      </c>
      <c r="O119" s="7" t="str">
        <f>IF(ISNUMBER(N119),_xll.BDP($C119, "OPT_UNDL_TICKER"),"")</f>
        <v/>
      </c>
      <c r="P119" s="8" t="str">
        <f>IF(ISNUMBER(N119),_xll.BDP($C119, "OPT_UNDL_PX")," ")</f>
        <v xml:space="preserve"> </v>
      </c>
      <c r="Q119" s="7" t="str">
        <f>IF(ISNUMBER(N119),+G119*_xll.BDP($C119, "PX_POS_MULT_FACTOR")*P119/K119," ")</f>
        <v xml:space="preserve"> </v>
      </c>
      <c r="R119" s="8" t="str">
        <f>IF(OR($A119="TUA",$A119="TYA"),"",IF(ISNUMBER(_xll.BDP($C119,"DUR_ADJ_OAS_MID")),_xll.BDP($C119,"DUR_ADJ_OAS_MID"),IF(ISNUMBER(_xll.BDP($E119&amp;" ISIN","DUR_ADJ_OAS_MID")),_xll.BDP($E119&amp;" ISIN","DUR_ADJ_OAS_MID")," ")))</f>
        <v xml:space="preserve"> </v>
      </c>
      <c r="S119" s="7" t="str">
        <f ca="1">IF(AND(A118="SVOL",C118="Cash"),                                     SUM(INDIRECT(ADDRESS(ROW()-(COUNTIF(A:A,"SVOL")),COLUMN())):INDIRECT(ADDRESS(ROW()-1,COLUMN()))),                                    IF(AND(A119="TYA",C119="Cash"), SUM(INDIRECT(ADDRESS(ROW()-(COUNTIF(A:A,"TYA")-1),COLUMN())):INDIRECT(ADDRESS(ROW()-1,COLUMN()))),                                    IF(AND(A119="SVOL",ISNUMBER(FIND(" Govt",C119))),"", IF(AND(A119="SVOL",ISNUMBER(FIND(" Index",C119))),J119,                                    IF(ISNUMBER(N119),Q119*N119,IF(ISNUMBER(R119),J119*R119," "))))))</f>
        <v xml:space="preserve"> </v>
      </c>
      <c r="AB119" s="8" t="s">
        <v>129</v>
      </c>
      <c r="AG119" s="17" t="s">
        <v>6737</v>
      </c>
    </row>
    <row r="120" spans="1:33" x14ac:dyDescent="0.35">
      <c r="A120" t="s">
        <v>110</v>
      </c>
      <c r="B120" t="s">
        <v>489</v>
      </c>
      <c r="C120" t="s">
        <v>490</v>
      </c>
      <c r="D120" t="s">
        <v>491</v>
      </c>
      <c r="E120" t="s">
        <v>492</v>
      </c>
      <c r="F120" t="s">
        <v>493</v>
      </c>
      <c r="G120" s="1">
        <v>-38536.812865929358</v>
      </c>
      <c r="H120" s="1">
        <v>3.69</v>
      </c>
      <c r="I120" s="2">
        <v>-142200.8394752793</v>
      </c>
      <c r="J120" s="3">
        <v>-1.1482044394079999E-3</v>
      </c>
      <c r="K120" s="4">
        <v>123846272.14</v>
      </c>
      <c r="L120" s="5">
        <v>5300001</v>
      </c>
      <c r="M120" s="6">
        <v>23.367216750000001</v>
      </c>
      <c r="N120" s="7" t="str">
        <f>IF(ISNUMBER(_xll.BDP($C120, "DELTA_MID")),_xll.BDP($C120, "DELTA_MID")," ")</f>
        <v xml:space="preserve"> </v>
      </c>
      <c r="O120" s="7" t="str">
        <f>IF(ISNUMBER(N120),_xll.BDP($C120, "OPT_UNDL_TICKER"),"")</f>
        <v/>
      </c>
      <c r="P120" s="8" t="str">
        <f>IF(ISNUMBER(N120),_xll.BDP($C120, "OPT_UNDL_PX")," ")</f>
        <v xml:space="preserve"> </v>
      </c>
      <c r="Q120" s="7" t="str">
        <f>IF(ISNUMBER(N120),+G120*_xll.BDP($C120, "PX_POS_MULT_FACTOR")*P120/K120," ")</f>
        <v xml:space="preserve"> </v>
      </c>
      <c r="R120" s="8" t="str">
        <f>IF(OR($A120="TUA",$A120="TYA"),"",IF(ISNUMBER(_xll.BDP($C120,"DUR_ADJ_OAS_MID")),_xll.BDP($C120,"DUR_ADJ_OAS_MID"),IF(ISNUMBER(_xll.BDP($E120&amp;" ISIN","DUR_ADJ_OAS_MID")),_xll.BDP($E120&amp;" ISIN","DUR_ADJ_OAS_MID")," ")))</f>
        <v xml:space="preserve"> </v>
      </c>
      <c r="S120" s="7" t="str">
        <f ca="1">IF(AND(A119="SVOL",C119="Cash"),                                     SUM(INDIRECT(ADDRESS(ROW()-(COUNTIF(A:A,"SVOL")),COLUMN())):INDIRECT(ADDRESS(ROW()-1,COLUMN()))),                                    IF(AND(A120="TYA",C120="Cash"), SUM(INDIRECT(ADDRESS(ROW()-(COUNTIF(A:A,"TYA")-1),COLUMN())):INDIRECT(ADDRESS(ROW()-1,COLUMN()))),                                    IF(AND(A120="SVOL",ISNUMBER(FIND(" Govt",C120))),"", IF(AND(A120="SVOL",ISNUMBER(FIND(" Index",C120))),J120,                                    IF(ISNUMBER(N120),Q120*N120,IF(ISNUMBER(R120),J120*R120," "))))))</f>
        <v xml:space="preserve"> </v>
      </c>
      <c r="AB120" s="8" t="s">
        <v>129</v>
      </c>
      <c r="AG120" s="17" t="s">
        <v>6737</v>
      </c>
    </row>
    <row r="121" spans="1:33" x14ac:dyDescent="0.35">
      <c r="A121" t="s">
        <v>110</v>
      </c>
      <c r="B121" t="s">
        <v>494</v>
      </c>
      <c r="C121" t="s">
        <v>495</v>
      </c>
      <c r="D121" t="s">
        <v>496</v>
      </c>
      <c r="E121" t="s">
        <v>497</v>
      </c>
      <c r="F121" t="s">
        <v>498</v>
      </c>
      <c r="G121" s="1">
        <v>-5235.9686550579354</v>
      </c>
      <c r="H121" s="1">
        <v>35.68</v>
      </c>
      <c r="I121" s="2">
        <v>-186819.3616124671</v>
      </c>
      <c r="J121" s="3">
        <v>-1.5084778765184E-3</v>
      </c>
      <c r="K121" s="4">
        <v>123846272.14</v>
      </c>
      <c r="L121" s="5">
        <v>5300001</v>
      </c>
      <c r="M121" s="6">
        <v>23.367216750000001</v>
      </c>
      <c r="N121" s="7" t="str">
        <f>IF(ISNUMBER(_xll.BDP($C121, "DELTA_MID")),_xll.BDP($C121, "DELTA_MID")," ")</f>
        <v xml:space="preserve"> </v>
      </c>
      <c r="O121" s="7" t="str">
        <f>IF(ISNUMBER(N121),_xll.BDP($C121, "OPT_UNDL_TICKER"),"")</f>
        <v/>
      </c>
      <c r="P121" s="8" t="str">
        <f>IF(ISNUMBER(N121),_xll.BDP($C121, "OPT_UNDL_PX")," ")</f>
        <v xml:space="preserve"> </v>
      </c>
      <c r="Q121" s="7" t="str">
        <f>IF(ISNUMBER(N121),+G121*_xll.BDP($C121, "PX_POS_MULT_FACTOR")*P121/K121," ")</f>
        <v xml:space="preserve"> </v>
      </c>
      <c r="R121" s="8" t="str">
        <f>IF(OR($A121="TUA",$A121="TYA"),"",IF(ISNUMBER(_xll.BDP($C121,"DUR_ADJ_OAS_MID")),_xll.BDP($C121,"DUR_ADJ_OAS_MID"),IF(ISNUMBER(_xll.BDP($E121&amp;" ISIN","DUR_ADJ_OAS_MID")),_xll.BDP($E121&amp;" ISIN","DUR_ADJ_OAS_MID")," ")))</f>
        <v xml:space="preserve"> </v>
      </c>
      <c r="S121" s="7" t="str">
        <f ca="1">IF(AND(A120="SVOL",C120="Cash"),                                     SUM(INDIRECT(ADDRESS(ROW()-(COUNTIF(A:A,"SVOL")),COLUMN())):INDIRECT(ADDRESS(ROW()-1,COLUMN()))),                                    IF(AND(A121="TYA",C121="Cash"), SUM(INDIRECT(ADDRESS(ROW()-(COUNTIF(A:A,"TYA")-1),COLUMN())):INDIRECT(ADDRESS(ROW()-1,COLUMN()))),                                    IF(AND(A121="SVOL",ISNUMBER(FIND(" Govt",C121))),"", IF(AND(A121="SVOL",ISNUMBER(FIND(" Index",C121))),J121,                                    IF(ISNUMBER(N121),Q121*N121,IF(ISNUMBER(R121),J121*R121," "))))))</f>
        <v xml:space="preserve"> </v>
      </c>
      <c r="AB121" s="8" t="s">
        <v>129</v>
      </c>
      <c r="AG121" s="17" t="s">
        <v>6737</v>
      </c>
    </row>
    <row r="122" spans="1:33" x14ac:dyDescent="0.35">
      <c r="A122" t="s">
        <v>110</v>
      </c>
      <c r="B122" t="s">
        <v>499</v>
      </c>
      <c r="C122" t="s">
        <v>500</v>
      </c>
      <c r="D122" t="s">
        <v>501</v>
      </c>
      <c r="E122" t="s">
        <v>502</v>
      </c>
      <c r="F122" t="s">
        <v>503</v>
      </c>
      <c r="G122" s="1">
        <v>-11213.425851161061</v>
      </c>
      <c r="H122" s="1">
        <v>15.32</v>
      </c>
      <c r="I122" s="2">
        <v>-171789.68403978739</v>
      </c>
      <c r="J122" s="3">
        <v>-1.3871203474384E-3</v>
      </c>
      <c r="K122" s="4">
        <v>123846272.14</v>
      </c>
      <c r="L122" s="5">
        <v>5300001</v>
      </c>
      <c r="M122" s="6">
        <v>23.367216750000001</v>
      </c>
      <c r="N122" s="7" t="str">
        <f>IF(ISNUMBER(_xll.BDP($C122, "DELTA_MID")),_xll.BDP($C122, "DELTA_MID")," ")</f>
        <v xml:space="preserve"> </v>
      </c>
      <c r="O122" s="7" t="str">
        <f>IF(ISNUMBER(N122),_xll.BDP($C122, "OPT_UNDL_TICKER"),"")</f>
        <v/>
      </c>
      <c r="P122" s="8" t="str">
        <f>IF(ISNUMBER(N122),_xll.BDP($C122, "OPT_UNDL_PX")," ")</f>
        <v xml:space="preserve"> </v>
      </c>
      <c r="Q122" s="7" t="str">
        <f>IF(ISNUMBER(N122),+G122*_xll.BDP($C122, "PX_POS_MULT_FACTOR")*P122/K122," ")</f>
        <v xml:space="preserve"> </v>
      </c>
      <c r="R122" s="8" t="str">
        <f>IF(OR($A122="TUA",$A122="TYA"),"",IF(ISNUMBER(_xll.BDP($C122,"DUR_ADJ_OAS_MID")),_xll.BDP($C122,"DUR_ADJ_OAS_MID"),IF(ISNUMBER(_xll.BDP($E122&amp;" ISIN","DUR_ADJ_OAS_MID")),_xll.BDP($E122&amp;" ISIN","DUR_ADJ_OAS_MID")," ")))</f>
        <v xml:space="preserve"> </v>
      </c>
      <c r="S122" s="7" t="str">
        <f ca="1">IF(AND(A121="SVOL",C121="Cash"),                                     SUM(INDIRECT(ADDRESS(ROW()-(COUNTIF(A:A,"SVOL")),COLUMN())):INDIRECT(ADDRESS(ROW()-1,COLUMN()))),                                    IF(AND(A122="TYA",C122="Cash"), SUM(INDIRECT(ADDRESS(ROW()-(COUNTIF(A:A,"TYA")-1),COLUMN())):INDIRECT(ADDRESS(ROW()-1,COLUMN()))),                                    IF(AND(A122="SVOL",ISNUMBER(FIND(" Govt",C122))),"", IF(AND(A122="SVOL",ISNUMBER(FIND(" Index",C122))),J122,                                    IF(ISNUMBER(N122),Q122*N122,IF(ISNUMBER(R122),J122*R122," "))))))</f>
        <v xml:space="preserve"> </v>
      </c>
      <c r="AB122" s="8" t="s">
        <v>129</v>
      </c>
      <c r="AG122" s="17" t="s">
        <v>6737</v>
      </c>
    </row>
    <row r="123" spans="1:33" x14ac:dyDescent="0.35">
      <c r="A123" t="s">
        <v>110</v>
      </c>
      <c r="B123" t="s">
        <v>504</v>
      </c>
      <c r="C123" t="s">
        <v>505</v>
      </c>
      <c r="D123" t="s">
        <v>506</v>
      </c>
      <c r="E123" t="s">
        <v>507</v>
      </c>
      <c r="F123" t="s">
        <v>508</v>
      </c>
      <c r="G123" s="1">
        <v>-2188.3438203724022</v>
      </c>
      <c r="H123" s="1">
        <v>81.37</v>
      </c>
      <c r="I123" s="2">
        <v>-178065.5366637024</v>
      </c>
      <c r="J123" s="3">
        <v>-1.43779488544E-3</v>
      </c>
      <c r="K123" s="4">
        <v>123846272.14</v>
      </c>
      <c r="L123" s="5">
        <v>5300001</v>
      </c>
      <c r="M123" s="6">
        <v>23.367216750000001</v>
      </c>
      <c r="N123" s="7" t="str">
        <f>IF(ISNUMBER(_xll.BDP($C123, "DELTA_MID")),_xll.BDP($C123, "DELTA_MID")," ")</f>
        <v xml:space="preserve"> </v>
      </c>
      <c r="O123" s="7" t="str">
        <f>IF(ISNUMBER(N123),_xll.BDP($C123, "OPT_UNDL_TICKER"),"")</f>
        <v/>
      </c>
      <c r="P123" s="8" t="str">
        <f>IF(ISNUMBER(N123),_xll.BDP($C123, "OPT_UNDL_PX")," ")</f>
        <v xml:space="preserve"> </v>
      </c>
      <c r="Q123" s="7" t="str">
        <f>IF(ISNUMBER(N123),+G123*_xll.BDP($C123, "PX_POS_MULT_FACTOR")*P123/K123," ")</f>
        <v xml:space="preserve"> </v>
      </c>
      <c r="R123" s="8" t="str">
        <f>IF(OR($A123="TUA",$A123="TYA"),"",IF(ISNUMBER(_xll.BDP($C123,"DUR_ADJ_OAS_MID")),_xll.BDP($C123,"DUR_ADJ_OAS_MID"),IF(ISNUMBER(_xll.BDP($E123&amp;" ISIN","DUR_ADJ_OAS_MID")),_xll.BDP($E123&amp;" ISIN","DUR_ADJ_OAS_MID")," ")))</f>
        <v xml:space="preserve"> </v>
      </c>
      <c r="S123" s="7" t="str">
        <f ca="1">IF(AND(A122="SVOL",C122="Cash"),                                     SUM(INDIRECT(ADDRESS(ROW()-(COUNTIF(A:A,"SVOL")),COLUMN())):INDIRECT(ADDRESS(ROW()-1,COLUMN()))),                                    IF(AND(A123="TYA",C123="Cash"), SUM(INDIRECT(ADDRESS(ROW()-(COUNTIF(A:A,"TYA")-1),COLUMN())):INDIRECT(ADDRESS(ROW()-1,COLUMN()))),                                    IF(AND(A123="SVOL",ISNUMBER(FIND(" Govt",C123))),"", IF(AND(A123="SVOL",ISNUMBER(FIND(" Index",C123))),J123,                                    IF(ISNUMBER(N123),Q123*N123,IF(ISNUMBER(R123),J123*R123," "))))))</f>
        <v xml:space="preserve"> </v>
      </c>
      <c r="AB123" s="8" t="s">
        <v>129</v>
      </c>
      <c r="AG123" s="17" t="s">
        <v>6737</v>
      </c>
    </row>
    <row r="124" spans="1:33" x14ac:dyDescent="0.35">
      <c r="A124" t="s">
        <v>110</v>
      </c>
      <c r="B124" t="s">
        <v>509</v>
      </c>
      <c r="C124" t="s">
        <v>510</v>
      </c>
      <c r="D124" t="s">
        <v>511</v>
      </c>
      <c r="E124" t="s">
        <v>512</v>
      </c>
      <c r="F124" t="s">
        <v>513</v>
      </c>
      <c r="G124" s="1">
        <v>-2477.520303424973</v>
      </c>
      <c r="H124" s="1">
        <v>72.83</v>
      </c>
      <c r="I124" s="2">
        <v>-180437.80369844081</v>
      </c>
      <c r="J124" s="3">
        <v>-1.4569498183560001E-3</v>
      </c>
      <c r="K124" s="4">
        <v>123846272.14</v>
      </c>
      <c r="L124" s="5">
        <v>5300001</v>
      </c>
      <c r="M124" s="6">
        <v>23.367216750000001</v>
      </c>
      <c r="N124" s="7" t="str">
        <f>IF(ISNUMBER(_xll.BDP($C124, "DELTA_MID")),_xll.BDP($C124, "DELTA_MID")," ")</f>
        <v xml:space="preserve"> </v>
      </c>
      <c r="O124" s="7" t="str">
        <f>IF(ISNUMBER(N124),_xll.BDP($C124, "OPT_UNDL_TICKER"),"")</f>
        <v/>
      </c>
      <c r="P124" s="8" t="str">
        <f>IF(ISNUMBER(N124),_xll.BDP($C124, "OPT_UNDL_PX")," ")</f>
        <v xml:space="preserve"> </v>
      </c>
      <c r="Q124" s="7" t="str">
        <f>IF(ISNUMBER(N124),+G124*_xll.BDP($C124, "PX_POS_MULT_FACTOR")*P124/K124," ")</f>
        <v xml:space="preserve"> </v>
      </c>
      <c r="R124" s="8" t="str">
        <f>IF(OR($A124="TUA",$A124="TYA"),"",IF(ISNUMBER(_xll.BDP($C124,"DUR_ADJ_OAS_MID")),_xll.BDP($C124,"DUR_ADJ_OAS_MID"),IF(ISNUMBER(_xll.BDP($E124&amp;" ISIN","DUR_ADJ_OAS_MID")),_xll.BDP($E124&amp;" ISIN","DUR_ADJ_OAS_MID")," ")))</f>
        <v xml:space="preserve"> </v>
      </c>
      <c r="S124" s="7" t="str">
        <f ca="1">IF(AND(A123="SVOL",C123="Cash"),                                     SUM(INDIRECT(ADDRESS(ROW()-(COUNTIF(A:A,"SVOL")),COLUMN())):INDIRECT(ADDRESS(ROW()-1,COLUMN()))),                                    IF(AND(A124="TYA",C124="Cash"), SUM(INDIRECT(ADDRESS(ROW()-(COUNTIF(A:A,"TYA")-1),COLUMN())):INDIRECT(ADDRESS(ROW()-1,COLUMN()))),                                    IF(AND(A124="SVOL",ISNUMBER(FIND(" Govt",C124))),"", IF(AND(A124="SVOL",ISNUMBER(FIND(" Index",C124))),J124,                                    IF(ISNUMBER(N124),Q124*N124,IF(ISNUMBER(R124),J124*R124," "))))))</f>
        <v xml:space="preserve"> </v>
      </c>
      <c r="AB124" s="8" t="s">
        <v>129</v>
      </c>
      <c r="AG124" s="17" t="s">
        <v>6737</v>
      </c>
    </row>
    <row r="125" spans="1:33" x14ac:dyDescent="0.35">
      <c r="A125" t="s">
        <v>110</v>
      </c>
      <c r="B125" t="s">
        <v>514</v>
      </c>
      <c r="C125" t="s">
        <v>515</v>
      </c>
      <c r="D125" t="s">
        <v>516</v>
      </c>
      <c r="E125" t="s">
        <v>517</v>
      </c>
      <c r="F125" t="s">
        <v>518</v>
      </c>
      <c r="G125" s="1">
        <v>-2717.7015342890272</v>
      </c>
      <c r="H125" s="1">
        <v>70.040000000000006</v>
      </c>
      <c r="I125" s="2">
        <v>-190347.81546160349</v>
      </c>
      <c r="J125" s="3">
        <v>-1.5369684704472E-3</v>
      </c>
      <c r="K125" s="4">
        <v>123846272.14</v>
      </c>
      <c r="L125" s="5">
        <v>5300001</v>
      </c>
      <c r="M125" s="6">
        <v>23.367216750000001</v>
      </c>
      <c r="N125" s="7" t="str">
        <f>IF(ISNUMBER(_xll.BDP($C125, "DELTA_MID")),_xll.BDP($C125, "DELTA_MID")," ")</f>
        <v xml:space="preserve"> </v>
      </c>
      <c r="O125" s="7" t="str">
        <f>IF(ISNUMBER(N125),_xll.BDP($C125, "OPT_UNDL_TICKER"),"")</f>
        <v/>
      </c>
      <c r="P125" s="8" t="str">
        <f>IF(ISNUMBER(N125),_xll.BDP($C125, "OPT_UNDL_PX")," ")</f>
        <v xml:space="preserve"> </v>
      </c>
      <c r="Q125" s="7" t="str">
        <f>IF(ISNUMBER(N125),+G125*_xll.BDP($C125, "PX_POS_MULT_FACTOR")*P125/K125," ")</f>
        <v xml:space="preserve"> </v>
      </c>
      <c r="R125" s="8" t="str">
        <f>IF(OR($A125="TUA",$A125="TYA"),"",IF(ISNUMBER(_xll.BDP($C125,"DUR_ADJ_OAS_MID")),_xll.BDP($C125,"DUR_ADJ_OAS_MID"),IF(ISNUMBER(_xll.BDP($E125&amp;" ISIN","DUR_ADJ_OAS_MID")),_xll.BDP($E125&amp;" ISIN","DUR_ADJ_OAS_MID")," ")))</f>
        <v xml:space="preserve"> </v>
      </c>
      <c r="S125" s="7" t="str">
        <f ca="1">IF(AND(A124="SVOL",C124="Cash"),                                     SUM(INDIRECT(ADDRESS(ROW()-(COUNTIF(A:A,"SVOL")),COLUMN())):INDIRECT(ADDRESS(ROW()-1,COLUMN()))),                                    IF(AND(A125="TYA",C125="Cash"), SUM(INDIRECT(ADDRESS(ROW()-(COUNTIF(A:A,"TYA")-1),COLUMN())):INDIRECT(ADDRESS(ROW()-1,COLUMN()))),                                    IF(AND(A125="SVOL",ISNUMBER(FIND(" Govt",C125))),"", IF(AND(A125="SVOL",ISNUMBER(FIND(" Index",C125))),J125,                                    IF(ISNUMBER(N125),Q125*N125,IF(ISNUMBER(R125),J125*R125," "))))))</f>
        <v xml:space="preserve"> </v>
      </c>
      <c r="AB125" s="8" t="s">
        <v>129</v>
      </c>
      <c r="AG125" s="17" t="s">
        <v>6737</v>
      </c>
    </row>
    <row r="126" spans="1:33" x14ac:dyDescent="0.35">
      <c r="A126" t="s">
        <v>110</v>
      </c>
      <c r="B126" t="s">
        <v>519</v>
      </c>
      <c r="C126" t="s">
        <v>520</v>
      </c>
      <c r="D126" t="s">
        <v>521</v>
      </c>
      <c r="E126" t="s">
        <v>522</v>
      </c>
      <c r="F126" t="s">
        <v>523</v>
      </c>
      <c r="G126" s="1">
        <v>-11009.73777934753</v>
      </c>
      <c r="H126" s="1">
        <v>22.3</v>
      </c>
      <c r="I126" s="2">
        <v>-245517.15247944999</v>
      </c>
      <c r="J126" s="3">
        <v>-1.9824347413696002E-3</v>
      </c>
      <c r="K126" s="4">
        <v>123846272.14</v>
      </c>
      <c r="L126" s="5">
        <v>5300001</v>
      </c>
      <c r="M126" s="6">
        <v>23.367216750000001</v>
      </c>
      <c r="N126" s="7" t="str">
        <f>IF(ISNUMBER(_xll.BDP($C126, "DELTA_MID")),_xll.BDP($C126, "DELTA_MID")," ")</f>
        <v xml:space="preserve"> </v>
      </c>
      <c r="O126" s="7" t="str">
        <f>IF(ISNUMBER(N126),_xll.BDP($C126, "OPT_UNDL_TICKER"),"")</f>
        <v/>
      </c>
      <c r="P126" s="8" t="str">
        <f>IF(ISNUMBER(N126),_xll.BDP($C126, "OPT_UNDL_PX")," ")</f>
        <v xml:space="preserve"> </v>
      </c>
      <c r="Q126" s="7" t="str">
        <f>IF(ISNUMBER(N126),+G126*_xll.BDP($C126, "PX_POS_MULT_FACTOR")*P126/K126," ")</f>
        <v xml:space="preserve"> </v>
      </c>
      <c r="R126" s="8" t="str">
        <f>IF(OR($A126="TUA",$A126="TYA"),"",IF(ISNUMBER(_xll.BDP($C126,"DUR_ADJ_OAS_MID")),_xll.BDP($C126,"DUR_ADJ_OAS_MID"),IF(ISNUMBER(_xll.BDP($E126&amp;" ISIN","DUR_ADJ_OAS_MID")),_xll.BDP($E126&amp;" ISIN","DUR_ADJ_OAS_MID")," ")))</f>
        <v xml:space="preserve"> </v>
      </c>
      <c r="S126" s="7" t="str">
        <f ca="1">IF(AND(A125="SVOL",C125="Cash"),                                     SUM(INDIRECT(ADDRESS(ROW()-(COUNTIF(A:A,"SVOL")),COLUMN())):INDIRECT(ADDRESS(ROW()-1,COLUMN()))),                                    IF(AND(A126="TYA",C126="Cash"), SUM(INDIRECT(ADDRESS(ROW()-(COUNTIF(A:A,"TYA")-1),COLUMN())):INDIRECT(ADDRESS(ROW()-1,COLUMN()))),                                    IF(AND(A126="SVOL",ISNUMBER(FIND(" Govt",C126))),"", IF(AND(A126="SVOL",ISNUMBER(FIND(" Index",C126))),J126,                                    IF(ISNUMBER(N126),Q126*N126,IF(ISNUMBER(R126),J126*R126," "))))))</f>
        <v xml:space="preserve"> </v>
      </c>
      <c r="AB126" s="8" t="s">
        <v>129</v>
      </c>
      <c r="AG126" s="17" t="s">
        <v>6737</v>
      </c>
    </row>
    <row r="127" spans="1:33" x14ac:dyDescent="0.35">
      <c r="A127" t="s">
        <v>110</v>
      </c>
      <c r="B127" t="s">
        <v>524</v>
      </c>
      <c r="C127" t="s">
        <v>525</v>
      </c>
      <c r="D127" t="s">
        <v>526</v>
      </c>
      <c r="E127" t="s">
        <v>527</v>
      </c>
      <c r="F127" t="s">
        <v>528</v>
      </c>
      <c r="G127" s="1">
        <v>-15877.50191635273</v>
      </c>
      <c r="H127" s="1">
        <v>9.57</v>
      </c>
      <c r="I127" s="2">
        <v>-151947.69333949569</v>
      </c>
      <c r="J127" s="3">
        <v>-1.2269056687287999E-3</v>
      </c>
      <c r="K127" s="4">
        <v>123846272.14</v>
      </c>
      <c r="L127" s="5">
        <v>5300001</v>
      </c>
      <c r="M127" s="6">
        <v>23.367216750000001</v>
      </c>
      <c r="N127" s="7" t="str">
        <f>IF(ISNUMBER(_xll.BDP($C127, "DELTA_MID")),_xll.BDP($C127, "DELTA_MID")," ")</f>
        <v xml:space="preserve"> </v>
      </c>
      <c r="O127" s="7" t="str">
        <f>IF(ISNUMBER(N127),_xll.BDP($C127, "OPT_UNDL_TICKER"),"")</f>
        <v/>
      </c>
      <c r="P127" s="8" t="str">
        <f>IF(ISNUMBER(N127),_xll.BDP($C127, "OPT_UNDL_PX")," ")</f>
        <v xml:space="preserve"> </v>
      </c>
      <c r="Q127" s="7" t="str">
        <f>IF(ISNUMBER(N127),+G127*_xll.BDP($C127, "PX_POS_MULT_FACTOR")*P127/K127," ")</f>
        <v xml:space="preserve"> </v>
      </c>
      <c r="R127" s="8" t="str">
        <f>IF(OR($A127="TUA",$A127="TYA"),"",IF(ISNUMBER(_xll.BDP($C127,"DUR_ADJ_OAS_MID")),_xll.BDP($C127,"DUR_ADJ_OAS_MID"),IF(ISNUMBER(_xll.BDP($E127&amp;" ISIN","DUR_ADJ_OAS_MID")),_xll.BDP($E127&amp;" ISIN","DUR_ADJ_OAS_MID")," ")))</f>
        <v xml:space="preserve"> </v>
      </c>
      <c r="S127" s="7" t="str">
        <f ca="1">IF(AND(A126="SVOL",C126="Cash"),                                     SUM(INDIRECT(ADDRESS(ROW()-(COUNTIF(A:A,"SVOL")),COLUMN())):INDIRECT(ADDRESS(ROW()-1,COLUMN()))),                                    IF(AND(A127="TYA",C127="Cash"), SUM(INDIRECT(ADDRESS(ROW()-(COUNTIF(A:A,"TYA")-1),COLUMN())):INDIRECT(ADDRESS(ROW()-1,COLUMN()))),                                    IF(AND(A127="SVOL",ISNUMBER(FIND(" Govt",C127))),"", IF(AND(A127="SVOL",ISNUMBER(FIND(" Index",C127))),J127,                                    IF(ISNUMBER(N127),Q127*N127,IF(ISNUMBER(R127),J127*R127," "))))))</f>
        <v xml:space="preserve"> </v>
      </c>
      <c r="AB127" s="8" t="s">
        <v>129</v>
      </c>
      <c r="AG127" s="17" t="s">
        <v>6737</v>
      </c>
    </row>
    <row r="128" spans="1:33" x14ac:dyDescent="0.35">
      <c r="A128" t="s">
        <v>110</v>
      </c>
      <c r="B128" t="s">
        <v>529</v>
      </c>
      <c r="C128" t="s">
        <v>530</v>
      </c>
      <c r="D128" t="s">
        <v>531</v>
      </c>
      <c r="E128" t="s">
        <v>532</v>
      </c>
      <c r="F128" t="s">
        <v>533</v>
      </c>
      <c r="G128" s="1">
        <v>-1086.2445390537709</v>
      </c>
      <c r="H128" s="1">
        <v>162.93</v>
      </c>
      <c r="I128" s="2">
        <v>-176981.82274803091</v>
      </c>
      <c r="J128" s="3">
        <v>-1.4290444087648E-3</v>
      </c>
      <c r="K128" s="4">
        <v>123846272.14</v>
      </c>
      <c r="L128" s="5">
        <v>5300001</v>
      </c>
      <c r="M128" s="6">
        <v>23.367216750000001</v>
      </c>
      <c r="N128" s="7" t="str">
        <f>IF(ISNUMBER(_xll.BDP($C128, "DELTA_MID")),_xll.BDP($C128, "DELTA_MID")," ")</f>
        <v xml:space="preserve"> </v>
      </c>
      <c r="O128" s="7" t="str">
        <f>IF(ISNUMBER(N128),_xll.BDP($C128, "OPT_UNDL_TICKER"),"")</f>
        <v/>
      </c>
      <c r="P128" s="8" t="str">
        <f>IF(ISNUMBER(N128),_xll.BDP($C128, "OPT_UNDL_PX")," ")</f>
        <v xml:space="preserve"> </v>
      </c>
      <c r="Q128" s="7" t="str">
        <f>IF(ISNUMBER(N128),+G128*_xll.BDP($C128, "PX_POS_MULT_FACTOR")*P128/K128," ")</f>
        <v xml:space="preserve"> </v>
      </c>
      <c r="R128" s="8" t="str">
        <f>IF(OR($A128="TUA",$A128="TYA"),"",IF(ISNUMBER(_xll.BDP($C128,"DUR_ADJ_OAS_MID")),_xll.BDP($C128,"DUR_ADJ_OAS_MID"),IF(ISNUMBER(_xll.BDP($E128&amp;" ISIN","DUR_ADJ_OAS_MID")),_xll.BDP($E128&amp;" ISIN","DUR_ADJ_OAS_MID")," ")))</f>
        <v xml:space="preserve"> </v>
      </c>
      <c r="S128" s="7" t="str">
        <f ca="1">IF(AND(A127="SVOL",C127="Cash"),                                     SUM(INDIRECT(ADDRESS(ROW()-(COUNTIF(A:A,"SVOL")),COLUMN())):INDIRECT(ADDRESS(ROW()-1,COLUMN()))),                                    IF(AND(A128="TYA",C128="Cash"), SUM(INDIRECT(ADDRESS(ROW()-(COUNTIF(A:A,"TYA")-1),COLUMN())):INDIRECT(ADDRESS(ROW()-1,COLUMN()))),                                    IF(AND(A128="SVOL",ISNUMBER(FIND(" Govt",C128))),"", IF(AND(A128="SVOL",ISNUMBER(FIND(" Index",C128))),J128,                                    IF(ISNUMBER(N128),Q128*N128,IF(ISNUMBER(R128),J128*R128," "))))))</f>
        <v xml:space="preserve"> </v>
      </c>
      <c r="AB128" s="8" t="s">
        <v>129</v>
      </c>
      <c r="AG128" s="17" t="s">
        <v>6737</v>
      </c>
    </row>
    <row r="129" spans="1:33" x14ac:dyDescent="0.35">
      <c r="A129" t="s">
        <v>110</v>
      </c>
      <c r="B129" t="s">
        <v>534</v>
      </c>
      <c r="C129" t="s">
        <v>535</v>
      </c>
      <c r="D129" t="s">
        <v>536</v>
      </c>
      <c r="E129" t="s">
        <v>537</v>
      </c>
      <c r="F129" t="s">
        <v>538</v>
      </c>
      <c r="G129" s="1">
        <v>-3938.0239096437999</v>
      </c>
      <c r="H129" s="1">
        <v>53.72</v>
      </c>
      <c r="I129" s="2">
        <v>-211550.64442606489</v>
      </c>
      <c r="J129" s="3">
        <v>-1.7081712737136E-3</v>
      </c>
      <c r="K129" s="4">
        <v>123846272.14</v>
      </c>
      <c r="L129" s="5">
        <v>5300001</v>
      </c>
      <c r="M129" s="6">
        <v>23.367216750000001</v>
      </c>
      <c r="N129" s="7" t="str">
        <f>IF(ISNUMBER(_xll.BDP($C129, "DELTA_MID")),_xll.BDP($C129, "DELTA_MID")," ")</f>
        <v xml:space="preserve"> </v>
      </c>
      <c r="O129" s="7" t="str">
        <f>IF(ISNUMBER(N129),_xll.BDP($C129, "OPT_UNDL_TICKER"),"")</f>
        <v/>
      </c>
      <c r="P129" s="8" t="str">
        <f>IF(ISNUMBER(N129),_xll.BDP($C129, "OPT_UNDL_PX")," ")</f>
        <v xml:space="preserve"> </v>
      </c>
      <c r="Q129" s="7" t="str">
        <f>IF(ISNUMBER(N129),+G129*_xll.BDP($C129, "PX_POS_MULT_FACTOR")*P129/K129," ")</f>
        <v xml:space="preserve"> </v>
      </c>
      <c r="R129" s="8" t="str">
        <f>IF(OR($A129="TUA",$A129="TYA"),"",IF(ISNUMBER(_xll.BDP($C129,"DUR_ADJ_OAS_MID")),_xll.BDP($C129,"DUR_ADJ_OAS_MID"),IF(ISNUMBER(_xll.BDP($E129&amp;" ISIN","DUR_ADJ_OAS_MID")),_xll.BDP($E129&amp;" ISIN","DUR_ADJ_OAS_MID")," ")))</f>
        <v xml:space="preserve"> </v>
      </c>
      <c r="S129" s="7" t="str">
        <f ca="1">IF(AND(A128="SVOL",C128="Cash"),                                     SUM(INDIRECT(ADDRESS(ROW()-(COUNTIF(A:A,"SVOL")),COLUMN())):INDIRECT(ADDRESS(ROW()-1,COLUMN()))),                                    IF(AND(A129="TYA",C129="Cash"), SUM(INDIRECT(ADDRESS(ROW()-(COUNTIF(A:A,"TYA")-1),COLUMN())):INDIRECT(ADDRESS(ROW()-1,COLUMN()))),                                    IF(AND(A129="SVOL",ISNUMBER(FIND(" Govt",C129))),"", IF(AND(A129="SVOL",ISNUMBER(FIND(" Index",C129))),J129,                                    IF(ISNUMBER(N129),Q129*N129,IF(ISNUMBER(R129),J129*R129," "))))))</f>
        <v xml:space="preserve"> </v>
      </c>
      <c r="AB129" s="8" t="s">
        <v>129</v>
      </c>
      <c r="AG129" s="17" t="s">
        <v>6737</v>
      </c>
    </row>
    <row r="130" spans="1:33" x14ac:dyDescent="0.35">
      <c r="A130" t="s">
        <v>110</v>
      </c>
      <c r="B130" t="s">
        <v>539</v>
      </c>
      <c r="C130" t="s">
        <v>540</v>
      </c>
      <c r="D130" t="s">
        <v>541</v>
      </c>
      <c r="E130" t="s">
        <v>542</v>
      </c>
      <c r="F130" t="s">
        <v>543</v>
      </c>
      <c r="G130" s="1">
        <v>-7240.9792647417216</v>
      </c>
      <c r="H130" s="1">
        <v>14.4</v>
      </c>
      <c r="I130" s="2">
        <v>-104270.1014122808</v>
      </c>
      <c r="J130" s="3">
        <v>-8.419316916896001E-4</v>
      </c>
      <c r="K130" s="4">
        <v>123846272.14</v>
      </c>
      <c r="L130" s="5">
        <v>5300001</v>
      </c>
      <c r="M130" s="6">
        <v>23.367216750000001</v>
      </c>
      <c r="N130" s="7" t="str">
        <f>IF(ISNUMBER(_xll.BDP($C130, "DELTA_MID")),_xll.BDP($C130, "DELTA_MID")," ")</f>
        <v xml:space="preserve"> </v>
      </c>
      <c r="O130" s="7" t="str">
        <f>IF(ISNUMBER(N130),_xll.BDP($C130, "OPT_UNDL_TICKER"),"")</f>
        <v/>
      </c>
      <c r="P130" s="8" t="str">
        <f>IF(ISNUMBER(N130),_xll.BDP($C130, "OPT_UNDL_PX")," ")</f>
        <v xml:space="preserve"> </v>
      </c>
      <c r="Q130" s="7" t="str">
        <f>IF(ISNUMBER(N130),+G130*_xll.BDP($C130, "PX_POS_MULT_FACTOR")*P130/K130," ")</f>
        <v xml:space="preserve"> </v>
      </c>
      <c r="R130" s="8" t="str">
        <f>IF(OR($A130="TUA",$A130="TYA"),"",IF(ISNUMBER(_xll.BDP($C130,"DUR_ADJ_OAS_MID")),_xll.BDP($C130,"DUR_ADJ_OAS_MID"),IF(ISNUMBER(_xll.BDP($E130&amp;" ISIN","DUR_ADJ_OAS_MID")),_xll.BDP($E130&amp;" ISIN","DUR_ADJ_OAS_MID")," ")))</f>
        <v xml:space="preserve"> </v>
      </c>
      <c r="S130" s="7" t="str">
        <f ca="1">IF(AND(A129="SVOL",C129="Cash"),                                     SUM(INDIRECT(ADDRESS(ROW()-(COUNTIF(A:A,"SVOL")),COLUMN())):INDIRECT(ADDRESS(ROW()-1,COLUMN()))),                                    IF(AND(A130="TYA",C130="Cash"), SUM(INDIRECT(ADDRESS(ROW()-(COUNTIF(A:A,"TYA")-1),COLUMN())):INDIRECT(ADDRESS(ROW()-1,COLUMN()))),                                    IF(AND(A130="SVOL",ISNUMBER(FIND(" Govt",C130))),"", IF(AND(A130="SVOL",ISNUMBER(FIND(" Index",C130))),J130,                                    IF(ISNUMBER(N130),Q130*N130,IF(ISNUMBER(R130),J130*R130," "))))))</f>
        <v xml:space="preserve"> </v>
      </c>
      <c r="AB130" s="8" t="s">
        <v>129</v>
      </c>
      <c r="AG130" s="17" t="s">
        <v>6737</v>
      </c>
    </row>
    <row r="131" spans="1:33" x14ac:dyDescent="0.35">
      <c r="A131" t="s">
        <v>110</v>
      </c>
      <c r="B131" t="s">
        <v>544</v>
      </c>
      <c r="C131" t="s">
        <v>545</v>
      </c>
      <c r="D131" t="s">
        <v>546</v>
      </c>
      <c r="E131" t="s">
        <v>547</v>
      </c>
      <c r="F131" t="s">
        <v>548</v>
      </c>
      <c r="G131" s="1">
        <v>-7689.7524372636299</v>
      </c>
      <c r="H131" s="1">
        <v>19.13</v>
      </c>
      <c r="I131" s="2">
        <v>-147104.9641248532</v>
      </c>
      <c r="J131" s="3">
        <v>-1.1878029236E-3</v>
      </c>
      <c r="K131" s="4">
        <v>123846272.14</v>
      </c>
      <c r="L131" s="5">
        <v>5300001</v>
      </c>
      <c r="M131" s="6">
        <v>23.367216750000001</v>
      </c>
      <c r="N131" s="7" t="str">
        <f>IF(ISNUMBER(_xll.BDP($C131, "DELTA_MID")),_xll.BDP($C131, "DELTA_MID")," ")</f>
        <v xml:space="preserve"> </v>
      </c>
      <c r="O131" s="7" t="str">
        <f>IF(ISNUMBER(N131),_xll.BDP($C131, "OPT_UNDL_TICKER"),"")</f>
        <v/>
      </c>
      <c r="P131" s="8" t="str">
        <f>IF(ISNUMBER(N131),_xll.BDP($C131, "OPT_UNDL_PX")," ")</f>
        <v xml:space="preserve"> </v>
      </c>
      <c r="Q131" s="7" t="str">
        <f>IF(ISNUMBER(N131),+G131*_xll.BDP($C131, "PX_POS_MULT_FACTOR")*P131/K131," ")</f>
        <v xml:space="preserve"> </v>
      </c>
      <c r="R131" s="8" t="str">
        <f>IF(OR($A131="TUA",$A131="TYA"),"",IF(ISNUMBER(_xll.BDP($C131,"DUR_ADJ_OAS_MID")),_xll.BDP($C131,"DUR_ADJ_OAS_MID"),IF(ISNUMBER(_xll.BDP($E131&amp;" ISIN","DUR_ADJ_OAS_MID")),_xll.BDP($E131&amp;" ISIN","DUR_ADJ_OAS_MID")," ")))</f>
        <v xml:space="preserve"> </v>
      </c>
      <c r="S131" s="7" t="str">
        <f ca="1">IF(AND(A130="SVOL",C130="Cash"),                                     SUM(INDIRECT(ADDRESS(ROW()-(COUNTIF(A:A,"SVOL")),COLUMN())):INDIRECT(ADDRESS(ROW()-1,COLUMN()))),                                    IF(AND(A131="TYA",C131="Cash"), SUM(INDIRECT(ADDRESS(ROW()-(COUNTIF(A:A,"TYA")-1),COLUMN())):INDIRECT(ADDRESS(ROW()-1,COLUMN()))),                                    IF(AND(A131="SVOL",ISNUMBER(FIND(" Govt",C131))),"", IF(AND(A131="SVOL",ISNUMBER(FIND(" Index",C131))),J131,                                    IF(ISNUMBER(N131),Q131*N131,IF(ISNUMBER(R131),J131*R131," "))))))</f>
        <v xml:space="preserve"> </v>
      </c>
      <c r="AB131" s="8" t="s">
        <v>129</v>
      </c>
      <c r="AG131" s="17" t="s">
        <v>6737</v>
      </c>
    </row>
    <row r="132" spans="1:33" x14ac:dyDescent="0.35">
      <c r="A132" t="s">
        <v>110</v>
      </c>
      <c r="B132" t="s">
        <v>549</v>
      </c>
      <c r="C132" t="s">
        <v>550</v>
      </c>
      <c r="D132" t="s">
        <v>551</v>
      </c>
      <c r="E132" t="s">
        <v>552</v>
      </c>
      <c r="F132" t="s">
        <v>553</v>
      </c>
      <c r="G132" s="1">
        <v>-3795.3313836425232</v>
      </c>
      <c r="H132" s="1">
        <v>89.78</v>
      </c>
      <c r="I132" s="2">
        <v>-340744.85162342573</v>
      </c>
      <c r="J132" s="3">
        <v>-2.7513533167815999E-3</v>
      </c>
      <c r="K132" s="4">
        <v>123846272.14</v>
      </c>
      <c r="L132" s="5">
        <v>5300001</v>
      </c>
      <c r="M132" s="6">
        <v>23.367216750000001</v>
      </c>
      <c r="N132" s="7" t="str">
        <f>IF(ISNUMBER(_xll.BDP($C132, "DELTA_MID")),_xll.BDP($C132, "DELTA_MID")," ")</f>
        <v xml:space="preserve"> </v>
      </c>
      <c r="O132" s="7" t="str">
        <f>IF(ISNUMBER(N132),_xll.BDP($C132, "OPT_UNDL_TICKER"),"")</f>
        <v/>
      </c>
      <c r="P132" s="8" t="str">
        <f>IF(ISNUMBER(N132),_xll.BDP($C132, "OPT_UNDL_PX")," ")</f>
        <v xml:space="preserve"> </v>
      </c>
      <c r="Q132" s="7" t="str">
        <f>IF(ISNUMBER(N132),+G132*_xll.BDP($C132, "PX_POS_MULT_FACTOR")*P132/K132," ")</f>
        <v xml:space="preserve"> </v>
      </c>
      <c r="R132" s="8" t="str">
        <f>IF(OR($A132="TUA",$A132="TYA"),"",IF(ISNUMBER(_xll.BDP($C132,"DUR_ADJ_OAS_MID")),_xll.BDP($C132,"DUR_ADJ_OAS_MID"),IF(ISNUMBER(_xll.BDP($E132&amp;" ISIN","DUR_ADJ_OAS_MID")),_xll.BDP($E132&amp;" ISIN","DUR_ADJ_OAS_MID")," ")))</f>
        <v xml:space="preserve"> </v>
      </c>
      <c r="S132" s="7" t="str">
        <f ca="1">IF(AND(A131="SVOL",C131="Cash"),                                     SUM(INDIRECT(ADDRESS(ROW()-(COUNTIF(A:A,"SVOL")),COLUMN())):INDIRECT(ADDRESS(ROW()-1,COLUMN()))),                                    IF(AND(A132="TYA",C132="Cash"), SUM(INDIRECT(ADDRESS(ROW()-(COUNTIF(A:A,"TYA")-1),COLUMN())):INDIRECT(ADDRESS(ROW()-1,COLUMN()))),                                    IF(AND(A132="SVOL",ISNUMBER(FIND(" Govt",C132))),"", IF(AND(A132="SVOL",ISNUMBER(FIND(" Index",C132))),J132,                                    IF(ISNUMBER(N132),Q132*N132,IF(ISNUMBER(R132),J132*R132," "))))))</f>
        <v xml:space="preserve"> </v>
      </c>
      <c r="AB132" s="8" t="s">
        <v>129</v>
      </c>
      <c r="AG132" s="17" t="s">
        <v>6737</v>
      </c>
    </row>
    <row r="133" spans="1:33" x14ac:dyDescent="0.35">
      <c r="A133" t="s">
        <v>110</v>
      </c>
      <c r="B133" t="s">
        <v>554</v>
      </c>
      <c r="C133" t="s">
        <v>555</v>
      </c>
      <c r="D133" t="s">
        <v>556</v>
      </c>
      <c r="E133" t="s">
        <v>557</v>
      </c>
      <c r="F133" t="s">
        <v>558</v>
      </c>
      <c r="G133" s="1">
        <v>-2424.4947458072979</v>
      </c>
      <c r="H133" s="1">
        <v>92.7</v>
      </c>
      <c r="I133" s="2">
        <v>-224750.66293633659</v>
      </c>
      <c r="J133" s="3">
        <v>-1.8147551723016E-3</v>
      </c>
      <c r="K133" s="4">
        <v>123846272.14</v>
      </c>
      <c r="L133" s="5">
        <v>5300001</v>
      </c>
      <c r="M133" s="6">
        <v>23.367216750000001</v>
      </c>
      <c r="N133" s="7" t="str">
        <f>IF(ISNUMBER(_xll.BDP($C133, "DELTA_MID")),_xll.BDP($C133, "DELTA_MID")," ")</f>
        <v xml:space="preserve"> </v>
      </c>
      <c r="O133" s="7" t="str">
        <f>IF(ISNUMBER(N133),_xll.BDP($C133, "OPT_UNDL_TICKER"),"")</f>
        <v/>
      </c>
      <c r="P133" s="8" t="str">
        <f>IF(ISNUMBER(N133),_xll.BDP($C133, "OPT_UNDL_PX")," ")</f>
        <v xml:space="preserve"> </v>
      </c>
      <c r="Q133" s="7" t="str">
        <f>IF(ISNUMBER(N133),+G133*_xll.BDP($C133, "PX_POS_MULT_FACTOR")*P133/K133," ")</f>
        <v xml:space="preserve"> </v>
      </c>
      <c r="R133" s="8" t="str">
        <f>IF(OR($A133="TUA",$A133="TYA"),"",IF(ISNUMBER(_xll.BDP($C133,"DUR_ADJ_OAS_MID")),_xll.BDP($C133,"DUR_ADJ_OAS_MID"),IF(ISNUMBER(_xll.BDP($E133&amp;" ISIN","DUR_ADJ_OAS_MID")),_xll.BDP($E133&amp;" ISIN","DUR_ADJ_OAS_MID")," ")))</f>
        <v xml:space="preserve"> </v>
      </c>
      <c r="S133" s="7" t="str">
        <f ca="1">IF(AND(A132="SVOL",C132="Cash"),                                     SUM(INDIRECT(ADDRESS(ROW()-(COUNTIF(A:A,"SVOL")),COLUMN())):INDIRECT(ADDRESS(ROW()-1,COLUMN()))),                                    IF(AND(A133="TYA",C133="Cash"), SUM(INDIRECT(ADDRESS(ROW()-(COUNTIF(A:A,"TYA")-1),COLUMN())):INDIRECT(ADDRESS(ROW()-1,COLUMN()))),                                    IF(AND(A133="SVOL",ISNUMBER(FIND(" Govt",C133))),"", IF(AND(A133="SVOL",ISNUMBER(FIND(" Index",C133))),J133,                                    IF(ISNUMBER(N133),Q133*N133,IF(ISNUMBER(R133),J133*R133," "))))))</f>
        <v xml:space="preserve"> </v>
      </c>
      <c r="AB133" s="8" t="s">
        <v>129</v>
      </c>
      <c r="AG133" s="17" t="s">
        <v>6737</v>
      </c>
    </row>
    <row r="134" spans="1:33" x14ac:dyDescent="0.35">
      <c r="A134" t="s">
        <v>110</v>
      </c>
      <c r="B134" t="s">
        <v>559</v>
      </c>
      <c r="C134" t="s">
        <v>560</v>
      </c>
      <c r="D134" t="s">
        <v>561</v>
      </c>
      <c r="E134" t="s">
        <v>562</v>
      </c>
      <c r="F134" t="s">
        <v>563</v>
      </c>
      <c r="G134" s="1">
        <v>-9734.6968170854125</v>
      </c>
      <c r="H134" s="1">
        <v>20</v>
      </c>
      <c r="I134" s="2">
        <v>-194693.93634170829</v>
      </c>
      <c r="J134" s="3">
        <v>-1.5720613384440001E-3</v>
      </c>
      <c r="K134" s="4">
        <v>123846272.14</v>
      </c>
      <c r="L134" s="5">
        <v>5300001</v>
      </c>
      <c r="M134" s="6">
        <v>23.367216750000001</v>
      </c>
      <c r="N134" s="7" t="str">
        <f>IF(ISNUMBER(_xll.BDP($C134, "DELTA_MID")),_xll.BDP($C134, "DELTA_MID")," ")</f>
        <v xml:space="preserve"> </v>
      </c>
      <c r="O134" s="7" t="str">
        <f>IF(ISNUMBER(N134),_xll.BDP($C134, "OPT_UNDL_TICKER"),"")</f>
        <v/>
      </c>
      <c r="P134" s="8" t="str">
        <f>IF(ISNUMBER(N134),_xll.BDP($C134, "OPT_UNDL_PX")," ")</f>
        <v xml:space="preserve"> </v>
      </c>
      <c r="Q134" s="7" t="str">
        <f>IF(ISNUMBER(N134),+G134*_xll.BDP($C134, "PX_POS_MULT_FACTOR")*P134/K134," ")</f>
        <v xml:space="preserve"> </v>
      </c>
      <c r="R134" s="8" t="str">
        <f>IF(OR($A134="TUA",$A134="TYA"),"",IF(ISNUMBER(_xll.BDP($C134,"DUR_ADJ_OAS_MID")),_xll.BDP($C134,"DUR_ADJ_OAS_MID"),IF(ISNUMBER(_xll.BDP($E134&amp;" ISIN","DUR_ADJ_OAS_MID")),_xll.BDP($E134&amp;" ISIN","DUR_ADJ_OAS_MID")," ")))</f>
        <v xml:space="preserve"> </v>
      </c>
      <c r="S134" s="7" t="str">
        <f ca="1">IF(AND(A133="SVOL",C133="Cash"),                                     SUM(INDIRECT(ADDRESS(ROW()-(COUNTIF(A:A,"SVOL")),COLUMN())):INDIRECT(ADDRESS(ROW()-1,COLUMN()))),                                    IF(AND(A134="TYA",C134="Cash"), SUM(INDIRECT(ADDRESS(ROW()-(COUNTIF(A:A,"TYA")-1),COLUMN())):INDIRECT(ADDRESS(ROW()-1,COLUMN()))),                                    IF(AND(A134="SVOL",ISNUMBER(FIND(" Govt",C134))),"", IF(AND(A134="SVOL",ISNUMBER(FIND(" Index",C134))),J134,                                    IF(ISNUMBER(N134),Q134*N134,IF(ISNUMBER(R134),J134*R134," "))))))</f>
        <v xml:space="preserve"> </v>
      </c>
      <c r="AB134" s="8" t="s">
        <v>129</v>
      </c>
      <c r="AG134" s="17" t="s">
        <v>6737</v>
      </c>
    </row>
    <row r="135" spans="1:33" x14ac:dyDescent="0.35">
      <c r="A135" t="s">
        <v>110</v>
      </c>
      <c r="B135" t="s">
        <v>564</v>
      </c>
      <c r="C135" t="s">
        <v>565</v>
      </c>
      <c r="D135" t="s">
        <v>566</v>
      </c>
      <c r="E135" t="s">
        <v>567</v>
      </c>
      <c r="F135" t="s">
        <v>568</v>
      </c>
      <c r="G135" s="1">
        <v>-11157.96019033144</v>
      </c>
      <c r="H135" s="1">
        <v>7.9</v>
      </c>
      <c r="I135" s="2">
        <v>-88147.885503618352</v>
      </c>
      <c r="J135" s="3">
        <v>-7.1175243291920012E-4</v>
      </c>
      <c r="K135" s="4">
        <v>123846272.14</v>
      </c>
      <c r="L135" s="5">
        <v>5300001</v>
      </c>
      <c r="M135" s="6">
        <v>23.367216750000001</v>
      </c>
      <c r="N135" s="7" t="str">
        <f>IF(ISNUMBER(_xll.BDP($C135, "DELTA_MID")),_xll.BDP($C135, "DELTA_MID")," ")</f>
        <v xml:space="preserve"> </v>
      </c>
      <c r="O135" s="7" t="str">
        <f>IF(ISNUMBER(N135),_xll.BDP($C135, "OPT_UNDL_TICKER"),"")</f>
        <v/>
      </c>
      <c r="P135" s="8" t="str">
        <f>IF(ISNUMBER(N135),_xll.BDP($C135, "OPT_UNDL_PX")," ")</f>
        <v xml:space="preserve"> </v>
      </c>
      <c r="Q135" s="7" t="str">
        <f>IF(ISNUMBER(N135),+G135*_xll.BDP($C135, "PX_POS_MULT_FACTOR")*P135/K135," ")</f>
        <v xml:space="preserve"> </v>
      </c>
      <c r="R135" s="8" t="str">
        <f>IF(OR($A135="TUA",$A135="TYA"),"",IF(ISNUMBER(_xll.BDP($C135,"DUR_ADJ_OAS_MID")),_xll.BDP($C135,"DUR_ADJ_OAS_MID"),IF(ISNUMBER(_xll.BDP($E135&amp;" ISIN","DUR_ADJ_OAS_MID")),_xll.BDP($E135&amp;" ISIN","DUR_ADJ_OAS_MID")," ")))</f>
        <v xml:space="preserve"> </v>
      </c>
      <c r="S135" s="7" t="str">
        <f ca="1">IF(AND(A134="SVOL",C134="Cash"),                                     SUM(INDIRECT(ADDRESS(ROW()-(COUNTIF(A:A,"SVOL")),COLUMN())):INDIRECT(ADDRESS(ROW()-1,COLUMN()))),                                    IF(AND(A135="TYA",C135="Cash"), SUM(INDIRECT(ADDRESS(ROW()-(COUNTIF(A:A,"TYA")-1),COLUMN())):INDIRECT(ADDRESS(ROW()-1,COLUMN()))),                                    IF(AND(A135="SVOL",ISNUMBER(FIND(" Govt",C135))),"", IF(AND(A135="SVOL",ISNUMBER(FIND(" Index",C135))),J135,                                    IF(ISNUMBER(N135),Q135*N135,IF(ISNUMBER(R135),J135*R135," "))))))</f>
        <v xml:space="preserve"> </v>
      </c>
      <c r="AB135" s="8" t="s">
        <v>129</v>
      </c>
      <c r="AG135" s="17" t="s">
        <v>6737</v>
      </c>
    </row>
    <row r="136" spans="1:33" x14ac:dyDescent="0.35">
      <c r="A136" t="s">
        <v>110</v>
      </c>
      <c r="B136" t="s">
        <v>569</v>
      </c>
      <c r="C136" t="s">
        <v>570</v>
      </c>
      <c r="D136" t="s">
        <v>571</v>
      </c>
      <c r="E136" t="s">
        <v>572</v>
      </c>
      <c r="F136" t="s">
        <v>573</v>
      </c>
      <c r="G136" s="1">
        <v>-6520.3479628737168</v>
      </c>
      <c r="H136" s="1">
        <v>35.94</v>
      </c>
      <c r="I136" s="2">
        <v>-234341.30578568141</v>
      </c>
      <c r="J136" s="3">
        <v>-1.8921950716511999E-3</v>
      </c>
      <c r="K136" s="4">
        <v>123846272.14</v>
      </c>
      <c r="L136" s="5">
        <v>5300001</v>
      </c>
      <c r="M136" s="6">
        <v>23.367216750000001</v>
      </c>
      <c r="N136" s="7" t="str">
        <f>IF(ISNUMBER(_xll.BDP($C136, "DELTA_MID")),_xll.BDP($C136, "DELTA_MID")," ")</f>
        <v xml:space="preserve"> </v>
      </c>
      <c r="O136" s="7" t="str">
        <f>IF(ISNUMBER(N136),_xll.BDP($C136, "OPT_UNDL_TICKER"),"")</f>
        <v/>
      </c>
      <c r="P136" s="8" t="str">
        <f>IF(ISNUMBER(N136),_xll.BDP($C136, "OPT_UNDL_PX")," ")</f>
        <v xml:space="preserve"> </v>
      </c>
      <c r="Q136" s="7" t="str">
        <f>IF(ISNUMBER(N136),+G136*_xll.BDP($C136, "PX_POS_MULT_FACTOR")*P136/K136," ")</f>
        <v xml:space="preserve"> </v>
      </c>
      <c r="R136" s="8" t="str">
        <f>IF(OR($A136="TUA",$A136="TYA"),"",IF(ISNUMBER(_xll.BDP($C136,"DUR_ADJ_OAS_MID")),_xll.BDP($C136,"DUR_ADJ_OAS_MID"),IF(ISNUMBER(_xll.BDP($E136&amp;" ISIN","DUR_ADJ_OAS_MID")),_xll.BDP($E136&amp;" ISIN","DUR_ADJ_OAS_MID")," ")))</f>
        <v xml:space="preserve"> </v>
      </c>
      <c r="S136" s="7" t="str">
        <f ca="1">IF(AND(A135="SVOL",C135="Cash"),                                     SUM(INDIRECT(ADDRESS(ROW()-(COUNTIF(A:A,"SVOL")),COLUMN())):INDIRECT(ADDRESS(ROW()-1,COLUMN()))),                                    IF(AND(A136="TYA",C136="Cash"), SUM(INDIRECT(ADDRESS(ROW()-(COUNTIF(A:A,"TYA")-1),COLUMN())):INDIRECT(ADDRESS(ROW()-1,COLUMN()))),                                    IF(AND(A136="SVOL",ISNUMBER(FIND(" Govt",C136))),"", IF(AND(A136="SVOL",ISNUMBER(FIND(" Index",C136))),J136,                                    IF(ISNUMBER(N136),Q136*N136,IF(ISNUMBER(R136),J136*R136," "))))))</f>
        <v xml:space="preserve"> </v>
      </c>
      <c r="AB136" s="8" t="s">
        <v>129</v>
      </c>
      <c r="AG136" s="17" t="s">
        <v>6737</v>
      </c>
    </row>
    <row r="137" spans="1:33" x14ac:dyDescent="0.35">
      <c r="A137" t="s">
        <v>110</v>
      </c>
      <c r="B137" t="s">
        <v>574</v>
      </c>
      <c r="C137" t="s">
        <v>575</v>
      </c>
      <c r="D137" t="s">
        <v>576</v>
      </c>
      <c r="E137" t="s">
        <v>577</v>
      </c>
      <c r="F137" t="s">
        <v>578</v>
      </c>
      <c r="G137" s="1">
        <v>-12658.21846729736</v>
      </c>
      <c r="H137" s="1">
        <v>14.35</v>
      </c>
      <c r="I137" s="2">
        <v>-181645.43500571721</v>
      </c>
      <c r="J137" s="3">
        <v>-1.4667008692872E-3</v>
      </c>
      <c r="K137" s="4">
        <v>123846272.14</v>
      </c>
      <c r="L137" s="5">
        <v>5300001</v>
      </c>
      <c r="M137" s="6">
        <v>23.367216750000001</v>
      </c>
      <c r="N137" s="7" t="str">
        <f>IF(ISNUMBER(_xll.BDP($C137, "DELTA_MID")),_xll.BDP($C137, "DELTA_MID")," ")</f>
        <v xml:space="preserve"> </v>
      </c>
      <c r="O137" s="7" t="str">
        <f>IF(ISNUMBER(N137),_xll.BDP($C137, "OPT_UNDL_TICKER"),"")</f>
        <v/>
      </c>
      <c r="P137" s="8" t="str">
        <f>IF(ISNUMBER(N137),_xll.BDP($C137, "OPT_UNDL_PX")," ")</f>
        <v xml:space="preserve"> </v>
      </c>
      <c r="Q137" s="7" t="str">
        <f>IF(ISNUMBER(N137),+G137*_xll.BDP($C137, "PX_POS_MULT_FACTOR")*P137/K137," ")</f>
        <v xml:space="preserve"> </v>
      </c>
      <c r="R137" s="8" t="str">
        <f>IF(OR($A137="TUA",$A137="TYA"),"",IF(ISNUMBER(_xll.BDP($C137,"DUR_ADJ_OAS_MID")),_xll.BDP($C137,"DUR_ADJ_OAS_MID"),IF(ISNUMBER(_xll.BDP($E137&amp;" ISIN","DUR_ADJ_OAS_MID")),_xll.BDP($E137&amp;" ISIN","DUR_ADJ_OAS_MID")," ")))</f>
        <v xml:space="preserve"> </v>
      </c>
      <c r="S137" s="7" t="str">
        <f ca="1">IF(AND(A136="SVOL",C136="Cash"),                                     SUM(INDIRECT(ADDRESS(ROW()-(COUNTIF(A:A,"SVOL")),COLUMN())):INDIRECT(ADDRESS(ROW()-1,COLUMN()))),                                    IF(AND(A137="TYA",C137="Cash"), SUM(INDIRECT(ADDRESS(ROW()-(COUNTIF(A:A,"TYA")-1),COLUMN())):INDIRECT(ADDRESS(ROW()-1,COLUMN()))),                                    IF(AND(A137="SVOL",ISNUMBER(FIND(" Govt",C137))),"", IF(AND(A137="SVOL",ISNUMBER(FIND(" Index",C137))),J137,                                    IF(ISNUMBER(N137),Q137*N137,IF(ISNUMBER(R137),J137*R137," "))))))</f>
        <v xml:space="preserve"> </v>
      </c>
      <c r="AB137" s="8" t="s">
        <v>129</v>
      </c>
      <c r="AG137" s="17" t="s">
        <v>6737</v>
      </c>
    </row>
    <row r="138" spans="1:33" x14ac:dyDescent="0.35">
      <c r="A138" t="s">
        <v>110</v>
      </c>
      <c r="B138" t="s">
        <v>579</v>
      </c>
      <c r="C138" t="s">
        <v>580</v>
      </c>
      <c r="D138" t="s">
        <v>581</v>
      </c>
      <c r="E138" t="s">
        <v>582</v>
      </c>
      <c r="F138" t="s">
        <v>583</v>
      </c>
      <c r="G138" s="1">
        <v>-15281.079674738579</v>
      </c>
      <c r="H138" s="1">
        <v>13</v>
      </c>
      <c r="I138" s="2">
        <v>-198654.0357716016</v>
      </c>
      <c r="J138" s="3">
        <v>-1.6040372660312001E-3</v>
      </c>
      <c r="K138" s="4">
        <v>123846272.14</v>
      </c>
      <c r="L138" s="5">
        <v>5300001</v>
      </c>
      <c r="M138" s="6">
        <v>23.367216750000001</v>
      </c>
      <c r="N138" s="7" t="str">
        <f>IF(ISNUMBER(_xll.BDP($C138, "DELTA_MID")),_xll.BDP($C138, "DELTA_MID")," ")</f>
        <v xml:space="preserve"> </v>
      </c>
      <c r="O138" s="7" t="str">
        <f>IF(ISNUMBER(N138),_xll.BDP($C138, "OPT_UNDL_TICKER"),"")</f>
        <v/>
      </c>
      <c r="P138" s="8" t="str">
        <f>IF(ISNUMBER(N138),_xll.BDP($C138, "OPT_UNDL_PX")," ")</f>
        <v xml:space="preserve"> </v>
      </c>
      <c r="Q138" s="7" t="str">
        <f>IF(ISNUMBER(N138),+G138*_xll.BDP($C138, "PX_POS_MULT_FACTOR")*P138/K138," ")</f>
        <v xml:space="preserve"> </v>
      </c>
      <c r="R138" s="8" t="str">
        <f>IF(OR($A138="TUA",$A138="TYA"),"",IF(ISNUMBER(_xll.BDP($C138,"DUR_ADJ_OAS_MID")),_xll.BDP($C138,"DUR_ADJ_OAS_MID"),IF(ISNUMBER(_xll.BDP($E138&amp;" ISIN","DUR_ADJ_OAS_MID")),_xll.BDP($E138&amp;" ISIN","DUR_ADJ_OAS_MID")," ")))</f>
        <v xml:space="preserve"> </v>
      </c>
      <c r="S138" s="7" t="str">
        <f ca="1">IF(AND(A137="SVOL",C137="Cash"),                                     SUM(INDIRECT(ADDRESS(ROW()-(COUNTIF(A:A,"SVOL")),COLUMN())):INDIRECT(ADDRESS(ROW()-1,COLUMN()))),                                    IF(AND(A138="TYA",C138="Cash"), SUM(INDIRECT(ADDRESS(ROW()-(COUNTIF(A:A,"TYA")-1),COLUMN())):INDIRECT(ADDRESS(ROW()-1,COLUMN()))),                                    IF(AND(A138="SVOL",ISNUMBER(FIND(" Govt",C138))),"", IF(AND(A138="SVOL",ISNUMBER(FIND(" Index",C138))),J138,                                    IF(ISNUMBER(N138),Q138*N138,IF(ISNUMBER(R138),J138*R138," "))))))</f>
        <v xml:space="preserve"> </v>
      </c>
      <c r="AB138" s="8" t="s">
        <v>129</v>
      </c>
      <c r="AG138" s="17" t="s">
        <v>6737</v>
      </c>
    </row>
    <row r="139" spans="1:33" x14ac:dyDescent="0.35">
      <c r="A139" t="s">
        <v>110</v>
      </c>
      <c r="B139" t="s">
        <v>584</v>
      </c>
      <c r="C139" t="s">
        <v>585</v>
      </c>
      <c r="D139" t="s">
        <v>586</v>
      </c>
      <c r="E139" t="s">
        <v>587</v>
      </c>
      <c r="F139" t="s">
        <v>588</v>
      </c>
      <c r="G139" s="1">
        <v>-12138.99191945159</v>
      </c>
      <c r="H139" s="1">
        <v>14.6</v>
      </c>
      <c r="I139" s="2">
        <v>-177229.28202399329</v>
      </c>
      <c r="J139" s="3">
        <v>-1.4310425252336001E-3</v>
      </c>
      <c r="K139" s="4">
        <v>123846272.14</v>
      </c>
      <c r="L139" s="5">
        <v>5300001</v>
      </c>
      <c r="M139" s="6">
        <v>23.367216750000001</v>
      </c>
      <c r="N139" s="7" t="str">
        <f>IF(ISNUMBER(_xll.BDP($C139, "DELTA_MID")),_xll.BDP($C139, "DELTA_MID")," ")</f>
        <v xml:space="preserve"> </v>
      </c>
      <c r="O139" s="7" t="str">
        <f>IF(ISNUMBER(N139),_xll.BDP($C139, "OPT_UNDL_TICKER"),"")</f>
        <v/>
      </c>
      <c r="P139" s="8" t="str">
        <f>IF(ISNUMBER(N139),_xll.BDP($C139, "OPT_UNDL_PX")," ")</f>
        <v xml:space="preserve"> </v>
      </c>
      <c r="Q139" s="7" t="str">
        <f>IF(ISNUMBER(N139),+G139*_xll.BDP($C139, "PX_POS_MULT_FACTOR")*P139/K139," ")</f>
        <v xml:space="preserve"> </v>
      </c>
      <c r="R139" s="8" t="str">
        <f>IF(OR($A139="TUA",$A139="TYA"),"",IF(ISNUMBER(_xll.BDP($C139,"DUR_ADJ_OAS_MID")),_xll.BDP($C139,"DUR_ADJ_OAS_MID"),IF(ISNUMBER(_xll.BDP($E139&amp;" ISIN","DUR_ADJ_OAS_MID")),_xll.BDP($E139&amp;" ISIN","DUR_ADJ_OAS_MID")," ")))</f>
        <v xml:space="preserve"> </v>
      </c>
      <c r="S139" s="7" t="str">
        <f ca="1">IF(AND(A138="SVOL",C138="Cash"),                                     SUM(INDIRECT(ADDRESS(ROW()-(COUNTIF(A:A,"SVOL")),COLUMN())):INDIRECT(ADDRESS(ROW()-1,COLUMN()))),                                    IF(AND(A139="TYA",C139="Cash"), SUM(INDIRECT(ADDRESS(ROW()-(COUNTIF(A:A,"TYA")-1),COLUMN())):INDIRECT(ADDRESS(ROW()-1,COLUMN()))),                                    IF(AND(A139="SVOL",ISNUMBER(FIND(" Govt",C139))),"", IF(AND(A139="SVOL",ISNUMBER(FIND(" Index",C139))),J139,                                    IF(ISNUMBER(N139),Q139*N139,IF(ISNUMBER(R139),J139*R139," "))))))</f>
        <v xml:space="preserve"> </v>
      </c>
      <c r="AB139" s="8" t="s">
        <v>129</v>
      </c>
      <c r="AG139" s="17" t="s">
        <v>6737</v>
      </c>
    </row>
    <row r="140" spans="1:33" x14ac:dyDescent="0.35">
      <c r="A140" t="s">
        <v>110</v>
      </c>
      <c r="B140" t="s">
        <v>589</v>
      </c>
      <c r="C140" t="s">
        <v>590</v>
      </c>
      <c r="D140" t="s">
        <v>591</v>
      </c>
      <c r="E140" t="s">
        <v>592</v>
      </c>
      <c r="F140" t="s">
        <v>593</v>
      </c>
      <c r="G140" s="1">
        <v>-1334.6755188442389</v>
      </c>
      <c r="H140" s="1">
        <v>38.479999999999997</v>
      </c>
      <c r="I140" s="2">
        <v>-51358.313965126326</v>
      </c>
      <c r="J140" s="3">
        <v>-4.1469406448559998E-4</v>
      </c>
      <c r="K140" s="4">
        <v>123846272.14</v>
      </c>
      <c r="L140" s="5">
        <v>5300001</v>
      </c>
      <c r="M140" s="6">
        <v>23.367216750000001</v>
      </c>
      <c r="N140" s="7" t="str">
        <f>IF(ISNUMBER(_xll.BDP($C140, "DELTA_MID")),_xll.BDP($C140, "DELTA_MID")," ")</f>
        <v xml:space="preserve"> </v>
      </c>
      <c r="O140" s="7" t="str">
        <f>IF(ISNUMBER(N140),_xll.BDP($C140, "OPT_UNDL_TICKER"),"")</f>
        <v/>
      </c>
      <c r="P140" s="8" t="str">
        <f>IF(ISNUMBER(N140),_xll.BDP($C140, "OPT_UNDL_PX")," ")</f>
        <v xml:space="preserve"> </v>
      </c>
      <c r="Q140" s="7" t="str">
        <f>IF(ISNUMBER(N140),+G140*_xll.BDP($C140, "PX_POS_MULT_FACTOR")*P140/K140," ")</f>
        <v xml:space="preserve"> </v>
      </c>
      <c r="R140" s="8" t="str">
        <f>IF(OR($A140="TUA",$A140="TYA"),"",IF(ISNUMBER(_xll.BDP($C140,"DUR_ADJ_OAS_MID")),_xll.BDP($C140,"DUR_ADJ_OAS_MID"),IF(ISNUMBER(_xll.BDP($E140&amp;" ISIN","DUR_ADJ_OAS_MID")),_xll.BDP($E140&amp;" ISIN","DUR_ADJ_OAS_MID")," ")))</f>
        <v xml:space="preserve"> </v>
      </c>
      <c r="S140" s="7" t="str">
        <f ca="1">IF(AND(A139="SVOL",C139="Cash"),                                     SUM(INDIRECT(ADDRESS(ROW()-(COUNTIF(A:A,"SVOL")),COLUMN())):INDIRECT(ADDRESS(ROW()-1,COLUMN()))),                                    IF(AND(A140="TYA",C140="Cash"), SUM(INDIRECT(ADDRESS(ROW()-(COUNTIF(A:A,"TYA")-1),COLUMN())):INDIRECT(ADDRESS(ROW()-1,COLUMN()))),                                    IF(AND(A140="SVOL",ISNUMBER(FIND(" Govt",C140))),"", IF(AND(A140="SVOL",ISNUMBER(FIND(" Index",C140))),J140,                                    IF(ISNUMBER(N140),Q140*N140,IF(ISNUMBER(R140),J140*R140," "))))))</f>
        <v xml:space="preserve"> </v>
      </c>
      <c r="AB140" s="8" t="s">
        <v>129</v>
      </c>
      <c r="AG140" s="17" t="s">
        <v>6737</v>
      </c>
    </row>
    <row r="141" spans="1:33" x14ac:dyDescent="0.35">
      <c r="A141" t="s">
        <v>110</v>
      </c>
      <c r="B141" t="s">
        <v>594</v>
      </c>
      <c r="C141" t="s">
        <v>595</v>
      </c>
      <c r="D141" t="s">
        <v>596</v>
      </c>
      <c r="E141" t="s">
        <v>597</v>
      </c>
      <c r="F141" t="s">
        <v>598</v>
      </c>
      <c r="G141" s="1">
        <v>-19670.071797263619</v>
      </c>
      <c r="H141" s="1">
        <v>9.0299999999999994</v>
      </c>
      <c r="I141" s="2">
        <v>-177620.74832929039</v>
      </c>
      <c r="J141" s="3">
        <v>-1.4342034302695999E-3</v>
      </c>
      <c r="K141" s="4">
        <v>123846272.14</v>
      </c>
      <c r="L141" s="5">
        <v>5300001</v>
      </c>
      <c r="M141" s="6">
        <v>23.367216750000001</v>
      </c>
      <c r="N141" s="7" t="str">
        <f>IF(ISNUMBER(_xll.BDP($C141, "DELTA_MID")),_xll.BDP($C141, "DELTA_MID")," ")</f>
        <v xml:space="preserve"> </v>
      </c>
      <c r="O141" s="7" t="str">
        <f>IF(ISNUMBER(N141),_xll.BDP($C141, "OPT_UNDL_TICKER"),"")</f>
        <v/>
      </c>
      <c r="P141" s="8" t="str">
        <f>IF(ISNUMBER(N141),_xll.BDP($C141, "OPT_UNDL_PX")," ")</f>
        <v xml:space="preserve"> </v>
      </c>
      <c r="Q141" s="7" t="str">
        <f>IF(ISNUMBER(N141),+G141*_xll.BDP($C141, "PX_POS_MULT_FACTOR")*P141/K141," ")</f>
        <v xml:space="preserve"> </v>
      </c>
      <c r="R141" s="8" t="str">
        <f>IF(OR($A141="TUA",$A141="TYA"),"",IF(ISNUMBER(_xll.BDP($C141,"DUR_ADJ_OAS_MID")),_xll.BDP($C141,"DUR_ADJ_OAS_MID"),IF(ISNUMBER(_xll.BDP($E141&amp;" ISIN","DUR_ADJ_OAS_MID")),_xll.BDP($E141&amp;" ISIN","DUR_ADJ_OAS_MID")," ")))</f>
        <v xml:space="preserve"> </v>
      </c>
      <c r="S141" s="7" t="str">
        <f ca="1">IF(AND(A140="SVOL",C140="Cash"),                                     SUM(INDIRECT(ADDRESS(ROW()-(COUNTIF(A:A,"SVOL")),COLUMN())):INDIRECT(ADDRESS(ROW()-1,COLUMN()))),                                    IF(AND(A141="TYA",C141="Cash"), SUM(INDIRECT(ADDRESS(ROW()-(COUNTIF(A:A,"TYA")-1),COLUMN())):INDIRECT(ADDRESS(ROW()-1,COLUMN()))),                                    IF(AND(A141="SVOL",ISNUMBER(FIND(" Govt",C141))),"", IF(AND(A141="SVOL",ISNUMBER(FIND(" Index",C141))),J141,                                    IF(ISNUMBER(N141),Q141*N141,IF(ISNUMBER(R141),J141*R141," "))))))</f>
        <v xml:space="preserve"> </v>
      </c>
      <c r="AB141" s="8" t="s">
        <v>129</v>
      </c>
      <c r="AG141" s="17" t="s">
        <v>6737</v>
      </c>
    </row>
    <row r="142" spans="1:33" x14ac:dyDescent="0.35">
      <c r="A142" t="s">
        <v>110</v>
      </c>
      <c r="B142" t="s">
        <v>599</v>
      </c>
      <c r="C142" t="s">
        <v>600</v>
      </c>
      <c r="D142" t="s">
        <v>601</v>
      </c>
      <c r="E142" t="s">
        <v>602</v>
      </c>
      <c r="F142" t="s">
        <v>603</v>
      </c>
      <c r="G142" s="1">
        <v>-21104.260629994471</v>
      </c>
      <c r="H142" s="1">
        <v>9.7200000000000006</v>
      </c>
      <c r="I142" s="2">
        <v>-205133.41332354629</v>
      </c>
      <c r="J142" s="3">
        <v>-1.6563551714472E-3</v>
      </c>
      <c r="K142" s="4">
        <v>123846272.14</v>
      </c>
      <c r="L142" s="5">
        <v>5300001</v>
      </c>
      <c r="M142" s="6">
        <v>23.367216750000001</v>
      </c>
      <c r="N142" s="7" t="str">
        <f>IF(ISNUMBER(_xll.BDP($C142, "DELTA_MID")),_xll.BDP($C142, "DELTA_MID")," ")</f>
        <v xml:space="preserve"> </v>
      </c>
      <c r="O142" s="7" t="str">
        <f>IF(ISNUMBER(N142),_xll.BDP($C142, "OPT_UNDL_TICKER"),"")</f>
        <v/>
      </c>
      <c r="P142" s="8" t="str">
        <f>IF(ISNUMBER(N142),_xll.BDP($C142, "OPT_UNDL_PX")," ")</f>
        <v xml:space="preserve"> </v>
      </c>
      <c r="Q142" s="7" t="str">
        <f>IF(ISNUMBER(N142),+G142*_xll.BDP($C142, "PX_POS_MULT_FACTOR")*P142/K142," ")</f>
        <v xml:space="preserve"> </v>
      </c>
      <c r="R142" s="8" t="str">
        <f>IF(OR($A142="TUA",$A142="TYA"),"",IF(ISNUMBER(_xll.BDP($C142,"DUR_ADJ_OAS_MID")),_xll.BDP($C142,"DUR_ADJ_OAS_MID"),IF(ISNUMBER(_xll.BDP($E142&amp;" ISIN","DUR_ADJ_OAS_MID")),_xll.BDP($E142&amp;" ISIN","DUR_ADJ_OAS_MID")," ")))</f>
        <v xml:space="preserve"> </v>
      </c>
      <c r="S142" s="7" t="str">
        <f ca="1">IF(AND(A141="SVOL",C141="Cash"),                                     SUM(INDIRECT(ADDRESS(ROW()-(COUNTIF(A:A,"SVOL")),COLUMN())):INDIRECT(ADDRESS(ROW()-1,COLUMN()))),                                    IF(AND(A142="TYA",C142="Cash"), SUM(INDIRECT(ADDRESS(ROW()-(COUNTIF(A:A,"TYA")-1),COLUMN())):INDIRECT(ADDRESS(ROW()-1,COLUMN()))),                                    IF(AND(A142="SVOL",ISNUMBER(FIND(" Govt",C142))),"", IF(AND(A142="SVOL",ISNUMBER(FIND(" Index",C142))),J142,                                    IF(ISNUMBER(N142),Q142*N142,IF(ISNUMBER(R142),J142*R142," "))))))</f>
        <v xml:space="preserve"> </v>
      </c>
      <c r="AB142" s="8" t="s">
        <v>129</v>
      </c>
      <c r="AG142" s="17" t="s">
        <v>6737</v>
      </c>
    </row>
    <row r="143" spans="1:33" x14ac:dyDescent="0.35">
      <c r="A143" t="s">
        <v>110</v>
      </c>
      <c r="B143" t="s">
        <v>604</v>
      </c>
      <c r="C143" t="s">
        <v>605</v>
      </c>
      <c r="D143" t="s">
        <v>606</v>
      </c>
      <c r="E143" t="s">
        <v>607</v>
      </c>
      <c r="F143" t="s">
        <v>608</v>
      </c>
      <c r="G143" s="1">
        <v>-1068.1245160278161</v>
      </c>
      <c r="H143" s="1">
        <v>207.05</v>
      </c>
      <c r="I143" s="2">
        <v>-221155.18104355939</v>
      </c>
      <c r="J143" s="3">
        <v>-1.7857233586615999E-3</v>
      </c>
      <c r="K143" s="4">
        <v>123846272.14</v>
      </c>
      <c r="L143" s="5">
        <v>5300001</v>
      </c>
      <c r="M143" s="6">
        <v>23.367216750000001</v>
      </c>
      <c r="N143" s="7" t="str">
        <f>IF(ISNUMBER(_xll.BDP($C143, "DELTA_MID")),_xll.BDP($C143, "DELTA_MID")," ")</f>
        <v xml:space="preserve"> </v>
      </c>
      <c r="O143" s="7" t="str">
        <f>IF(ISNUMBER(N143),_xll.BDP($C143, "OPT_UNDL_TICKER"),"")</f>
        <v/>
      </c>
      <c r="P143" s="8" t="str">
        <f>IF(ISNUMBER(N143),_xll.BDP($C143, "OPT_UNDL_PX")," ")</f>
        <v xml:space="preserve"> </v>
      </c>
      <c r="Q143" s="7" t="str">
        <f>IF(ISNUMBER(N143),+G143*_xll.BDP($C143, "PX_POS_MULT_FACTOR")*P143/K143," ")</f>
        <v xml:space="preserve"> </v>
      </c>
      <c r="R143" s="8" t="str">
        <f>IF(OR($A143="TUA",$A143="TYA"),"",IF(ISNUMBER(_xll.BDP($C143,"DUR_ADJ_OAS_MID")),_xll.BDP($C143,"DUR_ADJ_OAS_MID"),IF(ISNUMBER(_xll.BDP($E143&amp;" ISIN","DUR_ADJ_OAS_MID")),_xll.BDP($E143&amp;" ISIN","DUR_ADJ_OAS_MID")," ")))</f>
        <v xml:space="preserve"> </v>
      </c>
      <c r="S143" s="7" t="str">
        <f ca="1">IF(AND(A142="SVOL",C142="Cash"),                                     SUM(INDIRECT(ADDRESS(ROW()-(COUNTIF(A:A,"SVOL")),COLUMN())):INDIRECT(ADDRESS(ROW()-1,COLUMN()))),                                    IF(AND(A143="TYA",C143="Cash"), SUM(INDIRECT(ADDRESS(ROW()-(COUNTIF(A:A,"TYA")-1),COLUMN())):INDIRECT(ADDRESS(ROW()-1,COLUMN()))),                                    IF(AND(A143="SVOL",ISNUMBER(FIND(" Govt",C143))),"", IF(AND(A143="SVOL",ISNUMBER(FIND(" Index",C143))),J143,                                    IF(ISNUMBER(N143),Q143*N143,IF(ISNUMBER(R143),J143*R143," "))))))</f>
        <v xml:space="preserve"> </v>
      </c>
      <c r="AB143" s="8" t="s">
        <v>129</v>
      </c>
      <c r="AG143" s="17" t="s">
        <v>6737</v>
      </c>
    </row>
    <row r="144" spans="1:33" x14ac:dyDescent="0.35">
      <c r="A144" t="s">
        <v>110</v>
      </c>
      <c r="B144" t="s">
        <v>609</v>
      </c>
      <c r="C144" t="s">
        <v>610</v>
      </c>
      <c r="D144" t="s">
        <v>611</v>
      </c>
      <c r="E144" t="s">
        <v>612</v>
      </c>
      <c r="F144" t="s">
        <v>613</v>
      </c>
      <c r="G144" s="1">
        <v>-9466.4011189611811</v>
      </c>
      <c r="H144" s="1">
        <v>18.420000000000002</v>
      </c>
      <c r="I144" s="2">
        <v>-174371.10861126499</v>
      </c>
      <c r="J144" s="3">
        <v>-1.4079641284168E-3</v>
      </c>
      <c r="K144" s="4">
        <v>123846272.14</v>
      </c>
      <c r="L144" s="5">
        <v>5300001</v>
      </c>
      <c r="M144" s="6">
        <v>23.367216750000001</v>
      </c>
      <c r="N144" s="7" t="str">
        <f>IF(ISNUMBER(_xll.BDP($C144, "DELTA_MID")),_xll.BDP($C144, "DELTA_MID")," ")</f>
        <v xml:space="preserve"> </v>
      </c>
      <c r="O144" s="7" t="str">
        <f>IF(ISNUMBER(N144),_xll.BDP($C144, "OPT_UNDL_TICKER"),"")</f>
        <v/>
      </c>
      <c r="P144" s="8" t="str">
        <f>IF(ISNUMBER(N144),_xll.BDP($C144, "OPT_UNDL_PX")," ")</f>
        <v xml:space="preserve"> </v>
      </c>
      <c r="Q144" s="7" t="str">
        <f>IF(ISNUMBER(N144),+G144*_xll.BDP($C144, "PX_POS_MULT_FACTOR")*P144/K144," ")</f>
        <v xml:space="preserve"> </v>
      </c>
      <c r="R144" s="8" t="str">
        <f>IF(OR($A144="TUA",$A144="TYA"),"",IF(ISNUMBER(_xll.BDP($C144,"DUR_ADJ_OAS_MID")),_xll.BDP($C144,"DUR_ADJ_OAS_MID"),IF(ISNUMBER(_xll.BDP($E144&amp;" ISIN","DUR_ADJ_OAS_MID")),_xll.BDP($E144&amp;" ISIN","DUR_ADJ_OAS_MID")," ")))</f>
        <v xml:space="preserve"> </v>
      </c>
      <c r="S144" s="7" t="str">
        <f ca="1">IF(AND(A143="SVOL",C143="Cash"),                                     SUM(INDIRECT(ADDRESS(ROW()-(COUNTIF(A:A,"SVOL")),COLUMN())):INDIRECT(ADDRESS(ROW()-1,COLUMN()))),                                    IF(AND(A144="TYA",C144="Cash"), SUM(INDIRECT(ADDRESS(ROW()-(COUNTIF(A:A,"TYA")-1),COLUMN())):INDIRECT(ADDRESS(ROW()-1,COLUMN()))),                                    IF(AND(A144="SVOL",ISNUMBER(FIND(" Govt",C144))),"", IF(AND(A144="SVOL",ISNUMBER(FIND(" Index",C144))),J144,                                    IF(ISNUMBER(N144),Q144*N144,IF(ISNUMBER(R144),J144*R144," "))))))</f>
        <v xml:space="preserve"> </v>
      </c>
      <c r="AB144" s="8" t="s">
        <v>129</v>
      </c>
      <c r="AG144" s="17" t="s">
        <v>6737</v>
      </c>
    </row>
    <row r="145" spans="1:33" x14ac:dyDescent="0.35">
      <c r="A145" t="s">
        <v>110</v>
      </c>
      <c r="B145" t="s">
        <v>614</v>
      </c>
      <c r="C145" t="s">
        <v>615</v>
      </c>
      <c r="D145" t="s">
        <v>616</v>
      </c>
      <c r="E145" t="s">
        <v>617</v>
      </c>
      <c r="G145" s="1">
        <v>-1885.532782885929</v>
      </c>
      <c r="H145" s="1">
        <v>85.23</v>
      </c>
      <c r="I145" s="2">
        <v>-160703.95908536771</v>
      </c>
      <c r="J145" s="3">
        <v>-1.297608368088E-3</v>
      </c>
      <c r="K145" s="4">
        <v>123846272.14</v>
      </c>
      <c r="L145" s="5">
        <v>5300001</v>
      </c>
      <c r="M145" s="6">
        <v>23.367216750000001</v>
      </c>
      <c r="N145" s="7" t="str">
        <f>IF(ISNUMBER(_xll.BDP($C145, "DELTA_MID")),_xll.BDP($C145, "DELTA_MID")," ")</f>
        <v xml:space="preserve"> </v>
      </c>
      <c r="O145" s="7" t="str">
        <f>IF(ISNUMBER(N145),_xll.BDP($C145, "OPT_UNDL_TICKER"),"")</f>
        <v/>
      </c>
      <c r="P145" s="8" t="str">
        <f>IF(ISNUMBER(N145),_xll.BDP($C145, "OPT_UNDL_PX")," ")</f>
        <v xml:space="preserve"> </v>
      </c>
      <c r="Q145" s="7" t="str">
        <f>IF(ISNUMBER(N145),+G145*_xll.BDP($C145, "PX_POS_MULT_FACTOR")*P145/K145," ")</f>
        <v xml:space="preserve"> </v>
      </c>
      <c r="R145" s="8" t="str">
        <f>IF(OR($A145="TUA",$A145="TYA"),"",IF(ISNUMBER(_xll.BDP($C145,"DUR_ADJ_OAS_MID")),_xll.BDP($C145,"DUR_ADJ_OAS_MID"),IF(ISNUMBER(_xll.BDP($E145&amp;" ISIN","DUR_ADJ_OAS_MID")),_xll.BDP($E145&amp;" ISIN","DUR_ADJ_OAS_MID")," ")))</f>
        <v xml:space="preserve"> </v>
      </c>
      <c r="S145" s="7" t="str">
        <f ca="1">IF(AND(A144="SVOL",C144="Cash"),                                     SUM(INDIRECT(ADDRESS(ROW()-(COUNTIF(A:A,"SVOL")),COLUMN())):INDIRECT(ADDRESS(ROW()-1,COLUMN()))),                                    IF(AND(A145="TYA",C145="Cash"), SUM(INDIRECT(ADDRESS(ROW()-(COUNTIF(A:A,"TYA")-1),COLUMN())):INDIRECT(ADDRESS(ROW()-1,COLUMN()))),                                    IF(AND(A145="SVOL",ISNUMBER(FIND(" Govt",C145))),"", IF(AND(A145="SVOL",ISNUMBER(FIND(" Index",C145))),J145,                                    IF(ISNUMBER(N145),Q145*N145,IF(ISNUMBER(R145),J145*R145," "))))))</f>
        <v xml:space="preserve"> </v>
      </c>
      <c r="AB145" s="8" t="s">
        <v>129</v>
      </c>
      <c r="AG145" s="17" t="s">
        <v>6737</v>
      </c>
    </row>
    <row r="146" spans="1:33" x14ac:dyDescent="0.35">
      <c r="A146" t="s">
        <v>110</v>
      </c>
      <c r="B146" t="s">
        <v>618</v>
      </c>
      <c r="C146" t="s">
        <v>619</v>
      </c>
      <c r="D146" t="s">
        <v>620</v>
      </c>
      <c r="E146" t="s">
        <v>621</v>
      </c>
      <c r="F146" t="s">
        <v>622</v>
      </c>
      <c r="G146" s="1">
        <v>-1748.3818020951639</v>
      </c>
      <c r="H146" s="1">
        <v>113.82</v>
      </c>
      <c r="I146" s="2">
        <v>-199000.8167144715</v>
      </c>
      <c r="J146" s="3">
        <v>-1.6068373579264E-3</v>
      </c>
      <c r="K146" s="4">
        <v>123846272.14</v>
      </c>
      <c r="L146" s="5">
        <v>5300001</v>
      </c>
      <c r="M146" s="6">
        <v>23.367216750000001</v>
      </c>
      <c r="N146" s="7" t="str">
        <f>IF(ISNUMBER(_xll.BDP($C146, "DELTA_MID")),_xll.BDP($C146, "DELTA_MID")," ")</f>
        <v xml:space="preserve"> </v>
      </c>
      <c r="O146" s="7" t="str">
        <f>IF(ISNUMBER(N146),_xll.BDP($C146, "OPT_UNDL_TICKER"),"")</f>
        <v/>
      </c>
      <c r="P146" s="8" t="str">
        <f>IF(ISNUMBER(N146),_xll.BDP($C146, "OPT_UNDL_PX")," ")</f>
        <v xml:space="preserve"> </v>
      </c>
      <c r="Q146" s="7" t="str">
        <f>IF(ISNUMBER(N146),+G146*_xll.BDP($C146, "PX_POS_MULT_FACTOR")*P146/K146," ")</f>
        <v xml:space="preserve"> </v>
      </c>
      <c r="R146" s="8" t="str">
        <f>IF(OR($A146="TUA",$A146="TYA"),"",IF(ISNUMBER(_xll.BDP($C146,"DUR_ADJ_OAS_MID")),_xll.BDP($C146,"DUR_ADJ_OAS_MID"),IF(ISNUMBER(_xll.BDP($E146&amp;" ISIN","DUR_ADJ_OAS_MID")),_xll.BDP($E146&amp;" ISIN","DUR_ADJ_OAS_MID")," ")))</f>
        <v xml:space="preserve"> </v>
      </c>
      <c r="S146" s="7" t="str">
        <f ca="1">IF(AND(A145="SVOL",C145="Cash"),                                     SUM(INDIRECT(ADDRESS(ROW()-(COUNTIF(A:A,"SVOL")),COLUMN())):INDIRECT(ADDRESS(ROW()-1,COLUMN()))),                                    IF(AND(A146="TYA",C146="Cash"), SUM(INDIRECT(ADDRESS(ROW()-(COUNTIF(A:A,"TYA")-1),COLUMN())):INDIRECT(ADDRESS(ROW()-1,COLUMN()))),                                    IF(AND(A146="SVOL",ISNUMBER(FIND(" Govt",C146))),"", IF(AND(A146="SVOL",ISNUMBER(FIND(" Index",C146))),J146,                                    IF(ISNUMBER(N146),Q146*N146,IF(ISNUMBER(R146),J146*R146," "))))))</f>
        <v xml:space="preserve"> </v>
      </c>
      <c r="AB146" s="8" t="s">
        <v>129</v>
      </c>
      <c r="AG146" s="17" t="s">
        <v>6737</v>
      </c>
    </row>
    <row r="147" spans="1:33" x14ac:dyDescent="0.35">
      <c r="A147" t="s">
        <v>110</v>
      </c>
      <c r="B147" t="s">
        <v>623</v>
      </c>
      <c r="C147" t="s">
        <v>624</v>
      </c>
      <c r="D147" t="s">
        <v>625</v>
      </c>
      <c r="E147" t="s">
        <v>626</v>
      </c>
      <c r="F147" t="s">
        <v>627</v>
      </c>
      <c r="G147" s="1">
        <v>-21231.70091171463</v>
      </c>
      <c r="H147" s="1">
        <v>8.07</v>
      </c>
      <c r="I147" s="2">
        <v>-171339.82635753709</v>
      </c>
      <c r="J147" s="3">
        <v>-1.3834879596848E-3</v>
      </c>
      <c r="K147" s="4">
        <v>123846272.14</v>
      </c>
      <c r="L147" s="5">
        <v>5300001</v>
      </c>
      <c r="M147" s="6">
        <v>23.367216750000001</v>
      </c>
      <c r="N147" s="7" t="str">
        <f>IF(ISNUMBER(_xll.BDP($C147, "DELTA_MID")),_xll.BDP($C147, "DELTA_MID")," ")</f>
        <v xml:space="preserve"> </v>
      </c>
      <c r="O147" s="7" t="str">
        <f>IF(ISNUMBER(N147),_xll.BDP($C147, "OPT_UNDL_TICKER"),"")</f>
        <v/>
      </c>
      <c r="P147" s="8" t="str">
        <f>IF(ISNUMBER(N147),_xll.BDP($C147, "OPT_UNDL_PX")," ")</f>
        <v xml:space="preserve"> </v>
      </c>
      <c r="Q147" s="7" t="str">
        <f>IF(ISNUMBER(N147),+G147*_xll.BDP($C147, "PX_POS_MULT_FACTOR")*P147/K147," ")</f>
        <v xml:space="preserve"> </v>
      </c>
      <c r="R147" s="8" t="str">
        <f>IF(OR($A147="TUA",$A147="TYA"),"",IF(ISNUMBER(_xll.BDP($C147,"DUR_ADJ_OAS_MID")),_xll.BDP($C147,"DUR_ADJ_OAS_MID"),IF(ISNUMBER(_xll.BDP($E147&amp;" ISIN","DUR_ADJ_OAS_MID")),_xll.BDP($E147&amp;" ISIN","DUR_ADJ_OAS_MID")," ")))</f>
        <v xml:space="preserve"> </v>
      </c>
      <c r="S147" s="7" t="str">
        <f ca="1">IF(AND(A146="SVOL",C146="Cash"),                                     SUM(INDIRECT(ADDRESS(ROW()-(COUNTIF(A:A,"SVOL")),COLUMN())):INDIRECT(ADDRESS(ROW()-1,COLUMN()))),                                    IF(AND(A147="TYA",C147="Cash"), SUM(INDIRECT(ADDRESS(ROW()-(COUNTIF(A:A,"TYA")-1),COLUMN())):INDIRECT(ADDRESS(ROW()-1,COLUMN()))),                                    IF(AND(A147="SVOL",ISNUMBER(FIND(" Govt",C147))),"", IF(AND(A147="SVOL",ISNUMBER(FIND(" Index",C147))),J147,                                    IF(ISNUMBER(N147),Q147*N147,IF(ISNUMBER(R147),J147*R147," "))))))</f>
        <v xml:space="preserve"> </v>
      </c>
      <c r="AB147" s="8" t="s">
        <v>129</v>
      </c>
      <c r="AG147" s="17" t="s">
        <v>6737</v>
      </c>
    </row>
    <row r="148" spans="1:33" x14ac:dyDescent="0.35">
      <c r="A148" t="s">
        <v>110</v>
      </c>
      <c r="B148" t="s">
        <v>628</v>
      </c>
      <c r="C148" t="s">
        <v>629</v>
      </c>
      <c r="D148" t="s">
        <v>630</v>
      </c>
      <c r="E148" t="s">
        <v>631</v>
      </c>
      <c r="F148" t="s">
        <v>632</v>
      </c>
      <c r="G148" s="1">
        <v>-40411.180173044857</v>
      </c>
      <c r="H148" s="1">
        <v>4.21</v>
      </c>
      <c r="I148" s="2">
        <v>-170131.06852851881</v>
      </c>
      <c r="J148" s="3">
        <v>-1.3737278126239999E-3</v>
      </c>
      <c r="K148" s="4">
        <v>123846272.14</v>
      </c>
      <c r="L148" s="5">
        <v>5300001</v>
      </c>
      <c r="M148" s="6">
        <v>23.367216750000001</v>
      </c>
      <c r="N148" s="7" t="str">
        <f>IF(ISNUMBER(_xll.BDP($C148, "DELTA_MID")),_xll.BDP($C148, "DELTA_MID")," ")</f>
        <v xml:space="preserve"> </v>
      </c>
      <c r="O148" s="7" t="str">
        <f>IF(ISNUMBER(N148),_xll.BDP($C148, "OPT_UNDL_TICKER"),"")</f>
        <v/>
      </c>
      <c r="P148" s="8" t="str">
        <f>IF(ISNUMBER(N148),_xll.BDP($C148, "OPT_UNDL_PX")," ")</f>
        <v xml:space="preserve"> </v>
      </c>
      <c r="Q148" s="7" t="str">
        <f>IF(ISNUMBER(N148),+G148*_xll.BDP($C148, "PX_POS_MULT_FACTOR")*P148/K148," ")</f>
        <v xml:space="preserve"> </v>
      </c>
      <c r="R148" s="8" t="str">
        <f>IF(OR($A148="TUA",$A148="TYA"),"",IF(ISNUMBER(_xll.BDP($C148,"DUR_ADJ_OAS_MID")),_xll.BDP($C148,"DUR_ADJ_OAS_MID"),IF(ISNUMBER(_xll.BDP($E148&amp;" ISIN","DUR_ADJ_OAS_MID")),_xll.BDP($E148&amp;" ISIN","DUR_ADJ_OAS_MID")," ")))</f>
        <v xml:space="preserve"> </v>
      </c>
      <c r="S148" s="7" t="str">
        <f ca="1">IF(AND(A147="SVOL",C147="Cash"),                                     SUM(INDIRECT(ADDRESS(ROW()-(COUNTIF(A:A,"SVOL")),COLUMN())):INDIRECT(ADDRESS(ROW()-1,COLUMN()))),                                    IF(AND(A148="TYA",C148="Cash"), SUM(INDIRECT(ADDRESS(ROW()-(COUNTIF(A:A,"TYA")-1),COLUMN())):INDIRECT(ADDRESS(ROW()-1,COLUMN()))),                                    IF(AND(A148="SVOL",ISNUMBER(FIND(" Govt",C148))),"", IF(AND(A148="SVOL",ISNUMBER(FIND(" Index",C148))),J148,                                    IF(ISNUMBER(N148),Q148*N148,IF(ISNUMBER(R148),J148*R148," "))))))</f>
        <v xml:space="preserve"> </v>
      </c>
      <c r="AB148" s="8" t="s">
        <v>129</v>
      </c>
      <c r="AG148" s="17" t="s">
        <v>6737</v>
      </c>
    </row>
    <row r="149" spans="1:33" x14ac:dyDescent="0.35">
      <c r="A149" t="s">
        <v>110</v>
      </c>
      <c r="B149" t="s">
        <v>633</v>
      </c>
      <c r="C149" t="s">
        <v>634</v>
      </c>
      <c r="D149" t="s">
        <v>635</v>
      </c>
      <c r="E149" t="s">
        <v>636</v>
      </c>
      <c r="F149" t="s">
        <v>637</v>
      </c>
      <c r="G149" s="1">
        <v>-1308.1307014595061</v>
      </c>
      <c r="H149" s="1">
        <v>85.8</v>
      </c>
      <c r="I149" s="2">
        <v>-112237.6141852256</v>
      </c>
      <c r="J149" s="3">
        <v>-9.0626558430720013E-4</v>
      </c>
      <c r="K149" s="4">
        <v>123846272.14</v>
      </c>
      <c r="L149" s="5">
        <v>5300001</v>
      </c>
      <c r="M149" s="6">
        <v>23.367216750000001</v>
      </c>
      <c r="N149" s="7" t="str">
        <f>IF(ISNUMBER(_xll.BDP($C149, "DELTA_MID")),_xll.BDP($C149, "DELTA_MID")," ")</f>
        <v xml:space="preserve"> </v>
      </c>
      <c r="O149" s="7" t="str">
        <f>IF(ISNUMBER(N149),_xll.BDP($C149, "OPT_UNDL_TICKER"),"")</f>
        <v/>
      </c>
      <c r="P149" s="8" t="str">
        <f>IF(ISNUMBER(N149),_xll.BDP($C149, "OPT_UNDL_PX")," ")</f>
        <v xml:space="preserve"> </v>
      </c>
      <c r="Q149" s="7" t="str">
        <f>IF(ISNUMBER(N149),+G149*_xll.BDP($C149, "PX_POS_MULT_FACTOR")*P149/K149," ")</f>
        <v xml:space="preserve"> </v>
      </c>
      <c r="R149" s="8" t="str">
        <f>IF(OR($A149="TUA",$A149="TYA"),"",IF(ISNUMBER(_xll.BDP($C149,"DUR_ADJ_OAS_MID")),_xll.BDP($C149,"DUR_ADJ_OAS_MID"),IF(ISNUMBER(_xll.BDP($E149&amp;" ISIN","DUR_ADJ_OAS_MID")),_xll.BDP($E149&amp;" ISIN","DUR_ADJ_OAS_MID")," ")))</f>
        <v xml:space="preserve"> </v>
      </c>
      <c r="S149" s="7" t="str">
        <f ca="1">IF(AND(A148="SVOL",C148="Cash"),                                     SUM(INDIRECT(ADDRESS(ROW()-(COUNTIF(A:A,"SVOL")),COLUMN())):INDIRECT(ADDRESS(ROW()-1,COLUMN()))),                                    IF(AND(A149="TYA",C149="Cash"), SUM(INDIRECT(ADDRESS(ROW()-(COUNTIF(A:A,"TYA")-1),COLUMN())):INDIRECT(ADDRESS(ROW()-1,COLUMN()))),                                    IF(AND(A149="SVOL",ISNUMBER(FIND(" Govt",C149))),"", IF(AND(A149="SVOL",ISNUMBER(FIND(" Index",C149))),J149,                                    IF(ISNUMBER(N149),Q149*N149,IF(ISNUMBER(R149),J149*R149," "))))))</f>
        <v xml:space="preserve"> </v>
      </c>
      <c r="AB149" s="8" t="s">
        <v>129</v>
      </c>
      <c r="AG149" s="17" t="s">
        <v>6737</v>
      </c>
    </row>
    <row r="150" spans="1:33" x14ac:dyDescent="0.35">
      <c r="A150" t="s">
        <v>110</v>
      </c>
      <c r="B150" t="s">
        <v>638</v>
      </c>
      <c r="C150" t="s">
        <v>639</v>
      </c>
      <c r="D150" t="s">
        <v>640</v>
      </c>
      <c r="E150" t="s">
        <v>641</v>
      </c>
      <c r="F150" t="s">
        <v>642</v>
      </c>
      <c r="G150" s="1">
        <v>-9467.1189003394047</v>
      </c>
      <c r="H150" s="1">
        <v>8.27</v>
      </c>
      <c r="I150" s="2">
        <v>-78293.073305806873</v>
      </c>
      <c r="J150" s="3">
        <v>-6.3217949117840011E-4</v>
      </c>
      <c r="K150" s="4">
        <v>123846272.14</v>
      </c>
      <c r="L150" s="5">
        <v>5300001</v>
      </c>
      <c r="M150" s="6">
        <v>23.367216750000001</v>
      </c>
      <c r="N150" s="7" t="str">
        <f>IF(ISNUMBER(_xll.BDP($C150, "DELTA_MID")),_xll.BDP($C150, "DELTA_MID")," ")</f>
        <v xml:space="preserve"> </v>
      </c>
      <c r="O150" s="7" t="str">
        <f>IF(ISNUMBER(N150),_xll.BDP($C150, "OPT_UNDL_TICKER"),"")</f>
        <v/>
      </c>
      <c r="P150" s="8" t="str">
        <f>IF(ISNUMBER(N150),_xll.BDP($C150, "OPT_UNDL_PX")," ")</f>
        <v xml:space="preserve"> </v>
      </c>
      <c r="Q150" s="7" t="str">
        <f>IF(ISNUMBER(N150),+G150*_xll.BDP($C150, "PX_POS_MULT_FACTOR")*P150/K150," ")</f>
        <v xml:space="preserve"> </v>
      </c>
      <c r="R150" s="8" t="str">
        <f>IF(OR($A150="TUA",$A150="TYA"),"",IF(ISNUMBER(_xll.BDP($C150,"DUR_ADJ_OAS_MID")),_xll.BDP($C150,"DUR_ADJ_OAS_MID"),IF(ISNUMBER(_xll.BDP($E150&amp;" ISIN","DUR_ADJ_OAS_MID")),_xll.BDP($E150&amp;" ISIN","DUR_ADJ_OAS_MID")," ")))</f>
        <v xml:space="preserve"> </v>
      </c>
      <c r="S150" s="7" t="str">
        <f ca="1">IF(AND(A149="SVOL",C149="Cash"),                                     SUM(INDIRECT(ADDRESS(ROW()-(COUNTIF(A:A,"SVOL")),COLUMN())):INDIRECT(ADDRESS(ROW()-1,COLUMN()))),                                    IF(AND(A150="TYA",C150="Cash"), SUM(INDIRECT(ADDRESS(ROW()-(COUNTIF(A:A,"TYA")-1),COLUMN())):INDIRECT(ADDRESS(ROW()-1,COLUMN()))),                                    IF(AND(A150="SVOL",ISNUMBER(FIND(" Govt",C150))),"", IF(AND(A150="SVOL",ISNUMBER(FIND(" Index",C150))),J150,                                    IF(ISNUMBER(N150),Q150*N150,IF(ISNUMBER(R150),J150*R150," "))))))</f>
        <v xml:space="preserve"> </v>
      </c>
      <c r="AB150" s="8" t="s">
        <v>129</v>
      </c>
      <c r="AG150" s="17" t="s">
        <v>6737</v>
      </c>
    </row>
    <row r="151" spans="1:33" x14ac:dyDescent="0.35">
      <c r="A151" t="s">
        <v>110</v>
      </c>
      <c r="B151" t="s">
        <v>643</v>
      </c>
      <c r="C151" t="s">
        <v>644</v>
      </c>
      <c r="D151" t="s">
        <v>645</v>
      </c>
      <c r="E151" t="s">
        <v>646</v>
      </c>
      <c r="F151" t="s">
        <v>647</v>
      </c>
      <c r="G151" s="1">
        <v>-17567.42722786971</v>
      </c>
      <c r="H151" s="1">
        <v>10.53</v>
      </c>
      <c r="I151" s="2">
        <v>-184985.00870946801</v>
      </c>
      <c r="J151" s="3">
        <v>-1.4936663454864E-3</v>
      </c>
      <c r="K151" s="4">
        <v>123846272.14</v>
      </c>
      <c r="L151" s="5">
        <v>5300001</v>
      </c>
      <c r="M151" s="6">
        <v>23.367216750000001</v>
      </c>
      <c r="N151" s="7" t="str">
        <f>IF(ISNUMBER(_xll.BDP($C151, "DELTA_MID")),_xll.BDP($C151, "DELTA_MID")," ")</f>
        <v xml:space="preserve"> </v>
      </c>
      <c r="O151" s="7" t="str">
        <f>IF(ISNUMBER(N151),_xll.BDP($C151, "OPT_UNDL_TICKER"),"")</f>
        <v/>
      </c>
      <c r="P151" s="8" t="str">
        <f>IF(ISNUMBER(N151),_xll.BDP($C151, "OPT_UNDL_PX")," ")</f>
        <v xml:space="preserve"> </v>
      </c>
      <c r="Q151" s="7" t="str">
        <f>IF(ISNUMBER(N151),+G151*_xll.BDP($C151, "PX_POS_MULT_FACTOR")*P151/K151," ")</f>
        <v xml:space="preserve"> </v>
      </c>
      <c r="R151" s="8" t="str">
        <f>IF(OR($A151="TUA",$A151="TYA"),"",IF(ISNUMBER(_xll.BDP($C151,"DUR_ADJ_OAS_MID")),_xll.BDP($C151,"DUR_ADJ_OAS_MID"),IF(ISNUMBER(_xll.BDP($E151&amp;" ISIN","DUR_ADJ_OAS_MID")),_xll.BDP($E151&amp;" ISIN","DUR_ADJ_OAS_MID")," ")))</f>
        <v xml:space="preserve"> </v>
      </c>
      <c r="S151" s="7" t="str">
        <f ca="1">IF(AND(A150="SVOL",C150="Cash"),                                     SUM(INDIRECT(ADDRESS(ROW()-(COUNTIF(A:A,"SVOL")),COLUMN())):INDIRECT(ADDRESS(ROW()-1,COLUMN()))),                                    IF(AND(A151="TYA",C151="Cash"), SUM(INDIRECT(ADDRESS(ROW()-(COUNTIF(A:A,"TYA")-1),COLUMN())):INDIRECT(ADDRESS(ROW()-1,COLUMN()))),                                    IF(AND(A151="SVOL",ISNUMBER(FIND(" Govt",C151))),"", IF(AND(A151="SVOL",ISNUMBER(FIND(" Index",C151))),J151,                                    IF(ISNUMBER(N151),Q151*N151,IF(ISNUMBER(R151),J151*R151," "))))))</f>
        <v xml:space="preserve"> </v>
      </c>
      <c r="AB151" s="8" t="s">
        <v>129</v>
      </c>
      <c r="AG151" s="17" t="s">
        <v>6737</v>
      </c>
    </row>
    <row r="152" spans="1:33" x14ac:dyDescent="0.35">
      <c r="A152" t="s">
        <v>110</v>
      </c>
      <c r="B152" t="s">
        <v>648</v>
      </c>
      <c r="C152" t="s">
        <v>649</v>
      </c>
      <c r="F152" t="s">
        <v>649</v>
      </c>
      <c r="G152" s="1">
        <v>30946</v>
      </c>
      <c r="H152" s="1">
        <v>1218.5899999999999</v>
      </c>
      <c r="I152" s="2">
        <v>37710486.140000001</v>
      </c>
      <c r="J152" s="3">
        <v>0.30449431999999998</v>
      </c>
      <c r="K152" s="4">
        <v>123846272.14</v>
      </c>
      <c r="L152" s="5">
        <v>5300001</v>
      </c>
      <c r="M152" s="6">
        <v>23.367216750000001</v>
      </c>
      <c r="N152" s="7" t="str">
        <f>IF(ISNUMBER(_xll.BDP($C152, "DELTA_MID")),_xll.BDP($C152, "DELTA_MID")," ")</f>
        <v xml:space="preserve"> </v>
      </c>
      <c r="O152" s="7" t="str">
        <f>IF(ISNUMBER(N152),_xll.BDP($C152, "OPT_UNDL_TICKER"),"")</f>
        <v/>
      </c>
      <c r="P152" s="8" t="str">
        <f>IF(ISNUMBER(N152),_xll.BDP($C152, "OPT_UNDL_PX")," ")</f>
        <v xml:space="preserve"> </v>
      </c>
      <c r="Q152" s="7" t="str">
        <f>IF(ISNUMBER(N152),+G152*_xll.BDP($C152, "PX_POS_MULT_FACTOR")*P152/K152," ")</f>
        <v xml:space="preserve"> </v>
      </c>
      <c r="R152" s="8" t="str">
        <f>IF(OR($A152="TUA",$A152="TYA"),"",IF(ISNUMBER(_xll.BDP($C152,"DUR_ADJ_OAS_MID")),_xll.BDP($C152,"DUR_ADJ_OAS_MID"),IF(ISNUMBER(_xll.BDP($E152&amp;" ISIN","DUR_ADJ_OAS_MID")),_xll.BDP($E152&amp;" ISIN","DUR_ADJ_OAS_MID")," ")))</f>
        <v xml:space="preserve"> </v>
      </c>
      <c r="S152" s="7" t="str">
        <f ca="1">IF(AND(A151="SVOL",C151="Cash"),                                     SUM(INDIRECT(ADDRESS(ROW()-(COUNTIF(A:A,"SVOL")),COLUMN())):INDIRECT(ADDRESS(ROW()-1,COLUMN()))),                                    IF(AND(A152="TYA",C152="Cash"), SUM(INDIRECT(ADDRESS(ROW()-(COUNTIF(A:A,"TYA")-1),COLUMN())):INDIRECT(ADDRESS(ROW()-1,COLUMN()))),                                    IF(AND(A152="SVOL",ISNUMBER(FIND(" Govt",C152))),"", IF(AND(A152="SVOL",ISNUMBER(FIND(" Index",C152))),J152,                                    IF(ISNUMBER(N152),Q152*N152,IF(ISNUMBER(R152),J152*R152," "))))))</f>
        <v xml:space="preserve"> </v>
      </c>
      <c r="T152" t="s">
        <v>649</v>
      </c>
      <c r="U152" t="s">
        <v>73</v>
      </c>
      <c r="AC152" s="8" t="s">
        <v>115</v>
      </c>
      <c r="AD152" s="8" t="s">
        <v>116</v>
      </c>
      <c r="AE152" s="8">
        <v>35</v>
      </c>
      <c r="AF152" s="8" t="s">
        <v>649</v>
      </c>
      <c r="AG152" s="17" t="s">
        <v>6737</v>
      </c>
    </row>
    <row r="153" spans="1:33" x14ac:dyDescent="0.35">
      <c r="A153" t="s">
        <v>110</v>
      </c>
      <c r="B153" t="s">
        <v>650</v>
      </c>
      <c r="C153" t="s">
        <v>651</v>
      </c>
      <c r="D153" t="s">
        <v>652</v>
      </c>
      <c r="E153" t="s">
        <v>653</v>
      </c>
      <c r="F153" t="s">
        <v>654</v>
      </c>
      <c r="G153" s="1">
        <v>2647.431729106037</v>
      </c>
      <c r="H153" s="1">
        <v>134.28</v>
      </c>
      <c r="I153" s="2">
        <v>355497.13258435868</v>
      </c>
      <c r="J153" s="3">
        <v>2.8704709995832E-3</v>
      </c>
      <c r="K153" s="4">
        <v>123846272.14</v>
      </c>
      <c r="L153" s="5">
        <v>5300001</v>
      </c>
      <c r="M153" s="6">
        <v>23.367216750000001</v>
      </c>
      <c r="N153" s="7" t="str">
        <f>IF(ISNUMBER(_xll.BDP($C153, "DELTA_MID")),_xll.BDP($C153, "DELTA_MID")," ")</f>
        <v xml:space="preserve"> </v>
      </c>
      <c r="O153" s="7" t="str">
        <f>IF(ISNUMBER(N153),_xll.BDP($C153, "OPT_UNDL_TICKER"),"")</f>
        <v/>
      </c>
      <c r="P153" s="8" t="str">
        <f>IF(ISNUMBER(N153),_xll.BDP($C153, "OPT_UNDL_PX")," ")</f>
        <v xml:space="preserve"> </v>
      </c>
      <c r="Q153" s="7" t="str">
        <f>IF(ISNUMBER(N153),+G153*_xll.BDP($C153, "PX_POS_MULT_FACTOR")*P153/K153," ")</f>
        <v xml:space="preserve"> </v>
      </c>
      <c r="R153" s="8" t="str">
        <f>IF(OR($A153="TUA",$A153="TYA"),"",IF(ISNUMBER(_xll.BDP($C153,"DUR_ADJ_OAS_MID")),_xll.BDP($C153,"DUR_ADJ_OAS_MID"),IF(ISNUMBER(_xll.BDP($E153&amp;" ISIN","DUR_ADJ_OAS_MID")),_xll.BDP($E153&amp;" ISIN","DUR_ADJ_OAS_MID")," ")))</f>
        <v xml:space="preserve"> </v>
      </c>
      <c r="S153" s="7" t="str">
        <f ca="1">IF(AND(A152="SVOL",C152="Cash"),                                     SUM(INDIRECT(ADDRESS(ROW()-(COUNTIF(A:A,"SVOL")),COLUMN())):INDIRECT(ADDRESS(ROW()-1,COLUMN()))),                                    IF(AND(A153="TYA",C153="Cash"), SUM(INDIRECT(ADDRESS(ROW()-(COUNTIF(A:A,"TYA")-1),COLUMN())):INDIRECT(ADDRESS(ROW()-1,COLUMN()))),                                    IF(AND(A153="SVOL",ISNUMBER(FIND(" Govt",C153))),"", IF(AND(A153="SVOL",ISNUMBER(FIND(" Index",C153))),J153,                                    IF(ISNUMBER(N153),Q153*N153,IF(ISNUMBER(R153),J153*R153," "))))))</f>
        <v xml:space="preserve"> </v>
      </c>
      <c r="AB153" s="8" t="s">
        <v>655</v>
      </c>
      <c r="AG153" s="17" t="s">
        <v>6737</v>
      </c>
    </row>
    <row r="154" spans="1:33" x14ac:dyDescent="0.35">
      <c r="A154" t="s">
        <v>110</v>
      </c>
      <c r="B154" t="s">
        <v>656</v>
      </c>
      <c r="C154" t="s">
        <v>657</v>
      </c>
      <c r="D154" t="s">
        <v>658</v>
      </c>
      <c r="E154" t="s">
        <v>659</v>
      </c>
      <c r="F154" t="s">
        <v>660</v>
      </c>
      <c r="G154" s="1">
        <v>1694.3553386163269</v>
      </c>
      <c r="H154" s="1">
        <v>225.12</v>
      </c>
      <c r="I154" s="2">
        <v>381433.27382930758</v>
      </c>
      <c r="J154" s="3">
        <v>3.0798930580496001E-3</v>
      </c>
      <c r="K154" s="4">
        <v>123846272.14</v>
      </c>
      <c r="L154" s="5">
        <v>5300001</v>
      </c>
      <c r="M154" s="6">
        <v>23.367216750000001</v>
      </c>
      <c r="N154" s="7" t="str">
        <f>IF(ISNUMBER(_xll.BDP($C154, "DELTA_MID")),_xll.BDP($C154, "DELTA_MID")," ")</f>
        <v xml:space="preserve"> </v>
      </c>
      <c r="O154" s="7" t="str">
        <f>IF(ISNUMBER(N154),_xll.BDP($C154, "OPT_UNDL_TICKER"),"")</f>
        <v/>
      </c>
      <c r="P154" s="8" t="str">
        <f>IF(ISNUMBER(N154),_xll.BDP($C154, "OPT_UNDL_PX")," ")</f>
        <v xml:space="preserve"> </v>
      </c>
      <c r="Q154" s="7" t="str">
        <f>IF(ISNUMBER(N154),+G154*_xll.BDP($C154, "PX_POS_MULT_FACTOR")*P154/K154," ")</f>
        <v xml:space="preserve"> </v>
      </c>
      <c r="R154" s="8" t="str">
        <f>IF(OR($A154="TUA",$A154="TYA"),"",IF(ISNUMBER(_xll.BDP($C154,"DUR_ADJ_OAS_MID")),_xll.BDP($C154,"DUR_ADJ_OAS_MID"),IF(ISNUMBER(_xll.BDP($E154&amp;" ISIN","DUR_ADJ_OAS_MID")),_xll.BDP($E154&amp;" ISIN","DUR_ADJ_OAS_MID")," ")))</f>
        <v xml:space="preserve"> </v>
      </c>
      <c r="S154" s="7" t="str">
        <f ca="1">IF(AND(A153="SVOL",C153="Cash"),                                     SUM(INDIRECT(ADDRESS(ROW()-(COUNTIF(A:A,"SVOL")),COLUMN())):INDIRECT(ADDRESS(ROW()-1,COLUMN()))),                                    IF(AND(A154="TYA",C154="Cash"), SUM(INDIRECT(ADDRESS(ROW()-(COUNTIF(A:A,"TYA")-1),COLUMN())):INDIRECT(ADDRESS(ROW()-1,COLUMN()))),                                    IF(AND(A154="SVOL",ISNUMBER(FIND(" Govt",C154))),"", IF(AND(A154="SVOL",ISNUMBER(FIND(" Index",C154))),J154,                                    IF(ISNUMBER(N154),Q154*N154,IF(ISNUMBER(R154),J154*R154," "))))))</f>
        <v xml:space="preserve"> </v>
      </c>
      <c r="AB154" s="8" t="s">
        <v>655</v>
      </c>
      <c r="AG154" s="17" t="s">
        <v>6737</v>
      </c>
    </row>
    <row r="155" spans="1:33" x14ac:dyDescent="0.35">
      <c r="A155" t="s">
        <v>110</v>
      </c>
      <c r="B155" t="s">
        <v>661</v>
      </c>
      <c r="C155" t="s">
        <v>662</v>
      </c>
      <c r="D155" t="s">
        <v>663</v>
      </c>
      <c r="E155" t="s">
        <v>664</v>
      </c>
      <c r="F155" t="s">
        <v>665</v>
      </c>
      <c r="G155" s="1">
        <v>1873.375500944901</v>
      </c>
      <c r="H155" s="1">
        <v>170.35</v>
      </c>
      <c r="I155" s="2">
        <v>319129.51658596378</v>
      </c>
      <c r="J155" s="3">
        <v>2.5768197223184001E-3</v>
      </c>
      <c r="K155" s="4">
        <v>123846272.14</v>
      </c>
      <c r="L155" s="5">
        <v>5300001</v>
      </c>
      <c r="M155" s="6">
        <v>23.367216750000001</v>
      </c>
      <c r="N155" s="7" t="str">
        <f>IF(ISNUMBER(_xll.BDP($C155, "DELTA_MID")),_xll.BDP($C155, "DELTA_MID")," ")</f>
        <v xml:space="preserve"> </v>
      </c>
      <c r="O155" s="7" t="str">
        <f>IF(ISNUMBER(N155),_xll.BDP($C155, "OPT_UNDL_TICKER"),"")</f>
        <v/>
      </c>
      <c r="P155" s="8" t="str">
        <f>IF(ISNUMBER(N155),_xll.BDP($C155, "OPT_UNDL_PX")," ")</f>
        <v xml:space="preserve"> </v>
      </c>
      <c r="Q155" s="7" t="str">
        <f>IF(ISNUMBER(N155),+G155*_xll.BDP($C155, "PX_POS_MULT_FACTOR")*P155/K155," ")</f>
        <v xml:space="preserve"> </v>
      </c>
      <c r="R155" s="8" t="str">
        <f>IF(OR($A155="TUA",$A155="TYA"),"",IF(ISNUMBER(_xll.BDP($C155,"DUR_ADJ_OAS_MID")),_xll.BDP($C155,"DUR_ADJ_OAS_MID"),IF(ISNUMBER(_xll.BDP($E155&amp;" ISIN","DUR_ADJ_OAS_MID")),_xll.BDP($E155&amp;" ISIN","DUR_ADJ_OAS_MID")," ")))</f>
        <v xml:space="preserve"> </v>
      </c>
      <c r="S155" s="7" t="str">
        <f ca="1">IF(AND(A154="SVOL",C154="Cash"),                                     SUM(INDIRECT(ADDRESS(ROW()-(COUNTIF(A:A,"SVOL")),COLUMN())):INDIRECT(ADDRESS(ROW()-1,COLUMN()))),                                    IF(AND(A155="TYA",C155="Cash"), SUM(INDIRECT(ADDRESS(ROW()-(COUNTIF(A:A,"TYA")-1),COLUMN())):INDIRECT(ADDRESS(ROW()-1,COLUMN()))),                                    IF(AND(A155="SVOL",ISNUMBER(FIND(" Govt",C155))),"", IF(AND(A155="SVOL",ISNUMBER(FIND(" Index",C155))),J155,                                    IF(ISNUMBER(N155),Q155*N155,IF(ISNUMBER(R155),J155*R155," "))))))</f>
        <v xml:space="preserve"> </v>
      </c>
      <c r="AB155" s="8" t="s">
        <v>655</v>
      </c>
      <c r="AG155" s="17" t="s">
        <v>6737</v>
      </c>
    </row>
    <row r="156" spans="1:33" x14ac:dyDescent="0.35">
      <c r="A156" t="s">
        <v>110</v>
      </c>
      <c r="B156" t="s">
        <v>666</v>
      </c>
      <c r="C156" t="s">
        <v>667</v>
      </c>
      <c r="D156" t="s">
        <v>668</v>
      </c>
      <c r="E156" t="s">
        <v>669</v>
      </c>
      <c r="G156" s="1">
        <v>1035.7671678834979</v>
      </c>
      <c r="H156" s="1">
        <v>370.22</v>
      </c>
      <c r="I156" s="2">
        <v>383461.72089382878</v>
      </c>
      <c r="J156" s="3">
        <v>3.096271807522399E-3</v>
      </c>
      <c r="K156" s="4">
        <v>123846272.14</v>
      </c>
      <c r="L156" s="5">
        <v>5300001</v>
      </c>
      <c r="M156" s="6">
        <v>23.367216750000001</v>
      </c>
      <c r="N156" s="7" t="str">
        <f>IF(ISNUMBER(_xll.BDP($C156, "DELTA_MID")),_xll.BDP($C156, "DELTA_MID")," ")</f>
        <v xml:space="preserve"> </v>
      </c>
      <c r="O156" s="7" t="str">
        <f>IF(ISNUMBER(N156),_xll.BDP($C156, "OPT_UNDL_TICKER"),"")</f>
        <v/>
      </c>
      <c r="P156" s="8" t="str">
        <f>IF(ISNUMBER(N156),_xll.BDP($C156, "OPT_UNDL_PX")," ")</f>
        <v xml:space="preserve"> </v>
      </c>
      <c r="Q156" s="7" t="str">
        <f>IF(ISNUMBER(N156),+G156*_xll.BDP($C156, "PX_POS_MULT_FACTOR")*P156/K156," ")</f>
        <v xml:space="preserve"> </v>
      </c>
      <c r="R156" s="8" t="str">
        <f>IF(OR($A156="TUA",$A156="TYA"),"",IF(ISNUMBER(_xll.BDP($C156,"DUR_ADJ_OAS_MID")),_xll.BDP($C156,"DUR_ADJ_OAS_MID"),IF(ISNUMBER(_xll.BDP($E156&amp;" ISIN","DUR_ADJ_OAS_MID")),_xll.BDP($E156&amp;" ISIN","DUR_ADJ_OAS_MID")," ")))</f>
        <v xml:space="preserve"> </v>
      </c>
      <c r="S156" s="7" t="str">
        <f ca="1">IF(AND(A155="SVOL",C155="Cash"),                                     SUM(INDIRECT(ADDRESS(ROW()-(COUNTIF(A:A,"SVOL")),COLUMN())):INDIRECT(ADDRESS(ROW()-1,COLUMN()))),                                    IF(AND(A156="TYA",C156="Cash"), SUM(INDIRECT(ADDRESS(ROW()-(COUNTIF(A:A,"TYA")-1),COLUMN())):INDIRECT(ADDRESS(ROW()-1,COLUMN()))),                                    IF(AND(A156="SVOL",ISNUMBER(FIND(" Govt",C156))),"", IF(AND(A156="SVOL",ISNUMBER(FIND(" Index",C156))),J156,                                    IF(ISNUMBER(N156),Q156*N156,IF(ISNUMBER(R156),J156*R156," "))))))</f>
        <v xml:space="preserve"> </v>
      </c>
      <c r="AB156" s="8" t="s">
        <v>655</v>
      </c>
      <c r="AG156" s="17" t="s">
        <v>6737</v>
      </c>
    </row>
    <row r="157" spans="1:33" x14ac:dyDescent="0.35">
      <c r="A157" t="s">
        <v>110</v>
      </c>
      <c r="B157" t="s">
        <v>670</v>
      </c>
      <c r="C157" t="s">
        <v>671</v>
      </c>
      <c r="D157" t="s">
        <v>672</v>
      </c>
      <c r="E157" t="s">
        <v>673</v>
      </c>
      <c r="F157" t="s">
        <v>674</v>
      </c>
      <c r="G157" s="1">
        <v>696.97477041582999</v>
      </c>
      <c r="H157" s="1">
        <v>532.5</v>
      </c>
      <c r="I157" s="2">
        <v>371139.06524642953</v>
      </c>
      <c r="J157" s="3">
        <v>2.9967721985759998E-3</v>
      </c>
      <c r="K157" s="4">
        <v>123846272.14</v>
      </c>
      <c r="L157" s="5">
        <v>5300001</v>
      </c>
      <c r="M157" s="6">
        <v>23.367216750000001</v>
      </c>
      <c r="N157" s="7" t="str">
        <f>IF(ISNUMBER(_xll.BDP($C157, "DELTA_MID")),_xll.BDP($C157, "DELTA_MID")," ")</f>
        <v xml:space="preserve"> </v>
      </c>
      <c r="O157" s="7" t="str">
        <f>IF(ISNUMBER(N157),_xll.BDP($C157, "OPT_UNDL_TICKER"),"")</f>
        <v/>
      </c>
      <c r="P157" s="8" t="str">
        <f>IF(ISNUMBER(N157),_xll.BDP($C157, "OPT_UNDL_PX")," ")</f>
        <v xml:space="preserve"> </v>
      </c>
      <c r="Q157" s="7" t="str">
        <f>IF(ISNUMBER(N157),+G157*_xll.BDP($C157, "PX_POS_MULT_FACTOR")*P157/K157," ")</f>
        <v xml:space="preserve"> </v>
      </c>
      <c r="R157" s="8" t="str">
        <f>IF(OR($A157="TUA",$A157="TYA"),"",IF(ISNUMBER(_xll.BDP($C157,"DUR_ADJ_OAS_MID")),_xll.BDP($C157,"DUR_ADJ_OAS_MID"),IF(ISNUMBER(_xll.BDP($E157&amp;" ISIN","DUR_ADJ_OAS_MID")),_xll.BDP($E157&amp;" ISIN","DUR_ADJ_OAS_MID")," ")))</f>
        <v xml:space="preserve"> </v>
      </c>
      <c r="S157" s="7" t="str">
        <f ca="1">IF(AND(A156="SVOL",C156="Cash"),                                     SUM(INDIRECT(ADDRESS(ROW()-(COUNTIF(A:A,"SVOL")),COLUMN())):INDIRECT(ADDRESS(ROW()-1,COLUMN()))),                                    IF(AND(A157="TYA",C157="Cash"), SUM(INDIRECT(ADDRESS(ROW()-(COUNTIF(A:A,"TYA")-1),COLUMN())):INDIRECT(ADDRESS(ROW()-1,COLUMN()))),                                    IF(AND(A157="SVOL",ISNUMBER(FIND(" Govt",C157))),"", IF(AND(A157="SVOL",ISNUMBER(FIND(" Index",C157))),J157,                                    IF(ISNUMBER(N157),Q157*N157,IF(ISNUMBER(R157),J157*R157," "))))))</f>
        <v xml:space="preserve"> </v>
      </c>
      <c r="AB157" s="8" t="s">
        <v>655</v>
      </c>
      <c r="AG157" s="17" t="s">
        <v>6737</v>
      </c>
    </row>
    <row r="158" spans="1:33" x14ac:dyDescent="0.35">
      <c r="A158" t="s">
        <v>110</v>
      </c>
      <c r="B158" t="s">
        <v>675</v>
      </c>
      <c r="C158" t="s">
        <v>676</v>
      </c>
      <c r="D158" t="s">
        <v>677</v>
      </c>
      <c r="E158" t="s">
        <v>678</v>
      </c>
      <c r="F158" t="s">
        <v>679</v>
      </c>
      <c r="G158" s="1">
        <v>4775.362778417888</v>
      </c>
      <c r="H158" s="1">
        <v>76.650000000000006</v>
      </c>
      <c r="I158" s="2">
        <v>366031.55696573108</v>
      </c>
      <c r="J158" s="3">
        <v>2.9555314878751998E-3</v>
      </c>
      <c r="K158" s="4">
        <v>123846272.14</v>
      </c>
      <c r="L158" s="5">
        <v>5300001</v>
      </c>
      <c r="M158" s="6">
        <v>23.367216750000001</v>
      </c>
      <c r="N158" s="7" t="str">
        <f>IF(ISNUMBER(_xll.BDP($C158, "DELTA_MID")),_xll.BDP($C158, "DELTA_MID")," ")</f>
        <v xml:space="preserve"> </v>
      </c>
      <c r="O158" s="7" t="str">
        <f>IF(ISNUMBER(N158),_xll.BDP($C158, "OPT_UNDL_TICKER"),"")</f>
        <v/>
      </c>
      <c r="P158" s="8" t="str">
        <f>IF(ISNUMBER(N158),_xll.BDP($C158, "OPT_UNDL_PX")," ")</f>
        <v xml:space="preserve"> </v>
      </c>
      <c r="Q158" s="7" t="str">
        <f>IF(ISNUMBER(N158),+G158*_xll.BDP($C158, "PX_POS_MULT_FACTOR")*P158/K158," ")</f>
        <v xml:space="preserve"> </v>
      </c>
      <c r="R158" s="8" t="str">
        <f>IF(OR($A158="TUA",$A158="TYA"),"",IF(ISNUMBER(_xll.BDP($C158,"DUR_ADJ_OAS_MID")),_xll.BDP($C158,"DUR_ADJ_OAS_MID"),IF(ISNUMBER(_xll.BDP($E158&amp;" ISIN","DUR_ADJ_OAS_MID")),_xll.BDP($E158&amp;" ISIN","DUR_ADJ_OAS_MID")," ")))</f>
        <v xml:space="preserve"> </v>
      </c>
      <c r="S158" s="7" t="str">
        <f ca="1">IF(AND(A157="SVOL",C157="Cash"),                                     SUM(INDIRECT(ADDRESS(ROW()-(COUNTIF(A:A,"SVOL")),COLUMN())):INDIRECT(ADDRESS(ROW()-1,COLUMN()))),                                    IF(AND(A158="TYA",C158="Cash"), SUM(INDIRECT(ADDRESS(ROW()-(COUNTIF(A:A,"TYA")-1),COLUMN())):INDIRECT(ADDRESS(ROW()-1,COLUMN()))),                                    IF(AND(A158="SVOL",ISNUMBER(FIND(" Govt",C158))),"", IF(AND(A158="SVOL",ISNUMBER(FIND(" Index",C158))),J158,                                    IF(ISNUMBER(N158),Q158*N158,IF(ISNUMBER(R158),J158*R158," "))))))</f>
        <v xml:space="preserve"> </v>
      </c>
      <c r="AB158" s="8" t="s">
        <v>655</v>
      </c>
      <c r="AG158" s="17" t="s">
        <v>6737</v>
      </c>
    </row>
    <row r="159" spans="1:33" x14ac:dyDescent="0.35">
      <c r="A159" t="s">
        <v>110</v>
      </c>
      <c r="B159" t="s">
        <v>680</v>
      </c>
      <c r="C159" t="s">
        <v>681</v>
      </c>
      <c r="D159" t="s">
        <v>682</v>
      </c>
      <c r="E159" t="s">
        <v>683</v>
      </c>
      <c r="F159" t="s">
        <v>684</v>
      </c>
      <c r="G159" s="1">
        <v>1223.6276688806331</v>
      </c>
      <c r="H159" s="1">
        <v>298.32</v>
      </c>
      <c r="I159" s="2">
        <v>365032.6061804705</v>
      </c>
      <c r="J159" s="3">
        <v>2.9474654333384001E-3</v>
      </c>
      <c r="K159" s="4">
        <v>123846272.14</v>
      </c>
      <c r="L159" s="5">
        <v>5300001</v>
      </c>
      <c r="M159" s="6">
        <v>23.367216750000001</v>
      </c>
      <c r="N159" s="7" t="str">
        <f>IF(ISNUMBER(_xll.BDP($C159, "DELTA_MID")),_xll.BDP($C159, "DELTA_MID")," ")</f>
        <v xml:space="preserve"> </v>
      </c>
      <c r="O159" s="7" t="str">
        <f>IF(ISNUMBER(N159),_xll.BDP($C159, "OPT_UNDL_TICKER"),"")</f>
        <v/>
      </c>
      <c r="P159" s="8" t="str">
        <f>IF(ISNUMBER(N159),_xll.BDP($C159, "OPT_UNDL_PX")," ")</f>
        <v xml:space="preserve"> </v>
      </c>
      <c r="Q159" s="7" t="str">
        <f>IF(ISNUMBER(N159),+G159*_xll.BDP($C159, "PX_POS_MULT_FACTOR")*P159/K159," ")</f>
        <v xml:space="preserve"> </v>
      </c>
      <c r="R159" s="8" t="str">
        <f>IF(OR($A159="TUA",$A159="TYA"),"",IF(ISNUMBER(_xll.BDP($C159,"DUR_ADJ_OAS_MID")),_xll.BDP($C159,"DUR_ADJ_OAS_MID"),IF(ISNUMBER(_xll.BDP($E159&amp;" ISIN","DUR_ADJ_OAS_MID")),_xll.BDP($E159&amp;" ISIN","DUR_ADJ_OAS_MID")," ")))</f>
        <v xml:space="preserve"> </v>
      </c>
      <c r="S159" s="7" t="str">
        <f ca="1">IF(AND(A158="SVOL",C158="Cash"),                                     SUM(INDIRECT(ADDRESS(ROW()-(COUNTIF(A:A,"SVOL")),COLUMN())):INDIRECT(ADDRESS(ROW()-1,COLUMN()))),                                    IF(AND(A159="TYA",C159="Cash"), SUM(INDIRECT(ADDRESS(ROW()-(COUNTIF(A:A,"TYA")-1),COLUMN())):INDIRECT(ADDRESS(ROW()-1,COLUMN()))),                                    IF(AND(A159="SVOL",ISNUMBER(FIND(" Govt",C159))),"", IF(AND(A159="SVOL",ISNUMBER(FIND(" Index",C159))),J159,                                    IF(ISNUMBER(N159),Q159*N159,IF(ISNUMBER(R159),J159*R159," "))))))</f>
        <v xml:space="preserve"> </v>
      </c>
      <c r="AB159" s="8" t="s">
        <v>655</v>
      </c>
      <c r="AG159" s="17" t="s">
        <v>6737</v>
      </c>
    </row>
    <row r="160" spans="1:33" x14ac:dyDescent="0.35">
      <c r="A160" t="s">
        <v>110</v>
      </c>
      <c r="B160" t="s">
        <v>685</v>
      </c>
      <c r="C160" t="s">
        <v>686</v>
      </c>
      <c r="D160" t="s">
        <v>687</v>
      </c>
      <c r="E160" t="s">
        <v>688</v>
      </c>
      <c r="G160" s="1">
        <v>2568.7875651363001</v>
      </c>
      <c r="H160" s="1">
        <v>140.83000000000001</v>
      </c>
      <c r="I160" s="2">
        <v>361762.35279814509</v>
      </c>
      <c r="J160" s="3">
        <v>2.9210596859079998E-3</v>
      </c>
      <c r="K160" s="4">
        <v>123846272.14</v>
      </c>
      <c r="L160" s="5">
        <v>5300001</v>
      </c>
      <c r="M160" s="6">
        <v>23.367216750000001</v>
      </c>
      <c r="N160" s="7" t="str">
        <f>IF(ISNUMBER(_xll.BDP($C160, "DELTA_MID")),_xll.BDP($C160, "DELTA_MID")," ")</f>
        <v xml:space="preserve"> </v>
      </c>
      <c r="O160" s="7" t="str">
        <f>IF(ISNUMBER(N160),_xll.BDP($C160, "OPT_UNDL_TICKER"),"")</f>
        <v/>
      </c>
      <c r="P160" s="8" t="str">
        <f>IF(ISNUMBER(N160),_xll.BDP($C160, "OPT_UNDL_PX")," ")</f>
        <v xml:space="preserve"> </v>
      </c>
      <c r="Q160" s="7" t="str">
        <f>IF(ISNUMBER(N160),+G160*_xll.BDP($C160, "PX_POS_MULT_FACTOR")*P160/K160," ")</f>
        <v xml:space="preserve"> </v>
      </c>
      <c r="R160" s="8" t="str">
        <f>IF(OR($A160="TUA",$A160="TYA"),"",IF(ISNUMBER(_xll.BDP($C160,"DUR_ADJ_OAS_MID")),_xll.BDP($C160,"DUR_ADJ_OAS_MID"),IF(ISNUMBER(_xll.BDP($E160&amp;" ISIN","DUR_ADJ_OAS_MID")),_xll.BDP($E160&amp;" ISIN","DUR_ADJ_OAS_MID")," ")))</f>
        <v xml:space="preserve"> </v>
      </c>
      <c r="S160" s="7" t="str">
        <f ca="1">IF(AND(A159="SVOL",C159="Cash"),                                     SUM(INDIRECT(ADDRESS(ROW()-(COUNTIF(A:A,"SVOL")),COLUMN())):INDIRECT(ADDRESS(ROW()-1,COLUMN()))),                                    IF(AND(A160="TYA",C160="Cash"), SUM(INDIRECT(ADDRESS(ROW()-(COUNTIF(A:A,"TYA")-1),COLUMN())):INDIRECT(ADDRESS(ROW()-1,COLUMN()))),                                    IF(AND(A160="SVOL",ISNUMBER(FIND(" Govt",C160))),"", IF(AND(A160="SVOL",ISNUMBER(FIND(" Index",C160))),J160,                                    IF(ISNUMBER(N160),Q160*N160,IF(ISNUMBER(R160),J160*R160," "))))))</f>
        <v xml:space="preserve"> </v>
      </c>
      <c r="AB160" s="8" t="s">
        <v>655</v>
      </c>
      <c r="AG160" s="17" t="s">
        <v>6737</v>
      </c>
    </row>
    <row r="161" spans="1:33" x14ac:dyDescent="0.35">
      <c r="A161" t="s">
        <v>110</v>
      </c>
      <c r="B161" t="s">
        <v>689</v>
      </c>
      <c r="C161" t="s">
        <v>690</v>
      </c>
      <c r="D161" t="s">
        <v>691</v>
      </c>
      <c r="E161" t="s">
        <v>692</v>
      </c>
      <c r="F161" t="s">
        <v>693</v>
      </c>
      <c r="G161" s="1">
        <v>24601.102770040929</v>
      </c>
      <c r="H161" s="1">
        <v>15.04</v>
      </c>
      <c r="I161" s="2">
        <v>370000.58566141548</v>
      </c>
      <c r="J161" s="3">
        <v>2.9875795150552001E-3</v>
      </c>
      <c r="K161" s="4">
        <v>123846272.14</v>
      </c>
      <c r="L161" s="5">
        <v>5300001</v>
      </c>
      <c r="M161" s="6">
        <v>23.367216750000001</v>
      </c>
      <c r="N161" s="7" t="str">
        <f>IF(ISNUMBER(_xll.BDP($C161, "DELTA_MID")),_xll.BDP($C161, "DELTA_MID")," ")</f>
        <v xml:space="preserve"> </v>
      </c>
      <c r="O161" s="7" t="str">
        <f>IF(ISNUMBER(N161),_xll.BDP($C161, "OPT_UNDL_TICKER"),"")</f>
        <v/>
      </c>
      <c r="P161" s="8" t="str">
        <f>IF(ISNUMBER(N161),_xll.BDP($C161, "OPT_UNDL_PX")," ")</f>
        <v xml:space="preserve"> </v>
      </c>
      <c r="Q161" s="7" t="str">
        <f>IF(ISNUMBER(N161),+G161*_xll.BDP($C161, "PX_POS_MULT_FACTOR")*P161/K161," ")</f>
        <v xml:space="preserve"> </v>
      </c>
      <c r="R161" s="8" t="str">
        <f>IF(OR($A161="TUA",$A161="TYA"),"",IF(ISNUMBER(_xll.BDP($C161,"DUR_ADJ_OAS_MID")),_xll.BDP($C161,"DUR_ADJ_OAS_MID"),IF(ISNUMBER(_xll.BDP($E161&amp;" ISIN","DUR_ADJ_OAS_MID")),_xll.BDP($E161&amp;" ISIN","DUR_ADJ_OAS_MID")," ")))</f>
        <v xml:space="preserve"> </v>
      </c>
      <c r="S161" s="7" t="str">
        <f ca="1">IF(AND(A160="SVOL",C160="Cash"),                                     SUM(INDIRECT(ADDRESS(ROW()-(COUNTIF(A:A,"SVOL")),COLUMN())):INDIRECT(ADDRESS(ROW()-1,COLUMN()))),                                    IF(AND(A161="TYA",C161="Cash"), SUM(INDIRECT(ADDRESS(ROW()-(COUNTIF(A:A,"TYA")-1),COLUMN())):INDIRECT(ADDRESS(ROW()-1,COLUMN()))),                                    IF(AND(A161="SVOL",ISNUMBER(FIND(" Govt",C161))),"", IF(AND(A161="SVOL",ISNUMBER(FIND(" Index",C161))),J161,                                    IF(ISNUMBER(N161),Q161*N161,IF(ISNUMBER(R161),J161*R161," "))))))</f>
        <v xml:space="preserve"> </v>
      </c>
      <c r="AB161" s="8" t="s">
        <v>655</v>
      </c>
      <c r="AG161" s="17" t="s">
        <v>6737</v>
      </c>
    </row>
    <row r="162" spans="1:33" x14ac:dyDescent="0.35">
      <c r="A162" t="s">
        <v>110</v>
      </c>
      <c r="B162" t="s">
        <v>694</v>
      </c>
      <c r="C162" t="s">
        <v>695</v>
      </c>
      <c r="D162" t="s">
        <v>696</v>
      </c>
      <c r="E162" t="s">
        <v>697</v>
      </c>
      <c r="G162" s="1">
        <v>32963.441153035892</v>
      </c>
      <c r="H162" s="1">
        <v>10.11</v>
      </c>
      <c r="I162" s="2">
        <v>333260.39005719282</v>
      </c>
      <c r="J162" s="3">
        <v>2.6909198339088E-3</v>
      </c>
      <c r="K162" s="4">
        <v>123846272.14</v>
      </c>
      <c r="L162" s="5">
        <v>5300001</v>
      </c>
      <c r="M162" s="6">
        <v>23.367216750000001</v>
      </c>
      <c r="N162" s="7" t="str">
        <f>IF(ISNUMBER(_xll.BDP($C162, "DELTA_MID")),_xll.BDP($C162, "DELTA_MID")," ")</f>
        <v xml:space="preserve"> </v>
      </c>
      <c r="O162" s="7" t="str">
        <f>IF(ISNUMBER(N162),_xll.BDP($C162, "OPT_UNDL_TICKER"),"")</f>
        <v/>
      </c>
      <c r="P162" s="8" t="str">
        <f>IF(ISNUMBER(N162),_xll.BDP($C162, "OPT_UNDL_PX")," ")</f>
        <v xml:space="preserve"> </v>
      </c>
      <c r="Q162" s="7" t="str">
        <f>IF(ISNUMBER(N162),+G162*_xll.BDP($C162, "PX_POS_MULT_FACTOR")*P162/K162," ")</f>
        <v xml:space="preserve"> </v>
      </c>
      <c r="R162" s="8" t="str">
        <f>IF(OR($A162="TUA",$A162="TYA"),"",IF(ISNUMBER(_xll.BDP($C162,"DUR_ADJ_OAS_MID")),_xll.BDP($C162,"DUR_ADJ_OAS_MID"),IF(ISNUMBER(_xll.BDP($E162&amp;" ISIN","DUR_ADJ_OAS_MID")),_xll.BDP($E162&amp;" ISIN","DUR_ADJ_OAS_MID")," ")))</f>
        <v xml:space="preserve"> </v>
      </c>
      <c r="S162" s="7" t="str">
        <f ca="1">IF(AND(A161="SVOL",C161="Cash"),                                     SUM(INDIRECT(ADDRESS(ROW()-(COUNTIF(A:A,"SVOL")),COLUMN())):INDIRECT(ADDRESS(ROW()-1,COLUMN()))),                                    IF(AND(A162="TYA",C162="Cash"), SUM(INDIRECT(ADDRESS(ROW()-(COUNTIF(A:A,"TYA")-1),COLUMN())):INDIRECT(ADDRESS(ROW()-1,COLUMN()))),                                    IF(AND(A162="SVOL",ISNUMBER(FIND(" Govt",C162))),"", IF(AND(A162="SVOL",ISNUMBER(FIND(" Index",C162))),J162,                                    IF(ISNUMBER(N162),Q162*N162,IF(ISNUMBER(R162),J162*R162," "))))))</f>
        <v xml:space="preserve"> </v>
      </c>
      <c r="AB162" s="8" t="s">
        <v>655</v>
      </c>
      <c r="AG162" s="17" t="s">
        <v>6737</v>
      </c>
    </row>
    <row r="163" spans="1:33" x14ac:dyDescent="0.35">
      <c r="A163" t="s">
        <v>110</v>
      </c>
      <c r="B163" t="s">
        <v>698</v>
      </c>
      <c r="C163" t="s">
        <v>699</v>
      </c>
      <c r="D163" t="s">
        <v>700</v>
      </c>
      <c r="E163" t="s">
        <v>701</v>
      </c>
      <c r="G163" s="1">
        <v>1045.1258782584471</v>
      </c>
      <c r="H163" s="1">
        <v>386.92</v>
      </c>
      <c r="I163" s="2">
        <v>404380.10481575847</v>
      </c>
      <c r="J163" s="3">
        <v>3.2651778517695999E-3</v>
      </c>
      <c r="K163" s="4">
        <v>123846272.14</v>
      </c>
      <c r="L163" s="5">
        <v>5300001</v>
      </c>
      <c r="M163" s="6">
        <v>23.367216750000001</v>
      </c>
      <c r="N163" s="7" t="str">
        <f>IF(ISNUMBER(_xll.BDP($C163, "DELTA_MID")),_xll.BDP($C163, "DELTA_MID")," ")</f>
        <v xml:space="preserve"> </v>
      </c>
      <c r="O163" s="7" t="str">
        <f>IF(ISNUMBER(N163),_xll.BDP($C163, "OPT_UNDL_TICKER"),"")</f>
        <v/>
      </c>
      <c r="P163" s="8" t="str">
        <f>IF(ISNUMBER(N163),_xll.BDP($C163, "OPT_UNDL_PX")," ")</f>
        <v xml:space="preserve"> </v>
      </c>
      <c r="Q163" s="7" t="str">
        <f>IF(ISNUMBER(N163),+G163*_xll.BDP($C163, "PX_POS_MULT_FACTOR")*P163/K163," ")</f>
        <v xml:space="preserve"> </v>
      </c>
      <c r="R163" s="8" t="str">
        <f>IF(OR($A163="TUA",$A163="TYA"),"",IF(ISNUMBER(_xll.BDP($C163,"DUR_ADJ_OAS_MID")),_xll.BDP($C163,"DUR_ADJ_OAS_MID"),IF(ISNUMBER(_xll.BDP($E163&amp;" ISIN","DUR_ADJ_OAS_MID")),_xll.BDP($E163&amp;" ISIN","DUR_ADJ_OAS_MID")," ")))</f>
        <v xml:space="preserve"> </v>
      </c>
      <c r="S163" s="7" t="str">
        <f ca="1">IF(AND(A162="SVOL",C162="Cash"),                                     SUM(INDIRECT(ADDRESS(ROW()-(COUNTIF(A:A,"SVOL")),COLUMN())):INDIRECT(ADDRESS(ROW()-1,COLUMN()))),                                    IF(AND(A163="TYA",C163="Cash"), SUM(INDIRECT(ADDRESS(ROW()-(COUNTIF(A:A,"TYA")-1),COLUMN())):INDIRECT(ADDRESS(ROW()-1,COLUMN()))),                                    IF(AND(A163="SVOL",ISNUMBER(FIND(" Govt",C163))),"", IF(AND(A163="SVOL",ISNUMBER(FIND(" Index",C163))),J163,                                    IF(ISNUMBER(N163),Q163*N163,IF(ISNUMBER(R163),J163*R163," "))))))</f>
        <v xml:space="preserve"> </v>
      </c>
      <c r="AB163" s="8" t="s">
        <v>655</v>
      </c>
      <c r="AG163" s="17" t="s">
        <v>6737</v>
      </c>
    </row>
    <row r="164" spans="1:33" x14ac:dyDescent="0.35">
      <c r="A164" t="s">
        <v>110</v>
      </c>
      <c r="B164" t="s">
        <v>702</v>
      </c>
      <c r="C164" t="s">
        <v>703</v>
      </c>
      <c r="D164" t="s">
        <v>704</v>
      </c>
      <c r="E164" t="s">
        <v>705</v>
      </c>
      <c r="F164" t="s">
        <v>706</v>
      </c>
      <c r="G164" s="1">
        <v>5791.1117576703518</v>
      </c>
      <c r="H164" s="1">
        <v>72.33</v>
      </c>
      <c r="I164" s="2">
        <v>418871.11343229661</v>
      </c>
      <c r="J164" s="3">
        <v>3.382185884115999E-3</v>
      </c>
      <c r="K164" s="4">
        <v>123846272.14</v>
      </c>
      <c r="L164" s="5">
        <v>5300001</v>
      </c>
      <c r="M164" s="6">
        <v>23.367216750000001</v>
      </c>
      <c r="N164" s="7" t="str">
        <f>IF(ISNUMBER(_xll.BDP($C164, "DELTA_MID")),_xll.BDP($C164, "DELTA_MID")," ")</f>
        <v xml:space="preserve"> </v>
      </c>
      <c r="O164" s="7" t="str">
        <f>IF(ISNUMBER(N164),_xll.BDP($C164, "OPT_UNDL_TICKER"),"")</f>
        <v/>
      </c>
      <c r="P164" s="8" t="str">
        <f>IF(ISNUMBER(N164),_xll.BDP($C164, "OPT_UNDL_PX")," ")</f>
        <v xml:space="preserve"> </v>
      </c>
      <c r="Q164" s="7" t="str">
        <f>IF(ISNUMBER(N164),+G164*_xll.BDP($C164, "PX_POS_MULT_FACTOR")*P164/K164," ")</f>
        <v xml:space="preserve"> </v>
      </c>
      <c r="R164" s="8" t="str">
        <f>IF(OR($A164="TUA",$A164="TYA"),"",IF(ISNUMBER(_xll.BDP($C164,"DUR_ADJ_OAS_MID")),_xll.BDP($C164,"DUR_ADJ_OAS_MID"),IF(ISNUMBER(_xll.BDP($E164&amp;" ISIN","DUR_ADJ_OAS_MID")),_xll.BDP($E164&amp;" ISIN","DUR_ADJ_OAS_MID")," ")))</f>
        <v xml:space="preserve"> </v>
      </c>
      <c r="S164" s="7" t="str">
        <f ca="1">IF(AND(A163="SVOL",C163="Cash"),                                     SUM(INDIRECT(ADDRESS(ROW()-(COUNTIF(A:A,"SVOL")),COLUMN())):INDIRECT(ADDRESS(ROW()-1,COLUMN()))),                                    IF(AND(A164="TYA",C164="Cash"), SUM(INDIRECT(ADDRESS(ROW()-(COUNTIF(A:A,"TYA")-1),COLUMN())):INDIRECT(ADDRESS(ROW()-1,COLUMN()))),                                    IF(AND(A164="SVOL",ISNUMBER(FIND(" Govt",C164))),"", IF(AND(A164="SVOL",ISNUMBER(FIND(" Index",C164))),J164,                                    IF(ISNUMBER(N164),Q164*N164,IF(ISNUMBER(R164),J164*R164," "))))))</f>
        <v xml:space="preserve"> </v>
      </c>
      <c r="AB164" s="8" t="s">
        <v>655</v>
      </c>
      <c r="AG164" s="17" t="s">
        <v>6737</v>
      </c>
    </row>
    <row r="165" spans="1:33" x14ac:dyDescent="0.35">
      <c r="A165" t="s">
        <v>110</v>
      </c>
      <c r="B165" t="s">
        <v>707</v>
      </c>
      <c r="C165" t="s">
        <v>708</v>
      </c>
      <c r="D165" t="s">
        <v>709</v>
      </c>
      <c r="E165" t="s">
        <v>710</v>
      </c>
      <c r="F165" t="s">
        <v>711</v>
      </c>
      <c r="G165" s="1">
        <v>2236.1071424291249</v>
      </c>
      <c r="H165" s="1">
        <v>173.58</v>
      </c>
      <c r="I165" s="2">
        <v>388143.47778284748</v>
      </c>
      <c r="J165" s="3">
        <v>3.1340747773503999E-3</v>
      </c>
      <c r="K165" s="4">
        <v>123846272.14</v>
      </c>
      <c r="L165" s="5">
        <v>5300001</v>
      </c>
      <c r="M165" s="6">
        <v>23.367216750000001</v>
      </c>
      <c r="N165" s="7" t="str">
        <f>IF(ISNUMBER(_xll.BDP($C165, "DELTA_MID")),_xll.BDP($C165, "DELTA_MID")," ")</f>
        <v xml:space="preserve"> </v>
      </c>
      <c r="O165" s="7" t="str">
        <f>IF(ISNUMBER(N165),_xll.BDP($C165, "OPT_UNDL_TICKER"),"")</f>
        <v/>
      </c>
      <c r="P165" s="8" t="str">
        <f>IF(ISNUMBER(N165),_xll.BDP($C165, "OPT_UNDL_PX")," ")</f>
        <v xml:space="preserve"> </v>
      </c>
      <c r="Q165" s="7" t="str">
        <f>IF(ISNUMBER(N165),+G165*_xll.BDP($C165, "PX_POS_MULT_FACTOR")*P165/K165," ")</f>
        <v xml:space="preserve"> </v>
      </c>
      <c r="R165" s="8" t="str">
        <f>IF(OR($A165="TUA",$A165="TYA"),"",IF(ISNUMBER(_xll.BDP($C165,"DUR_ADJ_OAS_MID")),_xll.BDP($C165,"DUR_ADJ_OAS_MID"),IF(ISNUMBER(_xll.BDP($E165&amp;" ISIN","DUR_ADJ_OAS_MID")),_xll.BDP($E165&amp;" ISIN","DUR_ADJ_OAS_MID")," ")))</f>
        <v xml:space="preserve"> </v>
      </c>
      <c r="S165" s="7" t="str">
        <f ca="1">IF(AND(A164="SVOL",C164="Cash"),                                     SUM(INDIRECT(ADDRESS(ROW()-(COUNTIF(A:A,"SVOL")),COLUMN())):INDIRECT(ADDRESS(ROW()-1,COLUMN()))),                                    IF(AND(A165="TYA",C165="Cash"), SUM(INDIRECT(ADDRESS(ROW()-(COUNTIF(A:A,"TYA")-1),COLUMN())):INDIRECT(ADDRESS(ROW()-1,COLUMN()))),                                    IF(AND(A165="SVOL",ISNUMBER(FIND(" Govt",C165))),"", IF(AND(A165="SVOL",ISNUMBER(FIND(" Index",C165))),J165,                                    IF(ISNUMBER(N165),Q165*N165,IF(ISNUMBER(R165),J165*R165," "))))))</f>
        <v xml:space="preserve"> </v>
      </c>
      <c r="AB165" s="8" t="s">
        <v>655</v>
      </c>
      <c r="AG165" s="17" t="s">
        <v>6737</v>
      </c>
    </row>
    <row r="166" spans="1:33" x14ac:dyDescent="0.35">
      <c r="A166" t="s">
        <v>110</v>
      </c>
      <c r="B166" t="s">
        <v>712</v>
      </c>
      <c r="C166" t="s">
        <v>713</v>
      </c>
      <c r="D166" t="s">
        <v>714</v>
      </c>
      <c r="E166" t="s">
        <v>715</v>
      </c>
      <c r="F166" t="s">
        <v>716</v>
      </c>
      <c r="G166" s="1">
        <v>13473.14596991381</v>
      </c>
      <c r="H166" s="1">
        <v>21.58</v>
      </c>
      <c r="I166" s="2">
        <v>290750.4900307401</v>
      </c>
      <c r="J166" s="3">
        <v>2.3476725218024002E-3</v>
      </c>
      <c r="K166" s="4">
        <v>123846272.14</v>
      </c>
      <c r="L166" s="5">
        <v>5300001</v>
      </c>
      <c r="M166" s="6">
        <v>23.367216750000001</v>
      </c>
      <c r="N166" s="7" t="str">
        <f>IF(ISNUMBER(_xll.BDP($C166, "DELTA_MID")),_xll.BDP($C166, "DELTA_MID")," ")</f>
        <v xml:space="preserve"> </v>
      </c>
      <c r="O166" s="7" t="str">
        <f>IF(ISNUMBER(N166),_xll.BDP($C166, "OPT_UNDL_TICKER"),"")</f>
        <v/>
      </c>
      <c r="P166" s="8" t="str">
        <f>IF(ISNUMBER(N166),_xll.BDP($C166, "OPT_UNDL_PX")," ")</f>
        <v xml:space="preserve"> </v>
      </c>
      <c r="Q166" s="7" t="str">
        <f>IF(ISNUMBER(N166),+G166*_xll.BDP($C166, "PX_POS_MULT_FACTOR")*P166/K166," ")</f>
        <v xml:space="preserve"> </v>
      </c>
      <c r="R166" s="8" t="str">
        <f>IF(OR($A166="TUA",$A166="TYA"),"",IF(ISNUMBER(_xll.BDP($C166,"DUR_ADJ_OAS_MID")),_xll.BDP($C166,"DUR_ADJ_OAS_MID"),IF(ISNUMBER(_xll.BDP($E166&amp;" ISIN","DUR_ADJ_OAS_MID")),_xll.BDP($E166&amp;" ISIN","DUR_ADJ_OAS_MID")," ")))</f>
        <v xml:space="preserve"> </v>
      </c>
      <c r="S166" s="7" t="str">
        <f ca="1">IF(AND(A165="SVOL",C165="Cash"),                                     SUM(INDIRECT(ADDRESS(ROW()-(COUNTIF(A:A,"SVOL")),COLUMN())):INDIRECT(ADDRESS(ROW()-1,COLUMN()))),                                    IF(AND(A166="TYA",C166="Cash"), SUM(INDIRECT(ADDRESS(ROW()-(COUNTIF(A:A,"TYA")-1),COLUMN())):INDIRECT(ADDRESS(ROW()-1,COLUMN()))),                                    IF(AND(A166="SVOL",ISNUMBER(FIND(" Govt",C166))),"", IF(AND(A166="SVOL",ISNUMBER(FIND(" Index",C166))),J166,                                    IF(ISNUMBER(N166),Q166*N166,IF(ISNUMBER(R166),J166*R166," "))))))</f>
        <v xml:space="preserve"> </v>
      </c>
      <c r="AB166" s="8" t="s">
        <v>655</v>
      </c>
      <c r="AG166" s="17" t="s">
        <v>6737</v>
      </c>
    </row>
    <row r="167" spans="1:33" x14ac:dyDescent="0.35">
      <c r="A167" t="s">
        <v>110</v>
      </c>
      <c r="B167" t="s">
        <v>717</v>
      </c>
      <c r="C167" t="s">
        <v>718</v>
      </c>
      <c r="D167" t="s">
        <v>719</v>
      </c>
      <c r="E167" t="s">
        <v>720</v>
      </c>
      <c r="F167" t="s">
        <v>721</v>
      </c>
      <c r="G167" s="1">
        <v>1657.576339352717</v>
      </c>
      <c r="H167" s="1">
        <v>202.98</v>
      </c>
      <c r="I167" s="2">
        <v>336454.84536181448</v>
      </c>
      <c r="J167" s="3">
        <v>2.7167135477559998E-3</v>
      </c>
      <c r="K167" s="4">
        <v>123846272.14</v>
      </c>
      <c r="L167" s="5">
        <v>5300001</v>
      </c>
      <c r="M167" s="6">
        <v>23.367216750000001</v>
      </c>
      <c r="N167" s="7" t="str">
        <f>IF(ISNUMBER(_xll.BDP($C167, "DELTA_MID")),_xll.BDP($C167, "DELTA_MID")," ")</f>
        <v xml:space="preserve"> </v>
      </c>
      <c r="O167" s="7" t="str">
        <f>IF(ISNUMBER(N167),_xll.BDP($C167, "OPT_UNDL_TICKER"),"")</f>
        <v/>
      </c>
      <c r="P167" s="8" t="str">
        <f>IF(ISNUMBER(N167),_xll.BDP($C167, "OPT_UNDL_PX")," ")</f>
        <v xml:space="preserve"> </v>
      </c>
      <c r="Q167" s="7" t="str">
        <f>IF(ISNUMBER(N167),+G167*_xll.BDP($C167, "PX_POS_MULT_FACTOR")*P167/K167," ")</f>
        <v xml:space="preserve"> </v>
      </c>
      <c r="R167" s="8" t="str">
        <f>IF(OR($A167="TUA",$A167="TYA"),"",IF(ISNUMBER(_xll.BDP($C167,"DUR_ADJ_OAS_MID")),_xll.BDP($C167,"DUR_ADJ_OAS_MID"),IF(ISNUMBER(_xll.BDP($E167&amp;" ISIN","DUR_ADJ_OAS_MID")),_xll.BDP($E167&amp;" ISIN","DUR_ADJ_OAS_MID")," ")))</f>
        <v xml:space="preserve"> </v>
      </c>
      <c r="S167" s="7" t="str">
        <f ca="1">IF(AND(A166="SVOL",C166="Cash"),                                     SUM(INDIRECT(ADDRESS(ROW()-(COUNTIF(A:A,"SVOL")),COLUMN())):INDIRECT(ADDRESS(ROW()-1,COLUMN()))),                                    IF(AND(A167="TYA",C167="Cash"), SUM(INDIRECT(ADDRESS(ROW()-(COUNTIF(A:A,"TYA")-1),COLUMN())):INDIRECT(ADDRESS(ROW()-1,COLUMN()))),                                    IF(AND(A167="SVOL",ISNUMBER(FIND(" Govt",C167))),"", IF(AND(A167="SVOL",ISNUMBER(FIND(" Index",C167))),J167,                                    IF(ISNUMBER(N167),Q167*N167,IF(ISNUMBER(R167),J167*R167," "))))))</f>
        <v xml:space="preserve"> </v>
      </c>
      <c r="AB167" s="8" t="s">
        <v>655</v>
      </c>
      <c r="AG167" s="17" t="s">
        <v>6737</v>
      </c>
    </row>
    <row r="168" spans="1:33" x14ac:dyDescent="0.35">
      <c r="A168" t="s">
        <v>110</v>
      </c>
      <c r="B168" t="s">
        <v>722</v>
      </c>
      <c r="C168" t="s">
        <v>723</v>
      </c>
      <c r="D168" t="s">
        <v>724</v>
      </c>
      <c r="E168" t="s">
        <v>725</v>
      </c>
      <c r="F168" t="s">
        <v>726</v>
      </c>
      <c r="G168" s="1">
        <v>117.9474366450475</v>
      </c>
      <c r="H168" s="1">
        <v>3161.87</v>
      </c>
      <c r="I168" s="2">
        <v>372934.46150487632</v>
      </c>
      <c r="J168" s="3">
        <v>3.0112691731512E-3</v>
      </c>
      <c r="K168" s="4">
        <v>123846272.14</v>
      </c>
      <c r="L168" s="5">
        <v>5300001</v>
      </c>
      <c r="M168" s="6">
        <v>23.367216750000001</v>
      </c>
      <c r="N168" s="7" t="str">
        <f>IF(ISNUMBER(_xll.BDP($C168, "DELTA_MID")),_xll.BDP($C168, "DELTA_MID")," ")</f>
        <v xml:space="preserve"> </v>
      </c>
      <c r="O168" s="7" t="str">
        <f>IF(ISNUMBER(N168),_xll.BDP($C168, "OPT_UNDL_TICKER"),"")</f>
        <v/>
      </c>
      <c r="P168" s="8" t="str">
        <f>IF(ISNUMBER(N168),_xll.BDP($C168, "OPT_UNDL_PX")," ")</f>
        <v xml:space="preserve"> </v>
      </c>
      <c r="Q168" s="7" t="str">
        <f>IF(ISNUMBER(N168),+G168*_xll.BDP($C168, "PX_POS_MULT_FACTOR")*P168/K168," ")</f>
        <v xml:space="preserve"> </v>
      </c>
      <c r="R168" s="8" t="str">
        <f>IF(OR($A168="TUA",$A168="TYA"),"",IF(ISNUMBER(_xll.BDP($C168,"DUR_ADJ_OAS_MID")),_xll.BDP($C168,"DUR_ADJ_OAS_MID"),IF(ISNUMBER(_xll.BDP($E168&amp;" ISIN","DUR_ADJ_OAS_MID")),_xll.BDP($E168&amp;" ISIN","DUR_ADJ_OAS_MID")," ")))</f>
        <v xml:space="preserve"> </v>
      </c>
      <c r="S168" s="7" t="str">
        <f ca="1">IF(AND(A167="SVOL",C167="Cash"),                                     SUM(INDIRECT(ADDRESS(ROW()-(COUNTIF(A:A,"SVOL")),COLUMN())):INDIRECT(ADDRESS(ROW()-1,COLUMN()))),                                    IF(AND(A168="TYA",C168="Cash"), SUM(INDIRECT(ADDRESS(ROW()-(COUNTIF(A:A,"TYA")-1),COLUMN())):INDIRECT(ADDRESS(ROW()-1,COLUMN()))),                                    IF(AND(A168="SVOL",ISNUMBER(FIND(" Govt",C168))),"", IF(AND(A168="SVOL",ISNUMBER(FIND(" Index",C168))),J168,                                    IF(ISNUMBER(N168),Q168*N168,IF(ISNUMBER(R168),J168*R168," "))))))</f>
        <v xml:space="preserve"> </v>
      </c>
      <c r="AB168" s="8" t="s">
        <v>655</v>
      </c>
      <c r="AG168" s="17" t="s">
        <v>6737</v>
      </c>
    </row>
    <row r="169" spans="1:33" x14ac:dyDescent="0.35">
      <c r="A169" t="s">
        <v>110</v>
      </c>
      <c r="B169" t="s">
        <v>727</v>
      </c>
      <c r="C169" t="s">
        <v>728</v>
      </c>
      <c r="D169" t="s">
        <v>729</v>
      </c>
      <c r="E169" t="s">
        <v>730</v>
      </c>
      <c r="G169" s="1">
        <v>7595.1744153149821</v>
      </c>
      <c r="H169" s="1">
        <v>44.86</v>
      </c>
      <c r="I169" s="2">
        <v>340719.5242710301</v>
      </c>
      <c r="J169" s="3">
        <v>2.7511488104047998E-3</v>
      </c>
      <c r="K169" s="4">
        <v>123846272.14</v>
      </c>
      <c r="L169" s="5">
        <v>5300001</v>
      </c>
      <c r="M169" s="6">
        <v>23.367216750000001</v>
      </c>
      <c r="N169" s="7" t="str">
        <f>IF(ISNUMBER(_xll.BDP($C169, "DELTA_MID")),_xll.BDP($C169, "DELTA_MID")," ")</f>
        <v xml:space="preserve"> </v>
      </c>
      <c r="O169" s="7" t="str">
        <f>IF(ISNUMBER(N169),_xll.BDP($C169, "OPT_UNDL_TICKER"),"")</f>
        <v/>
      </c>
      <c r="P169" s="8" t="str">
        <f>IF(ISNUMBER(N169),_xll.BDP($C169, "OPT_UNDL_PX")," ")</f>
        <v xml:space="preserve"> </v>
      </c>
      <c r="Q169" s="7" t="str">
        <f>IF(ISNUMBER(N169),+G169*_xll.BDP($C169, "PX_POS_MULT_FACTOR")*P169/K169," ")</f>
        <v xml:space="preserve"> </v>
      </c>
      <c r="R169" s="8" t="str">
        <f>IF(OR($A169="TUA",$A169="TYA"),"",IF(ISNUMBER(_xll.BDP($C169,"DUR_ADJ_OAS_MID")),_xll.BDP($C169,"DUR_ADJ_OAS_MID"),IF(ISNUMBER(_xll.BDP($E169&amp;" ISIN","DUR_ADJ_OAS_MID")),_xll.BDP($E169&amp;" ISIN","DUR_ADJ_OAS_MID")," ")))</f>
        <v xml:space="preserve"> </v>
      </c>
      <c r="S169" s="7" t="str">
        <f ca="1">IF(AND(A168="SVOL",C168="Cash"),                                     SUM(INDIRECT(ADDRESS(ROW()-(COUNTIF(A:A,"SVOL")),COLUMN())):INDIRECT(ADDRESS(ROW()-1,COLUMN()))),                                    IF(AND(A169="TYA",C169="Cash"), SUM(INDIRECT(ADDRESS(ROW()-(COUNTIF(A:A,"TYA")-1),COLUMN())):INDIRECT(ADDRESS(ROW()-1,COLUMN()))),                                    IF(AND(A169="SVOL",ISNUMBER(FIND(" Govt",C169))),"", IF(AND(A169="SVOL",ISNUMBER(FIND(" Index",C169))),J169,                                    IF(ISNUMBER(N169),Q169*N169,IF(ISNUMBER(R169),J169*R169," "))))))</f>
        <v xml:space="preserve"> </v>
      </c>
      <c r="AB169" s="8" t="s">
        <v>655</v>
      </c>
      <c r="AG169" s="17" t="s">
        <v>6737</v>
      </c>
    </row>
    <row r="170" spans="1:33" x14ac:dyDescent="0.35">
      <c r="A170" t="s">
        <v>110</v>
      </c>
      <c r="B170" t="s">
        <v>731</v>
      </c>
      <c r="C170" t="s">
        <v>732</v>
      </c>
      <c r="D170" t="s">
        <v>733</v>
      </c>
      <c r="E170" t="s">
        <v>734</v>
      </c>
      <c r="F170" t="s">
        <v>735</v>
      </c>
      <c r="G170" s="1">
        <v>934.98178122318984</v>
      </c>
      <c r="H170" s="1">
        <v>359.25</v>
      </c>
      <c r="I170" s="2">
        <v>335892.20490443101</v>
      </c>
      <c r="J170" s="3">
        <v>2.7121704925016001E-3</v>
      </c>
      <c r="K170" s="4">
        <v>123846272.14</v>
      </c>
      <c r="L170" s="5">
        <v>5300001</v>
      </c>
      <c r="M170" s="6">
        <v>23.367216750000001</v>
      </c>
      <c r="N170" s="7" t="str">
        <f>IF(ISNUMBER(_xll.BDP($C170, "DELTA_MID")),_xll.BDP($C170, "DELTA_MID")," ")</f>
        <v xml:space="preserve"> </v>
      </c>
      <c r="O170" s="7" t="str">
        <f>IF(ISNUMBER(N170),_xll.BDP($C170, "OPT_UNDL_TICKER"),"")</f>
        <v/>
      </c>
      <c r="P170" s="8" t="str">
        <f>IF(ISNUMBER(N170),_xll.BDP($C170, "OPT_UNDL_PX")," ")</f>
        <v xml:space="preserve"> </v>
      </c>
      <c r="Q170" s="7" t="str">
        <f>IF(ISNUMBER(N170),+G170*_xll.BDP($C170, "PX_POS_MULT_FACTOR")*P170/K170," ")</f>
        <v xml:space="preserve"> </v>
      </c>
      <c r="R170" s="8" t="str">
        <f>IF(OR($A170="TUA",$A170="TYA"),"",IF(ISNUMBER(_xll.BDP($C170,"DUR_ADJ_OAS_MID")),_xll.BDP($C170,"DUR_ADJ_OAS_MID"),IF(ISNUMBER(_xll.BDP($E170&amp;" ISIN","DUR_ADJ_OAS_MID")),_xll.BDP($E170&amp;" ISIN","DUR_ADJ_OAS_MID")," ")))</f>
        <v xml:space="preserve"> </v>
      </c>
      <c r="S170" s="7" t="str">
        <f ca="1">IF(AND(A169="SVOL",C169="Cash"),                                     SUM(INDIRECT(ADDRESS(ROW()-(COUNTIF(A:A,"SVOL")),COLUMN())):INDIRECT(ADDRESS(ROW()-1,COLUMN()))),                                    IF(AND(A170="TYA",C170="Cash"), SUM(INDIRECT(ADDRESS(ROW()-(COUNTIF(A:A,"TYA")-1),COLUMN())):INDIRECT(ADDRESS(ROW()-1,COLUMN()))),                                    IF(AND(A170="SVOL",ISNUMBER(FIND(" Govt",C170))),"", IF(AND(A170="SVOL",ISNUMBER(FIND(" Index",C170))),J170,                                    IF(ISNUMBER(N170),Q170*N170,IF(ISNUMBER(R170),J170*R170," "))))))</f>
        <v xml:space="preserve"> </v>
      </c>
      <c r="AB170" s="8" t="s">
        <v>655</v>
      </c>
      <c r="AG170" s="17" t="s">
        <v>6737</v>
      </c>
    </row>
    <row r="171" spans="1:33" x14ac:dyDescent="0.35">
      <c r="A171" t="s">
        <v>110</v>
      </c>
      <c r="B171" t="s">
        <v>736</v>
      </c>
      <c r="C171" t="s">
        <v>737</v>
      </c>
      <c r="D171" t="s">
        <v>738</v>
      </c>
      <c r="E171" t="s">
        <v>739</v>
      </c>
      <c r="F171" t="s">
        <v>740</v>
      </c>
      <c r="G171" s="1">
        <v>1732.7689398618959</v>
      </c>
      <c r="H171" s="1">
        <v>229.01</v>
      </c>
      <c r="I171" s="2">
        <v>396821.41491777293</v>
      </c>
      <c r="J171" s="3">
        <v>3.2041450102688E-3</v>
      </c>
      <c r="K171" s="4">
        <v>123846272.14</v>
      </c>
      <c r="L171" s="5">
        <v>5300001</v>
      </c>
      <c r="M171" s="6">
        <v>23.367216750000001</v>
      </c>
      <c r="N171" s="7" t="str">
        <f>IF(ISNUMBER(_xll.BDP($C171, "DELTA_MID")),_xll.BDP($C171, "DELTA_MID")," ")</f>
        <v xml:space="preserve"> </v>
      </c>
      <c r="O171" s="7" t="str">
        <f>IF(ISNUMBER(N171),_xll.BDP($C171, "OPT_UNDL_TICKER"),"")</f>
        <v/>
      </c>
      <c r="P171" s="8" t="str">
        <f>IF(ISNUMBER(N171),_xll.BDP($C171, "OPT_UNDL_PX")," ")</f>
        <v xml:space="preserve"> </v>
      </c>
      <c r="Q171" s="7" t="str">
        <f>IF(ISNUMBER(N171),+G171*_xll.BDP($C171, "PX_POS_MULT_FACTOR")*P171/K171," ")</f>
        <v xml:space="preserve"> </v>
      </c>
      <c r="R171" s="8" t="str">
        <f>IF(OR($A171="TUA",$A171="TYA"),"",IF(ISNUMBER(_xll.BDP($C171,"DUR_ADJ_OAS_MID")),_xll.BDP($C171,"DUR_ADJ_OAS_MID"),IF(ISNUMBER(_xll.BDP($E171&amp;" ISIN","DUR_ADJ_OAS_MID")),_xll.BDP($E171&amp;" ISIN","DUR_ADJ_OAS_MID")," ")))</f>
        <v xml:space="preserve"> </v>
      </c>
      <c r="S171" s="7" t="str">
        <f ca="1">IF(AND(A170="SVOL",C170="Cash"),                                     SUM(INDIRECT(ADDRESS(ROW()-(COUNTIF(A:A,"SVOL")),COLUMN())):INDIRECT(ADDRESS(ROW()-1,COLUMN()))),                                    IF(AND(A171="TYA",C171="Cash"), SUM(INDIRECT(ADDRESS(ROW()-(COUNTIF(A:A,"TYA")-1),COLUMN())):INDIRECT(ADDRESS(ROW()-1,COLUMN()))),                                    IF(AND(A171="SVOL",ISNUMBER(FIND(" Govt",C171))),"", IF(AND(A171="SVOL",ISNUMBER(FIND(" Index",C171))),J171,                                    IF(ISNUMBER(N171),Q171*N171,IF(ISNUMBER(R171),J171*R171," "))))))</f>
        <v xml:space="preserve"> </v>
      </c>
      <c r="AB171" s="8" t="s">
        <v>655</v>
      </c>
      <c r="AG171" s="17" t="s">
        <v>6737</v>
      </c>
    </row>
    <row r="172" spans="1:33" x14ac:dyDescent="0.35">
      <c r="A172" t="s">
        <v>110</v>
      </c>
      <c r="B172" t="s">
        <v>741</v>
      </c>
      <c r="C172" t="s">
        <v>742</v>
      </c>
      <c r="D172" t="s">
        <v>743</v>
      </c>
      <c r="E172" t="s">
        <v>744</v>
      </c>
      <c r="F172" t="s">
        <v>745</v>
      </c>
      <c r="G172" s="1">
        <v>3521.2246725235891</v>
      </c>
      <c r="H172" s="1">
        <v>111.91</v>
      </c>
      <c r="I172" s="2">
        <v>394060.25310211477</v>
      </c>
      <c r="J172" s="3">
        <v>3.1818499361584E-3</v>
      </c>
      <c r="K172" s="4">
        <v>123846272.14</v>
      </c>
      <c r="L172" s="5">
        <v>5300001</v>
      </c>
      <c r="M172" s="6">
        <v>23.367216750000001</v>
      </c>
      <c r="N172" s="7" t="str">
        <f>IF(ISNUMBER(_xll.BDP($C172, "DELTA_MID")),_xll.BDP($C172, "DELTA_MID")," ")</f>
        <v xml:space="preserve"> </v>
      </c>
      <c r="O172" s="7" t="str">
        <f>IF(ISNUMBER(N172),_xll.BDP($C172, "OPT_UNDL_TICKER"),"")</f>
        <v/>
      </c>
      <c r="P172" s="8" t="str">
        <f>IF(ISNUMBER(N172),_xll.BDP($C172, "OPT_UNDL_PX")," ")</f>
        <v xml:space="preserve"> </v>
      </c>
      <c r="Q172" s="7" t="str">
        <f>IF(ISNUMBER(N172),+G172*_xll.BDP($C172, "PX_POS_MULT_FACTOR")*P172/K172," ")</f>
        <v xml:space="preserve"> </v>
      </c>
      <c r="R172" s="8" t="str">
        <f>IF(OR($A172="TUA",$A172="TYA"),"",IF(ISNUMBER(_xll.BDP($C172,"DUR_ADJ_OAS_MID")),_xll.BDP($C172,"DUR_ADJ_OAS_MID"),IF(ISNUMBER(_xll.BDP($E172&amp;" ISIN","DUR_ADJ_OAS_MID")),_xll.BDP($E172&amp;" ISIN","DUR_ADJ_OAS_MID")," ")))</f>
        <v xml:space="preserve"> </v>
      </c>
      <c r="S172" s="7" t="str">
        <f ca="1">IF(AND(A171="SVOL",C171="Cash"),                                     SUM(INDIRECT(ADDRESS(ROW()-(COUNTIF(A:A,"SVOL")),COLUMN())):INDIRECT(ADDRESS(ROW()-1,COLUMN()))),                                    IF(AND(A172="TYA",C172="Cash"), SUM(INDIRECT(ADDRESS(ROW()-(COUNTIF(A:A,"TYA")-1),COLUMN())):INDIRECT(ADDRESS(ROW()-1,COLUMN()))),                                    IF(AND(A172="SVOL",ISNUMBER(FIND(" Govt",C172))),"", IF(AND(A172="SVOL",ISNUMBER(FIND(" Index",C172))),J172,                                    IF(ISNUMBER(N172),Q172*N172,IF(ISNUMBER(R172),J172*R172," "))))))</f>
        <v xml:space="preserve"> </v>
      </c>
      <c r="AB172" s="8" t="s">
        <v>655</v>
      </c>
      <c r="AG172" s="17" t="s">
        <v>6737</v>
      </c>
    </row>
    <row r="173" spans="1:33" x14ac:dyDescent="0.35">
      <c r="A173" t="s">
        <v>110</v>
      </c>
      <c r="B173" t="s">
        <v>746</v>
      </c>
      <c r="C173" t="s">
        <v>747</v>
      </c>
      <c r="D173" t="s">
        <v>748</v>
      </c>
      <c r="E173" t="s">
        <v>749</v>
      </c>
      <c r="F173" t="s">
        <v>750</v>
      </c>
      <c r="G173" s="1">
        <v>7432.5242992613876</v>
      </c>
      <c r="H173" s="1">
        <v>48.43</v>
      </c>
      <c r="I173" s="2">
        <v>359957.15181322902</v>
      </c>
      <c r="J173" s="3">
        <v>2.9064835428095999E-3</v>
      </c>
      <c r="K173" s="4">
        <v>123846272.14</v>
      </c>
      <c r="L173" s="5">
        <v>5300001</v>
      </c>
      <c r="M173" s="6">
        <v>23.367216750000001</v>
      </c>
      <c r="N173" s="7" t="str">
        <f>IF(ISNUMBER(_xll.BDP($C173, "DELTA_MID")),_xll.BDP($C173, "DELTA_MID")," ")</f>
        <v xml:space="preserve"> </v>
      </c>
      <c r="O173" s="7" t="str">
        <f>IF(ISNUMBER(N173),_xll.BDP($C173, "OPT_UNDL_TICKER"),"")</f>
        <v/>
      </c>
      <c r="P173" s="8" t="str">
        <f>IF(ISNUMBER(N173),_xll.BDP($C173, "OPT_UNDL_PX")," ")</f>
        <v xml:space="preserve"> </v>
      </c>
      <c r="Q173" s="7" t="str">
        <f>IF(ISNUMBER(N173),+G173*_xll.BDP($C173, "PX_POS_MULT_FACTOR")*P173/K173," ")</f>
        <v xml:space="preserve"> </v>
      </c>
      <c r="R173" s="8" t="str">
        <f>IF(OR($A173="TUA",$A173="TYA"),"",IF(ISNUMBER(_xll.BDP($C173,"DUR_ADJ_OAS_MID")),_xll.BDP($C173,"DUR_ADJ_OAS_MID"),IF(ISNUMBER(_xll.BDP($E173&amp;" ISIN","DUR_ADJ_OAS_MID")),_xll.BDP($E173&amp;" ISIN","DUR_ADJ_OAS_MID")," ")))</f>
        <v xml:space="preserve"> </v>
      </c>
      <c r="S173" s="7" t="str">
        <f ca="1">IF(AND(A172="SVOL",C172="Cash"),                                     SUM(INDIRECT(ADDRESS(ROW()-(COUNTIF(A:A,"SVOL")),COLUMN())):INDIRECT(ADDRESS(ROW()-1,COLUMN()))),                                    IF(AND(A173="TYA",C173="Cash"), SUM(INDIRECT(ADDRESS(ROW()-(COUNTIF(A:A,"TYA")-1),COLUMN())):INDIRECT(ADDRESS(ROW()-1,COLUMN()))),                                    IF(AND(A173="SVOL",ISNUMBER(FIND(" Govt",C173))),"", IF(AND(A173="SVOL",ISNUMBER(FIND(" Index",C173))),J173,                                    IF(ISNUMBER(N173),Q173*N173,IF(ISNUMBER(R173),J173*R173," "))))))</f>
        <v xml:space="preserve"> </v>
      </c>
      <c r="AB173" s="8" t="s">
        <v>655</v>
      </c>
      <c r="AG173" s="17" t="s">
        <v>6737</v>
      </c>
    </row>
    <row r="174" spans="1:33" x14ac:dyDescent="0.35">
      <c r="A174" t="s">
        <v>110</v>
      </c>
      <c r="B174" t="s">
        <v>751</v>
      </c>
      <c r="C174" t="s">
        <v>752</v>
      </c>
      <c r="D174" t="s">
        <v>753</v>
      </c>
      <c r="E174" t="s">
        <v>754</v>
      </c>
      <c r="F174" t="s">
        <v>755</v>
      </c>
      <c r="G174" s="1">
        <v>747.42912762231958</v>
      </c>
      <c r="H174" s="1">
        <v>542.36</v>
      </c>
      <c r="I174" s="2">
        <v>405375.66165724117</v>
      </c>
      <c r="J174" s="3">
        <v>3.273216501817599E-3</v>
      </c>
      <c r="K174" s="4">
        <v>123846272.14</v>
      </c>
      <c r="L174" s="5">
        <v>5300001</v>
      </c>
      <c r="M174" s="6">
        <v>23.367216750000001</v>
      </c>
      <c r="N174" s="7" t="str">
        <f>IF(ISNUMBER(_xll.BDP($C174, "DELTA_MID")),_xll.BDP($C174, "DELTA_MID")," ")</f>
        <v xml:space="preserve"> </v>
      </c>
      <c r="O174" s="7" t="str">
        <f>IF(ISNUMBER(N174),_xll.BDP($C174, "OPT_UNDL_TICKER"),"")</f>
        <v/>
      </c>
      <c r="P174" s="8" t="str">
        <f>IF(ISNUMBER(N174),_xll.BDP($C174, "OPT_UNDL_PX")," ")</f>
        <v xml:space="preserve"> </v>
      </c>
      <c r="Q174" s="7" t="str">
        <f>IF(ISNUMBER(N174),+G174*_xll.BDP($C174, "PX_POS_MULT_FACTOR")*P174/K174," ")</f>
        <v xml:space="preserve"> </v>
      </c>
      <c r="R174" s="8" t="str">
        <f>IF(OR($A174="TUA",$A174="TYA"),"",IF(ISNUMBER(_xll.BDP($C174,"DUR_ADJ_OAS_MID")),_xll.BDP($C174,"DUR_ADJ_OAS_MID"),IF(ISNUMBER(_xll.BDP($E174&amp;" ISIN","DUR_ADJ_OAS_MID")),_xll.BDP($E174&amp;" ISIN","DUR_ADJ_OAS_MID")," ")))</f>
        <v xml:space="preserve"> </v>
      </c>
      <c r="S174" s="7" t="str">
        <f ca="1">IF(AND(A173="SVOL",C173="Cash"),                                     SUM(INDIRECT(ADDRESS(ROW()-(COUNTIF(A:A,"SVOL")),COLUMN())):INDIRECT(ADDRESS(ROW()-1,COLUMN()))),                                    IF(AND(A174="TYA",C174="Cash"), SUM(INDIRECT(ADDRESS(ROW()-(COUNTIF(A:A,"TYA")-1),COLUMN())):INDIRECT(ADDRESS(ROW()-1,COLUMN()))),                                    IF(AND(A174="SVOL",ISNUMBER(FIND(" Govt",C174))),"", IF(AND(A174="SVOL",ISNUMBER(FIND(" Index",C174))),J174,                                    IF(ISNUMBER(N174),Q174*N174,IF(ISNUMBER(R174),J174*R174," "))))))</f>
        <v xml:space="preserve"> </v>
      </c>
      <c r="AB174" s="8" t="s">
        <v>655</v>
      </c>
      <c r="AG174" s="17" t="s">
        <v>6737</v>
      </c>
    </row>
    <row r="175" spans="1:33" x14ac:dyDescent="0.35">
      <c r="A175" t="s">
        <v>110</v>
      </c>
      <c r="B175" t="s">
        <v>756</v>
      </c>
      <c r="C175" t="s">
        <v>757</v>
      </c>
      <c r="D175" t="s">
        <v>758</v>
      </c>
      <c r="E175" t="s">
        <v>759</v>
      </c>
      <c r="F175" t="s">
        <v>760</v>
      </c>
      <c r="G175" s="1">
        <v>1723.9158858673891</v>
      </c>
      <c r="H175" s="1">
        <v>196.88</v>
      </c>
      <c r="I175" s="2">
        <v>339404.55960957147</v>
      </c>
      <c r="J175" s="3">
        <v>2.7405310934664E-3</v>
      </c>
      <c r="K175" s="4">
        <v>123846272.14</v>
      </c>
      <c r="L175" s="5">
        <v>5300001</v>
      </c>
      <c r="M175" s="6">
        <v>23.367216750000001</v>
      </c>
      <c r="N175" s="7" t="str">
        <f>IF(ISNUMBER(_xll.BDP($C175, "DELTA_MID")),_xll.BDP($C175, "DELTA_MID")," ")</f>
        <v xml:space="preserve"> </v>
      </c>
      <c r="O175" s="7" t="str">
        <f>IF(ISNUMBER(N175),_xll.BDP($C175, "OPT_UNDL_TICKER"),"")</f>
        <v/>
      </c>
      <c r="P175" s="8" t="str">
        <f>IF(ISNUMBER(N175),_xll.BDP($C175, "OPT_UNDL_PX")," ")</f>
        <v xml:space="preserve"> </v>
      </c>
      <c r="Q175" s="7" t="str">
        <f>IF(ISNUMBER(N175),+G175*_xll.BDP($C175, "PX_POS_MULT_FACTOR")*P175/K175," ")</f>
        <v xml:space="preserve"> </v>
      </c>
      <c r="R175" s="8" t="str">
        <f>IF(OR($A175="TUA",$A175="TYA"),"",IF(ISNUMBER(_xll.BDP($C175,"DUR_ADJ_OAS_MID")),_xll.BDP($C175,"DUR_ADJ_OAS_MID"),IF(ISNUMBER(_xll.BDP($E175&amp;" ISIN","DUR_ADJ_OAS_MID")),_xll.BDP($E175&amp;" ISIN","DUR_ADJ_OAS_MID")," ")))</f>
        <v xml:space="preserve"> </v>
      </c>
      <c r="S175" s="7" t="str">
        <f ca="1">IF(AND(A174="SVOL",C174="Cash"),                                     SUM(INDIRECT(ADDRESS(ROW()-(COUNTIF(A:A,"SVOL")),COLUMN())):INDIRECT(ADDRESS(ROW()-1,COLUMN()))),                                    IF(AND(A175="TYA",C175="Cash"), SUM(INDIRECT(ADDRESS(ROW()-(COUNTIF(A:A,"TYA")-1),COLUMN())):INDIRECT(ADDRESS(ROW()-1,COLUMN()))),                                    IF(AND(A175="SVOL",ISNUMBER(FIND(" Govt",C175))),"", IF(AND(A175="SVOL",ISNUMBER(FIND(" Index",C175))),J175,                                    IF(ISNUMBER(N175),Q175*N175,IF(ISNUMBER(R175),J175*R175," "))))))</f>
        <v xml:space="preserve"> </v>
      </c>
      <c r="AB175" s="8" t="s">
        <v>655</v>
      </c>
      <c r="AG175" s="17" t="s">
        <v>6737</v>
      </c>
    </row>
    <row r="176" spans="1:33" x14ac:dyDescent="0.35">
      <c r="A176" t="s">
        <v>110</v>
      </c>
      <c r="B176" t="s">
        <v>761</v>
      </c>
      <c r="C176" t="s">
        <v>762</v>
      </c>
      <c r="D176" t="s">
        <v>763</v>
      </c>
      <c r="E176" t="s">
        <v>764</v>
      </c>
      <c r="F176" t="s">
        <v>765</v>
      </c>
      <c r="G176" s="1">
        <v>3968.5861850984938</v>
      </c>
      <c r="H176" s="1">
        <v>92.25</v>
      </c>
      <c r="I176" s="2">
        <v>366102.07557533612</v>
      </c>
      <c r="J176" s="3">
        <v>2.9561008922536001E-3</v>
      </c>
      <c r="K176" s="4">
        <v>123846272.14</v>
      </c>
      <c r="L176" s="5">
        <v>5300001</v>
      </c>
      <c r="M176" s="6">
        <v>23.367216750000001</v>
      </c>
      <c r="N176" s="7" t="str">
        <f>IF(ISNUMBER(_xll.BDP($C176, "DELTA_MID")),_xll.BDP($C176, "DELTA_MID")," ")</f>
        <v xml:space="preserve"> </v>
      </c>
      <c r="O176" s="7" t="str">
        <f>IF(ISNUMBER(N176),_xll.BDP($C176, "OPT_UNDL_TICKER"),"")</f>
        <v/>
      </c>
      <c r="P176" s="8" t="str">
        <f>IF(ISNUMBER(N176),_xll.BDP($C176, "OPT_UNDL_PX")," ")</f>
        <v xml:space="preserve"> </v>
      </c>
      <c r="Q176" s="7" t="str">
        <f>IF(ISNUMBER(N176),+G176*_xll.BDP($C176, "PX_POS_MULT_FACTOR")*P176/K176," ")</f>
        <v xml:space="preserve"> </v>
      </c>
      <c r="R176" s="8" t="str">
        <f>IF(OR($A176="TUA",$A176="TYA"),"",IF(ISNUMBER(_xll.BDP($C176,"DUR_ADJ_OAS_MID")),_xll.BDP($C176,"DUR_ADJ_OAS_MID"),IF(ISNUMBER(_xll.BDP($E176&amp;" ISIN","DUR_ADJ_OAS_MID")),_xll.BDP($E176&amp;" ISIN","DUR_ADJ_OAS_MID")," ")))</f>
        <v xml:space="preserve"> </v>
      </c>
      <c r="S176" s="7" t="str">
        <f ca="1">IF(AND(A175="SVOL",C175="Cash"),                                     SUM(INDIRECT(ADDRESS(ROW()-(COUNTIF(A:A,"SVOL")),COLUMN())):INDIRECT(ADDRESS(ROW()-1,COLUMN()))),                                    IF(AND(A176="TYA",C176="Cash"), SUM(INDIRECT(ADDRESS(ROW()-(COUNTIF(A:A,"TYA")-1),COLUMN())):INDIRECT(ADDRESS(ROW()-1,COLUMN()))),                                    IF(AND(A176="SVOL",ISNUMBER(FIND(" Govt",C176))),"", IF(AND(A176="SVOL",ISNUMBER(FIND(" Index",C176))),J176,                                    IF(ISNUMBER(N176),Q176*N176,IF(ISNUMBER(R176),J176*R176," "))))))</f>
        <v xml:space="preserve"> </v>
      </c>
      <c r="AB176" s="8" t="s">
        <v>655</v>
      </c>
      <c r="AG176" s="17" t="s">
        <v>6737</v>
      </c>
    </row>
    <row r="177" spans="1:33" x14ac:dyDescent="0.35">
      <c r="A177" t="s">
        <v>110</v>
      </c>
      <c r="B177" t="s">
        <v>766</v>
      </c>
      <c r="C177" t="s">
        <v>767</v>
      </c>
      <c r="D177" t="s">
        <v>768</v>
      </c>
      <c r="E177" t="s">
        <v>769</v>
      </c>
      <c r="F177" t="s">
        <v>770</v>
      </c>
      <c r="G177" s="1">
        <v>3483.628357130021</v>
      </c>
      <c r="H177" s="1">
        <v>107.26</v>
      </c>
      <c r="I177" s="2">
        <v>373653.97758576612</v>
      </c>
      <c r="J177" s="3">
        <v>3.0170789247768001E-3</v>
      </c>
      <c r="K177" s="4">
        <v>123846272.14</v>
      </c>
      <c r="L177" s="5">
        <v>5300001</v>
      </c>
      <c r="M177" s="6">
        <v>23.367216750000001</v>
      </c>
      <c r="N177" s="7" t="str">
        <f>IF(ISNUMBER(_xll.BDP($C177, "DELTA_MID")),_xll.BDP($C177, "DELTA_MID")," ")</f>
        <v xml:space="preserve"> </v>
      </c>
      <c r="O177" s="7" t="str">
        <f>IF(ISNUMBER(N177),_xll.BDP($C177, "OPT_UNDL_TICKER"),"")</f>
        <v/>
      </c>
      <c r="P177" s="8" t="str">
        <f>IF(ISNUMBER(N177),_xll.BDP($C177, "OPT_UNDL_PX")," ")</f>
        <v xml:space="preserve"> </v>
      </c>
      <c r="Q177" s="7" t="str">
        <f>IF(ISNUMBER(N177),+G177*_xll.BDP($C177, "PX_POS_MULT_FACTOR")*P177/K177," ")</f>
        <v xml:space="preserve"> </v>
      </c>
      <c r="R177" s="8" t="str">
        <f>IF(OR($A177="TUA",$A177="TYA"),"",IF(ISNUMBER(_xll.BDP($C177,"DUR_ADJ_OAS_MID")),_xll.BDP($C177,"DUR_ADJ_OAS_MID"),IF(ISNUMBER(_xll.BDP($E177&amp;" ISIN","DUR_ADJ_OAS_MID")),_xll.BDP($E177&amp;" ISIN","DUR_ADJ_OAS_MID")," ")))</f>
        <v xml:space="preserve"> </v>
      </c>
      <c r="S177" s="7" t="str">
        <f ca="1">IF(AND(A176="SVOL",C176="Cash"),                                     SUM(INDIRECT(ADDRESS(ROW()-(COUNTIF(A:A,"SVOL")),COLUMN())):INDIRECT(ADDRESS(ROW()-1,COLUMN()))),                                    IF(AND(A177="TYA",C177="Cash"), SUM(INDIRECT(ADDRESS(ROW()-(COUNTIF(A:A,"TYA")-1),COLUMN())):INDIRECT(ADDRESS(ROW()-1,COLUMN()))),                                    IF(AND(A177="SVOL",ISNUMBER(FIND(" Govt",C177))),"", IF(AND(A177="SVOL",ISNUMBER(FIND(" Index",C177))),J177,                                    IF(ISNUMBER(N177),Q177*N177,IF(ISNUMBER(R177),J177*R177," "))))))</f>
        <v xml:space="preserve"> </v>
      </c>
      <c r="AB177" s="8" t="s">
        <v>655</v>
      </c>
      <c r="AG177" s="17" t="s">
        <v>6737</v>
      </c>
    </row>
    <row r="178" spans="1:33" x14ac:dyDescent="0.35">
      <c r="A178" t="s">
        <v>110</v>
      </c>
      <c r="B178" t="s">
        <v>771</v>
      </c>
      <c r="C178" t="s">
        <v>772</v>
      </c>
      <c r="D178" t="s">
        <v>773</v>
      </c>
      <c r="E178" t="s">
        <v>774</v>
      </c>
      <c r="F178" t="s">
        <v>775</v>
      </c>
      <c r="G178" s="1">
        <v>999.39035479030713</v>
      </c>
      <c r="H178" s="1">
        <v>332.04</v>
      </c>
      <c r="I178" s="2">
        <v>331837.5734045736</v>
      </c>
      <c r="J178" s="3">
        <v>2.6794312632152E-3</v>
      </c>
      <c r="K178" s="4">
        <v>123846272.14</v>
      </c>
      <c r="L178" s="5">
        <v>5300001</v>
      </c>
      <c r="M178" s="6">
        <v>23.367216750000001</v>
      </c>
      <c r="N178" s="7" t="str">
        <f>IF(ISNUMBER(_xll.BDP($C178, "DELTA_MID")),_xll.BDP($C178, "DELTA_MID")," ")</f>
        <v xml:space="preserve"> </v>
      </c>
      <c r="O178" s="7" t="str">
        <f>IF(ISNUMBER(N178),_xll.BDP($C178, "OPT_UNDL_TICKER"),"")</f>
        <v/>
      </c>
      <c r="P178" s="8" t="str">
        <f>IF(ISNUMBER(N178),_xll.BDP($C178, "OPT_UNDL_PX")," ")</f>
        <v xml:space="preserve"> </v>
      </c>
      <c r="Q178" s="7" t="str">
        <f>IF(ISNUMBER(N178),+G178*_xll.BDP($C178, "PX_POS_MULT_FACTOR")*P178/K178," ")</f>
        <v xml:space="preserve"> </v>
      </c>
      <c r="R178" s="8" t="str">
        <f>IF(OR($A178="TUA",$A178="TYA"),"",IF(ISNUMBER(_xll.BDP($C178,"DUR_ADJ_OAS_MID")),_xll.BDP($C178,"DUR_ADJ_OAS_MID"),IF(ISNUMBER(_xll.BDP($E178&amp;" ISIN","DUR_ADJ_OAS_MID")),_xll.BDP($E178&amp;" ISIN","DUR_ADJ_OAS_MID")," ")))</f>
        <v xml:space="preserve"> </v>
      </c>
      <c r="S178" s="7" t="str">
        <f ca="1">IF(AND(A177="SVOL",C177="Cash"),                                     SUM(INDIRECT(ADDRESS(ROW()-(COUNTIF(A:A,"SVOL")),COLUMN())):INDIRECT(ADDRESS(ROW()-1,COLUMN()))),                                    IF(AND(A178="TYA",C178="Cash"), SUM(INDIRECT(ADDRESS(ROW()-(COUNTIF(A:A,"TYA")-1),COLUMN())):INDIRECT(ADDRESS(ROW()-1,COLUMN()))),                                    IF(AND(A178="SVOL",ISNUMBER(FIND(" Govt",C178))),"", IF(AND(A178="SVOL",ISNUMBER(FIND(" Index",C178))),J178,                                    IF(ISNUMBER(N178),Q178*N178,IF(ISNUMBER(R178),J178*R178," "))))))</f>
        <v xml:space="preserve"> </v>
      </c>
      <c r="AB178" s="8" t="s">
        <v>655</v>
      </c>
      <c r="AG178" s="17" t="s">
        <v>6737</v>
      </c>
    </row>
    <row r="179" spans="1:33" x14ac:dyDescent="0.35">
      <c r="A179" t="s">
        <v>110</v>
      </c>
      <c r="B179" t="s">
        <v>776</v>
      </c>
      <c r="C179" t="s">
        <v>777</v>
      </c>
      <c r="D179" t="s">
        <v>778</v>
      </c>
      <c r="E179" t="s">
        <v>779</v>
      </c>
      <c r="F179" t="s">
        <v>780</v>
      </c>
      <c r="G179" s="1">
        <v>8894.7185088690276</v>
      </c>
      <c r="H179" s="1">
        <v>42.38</v>
      </c>
      <c r="I179" s="2">
        <v>376958.17040586937</v>
      </c>
      <c r="J179" s="3">
        <v>3.0437587170952002E-3</v>
      </c>
      <c r="K179" s="4">
        <v>123846272.14</v>
      </c>
      <c r="L179" s="5">
        <v>5300001</v>
      </c>
      <c r="M179" s="6">
        <v>23.367216750000001</v>
      </c>
      <c r="N179" s="7" t="str">
        <f>IF(ISNUMBER(_xll.BDP($C179, "DELTA_MID")),_xll.BDP($C179, "DELTA_MID")," ")</f>
        <v xml:space="preserve"> </v>
      </c>
      <c r="O179" s="7" t="str">
        <f>IF(ISNUMBER(N179),_xll.BDP($C179, "OPT_UNDL_TICKER"),"")</f>
        <v/>
      </c>
      <c r="P179" s="8" t="str">
        <f>IF(ISNUMBER(N179),_xll.BDP($C179, "OPT_UNDL_PX")," ")</f>
        <v xml:space="preserve"> </v>
      </c>
      <c r="Q179" s="7" t="str">
        <f>IF(ISNUMBER(N179),+G179*_xll.BDP($C179, "PX_POS_MULT_FACTOR")*P179/K179," ")</f>
        <v xml:space="preserve"> </v>
      </c>
      <c r="R179" s="8" t="str">
        <f>IF(OR($A179="TUA",$A179="TYA"),"",IF(ISNUMBER(_xll.BDP($C179,"DUR_ADJ_OAS_MID")),_xll.BDP($C179,"DUR_ADJ_OAS_MID"),IF(ISNUMBER(_xll.BDP($E179&amp;" ISIN","DUR_ADJ_OAS_MID")),_xll.BDP($E179&amp;" ISIN","DUR_ADJ_OAS_MID")," ")))</f>
        <v xml:space="preserve"> </v>
      </c>
      <c r="S179" s="7" t="str">
        <f ca="1">IF(AND(A178="SVOL",C178="Cash"),                                     SUM(INDIRECT(ADDRESS(ROW()-(COUNTIF(A:A,"SVOL")),COLUMN())):INDIRECT(ADDRESS(ROW()-1,COLUMN()))),                                    IF(AND(A179="TYA",C179="Cash"), SUM(INDIRECT(ADDRESS(ROW()-(COUNTIF(A:A,"TYA")-1),COLUMN())):INDIRECT(ADDRESS(ROW()-1,COLUMN()))),                                    IF(AND(A179="SVOL",ISNUMBER(FIND(" Govt",C179))),"", IF(AND(A179="SVOL",ISNUMBER(FIND(" Index",C179))),J179,                                    IF(ISNUMBER(N179),Q179*N179,IF(ISNUMBER(R179),J179*R179," "))))))</f>
        <v xml:space="preserve"> </v>
      </c>
      <c r="AB179" s="8" t="s">
        <v>655</v>
      </c>
      <c r="AG179" s="17" t="s">
        <v>6737</v>
      </c>
    </row>
    <row r="180" spans="1:33" x14ac:dyDescent="0.35">
      <c r="A180" t="s">
        <v>110</v>
      </c>
      <c r="B180" t="s">
        <v>781</v>
      </c>
      <c r="C180" t="s">
        <v>782</v>
      </c>
      <c r="D180" t="s">
        <v>783</v>
      </c>
      <c r="E180" t="s">
        <v>784</v>
      </c>
      <c r="F180" t="s">
        <v>785</v>
      </c>
      <c r="G180" s="1">
        <v>7186.5239732627251</v>
      </c>
      <c r="H180" s="1">
        <v>59.18</v>
      </c>
      <c r="I180" s="2">
        <v>425298.48873768811</v>
      </c>
      <c r="J180" s="3">
        <v>3.4340838960167999E-3</v>
      </c>
      <c r="K180" s="4">
        <v>123846272.14</v>
      </c>
      <c r="L180" s="5">
        <v>5300001</v>
      </c>
      <c r="M180" s="6">
        <v>23.367216750000001</v>
      </c>
      <c r="N180" s="7" t="str">
        <f>IF(ISNUMBER(_xll.BDP($C180, "DELTA_MID")),_xll.BDP($C180, "DELTA_MID")," ")</f>
        <v xml:space="preserve"> </v>
      </c>
      <c r="O180" s="7" t="str">
        <f>IF(ISNUMBER(N180),_xll.BDP($C180, "OPT_UNDL_TICKER"),"")</f>
        <v/>
      </c>
      <c r="P180" s="8" t="str">
        <f>IF(ISNUMBER(N180),_xll.BDP($C180, "OPT_UNDL_PX")," ")</f>
        <v xml:space="preserve"> </v>
      </c>
      <c r="Q180" s="7" t="str">
        <f>IF(ISNUMBER(N180),+G180*_xll.BDP($C180, "PX_POS_MULT_FACTOR")*P180/K180," ")</f>
        <v xml:space="preserve"> </v>
      </c>
      <c r="R180" s="8" t="str">
        <f>IF(OR($A180="TUA",$A180="TYA"),"",IF(ISNUMBER(_xll.BDP($C180,"DUR_ADJ_OAS_MID")),_xll.BDP($C180,"DUR_ADJ_OAS_MID"),IF(ISNUMBER(_xll.BDP($E180&amp;" ISIN","DUR_ADJ_OAS_MID")),_xll.BDP($E180&amp;" ISIN","DUR_ADJ_OAS_MID")," ")))</f>
        <v xml:space="preserve"> </v>
      </c>
      <c r="S180" s="7" t="str">
        <f ca="1">IF(AND(A179="SVOL",C179="Cash"),                                     SUM(INDIRECT(ADDRESS(ROW()-(COUNTIF(A:A,"SVOL")),COLUMN())):INDIRECT(ADDRESS(ROW()-1,COLUMN()))),                                    IF(AND(A180="TYA",C180="Cash"), SUM(INDIRECT(ADDRESS(ROW()-(COUNTIF(A:A,"TYA")-1),COLUMN())):INDIRECT(ADDRESS(ROW()-1,COLUMN()))),                                    IF(AND(A180="SVOL",ISNUMBER(FIND(" Govt",C180))),"", IF(AND(A180="SVOL",ISNUMBER(FIND(" Index",C180))),J180,                                    IF(ISNUMBER(N180),Q180*N180,IF(ISNUMBER(R180),J180*R180," "))))))</f>
        <v xml:space="preserve"> </v>
      </c>
      <c r="AB180" s="8" t="s">
        <v>655</v>
      </c>
      <c r="AG180" s="17" t="s">
        <v>6737</v>
      </c>
    </row>
    <row r="181" spans="1:33" x14ac:dyDescent="0.35">
      <c r="A181" t="s">
        <v>110</v>
      </c>
      <c r="B181" t="s">
        <v>786</v>
      </c>
      <c r="C181" t="s">
        <v>787</v>
      </c>
      <c r="D181" t="s">
        <v>788</v>
      </c>
      <c r="E181" t="s">
        <v>789</v>
      </c>
      <c r="F181" t="s">
        <v>790</v>
      </c>
      <c r="G181" s="1">
        <v>4709.2390015223036</v>
      </c>
      <c r="H181" s="1">
        <v>82.32</v>
      </c>
      <c r="I181" s="2">
        <v>387664.55460531602</v>
      </c>
      <c r="J181" s="3">
        <v>3.1302076994864001E-3</v>
      </c>
      <c r="K181" s="4">
        <v>123846272.14</v>
      </c>
      <c r="L181" s="5">
        <v>5300001</v>
      </c>
      <c r="M181" s="6">
        <v>23.367216750000001</v>
      </c>
      <c r="N181" s="7" t="str">
        <f>IF(ISNUMBER(_xll.BDP($C181, "DELTA_MID")),_xll.BDP($C181, "DELTA_MID")," ")</f>
        <v xml:space="preserve"> </v>
      </c>
      <c r="O181" s="7" t="str">
        <f>IF(ISNUMBER(N181),_xll.BDP($C181, "OPT_UNDL_TICKER"),"")</f>
        <v/>
      </c>
      <c r="P181" s="8" t="str">
        <f>IF(ISNUMBER(N181),_xll.BDP($C181, "OPT_UNDL_PX")," ")</f>
        <v xml:space="preserve"> </v>
      </c>
      <c r="Q181" s="7" t="str">
        <f>IF(ISNUMBER(N181),+G181*_xll.BDP($C181, "PX_POS_MULT_FACTOR")*P181/K181," ")</f>
        <v xml:space="preserve"> </v>
      </c>
      <c r="R181" s="8" t="str">
        <f>IF(OR($A181="TUA",$A181="TYA"),"",IF(ISNUMBER(_xll.BDP($C181,"DUR_ADJ_OAS_MID")),_xll.BDP($C181,"DUR_ADJ_OAS_MID"),IF(ISNUMBER(_xll.BDP($E181&amp;" ISIN","DUR_ADJ_OAS_MID")),_xll.BDP($E181&amp;" ISIN","DUR_ADJ_OAS_MID")," ")))</f>
        <v xml:space="preserve"> </v>
      </c>
      <c r="S181" s="7" t="str">
        <f ca="1">IF(AND(A180="SVOL",C180="Cash"),                                     SUM(INDIRECT(ADDRESS(ROW()-(COUNTIF(A:A,"SVOL")),COLUMN())):INDIRECT(ADDRESS(ROW()-1,COLUMN()))),                                    IF(AND(A181="TYA",C181="Cash"), SUM(INDIRECT(ADDRESS(ROW()-(COUNTIF(A:A,"TYA")-1),COLUMN())):INDIRECT(ADDRESS(ROW()-1,COLUMN()))),                                    IF(AND(A181="SVOL",ISNUMBER(FIND(" Govt",C181))),"", IF(AND(A181="SVOL",ISNUMBER(FIND(" Index",C181))),J181,                                    IF(ISNUMBER(N181),Q181*N181,IF(ISNUMBER(R181),J181*R181," "))))))</f>
        <v xml:space="preserve"> </v>
      </c>
      <c r="AB181" s="8" t="s">
        <v>655</v>
      </c>
      <c r="AG181" s="17" t="s">
        <v>6737</v>
      </c>
    </row>
    <row r="182" spans="1:33" x14ac:dyDescent="0.35">
      <c r="A182" t="s">
        <v>110</v>
      </c>
      <c r="B182" t="s">
        <v>791</v>
      </c>
      <c r="C182" t="s">
        <v>792</v>
      </c>
      <c r="D182" t="s">
        <v>793</v>
      </c>
      <c r="E182" t="s">
        <v>794</v>
      </c>
      <c r="F182" t="s">
        <v>795</v>
      </c>
      <c r="G182" s="1">
        <v>6338.8047320248224</v>
      </c>
      <c r="H182" s="1">
        <v>55.64</v>
      </c>
      <c r="I182" s="2">
        <v>352691.09528986108</v>
      </c>
      <c r="J182" s="3">
        <v>2.847813577231999E-3</v>
      </c>
      <c r="K182" s="4">
        <v>123846272.14</v>
      </c>
      <c r="L182" s="5">
        <v>5300001</v>
      </c>
      <c r="M182" s="6">
        <v>23.367216750000001</v>
      </c>
      <c r="N182" s="7" t="str">
        <f>IF(ISNUMBER(_xll.BDP($C182, "DELTA_MID")),_xll.BDP($C182, "DELTA_MID")," ")</f>
        <v xml:space="preserve"> </v>
      </c>
      <c r="O182" s="7" t="str">
        <f>IF(ISNUMBER(N182),_xll.BDP($C182, "OPT_UNDL_TICKER"),"")</f>
        <v/>
      </c>
      <c r="P182" s="8" t="str">
        <f>IF(ISNUMBER(N182),_xll.BDP($C182, "OPT_UNDL_PX")," ")</f>
        <v xml:space="preserve"> </v>
      </c>
      <c r="Q182" s="7" t="str">
        <f>IF(ISNUMBER(N182),+G182*_xll.BDP($C182, "PX_POS_MULT_FACTOR")*P182/K182," ")</f>
        <v xml:space="preserve"> </v>
      </c>
      <c r="R182" s="8" t="str">
        <f>IF(OR($A182="TUA",$A182="TYA"),"",IF(ISNUMBER(_xll.BDP($C182,"DUR_ADJ_OAS_MID")),_xll.BDP($C182,"DUR_ADJ_OAS_MID"),IF(ISNUMBER(_xll.BDP($E182&amp;" ISIN","DUR_ADJ_OAS_MID")),_xll.BDP($E182&amp;" ISIN","DUR_ADJ_OAS_MID")," ")))</f>
        <v xml:space="preserve"> </v>
      </c>
      <c r="S182" s="7" t="str">
        <f ca="1">IF(AND(A181="SVOL",C181="Cash"),                                     SUM(INDIRECT(ADDRESS(ROW()-(COUNTIF(A:A,"SVOL")),COLUMN())):INDIRECT(ADDRESS(ROW()-1,COLUMN()))),                                    IF(AND(A182="TYA",C182="Cash"), SUM(INDIRECT(ADDRESS(ROW()-(COUNTIF(A:A,"TYA")-1),COLUMN())):INDIRECT(ADDRESS(ROW()-1,COLUMN()))),                                    IF(AND(A182="SVOL",ISNUMBER(FIND(" Govt",C182))),"", IF(AND(A182="SVOL",ISNUMBER(FIND(" Index",C182))),J182,                                    IF(ISNUMBER(N182),Q182*N182,IF(ISNUMBER(R182),J182*R182," "))))))</f>
        <v xml:space="preserve"> </v>
      </c>
      <c r="AB182" s="8" t="s">
        <v>655</v>
      </c>
      <c r="AG182" s="17" t="s">
        <v>6737</v>
      </c>
    </row>
    <row r="183" spans="1:33" x14ac:dyDescent="0.35">
      <c r="A183" t="s">
        <v>110</v>
      </c>
      <c r="B183" t="s">
        <v>796</v>
      </c>
      <c r="C183" t="s">
        <v>797</v>
      </c>
      <c r="D183" t="s">
        <v>798</v>
      </c>
      <c r="E183" t="s">
        <v>799</v>
      </c>
      <c r="F183" t="s">
        <v>800</v>
      </c>
      <c r="G183" s="1">
        <v>2348.703148416052</v>
      </c>
      <c r="H183" s="1">
        <v>178.34</v>
      </c>
      <c r="I183" s="2">
        <v>418867.71948851878</v>
      </c>
      <c r="J183" s="3">
        <v>3.3821584796272001E-3</v>
      </c>
      <c r="K183" s="4">
        <v>123846272.14</v>
      </c>
      <c r="L183" s="5">
        <v>5300001</v>
      </c>
      <c r="M183" s="6">
        <v>23.367216750000001</v>
      </c>
      <c r="N183" s="7" t="str">
        <f>IF(ISNUMBER(_xll.BDP($C183, "DELTA_MID")),_xll.BDP($C183, "DELTA_MID")," ")</f>
        <v xml:space="preserve"> </v>
      </c>
      <c r="O183" s="7" t="str">
        <f>IF(ISNUMBER(N183),_xll.BDP($C183, "OPT_UNDL_TICKER"),"")</f>
        <v/>
      </c>
      <c r="P183" s="8" t="str">
        <f>IF(ISNUMBER(N183),_xll.BDP($C183, "OPT_UNDL_PX")," ")</f>
        <v xml:space="preserve"> </v>
      </c>
      <c r="Q183" s="7" t="str">
        <f>IF(ISNUMBER(N183),+G183*_xll.BDP($C183, "PX_POS_MULT_FACTOR")*P183/K183," ")</f>
        <v xml:space="preserve"> </v>
      </c>
      <c r="R183" s="8" t="str">
        <f>IF(OR($A183="TUA",$A183="TYA"),"",IF(ISNUMBER(_xll.BDP($C183,"DUR_ADJ_OAS_MID")),_xll.BDP($C183,"DUR_ADJ_OAS_MID"),IF(ISNUMBER(_xll.BDP($E183&amp;" ISIN","DUR_ADJ_OAS_MID")),_xll.BDP($E183&amp;" ISIN","DUR_ADJ_OAS_MID")," ")))</f>
        <v xml:space="preserve"> </v>
      </c>
      <c r="S183" s="7" t="str">
        <f ca="1">IF(AND(A182="SVOL",C182="Cash"),                                     SUM(INDIRECT(ADDRESS(ROW()-(COUNTIF(A:A,"SVOL")),COLUMN())):INDIRECT(ADDRESS(ROW()-1,COLUMN()))),                                    IF(AND(A183="TYA",C183="Cash"), SUM(INDIRECT(ADDRESS(ROW()-(COUNTIF(A:A,"TYA")-1),COLUMN())):INDIRECT(ADDRESS(ROW()-1,COLUMN()))),                                    IF(AND(A183="SVOL",ISNUMBER(FIND(" Govt",C183))),"", IF(AND(A183="SVOL",ISNUMBER(FIND(" Index",C183))),J183,                                    IF(ISNUMBER(N183),Q183*N183,IF(ISNUMBER(R183),J183*R183," "))))))</f>
        <v xml:space="preserve"> </v>
      </c>
      <c r="AB183" s="8" t="s">
        <v>655</v>
      </c>
      <c r="AG183" s="17" t="s">
        <v>6737</v>
      </c>
    </row>
    <row r="184" spans="1:33" x14ac:dyDescent="0.35">
      <c r="A184" t="s">
        <v>110</v>
      </c>
      <c r="B184" t="s">
        <v>801</v>
      </c>
      <c r="C184" t="s">
        <v>802</v>
      </c>
      <c r="D184" t="s">
        <v>803</v>
      </c>
      <c r="E184" t="s">
        <v>804</v>
      </c>
      <c r="F184" t="s">
        <v>805</v>
      </c>
      <c r="G184" s="1">
        <v>8113.9063144876391</v>
      </c>
      <c r="H184" s="1">
        <v>42.42</v>
      </c>
      <c r="I184" s="2">
        <v>344191.90586056572</v>
      </c>
      <c r="J184" s="3">
        <v>2.7791866473903999E-3</v>
      </c>
      <c r="K184" s="4">
        <v>123846272.14</v>
      </c>
      <c r="L184" s="5">
        <v>5300001</v>
      </c>
      <c r="M184" s="6">
        <v>23.367216750000001</v>
      </c>
      <c r="N184" s="7" t="str">
        <f>IF(ISNUMBER(_xll.BDP($C184, "DELTA_MID")),_xll.BDP($C184, "DELTA_MID")," ")</f>
        <v xml:space="preserve"> </v>
      </c>
      <c r="O184" s="7" t="str">
        <f>IF(ISNUMBER(N184),_xll.BDP($C184, "OPT_UNDL_TICKER"),"")</f>
        <v/>
      </c>
      <c r="P184" s="8" t="str">
        <f>IF(ISNUMBER(N184),_xll.BDP($C184, "OPT_UNDL_PX")," ")</f>
        <v xml:space="preserve"> </v>
      </c>
      <c r="Q184" s="7" t="str">
        <f>IF(ISNUMBER(N184),+G184*_xll.BDP($C184, "PX_POS_MULT_FACTOR")*P184/K184," ")</f>
        <v xml:space="preserve"> </v>
      </c>
      <c r="R184" s="8" t="str">
        <f>IF(OR($A184="TUA",$A184="TYA"),"",IF(ISNUMBER(_xll.BDP($C184,"DUR_ADJ_OAS_MID")),_xll.BDP($C184,"DUR_ADJ_OAS_MID"),IF(ISNUMBER(_xll.BDP($E184&amp;" ISIN","DUR_ADJ_OAS_MID")),_xll.BDP($E184&amp;" ISIN","DUR_ADJ_OAS_MID")," ")))</f>
        <v xml:space="preserve"> </v>
      </c>
      <c r="S184" s="7" t="str">
        <f ca="1">IF(AND(A183="SVOL",C183="Cash"),                                     SUM(INDIRECT(ADDRESS(ROW()-(COUNTIF(A:A,"SVOL")),COLUMN())):INDIRECT(ADDRESS(ROW()-1,COLUMN()))),                                    IF(AND(A184="TYA",C184="Cash"), SUM(INDIRECT(ADDRESS(ROW()-(COUNTIF(A:A,"TYA")-1),COLUMN())):INDIRECT(ADDRESS(ROW()-1,COLUMN()))),                                    IF(AND(A184="SVOL",ISNUMBER(FIND(" Govt",C184))),"", IF(AND(A184="SVOL",ISNUMBER(FIND(" Index",C184))),J184,                                    IF(ISNUMBER(N184),Q184*N184,IF(ISNUMBER(R184),J184*R184," "))))))</f>
        <v xml:space="preserve"> </v>
      </c>
      <c r="AB184" s="8" t="s">
        <v>655</v>
      </c>
      <c r="AG184" s="17" t="s">
        <v>6737</v>
      </c>
    </row>
    <row r="185" spans="1:33" x14ac:dyDescent="0.35">
      <c r="A185" t="s">
        <v>110</v>
      </c>
      <c r="B185" t="s">
        <v>806</v>
      </c>
      <c r="C185" t="s">
        <v>807</v>
      </c>
      <c r="D185" t="s">
        <v>808</v>
      </c>
      <c r="E185" t="s">
        <v>809</v>
      </c>
      <c r="F185" t="s">
        <v>810</v>
      </c>
      <c r="G185" s="1">
        <v>2278.5258922295338</v>
      </c>
      <c r="H185" s="1">
        <v>178.13</v>
      </c>
      <c r="I185" s="2">
        <v>405873.81718284689</v>
      </c>
      <c r="J185" s="3">
        <v>3.2772388717848002E-3</v>
      </c>
      <c r="K185" s="4">
        <v>123846272.14</v>
      </c>
      <c r="L185" s="5">
        <v>5300001</v>
      </c>
      <c r="M185" s="6">
        <v>23.367216750000001</v>
      </c>
      <c r="N185" s="7" t="str">
        <f>IF(ISNUMBER(_xll.BDP($C185, "DELTA_MID")),_xll.BDP($C185, "DELTA_MID")," ")</f>
        <v xml:space="preserve"> </v>
      </c>
      <c r="O185" s="7" t="str">
        <f>IF(ISNUMBER(N185),_xll.BDP($C185, "OPT_UNDL_TICKER"),"")</f>
        <v/>
      </c>
      <c r="P185" s="8" t="str">
        <f>IF(ISNUMBER(N185),_xll.BDP($C185, "OPT_UNDL_PX")," ")</f>
        <v xml:space="preserve"> </v>
      </c>
      <c r="Q185" s="7" t="str">
        <f>IF(ISNUMBER(N185),+G185*_xll.BDP($C185, "PX_POS_MULT_FACTOR")*P185/K185," ")</f>
        <v xml:space="preserve"> </v>
      </c>
      <c r="R185" s="8" t="str">
        <f>IF(OR($A185="TUA",$A185="TYA"),"",IF(ISNUMBER(_xll.BDP($C185,"DUR_ADJ_OAS_MID")),_xll.BDP($C185,"DUR_ADJ_OAS_MID"),IF(ISNUMBER(_xll.BDP($E185&amp;" ISIN","DUR_ADJ_OAS_MID")),_xll.BDP($E185&amp;" ISIN","DUR_ADJ_OAS_MID")," ")))</f>
        <v xml:space="preserve"> </v>
      </c>
      <c r="S185" s="7" t="str">
        <f ca="1">IF(AND(A184="SVOL",C184="Cash"),                                     SUM(INDIRECT(ADDRESS(ROW()-(COUNTIF(A:A,"SVOL")),COLUMN())):INDIRECT(ADDRESS(ROW()-1,COLUMN()))),                                    IF(AND(A185="TYA",C185="Cash"), SUM(INDIRECT(ADDRESS(ROW()-(COUNTIF(A:A,"TYA")-1),COLUMN())):INDIRECT(ADDRESS(ROW()-1,COLUMN()))),                                    IF(AND(A185="SVOL",ISNUMBER(FIND(" Govt",C185))),"", IF(AND(A185="SVOL",ISNUMBER(FIND(" Index",C185))),J185,                                    IF(ISNUMBER(N185),Q185*N185,IF(ISNUMBER(R185),J185*R185," "))))))</f>
        <v xml:space="preserve"> </v>
      </c>
      <c r="AB185" s="8" t="s">
        <v>655</v>
      </c>
      <c r="AG185" s="17" t="s">
        <v>6737</v>
      </c>
    </row>
    <row r="186" spans="1:33" x14ac:dyDescent="0.35">
      <c r="A186" t="s">
        <v>110</v>
      </c>
      <c r="B186" t="s">
        <v>811</v>
      </c>
      <c r="C186" t="s">
        <v>812</v>
      </c>
      <c r="D186" t="s">
        <v>813</v>
      </c>
      <c r="E186" t="s">
        <v>814</v>
      </c>
      <c r="F186" t="s">
        <v>815</v>
      </c>
      <c r="G186" s="1">
        <v>896.67051739608291</v>
      </c>
      <c r="H186" s="1">
        <v>439.55</v>
      </c>
      <c r="I186" s="2">
        <v>394131.52592144831</v>
      </c>
      <c r="J186" s="3">
        <v>3.1824254304232001E-3</v>
      </c>
      <c r="K186" s="4">
        <v>123846272.14</v>
      </c>
      <c r="L186" s="5">
        <v>5300001</v>
      </c>
      <c r="M186" s="6">
        <v>23.367216750000001</v>
      </c>
      <c r="N186" s="7" t="str">
        <f>IF(ISNUMBER(_xll.BDP($C186, "DELTA_MID")),_xll.BDP($C186, "DELTA_MID")," ")</f>
        <v xml:space="preserve"> </v>
      </c>
      <c r="O186" s="7" t="str">
        <f>IF(ISNUMBER(N186),_xll.BDP($C186, "OPT_UNDL_TICKER"),"")</f>
        <v/>
      </c>
      <c r="P186" s="8" t="str">
        <f>IF(ISNUMBER(N186),_xll.BDP($C186, "OPT_UNDL_PX")," ")</f>
        <v xml:space="preserve"> </v>
      </c>
      <c r="Q186" s="7" t="str">
        <f>IF(ISNUMBER(N186),+G186*_xll.BDP($C186, "PX_POS_MULT_FACTOR")*P186/K186," ")</f>
        <v xml:space="preserve"> </v>
      </c>
      <c r="R186" s="8" t="str">
        <f>IF(OR($A186="TUA",$A186="TYA"),"",IF(ISNUMBER(_xll.BDP($C186,"DUR_ADJ_OAS_MID")),_xll.BDP($C186,"DUR_ADJ_OAS_MID"),IF(ISNUMBER(_xll.BDP($E186&amp;" ISIN","DUR_ADJ_OAS_MID")),_xll.BDP($E186&amp;" ISIN","DUR_ADJ_OAS_MID")," ")))</f>
        <v xml:space="preserve"> </v>
      </c>
      <c r="S186" s="7" t="str">
        <f ca="1">IF(AND(A185="SVOL",C185="Cash"),                                     SUM(INDIRECT(ADDRESS(ROW()-(COUNTIF(A:A,"SVOL")),COLUMN())):INDIRECT(ADDRESS(ROW()-1,COLUMN()))),                                    IF(AND(A186="TYA",C186="Cash"), SUM(INDIRECT(ADDRESS(ROW()-(COUNTIF(A:A,"TYA")-1),COLUMN())):INDIRECT(ADDRESS(ROW()-1,COLUMN()))),                                    IF(AND(A186="SVOL",ISNUMBER(FIND(" Govt",C186))),"", IF(AND(A186="SVOL",ISNUMBER(FIND(" Index",C186))),J186,                                    IF(ISNUMBER(N186),Q186*N186,IF(ISNUMBER(R186),J186*R186," "))))))</f>
        <v xml:space="preserve"> </v>
      </c>
      <c r="AB186" s="8" t="s">
        <v>655</v>
      </c>
      <c r="AG186" s="17" t="s">
        <v>6737</v>
      </c>
    </row>
    <row r="187" spans="1:33" x14ac:dyDescent="0.35">
      <c r="A187" t="s">
        <v>110</v>
      </c>
      <c r="B187" t="s">
        <v>816</v>
      </c>
      <c r="C187" t="s">
        <v>817</v>
      </c>
      <c r="D187" t="s">
        <v>818</v>
      </c>
      <c r="E187" t="s">
        <v>819</v>
      </c>
      <c r="F187" t="s">
        <v>820</v>
      </c>
      <c r="G187" s="1">
        <v>2902.1814862351021</v>
      </c>
      <c r="H187" s="1">
        <v>118.62</v>
      </c>
      <c r="I187" s="2">
        <v>344256.76789720781</v>
      </c>
      <c r="J187" s="3">
        <v>2.7797103776208E-3</v>
      </c>
      <c r="K187" s="4">
        <v>123846272.14</v>
      </c>
      <c r="L187" s="5">
        <v>5300001</v>
      </c>
      <c r="M187" s="6">
        <v>23.367216750000001</v>
      </c>
      <c r="N187" s="7" t="str">
        <f>IF(ISNUMBER(_xll.BDP($C187, "DELTA_MID")),_xll.BDP($C187, "DELTA_MID")," ")</f>
        <v xml:space="preserve"> </v>
      </c>
      <c r="O187" s="7" t="str">
        <f>IF(ISNUMBER(N187),_xll.BDP($C187, "OPT_UNDL_TICKER"),"")</f>
        <v/>
      </c>
      <c r="P187" s="8" t="str">
        <f>IF(ISNUMBER(N187),_xll.BDP($C187, "OPT_UNDL_PX")," ")</f>
        <v xml:space="preserve"> </v>
      </c>
      <c r="Q187" s="7" t="str">
        <f>IF(ISNUMBER(N187),+G187*_xll.BDP($C187, "PX_POS_MULT_FACTOR")*P187/K187," ")</f>
        <v xml:space="preserve"> </v>
      </c>
      <c r="R187" s="8" t="str">
        <f>IF(OR($A187="TUA",$A187="TYA"),"",IF(ISNUMBER(_xll.BDP($C187,"DUR_ADJ_OAS_MID")),_xll.BDP($C187,"DUR_ADJ_OAS_MID"),IF(ISNUMBER(_xll.BDP($E187&amp;" ISIN","DUR_ADJ_OAS_MID")),_xll.BDP($E187&amp;" ISIN","DUR_ADJ_OAS_MID")," ")))</f>
        <v xml:space="preserve"> </v>
      </c>
      <c r="S187" s="7" t="str">
        <f ca="1">IF(AND(A186="SVOL",C186="Cash"),                                     SUM(INDIRECT(ADDRESS(ROW()-(COUNTIF(A:A,"SVOL")),COLUMN())):INDIRECT(ADDRESS(ROW()-1,COLUMN()))),                                    IF(AND(A187="TYA",C187="Cash"), SUM(INDIRECT(ADDRESS(ROW()-(COUNTIF(A:A,"TYA")-1),COLUMN())):INDIRECT(ADDRESS(ROW()-1,COLUMN()))),                                    IF(AND(A187="SVOL",ISNUMBER(FIND(" Govt",C187))),"", IF(AND(A187="SVOL",ISNUMBER(FIND(" Index",C187))),J187,                                    IF(ISNUMBER(N187),Q187*N187,IF(ISNUMBER(R187),J187*R187," "))))))</f>
        <v xml:space="preserve"> </v>
      </c>
      <c r="AB187" s="8" t="s">
        <v>655</v>
      </c>
      <c r="AG187" s="17" t="s">
        <v>6737</v>
      </c>
    </row>
    <row r="188" spans="1:33" x14ac:dyDescent="0.35">
      <c r="A188" t="s">
        <v>110</v>
      </c>
      <c r="B188" t="s">
        <v>821</v>
      </c>
      <c r="C188" t="s">
        <v>822</v>
      </c>
      <c r="D188" t="s">
        <v>823</v>
      </c>
      <c r="E188" t="s">
        <v>824</v>
      </c>
      <c r="F188" t="s">
        <v>825</v>
      </c>
      <c r="G188" s="1">
        <v>4741.1566653874879</v>
      </c>
      <c r="H188" s="1">
        <v>98.2</v>
      </c>
      <c r="I188" s="2">
        <v>465581.58454105142</v>
      </c>
      <c r="J188" s="3">
        <v>3.7593508185271999E-3</v>
      </c>
      <c r="K188" s="4">
        <v>123846272.14</v>
      </c>
      <c r="L188" s="5">
        <v>5300001</v>
      </c>
      <c r="M188" s="6">
        <v>23.367216750000001</v>
      </c>
      <c r="N188" s="7" t="str">
        <f>IF(ISNUMBER(_xll.BDP($C188, "DELTA_MID")),_xll.BDP($C188, "DELTA_MID")," ")</f>
        <v xml:space="preserve"> </v>
      </c>
      <c r="O188" s="7" t="str">
        <f>IF(ISNUMBER(N188),_xll.BDP($C188, "OPT_UNDL_TICKER"),"")</f>
        <v/>
      </c>
      <c r="P188" s="8" t="str">
        <f>IF(ISNUMBER(N188),_xll.BDP($C188, "OPT_UNDL_PX")," ")</f>
        <v xml:space="preserve"> </v>
      </c>
      <c r="Q188" s="7" t="str">
        <f>IF(ISNUMBER(N188),+G188*_xll.BDP($C188, "PX_POS_MULT_FACTOR")*P188/K188," ")</f>
        <v xml:space="preserve"> </v>
      </c>
      <c r="R188" s="8" t="str">
        <f>IF(OR($A188="TUA",$A188="TYA"),"",IF(ISNUMBER(_xll.BDP($C188,"DUR_ADJ_OAS_MID")),_xll.BDP($C188,"DUR_ADJ_OAS_MID"),IF(ISNUMBER(_xll.BDP($E188&amp;" ISIN","DUR_ADJ_OAS_MID")),_xll.BDP($E188&amp;" ISIN","DUR_ADJ_OAS_MID")," ")))</f>
        <v xml:space="preserve"> </v>
      </c>
      <c r="S188" s="7" t="str">
        <f ca="1">IF(AND(A187="SVOL",C187="Cash"),                                     SUM(INDIRECT(ADDRESS(ROW()-(COUNTIF(A:A,"SVOL")),COLUMN())):INDIRECT(ADDRESS(ROW()-1,COLUMN()))),                                    IF(AND(A188="TYA",C188="Cash"), SUM(INDIRECT(ADDRESS(ROW()-(COUNTIF(A:A,"TYA")-1),COLUMN())):INDIRECT(ADDRESS(ROW()-1,COLUMN()))),                                    IF(AND(A188="SVOL",ISNUMBER(FIND(" Govt",C188))),"", IF(AND(A188="SVOL",ISNUMBER(FIND(" Index",C188))),J188,                                    IF(ISNUMBER(N188),Q188*N188,IF(ISNUMBER(R188),J188*R188," "))))))</f>
        <v xml:space="preserve"> </v>
      </c>
      <c r="AB188" s="8" t="s">
        <v>655</v>
      </c>
      <c r="AG188" s="17" t="s">
        <v>6737</v>
      </c>
    </row>
    <row r="189" spans="1:33" x14ac:dyDescent="0.35">
      <c r="A189" t="s">
        <v>110</v>
      </c>
      <c r="B189" t="s">
        <v>826</v>
      </c>
      <c r="C189" t="s">
        <v>827</v>
      </c>
      <c r="D189" t="s">
        <v>828</v>
      </c>
      <c r="E189" t="s">
        <v>829</v>
      </c>
      <c r="F189" t="s">
        <v>830</v>
      </c>
      <c r="G189" s="1">
        <v>1447.786909999543</v>
      </c>
      <c r="H189" s="1">
        <v>249.9</v>
      </c>
      <c r="I189" s="2">
        <v>361801.94880888588</v>
      </c>
      <c r="J189" s="3">
        <v>2.9213794049440002E-3</v>
      </c>
      <c r="K189" s="4">
        <v>123846272.14</v>
      </c>
      <c r="L189" s="5">
        <v>5300001</v>
      </c>
      <c r="M189" s="6">
        <v>23.367216750000001</v>
      </c>
      <c r="N189" s="7" t="str">
        <f>IF(ISNUMBER(_xll.BDP($C189, "DELTA_MID")),_xll.BDP($C189, "DELTA_MID")," ")</f>
        <v xml:space="preserve"> </v>
      </c>
      <c r="O189" s="7" t="str">
        <f>IF(ISNUMBER(N189),_xll.BDP($C189, "OPT_UNDL_TICKER"),"")</f>
        <v/>
      </c>
      <c r="P189" s="8" t="str">
        <f>IF(ISNUMBER(N189),_xll.BDP($C189, "OPT_UNDL_PX")," ")</f>
        <v xml:space="preserve"> </v>
      </c>
      <c r="Q189" s="7" t="str">
        <f>IF(ISNUMBER(N189),+G189*_xll.BDP($C189, "PX_POS_MULT_FACTOR")*P189/K189," ")</f>
        <v xml:space="preserve"> </v>
      </c>
      <c r="R189" s="8" t="str">
        <f>IF(OR($A189="TUA",$A189="TYA"),"",IF(ISNUMBER(_xll.BDP($C189,"DUR_ADJ_OAS_MID")),_xll.BDP($C189,"DUR_ADJ_OAS_MID"),IF(ISNUMBER(_xll.BDP($E189&amp;" ISIN","DUR_ADJ_OAS_MID")),_xll.BDP($E189&amp;" ISIN","DUR_ADJ_OAS_MID")," ")))</f>
        <v xml:space="preserve"> </v>
      </c>
      <c r="S189" s="7" t="str">
        <f ca="1">IF(AND(A188="SVOL",C188="Cash"),                                     SUM(INDIRECT(ADDRESS(ROW()-(COUNTIF(A:A,"SVOL")),COLUMN())):INDIRECT(ADDRESS(ROW()-1,COLUMN()))),                                    IF(AND(A189="TYA",C189="Cash"), SUM(INDIRECT(ADDRESS(ROW()-(COUNTIF(A:A,"TYA")-1),COLUMN())):INDIRECT(ADDRESS(ROW()-1,COLUMN()))),                                    IF(AND(A189="SVOL",ISNUMBER(FIND(" Govt",C189))),"", IF(AND(A189="SVOL",ISNUMBER(FIND(" Index",C189))),J189,                                    IF(ISNUMBER(N189),Q189*N189,IF(ISNUMBER(R189),J189*R189," "))))))</f>
        <v xml:space="preserve"> </v>
      </c>
      <c r="AB189" s="8" t="s">
        <v>655</v>
      </c>
      <c r="AG189" s="17" t="s">
        <v>6737</v>
      </c>
    </row>
    <row r="190" spans="1:33" x14ac:dyDescent="0.35">
      <c r="A190" t="s">
        <v>110</v>
      </c>
      <c r="B190" t="s">
        <v>831</v>
      </c>
      <c r="C190" t="s">
        <v>832</v>
      </c>
      <c r="D190" t="s">
        <v>833</v>
      </c>
      <c r="E190" t="s">
        <v>834</v>
      </c>
      <c r="F190" t="s">
        <v>835</v>
      </c>
      <c r="G190" s="1">
        <v>4252.1854406665889</v>
      </c>
      <c r="H190" s="1">
        <v>82.18</v>
      </c>
      <c r="I190" s="2">
        <v>349444.59951398033</v>
      </c>
      <c r="J190" s="3">
        <v>2.8215996612232E-3</v>
      </c>
      <c r="K190" s="4">
        <v>123846272.14</v>
      </c>
      <c r="L190" s="5">
        <v>5300001</v>
      </c>
      <c r="M190" s="6">
        <v>23.367216750000001</v>
      </c>
      <c r="N190" s="7" t="str">
        <f>IF(ISNUMBER(_xll.BDP($C190, "DELTA_MID")),_xll.BDP($C190, "DELTA_MID")," ")</f>
        <v xml:space="preserve"> </v>
      </c>
      <c r="O190" s="7" t="str">
        <f>IF(ISNUMBER(N190),_xll.BDP($C190, "OPT_UNDL_TICKER"),"")</f>
        <v/>
      </c>
      <c r="P190" s="8" t="str">
        <f>IF(ISNUMBER(N190),_xll.BDP($C190, "OPT_UNDL_PX")," ")</f>
        <v xml:space="preserve"> </v>
      </c>
      <c r="Q190" s="7" t="str">
        <f>IF(ISNUMBER(N190),+G190*_xll.BDP($C190, "PX_POS_MULT_FACTOR")*P190/K190," ")</f>
        <v xml:space="preserve"> </v>
      </c>
      <c r="R190" s="8" t="str">
        <f>IF(OR($A190="TUA",$A190="TYA"),"",IF(ISNUMBER(_xll.BDP($C190,"DUR_ADJ_OAS_MID")),_xll.BDP($C190,"DUR_ADJ_OAS_MID"),IF(ISNUMBER(_xll.BDP($E190&amp;" ISIN","DUR_ADJ_OAS_MID")),_xll.BDP($E190&amp;" ISIN","DUR_ADJ_OAS_MID")," ")))</f>
        <v xml:space="preserve"> </v>
      </c>
      <c r="S190" s="7" t="str">
        <f ca="1">IF(AND(A189="SVOL",C189="Cash"),                                     SUM(INDIRECT(ADDRESS(ROW()-(COUNTIF(A:A,"SVOL")),COLUMN())):INDIRECT(ADDRESS(ROW()-1,COLUMN()))),                                    IF(AND(A190="TYA",C190="Cash"), SUM(INDIRECT(ADDRESS(ROW()-(COUNTIF(A:A,"TYA")-1),COLUMN())):INDIRECT(ADDRESS(ROW()-1,COLUMN()))),                                    IF(AND(A190="SVOL",ISNUMBER(FIND(" Govt",C190))),"", IF(AND(A190="SVOL",ISNUMBER(FIND(" Index",C190))),J190,                                    IF(ISNUMBER(N190),Q190*N190,IF(ISNUMBER(R190),J190*R190," "))))))</f>
        <v xml:space="preserve"> </v>
      </c>
      <c r="AB190" s="8" t="s">
        <v>655</v>
      </c>
      <c r="AG190" s="17" t="s">
        <v>6737</v>
      </c>
    </row>
    <row r="191" spans="1:33" x14ac:dyDescent="0.35">
      <c r="A191" t="s">
        <v>110</v>
      </c>
      <c r="B191" t="s">
        <v>836</v>
      </c>
      <c r="C191" t="s">
        <v>837</v>
      </c>
      <c r="D191" t="s">
        <v>838</v>
      </c>
      <c r="E191" t="s">
        <v>839</v>
      </c>
      <c r="F191" t="s">
        <v>840</v>
      </c>
      <c r="G191" s="1">
        <v>661.98061108247373</v>
      </c>
      <c r="H191" s="1">
        <v>410.89</v>
      </c>
      <c r="I191" s="2">
        <v>272001.21328767762</v>
      </c>
      <c r="J191" s="3">
        <v>2.1962809908415998E-3</v>
      </c>
      <c r="K191" s="4">
        <v>123846272.14</v>
      </c>
      <c r="L191" s="5">
        <v>5300001</v>
      </c>
      <c r="M191" s="6">
        <v>23.367216750000001</v>
      </c>
      <c r="N191" s="7" t="str">
        <f>IF(ISNUMBER(_xll.BDP($C191, "DELTA_MID")),_xll.BDP($C191, "DELTA_MID")," ")</f>
        <v xml:space="preserve"> </v>
      </c>
      <c r="O191" s="7" t="str">
        <f>IF(ISNUMBER(N191),_xll.BDP($C191, "OPT_UNDL_TICKER"),"")</f>
        <v/>
      </c>
      <c r="P191" s="8" t="str">
        <f>IF(ISNUMBER(N191),_xll.BDP($C191, "OPT_UNDL_PX")," ")</f>
        <v xml:space="preserve"> </v>
      </c>
      <c r="Q191" s="7" t="str">
        <f>IF(ISNUMBER(N191),+G191*_xll.BDP($C191, "PX_POS_MULT_FACTOR")*P191/K191," ")</f>
        <v xml:space="preserve"> </v>
      </c>
      <c r="R191" s="8" t="str">
        <f>IF(OR($A191="TUA",$A191="TYA"),"",IF(ISNUMBER(_xll.BDP($C191,"DUR_ADJ_OAS_MID")),_xll.BDP($C191,"DUR_ADJ_OAS_MID"),IF(ISNUMBER(_xll.BDP($E191&amp;" ISIN","DUR_ADJ_OAS_MID")),_xll.BDP($E191&amp;" ISIN","DUR_ADJ_OAS_MID")," ")))</f>
        <v xml:space="preserve"> </v>
      </c>
      <c r="S191" s="7" t="str">
        <f ca="1">IF(AND(A190="SVOL",C190="Cash"),                                     SUM(INDIRECT(ADDRESS(ROW()-(COUNTIF(A:A,"SVOL")),COLUMN())):INDIRECT(ADDRESS(ROW()-1,COLUMN()))),                                    IF(AND(A191="TYA",C191="Cash"), SUM(INDIRECT(ADDRESS(ROW()-(COUNTIF(A:A,"TYA")-1),COLUMN())):INDIRECT(ADDRESS(ROW()-1,COLUMN()))),                                    IF(AND(A191="SVOL",ISNUMBER(FIND(" Govt",C191))),"", IF(AND(A191="SVOL",ISNUMBER(FIND(" Index",C191))),J191,                                    IF(ISNUMBER(N191),Q191*N191,IF(ISNUMBER(R191),J191*R191," "))))))</f>
        <v xml:space="preserve"> </v>
      </c>
      <c r="AB191" s="8" t="s">
        <v>655</v>
      </c>
      <c r="AG191" s="17" t="s">
        <v>6737</v>
      </c>
    </row>
    <row r="192" spans="1:33" x14ac:dyDescent="0.35">
      <c r="A192" t="s">
        <v>110</v>
      </c>
      <c r="B192" t="s">
        <v>841</v>
      </c>
      <c r="C192" t="s">
        <v>842</v>
      </c>
      <c r="D192" t="s">
        <v>843</v>
      </c>
      <c r="E192" t="s">
        <v>844</v>
      </c>
      <c r="F192" t="s">
        <v>845</v>
      </c>
      <c r="G192" s="1">
        <v>417.95513622077402</v>
      </c>
      <c r="H192" s="1">
        <v>901.15</v>
      </c>
      <c r="I192" s="2">
        <v>376640.27100535051</v>
      </c>
      <c r="J192" s="3">
        <v>3.0411918299776E-3</v>
      </c>
      <c r="K192" s="4">
        <v>123846272.14</v>
      </c>
      <c r="L192" s="5">
        <v>5300001</v>
      </c>
      <c r="M192" s="6">
        <v>23.367216750000001</v>
      </c>
      <c r="N192" s="7" t="str">
        <f>IF(ISNUMBER(_xll.BDP($C192, "DELTA_MID")),_xll.BDP($C192, "DELTA_MID")," ")</f>
        <v xml:space="preserve"> </v>
      </c>
      <c r="O192" s="7" t="str">
        <f>IF(ISNUMBER(N192),_xll.BDP($C192, "OPT_UNDL_TICKER"),"")</f>
        <v/>
      </c>
      <c r="P192" s="8" t="str">
        <f>IF(ISNUMBER(N192),_xll.BDP($C192, "OPT_UNDL_PX")," ")</f>
        <v xml:space="preserve"> </v>
      </c>
      <c r="Q192" s="7" t="str">
        <f>IF(ISNUMBER(N192),+G192*_xll.BDP($C192, "PX_POS_MULT_FACTOR")*P192/K192," ")</f>
        <v xml:space="preserve"> </v>
      </c>
      <c r="R192" s="8" t="str">
        <f>IF(OR($A192="TUA",$A192="TYA"),"",IF(ISNUMBER(_xll.BDP($C192,"DUR_ADJ_OAS_MID")),_xll.BDP($C192,"DUR_ADJ_OAS_MID"),IF(ISNUMBER(_xll.BDP($E192&amp;" ISIN","DUR_ADJ_OAS_MID")),_xll.BDP($E192&amp;" ISIN","DUR_ADJ_OAS_MID")," ")))</f>
        <v xml:space="preserve"> </v>
      </c>
      <c r="S192" s="7" t="str">
        <f ca="1">IF(AND(A191="SVOL",C191="Cash"),                                     SUM(INDIRECT(ADDRESS(ROW()-(COUNTIF(A:A,"SVOL")),COLUMN())):INDIRECT(ADDRESS(ROW()-1,COLUMN()))),                                    IF(AND(A192="TYA",C192="Cash"), SUM(INDIRECT(ADDRESS(ROW()-(COUNTIF(A:A,"TYA")-1),COLUMN())):INDIRECT(ADDRESS(ROW()-1,COLUMN()))),                                    IF(AND(A192="SVOL",ISNUMBER(FIND(" Govt",C192))),"", IF(AND(A192="SVOL",ISNUMBER(FIND(" Index",C192))),J192,                                    IF(ISNUMBER(N192),Q192*N192,IF(ISNUMBER(R192),J192*R192," "))))))</f>
        <v xml:space="preserve"> </v>
      </c>
      <c r="AB192" s="8" t="s">
        <v>655</v>
      </c>
      <c r="AG192" s="17" t="s">
        <v>6737</v>
      </c>
    </row>
    <row r="193" spans="1:33" x14ac:dyDescent="0.35">
      <c r="A193" t="s">
        <v>110</v>
      </c>
      <c r="B193" t="s">
        <v>846</v>
      </c>
      <c r="C193" t="s">
        <v>847</v>
      </c>
      <c r="D193" t="s">
        <v>848</v>
      </c>
      <c r="E193" t="s">
        <v>849</v>
      </c>
      <c r="F193" t="s">
        <v>850</v>
      </c>
      <c r="G193" s="1">
        <v>14157.093303926429</v>
      </c>
      <c r="H193" s="1">
        <v>28.51</v>
      </c>
      <c r="I193" s="2">
        <v>403618.73009494261</v>
      </c>
      <c r="J193" s="3">
        <v>3.2590301114487998E-3</v>
      </c>
      <c r="K193" s="4">
        <v>123846272.14</v>
      </c>
      <c r="L193" s="5">
        <v>5300001</v>
      </c>
      <c r="M193" s="6">
        <v>23.367216750000001</v>
      </c>
      <c r="N193" s="7" t="str">
        <f>IF(ISNUMBER(_xll.BDP($C193, "DELTA_MID")),_xll.BDP($C193, "DELTA_MID")," ")</f>
        <v xml:space="preserve"> </v>
      </c>
      <c r="O193" s="7" t="str">
        <f>IF(ISNUMBER(N193),_xll.BDP($C193, "OPT_UNDL_TICKER"),"")</f>
        <v/>
      </c>
      <c r="P193" s="8" t="str">
        <f>IF(ISNUMBER(N193),_xll.BDP($C193, "OPT_UNDL_PX")," ")</f>
        <v xml:space="preserve"> </v>
      </c>
      <c r="Q193" s="7" t="str">
        <f>IF(ISNUMBER(N193),+G193*_xll.BDP($C193, "PX_POS_MULT_FACTOR")*P193/K193," ")</f>
        <v xml:space="preserve"> </v>
      </c>
      <c r="R193" s="8" t="str">
        <f>IF(OR($A193="TUA",$A193="TYA"),"",IF(ISNUMBER(_xll.BDP($C193,"DUR_ADJ_OAS_MID")),_xll.BDP($C193,"DUR_ADJ_OAS_MID"),IF(ISNUMBER(_xll.BDP($E193&amp;" ISIN","DUR_ADJ_OAS_MID")),_xll.BDP($E193&amp;" ISIN","DUR_ADJ_OAS_MID")," ")))</f>
        <v xml:space="preserve"> </v>
      </c>
      <c r="S193" s="7" t="str">
        <f ca="1">IF(AND(A192="SVOL",C192="Cash"),                                     SUM(INDIRECT(ADDRESS(ROW()-(COUNTIF(A:A,"SVOL")),COLUMN())):INDIRECT(ADDRESS(ROW()-1,COLUMN()))),                                    IF(AND(A193="TYA",C193="Cash"), SUM(INDIRECT(ADDRESS(ROW()-(COUNTIF(A:A,"TYA")-1),COLUMN())):INDIRECT(ADDRESS(ROW()-1,COLUMN()))),                                    IF(AND(A193="SVOL",ISNUMBER(FIND(" Govt",C193))),"", IF(AND(A193="SVOL",ISNUMBER(FIND(" Index",C193))),J193,                                    IF(ISNUMBER(N193),Q193*N193,IF(ISNUMBER(R193),J193*R193," "))))))</f>
        <v xml:space="preserve"> </v>
      </c>
      <c r="AB193" s="8" t="s">
        <v>655</v>
      </c>
      <c r="AG193" s="17" t="s">
        <v>6737</v>
      </c>
    </row>
    <row r="194" spans="1:33" x14ac:dyDescent="0.35">
      <c r="A194" t="s">
        <v>110</v>
      </c>
      <c r="B194" t="s">
        <v>851</v>
      </c>
      <c r="C194" t="s">
        <v>852</v>
      </c>
      <c r="D194" t="s">
        <v>853</v>
      </c>
      <c r="E194" t="s">
        <v>854</v>
      </c>
      <c r="F194" t="s">
        <v>855</v>
      </c>
      <c r="G194" s="1">
        <v>2090.147668237179</v>
      </c>
      <c r="H194" s="1">
        <v>213.18</v>
      </c>
      <c r="I194" s="2">
        <v>445577.67991480202</v>
      </c>
      <c r="J194" s="3">
        <v>3.5978287615399999E-3</v>
      </c>
      <c r="K194" s="4">
        <v>123846272.14</v>
      </c>
      <c r="L194" s="5">
        <v>5300001</v>
      </c>
      <c r="M194" s="6">
        <v>23.367216750000001</v>
      </c>
      <c r="N194" s="7" t="str">
        <f>IF(ISNUMBER(_xll.BDP($C194, "DELTA_MID")),_xll.BDP($C194, "DELTA_MID")," ")</f>
        <v xml:space="preserve"> </v>
      </c>
      <c r="O194" s="7" t="str">
        <f>IF(ISNUMBER(N194),_xll.BDP($C194, "OPT_UNDL_TICKER"),"")</f>
        <v/>
      </c>
      <c r="P194" s="8" t="str">
        <f>IF(ISNUMBER(N194),_xll.BDP($C194, "OPT_UNDL_PX")," ")</f>
        <v xml:space="preserve"> </v>
      </c>
      <c r="Q194" s="7" t="str">
        <f>IF(ISNUMBER(N194),+G194*_xll.BDP($C194, "PX_POS_MULT_FACTOR")*P194/K194," ")</f>
        <v xml:space="preserve"> </v>
      </c>
      <c r="R194" s="8" t="str">
        <f>IF(OR($A194="TUA",$A194="TYA"),"",IF(ISNUMBER(_xll.BDP($C194,"DUR_ADJ_OAS_MID")),_xll.BDP($C194,"DUR_ADJ_OAS_MID"),IF(ISNUMBER(_xll.BDP($E194&amp;" ISIN","DUR_ADJ_OAS_MID")),_xll.BDP($E194&amp;" ISIN","DUR_ADJ_OAS_MID")," ")))</f>
        <v xml:space="preserve"> </v>
      </c>
      <c r="S194" s="7" t="str">
        <f ca="1">IF(AND(A193="SVOL",C193="Cash"),                                     SUM(INDIRECT(ADDRESS(ROW()-(COUNTIF(A:A,"SVOL")),COLUMN())):INDIRECT(ADDRESS(ROW()-1,COLUMN()))),                                    IF(AND(A194="TYA",C194="Cash"), SUM(INDIRECT(ADDRESS(ROW()-(COUNTIF(A:A,"TYA")-1),COLUMN())):INDIRECT(ADDRESS(ROW()-1,COLUMN()))),                                    IF(AND(A194="SVOL",ISNUMBER(FIND(" Govt",C194))),"", IF(AND(A194="SVOL",ISNUMBER(FIND(" Index",C194))),J194,                                    IF(ISNUMBER(N194),Q194*N194,IF(ISNUMBER(R194),J194*R194," "))))))</f>
        <v xml:space="preserve"> </v>
      </c>
      <c r="AB194" s="8" t="s">
        <v>655</v>
      </c>
      <c r="AG194" s="17" t="s">
        <v>6737</v>
      </c>
    </row>
    <row r="195" spans="1:33" x14ac:dyDescent="0.35">
      <c r="A195" t="s">
        <v>110</v>
      </c>
      <c r="B195" t="s">
        <v>856</v>
      </c>
      <c r="C195" t="s">
        <v>857</v>
      </c>
      <c r="D195" t="s">
        <v>858</v>
      </c>
      <c r="E195" t="s">
        <v>859</v>
      </c>
      <c r="F195" t="s">
        <v>860</v>
      </c>
      <c r="G195" s="1">
        <v>1046.63584236778</v>
      </c>
      <c r="H195" s="1">
        <v>446.28</v>
      </c>
      <c r="I195" s="2">
        <v>467092.64373189292</v>
      </c>
      <c r="J195" s="3">
        <v>3.7715519059296002E-3</v>
      </c>
      <c r="K195" s="4">
        <v>123846272.14</v>
      </c>
      <c r="L195" s="5">
        <v>5300001</v>
      </c>
      <c r="M195" s="6">
        <v>23.367216750000001</v>
      </c>
      <c r="N195" s="7" t="str">
        <f>IF(ISNUMBER(_xll.BDP($C195, "DELTA_MID")),_xll.BDP($C195, "DELTA_MID")," ")</f>
        <v xml:space="preserve"> </v>
      </c>
      <c r="O195" s="7" t="str">
        <f>IF(ISNUMBER(N195),_xll.BDP($C195, "OPT_UNDL_TICKER"),"")</f>
        <v/>
      </c>
      <c r="P195" s="8" t="str">
        <f>IF(ISNUMBER(N195),_xll.BDP($C195, "OPT_UNDL_PX")," ")</f>
        <v xml:space="preserve"> </v>
      </c>
      <c r="Q195" s="7" t="str">
        <f>IF(ISNUMBER(N195),+G195*_xll.BDP($C195, "PX_POS_MULT_FACTOR")*P195/K195," ")</f>
        <v xml:space="preserve"> </v>
      </c>
      <c r="R195" s="8" t="str">
        <f>IF(OR($A195="TUA",$A195="TYA"),"",IF(ISNUMBER(_xll.BDP($C195,"DUR_ADJ_OAS_MID")),_xll.BDP($C195,"DUR_ADJ_OAS_MID"),IF(ISNUMBER(_xll.BDP($E195&amp;" ISIN","DUR_ADJ_OAS_MID")),_xll.BDP($E195&amp;" ISIN","DUR_ADJ_OAS_MID")," ")))</f>
        <v xml:space="preserve"> </v>
      </c>
      <c r="S195" s="7" t="str">
        <f ca="1">IF(AND(A194="SVOL",C194="Cash"),                                     SUM(INDIRECT(ADDRESS(ROW()-(COUNTIF(A:A,"SVOL")),COLUMN())):INDIRECT(ADDRESS(ROW()-1,COLUMN()))),                                    IF(AND(A195="TYA",C195="Cash"), SUM(INDIRECT(ADDRESS(ROW()-(COUNTIF(A:A,"TYA")-1),COLUMN())):INDIRECT(ADDRESS(ROW()-1,COLUMN()))),                                    IF(AND(A195="SVOL",ISNUMBER(FIND(" Govt",C195))),"", IF(AND(A195="SVOL",ISNUMBER(FIND(" Index",C195))),J195,                                    IF(ISNUMBER(N195),Q195*N195,IF(ISNUMBER(R195),J195*R195," "))))))</f>
        <v xml:space="preserve"> </v>
      </c>
      <c r="AB195" s="8" t="s">
        <v>655</v>
      </c>
      <c r="AG195" s="17" t="s">
        <v>6737</v>
      </c>
    </row>
    <row r="196" spans="1:33" x14ac:dyDescent="0.35">
      <c r="A196" t="s">
        <v>110</v>
      </c>
      <c r="B196" t="s">
        <v>861</v>
      </c>
      <c r="C196" t="s">
        <v>862</v>
      </c>
      <c r="D196" t="s">
        <v>863</v>
      </c>
      <c r="E196" t="s">
        <v>864</v>
      </c>
      <c r="F196" t="s">
        <v>865</v>
      </c>
      <c r="G196" s="1">
        <v>9242.6441237366907</v>
      </c>
      <c r="H196" s="1">
        <v>46.73</v>
      </c>
      <c r="I196" s="2">
        <v>431908.7599022155</v>
      </c>
      <c r="J196" s="3">
        <v>3.4874587053696001E-3</v>
      </c>
      <c r="K196" s="4">
        <v>123846272.14</v>
      </c>
      <c r="L196" s="5">
        <v>5300001</v>
      </c>
      <c r="M196" s="6">
        <v>23.367216750000001</v>
      </c>
      <c r="N196" s="7" t="str">
        <f>IF(ISNUMBER(_xll.BDP($C196, "DELTA_MID")),_xll.BDP($C196, "DELTA_MID")," ")</f>
        <v xml:space="preserve"> </v>
      </c>
      <c r="O196" s="7" t="str">
        <f>IF(ISNUMBER(N196),_xll.BDP($C196, "OPT_UNDL_TICKER"),"")</f>
        <v/>
      </c>
      <c r="P196" s="8" t="str">
        <f>IF(ISNUMBER(N196),_xll.BDP($C196, "OPT_UNDL_PX")," ")</f>
        <v xml:space="preserve"> </v>
      </c>
      <c r="Q196" s="7" t="str">
        <f>IF(ISNUMBER(N196),+G196*_xll.BDP($C196, "PX_POS_MULT_FACTOR")*P196/K196," ")</f>
        <v xml:space="preserve"> </v>
      </c>
      <c r="R196" s="8" t="str">
        <f>IF(OR($A196="TUA",$A196="TYA"),"",IF(ISNUMBER(_xll.BDP($C196,"DUR_ADJ_OAS_MID")),_xll.BDP($C196,"DUR_ADJ_OAS_MID"),IF(ISNUMBER(_xll.BDP($E196&amp;" ISIN","DUR_ADJ_OAS_MID")),_xll.BDP($E196&amp;" ISIN","DUR_ADJ_OAS_MID")," ")))</f>
        <v xml:space="preserve"> </v>
      </c>
      <c r="S196" s="7" t="str">
        <f ca="1">IF(AND(A195="SVOL",C195="Cash"),                                     SUM(INDIRECT(ADDRESS(ROW()-(COUNTIF(A:A,"SVOL")),COLUMN())):INDIRECT(ADDRESS(ROW()-1,COLUMN()))),                                    IF(AND(A196="TYA",C196="Cash"), SUM(INDIRECT(ADDRESS(ROW()-(COUNTIF(A:A,"TYA")-1),COLUMN())):INDIRECT(ADDRESS(ROW()-1,COLUMN()))),                                    IF(AND(A196="SVOL",ISNUMBER(FIND(" Govt",C196))),"", IF(AND(A196="SVOL",ISNUMBER(FIND(" Index",C196))),J196,                                    IF(ISNUMBER(N196),Q196*N196,IF(ISNUMBER(R196),J196*R196," "))))))</f>
        <v xml:space="preserve"> </v>
      </c>
      <c r="AB196" s="8" t="s">
        <v>655</v>
      </c>
      <c r="AG196" s="17" t="s">
        <v>6737</v>
      </c>
    </row>
    <row r="197" spans="1:33" x14ac:dyDescent="0.35">
      <c r="A197" t="s">
        <v>110</v>
      </c>
      <c r="B197" t="s">
        <v>866</v>
      </c>
      <c r="C197" t="s">
        <v>867</v>
      </c>
      <c r="D197" t="s">
        <v>868</v>
      </c>
      <c r="E197" t="s">
        <v>869</v>
      </c>
      <c r="G197" s="1">
        <v>9396.1619745899534</v>
      </c>
      <c r="H197" s="1">
        <v>45.91</v>
      </c>
      <c r="I197" s="2">
        <v>431377.79625342472</v>
      </c>
      <c r="J197" s="3">
        <v>3.4831714253439998E-3</v>
      </c>
      <c r="K197" s="4">
        <v>123846272.14</v>
      </c>
      <c r="L197" s="5">
        <v>5300001</v>
      </c>
      <c r="M197" s="6">
        <v>23.367216750000001</v>
      </c>
      <c r="N197" s="7" t="str">
        <f>IF(ISNUMBER(_xll.BDP($C197, "DELTA_MID")),_xll.BDP($C197, "DELTA_MID")," ")</f>
        <v xml:space="preserve"> </v>
      </c>
      <c r="O197" s="7" t="str">
        <f>IF(ISNUMBER(N197),_xll.BDP($C197, "OPT_UNDL_TICKER"),"")</f>
        <v/>
      </c>
      <c r="P197" s="8" t="str">
        <f>IF(ISNUMBER(N197),_xll.BDP($C197, "OPT_UNDL_PX")," ")</f>
        <v xml:space="preserve"> </v>
      </c>
      <c r="Q197" s="7" t="str">
        <f>IF(ISNUMBER(N197),+G197*_xll.BDP($C197, "PX_POS_MULT_FACTOR")*P197/K197," ")</f>
        <v xml:space="preserve"> </v>
      </c>
      <c r="R197" s="8" t="str">
        <f>IF(OR($A197="TUA",$A197="TYA"),"",IF(ISNUMBER(_xll.BDP($C197,"DUR_ADJ_OAS_MID")),_xll.BDP($C197,"DUR_ADJ_OAS_MID"),IF(ISNUMBER(_xll.BDP($E197&amp;" ISIN","DUR_ADJ_OAS_MID")),_xll.BDP($E197&amp;" ISIN","DUR_ADJ_OAS_MID")," ")))</f>
        <v xml:space="preserve"> </v>
      </c>
      <c r="S197" s="7" t="str">
        <f ca="1">IF(AND(A196="SVOL",C196="Cash"),                                     SUM(INDIRECT(ADDRESS(ROW()-(COUNTIF(A:A,"SVOL")),COLUMN())):INDIRECT(ADDRESS(ROW()-1,COLUMN()))),                                    IF(AND(A197="TYA",C197="Cash"), SUM(INDIRECT(ADDRESS(ROW()-(COUNTIF(A:A,"TYA")-1),COLUMN())):INDIRECT(ADDRESS(ROW()-1,COLUMN()))),                                    IF(AND(A197="SVOL",ISNUMBER(FIND(" Govt",C197))),"", IF(AND(A197="SVOL",ISNUMBER(FIND(" Index",C197))),J197,                                    IF(ISNUMBER(N197),Q197*N197,IF(ISNUMBER(R197),J197*R197," "))))))</f>
        <v xml:space="preserve"> </v>
      </c>
      <c r="AB197" s="8" t="s">
        <v>655</v>
      </c>
      <c r="AG197" s="17" t="s">
        <v>6737</v>
      </c>
    </row>
    <row r="198" spans="1:33" x14ac:dyDescent="0.35">
      <c r="A198" t="s">
        <v>110</v>
      </c>
      <c r="B198" t="s">
        <v>870</v>
      </c>
      <c r="C198" t="s">
        <v>871</v>
      </c>
      <c r="D198" t="s">
        <v>872</v>
      </c>
      <c r="E198" t="s">
        <v>873</v>
      </c>
      <c r="F198" t="s">
        <v>874</v>
      </c>
      <c r="G198" s="1">
        <v>4905.0456913733842</v>
      </c>
      <c r="H198" s="1">
        <v>65.23</v>
      </c>
      <c r="I198" s="2">
        <v>319956.1304482859</v>
      </c>
      <c r="J198" s="3">
        <v>2.5834942378127998E-3</v>
      </c>
      <c r="K198" s="4">
        <v>123846272.14</v>
      </c>
      <c r="L198" s="5">
        <v>5300001</v>
      </c>
      <c r="M198" s="6">
        <v>23.367216750000001</v>
      </c>
      <c r="N198" s="7" t="str">
        <f>IF(ISNUMBER(_xll.BDP($C198, "DELTA_MID")),_xll.BDP($C198, "DELTA_MID")," ")</f>
        <v xml:space="preserve"> </v>
      </c>
      <c r="O198" s="7" t="str">
        <f>IF(ISNUMBER(N198),_xll.BDP($C198, "OPT_UNDL_TICKER"),"")</f>
        <v/>
      </c>
      <c r="P198" s="8" t="str">
        <f>IF(ISNUMBER(N198),_xll.BDP($C198, "OPT_UNDL_PX")," ")</f>
        <v xml:space="preserve"> </v>
      </c>
      <c r="Q198" s="7" t="str">
        <f>IF(ISNUMBER(N198),+G198*_xll.BDP($C198, "PX_POS_MULT_FACTOR")*P198/K198," ")</f>
        <v xml:space="preserve"> </v>
      </c>
      <c r="R198" s="8" t="str">
        <f>IF(OR($A198="TUA",$A198="TYA"),"",IF(ISNUMBER(_xll.BDP($C198,"DUR_ADJ_OAS_MID")),_xll.BDP($C198,"DUR_ADJ_OAS_MID"),IF(ISNUMBER(_xll.BDP($E198&amp;" ISIN","DUR_ADJ_OAS_MID")),_xll.BDP($E198&amp;" ISIN","DUR_ADJ_OAS_MID")," ")))</f>
        <v xml:space="preserve"> </v>
      </c>
      <c r="S198" s="7" t="str">
        <f ca="1">IF(AND(A197="SVOL",C197="Cash"),                                     SUM(INDIRECT(ADDRESS(ROW()-(COUNTIF(A:A,"SVOL")),COLUMN())):INDIRECT(ADDRESS(ROW()-1,COLUMN()))),                                    IF(AND(A198="TYA",C198="Cash"), SUM(INDIRECT(ADDRESS(ROW()-(COUNTIF(A:A,"TYA")-1),COLUMN())):INDIRECT(ADDRESS(ROW()-1,COLUMN()))),                                    IF(AND(A198="SVOL",ISNUMBER(FIND(" Govt",C198))),"", IF(AND(A198="SVOL",ISNUMBER(FIND(" Index",C198))),J198,                                    IF(ISNUMBER(N198),Q198*N198,IF(ISNUMBER(R198),J198*R198," "))))))</f>
        <v xml:space="preserve"> </v>
      </c>
      <c r="AB198" s="8" t="s">
        <v>655</v>
      </c>
      <c r="AG198" s="17" t="s">
        <v>6737</v>
      </c>
    </row>
    <row r="199" spans="1:33" x14ac:dyDescent="0.35">
      <c r="A199" t="s">
        <v>110</v>
      </c>
      <c r="B199" t="s">
        <v>875</v>
      </c>
      <c r="C199" t="s">
        <v>876</v>
      </c>
      <c r="D199" t="s">
        <v>877</v>
      </c>
      <c r="E199" t="s">
        <v>878</v>
      </c>
      <c r="F199" t="s">
        <v>879</v>
      </c>
      <c r="G199" s="1">
        <v>959.5989885087655</v>
      </c>
      <c r="H199" s="1">
        <v>410.19</v>
      </c>
      <c r="I199" s="2">
        <v>393617.9090964105</v>
      </c>
      <c r="J199" s="3">
        <v>3.1782782177847998E-3</v>
      </c>
      <c r="K199" s="4">
        <v>123846272.14</v>
      </c>
      <c r="L199" s="5">
        <v>5300001</v>
      </c>
      <c r="M199" s="6">
        <v>23.367216750000001</v>
      </c>
      <c r="N199" s="7" t="str">
        <f>IF(ISNUMBER(_xll.BDP($C199, "DELTA_MID")),_xll.BDP($C199, "DELTA_MID")," ")</f>
        <v xml:space="preserve"> </v>
      </c>
      <c r="O199" s="7" t="str">
        <f>IF(ISNUMBER(N199),_xll.BDP($C199, "OPT_UNDL_TICKER"),"")</f>
        <v/>
      </c>
      <c r="P199" s="8" t="str">
        <f>IF(ISNUMBER(N199),_xll.BDP($C199, "OPT_UNDL_PX")," ")</f>
        <v xml:space="preserve"> </v>
      </c>
      <c r="Q199" s="7" t="str">
        <f>IF(ISNUMBER(N199),+G199*_xll.BDP($C199, "PX_POS_MULT_FACTOR")*P199/K199," ")</f>
        <v xml:space="preserve"> </v>
      </c>
      <c r="R199" s="8" t="str">
        <f>IF(OR($A199="TUA",$A199="TYA"),"",IF(ISNUMBER(_xll.BDP($C199,"DUR_ADJ_OAS_MID")),_xll.BDP($C199,"DUR_ADJ_OAS_MID"),IF(ISNUMBER(_xll.BDP($E199&amp;" ISIN","DUR_ADJ_OAS_MID")),_xll.BDP($E199&amp;" ISIN","DUR_ADJ_OAS_MID")," ")))</f>
        <v xml:space="preserve"> </v>
      </c>
      <c r="S199" s="7" t="str">
        <f ca="1">IF(AND(A198="SVOL",C198="Cash"),                                     SUM(INDIRECT(ADDRESS(ROW()-(COUNTIF(A:A,"SVOL")),COLUMN())):INDIRECT(ADDRESS(ROW()-1,COLUMN()))),                                    IF(AND(A199="TYA",C199="Cash"), SUM(INDIRECT(ADDRESS(ROW()-(COUNTIF(A:A,"TYA")-1),COLUMN())):INDIRECT(ADDRESS(ROW()-1,COLUMN()))),                                    IF(AND(A199="SVOL",ISNUMBER(FIND(" Govt",C199))),"", IF(AND(A199="SVOL",ISNUMBER(FIND(" Index",C199))),J199,                                    IF(ISNUMBER(N199),Q199*N199,IF(ISNUMBER(R199),J199*R199," "))))))</f>
        <v xml:space="preserve"> </v>
      </c>
      <c r="AB199" s="8" t="s">
        <v>655</v>
      </c>
      <c r="AG199" s="17" t="s">
        <v>6737</v>
      </c>
    </row>
    <row r="200" spans="1:33" x14ac:dyDescent="0.35">
      <c r="A200" t="s">
        <v>110</v>
      </c>
      <c r="B200" t="s">
        <v>880</v>
      </c>
      <c r="C200" t="s">
        <v>881</v>
      </c>
      <c r="D200" t="s">
        <v>882</v>
      </c>
      <c r="E200" t="s">
        <v>883</v>
      </c>
      <c r="F200" t="s">
        <v>884</v>
      </c>
      <c r="G200" s="1">
        <v>1824.4821961305699</v>
      </c>
      <c r="H200" s="1">
        <v>184.45</v>
      </c>
      <c r="I200" s="2">
        <v>336525.74107628368</v>
      </c>
      <c r="J200" s="3">
        <v>2.7172859970776E-3</v>
      </c>
      <c r="K200" s="4">
        <v>123846272.14</v>
      </c>
      <c r="L200" s="5">
        <v>5300001</v>
      </c>
      <c r="M200" s="6">
        <v>23.367216750000001</v>
      </c>
      <c r="N200" s="7" t="str">
        <f>IF(ISNUMBER(_xll.BDP($C200, "DELTA_MID")),_xll.BDP($C200, "DELTA_MID")," ")</f>
        <v xml:space="preserve"> </v>
      </c>
      <c r="O200" s="7" t="str">
        <f>IF(ISNUMBER(N200),_xll.BDP($C200, "OPT_UNDL_TICKER"),"")</f>
        <v/>
      </c>
      <c r="P200" s="8" t="str">
        <f>IF(ISNUMBER(N200),_xll.BDP($C200, "OPT_UNDL_PX")," ")</f>
        <v xml:space="preserve"> </v>
      </c>
      <c r="Q200" s="7" t="str">
        <f>IF(ISNUMBER(N200),+G200*_xll.BDP($C200, "PX_POS_MULT_FACTOR")*P200/K200," ")</f>
        <v xml:space="preserve"> </v>
      </c>
      <c r="R200" s="8" t="str">
        <f>IF(OR($A200="TUA",$A200="TYA"),"",IF(ISNUMBER(_xll.BDP($C200,"DUR_ADJ_OAS_MID")),_xll.BDP($C200,"DUR_ADJ_OAS_MID"),IF(ISNUMBER(_xll.BDP($E200&amp;" ISIN","DUR_ADJ_OAS_MID")),_xll.BDP($E200&amp;" ISIN","DUR_ADJ_OAS_MID")," ")))</f>
        <v xml:space="preserve"> </v>
      </c>
      <c r="S200" s="7" t="str">
        <f ca="1">IF(AND(A199="SVOL",C199="Cash"),                                     SUM(INDIRECT(ADDRESS(ROW()-(COUNTIF(A:A,"SVOL")),COLUMN())):INDIRECT(ADDRESS(ROW()-1,COLUMN()))),                                    IF(AND(A200="TYA",C200="Cash"), SUM(INDIRECT(ADDRESS(ROW()-(COUNTIF(A:A,"TYA")-1),COLUMN())):INDIRECT(ADDRESS(ROW()-1,COLUMN()))),                                    IF(AND(A200="SVOL",ISNUMBER(FIND(" Govt",C200))),"", IF(AND(A200="SVOL",ISNUMBER(FIND(" Index",C200))),J200,                                    IF(ISNUMBER(N200),Q200*N200,IF(ISNUMBER(R200),J200*R200," "))))))</f>
        <v xml:space="preserve"> </v>
      </c>
      <c r="AB200" s="8" t="s">
        <v>655</v>
      </c>
      <c r="AG200" s="17" t="s">
        <v>6737</v>
      </c>
    </row>
    <row r="201" spans="1:33" x14ac:dyDescent="0.35">
      <c r="A201" t="s">
        <v>110</v>
      </c>
      <c r="B201" t="s">
        <v>885</v>
      </c>
      <c r="C201" t="s">
        <v>886</v>
      </c>
      <c r="D201" t="s">
        <v>887</v>
      </c>
      <c r="E201" t="s">
        <v>888</v>
      </c>
      <c r="F201" t="s">
        <v>889</v>
      </c>
      <c r="G201" s="1">
        <v>2262.65822303714</v>
      </c>
      <c r="H201" s="1">
        <v>155.84</v>
      </c>
      <c r="I201" s="2">
        <v>352612.65747810801</v>
      </c>
      <c r="J201" s="3">
        <v>2.8471802290463998E-3</v>
      </c>
      <c r="K201" s="4">
        <v>123846272.14</v>
      </c>
      <c r="L201" s="5">
        <v>5300001</v>
      </c>
      <c r="M201" s="6">
        <v>23.367216750000001</v>
      </c>
      <c r="N201" s="7" t="str">
        <f>IF(ISNUMBER(_xll.BDP($C201, "DELTA_MID")),_xll.BDP($C201, "DELTA_MID")," ")</f>
        <v xml:space="preserve"> </v>
      </c>
      <c r="O201" s="7" t="str">
        <f>IF(ISNUMBER(N201),_xll.BDP($C201, "OPT_UNDL_TICKER"),"")</f>
        <v/>
      </c>
      <c r="P201" s="8" t="str">
        <f>IF(ISNUMBER(N201),_xll.BDP($C201, "OPT_UNDL_PX")," ")</f>
        <v xml:space="preserve"> </v>
      </c>
      <c r="Q201" s="7" t="str">
        <f>IF(ISNUMBER(N201),+G201*_xll.BDP($C201, "PX_POS_MULT_FACTOR")*P201/K201," ")</f>
        <v xml:space="preserve"> </v>
      </c>
      <c r="R201" s="8" t="str">
        <f>IF(OR($A201="TUA",$A201="TYA"),"",IF(ISNUMBER(_xll.BDP($C201,"DUR_ADJ_OAS_MID")),_xll.BDP($C201,"DUR_ADJ_OAS_MID"),IF(ISNUMBER(_xll.BDP($E201&amp;" ISIN","DUR_ADJ_OAS_MID")),_xll.BDP($E201&amp;" ISIN","DUR_ADJ_OAS_MID")," ")))</f>
        <v xml:space="preserve"> </v>
      </c>
      <c r="S201" s="7" t="str">
        <f ca="1">IF(AND(A200="SVOL",C200="Cash"),                                     SUM(INDIRECT(ADDRESS(ROW()-(COUNTIF(A:A,"SVOL")),COLUMN())):INDIRECT(ADDRESS(ROW()-1,COLUMN()))),                                    IF(AND(A201="TYA",C201="Cash"), SUM(INDIRECT(ADDRESS(ROW()-(COUNTIF(A:A,"TYA")-1),COLUMN())):INDIRECT(ADDRESS(ROW()-1,COLUMN()))),                                    IF(AND(A201="SVOL",ISNUMBER(FIND(" Govt",C201))),"", IF(AND(A201="SVOL",ISNUMBER(FIND(" Index",C201))),J201,                                    IF(ISNUMBER(N201),Q201*N201,IF(ISNUMBER(R201),J201*R201," "))))))</f>
        <v xml:space="preserve"> </v>
      </c>
      <c r="AB201" s="8" t="s">
        <v>655</v>
      </c>
      <c r="AG201" s="17" t="s">
        <v>6737</v>
      </c>
    </row>
    <row r="202" spans="1:33" x14ac:dyDescent="0.35">
      <c r="A202" t="s">
        <v>110</v>
      </c>
      <c r="B202" t="s">
        <v>890</v>
      </c>
      <c r="C202" t="s">
        <v>891</v>
      </c>
      <c r="D202" t="s">
        <v>892</v>
      </c>
      <c r="E202" t="s">
        <v>893</v>
      </c>
      <c r="F202" t="s">
        <v>894</v>
      </c>
      <c r="G202" s="1">
        <v>717.48626671273496</v>
      </c>
      <c r="H202" s="1">
        <v>429.82</v>
      </c>
      <c r="I202" s="2">
        <v>308389.94715846772</v>
      </c>
      <c r="J202" s="3">
        <v>2.4901027849255999E-3</v>
      </c>
      <c r="K202" s="4">
        <v>123846272.14</v>
      </c>
      <c r="L202" s="5">
        <v>5300001</v>
      </c>
      <c r="M202" s="6">
        <v>23.367216750000001</v>
      </c>
      <c r="N202" s="7" t="str">
        <f>IF(ISNUMBER(_xll.BDP($C202, "DELTA_MID")),_xll.BDP($C202, "DELTA_MID")," ")</f>
        <v xml:space="preserve"> </v>
      </c>
      <c r="O202" s="7" t="str">
        <f>IF(ISNUMBER(N202),_xll.BDP($C202, "OPT_UNDL_TICKER"),"")</f>
        <v/>
      </c>
      <c r="P202" s="8" t="str">
        <f>IF(ISNUMBER(N202),_xll.BDP($C202, "OPT_UNDL_PX")," ")</f>
        <v xml:space="preserve"> </v>
      </c>
      <c r="Q202" s="7" t="str">
        <f>IF(ISNUMBER(N202),+G202*_xll.BDP($C202, "PX_POS_MULT_FACTOR")*P202/K202," ")</f>
        <v xml:space="preserve"> </v>
      </c>
      <c r="R202" s="8" t="str">
        <f>IF(OR($A202="TUA",$A202="TYA"),"",IF(ISNUMBER(_xll.BDP($C202,"DUR_ADJ_OAS_MID")),_xll.BDP($C202,"DUR_ADJ_OAS_MID"),IF(ISNUMBER(_xll.BDP($E202&amp;" ISIN","DUR_ADJ_OAS_MID")),_xll.BDP($E202&amp;" ISIN","DUR_ADJ_OAS_MID")," ")))</f>
        <v xml:space="preserve"> </v>
      </c>
      <c r="S202" s="7" t="str">
        <f ca="1">IF(AND(A201="SVOL",C201="Cash"),                                     SUM(INDIRECT(ADDRESS(ROW()-(COUNTIF(A:A,"SVOL")),COLUMN())):INDIRECT(ADDRESS(ROW()-1,COLUMN()))),                                    IF(AND(A202="TYA",C202="Cash"), SUM(INDIRECT(ADDRESS(ROW()-(COUNTIF(A:A,"TYA")-1),COLUMN())):INDIRECT(ADDRESS(ROW()-1,COLUMN()))),                                    IF(AND(A202="SVOL",ISNUMBER(FIND(" Govt",C202))),"", IF(AND(A202="SVOL",ISNUMBER(FIND(" Index",C202))),J202,                                    IF(ISNUMBER(N202),Q202*N202,IF(ISNUMBER(R202),J202*R202," "))))))</f>
        <v xml:space="preserve"> </v>
      </c>
      <c r="AB202" s="8" t="s">
        <v>655</v>
      </c>
      <c r="AG202" s="17" t="s">
        <v>6737</v>
      </c>
    </row>
    <row r="203" spans="1:33" x14ac:dyDescent="0.35">
      <c r="A203" t="s">
        <v>110</v>
      </c>
      <c r="B203" t="s">
        <v>895</v>
      </c>
      <c r="C203" t="s">
        <v>896</v>
      </c>
      <c r="D203" t="s">
        <v>897</v>
      </c>
      <c r="E203" t="s">
        <v>898</v>
      </c>
      <c r="F203" t="s">
        <v>899</v>
      </c>
      <c r="G203" s="1">
        <v>1807.94519823515</v>
      </c>
      <c r="H203" s="1">
        <v>231</v>
      </c>
      <c r="I203" s="2">
        <v>417635.34079231962</v>
      </c>
      <c r="J203" s="3">
        <v>3.372207605249599E-3</v>
      </c>
      <c r="K203" s="4">
        <v>123846272.14</v>
      </c>
      <c r="L203" s="5">
        <v>5300001</v>
      </c>
      <c r="M203" s="6">
        <v>23.367216750000001</v>
      </c>
      <c r="N203" s="7" t="str">
        <f>IF(ISNUMBER(_xll.BDP($C203, "DELTA_MID")),_xll.BDP($C203, "DELTA_MID")," ")</f>
        <v xml:space="preserve"> </v>
      </c>
      <c r="O203" s="7" t="str">
        <f>IF(ISNUMBER(N203),_xll.BDP($C203, "OPT_UNDL_TICKER"),"")</f>
        <v/>
      </c>
      <c r="P203" s="8" t="str">
        <f>IF(ISNUMBER(N203),_xll.BDP($C203, "OPT_UNDL_PX")," ")</f>
        <v xml:space="preserve"> </v>
      </c>
      <c r="Q203" s="7" t="str">
        <f>IF(ISNUMBER(N203),+G203*_xll.BDP($C203, "PX_POS_MULT_FACTOR")*P203/K203," ")</f>
        <v xml:space="preserve"> </v>
      </c>
      <c r="R203" s="8" t="str">
        <f>IF(OR($A203="TUA",$A203="TYA"),"",IF(ISNUMBER(_xll.BDP($C203,"DUR_ADJ_OAS_MID")),_xll.BDP($C203,"DUR_ADJ_OAS_MID"),IF(ISNUMBER(_xll.BDP($E203&amp;" ISIN","DUR_ADJ_OAS_MID")),_xll.BDP($E203&amp;" ISIN","DUR_ADJ_OAS_MID")," ")))</f>
        <v xml:space="preserve"> </v>
      </c>
      <c r="S203" s="7" t="str">
        <f ca="1">IF(AND(A202="SVOL",C202="Cash"),                                     SUM(INDIRECT(ADDRESS(ROW()-(COUNTIF(A:A,"SVOL")),COLUMN())):INDIRECT(ADDRESS(ROW()-1,COLUMN()))),                                    IF(AND(A203="TYA",C203="Cash"), SUM(INDIRECT(ADDRESS(ROW()-(COUNTIF(A:A,"TYA")-1),COLUMN())):INDIRECT(ADDRESS(ROW()-1,COLUMN()))),                                    IF(AND(A203="SVOL",ISNUMBER(FIND(" Govt",C203))),"", IF(AND(A203="SVOL",ISNUMBER(FIND(" Index",C203))),J203,                                    IF(ISNUMBER(N203),Q203*N203,IF(ISNUMBER(R203),J203*R203," "))))))</f>
        <v xml:space="preserve"> </v>
      </c>
      <c r="AB203" s="8" t="s">
        <v>655</v>
      </c>
      <c r="AG203" s="17" t="s">
        <v>6737</v>
      </c>
    </row>
    <row r="204" spans="1:33" x14ac:dyDescent="0.35">
      <c r="A204" t="s">
        <v>110</v>
      </c>
      <c r="B204" t="s">
        <v>900</v>
      </c>
      <c r="C204" t="s">
        <v>901</v>
      </c>
      <c r="D204" t="s">
        <v>902</v>
      </c>
      <c r="E204" t="s">
        <v>903</v>
      </c>
      <c r="F204" t="s">
        <v>904</v>
      </c>
      <c r="G204" s="1">
        <v>567.44123590950346</v>
      </c>
      <c r="H204" s="1">
        <v>706.25</v>
      </c>
      <c r="I204" s="2">
        <v>400755.37286108691</v>
      </c>
      <c r="J204" s="3">
        <v>3.2359098577311998E-3</v>
      </c>
      <c r="K204" s="4">
        <v>123846272.14</v>
      </c>
      <c r="L204" s="5">
        <v>5300001</v>
      </c>
      <c r="M204" s="6">
        <v>23.367216750000001</v>
      </c>
      <c r="N204" s="7" t="str">
        <f>IF(ISNUMBER(_xll.BDP($C204, "DELTA_MID")),_xll.BDP($C204, "DELTA_MID")," ")</f>
        <v xml:space="preserve"> </v>
      </c>
      <c r="O204" s="7" t="str">
        <f>IF(ISNUMBER(N204),_xll.BDP($C204, "OPT_UNDL_TICKER"),"")</f>
        <v/>
      </c>
      <c r="P204" s="8" t="str">
        <f>IF(ISNUMBER(N204),_xll.BDP($C204, "OPT_UNDL_PX")," ")</f>
        <v xml:space="preserve"> </v>
      </c>
      <c r="Q204" s="7" t="str">
        <f>IF(ISNUMBER(N204),+G204*_xll.BDP($C204, "PX_POS_MULT_FACTOR")*P204/K204," ")</f>
        <v xml:space="preserve"> </v>
      </c>
      <c r="R204" s="8" t="str">
        <f>IF(OR($A204="TUA",$A204="TYA"),"",IF(ISNUMBER(_xll.BDP($C204,"DUR_ADJ_OAS_MID")),_xll.BDP($C204,"DUR_ADJ_OAS_MID"),IF(ISNUMBER(_xll.BDP($E204&amp;" ISIN","DUR_ADJ_OAS_MID")),_xll.BDP($E204&amp;" ISIN","DUR_ADJ_OAS_MID")," ")))</f>
        <v xml:space="preserve"> </v>
      </c>
      <c r="S204" s="7" t="str">
        <f ca="1">IF(AND(A203="SVOL",C203="Cash"),                                     SUM(INDIRECT(ADDRESS(ROW()-(COUNTIF(A:A,"SVOL")),COLUMN())):INDIRECT(ADDRESS(ROW()-1,COLUMN()))),                                    IF(AND(A204="TYA",C204="Cash"), SUM(INDIRECT(ADDRESS(ROW()-(COUNTIF(A:A,"TYA")-1),COLUMN())):INDIRECT(ADDRESS(ROW()-1,COLUMN()))),                                    IF(AND(A204="SVOL",ISNUMBER(FIND(" Govt",C204))),"", IF(AND(A204="SVOL",ISNUMBER(FIND(" Index",C204))),J204,                                    IF(ISNUMBER(N204),Q204*N204,IF(ISNUMBER(R204),J204*R204," "))))))</f>
        <v xml:space="preserve"> </v>
      </c>
      <c r="AB204" s="8" t="s">
        <v>655</v>
      </c>
      <c r="AG204" s="17" t="s">
        <v>6737</v>
      </c>
    </row>
    <row r="205" spans="1:33" x14ac:dyDescent="0.35">
      <c r="A205" t="s">
        <v>110</v>
      </c>
      <c r="B205" t="s">
        <v>905</v>
      </c>
      <c r="C205" t="s">
        <v>906</v>
      </c>
      <c r="D205" t="s">
        <v>907</v>
      </c>
      <c r="E205" t="s">
        <v>908</v>
      </c>
      <c r="F205" t="s">
        <v>909</v>
      </c>
      <c r="G205" s="1">
        <v>11762.671918890221</v>
      </c>
      <c r="H205" s="1">
        <v>29.29</v>
      </c>
      <c r="I205" s="2">
        <v>344528.6605042945</v>
      </c>
      <c r="J205" s="3">
        <v>2.7819057816680002E-3</v>
      </c>
      <c r="K205" s="4">
        <v>123846272.14</v>
      </c>
      <c r="L205" s="5">
        <v>5300001</v>
      </c>
      <c r="M205" s="6">
        <v>23.367216750000001</v>
      </c>
      <c r="N205" s="7" t="str">
        <f>IF(ISNUMBER(_xll.BDP($C205, "DELTA_MID")),_xll.BDP($C205, "DELTA_MID")," ")</f>
        <v xml:space="preserve"> </v>
      </c>
      <c r="O205" s="7" t="str">
        <f>IF(ISNUMBER(N205),_xll.BDP($C205, "OPT_UNDL_TICKER"),"")</f>
        <v/>
      </c>
      <c r="P205" s="8" t="str">
        <f>IF(ISNUMBER(N205),_xll.BDP($C205, "OPT_UNDL_PX")," ")</f>
        <v xml:space="preserve"> </v>
      </c>
      <c r="Q205" s="7" t="str">
        <f>IF(ISNUMBER(N205),+G205*_xll.BDP($C205, "PX_POS_MULT_FACTOR")*P205/K205," ")</f>
        <v xml:space="preserve"> </v>
      </c>
      <c r="R205" s="8" t="str">
        <f>IF(OR($A205="TUA",$A205="TYA"),"",IF(ISNUMBER(_xll.BDP($C205,"DUR_ADJ_OAS_MID")),_xll.BDP($C205,"DUR_ADJ_OAS_MID"),IF(ISNUMBER(_xll.BDP($E205&amp;" ISIN","DUR_ADJ_OAS_MID")),_xll.BDP($E205&amp;" ISIN","DUR_ADJ_OAS_MID")," ")))</f>
        <v xml:space="preserve"> </v>
      </c>
      <c r="S205" s="7" t="str">
        <f ca="1">IF(AND(A204="SVOL",C204="Cash"),                                     SUM(INDIRECT(ADDRESS(ROW()-(COUNTIF(A:A,"SVOL")),COLUMN())):INDIRECT(ADDRESS(ROW()-1,COLUMN()))),                                    IF(AND(A205="TYA",C205="Cash"), SUM(INDIRECT(ADDRESS(ROW()-(COUNTIF(A:A,"TYA")-1),COLUMN())):INDIRECT(ADDRESS(ROW()-1,COLUMN()))),                                    IF(AND(A205="SVOL",ISNUMBER(FIND(" Govt",C205))),"", IF(AND(A205="SVOL",ISNUMBER(FIND(" Index",C205))),J205,                                    IF(ISNUMBER(N205),Q205*N205,IF(ISNUMBER(R205),J205*R205," "))))))</f>
        <v xml:space="preserve"> </v>
      </c>
      <c r="AB205" s="8" t="s">
        <v>655</v>
      </c>
      <c r="AG205" s="17" t="s">
        <v>6737</v>
      </c>
    </row>
    <row r="206" spans="1:33" x14ac:dyDescent="0.35">
      <c r="A206" t="s">
        <v>110</v>
      </c>
      <c r="B206" t="s">
        <v>910</v>
      </c>
      <c r="C206" t="s">
        <v>911</v>
      </c>
      <c r="D206" t="s">
        <v>912</v>
      </c>
      <c r="E206" t="s">
        <v>913</v>
      </c>
      <c r="F206" t="s">
        <v>914</v>
      </c>
      <c r="G206" s="1">
        <v>10294.188160766</v>
      </c>
      <c r="H206" s="1">
        <v>32.130000000000003</v>
      </c>
      <c r="I206" s="2">
        <v>330752.26560541173</v>
      </c>
      <c r="J206" s="3">
        <v>2.6706679166856001E-3</v>
      </c>
      <c r="K206" s="4">
        <v>123846272.14</v>
      </c>
      <c r="L206" s="5">
        <v>5300001</v>
      </c>
      <c r="M206" s="6">
        <v>23.367216750000001</v>
      </c>
      <c r="N206" s="7" t="str">
        <f>IF(ISNUMBER(_xll.BDP($C206, "DELTA_MID")),_xll.BDP($C206, "DELTA_MID")," ")</f>
        <v xml:space="preserve"> </v>
      </c>
      <c r="O206" s="7" t="str">
        <f>IF(ISNUMBER(N206),_xll.BDP($C206, "OPT_UNDL_TICKER"),"")</f>
        <v/>
      </c>
      <c r="P206" s="8" t="str">
        <f>IF(ISNUMBER(N206),_xll.BDP($C206, "OPT_UNDL_PX")," ")</f>
        <v xml:space="preserve"> </v>
      </c>
      <c r="Q206" s="7" t="str">
        <f>IF(ISNUMBER(N206),+G206*_xll.BDP($C206, "PX_POS_MULT_FACTOR")*P206/K206," ")</f>
        <v xml:space="preserve"> </v>
      </c>
      <c r="R206" s="8" t="str">
        <f>IF(OR($A206="TUA",$A206="TYA"),"",IF(ISNUMBER(_xll.BDP($C206,"DUR_ADJ_OAS_MID")),_xll.BDP($C206,"DUR_ADJ_OAS_MID"),IF(ISNUMBER(_xll.BDP($E206&amp;" ISIN","DUR_ADJ_OAS_MID")),_xll.BDP($E206&amp;" ISIN","DUR_ADJ_OAS_MID")," ")))</f>
        <v xml:space="preserve"> </v>
      </c>
      <c r="S206" s="7" t="str">
        <f ca="1">IF(AND(A205="SVOL",C205="Cash"),                                     SUM(INDIRECT(ADDRESS(ROW()-(COUNTIF(A:A,"SVOL")),COLUMN())):INDIRECT(ADDRESS(ROW()-1,COLUMN()))),                                    IF(AND(A206="TYA",C206="Cash"), SUM(INDIRECT(ADDRESS(ROW()-(COUNTIF(A:A,"TYA")-1),COLUMN())):INDIRECT(ADDRESS(ROW()-1,COLUMN()))),                                    IF(AND(A206="SVOL",ISNUMBER(FIND(" Govt",C206))),"", IF(AND(A206="SVOL",ISNUMBER(FIND(" Index",C206))),J206,                                    IF(ISNUMBER(N206),Q206*N206,IF(ISNUMBER(R206),J206*R206," "))))))</f>
        <v xml:space="preserve"> </v>
      </c>
      <c r="AB206" s="8" t="s">
        <v>655</v>
      </c>
      <c r="AG206" s="17" t="s">
        <v>6737</v>
      </c>
    </row>
    <row r="207" spans="1:33" x14ac:dyDescent="0.35">
      <c r="A207" t="s">
        <v>110</v>
      </c>
      <c r="B207" t="s">
        <v>915</v>
      </c>
      <c r="C207" t="s">
        <v>916</v>
      </c>
      <c r="D207" t="s">
        <v>917</v>
      </c>
      <c r="E207" t="s">
        <v>918</v>
      </c>
      <c r="F207" t="s">
        <v>919</v>
      </c>
      <c r="G207" s="1">
        <v>15676.122090713459</v>
      </c>
      <c r="H207" s="1">
        <v>23.14</v>
      </c>
      <c r="I207" s="2">
        <v>362745.46517910942</v>
      </c>
      <c r="J207" s="3">
        <v>2.9289978528304001E-3</v>
      </c>
      <c r="K207" s="4">
        <v>123846272.14</v>
      </c>
      <c r="L207" s="5">
        <v>5300001</v>
      </c>
      <c r="M207" s="6">
        <v>23.367216750000001</v>
      </c>
      <c r="N207" s="7" t="str">
        <f>IF(ISNUMBER(_xll.BDP($C207, "DELTA_MID")),_xll.BDP($C207, "DELTA_MID")," ")</f>
        <v xml:space="preserve"> </v>
      </c>
      <c r="O207" s="7" t="str">
        <f>IF(ISNUMBER(N207),_xll.BDP($C207, "OPT_UNDL_TICKER"),"")</f>
        <v/>
      </c>
      <c r="P207" s="8" t="str">
        <f>IF(ISNUMBER(N207),_xll.BDP($C207, "OPT_UNDL_PX")," ")</f>
        <v xml:space="preserve"> </v>
      </c>
      <c r="Q207" s="7" t="str">
        <f>IF(ISNUMBER(N207),+G207*_xll.BDP($C207, "PX_POS_MULT_FACTOR")*P207/K207," ")</f>
        <v xml:space="preserve"> </v>
      </c>
      <c r="R207" s="8" t="str">
        <f>IF(OR($A207="TUA",$A207="TYA"),"",IF(ISNUMBER(_xll.BDP($C207,"DUR_ADJ_OAS_MID")),_xll.BDP($C207,"DUR_ADJ_OAS_MID"),IF(ISNUMBER(_xll.BDP($E207&amp;" ISIN","DUR_ADJ_OAS_MID")),_xll.BDP($E207&amp;" ISIN","DUR_ADJ_OAS_MID")," ")))</f>
        <v xml:space="preserve"> </v>
      </c>
      <c r="S207" s="7" t="str">
        <f ca="1">IF(AND(A206="SVOL",C206="Cash"),                                     SUM(INDIRECT(ADDRESS(ROW()-(COUNTIF(A:A,"SVOL")),COLUMN())):INDIRECT(ADDRESS(ROW()-1,COLUMN()))),                                    IF(AND(A207="TYA",C207="Cash"), SUM(INDIRECT(ADDRESS(ROW()-(COUNTIF(A:A,"TYA")-1),COLUMN())):INDIRECT(ADDRESS(ROW()-1,COLUMN()))),                                    IF(AND(A207="SVOL",ISNUMBER(FIND(" Govt",C207))),"", IF(AND(A207="SVOL",ISNUMBER(FIND(" Index",C207))),J207,                                    IF(ISNUMBER(N207),Q207*N207,IF(ISNUMBER(R207),J207*R207," "))))))</f>
        <v xml:space="preserve"> </v>
      </c>
      <c r="AB207" s="8" t="s">
        <v>655</v>
      </c>
      <c r="AG207" s="17" t="s">
        <v>6737</v>
      </c>
    </row>
    <row r="208" spans="1:33" x14ac:dyDescent="0.35">
      <c r="A208" t="s">
        <v>110</v>
      </c>
      <c r="B208" t="s">
        <v>920</v>
      </c>
      <c r="C208" t="s">
        <v>921</v>
      </c>
      <c r="D208" t="s">
        <v>922</v>
      </c>
      <c r="E208" t="s">
        <v>923</v>
      </c>
      <c r="F208" t="s">
        <v>924</v>
      </c>
      <c r="G208" s="1">
        <v>9059.2820914187796</v>
      </c>
      <c r="H208" s="1">
        <v>38.72</v>
      </c>
      <c r="I208" s="2">
        <v>350775.40257973509</v>
      </c>
      <c r="J208" s="3">
        <v>2.8323452657760002E-3</v>
      </c>
      <c r="K208" s="4">
        <v>123846272.14</v>
      </c>
      <c r="L208" s="5">
        <v>5300001</v>
      </c>
      <c r="M208" s="6">
        <v>23.367216750000001</v>
      </c>
      <c r="N208" s="7" t="str">
        <f>IF(ISNUMBER(_xll.BDP($C208, "DELTA_MID")),_xll.BDP($C208, "DELTA_MID")," ")</f>
        <v xml:space="preserve"> </v>
      </c>
      <c r="O208" s="7" t="str">
        <f>IF(ISNUMBER(N208),_xll.BDP($C208, "OPT_UNDL_TICKER"),"")</f>
        <v/>
      </c>
      <c r="P208" s="8" t="str">
        <f>IF(ISNUMBER(N208),_xll.BDP($C208, "OPT_UNDL_PX")," ")</f>
        <v xml:space="preserve"> </v>
      </c>
      <c r="Q208" s="7" t="str">
        <f>IF(ISNUMBER(N208),+G208*_xll.BDP($C208, "PX_POS_MULT_FACTOR")*P208/K208," ")</f>
        <v xml:space="preserve"> </v>
      </c>
      <c r="R208" s="8" t="str">
        <f>IF(OR($A208="TUA",$A208="TYA"),"",IF(ISNUMBER(_xll.BDP($C208,"DUR_ADJ_OAS_MID")),_xll.BDP($C208,"DUR_ADJ_OAS_MID"),IF(ISNUMBER(_xll.BDP($E208&amp;" ISIN","DUR_ADJ_OAS_MID")),_xll.BDP($E208&amp;" ISIN","DUR_ADJ_OAS_MID")," ")))</f>
        <v xml:space="preserve"> </v>
      </c>
      <c r="S208" s="7" t="str">
        <f ca="1">IF(AND(A207="SVOL",C207="Cash"),                                     SUM(INDIRECT(ADDRESS(ROW()-(COUNTIF(A:A,"SVOL")),COLUMN())):INDIRECT(ADDRESS(ROW()-1,COLUMN()))),                                    IF(AND(A208="TYA",C208="Cash"), SUM(INDIRECT(ADDRESS(ROW()-(COUNTIF(A:A,"TYA")-1),COLUMN())):INDIRECT(ADDRESS(ROW()-1,COLUMN()))),                                    IF(AND(A208="SVOL",ISNUMBER(FIND(" Govt",C208))),"", IF(AND(A208="SVOL",ISNUMBER(FIND(" Index",C208))),J208,                                    IF(ISNUMBER(N208),Q208*N208,IF(ISNUMBER(R208),J208*R208," "))))))</f>
        <v xml:space="preserve"> </v>
      </c>
      <c r="AB208" s="8" t="s">
        <v>655</v>
      </c>
      <c r="AG208" s="17" t="s">
        <v>6737</v>
      </c>
    </row>
    <row r="209" spans="1:33" x14ac:dyDescent="0.35">
      <c r="A209" t="s">
        <v>110</v>
      </c>
      <c r="B209" t="s">
        <v>925</v>
      </c>
      <c r="C209" t="s">
        <v>926</v>
      </c>
      <c r="D209" t="s">
        <v>927</v>
      </c>
      <c r="E209" t="s">
        <v>928</v>
      </c>
      <c r="F209" t="s">
        <v>929</v>
      </c>
      <c r="G209" s="1">
        <v>2005.950065765684</v>
      </c>
      <c r="H209" s="1">
        <v>210</v>
      </c>
      <c r="I209" s="2">
        <v>421249.51381079358</v>
      </c>
      <c r="J209" s="3">
        <v>3.4013903408784E-3</v>
      </c>
      <c r="K209" s="4">
        <v>123846272.14</v>
      </c>
      <c r="L209" s="5">
        <v>5300001</v>
      </c>
      <c r="M209" s="6">
        <v>23.367216750000001</v>
      </c>
      <c r="N209" s="7" t="str">
        <f>IF(ISNUMBER(_xll.BDP($C209, "DELTA_MID")),_xll.BDP($C209, "DELTA_MID")," ")</f>
        <v xml:space="preserve"> </v>
      </c>
      <c r="O209" s="7" t="str">
        <f>IF(ISNUMBER(N209),_xll.BDP($C209, "OPT_UNDL_TICKER"),"")</f>
        <v/>
      </c>
      <c r="P209" s="8" t="str">
        <f>IF(ISNUMBER(N209),_xll.BDP($C209, "OPT_UNDL_PX")," ")</f>
        <v xml:space="preserve"> </v>
      </c>
      <c r="Q209" s="7" t="str">
        <f>IF(ISNUMBER(N209),+G209*_xll.BDP($C209, "PX_POS_MULT_FACTOR")*P209/K209," ")</f>
        <v xml:space="preserve"> </v>
      </c>
      <c r="R209" s="8" t="str">
        <f>IF(OR($A209="TUA",$A209="TYA"),"",IF(ISNUMBER(_xll.BDP($C209,"DUR_ADJ_OAS_MID")),_xll.BDP($C209,"DUR_ADJ_OAS_MID"),IF(ISNUMBER(_xll.BDP($E209&amp;" ISIN","DUR_ADJ_OAS_MID")),_xll.BDP($E209&amp;" ISIN","DUR_ADJ_OAS_MID")," ")))</f>
        <v xml:space="preserve"> </v>
      </c>
      <c r="S209" s="7" t="str">
        <f ca="1">IF(AND(A208="SVOL",C208="Cash"),                                     SUM(INDIRECT(ADDRESS(ROW()-(COUNTIF(A:A,"SVOL")),COLUMN())):INDIRECT(ADDRESS(ROW()-1,COLUMN()))),                                    IF(AND(A209="TYA",C209="Cash"), SUM(INDIRECT(ADDRESS(ROW()-(COUNTIF(A:A,"TYA")-1),COLUMN())):INDIRECT(ADDRESS(ROW()-1,COLUMN()))),                                    IF(AND(A209="SVOL",ISNUMBER(FIND(" Govt",C209))),"", IF(AND(A209="SVOL",ISNUMBER(FIND(" Index",C209))),J209,                                    IF(ISNUMBER(N209),Q209*N209,IF(ISNUMBER(R209),J209*R209," "))))))</f>
        <v xml:space="preserve"> </v>
      </c>
      <c r="AB209" s="8" t="s">
        <v>655</v>
      </c>
      <c r="AG209" s="17" t="s">
        <v>6737</v>
      </c>
    </row>
    <row r="210" spans="1:33" x14ac:dyDescent="0.35">
      <c r="A210" t="s">
        <v>110</v>
      </c>
      <c r="B210" t="s">
        <v>930</v>
      </c>
      <c r="C210" t="s">
        <v>931</v>
      </c>
      <c r="D210" t="s">
        <v>932</v>
      </c>
      <c r="E210" t="s">
        <v>933</v>
      </c>
      <c r="F210" t="s">
        <v>934</v>
      </c>
      <c r="G210" s="1">
        <v>4838.3616343831936</v>
      </c>
      <c r="H210" s="1">
        <v>80.94</v>
      </c>
      <c r="I210" s="2">
        <v>391616.99068697571</v>
      </c>
      <c r="J210" s="3">
        <v>3.1621217491656002E-3</v>
      </c>
      <c r="K210" s="4">
        <v>123846272.14</v>
      </c>
      <c r="L210" s="5">
        <v>5300001</v>
      </c>
      <c r="M210" s="6">
        <v>23.367216750000001</v>
      </c>
      <c r="N210" s="7" t="str">
        <f>IF(ISNUMBER(_xll.BDP($C210, "DELTA_MID")),_xll.BDP($C210, "DELTA_MID")," ")</f>
        <v xml:space="preserve"> </v>
      </c>
      <c r="O210" s="7" t="str">
        <f>IF(ISNUMBER(N210),_xll.BDP($C210, "OPT_UNDL_TICKER"),"")</f>
        <v/>
      </c>
      <c r="P210" s="8" t="str">
        <f>IF(ISNUMBER(N210),_xll.BDP($C210, "OPT_UNDL_PX")," ")</f>
        <v xml:space="preserve"> </v>
      </c>
      <c r="Q210" s="7" t="str">
        <f>IF(ISNUMBER(N210),+G210*_xll.BDP($C210, "PX_POS_MULT_FACTOR")*P210/K210," ")</f>
        <v xml:space="preserve"> </v>
      </c>
      <c r="R210" s="8" t="str">
        <f>IF(OR($A210="TUA",$A210="TYA"),"",IF(ISNUMBER(_xll.BDP($C210,"DUR_ADJ_OAS_MID")),_xll.BDP($C210,"DUR_ADJ_OAS_MID"),IF(ISNUMBER(_xll.BDP($E210&amp;" ISIN","DUR_ADJ_OAS_MID")),_xll.BDP($E210&amp;" ISIN","DUR_ADJ_OAS_MID")," ")))</f>
        <v xml:space="preserve"> </v>
      </c>
      <c r="S210" s="7" t="str">
        <f ca="1">IF(AND(A209="SVOL",C209="Cash"),                                     SUM(INDIRECT(ADDRESS(ROW()-(COUNTIF(A:A,"SVOL")),COLUMN())):INDIRECT(ADDRESS(ROW()-1,COLUMN()))),                                    IF(AND(A210="TYA",C210="Cash"), SUM(INDIRECT(ADDRESS(ROW()-(COUNTIF(A:A,"TYA")-1),COLUMN())):INDIRECT(ADDRESS(ROW()-1,COLUMN()))),                                    IF(AND(A210="SVOL",ISNUMBER(FIND(" Govt",C210))),"", IF(AND(A210="SVOL",ISNUMBER(FIND(" Index",C210))),J210,                                    IF(ISNUMBER(N210),Q210*N210,IF(ISNUMBER(R210),J210*R210," "))))))</f>
        <v xml:space="preserve"> </v>
      </c>
      <c r="AB210" s="8" t="s">
        <v>655</v>
      </c>
      <c r="AG210" s="17" t="s">
        <v>6737</v>
      </c>
    </row>
    <row r="211" spans="1:33" x14ac:dyDescent="0.35">
      <c r="A211" t="s">
        <v>110</v>
      </c>
      <c r="B211" t="s">
        <v>935</v>
      </c>
      <c r="C211" t="s">
        <v>936</v>
      </c>
      <c r="D211" t="s">
        <v>937</v>
      </c>
      <c r="E211" t="s">
        <v>938</v>
      </c>
      <c r="F211" t="s">
        <v>939</v>
      </c>
      <c r="G211" s="1">
        <v>2552.7517233084441</v>
      </c>
      <c r="H211" s="1">
        <v>168.34</v>
      </c>
      <c r="I211" s="2">
        <v>429730.22510174342</v>
      </c>
      <c r="J211" s="3">
        <v>3.4698680685032002E-3</v>
      </c>
      <c r="K211" s="4">
        <v>123846272.14</v>
      </c>
      <c r="L211" s="5">
        <v>5300001</v>
      </c>
      <c r="M211" s="6">
        <v>23.367216750000001</v>
      </c>
      <c r="N211" s="7" t="str">
        <f>IF(ISNUMBER(_xll.BDP($C211, "DELTA_MID")),_xll.BDP($C211, "DELTA_MID")," ")</f>
        <v xml:space="preserve"> </v>
      </c>
      <c r="O211" s="7" t="str">
        <f>IF(ISNUMBER(N211),_xll.BDP($C211, "OPT_UNDL_TICKER"),"")</f>
        <v/>
      </c>
      <c r="P211" s="8" t="str">
        <f>IF(ISNUMBER(N211),_xll.BDP($C211, "OPT_UNDL_PX")," ")</f>
        <v xml:space="preserve"> </v>
      </c>
      <c r="Q211" s="7" t="str">
        <f>IF(ISNUMBER(N211),+G211*_xll.BDP($C211, "PX_POS_MULT_FACTOR")*P211/K211," ")</f>
        <v xml:space="preserve"> </v>
      </c>
      <c r="R211" s="8" t="str">
        <f>IF(OR($A211="TUA",$A211="TYA"),"",IF(ISNUMBER(_xll.BDP($C211,"DUR_ADJ_OAS_MID")),_xll.BDP($C211,"DUR_ADJ_OAS_MID"),IF(ISNUMBER(_xll.BDP($E211&amp;" ISIN","DUR_ADJ_OAS_MID")),_xll.BDP($E211&amp;" ISIN","DUR_ADJ_OAS_MID")," ")))</f>
        <v xml:space="preserve"> </v>
      </c>
      <c r="S211" s="7" t="str">
        <f ca="1">IF(AND(A210="SVOL",C210="Cash"),                                     SUM(INDIRECT(ADDRESS(ROW()-(COUNTIF(A:A,"SVOL")),COLUMN())):INDIRECT(ADDRESS(ROW()-1,COLUMN()))),                                    IF(AND(A211="TYA",C211="Cash"), SUM(INDIRECT(ADDRESS(ROW()-(COUNTIF(A:A,"TYA")-1),COLUMN())):INDIRECT(ADDRESS(ROW()-1,COLUMN()))),                                    IF(AND(A211="SVOL",ISNUMBER(FIND(" Govt",C211))),"", IF(AND(A211="SVOL",ISNUMBER(FIND(" Index",C211))),J211,                                    IF(ISNUMBER(N211),Q211*N211,IF(ISNUMBER(R211),J211*R211," "))))))</f>
        <v xml:space="preserve"> </v>
      </c>
      <c r="AB211" s="8" t="s">
        <v>655</v>
      </c>
      <c r="AG211" s="17" t="s">
        <v>6737</v>
      </c>
    </row>
    <row r="212" spans="1:33" x14ac:dyDescent="0.35">
      <c r="A212" t="s">
        <v>110</v>
      </c>
      <c r="B212" t="s">
        <v>940</v>
      </c>
      <c r="C212" t="s">
        <v>941</v>
      </c>
      <c r="D212" t="s">
        <v>942</v>
      </c>
      <c r="E212" t="s">
        <v>943</v>
      </c>
      <c r="F212" t="s">
        <v>944</v>
      </c>
      <c r="G212" s="1">
        <v>1381.70969537106</v>
      </c>
      <c r="H212" s="1">
        <v>328.3</v>
      </c>
      <c r="I212" s="2">
        <v>453615.29299031908</v>
      </c>
      <c r="J212" s="3">
        <v>3.6627286809048001E-3</v>
      </c>
      <c r="K212" s="4">
        <v>123846272.14</v>
      </c>
      <c r="L212" s="5">
        <v>5300001</v>
      </c>
      <c r="M212" s="6">
        <v>23.367216750000001</v>
      </c>
      <c r="N212" s="7" t="str">
        <f>IF(ISNUMBER(_xll.BDP($C212, "DELTA_MID")),_xll.BDP($C212, "DELTA_MID")," ")</f>
        <v xml:space="preserve"> </v>
      </c>
      <c r="O212" s="7" t="str">
        <f>IF(ISNUMBER(N212),_xll.BDP($C212, "OPT_UNDL_TICKER"),"")</f>
        <v/>
      </c>
      <c r="P212" s="8" t="str">
        <f>IF(ISNUMBER(N212),_xll.BDP($C212, "OPT_UNDL_PX")," ")</f>
        <v xml:space="preserve"> </v>
      </c>
      <c r="Q212" s="7" t="str">
        <f>IF(ISNUMBER(N212),+G212*_xll.BDP($C212, "PX_POS_MULT_FACTOR")*P212/K212," ")</f>
        <v xml:space="preserve"> </v>
      </c>
      <c r="R212" s="8" t="str">
        <f>IF(OR($A212="TUA",$A212="TYA"),"",IF(ISNUMBER(_xll.BDP($C212,"DUR_ADJ_OAS_MID")),_xll.BDP($C212,"DUR_ADJ_OAS_MID"),IF(ISNUMBER(_xll.BDP($E212&amp;" ISIN","DUR_ADJ_OAS_MID")),_xll.BDP($E212&amp;" ISIN","DUR_ADJ_OAS_MID")," ")))</f>
        <v xml:space="preserve"> </v>
      </c>
      <c r="S212" s="7" t="str">
        <f ca="1">IF(AND(A211="SVOL",C211="Cash"),                                     SUM(INDIRECT(ADDRESS(ROW()-(COUNTIF(A:A,"SVOL")),COLUMN())):INDIRECT(ADDRESS(ROW()-1,COLUMN()))),                                    IF(AND(A212="TYA",C212="Cash"), SUM(INDIRECT(ADDRESS(ROW()-(COUNTIF(A:A,"TYA")-1),COLUMN())):INDIRECT(ADDRESS(ROW()-1,COLUMN()))),                                    IF(AND(A212="SVOL",ISNUMBER(FIND(" Govt",C212))),"", IF(AND(A212="SVOL",ISNUMBER(FIND(" Index",C212))),J212,                                    IF(ISNUMBER(N212),Q212*N212,IF(ISNUMBER(R212),J212*R212," "))))))</f>
        <v xml:space="preserve"> </v>
      </c>
      <c r="AB212" s="8" t="s">
        <v>655</v>
      </c>
      <c r="AG212" s="17" t="s">
        <v>6737</v>
      </c>
    </row>
    <row r="213" spans="1:33" x14ac:dyDescent="0.35">
      <c r="A213" t="s">
        <v>110</v>
      </c>
      <c r="B213" t="s">
        <v>945</v>
      </c>
      <c r="C213" t="s">
        <v>946</v>
      </c>
      <c r="D213" t="s">
        <v>947</v>
      </c>
      <c r="E213" t="s">
        <v>948</v>
      </c>
      <c r="F213" t="s">
        <v>949</v>
      </c>
      <c r="G213" s="1">
        <v>736.79026997418282</v>
      </c>
      <c r="H213" s="1">
        <v>521.88</v>
      </c>
      <c r="I213" s="2">
        <v>384516.10609412647</v>
      </c>
      <c r="J213" s="3">
        <v>3.104785468709599E-3</v>
      </c>
      <c r="K213" s="4">
        <v>123846272.14</v>
      </c>
      <c r="L213" s="5">
        <v>5300001</v>
      </c>
      <c r="M213" s="6">
        <v>23.367216750000001</v>
      </c>
      <c r="N213" s="7" t="str">
        <f>IF(ISNUMBER(_xll.BDP($C213, "DELTA_MID")),_xll.BDP($C213, "DELTA_MID")," ")</f>
        <v xml:space="preserve"> </v>
      </c>
      <c r="O213" s="7" t="str">
        <f>IF(ISNUMBER(N213),_xll.BDP($C213, "OPT_UNDL_TICKER"),"")</f>
        <v/>
      </c>
      <c r="P213" s="8" t="str">
        <f>IF(ISNUMBER(N213),_xll.BDP($C213, "OPT_UNDL_PX")," ")</f>
        <v xml:space="preserve"> </v>
      </c>
      <c r="Q213" s="7" t="str">
        <f>IF(ISNUMBER(N213),+G213*_xll.BDP($C213, "PX_POS_MULT_FACTOR")*P213/K213," ")</f>
        <v xml:space="preserve"> </v>
      </c>
      <c r="R213" s="8" t="str">
        <f>IF(OR($A213="TUA",$A213="TYA"),"",IF(ISNUMBER(_xll.BDP($C213,"DUR_ADJ_OAS_MID")),_xll.BDP($C213,"DUR_ADJ_OAS_MID"),IF(ISNUMBER(_xll.BDP($E213&amp;" ISIN","DUR_ADJ_OAS_MID")),_xll.BDP($E213&amp;" ISIN","DUR_ADJ_OAS_MID")," ")))</f>
        <v xml:space="preserve"> </v>
      </c>
      <c r="S213" s="7" t="str">
        <f ca="1">IF(AND(A212="SVOL",C212="Cash"),                                     SUM(INDIRECT(ADDRESS(ROW()-(COUNTIF(A:A,"SVOL")),COLUMN())):INDIRECT(ADDRESS(ROW()-1,COLUMN()))),                                    IF(AND(A213="TYA",C213="Cash"), SUM(INDIRECT(ADDRESS(ROW()-(COUNTIF(A:A,"TYA")-1),COLUMN())):INDIRECT(ADDRESS(ROW()-1,COLUMN()))),                                    IF(AND(A213="SVOL",ISNUMBER(FIND(" Govt",C213))),"", IF(AND(A213="SVOL",ISNUMBER(FIND(" Index",C213))),J213,                                    IF(ISNUMBER(N213),Q213*N213,IF(ISNUMBER(R213),J213*R213," "))))))</f>
        <v xml:space="preserve"> </v>
      </c>
      <c r="AB213" s="8" t="s">
        <v>655</v>
      </c>
      <c r="AG213" s="17" t="s">
        <v>6737</v>
      </c>
    </row>
    <row r="214" spans="1:33" x14ac:dyDescent="0.35">
      <c r="A214" t="s">
        <v>110</v>
      </c>
      <c r="B214" t="s">
        <v>950</v>
      </c>
      <c r="C214" t="s">
        <v>951</v>
      </c>
      <c r="D214" t="s">
        <v>952</v>
      </c>
      <c r="E214" t="s">
        <v>953</v>
      </c>
      <c r="F214" t="s">
        <v>954</v>
      </c>
      <c r="G214" s="1">
        <v>1359.648117173374</v>
      </c>
      <c r="H214" s="1">
        <v>287.39</v>
      </c>
      <c r="I214" s="2">
        <v>390749.27239445603</v>
      </c>
      <c r="J214" s="3">
        <v>3.1551153348624E-3</v>
      </c>
      <c r="K214" s="4">
        <v>123846272.14</v>
      </c>
      <c r="L214" s="5">
        <v>5300001</v>
      </c>
      <c r="M214" s="6">
        <v>23.367216750000001</v>
      </c>
      <c r="N214" s="7" t="str">
        <f>IF(ISNUMBER(_xll.BDP($C214, "DELTA_MID")),_xll.BDP($C214, "DELTA_MID")," ")</f>
        <v xml:space="preserve"> </v>
      </c>
      <c r="O214" s="7" t="str">
        <f>IF(ISNUMBER(N214),_xll.BDP($C214, "OPT_UNDL_TICKER"),"")</f>
        <v/>
      </c>
      <c r="P214" s="8" t="str">
        <f>IF(ISNUMBER(N214),_xll.BDP($C214, "OPT_UNDL_PX")," ")</f>
        <v xml:space="preserve"> </v>
      </c>
      <c r="Q214" s="7" t="str">
        <f>IF(ISNUMBER(N214),+G214*_xll.BDP($C214, "PX_POS_MULT_FACTOR")*P214/K214," ")</f>
        <v xml:space="preserve"> </v>
      </c>
      <c r="R214" s="8" t="str">
        <f>IF(OR($A214="TUA",$A214="TYA"),"",IF(ISNUMBER(_xll.BDP($C214,"DUR_ADJ_OAS_MID")),_xll.BDP($C214,"DUR_ADJ_OAS_MID"),IF(ISNUMBER(_xll.BDP($E214&amp;" ISIN","DUR_ADJ_OAS_MID")),_xll.BDP($E214&amp;" ISIN","DUR_ADJ_OAS_MID")," ")))</f>
        <v xml:space="preserve"> </v>
      </c>
      <c r="S214" s="7" t="str">
        <f ca="1">IF(AND(A213="SVOL",C213="Cash"),                                     SUM(INDIRECT(ADDRESS(ROW()-(COUNTIF(A:A,"SVOL")),COLUMN())):INDIRECT(ADDRESS(ROW()-1,COLUMN()))),                                    IF(AND(A214="TYA",C214="Cash"), SUM(INDIRECT(ADDRESS(ROW()-(COUNTIF(A:A,"TYA")-1),COLUMN())):INDIRECT(ADDRESS(ROW()-1,COLUMN()))),                                    IF(AND(A214="SVOL",ISNUMBER(FIND(" Govt",C214))),"", IF(AND(A214="SVOL",ISNUMBER(FIND(" Index",C214))),J214,                                    IF(ISNUMBER(N214),Q214*N214,IF(ISNUMBER(R214),J214*R214," "))))))</f>
        <v xml:space="preserve"> </v>
      </c>
      <c r="AB214" s="8" t="s">
        <v>655</v>
      </c>
      <c r="AG214" s="17" t="s">
        <v>6737</v>
      </c>
    </row>
    <row r="215" spans="1:33" x14ac:dyDescent="0.35">
      <c r="A215" t="s">
        <v>110</v>
      </c>
      <c r="B215" t="s">
        <v>955</v>
      </c>
      <c r="C215" t="s">
        <v>956</v>
      </c>
      <c r="D215" t="s">
        <v>957</v>
      </c>
      <c r="E215" t="s">
        <v>958</v>
      </c>
      <c r="F215" t="s">
        <v>959</v>
      </c>
      <c r="G215" s="1">
        <v>4522.3081493569161</v>
      </c>
      <c r="H215" s="1">
        <v>79.25</v>
      </c>
      <c r="I215" s="2">
        <v>358392.92083653557</v>
      </c>
      <c r="J215" s="3">
        <v>2.8938531184160001E-3</v>
      </c>
      <c r="K215" s="4">
        <v>123846272.14</v>
      </c>
      <c r="L215" s="5">
        <v>5300001</v>
      </c>
      <c r="M215" s="6">
        <v>23.367216750000001</v>
      </c>
      <c r="N215" s="7" t="str">
        <f>IF(ISNUMBER(_xll.BDP($C215, "DELTA_MID")),_xll.BDP($C215, "DELTA_MID")," ")</f>
        <v xml:space="preserve"> </v>
      </c>
      <c r="O215" s="7" t="str">
        <f>IF(ISNUMBER(N215),_xll.BDP($C215, "OPT_UNDL_TICKER"),"")</f>
        <v/>
      </c>
      <c r="P215" s="8" t="str">
        <f>IF(ISNUMBER(N215),_xll.BDP($C215, "OPT_UNDL_PX")," ")</f>
        <v xml:space="preserve"> </v>
      </c>
      <c r="Q215" s="7" t="str">
        <f>IF(ISNUMBER(N215),+G215*_xll.BDP($C215, "PX_POS_MULT_FACTOR")*P215/K215," ")</f>
        <v xml:space="preserve"> </v>
      </c>
      <c r="R215" s="8" t="str">
        <f>IF(OR($A215="TUA",$A215="TYA"),"",IF(ISNUMBER(_xll.BDP($C215,"DUR_ADJ_OAS_MID")),_xll.BDP($C215,"DUR_ADJ_OAS_MID"),IF(ISNUMBER(_xll.BDP($E215&amp;" ISIN","DUR_ADJ_OAS_MID")),_xll.BDP($E215&amp;" ISIN","DUR_ADJ_OAS_MID")," ")))</f>
        <v xml:space="preserve"> </v>
      </c>
      <c r="S215" s="7" t="str">
        <f ca="1">IF(AND(A214="SVOL",C214="Cash"),                                     SUM(INDIRECT(ADDRESS(ROW()-(COUNTIF(A:A,"SVOL")),COLUMN())):INDIRECT(ADDRESS(ROW()-1,COLUMN()))),                                    IF(AND(A215="TYA",C215="Cash"), SUM(INDIRECT(ADDRESS(ROW()-(COUNTIF(A:A,"TYA")-1),COLUMN())):INDIRECT(ADDRESS(ROW()-1,COLUMN()))),                                    IF(AND(A215="SVOL",ISNUMBER(FIND(" Govt",C215))),"", IF(AND(A215="SVOL",ISNUMBER(FIND(" Index",C215))),J215,                                    IF(ISNUMBER(N215),Q215*N215,IF(ISNUMBER(R215),J215*R215," "))))))</f>
        <v xml:space="preserve"> </v>
      </c>
      <c r="AB215" s="8" t="s">
        <v>655</v>
      </c>
      <c r="AG215" s="17" t="s">
        <v>6737</v>
      </c>
    </row>
    <row r="216" spans="1:33" x14ac:dyDescent="0.35">
      <c r="A216" t="s">
        <v>110</v>
      </c>
      <c r="B216" t="s">
        <v>960</v>
      </c>
      <c r="C216" t="s">
        <v>961</v>
      </c>
      <c r="D216" t="s">
        <v>962</v>
      </c>
      <c r="E216" t="s">
        <v>963</v>
      </c>
      <c r="F216" t="s">
        <v>964</v>
      </c>
      <c r="G216" s="1">
        <v>2715.2943365908031</v>
      </c>
      <c r="H216" s="1">
        <v>138.05000000000001</v>
      </c>
      <c r="I216" s="2">
        <v>374846.38316636038</v>
      </c>
      <c r="J216" s="3">
        <v>3.0267070351752E-3</v>
      </c>
      <c r="K216" s="4">
        <v>123846272.14</v>
      </c>
      <c r="L216" s="5">
        <v>5300001</v>
      </c>
      <c r="M216" s="6">
        <v>23.367216750000001</v>
      </c>
      <c r="N216" s="7" t="str">
        <f>IF(ISNUMBER(_xll.BDP($C216, "DELTA_MID")),_xll.BDP($C216, "DELTA_MID")," ")</f>
        <v xml:space="preserve"> </v>
      </c>
      <c r="O216" s="7" t="str">
        <f>IF(ISNUMBER(N216),_xll.BDP($C216, "OPT_UNDL_TICKER"),"")</f>
        <v/>
      </c>
      <c r="P216" s="8" t="str">
        <f>IF(ISNUMBER(N216),_xll.BDP($C216, "OPT_UNDL_PX")," ")</f>
        <v xml:space="preserve"> </v>
      </c>
      <c r="Q216" s="7" t="str">
        <f>IF(ISNUMBER(N216),+G216*_xll.BDP($C216, "PX_POS_MULT_FACTOR")*P216/K216," ")</f>
        <v xml:space="preserve"> </v>
      </c>
      <c r="R216" s="8" t="str">
        <f>IF(OR($A216="TUA",$A216="TYA"),"",IF(ISNUMBER(_xll.BDP($C216,"DUR_ADJ_OAS_MID")),_xll.BDP($C216,"DUR_ADJ_OAS_MID"),IF(ISNUMBER(_xll.BDP($E216&amp;" ISIN","DUR_ADJ_OAS_MID")),_xll.BDP($E216&amp;" ISIN","DUR_ADJ_OAS_MID")," ")))</f>
        <v xml:space="preserve"> </v>
      </c>
      <c r="S216" s="7" t="str">
        <f ca="1">IF(AND(A215="SVOL",C215="Cash"),                                     SUM(INDIRECT(ADDRESS(ROW()-(COUNTIF(A:A,"SVOL")),COLUMN())):INDIRECT(ADDRESS(ROW()-1,COLUMN()))),                                    IF(AND(A216="TYA",C216="Cash"), SUM(INDIRECT(ADDRESS(ROW()-(COUNTIF(A:A,"TYA")-1),COLUMN())):INDIRECT(ADDRESS(ROW()-1,COLUMN()))),                                    IF(AND(A216="SVOL",ISNUMBER(FIND(" Govt",C216))),"", IF(AND(A216="SVOL",ISNUMBER(FIND(" Index",C216))),J216,                                    IF(ISNUMBER(N216),Q216*N216,IF(ISNUMBER(R216),J216*R216," "))))))</f>
        <v xml:space="preserve"> </v>
      </c>
      <c r="AB216" s="8" t="s">
        <v>655</v>
      </c>
      <c r="AG216" s="17" t="s">
        <v>6737</v>
      </c>
    </row>
    <row r="217" spans="1:33" x14ac:dyDescent="0.35">
      <c r="A217" t="s">
        <v>110</v>
      </c>
      <c r="B217" t="s">
        <v>965</v>
      </c>
      <c r="C217" t="s">
        <v>966</v>
      </c>
      <c r="D217" t="s">
        <v>967</v>
      </c>
      <c r="E217" t="s">
        <v>968</v>
      </c>
      <c r="F217" t="s">
        <v>969</v>
      </c>
      <c r="G217" s="1">
        <v>1015.044860071068</v>
      </c>
      <c r="H217" s="1">
        <v>309.3</v>
      </c>
      <c r="I217" s="2">
        <v>313953.37521998148</v>
      </c>
      <c r="J217" s="3">
        <v>2.5350248319551999E-3</v>
      </c>
      <c r="K217" s="4">
        <v>123846272.14</v>
      </c>
      <c r="L217" s="5">
        <v>5300001</v>
      </c>
      <c r="M217" s="6">
        <v>23.367216750000001</v>
      </c>
      <c r="N217" s="7" t="str">
        <f>IF(ISNUMBER(_xll.BDP($C217, "DELTA_MID")),_xll.BDP($C217, "DELTA_MID")," ")</f>
        <v xml:space="preserve"> </v>
      </c>
      <c r="O217" s="7" t="str">
        <f>IF(ISNUMBER(N217),_xll.BDP($C217, "OPT_UNDL_TICKER"),"")</f>
        <v/>
      </c>
      <c r="P217" s="8" t="str">
        <f>IF(ISNUMBER(N217),_xll.BDP($C217, "OPT_UNDL_PX")," ")</f>
        <v xml:space="preserve"> </v>
      </c>
      <c r="Q217" s="7" t="str">
        <f>IF(ISNUMBER(N217),+G217*_xll.BDP($C217, "PX_POS_MULT_FACTOR")*P217/K217," ")</f>
        <v xml:space="preserve"> </v>
      </c>
      <c r="R217" s="8" t="str">
        <f>IF(OR($A217="TUA",$A217="TYA"),"",IF(ISNUMBER(_xll.BDP($C217,"DUR_ADJ_OAS_MID")),_xll.BDP($C217,"DUR_ADJ_OAS_MID"),IF(ISNUMBER(_xll.BDP($E217&amp;" ISIN","DUR_ADJ_OAS_MID")),_xll.BDP($E217&amp;" ISIN","DUR_ADJ_OAS_MID")," ")))</f>
        <v xml:space="preserve"> </v>
      </c>
      <c r="S217" s="7" t="str">
        <f ca="1">IF(AND(A216="SVOL",C216="Cash"),                                     SUM(INDIRECT(ADDRESS(ROW()-(COUNTIF(A:A,"SVOL")),COLUMN())):INDIRECT(ADDRESS(ROW()-1,COLUMN()))),                                    IF(AND(A217="TYA",C217="Cash"), SUM(INDIRECT(ADDRESS(ROW()-(COUNTIF(A:A,"TYA")-1),COLUMN())):INDIRECT(ADDRESS(ROW()-1,COLUMN()))),                                    IF(AND(A217="SVOL",ISNUMBER(FIND(" Govt",C217))),"", IF(AND(A217="SVOL",ISNUMBER(FIND(" Index",C217))),J217,                                    IF(ISNUMBER(N217),Q217*N217,IF(ISNUMBER(R217),J217*R217," "))))))</f>
        <v xml:space="preserve"> </v>
      </c>
      <c r="AB217" s="8" t="s">
        <v>655</v>
      </c>
      <c r="AG217" s="17" t="s">
        <v>6737</v>
      </c>
    </row>
    <row r="218" spans="1:33" x14ac:dyDescent="0.35">
      <c r="A218" t="s">
        <v>110</v>
      </c>
      <c r="B218" t="s">
        <v>970</v>
      </c>
      <c r="C218" t="s">
        <v>971</v>
      </c>
      <c r="D218" t="s">
        <v>972</v>
      </c>
      <c r="E218" t="s">
        <v>973</v>
      </c>
      <c r="F218" t="s">
        <v>974</v>
      </c>
      <c r="G218" s="1">
        <v>849.99897572104669</v>
      </c>
      <c r="H218" s="1">
        <v>425.2</v>
      </c>
      <c r="I218" s="2">
        <v>361419.56447658897</v>
      </c>
      <c r="J218" s="3">
        <v>2.9182918325391998E-3</v>
      </c>
      <c r="K218" s="4">
        <v>123846272.14</v>
      </c>
      <c r="L218" s="5">
        <v>5300001</v>
      </c>
      <c r="M218" s="6">
        <v>23.367216750000001</v>
      </c>
      <c r="N218" s="7" t="str">
        <f>IF(ISNUMBER(_xll.BDP($C218, "DELTA_MID")),_xll.BDP($C218, "DELTA_MID")," ")</f>
        <v xml:space="preserve"> </v>
      </c>
      <c r="O218" s="7" t="str">
        <f>IF(ISNUMBER(N218),_xll.BDP($C218, "OPT_UNDL_TICKER"),"")</f>
        <v/>
      </c>
      <c r="P218" s="8" t="str">
        <f>IF(ISNUMBER(N218),_xll.BDP($C218, "OPT_UNDL_PX")," ")</f>
        <v xml:space="preserve"> </v>
      </c>
      <c r="Q218" s="7" t="str">
        <f>IF(ISNUMBER(N218),+G218*_xll.BDP($C218, "PX_POS_MULT_FACTOR")*P218/K218," ")</f>
        <v xml:space="preserve"> </v>
      </c>
      <c r="R218" s="8" t="str">
        <f>IF(OR($A218="TUA",$A218="TYA"),"",IF(ISNUMBER(_xll.BDP($C218,"DUR_ADJ_OAS_MID")),_xll.BDP($C218,"DUR_ADJ_OAS_MID"),IF(ISNUMBER(_xll.BDP($E218&amp;" ISIN","DUR_ADJ_OAS_MID")),_xll.BDP($E218&amp;" ISIN","DUR_ADJ_OAS_MID")," ")))</f>
        <v xml:space="preserve"> </v>
      </c>
      <c r="S218" s="7" t="str">
        <f ca="1">IF(AND(A217="SVOL",C217="Cash"),                                     SUM(INDIRECT(ADDRESS(ROW()-(COUNTIF(A:A,"SVOL")),COLUMN())):INDIRECT(ADDRESS(ROW()-1,COLUMN()))),                                    IF(AND(A218="TYA",C218="Cash"), SUM(INDIRECT(ADDRESS(ROW()-(COUNTIF(A:A,"TYA")-1),COLUMN())):INDIRECT(ADDRESS(ROW()-1,COLUMN()))),                                    IF(AND(A218="SVOL",ISNUMBER(FIND(" Govt",C218))),"", IF(AND(A218="SVOL",ISNUMBER(FIND(" Index",C218))),J218,                                    IF(ISNUMBER(N218),Q218*N218,IF(ISNUMBER(R218),J218*R218," "))))))</f>
        <v xml:space="preserve"> </v>
      </c>
      <c r="AB218" s="8" t="s">
        <v>655</v>
      </c>
      <c r="AG218" s="17" t="s">
        <v>6737</v>
      </c>
    </row>
    <row r="219" spans="1:33" x14ac:dyDescent="0.35">
      <c r="A219" t="s">
        <v>110</v>
      </c>
      <c r="B219" t="s">
        <v>975</v>
      </c>
      <c r="C219" t="s">
        <v>976</v>
      </c>
      <c r="D219" t="s">
        <v>977</v>
      </c>
      <c r="E219" t="s">
        <v>978</v>
      </c>
      <c r="F219" t="s">
        <v>979</v>
      </c>
      <c r="G219" s="1">
        <v>827.12755096941407</v>
      </c>
      <c r="H219" s="1">
        <v>496.7</v>
      </c>
      <c r="I219" s="2">
        <v>410834.25456650788</v>
      </c>
      <c r="J219" s="3">
        <v>3.3172920546375999E-3</v>
      </c>
      <c r="K219" s="4">
        <v>123846272.14</v>
      </c>
      <c r="L219" s="5">
        <v>5300001</v>
      </c>
      <c r="M219" s="6">
        <v>23.367216750000001</v>
      </c>
      <c r="N219" s="7" t="str">
        <f>IF(ISNUMBER(_xll.BDP($C219, "DELTA_MID")),_xll.BDP($C219, "DELTA_MID")," ")</f>
        <v xml:space="preserve"> </v>
      </c>
      <c r="O219" s="7" t="str">
        <f>IF(ISNUMBER(N219),_xll.BDP($C219, "OPT_UNDL_TICKER"),"")</f>
        <v/>
      </c>
      <c r="P219" s="8" t="str">
        <f>IF(ISNUMBER(N219),_xll.BDP($C219, "OPT_UNDL_PX")," ")</f>
        <v xml:space="preserve"> </v>
      </c>
      <c r="Q219" s="7" t="str">
        <f>IF(ISNUMBER(N219),+G219*_xll.BDP($C219, "PX_POS_MULT_FACTOR")*P219/K219," ")</f>
        <v xml:space="preserve"> </v>
      </c>
      <c r="R219" s="8" t="str">
        <f>IF(OR($A219="TUA",$A219="TYA"),"",IF(ISNUMBER(_xll.BDP($C219,"DUR_ADJ_OAS_MID")),_xll.BDP($C219,"DUR_ADJ_OAS_MID"),IF(ISNUMBER(_xll.BDP($E219&amp;" ISIN","DUR_ADJ_OAS_MID")),_xll.BDP($E219&amp;" ISIN","DUR_ADJ_OAS_MID")," ")))</f>
        <v xml:space="preserve"> </v>
      </c>
      <c r="S219" s="7" t="str">
        <f ca="1">IF(AND(A218="SVOL",C218="Cash"),                                     SUM(INDIRECT(ADDRESS(ROW()-(COUNTIF(A:A,"SVOL")),COLUMN())):INDIRECT(ADDRESS(ROW()-1,COLUMN()))),                                    IF(AND(A219="TYA",C219="Cash"), SUM(INDIRECT(ADDRESS(ROW()-(COUNTIF(A:A,"TYA")-1),COLUMN())):INDIRECT(ADDRESS(ROW()-1,COLUMN()))),                                    IF(AND(A219="SVOL",ISNUMBER(FIND(" Govt",C219))),"", IF(AND(A219="SVOL",ISNUMBER(FIND(" Index",C219))),J219,                                    IF(ISNUMBER(N219),Q219*N219,IF(ISNUMBER(R219),J219*R219," "))))))</f>
        <v xml:space="preserve"> </v>
      </c>
      <c r="AB219" s="8" t="s">
        <v>655</v>
      </c>
      <c r="AG219" s="17" t="s">
        <v>6737</v>
      </c>
    </row>
    <row r="220" spans="1:33" x14ac:dyDescent="0.35">
      <c r="A220" t="s">
        <v>110</v>
      </c>
      <c r="B220" t="s">
        <v>980</v>
      </c>
      <c r="C220" t="s">
        <v>981</v>
      </c>
      <c r="D220" t="s">
        <v>982</v>
      </c>
      <c r="E220" t="s">
        <v>983</v>
      </c>
      <c r="F220" t="s">
        <v>984</v>
      </c>
      <c r="G220" s="1">
        <v>10438.898100727431</v>
      </c>
      <c r="H220" s="1">
        <v>30.74</v>
      </c>
      <c r="I220" s="2">
        <v>320891.72761636123</v>
      </c>
      <c r="J220" s="3">
        <v>2.591048741892E-3</v>
      </c>
      <c r="K220" s="4">
        <v>123846272.14</v>
      </c>
      <c r="L220" s="5">
        <v>5300001</v>
      </c>
      <c r="M220" s="6">
        <v>23.367216750000001</v>
      </c>
      <c r="N220" s="7" t="str">
        <f>IF(ISNUMBER(_xll.BDP($C220, "DELTA_MID")),_xll.BDP($C220, "DELTA_MID")," ")</f>
        <v xml:space="preserve"> </v>
      </c>
      <c r="O220" s="7" t="str">
        <f>IF(ISNUMBER(N220),_xll.BDP($C220, "OPT_UNDL_TICKER"),"")</f>
        <v/>
      </c>
      <c r="P220" s="8" t="str">
        <f>IF(ISNUMBER(N220),_xll.BDP($C220, "OPT_UNDL_PX")," ")</f>
        <v xml:space="preserve"> </v>
      </c>
      <c r="Q220" s="7" t="str">
        <f>IF(ISNUMBER(N220),+G220*_xll.BDP($C220, "PX_POS_MULT_FACTOR")*P220/K220," ")</f>
        <v xml:space="preserve"> </v>
      </c>
      <c r="R220" s="8" t="str">
        <f>IF(OR($A220="TUA",$A220="TYA"),"",IF(ISNUMBER(_xll.BDP($C220,"DUR_ADJ_OAS_MID")),_xll.BDP($C220,"DUR_ADJ_OAS_MID"),IF(ISNUMBER(_xll.BDP($E220&amp;" ISIN","DUR_ADJ_OAS_MID")),_xll.BDP($E220&amp;" ISIN","DUR_ADJ_OAS_MID")," ")))</f>
        <v xml:space="preserve"> </v>
      </c>
      <c r="S220" s="7" t="str">
        <f ca="1">IF(AND(A219="SVOL",C219="Cash"),                                     SUM(INDIRECT(ADDRESS(ROW()-(COUNTIF(A:A,"SVOL")),COLUMN())):INDIRECT(ADDRESS(ROW()-1,COLUMN()))),                                    IF(AND(A220="TYA",C220="Cash"), SUM(INDIRECT(ADDRESS(ROW()-(COUNTIF(A:A,"TYA")-1),COLUMN())):INDIRECT(ADDRESS(ROW()-1,COLUMN()))),                                    IF(AND(A220="SVOL",ISNUMBER(FIND(" Govt",C220))),"", IF(AND(A220="SVOL",ISNUMBER(FIND(" Index",C220))),J220,                                    IF(ISNUMBER(N220),Q220*N220,IF(ISNUMBER(R220),J220*R220," "))))))</f>
        <v xml:space="preserve"> </v>
      </c>
      <c r="AB220" s="8" t="s">
        <v>655</v>
      </c>
      <c r="AG220" s="17" t="s">
        <v>6737</v>
      </c>
    </row>
    <row r="221" spans="1:33" x14ac:dyDescent="0.35">
      <c r="A221" t="s">
        <v>110</v>
      </c>
      <c r="B221" t="s">
        <v>985</v>
      </c>
      <c r="C221" t="s">
        <v>986</v>
      </c>
      <c r="D221" t="s">
        <v>987</v>
      </c>
      <c r="E221" t="s">
        <v>988</v>
      </c>
      <c r="F221" t="s">
        <v>989</v>
      </c>
      <c r="G221" s="1">
        <v>262.64224568066328</v>
      </c>
      <c r="H221" s="1">
        <v>1258.6600000000001</v>
      </c>
      <c r="I221" s="2">
        <v>330577.28894842381</v>
      </c>
      <c r="J221" s="3">
        <v>2.6692550630408002E-3</v>
      </c>
      <c r="K221" s="4">
        <v>123846272.14</v>
      </c>
      <c r="L221" s="5">
        <v>5300001</v>
      </c>
      <c r="M221" s="6">
        <v>23.367216750000001</v>
      </c>
      <c r="N221" s="7" t="str">
        <f>IF(ISNUMBER(_xll.BDP($C221, "DELTA_MID")),_xll.BDP($C221, "DELTA_MID")," ")</f>
        <v xml:space="preserve"> </v>
      </c>
      <c r="O221" s="7" t="str">
        <f>IF(ISNUMBER(N221),_xll.BDP($C221, "OPT_UNDL_TICKER"),"")</f>
        <v/>
      </c>
      <c r="P221" s="8" t="str">
        <f>IF(ISNUMBER(N221),_xll.BDP($C221, "OPT_UNDL_PX")," ")</f>
        <v xml:space="preserve"> </v>
      </c>
      <c r="Q221" s="7" t="str">
        <f>IF(ISNUMBER(N221),+G221*_xll.BDP($C221, "PX_POS_MULT_FACTOR")*P221/K221," ")</f>
        <v xml:space="preserve"> </v>
      </c>
      <c r="R221" s="8" t="str">
        <f>IF(OR($A221="TUA",$A221="TYA"),"",IF(ISNUMBER(_xll.BDP($C221,"DUR_ADJ_OAS_MID")),_xll.BDP($C221,"DUR_ADJ_OAS_MID"),IF(ISNUMBER(_xll.BDP($E221&amp;" ISIN","DUR_ADJ_OAS_MID")),_xll.BDP($E221&amp;" ISIN","DUR_ADJ_OAS_MID")," ")))</f>
        <v xml:space="preserve"> </v>
      </c>
      <c r="S221" s="7" t="str">
        <f ca="1">IF(AND(A220="SVOL",C220="Cash"),                                     SUM(INDIRECT(ADDRESS(ROW()-(COUNTIF(A:A,"SVOL")),COLUMN())):INDIRECT(ADDRESS(ROW()-1,COLUMN()))),                                    IF(AND(A221="TYA",C221="Cash"), SUM(INDIRECT(ADDRESS(ROW()-(COUNTIF(A:A,"TYA")-1),COLUMN())):INDIRECT(ADDRESS(ROW()-1,COLUMN()))),                                    IF(AND(A221="SVOL",ISNUMBER(FIND(" Govt",C221))),"", IF(AND(A221="SVOL",ISNUMBER(FIND(" Index",C221))),J221,                                    IF(ISNUMBER(N221),Q221*N221,IF(ISNUMBER(R221),J221*R221," "))))))</f>
        <v xml:space="preserve"> </v>
      </c>
      <c r="AB221" s="8" t="s">
        <v>655</v>
      </c>
      <c r="AG221" s="17" t="s">
        <v>6737</v>
      </c>
    </row>
    <row r="222" spans="1:33" x14ac:dyDescent="0.35">
      <c r="A222" t="s">
        <v>110</v>
      </c>
      <c r="B222" t="s">
        <v>990</v>
      </c>
      <c r="C222" t="s">
        <v>991</v>
      </c>
      <c r="D222" t="s">
        <v>992</v>
      </c>
      <c r="E222" t="s">
        <v>993</v>
      </c>
      <c r="F222" t="s">
        <v>994</v>
      </c>
      <c r="G222" s="1">
        <v>1446.765781283942</v>
      </c>
      <c r="H222" s="1">
        <v>259.04000000000002</v>
      </c>
      <c r="I222" s="2">
        <v>374770.20798379241</v>
      </c>
      <c r="J222" s="3">
        <v>3.0260919566488E-3</v>
      </c>
      <c r="K222" s="4">
        <v>123846272.14</v>
      </c>
      <c r="L222" s="5">
        <v>5300001</v>
      </c>
      <c r="M222" s="6">
        <v>23.367216750000001</v>
      </c>
      <c r="N222" s="7" t="str">
        <f>IF(ISNUMBER(_xll.BDP($C222, "DELTA_MID")),_xll.BDP($C222, "DELTA_MID")," ")</f>
        <v xml:space="preserve"> </v>
      </c>
      <c r="O222" s="7" t="str">
        <f>IF(ISNUMBER(N222),_xll.BDP($C222, "OPT_UNDL_TICKER"),"")</f>
        <v/>
      </c>
      <c r="P222" s="8" t="str">
        <f>IF(ISNUMBER(N222),_xll.BDP($C222, "OPT_UNDL_PX")," ")</f>
        <v xml:space="preserve"> </v>
      </c>
      <c r="Q222" s="7" t="str">
        <f>IF(ISNUMBER(N222),+G222*_xll.BDP($C222, "PX_POS_MULT_FACTOR")*P222/K222," ")</f>
        <v xml:space="preserve"> </v>
      </c>
      <c r="R222" s="8" t="str">
        <f>IF(OR($A222="TUA",$A222="TYA"),"",IF(ISNUMBER(_xll.BDP($C222,"DUR_ADJ_OAS_MID")),_xll.BDP($C222,"DUR_ADJ_OAS_MID"),IF(ISNUMBER(_xll.BDP($E222&amp;" ISIN","DUR_ADJ_OAS_MID")),_xll.BDP($E222&amp;" ISIN","DUR_ADJ_OAS_MID")," ")))</f>
        <v xml:space="preserve"> </v>
      </c>
      <c r="S222" s="7" t="str">
        <f ca="1">IF(AND(A221="SVOL",C221="Cash"),                                     SUM(INDIRECT(ADDRESS(ROW()-(COUNTIF(A:A,"SVOL")),COLUMN())):INDIRECT(ADDRESS(ROW()-1,COLUMN()))),                                    IF(AND(A222="TYA",C222="Cash"), SUM(INDIRECT(ADDRESS(ROW()-(COUNTIF(A:A,"TYA")-1),COLUMN())):INDIRECT(ADDRESS(ROW()-1,COLUMN()))),                                    IF(AND(A222="SVOL",ISNUMBER(FIND(" Govt",C222))),"", IF(AND(A222="SVOL",ISNUMBER(FIND(" Index",C222))),J222,                                    IF(ISNUMBER(N222),Q222*N222,IF(ISNUMBER(R222),J222*R222," "))))))</f>
        <v xml:space="preserve"> </v>
      </c>
      <c r="AB222" s="8" t="s">
        <v>655</v>
      </c>
      <c r="AG222" s="17" t="s">
        <v>6737</v>
      </c>
    </row>
    <row r="223" spans="1:33" x14ac:dyDescent="0.35">
      <c r="A223" t="s">
        <v>110</v>
      </c>
      <c r="B223" t="s">
        <v>995</v>
      </c>
      <c r="C223" t="s">
        <v>996</v>
      </c>
      <c r="D223" t="s">
        <v>997</v>
      </c>
      <c r="E223" t="s">
        <v>998</v>
      </c>
      <c r="F223" t="s">
        <v>999</v>
      </c>
      <c r="G223" s="1">
        <v>4548.5909183105614</v>
      </c>
      <c r="H223" s="1">
        <v>92.48</v>
      </c>
      <c r="I223" s="2">
        <v>420653.68812536082</v>
      </c>
      <c r="J223" s="3">
        <v>3.3965793306223999E-3</v>
      </c>
      <c r="K223" s="4">
        <v>123846272.14</v>
      </c>
      <c r="L223" s="5">
        <v>5300001</v>
      </c>
      <c r="M223" s="6">
        <v>23.367216750000001</v>
      </c>
      <c r="N223" s="7" t="str">
        <f>IF(ISNUMBER(_xll.BDP($C223, "DELTA_MID")),_xll.BDP($C223, "DELTA_MID")," ")</f>
        <v xml:space="preserve"> </v>
      </c>
      <c r="O223" s="7" t="str">
        <f>IF(ISNUMBER(N223),_xll.BDP($C223, "OPT_UNDL_TICKER"),"")</f>
        <v/>
      </c>
      <c r="P223" s="8" t="str">
        <f>IF(ISNUMBER(N223),_xll.BDP($C223, "OPT_UNDL_PX")," ")</f>
        <v xml:space="preserve"> </v>
      </c>
      <c r="Q223" s="7" t="str">
        <f>IF(ISNUMBER(N223),+G223*_xll.BDP($C223, "PX_POS_MULT_FACTOR")*P223/K223," ")</f>
        <v xml:space="preserve"> </v>
      </c>
      <c r="R223" s="8" t="str">
        <f>IF(OR($A223="TUA",$A223="TYA"),"",IF(ISNUMBER(_xll.BDP($C223,"DUR_ADJ_OAS_MID")),_xll.BDP($C223,"DUR_ADJ_OAS_MID"),IF(ISNUMBER(_xll.BDP($E223&amp;" ISIN","DUR_ADJ_OAS_MID")),_xll.BDP($E223&amp;" ISIN","DUR_ADJ_OAS_MID")," ")))</f>
        <v xml:space="preserve"> </v>
      </c>
      <c r="S223" s="7" t="str">
        <f ca="1">IF(AND(A222="SVOL",C222="Cash"),                                     SUM(INDIRECT(ADDRESS(ROW()-(COUNTIF(A:A,"SVOL")),COLUMN())):INDIRECT(ADDRESS(ROW()-1,COLUMN()))),                                    IF(AND(A223="TYA",C223="Cash"), SUM(INDIRECT(ADDRESS(ROW()-(COUNTIF(A:A,"TYA")-1),COLUMN())):INDIRECT(ADDRESS(ROW()-1,COLUMN()))),                                    IF(AND(A223="SVOL",ISNUMBER(FIND(" Govt",C223))),"", IF(AND(A223="SVOL",ISNUMBER(FIND(" Index",C223))),J223,                                    IF(ISNUMBER(N223),Q223*N223,IF(ISNUMBER(R223),J223*R223," "))))))</f>
        <v xml:space="preserve"> </v>
      </c>
      <c r="AB223" s="8" t="s">
        <v>655</v>
      </c>
      <c r="AG223" s="17" t="s">
        <v>6737</v>
      </c>
    </row>
    <row r="224" spans="1:33" x14ac:dyDescent="0.35">
      <c r="A224" t="s">
        <v>110</v>
      </c>
      <c r="B224" t="s">
        <v>1000</v>
      </c>
      <c r="C224" t="s">
        <v>1001</v>
      </c>
      <c r="D224" t="s">
        <v>1002</v>
      </c>
      <c r="E224" t="s">
        <v>1003</v>
      </c>
      <c r="G224" s="1">
        <v>5579.1726696530586</v>
      </c>
      <c r="H224" s="1">
        <v>76.59</v>
      </c>
      <c r="I224" s="2">
        <v>427308.83476872777</v>
      </c>
      <c r="J224" s="3">
        <v>3.450316488215999E-3</v>
      </c>
      <c r="K224" s="4">
        <v>123846272.14</v>
      </c>
      <c r="L224" s="5">
        <v>5300001</v>
      </c>
      <c r="M224" s="6">
        <v>23.367216750000001</v>
      </c>
      <c r="N224" s="7" t="str">
        <f>IF(ISNUMBER(_xll.BDP($C224, "DELTA_MID")),_xll.BDP($C224, "DELTA_MID")," ")</f>
        <v xml:space="preserve"> </v>
      </c>
      <c r="O224" s="7" t="str">
        <f>IF(ISNUMBER(N224),_xll.BDP($C224, "OPT_UNDL_TICKER"),"")</f>
        <v/>
      </c>
      <c r="P224" s="8" t="str">
        <f>IF(ISNUMBER(N224),_xll.BDP($C224, "OPT_UNDL_PX")," ")</f>
        <v xml:space="preserve"> </v>
      </c>
      <c r="Q224" s="7" t="str">
        <f>IF(ISNUMBER(N224),+G224*_xll.BDP($C224, "PX_POS_MULT_FACTOR")*P224/K224," ")</f>
        <v xml:space="preserve"> </v>
      </c>
      <c r="R224" s="8" t="str">
        <f>IF(OR($A224="TUA",$A224="TYA"),"",IF(ISNUMBER(_xll.BDP($C224,"DUR_ADJ_OAS_MID")),_xll.BDP($C224,"DUR_ADJ_OAS_MID"),IF(ISNUMBER(_xll.BDP($E224&amp;" ISIN","DUR_ADJ_OAS_MID")),_xll.BDP($E224&amp;" ISIN","DUR_ADJ_OAS_MID")," ")))</f>
        <v xml:space="preserve"> </v>
      </c>
      <c r="S224" s="7" t="str">
        <f ca="1">IF(AND(A223="SVOL",C223="Cash"),                                     SUM(INDIRECT(ADDRESS(ROW()-(COUNTIF(A:A,"SVOL")),COLUMN())):INDIRECT(ADDRESS(ROW()-1,COLUMN()))),                                    IF(AND(A224="TYA",C224="Cash"), SUM(INDIRECT(ADDRESS(ROW()-(COUNTIF(A:A,"TYA")-1),COLUMN())):INDIRECT(ADDRESS(ROW()-1,COLUMN()))),                                    IF(AND(A224="SVOL",ISNUMBER(FIND(" Govt",C224))),"", IF(AND(A224="SVOL",ISNUMBER(FIND(" Index",C224))),J224,                                    IF(ISNUMBER(N224),Q224*N224,IF(ISNUMBER(R224),J224*R224," "))))))</f>
        <v xml:space="preserve"> </v>
      </c>
      <c r="AB224" s="8" t="s">
        <v>655</v>
      </c>
      <c r="AG224" s="17" t="s">
        <v>6737</v>
      </c>
    </row>
    <row r="225" spans="1:33" x14ac:dyDescent="0.35">
      <c r="A225" t="s">
        <v>110</v>
      </c>
      <c r="B225" t="s">
        <v>1004</v>
      </c>
      <c r="C225" t="s">
        <v>1005</v>
      </c>
      <c r="D225" t="s">
        <v>1006</v>
      </c>
      <c r="E225" t="s">
        <v>1007</v>
      </c>
      <c r="F225" t="s">
        <v>1008</v>
      </c>
      <c r="G225" s="1">
        <v>5847.4185107640787</v>
      </c>
      <c r="H225" s="1">
        <v>56.9</v>
      </c>
      <c r="I225" s="2">
        <v>332718.11326247611</v>
      </c>
      <c r="J225" s="3">
        <v>2.6865412055871998E-3</v>
      </c>
      <c r="K225" s="4">
        <v>123846272.14</v>
      </c>
      <c r="L225" s="5">
        <v>5300001</v>
      </c>
      <c r="M225" s="6">
        <v>23.367216750000001</v>
      </c>
      <c r="N225" s="7" t="str">
        <f>IF(ISNUMBER(_xll.BDP($C225, "DELTA_MID")),_xll.BDP($C225, "DELTA_MID")," ")</f>
        <v xml:space="preserve"> </v>
      </c>
      <c r="O225" s="7" t="str">
        <f>IF(ISNUMBER(N225),_xll.BDP($C225, "OPT_UNDL_TICKER"),"")</f>
        <v/>
      </c>
      <c r="P225" s="8" t="str">
        <f>IF(ISNUMBER(N225),_xll.BDP($C225, "OPT_UNDL_PX")," ")</f>
        <v xml:space="preserve"> </v>
      </c>
      <c r="Q225" s="7" t="str">
        <f>IF(ISNUMBER(N225),+G225*_xll.BDP($C225, "PX_POS_MULT_FACTOR")*P225/K225," ")</f>
        <v xml:space="preserve"> </v>
      </c>
      <c r="R225" s="8" t="str">
        <f>IF(OR($A225="TUA",$A225="TYA"),"",IF(ISNUMBER(_xll.BDP($C225,"DUR_ADJ_OAS_MID")),_xll.BDP($C225,"DUR_ADJ_OAS_MID"),IF(ISNUMBER(_xll.BDP($E225&amp;" ISIN","DUR_ADJ_OAS_MID")),_xll.BDP($E225&amp;" ISIN","DUR_ADJ_OAS_MID")," ")))</f>
        <v xml:space="preserve"> </v>
      </c>
      <c r="S225" s="7" t="str">
        <f ca="1">IF(AND(A224="SVOL",C224="Cash"),                                     SUM(INDIRECT(ADDRESS(ROW()-(COUNTIF(A:A,"SVOL")),COLUMN())):INDIRECT(ADDRESS(ROW()-1,COLUMN()))),                                    IF(AND(A225="TYA",C225="Cash"), SUM(INDIRECT(ADDRESS(ROW()-(COUNTIF(A:A,"TYA")-1),COLUMN())):INDIRECT(ADDRESS(ROW()-1,COLUMN()))),                                    IF(AND(A225="SVOL",ISNUMBER(FIND(" Govt",C225))),"", IF(AND(A225="SVOL",ISNUMBER(FIND(" Index",C225))),J225,                                    IF(ISNUMBER(N225),Q225*N225,IF(ISNUMBER(R225),J225*R225," "))))))</f>
        <v xml:space="preserve"> </v>
      </c>
      <c r="AB225" s="8" t="s">
        <v>655</v>
      </c>
      <c r="AG225" s="17" t="s">
        <v>6737</v>
      </c>
    </row>
    <row r="226" spans="1:33" x14ac:dyDescent="0.35">
      <c r="A226" t="s">
        <v>110</v>
      </c>
      <c r="B226" t="s">
        <v>1009</v>
      </c>
      <c r="C226" t="s">
        <v>1010</v>
      </c>
      <c r="D226" t="s">
        <v>1011</v>
      </c>
      <c r="E226" t="s">
        <v>1012</v>
      </c>
      <c r="F226" t="s">
        <v>1013</v>
      </c>
      <c r="G226" s="1">
        <v>3624.93601606123</v>
      </c>
      <c r="H226" s="1">
        <v>103.34</v>
      </c>
      <c r="I226" s="2">
        <v>374600.88789976749</v>
      </c>
      <c r="J226" s="3">
        <v>3.0247247771520002E-3</v>
      </c>
      <c r="K226" s="4">
        <v>123846272.14</v>
      </c>
      <c r="L226" s="5">
        <v>5300001</v>
      </c>
      <c r="M226" s="6">
        <v>23.367216750000001</v>
      </c>
      <c r="N226" s="7" t="str">
        <f>IF(ISNUMBER(_xll.BDP($C226, "DELTA_MID")),_xll.BDP($C226, "DELTA_MID")," ")</f>
        <v xml:space="preserve"> </v>
      </c>
      <c r="O226" s="7" t="str">
        <f>IF(ISNUMBER(N226),_xll.BDP($C226, "OPT_UNDL_TICKER"),"")</f>
        <v/>
      </c>
      <c r="P226" s="8" t="str">
        <f>IF(ISNUMBER(N226),_xll.BDP($C226, "OPT_UNDL_PX")," ")</f>
        <v xml:space="preserve"> </v>
      </c>
      <c r="Q226" s="7" t="str">
        <f>IF(ISNUMBER(N226),+G226*_xll.BDP($C226, "PX_POS_MULT_FACTOR")*P226/K226," ")</f>
        <v xml:space="preserve"> </v>
      </c>
      <c r="R226" s="8" t="str">
        <f>IF(OR($A226="TUA",$A226="TYA"),"",IF(ISNUMBER(_xll.BDP($C226,"DUR_ADJ_OAS_MID")),_xll.BDP($C226,"DUR_ADJ_OAS_MID"),IF(ISNUMBER(_xll.BDP($E226&amp;" ISIN","DUR_ADJ_OAS_MID")),_xll.BDP($E226&amp;" ISIN","DUR_ADJ_OAS_MID")," ")))</f>
        <v xml:space="preserve"> </v>
      </c>
      <c r="S226" s="7" t="str">
        <f ca="1">IF(AND(A225="SVOL",C225="Cash"),                                     SUM(INDIRECT(ADDRESS(ROW()-(COUNTIF(A:A,"SVOL")),COLUMN())):INDIRECT(ADDRESS(ROW()-1,COLUMN()))),                                    IF(AND(A226="TYA",C226="Cash"), SUM(INDIRECT(ADDRESS(ROW()-(COUNTIF(A:A,"TYA")-1),COLUMN())):INDIRECT(ADDRESS(ROW()-1,COLUMN()))),                                    IF(AND(A226="SVOL",ISNUMBER(FIND(" Govt",C226))),"", IF(AND(A226="SVOL",ISNUMBER(FIND(" Index",C226))),J226,                                    IF(ISNUMBER(N226),Q226*N226,IF(ISNUMBER(R226),J226*R226," "))))))</f>
        <v xml:space="preserve"> </v>
      </c>
      <c r="AB226" s="8" t="s">
        <v>655</v>
      </c>
      <c r="AG226" s="17" t="s">
        <v>6737</v>
      </c>
    </row>
    <row r="227" spans="1:33" x14ac:dyDescent="0.35">
      <c r="A227" t="s">
        <v>110</v>
      </c>
      <c r="B227" t="s">
        <v>1014</v>
      </c>
      <c r="C227" t="s">
        <v>1015</v>
      </c>
      <c r="D227" t="s">
        <v>1016</v>
      </c>
      <c r="E227" t="s">
        <v>1017</v>
      </c>
      <c r="F227" t="s">
        <v>1018</v>
      </c>
      <c r="G227" s="1">
        <v>2154.6502793388358</v>
      </c>
      <c r="H227" s="1">
        <v>189.63</v>
      </c>
      <c r="I227" s="2">
        <v>408586.33247102337</v>
      </c>
      <c r="J227" s="3">
        <v>3.2991411482223999E-3</v>
      </c>
      <c r="K227" s="4">
        <v>123846272.14</v>
      </c>
      <c r="L227" s="5">
        <v>5300001</v>
      </c>
      <c r="M227" s="6">
        <v>23.367216750000001</v>
      </c>
      <c r="N227" s="7" t="str">
        <f>IF(ISNUMBER(_xll.BDP($C227, "DELTA_MID")),_xll.BDP($C227, "DELTA_MID")," ")</f>
        <v xml:space="preserve"> </v>
      </c>
      <c r="O227" s="7" t="str">
        <f>IF(ISNUMBER(N227),_xll.BDP($C227, "OPT_UNDL_TICKER"),"")</f>
        <v/>
      </c>
      <c r="P227" s="8" t="str">
        <f>IF(ISNUMBER(N227),_xll.BDP($C227, "OPT_UNDL_PX")," ")</f>
        <v xml:space="preserve"> </v>
      </c>
      <c r="Q227" s="7" t="str">
        <f>IF(ISNUMBER(N227),+G227*_xll.BDP($C227, "PX_POS_MULT_FACTOR")*P227/K227," ")</f>
        <v xml:space="preserve"> </v>
      </c>
      <c r="R227" s="8" t="str">
        <f>IF(OR($A227="TUA",$A227="TYA"),"",IF(ISNUMBER(_xll.BDP($C227,"DUR_ADJ_OAS_MID")),_xll.BDP($C227,"DUR_ADJ_OAS_MID"),IF(ISNUMBER(_xll.BDP($E227&amp;" ISIN","DUR_ADJ_OAS_MID")),_xll.BDP($E227&amp;" ISIN","DUR_ADJ_OAS_MID")," ")))</f>
        <v xml:space="preserve"> </v>
      </c>
      <c r="S227" s="7" t="str">
        <f ca="1">IF(AND(A226="SVOL",C226="Cash"),                                     SUM(INDIRECT(ADDRESS(ROW()-(COUNTIF(A:A,"SVOL")),COLUMN())):INDIRECT(ADDRESS(ROW()-1,COLUMN()))),                                    IF(AND(A227="TYA",C227="Cash"), SUM(INDIRECT(ADDRESS(ROW()-(COUNTIF(A:A,"TYA")-1),COLUMN())):INDIRECT(ADDRESS(ROW()-1,COLUMN()))),                                    IF(AND(A227="SVOL",ISNUMBER(FIND(" Govt",C227))),"", IF(AND(A227="SVOL",ISNUMBER(FIND(" Index",C227))),J227,                                    IF(ISNUMBER(N227),Q227*N227,IF(ISNUMBER(R227),J227*R227," "))))))</f>
        <v xml:space="preserve"> </v>
      </c>
      <c r="AB227" s="8" t="s">
        <v>655</v>
      </c>
      <c r="AG227" s="17" t="s">
        <v>6737</v>
      </c>
    </row>
    <row r="228" spans="1:33" x14ac:dyDescent="0.35">
      <c r="A228" t="s">
        <v>110</v>
      </c>
      <c r="B228" t="s">
        <v>1019</v>
      </c>
      <c r="C228" t="s">
        <v>1020</v>
      </c>
      <c r="D228" t="s">
        <v>1021</v>
      </c>
      <c r="E228" t="s">
        <v>1022</v>
      </c>
      <c r="F228" t="s">
        <v>1023</v>
      </c>
      <c r="G228" s="1">
        <v>324.01587350019309</v>
      </c>
      <c r="H228" s="1">
        <v>1238.78</v>
      </c>
      <c r="I228" s="2">
        <v>401384.3837745692</v>
      </c>
      <c r="J228" s="3">
        <v>3.2409888229888001E-3</v>
      </c>
      <c r="K228" s="4">
        <v>123846272.14</v>
      </c>
      <c r="L228" s="5">
        <v>5300001</v>
      </c>
      <c r="M228" s="6">
        <v>23.367216750000001</v>
      </c>
      <c r="N228" s="7" t="str">
        <f>IF(ISNUMBER(_xll.BDP($C228, "DELTA_MID")),_xll.BDP($C228, "DELTA_MID")," ")</f>
        <v xml:space="preserve"> </v>
      </c>
      <c r="O228" s="7" t="str">
        <f>IF(ISNUMBER(N228),_xll.BDP($C228, "OPT_UNDL_TICKER"),"")</f>
        <v/>
      </c>
      <c r="P228" s="8" t="str">
        <f>IF(ISNUMBER(N228),_xll.BDP($C228, "OPT_UNDL_PX")," ")</f>
        <v xml:space="preserve"> </v>
      </c>
      <c r="Q228" s="7" t="str">
        <f>IF(ISNUMBER(N228),+G228*_xll.BDP($C228, "PX_POS_MULT_FACTOR")*P228/K228," ")</f>
        <v xml:space="preserve"> </v>
      </c>
      <c r="R228" s="8" t="str">
        <f>IF(OR($A228="TUA",$A228="TYA"),"",IF(ISNUMBER(_xll.BDP($C228,"DUR_ADJ_OAS_MID")),_xll.BDP($C228,"DUR_ADJ_OAS_MID"),IF(ISNUMBER(_xll.BDP($E228&amp;" ISIN","DUR_ADJ_OAS_MID")),_xll.BDP($E228&amp;" ISIN","DUR_ADJ_OAS_MID")," ")))</f>
        <v xml:space="preserve"> </v>
      </c>
      <c r="S228" s="7" t="str">
        <f ca="1">IF(AND(A227="SVOL",C227="Cash"),                                     SUM(INDIRECT(ADDRESS(ROW()-(COUNTIF(A:A,"SVOL")),COLUMN())):INDIRECT(ADDRESS(ROW()-1,COLUMN()))),                                    IF(AND(A228="TYA",C228="Cash"), SUM(INDIRECT(ADDRESS(ROW()-(COUNTIF(A:A,"TYA")-1),COLUMN())):INDIRECT(ADDRESS(ROW()-1,COLUMN()))),                                    IF(AND(A228="SVOL",ISNUMBER(FIND(" Govt",C228))),"", IF(AND(A228="SVOL",ISNUMBER(FIND(" Index",C228))),J228,                                    IF(ISNUMBER(N228),Q228*N228,IF(ISNUMBER(R228),J228*R228," "))))))</f>
        <v xml:space="preserve"> </v>
      </c>
      <c r="AB228" s="8" t="s">
        <v>655</v>
      </c>
      <c r="AG228" s="17" t="s">
        <v>6737</v>
      </c>
    </row>
    <row r="229" spans="1:33" x14ac:dyDescent="0.35">
      <c r="A229" t="s">
        <v>110</v>
      </c>
      <c r="B229" t="s">
        <v>1024</v>
      </c>
      <c r="C229" t="s">
        <v>1025</v>
      </c>
      <c r="D229" t="s">
        <v>1026</v>
      </c>
      <c r="E229" t="s">
        <v>1027</v>
      </c>
      <c r="F229" t="s">
        <v>1028</v>
      </c>
      <c r="G229" s="1">
        <v>2709.7093531298628</v>
      </c>
      <c r="H229" s="1">
        <v>146.53</v>
      </c>
      <c r="I229" s="2">
        <v>397053.71151411888</v>
      </c>
      <c r="J229" s="3">
        <v>3.2060206952800002E-3</v>
      </c>
      <c r="K229" s="4">
        <v>123846272.14</v>
      </c>
      <c r="L229" s="5">
        <v>5300001</v>
      </c>
      <c r="M229" s="6">
        <v>23.367216750000001</v>
      </c>
      <c r="N229" s="7" t="str">
        <f>IF(ISNUMBER(_xll.BDP($C229, "DELTA_MID")),_xll.BDP($C229, "DELTA_MID")," ")</f>
        <v xml:space="preserve"> </v>
      </c>
      <c r="O229" s="7" t="str">
        <f>IF(ISNUMBER(N229),_xll.BDP($C229, "OPT_UNDL_TICKER"),"")</f>
        <v/>
      </c>
      <c r="P229" s="8" t="str">
        <f>IF(ISNUMBER(N229),_xll.BDP($C229, "OPT_UNDL_PX")," ")</f>
        <v xml:space="preserve"> </v>
      </c>
      <c r="Q229" s="7" t="str">
        <f>IF(ISNUMBER(N229),+G229*_xll.BDP($C229, "PX_POS_MULT_FACTOR")*P229/K229," ")</f>
        <v xml:space="preserve"> </v>
      </c>
      <c r="R229" s="8" t="str">
        <f>IF(OR($A229="TUA",$A229="TYA"),"",IF(ISNUMBER(_xll.BDP($C229,"DUR_ADJ_OAS_MID")),_xll.BDP($C229,"DUR_ADJ_OAS_MID"),IF(ISNUMBER(_xll.BDP($E229&amp;" ISIN","DUR_ADJ_OAS_MID")),_xll.BDP($E229&amp;" ISIN","DUR_ADJ_OAS_MID")," ")))</f>
        <v xml:space="preserve"> </v>
      </c>
      <c r="S229" s="7" t="str">
        <f ca="1">IF(AND(A228="SVOL",C228="Cash"),                                     SUM(INDIRECT(ADDRESS(ROW()-(COUNTIF(A:A,"SVOL")),COLUMN())):INDIRECT(ADDRESS(ROW()-1,COLUMN()))),                                    IF(AND(A229="TYA",C229="Cash"), SUM(INDIRECT(ADDRESS(ROW()-(COUNTIF(A:A,"TYA")-1),COLUMN())):INDIRECT(ADDRESS(ROW()-1,COLUMN()))),                                    IF(AND(A229="SVOL",ISNUMBER(FIND(" Govt",C229))),"", IF(AND(A229="SVOL",ISNUMBER(FIND(" Index",C229))),J229,                                    IF(ISNUMBER(N229),Q229*N229,IF(ISNUMBER(R229),J229*R229," "))))))</f>
        <v xml:space="preserve"> </v>
      </c>
      <c r="AB229" s="8" t="s">
        <v>655</v>
      </c>
      <c r="AG229" s="17" t="s">
        <v>6737</v>
      </c>
    </row>
    <row r="230" spans="1:33" x14ac:dyDescent="0.35">
      <c r="A230" t="s">
        <v>110</v>
      </c>
      <c r="B230" t="s">
        <v>1029</v>
      </c>
      <c r="C230" t="s">
        <v>1030</v>
      </c>
      <c r="D230" t="s">
        <v>1031</v>
      </c>
      <c r="E230" t="s">
        <v>1032</v>
      </c>
      <c r="F230" t="s">
        <v>1033</v>
      </c>
      <c r="G230" s="1">
        <v>2068.625507363523</v>
      </c>
      <c r="H230" s="1">
        <v>166.58</v>
      </c>
      <c r="I230" s="2">
        <v>344591.6370166156</v>
      </c>
      <c r="J230" s="3">
        <v>2.7824142871823998E-3</v>
      </c>
      <c r="K230" s="4">
        <v>123846272.14</v>
      </c>
      <c r="L230" s="5">
        <v>5300001</v>
      </c>
      <c r="M230" s="6">
        <v>23.367216750000001</v>
      </c>
      <c r="N230" s="7" t="str">
        <f>IF(ISNUMBER(_xll.BDP($C230, "DELTA_MID")),_xll.BDP($C230, "DELTA_MID")," ")</f>
        <v xml:space="preserve"> </v>
      </c>
      <c r="O230" s="7" t="str">
        <f>IF(ISNUMBER(N230),_xll.BDP($C230, "OPT_UNDL_TICKER"),"")</f>
        <v/>
      </c>
      <c r="P230" s="8" t="str">
        <f>IF(ISNUMBER(N230),_xll.BDP($C230, "OPT_UNDL_PX")," ")</f>
        <v xml:space="preserve"> </v>
      </c>
      <c r="Q230" s="7" t="str">
        <f>IF(ISNUMBER(N230),+G230*_xll.BDP($C230, "PX_POS_MULT_FACTOR")*P230/K230," ")</f>
        <v xml:space="preserve"> </v>
      </c>
      <c r="R230" s="8" t="str">
        <f>IF(OR($A230="TUA",$A230="TYA"),"",IF(ISNUMBER(_xll.BDP($C230,"DUR_ADJ_OAS_MID")),_xll.BDP($C230,"DUR_ADJ_OAS_MID"),IF(ISNUMBER(_xll.BDP($E230&amp;" ISIN","DUR_ADJ_OAS_MID")),_xll.BDP($E230&amp;" ISIN","DUR_ADJ_OAS_MID")," ")))</f>
        <v xml:space="preserve"> </v>
      </c>
      <c r="S230" s="7" t="str">
        <f ca="1">IF(AND(A229="SVOL",C229="Cash"),                                     SUM(INDIRECT(ADDRESS(ROW()-(COUNTIF(A:A,"SVOL")),COLUMN())):INDIRECT(ADDRESS(ROW()-1,COLUMN()))),                                    IF(AND(A230="TYA",C230="Cash"), SUM(INDIRECT(ADDRESS(ROW()-(COUNTIF(A:A,"TYA")-1),COLUMN())):INDIRECT(ADDRESS(ROW()-1,COLUMN()))),                                    IF(AND(A230="SVOL",ISNUMBER(FIND(" Govt",C230))),"", IF(AND(A230="SVOL",ISNUMBER(FIND(" Index",C230))),J230,                                    IF(ISNUMBER(N230),Q230*N230,IF(ISNUMBER(R230),J230*R230," "))))))</f>
        <v xml:space="preserve"> </v>
      </c>
      <c r="AB230" s="8" t="s">
        <v>655</v>
      </c>
      <c r="AG230" s="17" t="s">
        <v>6737</v>
      </c>
    </row>
    <row r="231" spans="1:33" x14ac:dyDescent="0.35">
      <c r="A231" t="s">
        <v>110</v>
      </c>
      <c r="B231" t="s">
        <v>1034</v>
      </c>
      <c r="C231" t="s">
        <v>1035</v>
      </c>
      <c r="D231" t="s">
        <v>1036</v>
      </c>
      <c r="E231" t="s">
        <v>1037</v>
      </c>
      <c r="F231" t="s">
        <v>1038</v>
      </c>
      <c r="G231" s="1">
        <v>2910.1631619969212</v>
      </c>
      <c r="H231" s="1">
        <v>125.24</v>
      </c>
      <c r="I231" s="2">
        <v>364468.83440849441</v>
      </c>
      <c r="J231" s="3">
        <v>2.9429132432543998E-3</v>
      </c>
      <c r="K231" s="4">
        <v>123846272.14</v>
      </c>
      <c r="L231" s="5">
        <v>5300001</v>
      </c>
      <c r="M231" s="6">
        <v>23.367216750000001</v>
      </c>
      <c r="N231" s="7" t="str">
        <f>IF(ISNUMBER(_xll.BDP($C231, "DELTA_MID")),_xll.BDP($C231, "DELTA_MID")," ")</f>
        <v xml:space="preserve"> </v>
      </c>
      <c r="O231" s="7" t="str">
        <f>IF(ISNUMBER(N231),_xll.BDP($C231, "OPT_UNDL_TICKER"),"")</f>
        <v/>
      </c>
      <c r="P231" s="8" t="str">
        <f>IF(ISNUMBER(N231),_xll.BDP($C231, "OPT_UNDL_PX")," ")</f>
        <v xml:space="preserve"> </v>
      </c>
      <c r="Q231" s="7" t="str">
        <f>IF(ISNUMBER(N231),+G231*_xll.BDP($C231, "PX_POS_MULT_FACTOR")*P231/K231," ")</f>
        <v xml:space="preserve"> </v>
      </c>
      <c r="R231" s="8" t="str">
        <f>IF(OR($A231="TUA",$A231="TYA"),"",IF(ISNUMBER(_xll.BDP($C231,"DUR_ADJ_OAS_MID")),_xll.BDP($C231,"DUR_ADJ_OAS_MID"),IF(ISNUMBER(_xll.BDP($E231&amp;" ISIN","DUR_ADJ_OAS_MID")),_xll.BDP($E231&amp;" ISIN","DUR_ADJ_OAS_MID")," ")))</f>
        <v xml:space="preserve"> </v>
      </c>
      <c r="S231" s="7" t="str">
        <f ca="1">IF(AND(A230="SVOL",C230="Cash"),                                     SUM(INDIRECT(ADDRESS(ROW()-(COUNTIF(A:A,"SVOL")),COLUMN())):INDIRECT(ADDRESS(ROW()-1,COLUMN()))),                                    IF(AND(A231="TYA",C231="Cash"), SUM(INDIRECT(ADDRESS(ROW()-(COUNTIF(A:A,"TYA")-1),COLUMN())):INDIRECT(ADDRESS(ROW()-1,COLUMN()))),                                    IF(AND(A231="SVOL",ISNUMBER(FIND(" Govt",C231))),"", IF(AND(A231="SVOL",ISNUMBER(FIND(" Index",C231))),J231,                                    IF(ISNUMBER(N231),Q231*N231,IF(ISNUMBER(R231),J231*R231," "))))))</f>
        <v xml:space="preserve"> </v>
      </c>
      <c r="AB231" s="8" t="s">
        <v>655</v>
      </c>
      <c r="AG231" s="17" t="s">
        <v>6737</v>
      </c>
    </row>
    <row r="232" spans="1:33" x14ac:dyDescent="0.35">
      <c r="A232" t="s">
        <v>110</v>
      </c>
      <c r="B232" t="s">
        <v>1039</v>
      </c>
      <c r="C232" t="s">
        <v>1040</v>
      </c>
      <c r="D232" t="s">
        <v>1041</v>
      </c>
      <c r="E232" t="s">
        <v>1042</v>
      </c>
      <c r="G232" s="1">
        <v>3949.58821637035</v>
      </c>
      <c r="H232" s="1">
        <v>106.32</v>
      </c>
      <c r="I232" s="2">
        <v>419920.21916449559</v>
      </c>
      <c r="J232" s="3">
        <v>3.3906569160984E-3</v>
      </c>
      <c r="K232" s="4">
        <v>123846272.14</v>
      </c>
      <c r="L232" s="5">
        <v>5300001</v>
      </c>
      <c r="M232" s="6">
        <v>23.367216750000001</v>
      </c>
      <c r="N232" s="7" t="str">
        <f>IF(ISNUMBER(_xll.BDP($C232, "DELTA_MID")),_xll.BDP($C232, "DELTA_MID")," ")</f>
        <v xml:space="preserve"> </v>
      </c>
      <c r="O232" s="7" t="str">
        <f>IF(ISNUMBER(N232),_xll.BDP($C232, "OPT_UNDL_TICKER"),"")</f>
        <v/>
      </c>
      <c r="P232" s="8" t="str">
        <f>IF(ISNUMBER(N232),_xll.BDP($C232, "OPT_UNDL_PX")," ")</f>
        <v xml:space="preserve"> </v>
      </c>
      <c r="Q232" s="7" t="str">
        <f>IF(ISNUMBER(N232),+G232*_xll.BDP($C232, "PX_POS_MULT_FACTOR")*P232/K232," ")</f>
        <v xml:space="preserve"> </v>
      </c>
      <c r="R232" s="8" t="str">
        <f>IF(OR($A232="TUA",$A232="TYA"),"",IF(ISNUMBER(_xll.BDP($C232,"DUR_ADJ_OAS_MID")),_xll.BDP($C232,"DUR_ADJ_OAS_MID"),IF(ISNUMBER(_xll.BDP($E232&amp;" ISIN","DUR_ADJ_OAS_MID")),_xll.BDP($E232&amp;" ISIN","DUR_ADJ_OAS_MID")," ")))</f>
        <v xml:space="preserve"> </v>
      </c>
      <c r="S232" s="7" t="str">
        <f ca="1">IF(AND(A231="SVOL",C231="Cash"),                                     SUM(INDIRECT(ADDRESS(ROW()-(COUNTIF(A:A,"SVOL")),COLUMN())):INDIRECT(ADDRESS(ROW()-1,COLUMN()))),                                    IF(AND(A232="TYA",C232="Cash"), SUM(INDIRECT(ADDRESS(ROW()-(COUNTIF(A:A,"TYA")-1),COLUMN())):INDIRECT(ADDRESS(ROW()-1,COLUMN()))),                                    IF(AND(A232="SVOL",ISNUMBER(FIND(" Govt",C232))),"", IF(AND(A232="SVOL",ISNUMBER(FIND(" Index",C232))),J232,                                    IF(ISNUMBER(N232),Q232*N232,IF(ISNUMBER(R232),J232*R232," "))))))</f>
        <v xml:space="preserve"> </v>
      </c>
      <c r="AB232" s="8" t="s">
        <v>655</v>
      </c>
      <c r="AG232" s="17" t="s">
        <v>6737</v>
      </c>
    </row>
    <row r="233" spans="1:33" x14ac:dyDescent="0.35">
      <c r="A233" t="s">
        <v>110</v>
      </c>
      <c r="B233" t="s">
        <v>1043</v>
      </c>
      <c r="C233" t="s">
        <v>1044</v>
      </c>
      <c r="D233" t="s">
        <v>1045</v>
      </c>
      <c r="E233" t="s">
        <v>1046</v>
      </c>
      <c r="F233" t="s">
        <v>1047</v>
      </c>
      <c r="G233" s="1">
        <v>1022.0144216842079</v>
      </c>
      <c r="H233" s="1">
        <v>351.19</v>
      </c>
      <c r="I233" s="2">
        <v>358921.24475127697</v>
      </c>
      <c r="J233" s="3">
        <v>2.8981190838392001E-3</v>
      </c>
      <c r="K233" s="4">
        <v>123846272.14</v>
      </c>
      <c r="L233" s="5">
        <v>5300001</v>
      </c>
      <c r="M233" s="6">
        <v>23.367216750000001</v>
      </c>
      <c r="N233" s="7" t="str">
        <f>IF(ISNUMBER(_xll.BDP($C233, "DELTA_MID")),_xll.BDP($C233, "DELTA_MID")," ")</f>
        <v xml:space="preserve"> </v>
      </c>
      <c r="O233" s="7" t="str">
        <f>IF(ISNUMBER(N233),_xll.BDP($C233, "OPT_UNDL_TICKER"),"")</f>
        <v/>
      </c>
      <c r="P233" s="8" t="str">
        <f>IF(ISNUMBER(N233),_xll.BDP($C233, "OPT_UNDL_PX")," ")</f>
        <v xml:space="preserve"> </v>
      </c>
      <c r="Q233" s="7" t="str">
        <f>IF(ISNUMBER(N233),+G233*_xll.BDP($C233, "PX_POS_MULT_FACTOR")*P233/K233," ")</f>
        <v xml:space="preserve"> </v>
      </c>
      <c r="R233" s="8" t="str">
        <f>IF(OR($A233="TUA",$A233="TYA"),"",IF(ISNUMBER(_xll.BDP($C233,"DUR_ADJ_OAS_MID")),_xll.BDP($C233,"DUR_ADJ_OAS_MID"),IF(ISNUMBER(_xll.BDP($E233&amp;" ISIN","DUR_ADJ_OAS_MID")),_xll.BDP($E233&amp;" ISIN","DUR_ADJ_OAS_MID")," ")))</f>
        <v xml:space="preserve"> </v>
      </c>
      <c r="S233" s="7" t="str">
        <f ca="1">IF(AND(A232="SVOL",C232="Cash"),                                     SUM(INDIRECT(ADDRESS(ROW()-(COUNTIF(A:A,"SVOL")),COLUMN())):INDIRECT(ADDRESS(ROW()-1,COLUMN()))),                                    IF(AND(A233="TYA",C233="Cash"), SUM(INDIRECT(ADDRESS(ROW()-(COUNTIF(A:A,"TYA")-1),COLUMN())):INDIRECT(ADDRESS(ROW()-1,COLUMN()))),                                    IF(AND(A233="SVOL",ISNUMBER(FIND(" Govt",C233))),"", IF(AND(A233="SVOL",ISNUMBER(FIND(" Index",C233))),J233,                                    IF(ISNUMBER(N233),Q233*N233,IF(ISNUMBER(R233),J233*R233," "))))))</f>
        <v xml:space="preserve"> </v>
      </c>
      <c r="AB233" s="8" t="s">
        <v>655</v>
      </c>
      <c r="AG233" s="17" t="s">
        <v>6737</v>
      </c>
    </row>
    <row r="234" spans="1:33" x14ac:dyDescent="0.35">
      <c r="A234" t="s">
        <v>110</v>
      </c>
      <c r="B234" t="s">
        <v>1048</v>
      </c>
      <c r="C234" t="s">
        <v>1049</v>
      </c>
      <c r="D234" t="s">
        <v>1050</v>
      </c>
      <c r="E234" t="s">
        <v>1051</v>
      </c>
      <c r="F234" t="s">
        <v>1052</v>
      </c>
      <c r="G234" s="1">
        <v>1457.3587790578449</v>
      </c>
      <c r="H234" s="1">
        <v>235.44</v>
      </c>
      <c r="I234" s="2">
        <v>343120.5509413791</v>
      </c>
      <c r="J234" s="3">
        <v>2.7705359637591998E-3</v>
      </c>
      <c r="K234" s="4">
        <v>123846272.14</v>
      </c>
      <c r="L234" s="5">
        <v>5300001</v>
      </c>
      <c r="M234" s="6">
        <v>23.367216750000001</v>
      </c>
      <c r="N234" s="7" t="str">
        <f>IF(ISNUMBER(_xll.BDP($C234, "DELTA_MID")),_xll.BDP($C234, "DELTA_MID")," ")</f>
        <v xml:space="preserve"> </v>
      </c>
      <c r="O234" s="7" t="str">
        <f>IF(ISNUMBER(N234),_xll.BDP($C234, "OPT_UNDL_TICKER"),"")</f>
        <v/>
      </c>
      <c r="P234" s="8" t="str">
        <f>IF(ISNUMBER(N234),_xll.BDP($C234, "OPT_UNDL_PX")," ")</f>
        <v xml:space="preserve"> </v>
      </c>
      <c r="Q234" s="7" t="str">
        <f>IF(ISNUMBER(N234),+G234*_xll.BDP($C234, "PX_POS_MULT_FACTOR")*P234/K234," ")</f>
        <v xml:space="preserve"> </v>
      </c>
      <c r="R234" s="8" t="str">
        <f>IF(OR($A234="TUA",$A234="TYA"),"",IF(ISNUMBER(_xll.BDP($C234,"DUR_ADJ_OAS_MID")),_xll.BDP($C234,"DUR_ADJ_OAS_MID"),IF(ISNUMBER(_xll.BDP($E234&amp;" ISIN","DUR_ADJ_OAS_MID")),_xll.BDP($E234&amp;" ISIN","DUR_ADJ_OAS_MID")," ")))</f>
        <v xml:space="preserve"> </v>
      </c>
      <c r="S234" s="7" t="str">
        <f ca="1">IF(AND(A233="SVOL",C233="Cash"),                                     SUM(INDIRECT(ADDRESS(ROW()-(COUNTIF(A:A,"SVOL")),COLUMN())):INDIRECT(ADDRESS(ROW()-1,COLUMN()))),                                    IF(AND(A234="TYA",C234="Cash"), SUM(INDIRECT(ADDRESS(ROW()-(COUNTIF(A:A,"TYA")-1),COLUMN())):INDIRECT(ADDRESS(ROW()-1,COLUMN()))),                                    IF(AND(A234="SVOL",ISNUMBER(FIND(" Govt",C234))),"", IF(AND(A234="SVOL",ISNUMBER(FIND(" Index",C234))),J234,                                    IF(ISNUMBER(N234),Q234*N234,IF(ISNUMBER(R234),J234*R234," "))))))</f>
        <v xml:space="preserve"> </v>
      </c>
      <c r="AB234" s="8" t="s">
        <v>655</v>
      </c>
      <c r="AG234" s="17" t="s">
        <v>6737</v>
      </c>
    </row>
    <row r="235" spans="1:33" x14ac:dyDescent="0.35">
      <c r="A235" t="s">
        <v>110</v>
      </c>
      <c r="B235" t="s">
        <v>1053</v>
      </c>
      <c r="C235" t="s">
        <v>1054</v>
      </c>
      <c r="D235" t="s">
        <v>1055</v>
      </c>
      <c r="E235" t="s">
        <v>1056</v>
      </c>
      <c r="F235" t="s">
        <v>1057</v>
      </c>
      <c r="G235" s="1">
        <v>1397.3908470040501</v>
      </c>
      <c r="H235" s="1">
        <v>286.57</v>
      </c>
      <c r="I235" s="2">
        <v>400450.29502595059</v>
      </c>
      <c r="J235" s="3">
        <v>3.2334464986824001E-3</v>
      </c>
      <c r="K235" s="4">
        <v>123846272.14</v>
      </c>
      <c r="L235" s="5">
        <v>5300001</v>
      </c>
      <c r="M235" s="6">
        <v>23.367216750000001</v>
      </c>
      <c r="N235" s="7" t="str">
        <f>IF(ISNUMBER(_xll.BDP($C235, "DELTA_MID")),_xll.BDP($C235, "DELTA_MID")," ")</f>
        <v xml:space="preserve"> </v>
      </c>
      <c r="O235" s="7" t="str">
        <f>IF(ISNUMBER(N235),_xll.BDP($C235, "OPT_UNDL_TICKER"),"")</f>
        <v/>
      </c>
      <c r="P235" s="8" t="str">
        <f>IF(ISNUMBER(N235),_xll.BDP($C235, "OPT_UNDL_PX")," ")</f>
        <v xml:space="preserve"> </v>
      </c>
      <c r="Q235" s="7" t="str">
        <f>IF(ISNUMBER(N235),+G235*_xll.BDP($C235, "PX_POS_MULT_FACTOR")*P235/K235," ")</f>
        <v xml:space="preserve"> </v>
      </c>
      <c r="R235" s="8" t="str">
        <f>IF(OR($A235="TUA",$A235="TYA"),"",IF(ISNUMBER(_xll.BDP($C235,"DUR_ADJ_OAS_MID")),_xll.BDP($C235,"DUR_ADJ_OAS_MID"),IF(ISNUMBER(_xll.BDP($E235&amp;" ISIN","DUR_ADJ_OAS_MID")),_xll.BDP($E235&amp;" ISIN","DUR_ADJ_OAS_MID")," ")))</f>
        <v xml:space="preserve"> </v>
      </c>
      <c r="S235" s="7" t="str">
        <f ca="1">IF(AND(A234="SVOL",C234="Cash"),                                     SUM(INDIRECT(ADDRESS(ROW()-(COUNTIF(A:A,"SVOL")),COLUMN())):INDIRECT(ADDRESS(ROW()-1,COLUMN()))),                                    IF(AND(A235="TYA",C235="Cash"), SUM(INDIRECT(ADDRESS(ROW()-(COUNTIF(A:A,"TYA")-1),COLUMN())):INDIRECT(ADDRESS(ROW()-1,COLUMN()))),                                    IF(AND(A235="SVOL",ISNUMBER(FIND(" Govt",C235))),"", IF(AND(A235="SVOL",ISNUMBER(FIND(" Index",C235))),J235,                                    IF(ISNUMBER(N235),Q235*N235,IF(ISNUMBER(R235),J235*R235," "))))))</f>
        <v xml:space="preserve"> </v>
      </c>
      <c r="AB235" s="8" t="s">
        <v>655</v>
      </c>
      <c r="AG235" s="17" t="s">
        <v>6737</v>
      </c>
    </row>
    <row r="236" spans="1:33" x14ac:dyDescent="0.35">
      <c r="A236" t="s">
        <v>110</v>
      </c>
      <c r="B236" t="s">
        <v>1058</v>
      </c>
      <c r="C236" t="s">
        <v>1059</v>
      </c>
      <c r="D236" t="s">
        <v>1060</v>
      </c>
      <c r="E236" t="s">
        <v>1061</v>
      </c>
      <c r="F236" t="s">
        <v>1062</v>
      </c>
      <c r="G236" s="1">
        <v>7196.6739338947882</v>
      </c>
      <c r="H236" s="1">
        <v>51.29</v>
      </c>
      <c r="I236" s="2">
        <v>369117.4060694637</v>
      </c>
      <c r="J236" s="3">
        <v>2.9804482580807999E-3</v>
      </c>
      <c r="K236" s="4">
        <v>123846272.14</v>
      </c>
      <c r="L236" s="5">
        <v>5300001</v>
      </c>
      <c r="M236" s="6">
        <v>23.367216750000001</v>
      </c>
      <c r="N236" s="7" t="str">
        <f>IF(ISNUMBER(_xll.BDP($C236, "DELTA_MID")),_xll.BDP($C236, "DELTA_MID")," ")</f>
        <v xml:space="preserve"> </v>
      </c>
      <c r="O236" s="7" t="str">
        <f>IF(ISNUMBER(N236),_xll.BDP($C236, "OPT_UNDL_TICKER"),"")</f>
        <v/>
      </c>
      <c r="P236" s="8" t="str">
        <f>IF(ISNUMBER(N236),_xll.BDP($C236, "OPT_UNDL_PX")," ")</f>
        <v xml:space="preserve"> </v>
      </c>
      <c r="Q236" s="7" t="str">
        <f>IF(ISNUMBER(N236),+G236*_xll.BDP($C236, "PX_POS_MULT_FACTOR")*P236/K236," ")</f>
        <v xml:space="preserve"> </v>
      </c>
      <c r="R236" s="8" t="str">
        <f>IF(OR($A236="TUA",$A236="TYA"),"",IF(ISNUMBER(_xll.BDP($C236,"DUR_ADJ_OAS_MID")),_xll.BDP($C236,"DUR_ADJ_OAS_MID"),IF(ISNUMBER(_xll.BDP($E236&amp;" ISIN","DUR_ADJ_OAS_MID")),_xll.BDP($E236&amp;" ISIN","DUR_ADJ_OAS_MID")," ")))</f>
        <v xml:space="preserve"> </v>
      </c>
      <c r="S236" s="7" t="str">
        <f ca="1">IF(AND(A235="SVOL",C235="Cash"),                                     SUM(INDIRECT(ADDRESS(ROW()-(COUNTIF(A:A,"SVOL")),COLUMN())):INDIRECT(ADDRESS(ROW()-1,COLUMN()))),                                    IF(AND(A236="TYA",C236="Cash"), SUM(INDIRECT(ADDRESS(ROW()-(COUNTIF(A:A,"TYA")-1),COLUMN())):INDIRECT(ADDRESS(ROW()-1,COLUMN()))),                                    IF(AND(A236="SVOL",ISNUMBER(FIND(" Govt",C236))),"", IF(AND(A236="SVOL",ISNUMBER(FIND(" Index",C236))),J236,                                    IF(ISNUMBER(N236),Q236*N236,IF(ISNUMBER(R236),J236*R236," "))))))</f>
        <v xml:space="preserve"> </v>
      </c>
      <c r="AB236" s="8" t="s">
        <v>655</v>
      </c>
      <c r="AG236" s="17" t="s">
        <v>6737</v>
      </c>
    </row>
    <row r="237" spans="1:33" x14ac:dyDescent="0.35">
      <c r="A237" t="s">
        <v>110</v>
      </c>
      <c r="B237" t="s">
        <v>1063</v>
      </c>
      <c r="C237" t="s">
        <v>1064</v>
      </c>
      <c r="D237" t="s">
        <v>1065</v>
      </c>
      <c r="E237" t="s">
        <v>1066</v>
      </c>
      <c r="F237" t="s">
        <v>1067</v>
      </c>
      <c r="G237" s="1">
        <v>966.53605696612101</v>
      </c>
      <c r="H237" s="1">
        <v>387.29</v>
      </c>
      <c r="I237" s="2">
        <v>374329.74950240902</v>
      </c>
      <c r="J237" s="3">
        <v>3.0225354629911999E-3</v>
      </c>
      <c r="K237" s="4">
        <v>123846272.14</v>
      </c>
      <c r="L237" s="5">
        <v>5300001</v>
      </c>
      <c r="M237" s="6">
        <v>23.367216750000001</v>
      </c>
      <c r="N237" s="7" t="str">
        <f>IF(ISNUMBER(_xll.BDP($C237, "DELTA_MID")),_xll.BDP($C237, "DELTA_MID")," ")</f>
        <v xml:space="preserve"> </v>
      </c>
      <c r="O237" s="7" t="str">
        <f>IF(ISNUMBER(N237),_xll.BDP($C237, "OPT_UNDL_TICKER"),"")</f>
        <v/>
      </c>
      <c r="P237" s="8" t="str">
        <f>IF(ISNUMBER(N237),_xll.BDP($C237, "OPT_UNDL_PX")," ")</f>
        <v xml:space="preserve"> </v>
      </c>
      <c r="Q237" s="7" t="str">
        <f>IF(ISNUMBER(N237),+G237*_xll.BDP($C237, "PX_POS_MULT_FACTOR")*P237/K237," ")</f>
        <v xml:space="preserve"> </v>
      </c>
      <c r="R237" s="8" t="str">
        <f>IF(OR($A237="TUA",$A237="TYA"),"",IF(ISNUMBER(_xll.BDP($C237,"DUR_ADJ_OAS_MID")),_xll.BDP($C237,"DUR_ADJ_OAS_MID"),IF(ISNUMBER(_xll.BDP($E237&amp;" ISIN","DUR_ADJ_OAS_MID")),_xll.BDP($E237&amp;" ISIN","DUR_ADJ_OAS_MID")," ")))</f>
        <v xml:space="preserve"> </v>
      </c>
      <c r="S237" s="7" t="str">
        <f ca="1">IF(AND(A236="SVOL",C236="Cash"),                                     SUM(INDIRECT(ADDRESS(ROW()-(COUNTIF(A:A,"SVOL")),COLUMN())):INDIRECT(ADDRESS(ROW()-1,COLUMN()))),                                    IF(AND(A237="TYA",C237="Cash"), SUM(INDIRECT(ADDRESS(ROW()-(COUNTIF(A:A,"TYA")-1),COLUMN())):INDIRECT(ADDRESS(ROW()-1,COLUMN()))),                                    IF(AND(A237="SVOL",ISNUMBER(FIND(" Govt",C237))),"", IF(AND(A237="SVOL",ISNUMBER(FIND(" Index",C237))),J237,                                    IF(ISNUMBER(N237),Q237*N237,IF(ISNUMBER(R237),J237*R237," "))))))</f>
        <v xml:space="preserve"> </v>
      </c>
      <c r="AB237" s="8" t="s">
        <v>655</v>
      </c>
      <c r="AG237" s="17" t="s">
        <v>6737</v>
      </c>
    </row>
    <row r="238" spans="1:33" x14ac:dyDescent="0.35">
      <c r="A238" t="s">
        <v>110</v>
      </c>
      <c r="B238" t="s">
        <v>1068</v>
      </c>
      <c r="C238" t="s">
        <v>1069</v>
      </c>
      <c r="D238" t="s">
        <v>1070</v>
      </c>
      <c r="E238" t="s">
        <v>1071</v>
      </c>
      <c r="F238" t="s">
        <v>1072</v>
      </c>
      <c r="G238" s="1">
        <v>694.83616413994946</v>
      </c>
      <c r="H238" s="1">
        <v>510.29</v>
      </c>
      <c r="I238" s="2">
        <v>354567.94619897491</v>
      </c>
      <c r="J238" s="3">
        <v>2.8629682595383999E-3</v>
      </c>
      <c r="K238" s="4">
        <v>123846272.14</v>
      </c>
      <c r="L238" s="5">
        <v>5300001</v>
      </c>
      <c r="M238" s="6">
        <v>23.367216750000001</v>
      </c>
      <c r="N238" s="7" t="str">
        <f>IF(ISNUMBER(_xll.BDP($C238, "DELTA_MID")),_xll.BDP($C238, "DELTA_MID")," ")</f>
        <v xml:space="preserve"> </v>
      </c>
      <c r="O238" s="7" t="str">
        <f>IF(ISNUMBER(N238),_xll.BDP($C238, "OPT_UNDL_TICKER"),"")</f>
        <v/>
      </c>
      <c r="P238" s="8" t="str">
        <f>IF(ISNUMBER(N238),_xll.BDP($C238, "OPT_UNDL_PX")," ")</f>
        <v xml:space="preserve"> </v>
      </c>
      <c r="Q238" s="7" t="str">
        <f>IF(ISNUMBER(N238),+G238*_xll.BDP($C238, "PX_POS_MULT_FACTOR")*P238/K238," ")</f>
        <v xml:space="preserve"> </v>
      </c>
      <c r="R238" s="8" t="str">
        <f>IF(OR($A238="TUA",$A238="TYA"),"",IF(ISNUMBER(_xll.BDP($C238,"DUR_ADJ_OAS_MID")),_xll.BDP($C238,"DUR_ADJ_OAS_MID"),IF(ISNUMBER(_xll.BDP($E238&amp;" ISIN","DUR_ADJ_OAS_MID")),_xll.BDP($E238&amp;" ISIN","DUR_ADJ_OAS_MID")," ")))</f>
        <v xml:space="preserve"> </v>
      </c>
      <c r="S238" s="7" t="str">
        <f ca="1">IF(AND(A237="SVOL",C237="Cash"),                                     SUM(INDIRECT(ADDRESS(ROW()-(COUNTIF(A:A,"SVOL")),COLUMN())):INDIRECT(ADDRESS(ROW()-1,COLUMN()))),                                    IF(AND(A238="TYA",C238="Cash"), SUM(INDIRECT(ADDRESS(ROW()-(COUNTIF(A:A,"TYA")-1),COLUMN())):INDIRECT(ADDRESS(ROW()-1,COLUMN()))),                                    IF(AND(A238="SVOL",ISNUMBER(FIND(" Govt",C238))),"", IF(AND(A238="SVOL",ISNUMBER(FIND(" Index",C238))),J238,                                    IF(ISNUMBER(N238),Q238*N238,IF(ISNUMBER(R238),J238*R238," "))))))</f>
        <v xml:space="preserve"> </v>
      </c>
      <c r="AB238" s="8" t="s">
        <v>655</v>
      </c>
      <c r="AG238" s="17" t="s">
        <v>6737</v>
      </c>
    </row>
    <row r="239" spans="1:33" x14ac:dyDescent="0.35">
      <c r="A239" t="s">
        <v>110</v>
      </c>
      <c r="B239" t="s">
        <v>1073</v>
      </c>
      <c r="C239" t="s">
        <v>1074</v>
      </c>
      <c r="D239" t="s">
        <v>1075</v>
      </c>
      <c r="E239" t="s">
        <v>1076</v>
      </c>
      <c r="F239" t="s">
        <v>1077</v>
      </c>
      <c r="G239" s="1">
        <v>4382.7733531879812</v>
      </c>
      <c r="H239" s="1">
        <v>92.19</v>
      </c>
      <c r="I239" s="2">
        <v>404047.87543040002</v>
      </c>
      <c r="J239" s="3">
        <v>3.2624952568104E-3</v>
      </c>
      <c r="K239" s="4">
        <v>123846272.14</v>
      </c>
      <c r="L239" s="5">
        <v>5300001</v>
      </c>
      <c r="M239" s="6">
        <v>23.367216750000001</v>
      </c>
      <c r="N239" s="7" t="str">
        <f>IF(ISNUMBER(_xll.BDP($C239, "DELTA_MID")),_xll.BDP($C239, "DELTA_MID")," ")</f>
        <v xml:space="preserve"> </v>
      </c>
      <c r="O239" s="7" t="str">
        <f>IF(ISNUMBER(N239),_xll.BDP($C239, "OPT_UNDL_TICKER"),"")</f>
        <v/>
      </c>
      <c r="P239" s="8" t="str">
        <f>IF(ISNUMBER(N239),_xll.BDP($C239, "OPT_UNDL_PX")," ")</f>
        <v xml:space="preserve"> </v>
      </c>
      <c r="Q239" s="7" t="str">
        <f>IF(ISNUMBER(N239),+G239*_xll.BDP($C239, "PX_POS_MULT_FACTOR")*P239/K239," ")</f>
        <v xml:space="preserve"> </v>
      </c>
      <c r="R239" s="8" t="str">
        <f>IF(OR($A239="TUA",$A239="TYA"),"",IF(ISNUMBER(_xll.BDP($C239,"DUR_ADJ_OAS_MID")),_xll.BDP($C239,"DUR_ADJ_OAS_MID"),IF(ISNUMBER(_xll.BDP($E239&amp;" ISIN","DUR_ADJ_OAS_MID")),_xll.BDP($E239&amp;" ISIN","DUR_ADJ_OAS_MID")," ")))</f>
        <v xml:space="preserve"> </v>
      </c>
      <c r="S239" s="7" t="str">
        <f ca="1">IF(AND(A238="SVOL",C238="Cash"),                                     SUM(INDIRECT(ADDRESS(ROW()-(COUNTIF(A:A,"SVOL")),COLUMN())):INDIRECT(ADDRESS(ROW()-1,COLUMN()))),                                    IF(AND(A239="TYA",C239="Cash"), SUM(INDIRECT(ADDRESS(ROW()-(COUNTIF(A:A,"TYA")-1),COLUMN())):INDIRECT(ADDRESS(ROW()-1,COLUMN()))),                                    IF(AND(A239="SVOL",ISNUMBER(FIND(" Govt",C239))),"", IF(AND(A239="SVOL",ISNUMBER(FIND(" Index",C239))),J239,                                    IF(ISNUMBER(N239),Q239*N239,IF(ISNUMBER(R239),J239*R239," "))))))</f>
        <v xml:space="preserve"> </v>
      </c>
      <c r="AB239" s="8" t="s">
        <v>655</v>
      </c>
      <c r="AG239" s="17" t="s">
        <v>6737</v>
      </c>
    </row>
    <row r="240" spans="1:33" x14ac:dyDescent="0.35">
      <c r="A240" t="s">
        <v>110</v>
      </c>
      <c r="B240" t="s">
        <v>1078</v>
      </c>
      <c r="C240" t="s">
        <v>1079</v>
      </c>
      <c r="D240" t="s">
        <v>1080</v>
      </c>
      <c r="E240" t="s">
        <v>1081</v>
      </c>
      <c r="F240" t="s">
        <v>1082</v>
      </c>
      <c r="G240" s="1">
        <v>4854.8989069110949</v>
      </c>
      <c r="H240" s="1">
        <v>74.849999999999994</v>
      </c>
      <c r="I240" s="2">
        <v>363389.18318229541</v>
      </c>
      <c r="J240" s="3">
        <v>2.9341955708728001E-3</v>
      </c>
      <c r="K240" s="4">
        <v>123846272.14</v>
      </c>
      <c r="L240" s="5">
        <v>5300001</v>
      </c>
      <c r="M240" s="6">
        <v>23.367216750000001</v>
      </c>
      <c r="N240" s="7" t="str">
        <f>IF(ISNUMBER(_xll.BDP($C240, "DELTA_MID")),_xll.BDP($C240, "DELTA_MID")," ")</f>
        <v xml:space="preserve"> </v>
      </c>
      <c r="O240" s="7" t="str">
        <f>IF(ISNUMBER(N240),_xll.BDP($C240, "OPT_UNDL_TICKER"),"")</f>
        <v/>
      </c>
      <c r="P240" s="8" t="str">
        <f>IF(ISNUMBER(N240),_xll.BDP($C240, "OPT_UNDL_PX")," ")</f>
        <v xml:space="preserve"> </v>
      </c>
      <c r="Q240" s="7" t="str">
        <f>IF(ISNUMBER(N240),+G240*_xll.BDP($C240, "PX_POS_MULT_FACTOR")*P240/K240," ")</f>
        <v xml:space="preserve"> </v>
      </c>
      <c r="R240" s="8" t="str">
        <f>IF(OR($A240="TUA",$A240="TYA"),"",IF(ISNUMBER(_xll.BDP($C240,"DUR_ADJ_OAS_MID")),_xll.BDP($C240,"DUR_ADJ_OAS_MID"),IF(ISNUMBER(_xll.BDP($E240&amp;" ISIN","DUR_ADJ_OAS_MID")),_xll.BDP($E240&amp;" ISIN","DUR_ADJ_OAS_MID")," ")))</f>
        <v xml:space="preserve"> </v>
      </c>
      <c r="S240" s="7" t="str">
        <f ca="1">IF(AND(A239="SVOL",C239="Cash"),                                     SUM(INDIRECT(ADDRESS(ROW()-(COUNTIF(A:A,"SVOL")),COLUMN())):INDIRECT(ADDRESS(ROW()-1,COLUMN()))),                                    IF(AND(A240="TYA",C240="Cash"), SUM(INDIRECT(ADDRESS(ROW()-(COUNTIF(A:A,"TYA")-1),COLUMN())):INDIRECT(ADDRESS(ROW()-1,COLUMN()))),                                    IF(AND(A240="SVOL",ISNUMBER(FIND(" Govt",C240))),"", IF(AND(A240="SVOL",ISNUMBER(FIND(" Index",C240))),J240,                                    IF(ISNUMBER(N240),Q240*N240,IF(ISNUMBER(R240),J240*R240," "))))))</f>
        <v xml:space="preserve"> </v>
      </c>
      <c r="AB240" s="8" t="s">
        <v>655</v>
      </c>
      <c r="AG240" s="17" t="s">
        <v>6737</v>
      </c>
    </row>
    <row r="241" spans="1:33" x14ac:dyDescent="0.35">
      <c r="A241" t="s">
        <v>110</v>
      </c>
      <c r="B241" t="s">
        <v>1083</v>
      </c>
      <c r="C241" t="s">
        <v>1084</v>
      </c>
      <c r="D241" t="s">
        <v>1085</v>
      </c>
      <c r="E241" t="s">
        <v>1086</v>
      </c>
      <c r="F241" t="s">
        <v>1087</v>
      </c>
      <c r="G241" s="1">
        <v>985.73098455623597</v>
      </c>
      <c r="H241" s="1">
        <v>388.34</v>
      </c>
      <c r="I241" s="2">
        <v>382798.77054256859</v>
      </c>
      <c r="J241" s="3">
        <v>3.0909187973767998E-3</v>
      </c>
      <c r="K241" s="4">
        <v>123846272.14</v>
      </c>
      <c r="L241" s="5">
        <v>5300001</v>
      </c>
      <c r="M241" s="6">
        <v>23.367216750000001</v>
      </c>
      <c r="N241" s="7" t="str">
        <f>IF(ISNUMBER(_xll.BDP($C241, "DELTA_MID")),_xll.BDP($C241, "DELTA_MID")," ")</f>
        <v xml:space="preserve"> </v>
      </c>
      <c r="O241" s="7" t="str">
        <f>IF(ISNUMBER(N241),_xll.BDP($C241, "OPT_UNDL_TICKER"),"")</f>
        <v/>
      </c>
      <c r="P241" s="8" t="str">
        <f>IF(ISNUMBER(N241),_xll.BDP($C241, "OPT_UNDL_PX")," ")</f>
        <v xml:space="preserve"> </v>
      </c>
      <c r="Q241" s="7" t="str">
        <f>IF(ISNUMBER(N241),+G241*_xll.BDP($C241, "PX_POS_MULT_FACTOR")*P241/K241," ")</f>
        <v xml:space="preserve"> </v>
      </c>
      <c r="R241" s="8" t="str">
        <f>IF(OR($A241="TUA",$A241="TYA"),"",IF(ISNUMBER(_xll.BDP($C241,"DUR_ADJ_OAS_MID")),_xll.BDP($C241,"DUR_ADJ_OAS_MID"),IF(ISNUMBER(_xll.BDP($E241&amp;" ISIN","DUR_ADJ_OAS_MID")),_xll.BDP($E241&amp;" ISIN","DUR_ADJ_OAS_MID")," ")))</f>
        <v xml:space="preserve"> </v>
      </c>
      <c r="S241" s="7" t="str">
        <f ca="1">IF(AND(A240="SVOL",C240="Cash"),                                     SUM(INDIRECT(ADDRESS(ROW()-(COUNTIF(A:A,"SVOL")),COLUMN())):INDIRECT(ADDRESS(ROW()-1,COLUMN()))),                                    IF(AND(A241="TYA",C241="Cash"), SUM(INDIRECT(ADDRESS(ROW()-(COUNTIF(A:A,"TYA")-1),COLUMN())):INDIRECT(ADDRESS(ROW()-1,COLUMN()))),                                    IF(AND(A241="SVOL",ISNUMBER(FIND(" Govt",C241))),"", IF(AND(A241="SVOL",ISNUMBER(FIND(" Index",C241))),J241,                                    IF(ISNUMBER(N241),Q241*N241,IF(ISNUMBER(R241),J241*R241," "))))))</f>
        <v xml:space="preserve"> </v>
      </c>
      <c r="AB241" s="8" t="s">
        <v>655</v>
      </c>
      <c r="AG241" s="17" t="s">
        <v>6737</v>
      </c>
    </row>
    <row r="242" spans="1:33" x14ac:dyDescent="0.35">
      <c r="A242" t="s">
        <v>110</v>
      </c>
      <c r="B242" t="s">
        <v>1088</v>
      </c>
      <c r="C242" t="s">
        <v>1089</v>
      </c>
      <c r="D242" t="s">
        <v>1090</v>
      </c>
      <c r="E242" t="s">
        <v>1091</v>
      </c>
      <c r="F242" t="s">
        <v>1092</v>
      </c>
      <c r="G242" s="1">
        <v>596.66562928064104</v>
      </c>
      <c r="H242" s="1">
        <v>541.9</v>
      </c>
      <c r="I242" s="2">
        <v>323333.10450717929</v>
      </c>
      <c r="J242" s="3">
        <v>2.6107617041688002E-3</v>
      </c>
      <c r="K242" s="4">
        <v>123846272.14</v>
      </c>
      <c r="L242" s="5">
        <v>5300001</v>
      </c>
      <c r="M242" s="6">
        <v>23.367216750000001</v>
      </c>
      <c r="N242" s="7" t="str">
        <f>IF(ISNUMBER(_xll.BDP($C242, "DELTA_MID")),_xll.BDP($C242, "DELTA_MID")," ")</f>
        <v xml:space="preserve"> </v>
      </c>
      <c r="O242" s="7" t="str">
        <f>IF(ISNUMBER(N242),_xll.BDP($C242, "OPT_UNDL_TICKER"),"")</f>
        <v/>
      </c>
      <c r="P242" s="8" t="str">
        <f>IF(ISNUMBER(N242),_xll.BDP($C242, "OPT_UNDL_PX")," ")</f>
        <v xml:space="preserve"> </v>
      </c>
      <c r="Q242" s="7" t="str">
        <f>IF(ISNUMBER(N242),+G242*_xll.BDP($C242, "PX_POS_MULT_FACTOR")*P242/K242," ")</f>
        <v xml:space="preserve"> </v>
      </c>
      <c r="R242" s="8" t="str">
        <f>IF(OR($A242="TUA",$A242="TYA"),"",IF(ISNUMBER(_xll.BDP($C242,"DUR_ADJ_OAS_MID")),_xll.BDP($C242,"DUR_ADJ_OAS_MID"),IF(ISNUMBER(_xll.BDP($E242&amp;" ISIN","DUR_ADJ_OAS_MID")),_xll.BDP($E242&amp;" ISIN","DUR_ADJ_OAS_MID")," ")))</f>
        <v xml:space="preserve"> </v>
      </c>
      <c r="S242" s="7" t="str">
        <f ca="1">IF(AND(A241="SVOL",C241="Cash"),                                     SUM(INDIRECT(ADDRESS(ROW()-(COUNTIF(A:A,"SVOL")),COLUMN())):INDIRECT(ADDRESS(ROW()-1,COLUMN()))),                                    IF(AND(A242="TYA",C242="Cash"), SUM(INDIRECT(ADDRESS(ROW()-(COUNTIF(A:A,"TYA")-1),COLUMN())):INDIRECT(ADDRESS(ROW()-1,COLUMN()))),                                    IF(AND(A242="SVOL",ISNUMBER(FIND(" Govt",C242))),"", IF(AND(A242="SVOL",ISNUMBER(FIND(" Index",C242))),J242,                                    IF(ISNUMBER(N242),Q242*N242,IF(ISNUMBER(R242),J242*R242," "))))))</f>
        <v xml:space="preserve"> </v>
      </c>
      <c r="AB242" s="8" t="s">
        <v>655</v>
      </c>
      <c r="AG242" s="17" t="s">
        <v>6737</v>
      </c>
    </row>
    <row r="243" spans="1:33" x14ac:dyDescent="0.35">
      <c r="A243" t="s">
        <v>110</v>
      </c>
      <c r="B243" t="s">
        <v>1093</v>
      </c>
      <c r="C243" t="s">
        <v>1094</v>
      </c>
      <c r="D243" t="s">
        <v>1095</v>
      </c>
      <c r="E243" t="s">
        <v>1096</v>
      </c>
      <c r="F243" t="s">
        <v>1097</v>
      </c>
      <c r="G243" s="1">
        <v>436.63186136836231</v>
      </c>
      <c r="H243" s="1">
        <v>1366.42</v>
      </c>
      <c r="I243" s="2">
        <v>596622.50801095762</v>
      </c>
      <c r="J243" s="3">
        <v>4.8174442209816008E-3</v>
      </c>
      <c r="K243" s="4">
        <v>123846272.14</v>
      </c>
      <c r="L243" s="5">
        <v>5300001</v>
      </c>
      <c r="M243" s="6">
        <v>23.367216750000001</v>
      </c>
      <c r="N243" s="7" t="str">
        <f>IF(ISNUMBER(_xll.BDP($C243, "DELTA_MID")),_xll.BDP($C243, "DELTA_MID")," ")</f>
        <v xml:space="preserve"> </v>
      </c>
      <c r="O243" s="7" t="str">
        <f>IF(ISNUMBER(N243),_xll.BDP($C243, "OPT_UNDL_TICKER"),"")</f>
        <v/>
      </c>
      <c r="P243" s="8" t="str">
        <f>IF(ISNUMBER(N243),_xll.BDP($C243, "OPT_UNDL_PX")," ")</f>
        <v xml:space="preserve"> </v>
      </c>
      <c r="Q243" s="7" t="str">
        <f>IF(ISNUMBER(N243),+G243*_xll.BDP($C243, "PX_POS_MULT_FACTOR")*P243/K243," ")</f>
        <v xml:space="preserve"> </v>
      </c>
      <c r="R243" s="8" t="str">
        <f>IF(OR($A243="TUA",$A243="TYA"),"",IF(ISNUMBER(_xll.BDP($C243,"DUR_ADJ_OAS_MID")),_xll.BDP($C243,"DUR_ADJ_OAS_MID"),IF(ISNUMBER(_xll.BDP($E243&amp;" ISIN","DUR_ADJ_OAS_MID")),_xll.BDP($E243&amp;" ISIN","DUR_ADJ_OAS_MID")," ")))</f>
        <v xml:space="preserve"> </v>
      </c>
      <c r="S243" s="7" t="str">
        <f ca="1">IF(AND(A242="SVOL",C242="Cash"),                                     SUM(INDIRECT(ADDRESS(ROW()-(COUNTIF(A:A,"SVOL")),COLUMN())):INDIRECT(ADDRESS(ROW()-1,COLUMN()))),                                    IF(AND(A243="TYA",C243="Cash"), SUM(INDIRECT(ADDRESS(ROW()-(COUNTIF(A:A,"TYA")-1),COLUMN())):INDIRECT(ADDRESS(ROW()-1,COLUMN()))),                                    IF(AND(A243="SVOL",ISNUMBER(FIND(" Govt",C243))),"", IF(AND(A243="SVOL",ISNUMBER(FIND(" Index",C243))),J243,                                    IF(ISNUMBER(N243),Q243*N243,IF(ISNUMBER(R243),J243*R243," "))))))</f>
        <v xml:space="preserve"> </v>
      </c>
      <c r="AB243" s="8" t="s">
        <v>655</v>
      </c>
      <c r="AG243" s="17" t="s">
        <v>6737</v>
      </c>
    </row>
    <row r="244" spans="1:33" x14ac:dyDescent="0.35">
      <c r="A244" t="s">
        <v>110</v>
      </c>
      <c r="B244" t="s">
        <v>1098</v>
      </c>
      <c r="C244" t="s">
        <v>1099</v>
      </c>
      <c r="D244" t="s">
        <v>1100</v>
      </c>
      <c r="E244" t="s">
        <v>1101</v>
      </c>
      <c r="F244" t="s">
        <v>1102</v>
      </c>
      <c r="G244" s="1">
        <v>7796.3739451022184</v>
      </c>
      <c r="H244" s="1">
        <v>45.19</v>
      </c>
      <c r="I244" s="2">
        <v>352318.13857916917</v>
      </c>
      <c r="J244" s="3">
        <v>2.8448021284071989E-3</v>
      </c>
      <c r="K244" s="4">
        <v>123846272.14</v>
      </c>
      <c r="L244" s="5">
        <v>5300001</v>
      </c>
      <c r="M244" s="6">
        <v>23.367216750000001</v>
      </c>
      <c r="N244" s="7" t="str">
        <f>IF(ISNUMBER(_xll.BDP($C244, "DELTA_MID")),_xll.BDP($C244, "DELTA_MID")," ")</f>
        <v xml:space="preserve"> </v>
      </c>
      <c r="O244" s="7" t="str">
        <f>IF(ISNUMBER(N244),_xll.BDP($C244, "OPT_UNDL_TICKER"),"")</f>
        <v/>
      </c>
      <c r="P244" s="8" t="str">
        <f>IF(ISNUMBER(N244),_xll.BDP($C244, "OPT_UNDL_PX")," ")</f>
        <v xml:space="preserve"> </v>
      </c>
      <c r="Q244" s="7" t="str">
        <f>IF(ISNUMBER(N244),+G244*_xll.BDP($C244, "PX_POS_MULT_FACTOR")*P244/K244," ")</f>
        <v xml:space="preserve"> </v>
      </c>
      <c r="R244" s="8" t="str">
        <f>IF(OR($A244="TUA",$A244="TYA"),"",IF(ISNUMBER(_xll.BDP($C244,"DUR_ADJ_OAS_MID")),_xll.BDP($C244,"DUR_ADJ_OAS_MID"),IF(ISNUMBER(_xll.BDP($E244&amp;" ISIN","DUR_ADJ_OAS_MID")),_xll.BDP($E244&amp;" ISIN","DUR_ADJ_OAS_MID")," ")))</f>
        <v xml:space="preserve"> </v>
      </c>
      <c r="S244" s="7" t="str">
        <f ca="1">IF(AND(A243="SVOL",C243="Cash"),                                     SUM(INDIRECT(ADDRESS(ROW()-(COUNTIF(A:A,"SVOL")),COLUMN())):INDIRECT(ADDRESS(ROW()-1,COLUMN()))),                                    IF(AND(A244="TYA",C244="Cash"), SUM(INDIRECT(ADDRESS(ROW()-(COUNTIF(A:A,"TYA")-1),COLUMN())):INDIRECT(ADDRESS(ROW()-1,COLUMN()))),                                    IF(AND(A244="SVOL",ISNUMBER(FIND(" Govt",C244))),"", IF(AND(A244="SVOL",ISNUMBER(FIND(" Index",C244))),J244,                                    IF(ISNUMBER(N244),Q244*N244,IF(ISNUMBER(R244),J244*R244," "))))))</f>
        <v xml:space="preserve"> </v>
      </c>
      <c r="AB244" s="8" t="s">
        <v>655</v>
      </c>
      <c r="AG244" s="17" t="s">
        <v>6737</v>
      </c>
    </row>
    <row r="245" spans="1:33" x14ac:dyDescent="0.35">
      <c r="A245" t="s">
        <v>110</v>
      </c>
      <c r="B245" t="s">
        <v>1103</v>
      </c>
      <c r="C245" t="s">
        <v>1104</v>
      </c>
      <c r="D245" t="s">
        <v>1105</v>
      </c>
      <c r="E245" t="s">
        <v>1106</v>
      </c>
      <c r="F245" t="s">
        <v>1107</v>
      </c>
      <c r="G245" s="1">
        <v>621.70610713277711</v>
      </c>
      <c r="H245" s="1">
        <v>605.87</v>
      </c>
      <c r="I245" s="2">
        <v>376673.0791285357</v>
      </c>
      <c r="J245" s="3">
        <v>3.041456740036E-3</v>
      </c>
      <c r="K245" s="4">
        <v>123846272.14</v>
      </c>
      <c r="L245" s="5">
        <v>5300001</v>
      </c>
      <c r="M245" s="6">
        <v>23.367216750000001</v>
      </c>
      <c r="N245" s="7" t="str">
        <f>IF(ISNUMBER(_xll.BDP($C245, "DELTA_MID")),_xll.BDP($C245, "DELTA_MID")," ")</f>
        <v xml:space="preserve"> </v>
      </c>
      <c r="O245" s="7" t="str">
        <f>IF(ISNUMBER(N245),_xll.BDP($C245, "OPT_UNDL_TICKER"),"")</f>
        <v/>
      </c>
      <c r="P245" s="8" t="str">
        <f>IF(ISNUMBER(N245),_xll.BDP($C245, "OPT_UNDL_PX")," ")</f>
        <v xml:space="preserve"> </v>
      </c>
      <c r="Q245" s="7" t="str">
        <f>IF(ISNUMBER(N245),+G245*_xll.BDP($C245, "PX_POS_MULT_FACTOR")*P245/K245," ")</f>
        <v xml:space="preserve"> </v>
      </c>
      <c r="R245" s="8" t="str">
        <f>IF(OR($A245="TUA",$A245="TYA"),"",IF(ISNUMBER(_xll.BDP($C245,"DUR_ADJ_OAS_MID")),_xll.BDP($C245,"DUR_ADJ_OAS_MID"),IF(ISNUMBER(_xll.BDP($E245&amp;" ISIN","DUR_ADJ_OAS_MID")),_xll.BDP($E245&amp;" ISIN","DUR_ADJ_OAS_MID")," ")))</f>
        <v xml:space="preserve"> </v>
      </c>
      <c r="S245" s="7" t="str">
        <f ca="1">IF(AND(A244="SVOL",C244="Cash"),                                     SUM(INDIRECT(ADDRESS(ROW()-(COUNTIF(A:A,"SVOL")),COLUMN())):INDIRECT(ADDRESS(ROW()-1,COLUMN()))),                                    IF(AND(A245="TYA",C245="Cash"), SUM(INDIRECT(ADDRESS(ROW()-(COUNTIF(A:A,"TYA")-1),COLUMN())):INDIRECT(ADDRESS(ROW()-1,COLUMN()))),                                    IF(AND(A245="SVOL",ISNUMBER(FIND(" Govt",C245))),"", IF(AND(A245="SVOL",ISNUMBER(FIND(" Index",C245))),J245,                                    IF(ISNUMBER(N245),Q245*N245,IF(ISNUMBER(R245),J245*R245," "))))))</f>
        <v xml:space="preserve"> </v>
      </c>
      <c r="AB245" s="8" t="s">
        <v>655</v>
      </c>
      <c r="AG245" s="17" t="s">
        <v>6737</v>
      </c>
    </row>
    <row r="246" spans="1:33" x14ac:dyDescent="0.35">
      <c r="A246" t="s">
        <v>110</v>
      </c>
      <c r="B246" t="s">
        <v>1108</v>
      </c>
      <c r="C246" t="s">
        <v>1109</v>
      </c>
      <c r="D246" t="s">
        <v>1110</v>
      </c>
      <c r="E246" t="s">
        <v>1111</v>
      </c>
      <c r="F246" t="s">
        <v>1112</v>
      </c>
      <c r="G246" s="1">
        <v>1262.113246586664</v>
      </c>
      <c r="H246" s="1">
        <v>309.48</v>
      </c>
      <c r="I246" s="2">
        <v>390598.80755364092</v>
      </c>
      <c r="J246" s="3">
        <v>3.1539004025255999E-3</v>
      </c>
      <c r="K246" s="4">
        <v>123846272.14</v>
      </c>
      <c r="L246" s="5">
        <v>5300001</v>
      </c>
      <c r="M246" s="6">
        <v>23.367216750000001</v>
      </c>
      <c r="N246" s="7" t="str">
        <f>IF(ISNUMBER(_xll.BDP($C246, "DELTA_MID")),_xll.BDP($C246, "DELTA_MID")," ")</f>
        <v xml:space="preserve"> </v>
      </c>
      <c r="O246" s="7" t="str">
        <f>IF(ISNUMBER(N246),_xll.BDP($C246, "OPT_UNDL_TICKER"),"")</f>
        <v/>
      </c>
      <c r="P246" s="8" t="str">
        <f>IF(ISNUMBER(N246),_xll.BDP($C246, "OPT_UNDL_PX")," ")</f>
        <v xml:space="preserve"> </v>
      </c>
      <c r="Q246" s="7" t="str">
        <f>IF(ISNUMBER(N246),+G246*_xll.BDP($C246, "PX_POS_MULT_FACTOR")*P246/K246," ")</f>
        <v xml:space="preserve"> </v>
      </c>
      <c r="R246" s="8" t="str">
        <f>IF(OR($A246="TUA",$A246="TYA"),"",IF(ISNUMBER(_xll.BDP($C246,"DUR_ADJ_OAS_MID")),_xll.BDP($C246,"DUR_ADJ_OAS_MID"),IF(ISNUMBER(_xll.BDP($E246&amp;" ISIN","DUR_ADJ_OAS_MID")),_xll.BDP($E246&amp;" ISIN","DUR_ADJ_OAS_MID")," ")))</f>
        <v xml:space="preserve"> </v>
      </c>
      <c r="S246" s="7" t="str">
        <f ca="1">IF(AND(A245="SVOL",C245="Cash"),                                     SUM(INDIRECT(ADDRESS(ROW()-(COUNTIF(A:A,"SVOL")),COLUMN())):INDIRECT(ADDRESS(ROW()-1,COLUMN()))),                                    IF(AND(A246="TYA",C246="Cash"), SUM(INDIRECT(ADDRESS(ROW()-(COUNTIF(A:A,"TYA")-1),COLUMN())):INDIRECT(ADDRESS(ROW()-1,COLUMN()))),                                    IF(AND(A246="SVOL",ISNUMBER(FIND(" Govt",C246))),"", IF(AND(A246="SVOL",ISNUMBER(FIND(" Index",C246))),J246,                                    IF(ISNUMBER(N246),Q246*N246,IF(ISNUMBER(R246),J246*R246," "))))))</f>
        <v xml:space="preserve"> </v>
      </c>
      <c r="AB246" s="8" t="s">
        <v>655</v>
      </c>
      <c r="AG246" s="17" t="s">
        <v>6737</v>
      </c>
    </row>
    <row r="247" spans="1:33" x14ac:dyDescent="0.35">
      <c r="A247" t="s">
        <v>110</v>
      </c>
      <c r="B247" t="s">
        <v>1113</v>
      </c>
      <c r="C247" t="s">
        <v>1114</v>
      </c>
      <c r="D247" t="s">
        <v>1115</v>
      </c>
      <c r="E247" t="s">
        <v>1116</v>
      </c>
      <c r="F247" t="s">
        <v>1117</v>
      </c>
      <c r="G247" s="1">
        <v>3332.554530193026</v>
      </c>
      <c r="H247" s="1">
        <v>104.84</v>
      </c>
      <c r="I247" s="2">
        <v>349385.01694543689</v>
      </c>
      <c r="J247" s="3">
        <v>2.8211185601976002E-3</v>
      </c>
      <c r="K247" s="4">
        <v>123846272.14</v>
      </c>
      <c r="L247" s="5">
        <v>5300001</v>
      </c>
      <c r="M247" s="6">
        <v>23.367216750000001</v>
      </c>
      <c r="N247" s="7" t="str">
        <f>IF(ISNUMBER(_xll.BDP($C247, "DELTA_MID")),_xll.BDP($C247, "DELTA_MID")," ")</f>
        <v xml:space="preserve"> </v>
      </c>
      <c r="O247" s="7" t="str">
        <f>IF(ISNUMBER(N247),_xll.BDP($C247, "OPT_UNDL_TICKER"),"")</f>
        <v/>
      </c>
      <c r="P247" s="8" t="str">
        <f>IF(ISNUMBER(N247),_xll.BDP($C247, "OPT_UNDL_PX")," ")</f>
        <v xml:space="preserve"> </v>
      </c>
      <c r="Q247" s="7" t="str">
        <f>IF(ISNUMBER(N247),+G247*_xll.BDP($C247, "PX_POS_MULT_FACTOR")*P247/K247," ")</f>
        <v xml:space="preserve"> </v>
      </c>
      <c r="R247" s="8" t="str">
        <f>IF(OR($A247="TUA",$A247="TYA"),"",IF(ISNUMBER(_xll.BDP($C247,"DUR_ADJ_OAS_MID")),_xll.BDP($C247,"DUR_ADJ_OAS_MID"),IF(ISNUMBER(_xll.BDP($E247&amp;" ISIN","DUR_ADJ_OAS_MID")),_xll.BDP($E247&amp;" ISIN","DUR_ADJ_OAS_MID")," ")))</f>
        <v xml:space="preserve"> </v>
      </c>
      <c r="S247" s="7" t="str">
        <f ca="1">IF(AND(A246="SVOL",C246="Cash"),                                     SUM(INDIRECT(ADDRESS(ROW()-(COUNTIF(A:A,"SVOL")),COLUMN())):INDIRECT(ADDRESS(ROW()-1,COLUMN()))),                                    IF(AND(A247="TYA",C247="Cash"), SUM(INDIRECT(ADDRESS(ROW()-(COUNTIF(A:A,"TYA")-1),COLUMN())):INDIRECT(ADDRESS(ROW()-1,COLUMN()))),                                    IF(AND(A247="SVOL",ISNUMBER(FIND(" Govt",C247))),"", IF(AND(A247="SVOL",ISNUMBER(FIND(" Index",C247))),J247,                                    IF(ISNUMBER(N247),Q247*N247,IF(ISNUMBER(R247),J247*R247," "))))))</f>
        <v xml:space="preserve"> </v>
      </c>
      <c r="AB247" s="8" t="s">
        <v>655</v>
      </c>
      <c r="AG247" s="17" t="s">
        <v>6737</v>
      </c>
    </row>
    <row r="248" spans="1:33" x14ac:dyDescent="0.35">
      <c r="A248" t="s">
        <v>110</v>
      </c>
      <c r="B248" t="s">
        <v>1118</v>
      </c>
      <c r="C248" t="s">
        <v>1119</v>
      </c>
      <c r="D248" t="s">
        <v>1120</v>
      </c>
      <c r="E248" t="s">
        <v>1121</v>
      </c>
      <c r="F248" t="s">
        <v>1122</v>
      </c>
      <c r="G248" s="1">
        <v>1361.3285369480491</v>
      </c>
      <c r="H248" s="1">
        <v>290.04000000000002</v>
      </c>
      <c r="I248" s="2">
        <v>394839.72885641223</v>
      </c>
      <c r="J248" s="3">
        <v>3.1881438337527999E-3</v>
      </c>
      <c r="K248" s="4">
        <v>123846272.14</v>
      </c>
      <c r="L248" s="5">
        <v>5300001</v>
      </c>
      <c r="M248" s="6">
        <v>23.367216750000001</v>
      </c>
      <c r="N248" s="7" t="str">
        <f>IF(ISNUMBER(_xll.BDP($C248, "DELTA_MID")),_xll.BDP($C248, "DELTA_MID")," ")</f>
        <v xml:space="preserve"> </v>
      </c>
      <c r="O248" s="7" t="str">
        <f>IF(ISNUMBER(N248),_xll.BDP($C248, "OPT_UNDL_TICKER"),"")</f>
        <v/>
      </c>
      <c r="P248" s="8" t="str">
        <f>IF(ISNUMBER(N248),_xll.BDP($C248, "OPT_UNDL_PX")," ")</f>
        <v xml:space="preserve"> </v>
      </c>
      <c r="Q248" s="7" t="str">
        <f>IF(ISNUMBER(N248),+G248*_xll.BDP($C248, "PX_POS_MULT_FACTOR")*P248/K248," ")</f>
        <v xml:space="preserve"> </v>
      </c>
      <c r="R248" s="8" t="str">
        <f>IF(OR($A248="TUA",$A248="TYA"),"",IF(ISNUMBER(_xll.BDP($C248,"DUR_ADJ_OAS_MID")),_xll.BDP($C248,"DUR_ADJ_OAS_MID"),IF(ISNUMBER(_xll.BDP($E248&amp;" ISIN","DUR_ADJ_OAS_MID")),_xll.BDP($E248&amp;" ISIN","DUR_ADJ_OAS_MID")," ")))</f>
        <v xml:space="preserve"> </v>
      </c>
      <c r="S248" s="7" t="str">
        <f ca="1">IF(AND(A247="SVOL",C247="Cash"),                                     SUM(INDIRECT(ADDRESS(ROW()-(COUNTIF(A:A,"SVOL")),COLUMN())):INDIRECT(ADDRESS(ROW()-1,COLUMN()))),                                    IF(AND(A248="TYA",C248="Cash"), SUM(INDIRECT(ADDRESS(ROW()-(COUNTIF(A:A,"TYA")-1),COLUMN())):INDIRECT(ADDRESS(ROW()-1,COLUMN()))),                                    IF(AND(A248="SVOL",ISNUMBER(FIND(" Govt",C248))),"", IF(AND(A248="SVOL",ISNUMBER(FIND(" Index",C248))),J248,                                    IF(ISNUMBER(N248),Q248*N248,IF(ISNUMBER(R248),J248*R248," "))))))</f>
        <v xml:space="preserve"> </v>
      </c>
      <c r="AB248" s="8" t="s">
        <v>655</v>
      </c>
      <c r="AG248" s="17" t="s">
        <v>6737</v>
      </c>
    </row>
    <row r="249" spans="1:33" x14ac:dyDescent="0.35">
      <c r="A249" t="s">
        <v>110</v>
      </c>
      <c r="B249" t="s">
        <v>1123</v>
      </c>
      <c r="C249" t="s">
        <v>1124</v>
      </c>
      <c r="D249" t="s">
        <v>1125</v>
      </c>
      <c r="E249" t="s">
        <v>1126</v>
      </c>
      <c r="F249" t="s">
        <v>1127</v>
      </c>
      <c r="G249" s="1">
        <v>4708.4812607509393</v>
      </c>
      <c r="H249" s="1">
        <v>97.15</v>
      </c>
      <c r="I249" s="2">
        <v>457428.95448195381</v>
      </c>
      <c r="J249" s="3">
        <v>3.6935221914864E-3</v>
      </c>
      <c r="K249" s="4">
        <v>123846272.14</v>
      </c>
      <c r="L249" s="5">
        <v>5300001</v>
      </c>
      <c r="M249" s="6">
        <v>23.367216750000001</v>
      </c>
      <c r="N249" s="7" t="str">
        <f>IF(ISNUMBER(_xll.BDP($C249, "DELTA_MID")),_xll.BDP($C249, "DELTA_MID")," ")</f>
        <v xml:space="preserve"> </v>
      </c>
      <c r="O249" s="7" t="str">
        <f>IF(ISNUMBER(N249),_xll.BDP($C249, "OPT_UNDL_TICKER"),"")</f>
        <v/>
      </c>
      <c r="P249" s="8" t="str">
        <f>IF(ISNUMBER(N249),_xll.BDP($C249, "OPT_UNDL_PX")," ")</f>
        <v xml:space="preserve"> </v>
      </c>
      <c r="Q249" s="7" t="str">
        <f>IF(ISNUMBER(N249),+G249*_xll.BDP($C249, "PX_POS_MULT_FACTOR")*P249/K249," ")</f>
        <v xml:space="preserve"> </v>
      </c>
      <c r="R249" s="8" t="str">
        <f>IF(OR($A249="TUA",$A249="TYA"),"",IF(ISNUMBER(_xll.BDP($C249,"DUR_ADJ_OAS_MID")),_xll.BDP($C249,"DUR_ADJ_OAS_MID"),IF(ISNUMBER(_xll.BDP($E249&amp;" ISIN","DUR_ADJ_OAS_MID")),_xll.BDP($E249&amp;" ISIN","DUR_ADJ_OAS_MID")," ")))</f>
        <v xml:space="preserve"> </v>
      </c>
      <c r="S249" s="7" t="str">
        <f ca="1">IF(AND(A248="SVOL",C248="Cash"),                                     SUM(INDIRECT(ADDRESS(ROW()-(COUNTIF(A:A,"SVOL")),COLUMN())):INDIRECT(ADDRESS(ROW()-1,COLUMN()))),                                    IF(AND(A249="TYA",C249="Cash"), SUM(INDIRECT(ADDRESS(ROW()-(COUNTIF(A:A,"TYA")-1),COLUMN())):INDIRECT(ADDRESS(ROW()-1,COLUMN()))),                                    IF(AND(A249="SVOL",ISNUMBER(FIND(" Govt",C249))),"", IF(AND(A249="SVOL",ISNUMBER(FIND(" Index",C249))),J249,                                    IF(ISNUMBER(N249),Q249*N249,IF(ISNUMBER(R249),J249*R249," "))))))</f>
        <v xml:space="preserve"> </v>
      </c>
      <c r="AB249" s="8" t="s">
        <v>655</v>
      </c>
      <c r="AG249" s="17" t="s">
        <v>6737</v>
      </c>
    </row>
    <row r="250" spans="1:33" x14ac:dyDescent="0.35">
      <c r="A250" t="s">
        <v>110</v>
      </c>
      <c r="B250" t="s">
        <v>1128</v>
      </c>
      <c r="C250" t="s">
        <v>1129</v>
      </c>
      <c r="D250" t="s">
        <v>1130</v>
      </c>
      <c r="E250" t="s">
        <v>1131</v>
      </c>
      <c r="F250" t="s">
        <v>1132</v>
      </c>
      <c r="G250" s="1">
        <v>9285.5099353908299</v>
      </c>
      <c r="H250" s="1">
        <v>38.53</v>
      </c>
      <c r="I250" s="2">
        <v>357770.69781060872</v>
      </c>
      <c r="J250" s="3">
        <v>2.8888289621359989E-3</v>
      </c>
      <c r="K250" s="4">
        <v>123846272.14</v>
      </c>
      <c r="L250" s="5">
        <v>5300001</v>
      </c>
      <c r="M250" s="6">
        <v>23.367216750000001</v>
      </c>
      <c r="N250" s="7" t="str">
        <f>IF(ISNUMBER(_xll.BDP($C250, "DELTA_MID")),_xll.BDP($C250, "DELTA_MID")," ")</f>
        <v xml:space="preserve"> </v>
      </c>
      <c r="O250" s="7" t="str">
        <f>IF(ISNUMBER(N250),_xll.BDP($C250, "OPT_UNDL_TICKER"),"")</f>
        <v/>
      </c>
      <c r="P250" s="8" t="str">
        <f>IF(ISNUMBER(N250),_xll.BDP($C250, "OPT_UNDL_PX")," ")</f>
        <v xml:space="preserve"> </v>
      </c>
      <c r="Q250" s="7" t="str">
        <f>IF(ISNUMBER(N250),+G250*_xll.BDP($C250, "PX_POS_MULT_FACTOR")*P250/K250," ")</f>
        <v xml:space="preserve"> </v>
      </c>
      <c r="R250" s="8" t="str">
        <f>IF(OR($A250="TUA",$A250="TYA"),"",IF(ISNUMBER(_xll.BDP($C250,"DUR_ADJ_OAS_MID")),_xll.BDP($C250,"DUR_ADJ_OAS_MID"),IF(ISNUMBER(_xll.BDP($E250&amp;" ISIN","DUR_ADJ_OAS_MID")),_xll.BDP($E250&amp;" ISIN","DUR_ADJ_OAS_MID")," ")))</f>
        <v xml:space="preserve"> </v>
      </c>
      <c r="S250" s="7" t="str">
        <f ca="1">IF(AND(A249="SVOL",C249="Cash"),                                     SUM(INDIRECT(ADDRESS(ROW()-(COUNTIF(A:A,"SVOL")),COLUMN())):INDIRECT(ADDRESS(ROW()-1,COLUMN()))),                                    IF(AND(A250="TYA",C250="Cash"), SUM(INDIRECT(ADDRESS(ROW()-(COUNTIF(A:A,"TYA")-1),COLUMN())):INDIRECT(ADDRESS(ROW()-1,COLUMN()))),                                    IF(AND(A250="SVOL",ISNUMBER(FIND(" Govt",C250))),"", IF(AND(A250="SVOL",ISNUMBER(FIND(" Index",C250))),J250,                                    IF(ISNUMBER(N250),Q250*N250,IF(ISNUMBER(R250),J250*R250," "))))))</f>
        <v xml:space="preserve"> </v>
      </c>
      <c r="AB250" s="8" t="s">
        <v>655</v>
      </c>
      <c r="AG250" s="17" t="s">
        <v>6737</v>
      </c>
    </row>
    <row r="251" spans="1:33" x14ac:dyDescent="0.35">
      <c r="A251" t="s">
        <v>110</v>
      </c>
      <c r="B251" t="s">
        <v>1133</v>
      </c>
      <c r="C251" t="s">
        <v>1134</v>
      </c>
      <c r="D251" t="s">
        <v>1135</v>
      </c>
      <c r="E251" t="s">
        <v>1136</v>
      </c>
      <c r="F251" t="s">
        <v>1137</v>
      </c>
      <c r="G251" s="1">
        <v>11267.854276664</v>
      </c>
      <c r="H251" s="1">
        <v>30.89</v>
      </c>
      <c r="I251" s="2">
        <v>348064.0186061511</v>
      </c>
      <c r="J251" s="3">
        <v>2.810452124167999E-3</v>
      </c>
      <c r="K251" s="4">
        <v>123846272.14</v>
      </c>
      <c r="L251" s="5">
        <v>5300001</v>
      </c>
      <c r="M251" s="6">
        <v>23.367216750000001</v>
      </c>
      <c r="N251" s="7" t="str">
        <f>IF(ISNUMBER(_xll.BDP($C251, "DELTA_MID")),_xll.BDP($C251, "DELTA_MID")," ")</f>
        <v xml:space="preserve"> </v>
      </c>
      <c r="O251" s="7" t="str">
        <f>IF(ISNUMBER(N251),_xll.BDP($C251, "OPT_UNDL_TICKER"),"")</f>
        <v/>
      </c>
      <c r="P251" s="8" t="str">
        <f>IF(ISNUMBER(N251),_xll.BDP($C251, "OPT_UNDL_PX")," ")</f>
        <v xml:space="preserve"> </v>
      </c>
      <c r="Q251" s="7" t="str">
        <f>IF(ISNUMBER(N251),+G251*_xll.BDP($C251, "PX_POS_MULT_FACTOR")*P251/K251," ")</f>
        <v xml:space="preserve"> </v>
      </c>
      <c r="R251" s="8" t="str">
        <f>IF(OR($A251="TUA",$A251="TYA"),"",IF(ISNUMBER(_xll.BDP($C251,"DUR_ADJ_OAS_MID")),_xll.BDP($C251,"DUR_ADJ_OAS_MID"),IF(ISNUMBER(_xll.BDP($E251&amp;" ISIN","DUR_ADJ_OAS_MID")),_xll.BDP($E251&amp;" ISIN","DUR_ADJ_OAS_MID")," ")))</f>
        <v xml:space="preserve"> </v>
      </c>
      <c r="S251" s="7" t="str">
        <f ca="1">IF(AND(A250="SVOL",C250="Cash"),                                     SUM(INDIRECT(ADDRESS(ROW()-(COUNTIF(A:A,"SVOL")),COLUMN())):INDIRECT(ADDRESS(ROW()-1,COLUMN()))),                                    IF(AND(A251="TYA",C251="Cash"), SUM(INDIRECT(ADDRESS(ROW()-(COUNTIF(A:A,"TYA")-1),COLUMN())):INDIRECT(ADDRESS(ROW()-1,COLUMN()))),                                    IF(AND(A251="SVOL",ISNUMBER(FIND(" Govt",C251))),"", IF(AND(A251="SVOL",ISNUMBER(FIND(" Index",C251))),J251,                                    IF(ISNUMBER(N251),Q251*N251,IF(ISNUMBER(R251),J251*R251," "))))))</f>
        <v xml:space="preserve"> </v>
      </c>
      <c r="AB251" s="8" t="s">
        <v>655</v>
      </c>
      <c r="AG251" s="17" t="s">
        <v>6737</v>
      </c>
    </row>
    <row r="252" spans="1:33" x14ac:dyDescent="0.35">
      <c r="A252" t="s">
        <v>110</v>
      </c>
      <c r="B252" t="s">
        <v>1138</v>
      </c>
      <c r="C252" t="s">
        <v>1139</v>
      </c>
      <c r="D252" t="s">
        <v>1140</v>
      </c>
      <c r="E252" t="s">
        <v>1141</v>
      </c>
      <c r="F252" t="s">
        <v>1142</v>
      </c>
      <c r="G252" s="1">
        <v>2727.1685137224999</v>
      </c>
      <c r="H252" s="1">
        <v>135.26</v>
      </c>
      <c r="I252" s="2">
        <v>368876.81316610542</v>
      </c>
      <c r="J252" s="3">
        <v>2.9785055843192E-3</v>
      </c>
      <c r="K252" s="4">
        <v>123846272.14</v>
      </c>
      <c r="L252" s="5">
        <v>5300001</v>
      </c>
      <c r="M252" s="6">
        <v>23.367216750000001</v>
      </c>
      <c r="N252" s="7" t="str">
        <f>IF(ISNUMBER(_xll.BDP($C252, "DELTA_MID")),_xll.BDP($C252, "DELTA_MID")," ")</f>
        <v xml:space="preserve"> </v>
      </c>
      <c r="O252" s="7" t="str">
        <f>IF(ISNUMBER(N252),_xll.BDP($C252, "OPT_UNDL_TICKER"),"")</f>
        <v/>
      </c>
      <c r="P252" s="8" t="str">
        <f>IF(ISNUMBER(N252),_xll.BDP($C252, "OPT_UNDL_PX")," ")</f>
        <v xml:space="preserve"> </v>
      </c>
      <c r="Q252" s="7" t="str">
        <f>IF(ISNUMBER(N252),+G252*_xll.BDP($C252, "PX_POS_MULT_FACTOR")*P252/K252," ")</f>
        <v xml:space="preserve"> </v>
      </c>
      <c r="R252" s="8" t="str">
        <f>IF(OR($A252="TUA",$A252="TYA"),"",IF(ISNUMBER(_xll.BDP($C252,"DUR_ADJ_OAS_MID")),_xll.BDP($C252,"DUR_ADJ_OAS_MID"),IF(ISNUMBER(_xll.BDP($E252&amp;" ISIN","DUR_ADJ_OAS_MID")),_xll.BDP($E252&amp;" ISIN","DUR_ADJ_OAS_MID")," ")))</f>
        <v xml:space="preserve"> </v>
      </c>
      <c r="S252" s="7" t="str">
        <f ca="1">IF(AND(A251="SVOL",C251="Cash"),                                     SUM(INDIRECT(ADDRESS(ROW()-(COUNTIF(A:A,"SVOL")),COLUMN())):INDIRECT(ADDRESS(ROW()-1,COLUMN()))),                                    IF(AND(A252="TYA",C252="Cash"), SUM(INDIRECT(ADDRESS(ROW()-(COUNTIF(A:A,"TYA")-1),COLUMN())):INDIRECT(ADDRESS(ROW()-1,COLUMN()))),                                    IF(AND(A252="SVOL",ISNUMBER(FIND(" Govt",C252))),"", IF(AND(A252="SVOL",ISNUMBER(FIND(" Index",C252))),J252,                                    IF(ISNUMBER(N252),Q252*N252,IF(ISNUMBER(R252),J252*R252," "))))))</f>
        <v xml:space="preserve"> </v>
      </c>
      <c r="AB252" s="8" t="s">
        <v>655</v>
      </c>
      <c r="AG252" s="17" t="s">
        <v>6737</v>
      </c>
    </row>
    <row r="253" spans="1:33" x14ac:dyDescent="0.35">
      <c r="A253" t="s">
        <v>110</v>
      </c>
      <c r="B253" t="s">
        <v>648</v>
      </c>
      <c r="C253" t="s">
        <v>1143</v>
      </c>
      <c r="F253" t="s">
        <v>1143</v>
      </c>
      <c r="G253" s="1">
        <v>-37206685</v>
      </c>
      <c r="H253" s="1">
        <v>100</v>
      </c>
      <c r="I253" s="2">
        <v>-37206685</v>
      </c>
      <c r="J253" s="3">
        <v>-0.30042636</v>
      </c>
      <c r="K253" s="4">
        <v>123846272.14</v>
      </c>
      <c r="L253" s="5">
        <v>5300001</v>
      </c>
      <c r="M253" s="6">
        <v>23.367216750000001</v>
      </c>
      <c r="N253" s="7" t="str">
        <f>IF(ISNUMBER(_xll.BDP($C253, "DELTA_MID")),_xll.BDP($C253, "DELTA_MID")," ")</f>
        <v xml:space="preserve"> </v>
      </c>
      <c r="O253" s="7" t="str">
        <f>IF(ISNUMBER(N253),_xll.BDP($C253, "OPT_UNDL_TICKER"),"")</f>
        <v/>
      </c>
      <c r="P253" s="8" t="str">
        <f>IF(ISNUMBER(N253),_xll.BDP($C253, "OPT_UNDL_PX")," ")</f>
        <v xml:space="preserve"> </v>
      </c>
      <c r="Q253" s="7" t="str">
        <f>IF(ISNUMBER(N253),+G253*_xll.BDP($C253, "PX_POS_MULT_FACTOR")*P253/K253," ")</f>
        <v xml:space="preserve"> </v>
      </c>
      <c r="R253" s="8" t="str">
        <f>IF(OR($A253="TUA",$A253="TYA"),"",IF(ISNUMBER(_xll.BDP($C253,"DUR_ADJ_OAS_MID")),_xll.BDP($C253,"DUR_ADJ_OAS_MID"),IF(ISNUMBER(_xll.BDP($E253&amp;" ISIN","DUR_ADJ_OAS_MID")),_xll.BDP($E253&amp;" ISIN","DUR_ADJ_OAS_MID")," ")))</f>
        <v xml:space="preserve"> </v>
      </c>
      <c r="S253" s="7" t="str">
        <f ca="1">IF(AND(A252="SVOL",C252="Cash"),                                     SUM(INDIRECT(ADDRESS(ROW()-(COUNTIF(A:A,"SVOL")),COLUMN())):INDIRECT(ADDRESS(ROW()-1,COLUMN()))),                                    IF(AND(A253="TYA",C253="Cash"), SUM(INDIRECT(ADDRESS(ROW()-(COUNTIF(A:A,"TYA")-1),COLUMN())):INDIRECT(ADDRESS(ROW()-1,COLUMN()))),                                    IF(AND(A253="SVOL",ISNUMBER(FIND(" Govt",C253))),"", IF(AND(A253="SVOL",ISNUMBER(FIND(" Index",C253))),J253,                                    IF(ISNUMBER(N253),Q253*N253,IF(ISNUMBER(R253),J253*R253," "))))))</f>
        <v xml:space="preserve"> </v>
      </c>
      <c r="T253" t="s">
        <v>1143</v>
      </c>
      <c r="U253" t="s">
        <v>73</v>
      </c>
      <c r="AC253" s="8" t="s">
        <v>115</v>
      </c>
      <c r="AD253" s="8" t="s">
        <v>116</v>
      </c>
      <c r="AE253" s="8">
        <v>35</v>
      </c>
      <c r="AG253" s="17" t="s">
        <v>6737</v>
      </c>
    </row>
    <row r="254" spans="1:33" x14ac:dyDescent="0.35">
      <c r="A254" t="s">
        <v>110</v>
      </c>
      <c r="B254" t="s">
        <v>96</v>
      </c>
      <c r="C254" t="s">
        <v>96</v>
      </c>
      <c r="D254" t="s">
        <v>97</v>
      </c>
      <c r="E254" t="s">
        <v>98</v>
      </c>
      <c r="F254" t="s">
        <v>99</v>
      </c>
      <c r="G254" s="1">
        <v>3000000</v>
      </c>
      <c r="H254" s="1">
        <v>99.674999999999997</v>
      </c>
      <c r="I254" s="2">
        <v>2990250</v>
      </c>
      <c r="J254" s="3">
        <v>2.4144849999999999E-2</v>
      </c>
      <c r="K254" s="4">
        <v>123846272.14</v>
      </c>
      <c r="L254" s="5">
        <v>5300001</v>
      </c>
      <c r="M254" s="6">
        <v>23.367216750000001</v>
      </c>
      <c r="N254" s="7" t="str">
        <f>IF(ISNUMBER(_xll.BDP($C254, "DELTA_MID")),_xll.BDP($C254, "DELTA_MID")," ")</f>
        <v xml:space="preserve"> </v>
      </c>
      <c r="O254" s="7" t="str">
        <f>IF(ISNUMBER(N254),_xll.BDP($C254, "OPT_UNDL_TICKER"),"")</f>
        <v/>
      </c>
      <c r="P254" s="8" t="str">
        <f>IF(ISNUMBER(N254),_xll.BDP($C254, "OPT_UNDL_PX")," ")</f>
        <v xml:space="preserve"> </v>
      </c>
      <c r="Q254" s="7" t="str">
        <f>IF(ISNUMBER(N254),+G254*_xll.BDP($C254, "PX_POS_MULT_FACTOR")*P254/K254," ")</f>
        <v xml:space="preserve"> </v>
      </c>
      <c r="R254" s="8">
        <f>IF(OR($A254="TUA",$A254="TYA"),"",IF(ISNUMBER(_xll.BDP($C254,"DUR_ADJ_OAS_MID")),_xll.BDP($C254,"DUR_ADJ_OAS_MID"),IF(ISNUMBER(_xll.BDP($E254&amp;" ISIN","DUR_ADJ_OAS_MID")),_xll.BDP($E254&amp;" ISIN","DUR_ADJ_OAS_MID")," ")))</f>
        <v>6.9576711801859578E-2</v>
      </c>
      <c r="S254" s="7">
        <f ca="1">IF(AND(A253="SVOL",C253="Cash"),                                     SUM(INDIRECT(ADDRESS(ROW()-(COUNTIF(A:A,"SVOL")),COLUMN())):INDIRECT(ADDRESS(ROW()-1,COLUMN()))),                                    IF(AND(A254="TYA",C254="Cash"), SUM(INDIRECT(ADDRESS(ROW()-(COUNTIF(A:A,"TYA")-1),COLUMN())):INDIRECT(ADDRESS(ROW()-1,COLUMN()))),                                    IF(AND(A254="SVOL",ISNUMBER(FIND(" Govt",C254))),"", IF(AND(A254="SVOL",ISNUMBER(FIND(" Index",C254))),J254,                                    IF(ISNUMBER(N254),Q254*N254,IF(ISNUMBER(R254),J254*R254," "))))))</f>
        <v>1.6799192699491292E-3</v>
      </c>
      <c r="T254" t="s">
        <v>99</v>
      </c>
      <c r="U254" t="s">
        <v>100</v>
      </c>
      <c r="AG254" s="17" t="s">
        <v>6737</v>
      </c>
    </row>
    <row r="255" spans="1:33" x14ac:dyDescent="0.35">
      <c r="A255" t="s">
        <v>110</v>
      </c>
      <c r="B255" t="s">
        <v>101</v>
      </c>
      <c r="C255" t="s">
        <v>101</v>
      </c>
      <c r="D255" t="s">
        <v>102</v>
      </c>
      <c r="E255" t="s">
        <v>103</v>
      </c>
      <c r="F255" t="s">
        <v>104</v>
      </c>
      <c r="G255" s="1">
        <v>37600000</v>
      </c>
      <c r="H255" s="1">
        <v>99.589332999999996</v>
      </c>
      <c r="I255" s="2">
        <v>37445589.210000001</v>
      </c>
      <c r="J255" s="3">
        <v>0.3023554</v>
      </c>
      <c r="K255" s="4">
        <v>123846272.14</v>
      </c>
      <c r="L255" s="5">
        <v>5300001</v>
      </c>
      <c r="M255" s="6">
        <v>23.367216750000001</v>
      </c>
      <c r="N255" s="7" t="str">
        <f>IF(ISNUMBER(_xll.BDP($C255, "DELTA_MID")),_xll.BDP($C255, "DELTA_MID")," ")</f>
        <v xml:space="preserve"> </v>
      </c>
      <c r="O255" s="7" t="str">
        <f>IF(ISNUMBER(N255),_xll.BDP($C255, "OPT_UNDL_TICKER"),"")</f>
        <v/>
      </c>
      <c r="P255" s="8" t="str">
        <f>IF(ISNUMBER(N255),_xll.BDP($C255, "OPT_UNDL_PX")," ")</f>
        <v xml:space="preserve"> </v>
      </c>
      <c r="Q255" s="7" t="str">
        <f>IF(ISNUMBER(N255),+G255*_xll.BDP($C255, "PX_POS_MULT_FACTOR")*P255/K255," ")</f>
        <v xml:space="preserve"> </v>
      </c>
      <c r="R255" s="8">
        <f>IF(OR($A255="TUA",$A255="TYA"),"",IF(ISNUMBER(_xll.BDP($C255,"DUR_ADJ_OAS_MID")),_xll.BDP($C255,"DUR_ADJ_OAS_MID"),IF(ISNUMBER(_xll.BDP($E255&amp;" ISIN","DUR_ADJ_OAS_MID")),_xll.BDP($E255&amp;" ISIN","DUR_ADJ_OAS_MID")," ")))</f>
        <v>8.8314766712248749E-2</v>
      </c>
      <c r="S255" s="7">
        <f ca="1">IF(AND(A254="SVOL",C254="Cash"),                                     SUM(INDIRECT(ADDRESS(ROW()-(COUNTIF(A:A,"SVOL")),COLUMN())):INDIRECT(ADDRESS(ROW()-1,COLUMN()))),                                    IF(AND(A255="TYA",C255="Cash"), SUM(INDIRECT(ADDRESS(ROW()-(COUNTIF(A:A,"TYA")-1),COLUMN())):INDIRECT(ADDRESS(ROW()-1,COLUMN()))),                                    IF(AND(A255="SVOL",ISNUMBER(FIND(" Govt",C255))),"", IF(AND(A255="SVOL",ISNUMBER(FIND(" Index",C255))),J255,                                    IF(ISNUMBER(N255),Q255*N255,IF(ISNUMBER(R255),J255*R255," "))))))</f>
        <v>2.6702446615188655E-2</v>
      </c>
      <c r="T255" t="s">
        <v>104</v>
      </c>
      <c r="U255" t="s">
        <v>100</v>
      </c>
      <c r="AG255" s="17" t="s">
        <v>6737</v>
      </c>
    </row>
    <row r="256" spans="1:33" x14ac:dyDescent="0.35">
      <c r="A256" t="s">
        <v>110</v>
      </c>
      <c r="B256" t="s">
        <v>1144</v>
      </c>
      <c r="C256" t="s">
        <v>1144</v>
      </c>
      <c r="D256" t="s">
        <v>1145</v>
      </c>
      <c r="E256" t="s">
        <v>1146</v>
      </c>
      <c r="F256" t="s">
        <v>1147</v>
      </c>
      <c r="G256" s="1">
        <v>83500000</v>
      </c>
      <c r="H256" s="1">
        <v>99.251605999999995</v>
      </c>
      <c r="I256" s="2">
        <v>82875091.010000005</v>
      </c>
      <c r="J256" s="3">
        <v>0.66917711000000002</v>
      </c>
      <c r="K256" s="4">
        <v>123846272.14</v>
      </c>
      <c r="L256" s="5">
        <v>5300001</v>
      </c>
      <c r="M256" s="6">
        <v>23.367216750000001</v>
      </c>
      <c r="N256" s="7" t="str">
        <f>IF(ISNUMBER(_xll.BDP($C256, "DELTA_MID")),_xll.BDP($C256, "DELTA_MID")," ")</f>
        <v xml:space="preserve"> </v>
      </c>
      <c r="O256" s="7" t="str">
        <f>IF(ISNUMBER(N256),_xll.BDP($C256, "OPT_UNDL_TICKER"),"")</f>
        <v/>
      </c>
      <c r="P256" s="8" t="str">
        <f>IF(ISNUMBER(N256),_xll.BDP($C256, "OPT_UNDL_PX")," ")</f>
        <v xml:space="preserve"> </v>
      </c>
      <c r="Q256" s="7" t="str">
        <f>IF(ISNUMBER(N256),+G256*_xll.BDP($C256, "PX_POS_MULT_FACTOR")*P256/K256," ")</f>
        <v xml:space="preserve"> </v>
      </c>
      <c r="R256" s="8">
        <f>IF(OR($A256="TUA",$A256="TYA"),"",IF(ISNUMBER(_xll.BDP($C256,"DUR_ADJ_OAS_MID")),_xll.BDP($C256,"DUR_ADJ_OAS_MID"),IF(ISNUMBER(_xll.BDP($E256&amp;" ISIN","DUR_ADJ_OAS_MID")),_xll.BDP($E256&amp;" ISIN","DUR_ADJ_OAS_MID")," ")))</f>
        <v>0.16329206549220623</v>
      </c>
      <c r="S256" s="7">
        <f ca="1">IF(AND(A255="SVOL",C255="Cash"),                                     SUM(INDIRECT(ADDRESS(ROW()-(COUNTIF(A:A,"SVOL")),COLUMN())):INDIRECT(ADDRESS(ROW()-1,COLUMN()))),                                    IF(AND(A256="TYA",C256="Cash"), SUM(INDIRECT(ADDRESS(ROW()-(COUNTIF(A:A,"TYA")-1),COLUMN())):INDIRECT(ADDRESS(ROW()-1,COLUMN()))),                                    IF(AND(A256="SVOL",ISNUMBER(FIND(" Govt",C256))),"", IF(AND(A256="SVOL",ISNUMBER(FIND(" Index",C256))),J256,                                    IF(ISNUMBER(N256),Q256*N256,IF(ISNUMBER(R256),J256*R256," "))))))</f>
        <v>0.10927131247200531</v>
      </c>
      <c r="T256" t="s">
        <v>1147</v>
      </c>
      <c r="U256" t="s">
        <v>100</v>
      </c>
      <c r="AG256" s="17" t="s">
        <v>6737</v>
      </c>
    </row>
    <row r="257" spans="1:33" x14ac:dyDescent="0.35">
      <c r="A257" t="s">
        <v>110</v>
      </c>
      <c r="B257" t="s">
        <v>105</v>
      </c>
      <c r="C257" t="s">
        <v>105</v>
      </c>
      <c r="G257" s="1">
        <v>1409614.25</v>
      </c>
      <c r="H257" s="1">
        <v>1</v>
      </c>
      <c r="I257" s="2">
        <v>1409614.25</v>
      </c>
      <c r="J257" s="3">
        <v>1.138197E-2</v>
      </c>
      <c r="K257" s="4">
        <v>123846272.14</v>
      </c>
      <c r="L257" s="5">
        <v>5300001</v>
      </c>
      <c r="M257" s="6">
        <v>23.367216750000001</v>
      </c>
      <c r="N257" s="7" t="str">
        <f>IF(ISNUMBER(_xll.BDP($C257, "DELTA_MID")),_xll.BDP($C257, "DELTA_MID")," ")</f>
        <v xml:space="preserve"> </v>
      </c>
      <c r="O257" s="7" t="str">
        <f>IF(ISNUMBER(N257),_xll.BDP($C257, "OPT_UNDL_TICKER"),"")</f>
        <v/>
      </c>
      <c r="P257" s="8" t="str">
        <f>IF(ISNUMBER(N257),_xll.BDP($C257, "OPT_UNDL_PX")," ")</f>
        <v xml:space="preserve"> </v>
      </c>
      <c r="Q257" s="7" t="str">
        <f>IF(ISNUMBER(N257),+G257*_xll.BDP($C257, "PX_POS_MULT_FACTOR")*P257/K257," ")</f>
        <v xml:space="preserve"> </v>
      </c>
      <c r="R257" s="8" t="str">
        <f>IF(OR($A257="TUA",$A257="TYA"),"",IF(ISNUMBER(_xll.BDP($C257,"DUR_ADJ_OAS_MID")),_xll.BDP($C257,"DUR_ADJ_OAS_MID"),IF(ISNUMBER(_xll.BDP($E257&amp;" ISIN","DUR_ADJ_OAS_MID")),_xll.BDP($E257&amp;" ISIN","DUR_ADJ_OAS_MID")," ")))</f>
        <v xml:space="preserve"> </v>
      </c>
      <c r="S257" s="7" t="str">
        <f ca="1">IF(AND(A256="SVOL",C256="Cash"),                                     SUM(INDIRECT(ADDRESS(ROW()-(COUNTIF(A:A,"SVOL")),COLUMN())):INDIRECT(ADDRESS(ROW()-1,COLUMN()))),                                    IF(AND(A257="TYA",C257="Cash"), SUM(INDIRECT(ADDRESS(ROW()-(COUNTIF(A:A,"TYA")-1),COLUMN())):INDIRECT(ADDRESS(ROW()-1,COLUMN()))),                                    IF(AND(A257="SVOL",ISNUMBER(FIND(" Govt",C257))),"", IF(AND(A257="SVOL",ISNUMBER(FIND(" Index",C257))),J257,                                    IF(ISNUMBER(N257),Q257*N257,IF(ISNUMBER(R257),J257*R257," "))))))</f>
        <v xml:space="preserve"> </v>
      </c>
      <c r="T257" t="s">
        <v>105</v>
      </c>
      <c r="U257" t="s">
        <v>105</v>
      </c>
      <c r="AG257" s="17" t="s">
        <v>6737</v>
      </c>
    </row>
    <row r="258" spans="1:33" x14ac:dyDescent="0.35">
      <c r="N258" s="7" t="str">
        <f>IF(ISNUMBER(_xll.BDP($C258, "DELTA_MID")),_xll.BDP($C258, "DELTA_MID")," ")</f>
        <v xml:space="preserve"> </v>
      </c>
      <c r="O258" s="7" t="str">
        <f>IF(ISNUMBER(N258),_xll.BDP($C258, "OPT_UNDL_TICKER"),"")</f>
        <v/>
      </c>
      <c r="P258" s="8" t="str">
        <f>IF(ISNUMBER(N258),_xll.BDP($C258, "OPT_UNDL_PX")," ")</f>
        <v xml:space="preserve"> </v>
      </c>
      <c r="Q258" s="7" t="str">
        <f>IF(ISNUMBER(N258),+G258*_xll.BDP($C258, "PX_POS_MULT_FACTOR")*P258/K258," ")</f>
        <v xml:space="preserve"> </v>
      </c>
      <c r="R258" s="8" t="str">
        <f>IF(OR($A258="TUA",$A258="TYA"),"",IF(ISNUMBER(_xll.BDP($C258,"DUR_ADJ_OAS_MID")),_xll.BDP($C258,"DUR_ADJ_OAS_MID"),IF(ISNUMBER(_xll.BDP($E258&amp;" ISIN","DUR_ADJ_OAS_MID")),_xll.BDP($E258&amp;" ISIN","DUR_ADJ_OAS_MID")," ")))</f>
        <v xml:space="preserve"> </v>
      </c>
      <c r="S258" s="7" t="str">
        <f ca="1">IF(AND(A257="SVOL",C257="Cash"),                                     SUM(INDIRECT(ADDRESS(ROW()-(COUNTIF(A:A,"SVOL")),COLUMN())):INDIRECT(ADDRESS(ROW()-1,COLUMN()))),                                    IF(AND(A258="TYA",C258="Cash"), SUM(INDIRECT(ADDRESS(ROW()-(COUNTIF(A:A,"TYA")-1),COLUMN())):INDIRECT(ADDRESS(ROW()-1,COLUMN()))),                                    IF(AND(A258="SVOL",ISNUMBER(FIND(" Govt",C258))),"", IF(AND(A258="SVOL",ISNUMBER(FIND(" Index",C258))),J258,                                    IF(ISNUMBER(N258),Q258*N258,IF(ISNUMBER(R258),J258*R258," "))))))</f>
        <v xml:space="preserve"> </v>
      </c>
      <c r="AG258" s="17" t="s">
        <v>6737</v>
      </c>
    </row>
    <row r="259" spans="1:33" x14ac:dyDescent="0.35">
      <c r="A259" t="s">
        <v>1148</v>
      </c>
      <c r="B259" t="s">
        <v>1149</v>
      </c>
      <c r="C259" t="s">
        <v>1150</v>
      </c>
      <c r="D259" t="s">
        <v>1151</v>
      </c>
      <c r="E259" t="s">
        <v>1152</v>
      </c>
      <c r="F259" t="s">
        <v>1153</v>
      </c>
      <c r="G259" s="1">
        <v>24235</v>
      </c>
      <c r="H259" s="1">
        <v>12.574999999999999</v>
      </c>
      <c r="I259" s="2">
        <v>304755.13</v>
      </c>
      <c r="J259" s="3">
        <v>3.9933299999999998E-3</v>
      </c>
      <c r="K259" s="4">
        <v>76316046.629999995</v>
      </c>
      <c r="L259" s="5">
        <v>3050001</v>
      </c>
      <c r="M259" s="6">
        <v>25.021646430000001</v>
      </c>
      <c r="N259" s="7" t="str">
        <f>IF(ISNUMBER(_xll.BDP($C259, "DELTA_MID")),_xll.BDP($C259, "DELTA_MID")," ")</f>
        <v xml:space="preserve"> </v>
      </c>
      <c r="O259" s="7" t="str">
        <f>IF(ISNUMBER(N259),_xll.BDP($C259, "OPT_UNDL_TICKER"),"")</f>
        <v/>
      </c>
      <c r="P259" s="8" t="str">
        <f>IF(ISNUMBER(N259),_xll.BDP($C259, "OPT_UNDL_PX")," ")</f>
        <v xml:space="preserve"> </v>
      </c>
      <c r="Q259" s="7" t="str">
        <f>IF(ISNUMBER(N259),+G259*_xll.BDP($C259, "PX_POS_MULT_FACTOR")*P259/K259," ")</f>
        <v xml:space="preserve"> </v>
      </c>
      <c r="R259" s="8" t="str">
        <f>IF(OR($A259="TUA",$A259="TYA"),"",IF(ISNUMBER(_xll.BDP($C259,"DUR_ADJ_OAS_MID")),_xll.BDP($C259,"DUR_ADJ_OAS_MID"),IF(ISNUMBER(_xll.BDP($E259&amp;" ISIN","DUR_ADJ_OAS_MID")),_xll.BDP($E259&amp;" ISIN","DUR_ADJ_OAS_MID")," ")))</f>
        <v xml:space="preserve"> </v>
      </c>
      <c r="S259" s="7" t="str">
        <f ca="1">IF(AND(A258="SVOL",C258="Cash"),                                     SUM(INDIRECT(ADDRESS(ROW()-(COUNTIF(A:A,"SVOL")),COLUMN())):INDIRECT(ADDRESS(ROW()-1,COLUMN()))),                                    IF(AND(A259="TYA",C259="Cash"), SUM(INDIRECT(ADDRESS(ROW()-(COUNTIF(A:A,"TYA")-1),COLUMN())):INDIRECT(ADDRESS(ROW()-1,COLUMN()))),                                    IF(AND(A259="SVOL",ISNUMBER(FIND(" Govt",C259))),"", IF(AND(A259="SVOL",ISNUMBER(FIND(" Index",C259))),J259,                                    IF(ISNUMBER(N259),Q259*N259,IF(ISNUMBER(R259),J259*R259," "))))))</f>
        <v xml:space="preserve"> </v>
      </c>
      <c r="T259" t="s">
        <v>1153</v>
      </c>
      <c r="U259" t="s">
        <v>41</v>
      </c>
      <c r="AG259" s="17">
        <v>2.0900000000000001E-4</v>
      </c>
    </row>
    <row r="260" spans="1:33" x14ac:dyDescent="0.35">
      <c r="A260" t="s">
        <v>1148</v>
      </c>
      <c r="B260" t="s">
        <v>1154</v>
      </c>
      <c r="C260" t="s">
        <v>1154</v>
      </c>
      <c r="D260" t="s">
        <v>1155</v>
      </c>
      <c r="E260" t="s">
        <v>1156</v>
      </c>
      <c r="F260" t="s">
        <v>1157</v>
      </c>
      <c r="G260" s="1">
        <v>24800</v>
      </c>
      <c r="H260" s="1">
        <v>25.43</v>
      </c>
      <c r="I260" s="2">
        <v>630664</v>
      </c>
      <c r="J260" s="3">
        <v>8.2638499999999997E-3</v>
      </c>
      <c r="K260" s="4">
        <v>76316046.629999995</v>
      </c>
      <c r="L260" s="5">
        <v>3050001</v>
      </c>
      <c r="M260" s="6">
        <v>25.021646430000001</v>
      </c>
      <c r="N260" s="7" t="str">
        <f>IF(ISNUMBER(_xll.BDP($C260, "DELTA_MID")),_xll.BDP($C260, "DELTA_MID")," ")</f>
        <v xml:space="preserve"> </v>
      </c>
      <c r="O260" s="7" t="str">
        <f>IF(ISNUMBER(N260),_xll.BDP($C260, "OPT_UNDL_TICKER"),"")</f>
        <v/>
      </c>
      <c r="P260" s="8" t="str">
        <f>IF(ISNUMBER(N260),_xll.BDP($C260, "OPT_UNDL_PX")," ")</f>
        <v xml:space="preserve"> </v>
      </c>
      <c r="Q260" s="7" t="str">
        <f>IF(ISNUMBER(N260),+G260*_xll.BDP($C260, "PX_POS_MULT_FACTOR")*P260/K260," ")</f>
        <v xml:space="preserve"> </v>
      </c>
      <c r="R260" s="8">
        <f>IF(OR($A260="TUA",$A260="TYA"),"",IF(ISNUMBER(_xll.BDP($C260,"DUR_ADJ_OAS_MID")),_xll.BDP($C260,"DUR_ADJ_OAS_MID"),IF(ISNUMBER(_xll.BDP($E260&amp;" ISIN","DUR_ADJ_OAS_MID")),_xll.BDP($E260&amp;" ISIN","DUR_ADJ_OAS_MID")," ")))</f>
        <v>6.8851313866079844E-2</v>
      </c>
      <c r="S260" s="7">
        <f ca="1">IF(AND(A259="SVOL",C259="Cash"),                                     SUM(INDIRECT(ADDRESS(ROW()-(COUNTIF(A:A,"SVOL")),COLUMN())):INDIRECT(ADDRESS(ROW()-1,COLUMN()))),                                    IF(AND(A260="TYA",C260="Cash"), SUM(INDIRECT(ADDRESS(ROW()-(COUNTIF(A:A,"TYA")-1),COLUMN())):INDIRECT(ADDRESS(ROW()-1,COLUMN()))),                                    IF(AND(A260="SVOL",ISNUMBER(FIND(" Govt",C260))),"", IF(AND(A260="SVOL",ISNUMBER(FIND(" Index",C260))),J260,                                    IF(ISNUMBER(N260),Q260*N260,IF(ISNUMBER(R260),J260*R260," "))))))</f>
        <v>5.6897693009220389E-4</v>
      </c>
      <c r="T260" t="s">
        <v>1157</v>
      </c>
      <c r="U260" t="s">
        <v>1158</v>
      </c>
      <c r="AG260" s="17">
        <v>2.0900000000000001E-4</v>
      </c>
    </row>
    <row r="261" spans="1:33" x14ac:dyDescent="0.35">
      <c r="A261" t="s">
        <v>1148</v>
      </c>
      <c r="B261" t="s">
        <v>1159</v>
      </c>
      <c r="C261" t="s">
        <v>1159</v>
      </c>
      <c r="D261" t="s">
        <v>1160</v>
      </c>
      <c r="E261" t="s">
        <v>1161</v>
      </c>
      <c r="F261" t="s">
        <v>1162</v>
      </c>
      <c r="G261" s="1">
        <v>20000</v>
      </c>
      <c r="H261" s="1">
        <v>23.97</v>
      </c>
      <c r="I261" s="2">
        <v>479400</v>
      </c>
      <c r="J261" s="3">
        <v>6.2817699999999999E-3</v>
      </c>
      <c r="K261" s="4">
        <v>76316046.629999995</v>
      </c>
      <c r="L261" s="5">
        <v>3050001</v>
      </c>
      <c r="M261" s="6">
        <v>25.021646430000001</v>
      </c>
      <c r="N261" s="7" t="str">
        <f>IF(ISNUMBER(_xll.BDP($C261, "DELTA_MID")),_xll.BDP($C261, "DELTA_MID")," ")</f>
        <v xml:space="preserve"> </v>
      </c>
      <c r="O261" s="7" t="str">
        <f>IF(ISNUMBER(N261),_xll.BDP($C261, "OPT_UNDL_TICKER"),"")</f>
        <v/>
      </c>
      <c r="P261" s="8" t="str">
        <f>IF(ISNUMBER(N261),_xll.BDP($C261, "OPT_UNDL_PX")," ")</f>
        <v xml:space="preserve"> </v>
      </c>
      <c r="Q261" s="7" t="str">
        <f>IF(ISNUMBER(N261),+G261*_xll.BDP($C261, "PX_POS_MULT_FACTOR")*P261/K261," ")</f>
        <v xml:space="preserve"> </v>
      </c>
      <c r="R261" s="8">
        <f>IF(OR($A261="TUA",$A261="TYA"),"",IF(ISNUMBER(_xll.BDP($C261,"DUR_ADJ_OAS_MID")),_xll.BDP($C261,"DUR_ADJ_OAS_MID"),IF(ISNUMBER(_xll.BDP($E261&amp;" ISIN","DUR_ADJ_OAS_MID")),_xll.BDP($E261&amp;" ISIN","DUR_ADJ_OAS_MID")," ")))</f>
        <v>0.18981872362734364</v>
      </c>
      <c r="S261" s="7">
        <f ca="1">IF(AND(A260="SVOL",C260="Cash"),                                     SUM(INDIRECT(ADDRESS(ROW()-(COUNTIF(A:A,"SVOL")),COLUMN())):INDIRECT(ADDRESS(ROW()-1,COLUMN()))),                                    IF(AND(A261="TYA",C261="Cash"), SUM(INDIRECT(ADDRESS(ROW()-(COUNTIF(A:A,"TYA")-1),COLUMN())):INDIRECT(ADDRESS(ROW()-1,COLUMN()))),                                    IF(AND(A261="SVOL",ISNUMBER(FIND(" Govt",C261))),"", IF(AND(A261="SVOL",ISNUMBER(FIND(" Index",C261))),J261,                                    IF(ISNUMBER(N261),Q261*N261,IF(ISNUMBER(R261),J261*R261," "))))))</f>
        <v>1.1923975635205384E-3</v>
      </c>
      <c r="T261" t="s">
        <v>1162</v>
      </c>
      <c r="U261" t="s">
        <v>1158</v>
      </c>
      <c r="AG261" s="17">
        <v>2.0900000000000001E-4</v>
      </c>
    </row>
    <row r="262" spans="1:33" x14ac:dyDescent="0.35">
      <c r="A262" t="s">
        <v>1148</v>
      </c>
      <c r="B262" t="s">
        <v>1163</v>
      </c>
      <c r="C262" t="s">
        <v>1163</v>
      </c>
      <c r="D262" t="s">
        <v>1164</v>
      </c>
      <c r="E262" t="s">
        <v>1165</v>
      </c>
      <c r="F262" t="s">
        <v>1166</v>
      </c>
      <c r="G262" s="1">
        <v>11300</v>
      </c>
      <c r="H262" s="1">
        <v>21.96</v>
      </c>
      <c r="I262" s="2">
        <v>248148</v>
      </c>
      <c r="J262" s="3">
        <v>3.25158E-3</v>
      </c>
      <c r="K262" s="4">
        <v>76316046.629999995</v>
      </c>
      <c r="L262" s="5">
        <v>3050001</v>
      </c>
      <c r="M262" s="6">
        <v>25.021646430000001</v>
      </c>
      <c r="N262" s="7" t="str">
        <f>IF(ISNUMBER(_xll.BDP($C262, "DELTA_MID")),_xll.BDP($C262, "DELTA_MID")," ")</f>
        <v xml:space="preserve"> </v>
      </c>
      <c r="O262" s="7" t="str">
        <f>IF(ISNUMBER(N262),_xll.BDP($C262, "OPT_UNDL_TICKER"),"")</f>
        <v/>
      </c>
      <c r="P262" s="8" t="str">
        <f>IF(ISNUMBER(N262),_xll.BDP($C262, "OPT_UNDL_PX")," ")</f>
        <v xml:space="preserve"> </v>
      </c>
      <c r="Q262" s="7" t="str">
        <f>IF(ISNUMBER(N262),+G262*_xll.BDP($C262, "PX_POS_MULT_FACTOR")*P262/K262," ")</f>
        <v xml:space="preserve"> </v>
      </c>
      <c r="R262" s="8">
        <f>IF(OR($A262="TUA",$A262="TYA"),"",IF(ISNUMBER(_xll.BDP($C262,"DUR_ADJ_OAS_MID")),_xll.BDP($C262,"DUR_ADJ_OAS_MID"),IF(ISNUMBER(_xll.BDP($E262&amp;" ISIN","DUR_ADJ_OAS_MID")),_xll.BDP($E262&amp;" ISIN","DUR_ADJ_OAS_MID")," ")))</f>
        <v>8.5480133402627043</v>
      </c>
      <c r="S262" s="7">
        <f ca="1">IF(AND(A261="SVOL",C261="Cash"),                                     SUM(INDIRECT(ADDRESS(ROW()-(COUNTIF(A:A,"SVOL")),COLUMN())):INDIRECT(ADDRESS(ROW()-1,COLUMN()))),                                    IF(AND(A262="TYA",C262="Cash"), SUM(INDIRECT(ADDRESS(ROW()-(COUNTIF(A:A,"TYA")-1),COLUMN())):INDIRECT(ADDRESS(ROW()-1,COLUMN()))),                                    IF(AND(A262="SVOL",ISNUMBER(FIND(" Govt",C262))),"", IF(AND(A262="SVOL",ISNUMBER(FIND(" Index",C262))),J262,                                    IF(ISNUMBER(N262),Q262*N262,IF(ISNUMBER(R262),J262*R262," "))))))</f>
        <v>2.7794549216931405E-2</v>
      </c>
      <c r="T262" t="s">
        <v>1166</v>
      </c>
      <c r="U262" t="s">
        <v>1158</v>
      </c>
      <c r="AG262" s="17">
        <v>2.0900000000000001E-4</v>
      </c>
    </row>
    <row r="263" spans="1:33" x14ac:dyDescent="0.35">
      <c r="A263" t="s">
        <v>1148</v>
      </c>
      <c r="B263" t="s">
        <v>1167</v>
      </c>
      <c r="C263" t="s">
        <v>1167</v>
      </c>
      <c r="D263" t="s">
        <v>1168</v>
      </c>
      <c r="E263" t="s">
        <v>1169</v>
      </c>
      <c r="F263" t="s">
        <v>1170</v>
      </c>
      <c r="G263" s="1">
        <v>37500</v>
      </c>
      <c r="H263" s="1">
        <v>7.7</v>
      </c>
      <c r="I263" s="2">
        <v>288750</v>
      </c>
      <c r="J263" s="3">
        <v>3.7836100000000002E-3</v>
      </c>
      <c r="K263" s="4">
        <v>76316046.629999995</v>
      </c>
      <c r="L263" s="5">
        <v>3050001</v>
      </c>
      <c r="M263" s="6">
        <v>25.021646430000001</v>
      </c>
      <c r="N263" s="7" t="str">
        <f>IF(ISNUMBER(_xll.BDP($C263, "DELTA_MID")),_xll.BDP($C263, "DELTA_MID")," ")</f>
        <v xml:space="preserve"> </v>
      </c>
      <c r="O263" s="7" t="str">
        <f>IF(ISNUMBER(N263),_xll.BDP($C263, "OPT_UNDL_TICKER"),"")</f>
        <v/>
      </c>
      <c r="P263" s="8" t="str">
        <f>IF(ISNUMBER(N263),_xll.BDP($C263, "OPT_UNDL_PX")," ")</f>
        <v xml:space="preserve"> </v>
      </c>
      <c r="Q263" s="7" t="str">
        <f>IF(ISNUMBER(N263),+G263*_xll.BDP($C263, "PX_POS_MULT_FACTOR")*P263/K263," ")</f>
        <v xml:space="preserve"> </v>
      </c>
      <c r="R263" s="8" t="str">
        <f>IF(OR($A263="TUA",$A263="TYA"),"",IF(ISNUMBER(_xll.BDP($C263,"DUR_ADJ_OAS_MID")),_xll.BDP($C263,"DUR_ADJ_OAS_MID"),IF(ISNUMBER(_xll.BDP($E263&amp;" ISIN","DUR_ADJ_OAS_MID")),_xll.BDP($E263&amp;" ISIN","DUR_ADJ_OAS_MID")," ")))</f>
        <v xml:space="preserve"> </v>
      </c>
      <c r="S263" s="7" t="str">
        <f ca="1">IF(AND(A262="SVOL",C262="Cash"),                                     SUM(INDIRECT(ADDRESS(ROW()-(COUNTIF(A:A,"SVOL")),COLUMN())):INDIRECT(ADDRESS(ROW()-1,COLUMN()))),                                    IF(AND(A263="TYA",C263="Cash"), SUM(INDIRECT(ADDRESS(ROW()-(COUNTIF(A:A,"TYA")-1),COLUMN())):INDIRECT(ADDRESS(ROW()-1,COLUMN()))),                                    IF(AND(A263="SVOL",ISNUMBER(FIND(" Govt",C263))),"", IF(AND(A263="SVOL",ISNUMBER(FIND(" Index",C263))),J263,                                    IF(ISNUMBER(N263),Q263*N263,IF(ISNUMBER(R263),J263*R263," "))))))</f>
        <v xml:space="preserve"> </v>
      </c>
      <c r="T263" t="s">
        <v>1170</v>
      </c>
      <c r="U263" t="s">
        <v>1158</v>
      </c>
      <c r="AG263" s="17">
        <v>2.0900000000000001E-4</v>
      </c>
    </row>
    <row r="264" spans="1:33" x14ac:dyDescent="0.35">
      <c r="A264" t="s">
        <v>1148</v>
      </c>
      <c r="B264" t="s">
        <v>1171</v>
      </c>
      <c r="C264" t="s">
        <v>1171</v>
      </c>
      <c r="D264" t="s">
        <v>1172</v>
      </c>
      <c r="E264" t="s">
        <v>1173</v>
      </c>
      <c r="F264" t="s">
        <v>1174</v>
      </c>
      <c r="G264" s="1">
        <v>50000</v>
      </c>
      <c r="H264" s="1">
        <v>9.86</v>
      </c>
      <c r="I264" s="2">
        <v>493000</v>
      </c>
      <c r="J264" s="3">
        <v>6.4599799999999997E-3</v>
      </c>
      <c r="K264" s="4">
        <v>76316046.629999995</v>
      </c>
      <c r="L264" s="5">
        <v>3050001</v>
      </c>
      <c r="M264" s="6">
        <v>25.021646430000001</v>
      </c>
      <c r="N264" s="7" t="str">
        <f>IF(ISNUMBER(_xll.BDP($C264, "DELTA_MID")),_xll.BDP($C264, "DELTA_MID")," ")</f>
        <v xml:space="preserve"> </v>
      </c>
      <c r="O264" s="7" t="str">
        <f>IF(ISNUMBER(N264),_xll.BDP($C264, "OPT_UNDL_TICKER"),"")</f>
        <v/>
      </c>
      <c r="P264" s="8" t="str">
        <f>IF(ISNUMBER(N264),_xll.BDP($C264, "OPT_UNDL_PX")," ")</f>
        <v xml:space="preserve"> </v>
      </c>
      <c r="Q264" s="7" t="str">
        <f>IF(ISNUMBER(N264),+G264*_xll.BDP($C264, "PX_POS_MULT_FACTOR")*P264/K264," ")</f>
        <v xml:space="preserve"> </v>
      </c>
      <c r="R264" s="8" t="str">
        <f>IF(OR($A264="TUA",$A264="TYA"),"",IF(ISNUMBER(_xll.BDP($C264,"DUR_ADJ_OAS_MID")),_xll.BDP($C264,"DUR_ADJ_OAS_MID"),IF(ISNUMBER(_xll.BDP($E264&amp;" ISIN","DUR_ADJ_OAS_MID")),_xll.BDP($E264&amp;" ISIN","DUR_ADJ_OAS_MID")," ")))</f>
        <v xml:space="preserve"> </v>
      </c>
      <c r="S264" s="7" t="str">
        <f ca="1">IF(AND(A263="SVOL",C263="Cash"),                                     SUM(INDIRECT(ADDRESS(ROW()-(COUNTIF(A:A,"SVOL")),COLUMN())):INDIRECT(ADDRESS(ROW()-1,COLUMN()))),                                    IF(AND(A264="TYA",C264="Cash"), SUM(INDIRECT(ADDRESS(ROW()-(COUNTIF(A:A,"TYA")-1),COLUMN())):INDIRECT(ADDRESS(ROW()-1,COLUMN()))),                                    IF(AND(A264="SVOL",ISNUMBER(FIND(" Govt",C264))),"", IF(AND(A264="SVOL",ISNUMBER(FIND(" Index",C264))),J264,                                    IF(ISNUMBER(N264),Q264*N264,IF(ISNUMBER(R264),J264*R264," "))))))</f>
        <v xml:space="preserve"> </v>
      </c>
      <c r="T264" t="s">
        <v>1174</v>
      </c>
      <c r="U264" t="s">
        <v>1158</v>
      </c>
      <c r="AG264" s="17">
        <v>2.0900000000000001E-4</v>
      </c>
    </row>
    <row r="265" spans="1:33" x14ac:dyDescent="0.35">
      <c r="A265" t="s">
        <v>1148</v>
      </c>
      <c r="B265" t="s">
        <v>1175</v>
      </c>
      <c r="C265" t="s">
        <v>1175</v>
      </c>
      <c r="D265" t="s">
        <v>1176</v>
      </c>
      <c r="E265" t="s">
        <v>1177</v>
      </c>
      <c r="F265" t="s">
        <v>1178</v>
      </c>
      <c r="G265" s="1">
        <v>20000</v>
      </c>
      <c r="H265" s="1">
        <v>25.117999999999999</v>
      </c>
      <c r="I265" s="2">
        <v>502360</v>
      </c>
      <c r="J265" s="3">
        <v>6.5826299999999999E-3</v>
      </c>
      <c r="K265" s="4">
        <v>76316046.629999995</v>
      </c>
      <c r="L265" s="5">
        <v>3050001</v>
      </c>
      <c r="M265" s="6">
        <v>25.021646430000001</v>
      </c>
      <c r="N265" s="7" t="str">
        <f>IF(ISNUMBER(_xll.BDP($C265, "DELTA_MID")),_xll.BDP($C265, "DELTA_MID")," ")</f>
        <v xml:space="preserve"> </v>
      </c>
      <c r="O265" s="7" t="str">
        <f>IF(ISNUMBER(N265),_xll.BDP($C265, "OPT_UNDL_TICKER"),"")</f>
        <v/>
      </c>
      <c r="P265" s="8" t="str">
        <f>IF(ISNUMBER(N265),_xll.BDP($C265, "OPT_UNDL_PX")," ")</f>
        <v xml:space="preserve"> </v>
      </c>
      <c r="Q265" s="7" t="str">
        <f>IF(ISNUMBER(N265),+G265*_xll.BDP($C265, "PX_POS_MULT_FACTOR")*P265/K265," ")</f>
        <v xml:space="preserve"> </v>
      </c>
      <c r="R265" s="8">
        <f>IF(OR($A265="TUA",$A265="TYA"),"",IF(ISNUMBER(_xll.BDP($C265,"DUR_ADJ_OAS_MID")),_xll.BDP($C265,"DUR_ADJ_OAS_MID"),IF(ISNUMBER(_xll.BDP($E265&amp;" ISIN","DUR_ADJ_OAS_MID")),_xll.BDP($E265&amp;" ISIN","DUR_ADJ_OAS_MID")," ")))</f>
        <v>2.0529114877235468</v>
      </c>
      <c r="S265" s="7">
        <f ca="1">IF(AND(A264="SVOL",C264="Cash"),                                     SUM(INDIRECT(ADDRESS(ROW()-(COUNTIF(A:A,"SVOL")),COLUMN())):INDIRECT(ADDRESS(ROW()-1,COLUMN()))),                                    IF(AND(A265="TYA",C265="Cash"), SUM(INDIRECT(ADDRESS(ROW()-(COUNTIF(A:A,"TYA")-1),COLUMN())):INDIRECT(ADDRESS(ROW()-1,COLUMN()))),                                    IF(AND(A265="SVOL",ISNUMBER(FIND(" Govt",C265))),"", IF(AND(A265="SVOL",ISNUMBER(FIND(" Index",C265))),J265,                                    IF(ISNUMBER(N265),Q265*N265,IF(ISNUMBER(R265),J265*R265," "))))))</f>
        <v>1.351355674643365E-2</v>
      </c>
      <c r="T265" t="s">
        <v>1178</v>
      </c>
      <c r="U265" t="s">
        <v>1158</v>
      </c>
      <c r="AG265" s="17">
        <v>2.0900000000000001E-4</v>
      </c>
    </row>
    <row r="266" spans="1:33" x14ac:dyDescent="0.35">
      <c r="A266" t="s">
        <v>1148</v>
      </c>
      <c r="B266" t="s">
        <v>1179</v>
      </c>
      <c r="C266" t="s">
        <v>1179</v>
      </c>
      <c r="D266" t="s">
        <v>1180</v>
      </c>
      <c r="E266" t="s">
        <v>1181</v>
      </c>
      <c r="F266" t="s">
        <v>1182</v>
      </c>
      <c r="G266" s="1">
        <v>44567</v>
      </c>
      <c r="H266" s="1">
        <v>40.884999999999998</v>
      </c>
      <c r="I266" s="2">
        <v>1822121.79</v>
      </c>
      <c r="J266" s="3">
        <v>2.3876000000000001E-2</v>
      </c>
      <c r="K266" s="4">
        <v>76316046.629999995</v>
      </c>
      <c r="L266" s="5">
        <v>3050001</v>
      </c>
      <c r="M266" s="6">
        <v>25.021646430000001</v>
      </c>
      <c r="N266" s="7" t="str">
        <f>IF(ISNUMBER(_xll.BDP($C266, "DELTA_MID")),_xll.BDP($C266, "DELTA_MID")," ")</f>
        <v xml:space="preserve"> </v>
      </c>
      <c r="O266" s="7" t="str">
        <f>IF(ISNUMBER(N266),_xll.BDP($C266, "OPT_UNDL_TICKER"),"")</f>
        <v/>
      </c>
      <c r="P266" s="8" t="str">
        <f>IF(ISNUMBER(N266),_xll.BDP($C266, "OPT_UNDL_PX")," ")</f>
        <v xml:space="preserve"> </v>
      </c>
      <c r="Q266" s="7" t="str">
        <f>IF(ISNUMBER(N266),+G266*_xll.BDP($C266, "PX_POS_MULT_FACTOR")*P266/K266," ")</f>
        <v xml:space="preserve"> </v>
      </c>
      <c r="R266" s="8">
        <f>IF(OR($A266="TUA",$A266="TYA"),"",IF(ISNUMBER(_xll.BDP($C266,"DUR_ADJ_OAS_MID")),_xll.BDP($C266,"DUR_ADJ_OAS_MID"),IF(ISNUMBER(_xll.BDP($E266&amp;" ISIN","DUR_ADJ_OAS_MID")),_xll.BDP($E266&amp;" ISIN","DUR_ADJ_OAS_MID")," ")))</f>
        <v>3.402116070846211</v>
      </c>
      <c r="S266" s="7">
        <f ca="1">IF(AND(A265="SVOL",C265="Cash"),                                     SUM(INDIRECT(ADDRESS(ROW()-(COUNTIF(A:A,"SVOL")),COLUMN())):INDIRECT(ADDRESS(ROW()-1,COLUMN()))),                                    IF(AND(A266="TYA",C266="Cash"), SUM(INDIRECT(ADDRESS(ROW()-(COUNTIF(A:A,"TYA")-1),COLUMN())):INDIRECT(ADDRESS(ROW()-1,COLUMN()))),                                    IF(AND(A266="SVOL",ISNUMBER(FIND(" Govt",C266))),"", IF(AND(A266="SVOL",ISNUMBER(FIND(" Index",C266))),J266,                                    IF(ISNUMBER(N266),Q266*N266,IF(ISNUMBER(R266),J266*R266," "))))))</f>
        <v>8.122892330752414E-2</v>
      </c>
      <c r="T266" t="s">
        <v>1182</v>
      </c>
      <c r="U266" t="s">
        <v>1158</v>
      </c>
      <c r="AG266" s="17">
        <v>2.0900000000000001E-4</v>
      </c>
    </row>
    <row r="267" spans="1:33" x14ac:dyDescent="0.35">
      <c r="A267" t="s">
        <v>1148</v>
      </c>
      <c r="B267" t="s">
        <v>1183</v>
      </c>
      <c r="C267" t="s">
        <v>1183</v>
      </c>
      <c r="D267" t="s">
        <v>1184</v>
      </c>
      <c r="E267" t="s">
        <v>1185</v>
      </c>
      <c r="F267" t="s">
        <v>1186</v>
      </c>
      <c r="G267" s="1">
        <v>39272</v>
      </c>
      <c r="H267" s="1">
        <v>10.15</v>
      </c>
      <c r="I267" s="2">
        <v>398610.8</v>
      </c>
      <c r="J267" s="3">
        <v>5.2231600000000001E-3</v>
      </c>
      <c r="K267" s="4">
        <v>76316046.629999995</v>
      </c>
      <c r="L267" s="5">
        <v>3050001</v>
      </c>
      <c r="M267" s="6">
        <v>25.021646430000001</v>
      </c>
      <c r="N267" s="7" t="str">
        <f>IF(ISNUMBER(_xll.BDP($C267, "DELTA_MID")),_xll.BDP($C267, "DELTA_MID")," ")</f>
        <v xml:space="preserve"> </v>
      </c>
      <c r="O267" s="7" t="str">
        <f>IF(ISNUMBER(N267),_xll.BDP($C267, "OPT_UNDL_TICKER"),"")</f>
        <v/>
      </c>
      <c r="P267" s="8" t="str">
        <f>IF(ISNUMBER(N267),_xll.BDP($C267, "OPT_UNDL_PX")," ")</f>
        <v xml:space="preserve"> </v>
      </c>
      <c r="Q267" s="7" t="str">
        <f>IF(ISNUMBER(N267),+G267*_xll.BDP($C267, "PX_POS_MULT_FACTOR")*P267/K267," ")</f>
        <v xml:space="preserve"> </v>
      </c>
      <c r="R267" s="8">
        <f>IF(OR($A267="TUA",$A267="TYA"),"",IF(ISNUMBER(_xll.BDP($C267,"DUR_ADJ_OAS_MID")),_xll.BDP($C267,"DUR_ADJ_OAS_MID"),IF(ISNUMBER(_xll.BDP($E267&amp;" ISIN","DUR_ADJ_OAS_MID")),_xll.BDP($E267&amp;" ISIN","DUR_ADJ_OAS_MID")," ")))</f>
        <v>2.7000615254209697</v>
      </c>
      <c r="S267" s="7">
        <f ca="1">IF(AND(A266="SVOL",C266="Cash"),                                     SUM(INDIRECT(ADDRESS(ROW()-(COUNTIF(A:A,"SVOL")),COLUMN())):INDIRECT(ADDRESS(ROW()-1,COLUMN()))),                                    IF(AND(A267="TYA",C267="Cash"), SUM(INDIRECT(ADDRESS(ROW()-(COUNTIF(A:A,"TYA")-1),COLUMN())):INDIRECT(ADDRESS(ROW()-1,COLUMN()))),                                    IF(AND(A267="SVOL",ISNUMBER(FIND(" Govt",C267))),"", IF(AND(A267="SVOL",ISNUMBER(FIND(" Index",C267))),J267,                                    IF(ISNUMBER(N267),Q267*N267,IF(ISNUMBER(R267),J267*R267," "))))))</f>
        <v>1.4102853357117792E-2</v>
      </c>
      <c r="T267" t="s">
        <v>1186</v>
      </c>
      <c r="U267" t="s">
        <v>1158</v>
      </c>
      <c r="AG267" s="17">
        <v>2.0900000000000001E-4</v>
      </c>
    </row>
    <row r="268" spans="1:33" x14ac:dyDescent="0.35">
      <c r="A268" t="s">
        <v>1148</v>
      </c>
      <c r="B268" t="s">
        <v>1187</v>
      </c>
      <c r="C268" t="s">
        <v>1187</v>
      </c>
      <c r="D268" t="s">
        <v>1188</v>
      </c>
      <c r="E268" t="s">
        <v>1189</v>
      </c>
      <c r="F268" t="s">
        <v>1190</v>
      </c>
      <c r="G268" s="1">
        <v>47696</v>
      </c>
      <c r="H268" s="1">
        <v>24.6</v>
      </c>
      <c r="I268" s="2">
        <v>1173321.6000000001</v>
      </c>
      <c r="J268" s="3">
        <v>1.5374509999999999E-2</v>
      </c>
      <c r="K268" s="4">
        <v>76316046.629999995</v>
      </c>
      <c r="L268" s="5">
        <v>3050001</v>
      </c>
      <c r="M268" s="6">
        <v>25.021646430000001</v>
      </c>
      <c r="N268" s="7" t="str">
        <f>IF(ISNUMBER(_xll.BDP($C268, "DELTA_MID")),_xll.BDP($C268, "DELTA_MID")," ")</f>
        <v xml:space="preserve"> </v>
      </c>
      <c r="O268" s="7" t="str">
        <f>IF(ISNUMBER(N268),_xll.BDP($C268, "OPT_UNDL_TICKER"),"")</f>
        <v/>
      </c>
      <c r="P268" s="8" t="str">
        <f>IF(ISNUMBER(N268),_xll.BDP($C268, "OPT_UNDL_PX")," ")</f>
        <v xml:space="preserve"> </v>
      </c>
      <c r="Q268" s="7" t="str">
        <f>IF(ISNUMBER(N268),+G268*_xll.BDP($C268, "PX_POS_MULT_FACTOR")*P268/K268," ")</f>
        <v xml:space="preserve"> </v>
      </c>
      <c r="R268" s="8">
        <f>IF(OR($A268="TUA",$A268="TYA"),"",IF(ISNUMBER(_xll.BDP($C268,"DUR_ADJ_OAS_MID")),_xll.BDP($C268,"DUR_ADJ_OAS_MID"),IF(ISNUMBER(_xll.BDP($E268&amp;" ISIN","DUR_ADJ_OAS_MID")),_xll.BDP($E268&amp;" ISIN","DUR_ADJ_OAS_MID")," ")))</f>
        <v>-0.20896295769612211</v>
      </c>
      <c r="S268" s="7">
        <f ca="1">IF(AND(A267="SVOL",C267="Cash"),                                     SUM(INDIRECT(ADDRESS(ROW()-(COUNTIF(A:A,"SVOL")),COLUMN())):INDIRECT(ADDRESS(ROW()-1,COLUMN()))),                                    IF(AND(A268="TYA",C268="Cash"), SUM(INDIRECT(ADDRESS(ROW()-(COUNTIF(A:A,"TYA")-1),COLUMN())):INDIRECT(ADDRESS(ROW()-1,COLUMN()))),                                    IF(AND(A268="SVOL",ISNUMBER(FIND(" Govt",C268))),"", IF(AND(A268="SVOL",ISNUMBER(FIND(" Index",C268))),J268,                                    IF(ISNUMBER(N268),Q268*N268,IF(ISNUMBER(R268),J268*R268," "))))))</f>
        <v>-3.212703082728606E-3</v>
      </c>
      <c r="T268" t="s">
        <v>1190</v>
      </c>
      <c r="U268" t="s">
        <v>1158</v>
      </c>
      <c r="AG268" s="17">
        <v>2.0900000000000001E-4</v>
      </c>
    </row>
    <row r="269" spans="1:33" x14ac:dyDescent="0.35">
      <c r="A269" t="s">
        <v>1148</v>
      </c>
      <c r="B269" t="s">
        <v>1191</v>
      </c>
      <c r="C269" t="s">
        <v>1191</v>
      </c>
      <c r="D269" t="s">
        <v>1192</v>
      </c>
      <c r="E269" t="s">
        <v>1193</v>
      </c>
      <c r="F269" t="s">
        <v>1194</v>
      </c>
      <c r="G269" s="1">
        <v>45564</v>
      </c>
      <c r="H269" s="1">
        <v>24.1599</v>
      </c>
      <c r="I269" s="2">
        <v>1100821.68</v>
      </c>
      <c r="J269" s="3">
        <v>1.442451E-2</v>
      </c>
      <c r="K269" s="4">
        <v>76316046.629999995</v>
      </c>
      <c r="L269" s="5">
        <v>3050001</v>
      </c>
      <c r="M269" s="6">
        <v>25.021646430000001</v>
      </c>
      <c r="N269" s="7" t="str">
        <f>IF(ISNUMBER(_xll.BDP($C269, "DELTA_MID")),_xll.BDP($C269, "DELTA_MID")," ")</f>
        <v xml:space="preserve"> </v>
      </c>
      <c r="O269" s="7" t="str">
        <f>IF(ISNUMBER(N269),_xll.BDP($C269, "OPT_UNDL_TICKER"),"")</f>
        <v/>
      </c>
      <c r="P269" s="8" t="str">
        <f>IF(ISNUMBER(N269),_xll.BDP($C269, "OPT_UNDL_PX")," ")</f>
        <v xml:space="preserve"> </v>
      </c>
      <c r="Q269" s="7" t="str">
        <f>IF(ISNUMBER(N269),+G269*_xll.BDP($C269, "PX_POS_MULT_FACTOR")*P269/K269," ")</f>
        <v xml:space="preserve"> </v>
      </c>
      <c r="R269" s="8">
        <f>IF(OR($A269="TUA",$A269="TYA"),"",IF(ISNUMBER(_xll.BDP($C269,"DUR_ADJ_OAS_MID")),_xll.BDP($C269,"DUR_ADJ_OAS_MID"),IF(ISNUMBER(_xll.BDP($E269&amp;" ISIN","DUR_ADJ_OAS_MID")),_xll.BDP($E269&amp;" ISIN","DUR_ADJ_OAS_MID")," ")))</f>
        <v>1.7503074888376404</v>
      </c>
      <c r="S269" s="7">
        <f ca="1">IF(AND(A268="SVOL",C268="Cash"),                                     SUM(INDIRECT(ADDRESS(ROW()-(COUNTIF(A:A,"SVOL")),COLUMN())):INDIRECT(ADDRESS(ROW()-1,COLUMN()))),                                    IF(AND(A269="TYA",C269="Cash"), SUM(INDIRECT(ADDRESS(ROW()-(COUNTIF(A:A,"TYA")-1),COLUMN())):INDIRECT(ADDRESS(ROW()-1,COLUMN()))),                                    IF(AND(A269="SVOL",ISNUMBER(FIND(" Govt",C269))),"", IF(AND(A269="SVOL",ISNUMBER(FIND(" Index",C269))),J269,                                    IF(ISNUMBER(N269),Q269*N269,IF(ISNUMBER(R269),J269*R269," "))))))</f>
        <v>2.5247327875813432E-2</v>
      </c>
      <c r="T269" t="s">
        <v>1194</v>
      </c>
      <c r="U269" t="s">
        <v>1158</v>
      </c>
      <c r="AG269" s="17">
        <v>2.0900000000000001E-4</v>
      </c>
    </row>
    <row r="270" spans="1:33" x14ac:dyDescent="0.35">
      <c r="A270" t="s">
        <v>1148</v>
      </c>
      <c r="B270" t="s">
        <v>1195</v>
      </c>
      <c r="C270" t="s">
        <v>1195</v>
      </c>
      <c r="D270" t="s">
        <v>1196</v>
      </c>
      <c r="E270" t="s">
        <v>1197</v>
      </c>
      <c r="F270" t="s">
        <v>1198</v>
      </c>
      <c r="G270" s="1">
        <v>6561</v>
      </c>
      <c r="H270" s="1">
        <v>24.7</v>
      </c>
      <c r="I270" s="2">
        <v>162056.70000000001</v>
      </c>
      <c r="J270" s="3">
        <v>2.12349E-3</v>
      </c>
      <c r="K270" s="4">
        <v>76316046.629999995</v>
      </c>
      <c r="L270" s="5">
        <v>3050001</v>
      </c>
      <c r="M270" s="6">
        <v>25.021646430000001</v>
      </c>
      <c r="N270" s="7" t="str">
        <f>IF(ISNUMBER(_xll.BDP($C270, "DELTA_MID")),_xll.BDP($C270, "DELTA_MID")," ")</f>
        <v xml:space="preserve"> </v>
      </c>
      <c r="O270" s="7" t="str">
        <f>IF(ISNUMBER(N270),_xll.BDP($C270, "OPT_UNDL_TICKER"),"")</f>
        <v/>
      </c>
      <c r="P270" s="8" t="str">
        <f>IF(ISNUMBER(N270),_xll.BDP($C270, "OPT_UNDL_PX")," ")</f>
        <v xml:space="preserve"> </v>
      </c>
      <c r="Q270" s="7" t="str">
        <f>IF(ISNUMBER(N270),+G270*_xll.BDP($C270, "PX_POS_MULT_FACTOR")*P270/K270," ")</f>
        <v xml:space="preserve"> </v>
      </c>
      <c r="R270" s="8">
        <f>IF(OR($A270="TUA",$A270="TYA"),"",IF(ISNUMBER(_xll.BDP($C270,"DUR_ADJ_OAS_MID")),_xll.BDP($C270,"DUR_ADJ_OAS_MID"),IF(ISNUMBER(_xll.BDP($E270&amp;" ISIN","DUR_ADJ_OAS_MID")),_xll.BDP($E270&amp;" ISIN","DUR_ADJ_OAS_MID")," ")))</f>
        <v>2.1233711718333206</v>
      </c>
      <c r="S270" s="7">
        <f ca="1">IF(AND(A269="SVOL",C269="Cash"),                                     SUM(INDIRECT(ADDRESS(ROW()-(COUNTIF(A:A,"SVOL")),COLUMN())):INDIRECT(ADDRESS(ROW()-1,COLUMN()))),                                    IF(AND(A270="TYA",C270="Cash"), SUM(INDIRECT(ADDRESS(ROW()-(COUNTIF(A:A,"TYA")-1),COLUMN())):INDIRECT(ADDRESS(ROW()-1,COLUMN()))),                                    IF(AND(A270="SVOL",ISNUMBER(FIND(" Govt",C270))),"", IF(AND(A270="SVOL",ISNUMBER(FIND(" Index",C270))),J270,                                    IF(ISNUMBER(N270),Q270*N270,IF(ISNUMBER(R270),J270*R270," "))))))</f>
        <v>4.5089574496763379E-3</v>
      </c>
      <c r="T270" t="s">
        <v>1198</v>
      </c>
      <c r="U270" t="s">
        <v>1158</v>
      </c>
      <c r="AG270" s="17">
        <v>2.0900000000000001E-4</v>
      </c>
    </row>
    <row r="271" spans="1:33" x14ac:dyDescent="0.35">
      <c r="A271" t="s">
        <v>1148</v>
      </c>
      <c r="B271" t="s">
        <v>1199</v>
      </c>
      <c r="C271" t="s">
        <v>1200</v>
      </c>
      <c r="D271" t="s">
        <v>1201</v>
      </c>
      <c r="E271" t="s">
        <v>1202</v>
      </c>
      <c r="F271" t="s">
        <v>1203</v>
      </c>
      <c r="G271" s="1">
        <v>143550</v>
      </c>
      <c r="H271" s="1">
        <v>9.52</v>
      </c>
      <c r="I271" s="2">
        <v>1366596</v>
      </c>
      <c r="J271" s="3">
        <v>1.7907059999999999E-2</v>
      </c>
      <c r="K271" s="4">
        <v>76316046.629999995</v>
      </c>
      <c r="L271" s="5">
        <v>3050001</v>
      </c>
      <c r="M271" s="6">
        <v>25.021646430000001</v>
      </c>
      <c r="N271" s="7" t="str">
        <f>IF(ISNUMBER(_xll.BDP($C271, "DELTA_MID")),_xll.BDP($C271, "DELTA_MID")," ")</f>
        <v xml:space="preserve"> </v>
      </c>
      <c r="O271" s="7" t="str">
        <f>IF(ISNUMBER(N271),_xll.BDP($C271, "OPT_UNDL_TICKER"),"")</f>
        <v/>
      </c>
      <c r="P271" s="8" t="str">
        <f>IF(ISNUMBER(N271),_xll.BDP($C271, "OPT_UNDL_PX")," ")</f>
        <v xml:space="preserve"> </v>
      </c>
      <c r="Q271" s="7" t="str">
        <f>IF(ISNUMBER(N271),+G271*_xll.BDP($C271, "PX_POS_MULT_FACTOR")*P271/K271," ")</f>
        <v xml:space="preserve"> </v>
      </c>
      <c r="R271" s="8" t="str">
        <f>IF(OR($A271="TUA",$A271="TYA"),"",IF(ISNUMBER(_xll.BDP($C271,"DUR_ADJ_OAS_MID")),_xll.BDP($C271,"DUR_ADJ_OAS_MID"),IF(ISNUMBER(_xll.BDP($E271&amp;" ISIN","DUR_ADJ_OAS_MID")),_xll.BDP($E271&amp;" ISIN","DUR_ADJ_OAS_MID")," ")))</f>
        <v xml:space="preserve"> </v>
      </c>
      <c r="S271" s="7" t="str">
        <f ca="1">IF(AND(A270="SVOL",C270="Cash"),                                     SUM(INDIRECT(ADDRESS(ROW()-(COUNTIF(A:A,"SVOL")),COLUMN())):INDIRECT(ADDRESS(ROW()-1,COLUMN()))),                                    IF(AND(A271="TYA",C271="Cash"), SUM(INDIRECT(ADDRESS(ROW()-(COUNTIF(A:A,"TYA")-1),COLUMN())):INDIRECT(ADDRESS(ROW()-1,COLUMN()))),                                    IF(AND(A271="SVOL",ISNUMBER(FIND(" Govt",C271))),"", IF(AND(A271="SVOL",ISNUMBER(FIND(" Index",C271))),J271,                                    IF(ISNUMBER(N271),Q271*N271,IF(ISNUMBER(R271),J271*R271," "))))))</f>
        <v xml:space="preserve"> </v>
      </c>
      <c r="T271" t="s">
        <v>1203</v>
      </c>
      <c r="U271" t="s">
        <v>1204</v>
      </c>
      <c r="AG271" s="17">
        <v>2.0900000000000001E-4</v>
      </c>
    </row>
    <row r="272" spans="1:33" x14ac:dyDescent="0.35">
      <c r="A272" t="s">
        <v>1148</v>
      </c>
      <c r="B272" t="s">
        <v>1205</v>
      </c>
      <c r="C272" t="s">
        <v>1206</v>
      </c>
      <c r="D272" t="s">
        <v>1207</v>
      </c>
      <c r="E272" t="s">
        <v>1208</v>
      </c>
      <c r="F272" t="s">
        <v>1209</v>
      </c>
      <c r="G272" s="1">
        <v>27500</v>
      </c>
      <c r="H272" s="1">
        <v>19.02</v>
      </c>
      <c r="I272" s="2">
        <v>523050</v>
      </c>
      <c r="J272" s="3">
        <v>6.8537399999999997E-3</v>
      </c>
      <c r="K272" s="4">
        <v>76316046.629999995</v>
      </c>
      <c r="L272" s="5">
        <v>3050001</v>
      </c>
      <c r="M272" s="6">
        <v>25.021646430000001</v>
      </c>
      <c r="N272" s="7" t="str">
        <f>IF(ISNUMBER(_xll.BDP($C272, "DELTA_MID")),_xll.BDP($C272, "DELTA_MID")," ")</f>
        <v xml:space="preserve"> </v>
      </c>
      <c r="O272" s="7" t="str">
        <f>IF(ISNUMBER(N272),_xll.BDP($C272, "OPT_UNDL_TICKER"),"")</f>
        <v/>
      </c>
      <c r="P272" s="8" t="str">
        <f>IF(ISNUMBER(N272),_xll.BDP($C272, "OPT_UNDL_PX")," ")</f>
        <v xml:space="preserve"> </v>
      </c>
      <c r="Q272" s="7" t="str">
        <f>IF(ISNUMBER(N272),+G272*_xll.BDP($C272, "PX_POS_MULT_FACTOR")*P272/K272," ")</f>
        <v xml:space="preserve"> </v>
      </c>
      <c r="R272" s="8" t="str">
        <f>IF(OR($A272="TUA",$A272="TYA"),"",IF(ISNUMBER(_xll.BDP($C272,"DUR_ADJ_OAS_MID")),_xll.BDP($C272,"DUR_ADJ_OAS_MID"),IF(ISNUMBER(_xll.BDP($E272&amp;" ISIN","DUR_ADJ_OAS_MID")),_xll.BDP($E272&amp;" ISIN","DUR_ADJ_OAS_MID")," ")))</f>
        <v xml:space="preserve"> </v>
      </c>
      <c r="S272" s="7" t="str">
        <f ca="1">IF(AND(A271="SVOL",C271="Cash"),                                     SUM(INDIRECT(ADDRESS(ROW()-(COUNTIF(A:A,"SVOL")),COLUMN())):INDIRECT(ADDRESS(ROW()-1,COLUMN()))),                                    IF(AND(A272="TYA",C272="Cash"), SUM(INDIRECT(ADDRESS(ROW()-(COUNTIF(A:A,"TYA")-1),COLUMN())):INDIRECT(ADDRESS(ROW()-1,COLUMN()))),                                    IF(AND(A272="SVOL",ISNUMBER(FIND(" Govt",C272))),"", IF(AND(A272="SVOL",ISNUMBER(FIND(" Index",C272))),J272,                                    IF(ISNUMBER(N272),Q272*N272,IF(ISNUMBER(R272),J272*R272," "))))))</f>
        <v xml:space="preserve"> </v>
      </c>
      <c r="T272" t="s">
        <v>1209</v>
      </c>
      <c r="U272" t="s">
        <v>1204</v>
      </c>
      <c r="AG272" s="17">
        <v>2.0900000000000001E-4</v>
      </c>
    </row>
    <row r="273" spans="1:33" x14ac:dyDescent="0.35">
      <c r="A273" t="s">
        <v>1148</v>
      </c>
      <c r="B273" t="s">
        <v>1210</v>
      </c>
      <c r="C273" t="s">
        <v>1211</v>
      </c>
      <c r="D273" t="s">
        <v>1212</v>
      </c>
      <c r="E273" t="s">
        <v>1213</v>
      </c>
      <c r="F273" t="s">
        <v>1214</v>
      </c>
      <c r="G273" s="1">
        <v>25700</v>
      </c>
      <c r="H273" s="1">
        <v>14.82</v>
      </c>
      <c r="I273" s="2">
        <v>380874</v>
      </c>
      <c r="J273" s="3">
        <v>4.9907500000000004E-3</v>
      </c>
      <c r="K273" s="4">
        <v>76316046.629999995</v>
      </c>
      <c r="L273" s="5">
        <v>3050001</v>
      </c>
      <c r="M273" s="6">
        <v>25.021646430000001</v>
      </c>
      <c r="N273" s="7" t="str">
        <f>IF(ISNUMBER(_xll.BDP($C273, "DELTA_MID")),_xll.BDP($C273, "DELTA_MID")," ")</f>
        <v xml:space="preserve"> </v>
      </c>
      <c r="O273" s="7" t="str">
        <f>IF(ISNUMBER(N273),_xll.BDP($C273, "OPT_UNDL_TICKER"),"")</f>
        <v/>
      </c>
      <c r="P273" s="8" t="str">
        <f>IF(ISNUMBER(N273),_xll.BDP($C273, "OPT_UNDL_PX")," ")</f>
        <v xml:space="preserve"> </v>
      </c>
      <c r="Q273" s="7" t="str">
        <f>IF(ISNUMBER(N273),+G273*_xll.BDP($C273, "PX_POS_MULT_FACTOR")*P273/K273," ")</f>
        <v xml:space="preserve"> </v>
      </c>
      <c r="R273" s="8" t="str">
        <f>IF(OR($A273="TUA",$A273="TYA"),"",IF(ISNUMBER(_xll.BDP($C273,"DUR_ADJ_OAS_MID")),_xll.BDP($C273,"DUR_ADJ_OAS_MID"),IF(ISNUMBER(_xll.BDP($E273&amp;" ISIN","DUR_ADJ_OAS_MID")),_xll.BDP($E273&amp;" ISIN","DUR_ADJ_OAS_MID")," ")))</f>
        <v xml:space="preserve"> </v>
      </c>
      <c r="S273" s="7" t="str">
        <f ca="1">IF(AND(A272="SVOL",C272="Cash"),                                     SUM(INDIRECT(ADDRESS(ROW()-(COUNTIF(A:A,"SVOL")),COLUMN())):INDIRECT(ADDRESS(ROW()-1,COLUMN()))),                                    IF(AND(A273="TYA",C273="Cash"), SUM(INDIRECT(ADDRESS(ROW()-(COUNTIF(A:A,"TYA")-1),COLUMN())):INDIRECT(ADDRESS(ROW()-1,COLUMN()))),                                    IF(AND(A273="SVOL",ISNUMBER(FIND(" Govt",C273))),"", IF(AND(A273="SVOL",ISNUMBER(FIND(" Index",C273))),J273,                                    IF(ISNUMBER(N273),Q273*N273,IF(ISNUMBER(R273),J273*R273," "))))))</f>
        <v xml:space="preserve"> </v>
      </c>
      <c r="T273" t="s">
        <v>1214</v>
      </c>
      <c r="U273" t="s">
        <v>1204</v>
      </c>
      <c r="AG273" s="17">
        <v>2.0900000000000001E-4</v>
      </c>
    </row>
    <row r="274" spans="1:33" x14ac:dyDescent="0.35">
      <c r="A274" t="s">
        <v>1148</v>
      </c>
      <c r="B274" t="s">
        <v>1215</v>
      </c>
      <c r="C274" t="s">
        <v>1216</v>
      </c>
      <c r="D274" t="s">
        <v>1217</v>
      </c>
      <c r="E274" t="s">
        <v>1218</v>
      </c>
      <c r="F274" t="s">
        <v>1219</v>
      </c>
      <c r="G274" s="1">
        <v>80190</v>
      </c>
      <c r="H274" s="1">
        <v>19.62</v>
      </c>
      <c r="I274" s="2">
        <v>1573327.8</v>
      </c>
      <c r="J274" s="3">
        <v>2.0615950000000001E-2</v>
      </c>
      <c r="K274" s="4">
        <v>76316046.629999995</v>
      </c>
      <c r="L274" s="5">
        <v>3050001</v>
      </c>
      <c r="M274" s="6">
        <v>25.021646430000001</v>
      </c>
      <c r="N274" s="7" t="str">
        <f>IF(ISNUMBER(_xll.BDP($C274, "DELTA_MID")),_xll.BDP($C274, "DELTA_MID")," ")</f>
        <v xml:space="preserve"> </v>
      </c>
      <c r="O274" s="7" t="str">
        <f>IF(ISNUMBER(N274),_xll.BDP($C274, "OPT_UNDL_TICKER"),"")</f>
        <v/>
      </c>
      <c r="P274" s="8" t="str">
        <f>IF(ISNUMBER(N274),_xll.BDP($C274, "OPT_UNDL_PX")," ")</f>
        <v xml:space="preserve"> </v>
      </c>
      <c r="Q274" s="7" t="str">
        <f>IF(ISNUMBER(N274),+G274*_xll.BDP($C274, "PX_POS_MULT_FACTOR")*P274/K274," ")</f>
        <v xml:space="preserve"> </v>
      </c>
      <c r="R274" s="8" t="str">
        <f>IF(OR($A274="TUA",$A274="TYA"),"",IF(ISNUMBER(_xll.BDP($C274,"DUR_ADJ_OAS_MID")),_xll.BDP($C274,"DUR_ADJ_OAS_MID"),IF(ISNUMBER(_xll.BDP($E274&amp;" ISIN","DUR_ADJ_OAS_MID")),_xll.BDP($E274&amp;" ISIN","DUR_ADJ_OAS_MID")," ")))</f>
        <v xml:space="preserve"> </v>
      </c>
      <c r="S274" s="7" t="str">
        <f ca="1">IF(AND(A273="SVOL",C273="Cash"),                                     SUM(INDIRECT(ADDRESS(ROW()-(COUNTIF(A:A,"SVOL")),COLUMN())):INDIRECT(ADDRESS(ROW()-1,COLUMN()))),                                    IF(AND(A274="TYA",C274="Cash"), SUM(INDIRECT(ADDRESS(ROW()-(COUNTIF(A:A,"TYA")-1),COLUMN())):INDIRECT(ADDRESS(ROW()-1,COLUMN()))),                                    IF(AND(A274="SVOL",ISNUMBER(FIND(" Govt",C274))),"", IF(AND(A274="SVOL",ISNUMBER(FIND(" Index",C274))),J274,                                    IF(ISNUMBER(N274),Q274*N274,IF(ISNUMBER(R274),J274*R274," "))))))</f>
        <v xml:space="preserve"> </v>
      </c>
      <c r="T274" t="s">
        <v>1219</v>
      </c>
      <c r="U274" t="s">
        <v>1204</v>
      </c>
      <c r="AG274" s="17">
        <v>2.0900000000000001E-4</v>
      </c>
    </row>
    <row r="275" spans="1:33" x14ac:dyDescent="0.35">
      <c r="A275" t="s">
        <v>1148</v>
      </c>
      <c r="B275" t="s">
        <v>1220</v>
      </c>
      <c r="C275" t="s">
        <v>1221</v>
      </c>
      <c r="D275" t="s">
        <v>1222</v>
      </c>
      <c r="E275" t="s">
        <v>1223</v>
      </c>
      <c r="F275" t="s">
        <v>1224</v>
      </c>
      <c r="G275" s="1">
        <v>175780</v>
      </c>
      <c r="H275" s="1">
        <v>10.74</v>
      </c>
      <c r="I275" s="2">
        <v>1887877.2</v>
      </c>
      <c r="J275" s="3">
        <v>2.4737619999999998E-2</v>
      </c>
      <c r="K275" s="4">
        <v>76316046.629999995</v>
      </c>
      <c r="L275" s="5">
        <v>3050001</v>
      </c>
      <c r="M275" s="6">
        <v>25.021646430000001</v>
      </c>
      <c r="N275" s="7" t="str">
        <f>IF(ISNUMBER(_xll.BDP($C275, "DELTA_MID")),_xll.BDP($C275, "DELTA_MID")," ")</f>
        <v xml:space="preserve"> </v>
      </c>
      <c r="O275" s="7" t="str">
        <f>IF(ISNUMBER(N275),_xll.BDP($C275, "OPT_UNDL_TICKER"),"")</f>
        <v/>
      </c>
      <c r="P275" s="8" t="str">
        <f>IF(ISNUMBER(N275),_xll.BDP($C275, "OPT_UNDL_PX")," ")</f>
        <v xml:space="preserve"> </v>
      </c>
      <c r="Q275" s="7" t="str">
        <f>IF(ISNUMBER(N275),+G275*_xll.BDP($C275, "PX_POS_MULT_FACTOR")*P275/K275," ")</f>
        <v xml:space="preserve"> </v>
      </c>
      <c r="R275" s="8" t="str">
        <f>IF(OR($A275="TUA",$A275="TYA"),"",IF(ISNUMBER(_xll.BDP($C275,"DUR_ADJ_OAS_MID")),_xll.BDP($C275,"DUR_ADJ_OAS_MID"),IF(ISNUMBER(_xll.BDP($E275&amp;" ISIN","DUR_ADJ_OAS_MID")),_xll.BDP($E275&amp;" ISIN","DUR_ADJ_OAS_MID")," ")))</f>
        <v xml:space="preserve"> </v>
      </c>
      <c r="S275" s="7" t="str">
        <f ca="1">IF(AND(A274="SVOL",C274="Cash"),                                     SUM(INDIRECT(ADDRESS(ROW()-(COUNTIF(A:A,"SVOL")),COLUMN())):INDIRECT(ADDRESS(ROW()-1,COLUMN()))),                                    IF(AND(A275="TYA",C275="Cash"), SUM(INDIRECT(ADDRESS(ROW()-(COUNTIF(A:A,"TYA")-1),COLUMN())):INDIRECT(ADDRESS(ROW()-1,COLUMN()))),                                    IF(AND(A275="SVOL",ISNUMBER(FIND(" Govt",C275))),"", IF(AND(A275="SVOL",ISNUMBER(FIND(" Index",C275))),J275,                                    IF(ISNUMBER(N275),Q275*N275,IF(ISNUMBER(R275),J275*R275," "))))))</f>
        <v xml:space="preserve"> </v>
      </c>
      <c r="T275" t="s">
        <v>1224</v>
      </c>
      <c r="U275" t="s">
        <v>1204</v>
      </c>
      <c r="AG275" s="17">
        <v>2.0900000000000001E-4</v>
      </c>
    </row>
    <row r="276" spans="1:33" x14ac:dyDescent="0.35">
      <c r="A276" t="s">
        <v>1148</v>
      </c>
      <c r="B276" t="s">
        <v>1225</v>
      </c>
      <c r="C276" t="s">
        <v>1226</v>
      </c>
      <c r="D276" t="s">
        <v>1227</v>
      </c>
      <c r="E276" t="s">
        <v>1228</v>
      </c>
      <c r="F276" t="s">
        <v>1229</v>
      </c>
      <c r="G276" s="1">
        <v>57600</v>
      </c>
      <c r="H276" s="1">
        <v>13.11</v>
      </c>
      <c r="I276" s="2">
        <v>755136</v>
      </c>
      <c r="J276" s="3">
        <v>9.8948500000000002E-3</v>
      </c>
      <c r="K276" s="4">
        <v>76316046.629999995</v>
      </c>
      <c r="L276" s="5">
        <v>3050001</v>
      </c>
      <c r="M276" s="6">
        <v>25.021646430000001</v>
      </c>
      <c r="N276" s="7" t="str">
        <f>IF(ISNUMBER(_xll.BDP($C276, "DELTA_MID")),_xll.BDP($C276, "DELTA_MID")," ")</f>
        <v xml:space="preserve"> </v>
      </c>
      <c r="O276" s="7" t="str">
        <f>IF(ISNUMBER(N276),_xll.BDP($C276, "OPT_UNDL_TICKER"),"")</f>
        <v/>
      </c>
      <c r="P276" s="8" t="str">
        <f>IF(ISNUMBER(N276),_xll.BDP($C276, "OPT_UNDL_PX")," ")</f>
        <v xml:space="preserve"> </v>
      </c>
      <c r="Q276" s="7" t="str">
        <f>IF(ISNUMBER(N276),+G276*_xll.BDP($C276, "PX_POS_MULT_FACTOR")*P276/K276," ")</f>
        <v xml:space="preserve"> </v>
      </c>
      <c r="R276" s="8" t="str">
        <f>IF(OR($A276="TUA",$A276="TYA"),"",IF(ISNUMBER(_xll.BDP($C276,"DUR_ADJ_OAS_MID")),_xll.BDP($C276,"DUR_ADJ_OAS_MID"),IF(ISNUMBER(_xll.BDP($E276&amp;" ISIN","DUR_ADJ_OAS_MID")),_xll.BDP($E276&amp;" ISIN","DUR_ADJ_OAS_MID")," ")))</f>
        <v xml:space="preserve"> </v>
      </c>
      <c r="S276" s="7" t="str">
        <f ca="1">IF(AND(A275="SVOL",C275="Cash"),                                     SUM(INDIRECT(ADDRESS(ROW()-(COUNTIF(A:A,"SVOL")),COLUMN())):INDIRECT(ADDRESS(ROW()-1,COLUMN()))),                                    IF(AND(A276="TYA",C276="Cash"), SUM(INDIRECT(ADDRESS(ROW()-(COUNTIF(A:A,"TYA")-1),COLUMN())):INDIRECT(ADDRESS(ROW()-1,COLUMN()))),                                    IF(AND(A276="SVOL",ISNUMBER(FIND(" Govt",C276))),"", IF(AND(A276="SVOL",ISNUMBER(FIND(" Index",C276))),J276,                                    IF(ISNUMBER(N276),Q276*N276,IF(ISNUMBER(R276),J276*R276," "))))))</f>
        <v xml:space="preserve"> </v>
      </c>
      <c r="T276" t="s">
        <v>1229</v>
      </c>
      <c r="U276" t="s">
        <v>1204</v>
      </c>
      <c r="AG276" s="17">
        <v>2.0900000000000001E-4</v>
      </c>
    </row>
    <row r="277" spans="1:33" x14ac:dyDescent="0.35">
      <c r="A277" t="s">
        <v>1148</v>
      </c>
      <c r="B277" t="s">
        <v>1230</v>
      </c>
      <c r="C277" t="s">
        <v>1231</v>
      </c>
      <c r="D277" t="s">
        <v>1232</v>
      </c>
      <c r="E277" t="s">
        <v>1233</v>
      </c>
      <c r="F277" t="s">
        <v>1234</v>
      </c>
      <c r="G277" s="1">
        <v>600000</v>
      </c>
      <c r="H277" s="1">
        <v>0.43009999999999998</v>
      </c>
      <c r="I277" s="2">
        <v>258060</v>
      </c>
      <c r="J277" s="3">
        <v>3.3814600000000002E-3</v>
      </c>
      <c r="K277" s="4">
        <v>76316046.629999995</v>
      </c>
      <c r="L277" s="5">
        <v>3050001</v>
      </c>
      <c r="M277" s="6">
        <v>25.021646430000001</v>
      </c>
      <c r="N277" s="7" t="str">
        <f>IF(ISNUMBER(_xll.BDP($C277, "DELTA_MID")),_xll.BDP($C277, "DELTA_MID")," ")</f>
        <v xml:space="preserve"> </v>
      </c>
      <c r="O277" s="7" t="str">
        <f>IF(ISNUMBER(N277),_xll.BDP($C277, "OPT_UNDL_TICKER"),"")</f>
        <v/>
      </c>
      <c r="P277" s="8" t="str">
        <f>IF(ISNUMBER(N277),_xll.BDP($C277, "OPT_UNDL_PX")," ")</f>
        <v xml:space="preserve"> </v>
      </c>
      <c r="Q277" s="7" t="str">
        <f>IF(ISNUMBER(N277),+G277*_xll.BDP($C277, "PX_POS_MULT_FACTOR")*P277/K277," ")</f>
        <v xml:space="preserve"> </v>
      </c>
      <c r="R277" s="8" t="str">
        <f>IF(OR($A277="TUA",$A277="TYA"),"",IF(ISNUMBER(_xll.BDP($C277,"DUR_ADJ_OAS_MID")),_xll.BDP($C277,"DUR_ADJ_OAS_MID"),IF(ISNUMBER(_xll.BDP($E277&amp;" ISIN","DUR_ADJ_OAS_MID")),_xll.BDP($E277&amp;" ISIN","DUR_ADJ_OAS_MID")," ")))</f>
        <v xml:space="preserve"> </v>
      </c>
      <c r="S277" s="7" t="str">
        <f ca="1">IF(AND(A276="SVOL",C276="Cash"),                                     SUM(INDIRECT(ADDRESS(ROW()-(COUNTIF(A:A,"SVOL")),COLUMN())):INDIRECT(ADDRESS(ROW()-1,COLUMN()))),                                    IF(AND(A277="TYA",C277="Cash"), SUM(INDIRECT(ADDRESS(ROW()-(COUNTIF(A:A,"TYA")-1),COLUMN())):INDIRECT(ADDRESS(ROW()-1,COLUMN()))),                                    IF(AND(A277="SVOL",ISNUMBER(FIND(" Govt",C277))),"", IF(AND(A277="SVOL",ISNUMBER(FIND(" Index",C277))),J277,                                    IF(ISNUMBER(N277),Q277*N277,IF(ISNUMBER(R277),J277*R277," "))))))</f>
        <v xml:space="preserve"> </v>
      </c>
      <c r="T277" t="s">
        <v>1234</v>
      </c>
      <c r="U277" t="s">
        <v>1204</v>
      </c>
      <c r="AG277" s="17">
        <v>2.0900000000000001E-4</v>
      </c>
    </row>
    <row r="278" spans="1:33" x14ac:dyDescent="0.35">
      <c r="A278" t="s">
        <v>1148</v>
      </c>
      <c r="B278" t="s">
        <v>1235</v>
      </c>
      <c r="C278" t="s">
        <v>1236</v>
      </c>
      <c r="D278" t="s">
        <v>1237</v>
      </c>
      <c r="E278" t="s">
        <v>1238</v>
      </c>
      <c r="F278" t="s">
        <v>1239</v>
      </c>
      <c r="G278" s="1">
        <v>11000</v>
      </c>
      <c r="H278" s="1">
        <v>11.61</v>
      </c>
      <c r="I278" s="2">
        <v>127710</v>
      </c>
      <c r="J278" s="3">
        <v>1.67344E-3</v>
      </c>
      <c r="K278" s="4">
        <v>76316046.629999995</v>
      </c>
      <c r="L278" s="5">
        <v>3050001</v>
      </c>
      <c r="M278" s="6">
        <v>25.021646430000001</v>
      </c>
      <c r="N278" s="7" t="str">
        <f>IF(ISNUMBER(_xll.BDP($C278, "DELTA_MID")),_xll.BDP($C278, "DELTA_MID")," ")</f>
        <v xml:space="preserve"> </v>
      </c>
      <c r="O278" s="7" t="str">
        <f>IF(ISNUMBER(N278),_xll.BDP($C278, "OPT_UNDL_TICKER"),"")</f>
        <v/>
      </c>
      <c r="P278" s="8" t="str">
        <f>IF(ISNUMBER(N278),_xll.BDP($C278, "OPT_UNDL_PX")," ")</f>
        <v xml:space="preserve"> </v>
      </c>
      <c r="Q278" s="7" t="str">
        <f>IF(ISNUMBER(N278),+G278*_xll.BDP($C278, "PX_POS_MULT_FACTOR")*P278/K278," ")</f>
        <v xml:space="preserve"> </v>
      </c>
      <c r="R278" s="8" t="str">
        <f>IF(OR($A278="TUA",$A278="TYA"),"",IF(ISNUMBER(_xll.BDP($C278,"DUR_ADJ_OAS_MID")),_xll.BDP($C278,"DUR_ADJ_OAS_MID"),IF(ISNUMBER(_xll.BDP($E278&amp;" ISIN","DUR_ADJ_OAS_MID")),_xll.BDP($E278&amp;" ISIN","DUR_ADJ_OAS_MID")," ")))</f>
        <v xml:space="preserve"> </v>
      </c>
      <c r="S278" s="7" t="str">
        <f ca="1">IF(AND(A277="SVOL",C277="Cash"),                                     SUM(INDIRECT(ADDRESS(ROW()-(COUNTIF(A:A,"SVOL")),COLUMN())):INDIRECT(ADDRESS(ROW()-1,COLUMN()))),                                    IF(AND(A278="TYA",C278="Cash"), SUM(INDIRECT(ADDRESS(ROW()-(COUNTIF(A:A,"TYA")-1),COLUMN())):INDIRECT(ADDRESS(ROW()-1,COLUMN()))),                                    IF(AND(A278="SVOL",ISNUMBER(FIND(" Govt",C278))),"", IF(AND(A278="SVOL",ISNUMBER(FIND(" Index",C278))),J278,                                    IF(ISNUMBER(N278),Q278*N278,IF(ISNUMBER(R278),J278*R278," "))))))</f>
        <v xml:space="preserve"> </v>
      </c>
      <c r="T278" t="s">
        <v>1239</v>
      </c>
      <c r="U278" t="s">
        <v>1204</v>
      </c>
      <c r="AG278" s="17">
        <v>2.0900000000000001E-4</v>
      </c>
    </row>
    <row r="279" spans="1:33" x14ac:dyDescent="0.35">
      <c r="A279" t="s">
        <v>1148</v>
      </c>
      <c r="B279" t="s">
        <v>1240</v>
      </c>
      <c r="C279" t="s">
        <v>1241</v>
      </c>
      <c r="D279" t="s">
        <v>1242</v>
      </c>
      <c r="E279" t="s">
        <v>1243</v>
      </c>
      <c r="F279" t="s">
        <v>1244</v>
      </c>
      <c r="G279" s="1">
        <v>20956</v>
      </c>
      <c r="H279" s="1">
        <v>22.5</v>
      </c>
      <c r="I279" s="2">
        <v>471510</v>
      </c>
      <c r="J279" s="3">
        <v>6.1783899999999998E-3</v>
      </c>
      <c r="K279" s="4">
        <v>76316046.629999995</v>
      </c>
      <c r="L279" s="5">
        <v>3050001</v>
      </c>
      <c r="M279" s="6">
        <v>25.021646430000001</v>
      </c>
      <c r="N279" s="7" t="str">
        <f>IF(ISNUMBER(_xll.BDP($C279, "DELTA_MID")),_xll.BDP($C279, "DELTA_MID")," ")</f>
        <v xml:space="preserve"> </v>
      </c>
      <c r="O279" s="7" t="str">
        <f>IF(ISNUMBER(N279),_xll.BDP($C279, "OPT_UNDL_TICKER"),"")</f>
        <v/>
      </c>
      <c r="P279" s="8" t="str">
        <f>IF(ISNUMBER(N279),_xll.BDP($C279, "OPT_UNDL_PX")," ")</f>
        <v xml:space="preserve"> </v>
      </c>
      <c r="Q279" s="7" t="str">
        <f>IF(ISNUMBER(N279),+G279*_xll.BDP($C279, "PX_POS_MULT_FACTOR")*P279/K279," ")</f>
        <v xml:space="preserve"> </v>
      </c>
      <c r="R279" s="8" t="str">
        <f>IF(OR($A279="TUA",$A279="TYA"),"",IF(ISNUMBER(_xll.BDP($C279,"DUR_ADJ_OAS_MID")),_xll.BDP($C279,"DUR_ADJ_OAS_MID"),IF(ISNUMBER(_xll.BDP($E279&amp;" ISIN","DUR_ADJ_OAS_MID")),_xll.BDP($E279&amp;" ISIN","DUR_ADJ_OAS_MID")," ")))</f>
        <v xml:space="preserve"> </v>
      </c>
      <c r="S279" s="7" t="str">
        <f ca="1">IF(AND(A278="SVOL",C278="Cash"),                                     SUM(INDIRECT(ADDRESS(ROW()-(COUNTIF(A:A,"SVOL")),COLUMN())):INDIRECT(ADDRESS(ROW()-1,COLUMN()))),                                    IF(AND(A279="TYA",C279="Cash"), SUM(INDIRECT(ADDRESS(ROW()-(COUNTIF(A:A,"TYA")-1),COLUMN())):INDIRECT(ADDRESS(ROW()-1,COLUMN()))),                                    IF(AND(A279="SVOL",ISNUMBER(FIND(" Govt",C279))),"", IF(AND(A279="SVOL",ISNUMBER(FIND(" Index",C279))),J279,                                    IF(ISNUMBER(N279),Q279*N279,IF(ISNUMBER(R279),J279*R279," "))))))</f>
        <v xml:space="preserve"> </v>
      </c>
      <c r="T279" t="s">
        <v>1244</v>
      </c>
      <c r="U279" t="s">
        <v>1204</v>
      </c>
      <c r="AG279" s="17">
        <v>2.0900000000000001E-4</v>
      </c>
    </row>
    <row r="280" spans="1:33" x14ac:dyDescent="0.35">
      <c r="A280" t="s">
        <v>1148</v>
      </c>
      <c r="B280" t="s">
        <v>1245</v>
      </c>
      <c r="C280" t="s">
        <v>1246</v>
      </c>
      <c r="F280" t="s">
        <v>1247</v>
      </c>
      <c r="G280" s="1">
        <v>169</v>
      </c>
      <c r="H280" s="1">
        <v>106.570313</v>
      </c>
      <c r="I280" s="2">
        <v>18010382.897</v>
      </c>
      <c r="J280" s="3">
        <v>0.23599733000000001</v>
      </c>
      <c r="K280" s="4">
        <v>76316046.629999995</v>
      </c>
      <c r="L280" s="5">
        <v>3050001</v>
      </c>
      <c r="M280" s="6">
        <v>25.021646430000001</v>
      </c>
      <c r="N280" s="7" t="str">
        <f>IF(ISNUMBER(_xll.BDP($C280, "DELTA_MID")),_xll.BDP($C280, "DELTA_MID")," ")</f>
        <v xml:space="preserve"> </v>
      </c>
      <c r="O280" s="7" t="str">
        <f>IF(ISNUMBER(N280),_xll.BDP($C280, "OPT_UNDL_TICKER"),"")</f>
        <v/>
      </c>
      <c r="P280" s="8" t="str">
        <f>IF(ISNUMBER(N280),_xll.BDP($C280, "OPT_UNDL_PX")," ")</f>
        <v xml:space="preserve"> </v>
      </c>
      <c r="Q280" s="7" t="str">
        <f>IF(ISNUMBER(N280),+G280*_xll.BDP($C280, "PX_POS_MULT_FACTOR")*P280/K280," ")</f>
        <v xml:space="preserve"> </v>
      </c>
      <c r="R280" s="8">
        <f>IF(OR($A280="TUA",$A280="TYA"),"",IF(ISNUMBER(_xll.BDP($C280,"DUR_ADJ_OAS_MID")),_xll.BDP($C280,"DUR_ADJ_OAS_MID"),IF(ISNUMBER(_xll.BDP($E280&amp;" ISIN","DUR_ADJ_OAS_MID")),_xll.BDP($E280&amp;" ISIN","DUR_ADJ_OAS_MID")," ")))</f>
        <v>3.850814884819477</v>
      </c>
      <c r="S280" s="7">
        <f ca="1">IF(AND(A279="SVOL",C279="Cash"),                                     SUM(INDIRECT(ADDRESS(ROW()-(COUNTIF(A:A,"SVOL")),COLUMN())):INDIRECT(ADDRESS(ROW()-1,COLUMN()))),                                    IF(AND(A280="TYA",C280="Cash"), SUM(INDIRECT(ADDRESS(ROW()-(COUNTIF(A:A,"TYA")-1),COLUMN())):INDIRECT(ADDRESS(ROW()-1,COLUMN()))),                                    IF(AND(A280="SVOL",ISNUMBER(FIND(" Govt",C280))),"", IF(AND(A280="SVOL",ISNUMBER(FIND(" Index",C280))),J280,                                    IF(ISNUMBER(N280),Q280*N280,IF(ISNUMBER(R280),J280*R280," "))))))</f>
        <v>0.90878203114165412</v>
      </c>
      <c r="T280" t="s">
        <v>1248</v>
      </c>
      <c r="U280" t="s">
        <v>1249</v>
      </c>
      <c r="AG280" s="17">
        <v>2.0900000000000001E-4</v>
      </c>
    </row>
    <row r="281" spans="1:33" x14ac:dyDescent="0.35">
      <c r="A281" t="s">
        <v>1148</v>
      </c>
      <c r="B281" t="s">
        <v>1250</v>
      </c>
      <c r="C281" t="s">
        <v>1251</v>
      </c>
      <c r="F281" t="s">
        <v>1252</v>
      </c>
      <c r="G281" s="1">
        <v>193</v>
      </c>
      <c r="H281" s="1">
        <v>102.699219</v>
      </c>
      <c r="I281" s="2">
        <v>39641898.534000002</v>
      </c>
      <c r="J281" s="3">
        <v>0.51944382</v>
      </c>
      <c r="K281" s="4">
        <v>76316046.629999995</v>
      </c>
      <c r="L281" s="5">
        <v>3050001</v>
      </c>
      <c r="M281" s="6">
        <v>25.021646430000001</v>
      </c>
      <c r="N281" s="7" t="str">
        <f>IF(ISNUMBER(_xll.BDP($C281, "DELTA_MID")),_xll.BDP($C281, "DELTA_MID")," ")</f>
        <v xml:space="preserve"> </v>
      </c>
      <c r="O281" s="7" t="str">
        <f>IF(ISNUMBER(N281),_xll.BDP($C281, "OPT_UNDL_TICKER"),"")</f>
        <v/>
      </c>
      <c r="P281" s="8" t="str">
        <f>IF(ISNUMBER(N281),_xll.BDP($C281, "OPT_UNDL_PX")," ")</f>
        <v xml:space="preserve"> </v>
      </c>
      <c r="Q281" s="7" t="str">
        <f>IF(ISNUMBER(N281),+G281*_xll.BDP($C281, "PX_POS_MULT_FACTOR")*P281/K281," ")</f>
        <v xml:space="preserve"> </v>
      </c>
      <c r="R281" s="8">
        <f>IF(OR($A281="TUA",$A281="TYA"),"",IF(ISNUMBER(_xll.BDP($C281,"DUR_ADJ_OAS_MID")),_xll.BDP($C281,"DUR_ADJ_OAS_MID"),IF(ISNUMBER(_xll.BDP($E281&amp;" ISIN","DUR_ADJ_OAS_MID")),_xll.BDP($E281&amp;" ISIN","DUR_ADJ_OAS_MID")," ")))</f>
        <v>1.7307849725496904</v>
      </c>
      <c r="S281" s="7">
        <f ca="1">IF(AND(A280="SVOL",C280="Cash"),                                     SUM(INDIRECT(ADDRESS(ROW()-(COUNTIF(A:A,"SVOL")),COLUMN())):INDIRECT(ADDRESS(ROW()-1,COLUMN()))),                                    IF(AND(A281="TYA",C281="Cash"), SUM(INDIRECT(ADDRESS(ROW()-(COUNTIF(A:A,"TYA")-1),COLUMN())):INDIRECT(ADDRESS(ROW()-1,COLUMN()))),                                    IF(AND(A281="SVOL",ISNUMBER(FIND(" Govt",C281))),"", IF(AND(A281="SVOL",ISNUMBER(FIND(" Index",C281))),J281,                                    IF(ISNUMBER(N281),Q281*N281,IF(ISNUMBER(R281),J281*R281," "))))))</f>
        <v>0.89904555773980632</v>
      </c>
      <c r="T281" t="s">
        <v>1253</v>
      </c>
      <c r="U281" t="s">
        <v>1249</v>
      </c>
      <c r="AG281" s="17">
        <v>2.0900000000000001E-4</v>
      </c>
    </row>
    <row r="282" spans="1:33" x14ac:dyDescent="0.35">
      <c r="A282" t="s">
        <v>1148</v>
      </c>
      <c r="B282" t="s">
        <v>1254</v>
      </c>
      <c r="C282" t="s">
        <v>1255</v>
      </c>
      <c r="F282" t="s">
        <v>1256</v>
      </c>
      <c r="G282" s="1">
        <v>-76</v>
      </c>
      <c r="H282" s="1">
        <v>122.0625</v>
      </c>
      <c r="I282" s="2">
        <v>-9276750</v>
      </c>
      <c r="J282" s="3">
        <v>-0.121557</v>
      </c>
      <c r="K282" s="4">
        <v>76316046.629999995</v>
      </c>
      <c r="L282" s="5">
        <v>3050001</v>
      </c>
      <c r="M282" s="6">
        <v>25.021646430000001</v>
      </c>
      <c r="N282" s="7" t="str">
        <f>IF(ISNUMBER(_xll.BDP($C282, "DELTA_MID")),_xll.BDP($C282, "DELTA_MID")," ")</f>
        <v xml:space="preserve"> </v>
      </c>
      <c r="O282" s="7" t="str">
        <f>IF(ISNUMBER(N282),_xll.BDP($C282, "OPT_UNDL_TICKER"),"")</f>
        <v/>
      </c>
      <c r="P282" s="8" t="str">
        <f>IF(ISNUMBER(N282),_xll.BDP($C282, "OPT_UNDL_PX")," ")</f>
        <v xml:space="preserve"> </v>
      </c>
      <c r="Q282" s="7" t="str">
        <f>IF(ISNUMBER(N282),+G282*_xll.BDP($C282, "PX_POS_MULT_FACTOR")*P282/K282," ")</f>
        <v xml:space="preserve"> </v>
      </c>
      <c r="R282" s="8">
        <f>IF(OR($A282="TUA",$A282="TYA"),"",IF(ISNUMBER(_xll.BDP($C282,"DUR_ADJ_OAS_MID")),_xll.BDP($C282,"DUR_ADJ_OAS_MID"),IF(ISNUMBER(_xll.BDP($E282&amp;" ISIN","DUR_ADJ_OAS_MID")),_xll.BDP($E282&amp;" ISIN","DUR_ADJ_OAS_MID")," ")))</f>
        <v>15.7032606767724</v>
      </c>
      <c r="S282" s="7">
        <f ca="1">IF(AND(A281="SVOL",C281="Cash"),                                     SUM(INDIRECT(ADDRESS(ROW()-(COUNTIF(A:A,"SVOL")),COLUMN())):INDIRECT(ADDRESS(ROW()-1,COLUMN()))),                                    IF(AND(A282="TYA",C282="Cash"), SUM(INDIRECT(ADDRESS(ROW()-(COUNTIF(A:A,"TYA")-1),COLUMN())):INDIRECT(ADDRESS(ROW()-1,COLUMN()))),                                    IF(AND(A282="SVOL",ISNUMBER(FIND(" Govt",C282))),"", IF(AND(A282="SVOL",ISNUMBER(FIND(" Index",C282))),J282,                                    IF(ISNUMBER(N282),Q282*N282,IF(ISNUMBER(R282),J282*R282," "))))))</f>
        <v>-1.9088412580864227</v>
      </c>
      <c r="T282" t="s">
        <v>1257</v>
      </c>
      <c r="U282" t="s">
        <v>1249</v>
      </c>
      <c r="AG282" s="17">
        <v>2.0900000000000001E-4</v>
      </c>
    </row>
    <row r="283" spans="1:33" x14ac:dyDescent="0.35">
      <c r="A283" t="s">
        <v>1148</v>
      </c>
      <c r="B283" t="s">
        <v>1258</v>
      </c>
      <c r="C283" t="s">
        <v>1259</v>
      </c>
      <c r="F283" t="s">
        <v>1260</v>
      </c>
      <c r="G283" s="1">
        <v>50</v>
      </c>
      <c r="H283" s="1">
        <v>0.55000000000000004</v>
      </c>
      <c r="I283" s="2">
        <v>2750</v>
      </c>
      <c r="J283" s="3">
        <v>3.6029999999999999E-5</v>
      </c>
      <c r="K283" s="4">
        <v>76316046.629999995</v>
      </c>
      <c r="L283" s="5">
        <v>3050001</v>
      </c>
      <c r="M283" s="6">
        <v>25.021646430000001</v>
      </c>
      <c r="N283" s="7">
        <f>IF(ISNUMBER(_xll.BDP($C283, "DELTA_MID")),_xll.BDP($C283, "DELTA_MID")," ")</f>
        <v>-4.5393000000000003E-2</v>
      </c>
      <c r="O283" s="7" t="str">
        <f>IF(ISNUMBER(N283),_xll.BDP($C283, "OPT_UNDL_TICKER"),"")</f>
        <v>CAVA US</v>
      </c>
      <c r="P283" s="8">
        <f>IF(ISNUMBER(N283),_xll.BDP($C283, "OPT_UNDL_PX")," ")</f>
        <v>147.30000000000001</v>
      </c>
      <c r="Q283" s="7">
        <f>IF(ISNUMBER(N283),+G283*_xll.BDP($C283, "PX_POS_MULT_FACTOR")*P283/K283," ")</f>
        <v>9.650657135985348E-3</v>
      </c>
      <c r="R283" s="8" t="str">
        <f>IF(OR($A283="TUA",$A283="TYA"),"",IF(ISNUMBER(_xll.BDP($C283,"DUR_ADJ_OAS_MID")),_xll.BDP($C283,"DUR_ADJ_OAS_MID"),IF(ISNUMBER(_xll.BDP($E283&amp;" ISIN","DUR_ADJ_OAS_MID")),_xll.BDP($E283&amp;" ISIN","DUR_ADJ_OAS_MID")," ")))</f>
        <v xml:space="preserve"> </v>
      </c>
      <c r="S283" s="7">
        <f ca="1">IF(AND(A282="SVOL",C282="Cash"),                                     SUM(INDIRECT(ADDRESS(ROW()-(COUNTIF(A:A,"SVOL")),COLUMN())):INDIRECT(ADDRESS(ROW()-1,COLUMN()))),                                    IF(AND(A283="TYA",C283="Cash"), SUM(INDIRECT(ADDRESS(ROW()-(COUNTIF(A:A,"TYA")-1),COLUMN())):INDIRECT(ADDRESS(ROW()-1,COLUMN()))),                                    IF(AND(A283="SVOL",ISNUMBER(FIND(" Govt",C283))),"", IF(AND(A283="SVOL",ISNUMBER(FIND(" Index",C283))),J283,                                    IF(ISNUMBER(N283),Q283*N283,IF(ISNUMBER(R283),J283*R283," "))))))</f>
        <v>-4.3807227937378291E-4</v>
      </c>
      <c r="T283" t="s">
        <v>1260</v>
      </c>
      <c r="U283" t="s">
        <v>55</v>
      </c>
      <c r="AG283" s="17">
        <v>2.0900000000000001E-4</v>
      </c>
    </row>
    <row r="284" spans="1:33" x14ac:dyDescent="0.35">
      <c r="A284" t="s">
        <v>1148</v>
      </c>
      <c r="B284" t="s">
        <v>1261</v>
      </c>
      <c r="C284" t="s">
        <v>1262</v>
      </c>
      <c r="F284" t="s">
        <v>1263</v>
      </c>
      <c r="G284" s="1">
        <v>550</v>
      </c>
      <c r="H284" s="1">
        <v>0.1</v>
      </c>
      <c r="I284" s="2">
        <v>5500</v>
      </c>
      <c r="J284" s="3">
        <v>7.2070000000000006E-5</v>
      </c>
      <c r="K284" s="4">
        <v>76316046.629999995</v>
      </c>
      <c r="L284" s="5">
        <v>3050001</v>
      </c>
      <c r="M284" s="6">
        <v>25.021646430000001</v>
      </c>
      <c r="N284" s="7">
        <f>IF(ISNUMBER(_xll.BDP($C284, "DELTA_MID")),_xll.BDP($C284, "DELTA_MID")," ")</f>
        <v>-9.7397999999999998E-2</v>
      </c>
      <c r="O284" s="7" t="str">
        <f>IF(ISNUMBER(N284),_xll.BDP($C284, "OPT_UNDL_TICKER"),"")</f>
        <v>MAC US</v>
      </c>
      <c r="P284" s="8">
        <f>IF(ISNUMBER(N284),_xll.BDP($C284, "OPT_UNDL_PX")," ")</f>
        <v>19.14</v>
      </c>
      <c r="Q284" s="7">
        <f>IF(ISNUMBER(N284),+G284*_xll.BDP($C284, "PX_POS_MULT_FACTOR")*P284/K284," ")</f>
        <v>1.3793953519418568E-2</v>
      </c>
      <c r="R284" s="8" t="str">
        <f>IF(OR($A284="TUA",$A284="TYA"),"",IF(ISNUMBER(_xll.BDP($C284,"DUR_ADJ_OAS_MID")),_xll.BDP($C284,"DUR_ADJ_OAS_MID"),IF(ISNUMBER(_xll.BDP($E284&amp;" ISIN","DUR_ADJ_OAS_MID")),_xll.BDP($E284&amp;" ISIN","DUR_ADJ_OAS_MID")," ")))</f>
        <v xml:space="preserve"> </v>
      </c>
      <c r="S284" s="7">
        <f ca="1">IF(AND(A283="SVOL",C283="Cash"),                                     SUM(INDIRECT(ADDRESS(ROW()-(COUNTIF(A:A,"SVOL")),COLUMN())):INDIRECT(ADDRESS(ROW()-1,COLUMN()))),                                    IF(AND(A284="TYA",C284="Cash"), SUM(INDIRECT(ADDRESS(ROW()-(COUNTIF(A:A,"TYA")-1),COLUMN())):INDIRECT(ADDRESS(ROW()-1,COLUMN()))),                                    IF(AND(A284="SVOL",ISNUMBER(FIND(" Govt",C284))),"", IF(AND(A284="SVOL",ISNUMBER(FIND(" Index",C284))),J284,                                    IF(ISNUMBER(N284),Q284*N284,IF(ISNUMBER(R284),J284*R284," "))))))</f>
        <v>-1.3435034848843298E-3</v>
      </c>
      <c r="T284" t="s">
        <v>1263</v>
      </c>
      <c r="U284" t="s">
        <v>55</v>
      </c>
      <c r="AG284" s="17">
        <v>2.0900000000000001E-4</v>
      </c>
    </row>
    <row r="285" spans="1:33" x14ac:dyDescent="0.35">
      <c r="A285" t="s">
        <v>1148</v>
      </c>
      <c r="B285" t="s">
        <v>1264</v>
      </c>
      <c r="C285" t="s">
        <v>1265</v>
      </c>
      <c r="F285" t="s">
        <v>1266</v>
      </c>
      <c r="G285" s="1">
        <v>233</v>
      </c>
      <c r="H285" s="1">
        <v>0.5625</v>
      </c>
      <c r="I285" s="2">
        <v>131062.5</v>
      </c>
      <c r="J285" s="3">
        <v>1.71736E-3</v>
      </c>
      <c r="K285" s="4">
        <v>76316046.629999995</v>
      </c>
      <c r="L285" s="5">
        <v>3050001</v>
      </c>
      <c r="M285" s="6">
        <v>25.021646430000001</v>
      </c>
      <c r="N285" s="7">
        <f>IF(ISNUMBER(_xll.BDP($C285, "DELTA_MID")),_xll.BDP($C285, "DELTA_MID")," ")</f>
        <v>-0.25867299999999999</v>
      </c>
      <c r="O285" s="7" t="str">
        <f>IF(ISNUMBER(N285),_xll.BDP($C285, "OPT_UNDL_TICKER"),"")</f>
        <v>TYH5</v>
      </c>
      <c r="P285" s="8">
        <f>IF(ISNUMBER(N285),_xll.BDP($C285, "OPT_UNDL_PX")," ")</f>
        <v>109.34375</v>
      </c>
      <c r="Q285" s="7">
        <f>IF(ISNUMBER(N285),+G285*_xll.BDP($C285, "PX_POS_MULT_FACTOR")*P285/K285," ")</f>
        <v>0.33383665526490863</v>
      </c>
      <c r="R285" s="8">
        <f>IF(OR($A285="TUA",$A285="TYA"),"",IF(ISNUMBER(_xll.BDP($C285,"DUR_ADJ_OAS_MID")),_xll.BDP($C285,"DUR_ADJ_OAS_MID"),IF(ISNUMBER(_xll.BDP($E285&amp;" ISIN","DUR_ADJ_OAS_MID")),_xll.BDP($E285&amp;" ISIN","DUR_ADJ_OAS_MID")," ")))</f>
        <v>5.9833403551320217</v>
      </c>
      <c r="S285" s="7">
        <f ca="1">IF(AND(A284="SVOL",C284="Cash"),                                     SUM(INDIRECT(ADDRESS(ROW()-(COUNTIF(A:A,"SVOL")),COLUMN())):INDIRECT(ADDRESS(ROW()-1,COLUMN()))),                                    IF(AND(A285="TYA",C285="Cash"), SUM(INDIRECT(ADDRESS(ROW()-(COUNTIF(A:A,"TYA")-1),COLUMN())):INDIRECT(ADDRESS(ROW()-1,COLUMN()))),                                    IF(AND(A285="SVOL",ISNUMBER(FIND(" Govt",C285))),"", IF(AND(A285="SVOL",ISNUMBER(FIND(" Index",C285))),J285,                                    IF(ISNUMBER(N285),Q285*N285,IF(ISNUMBER(R285),J285*R285," "))))))</f>
        <v>-8.6354529127339708E-2</v>
      </c>
      <c r="T285" t="s">
        <v>1266</v>
      </c>
      <c r="U285" t="s">
        <v>55</v>
      </c>
      <c r="AG285" s="17">
        <v>2.0900000000000001E-4</v>
      </c>
    </row>
    <row r="286" spans="1:33" x14ac:dyDescent="0.35">
      <c r="A286" t="s">
        <v>1148</v>
      </c>
      <c r="B286" t="s">
        <v>111</v>
      </c>
      <c r="C286" t="s">
        <v>111</v>
      </c>
      <c r="F286" t="s">
        <v>112</v>
      </c>
      <c r="G286" s="1">
        <v>-26700000</v>
      </c>
      <c r="H286" s="1">
        <v>-8.1791119999999999</v>
      </c>
      <c r="I286" s="2">
        <v>-2183823.02</v>
      </c>
      <c r="J286" s="3">
        <v>-2.8615519999999998E-2</v>
      </c>
      <c r="K286" s="4">
        <v>76316046.629999995</v>
      </c>
      <c r="L286" s="5">
        <v>3050001</v>
      </c>
      <c r="M286" s="6">
        <v>25.021646430000001</v>
      </c>
      <c r="N286" s="7" t="str">
        <f>IF(ISNUMBER(_xll.BDP($C286, "DELTA_MID")),_xll.BDP($C286, "DELTA_MID")," ")</f>
        <v xml:space="preserve"> </v>
      </c>
      <c r="O286" s="7" t="str">
        <f>IF(ISNUMBER(N286),_xll.BDP($C286, "OPT_UNDL_TICKER"),"")</f>
        <v/>
      </c>
      <c r="P286" s="8" t="str">
        <f>IF(ISNUMBER(N286),_xll.BDP($C286, "OPT_UNDL_PX")," ")</f>
        <v xml:space="preserve"> </v>
      </c>
      <c r="Q286" s="7" t="str">
        <f>IF(ISNUMBER(N286),+G286*_xll.BDP($C286, "PX_POS_MULT_FACTOR")*P286/K286," ")</f>
        <v xml:space="preserve"> </v>
      </c>
      <c r="R286" s="8" t="str">
        <f>IF(OR($A286="TUA",$A286="TYA"),"",IF(ISNUMBER(_xll.BDP($C286,"DUR_ADJ_OAS_MID")),_xll.BDP($C286,"DUR_ADJ_OAS_MID"),IF(ISNUMBER(_xll.BDP($E286&amp;" ISIN","DUR_ADJ_OAS_MID")),_xll.BDP($E286&amp;" ISIN","DUR_ADJ_OAS_MID")," ")))</f>
        <v xml:space="preserve"> </v>
      </c>
      <c r="S286" s="7" t="str">
        <f ca="1">IF(AND(A285="SVOL",C285="Cash"),                                     SUM(INDIRECT(ADDRESS(ROW()-(COUNTIF(A:A,"SVOL")),COLUMN())):INDIRECT(ADDRESS(ROW()-1,COLUMN()))),                                    IF(AND(A286="TYA",C286="Cash"), SUM(INDIRECT(ADDRESS(ROW()-(COUNTIF(A:A,"TYA")-1),COLUMN())):INDIRECT(ADDRESS(ROW()-1,COLUMN()))),                                    IF(AND(A286="SVOL",ISNUMBER(FIND(" Govt",C286))),"", IF(AND(A286="SVOL",ISNUMBER(FIND(" Index",C286))),J286,                                    IF(ISNUMBER(N286),Q286*N286,IF(ISNUMBER(R286),J286*R286," "))))))</f>
        <v xml:space="preserve"> </v>
      </c>
      <c r="T286" t="s">
        <v>112</v>
      </c>
      <c r="U286" t="s">
        <v>73</v>
      </c>
      <c r="AG286" s="17">
        <v>2.0900000000000001E-4</v>
      </c>
    </row>
    <row r="287" spans="1:33" x14ac:dyDescent="0.35">
      <c r="A287" t="s">
        <v>1148</v>
      </c>
      <c r="B287" t="s">
        <v>1267</v>
      </c>
      <c r="C287" t="s">
        <v>1267</v>
      </c>
      <c r="F287" t="s">
        <v>1268</v>
      </c>
      <c r="G287" s="1">
        <v>-22500000</v>
      </c>
      <c r="H287" s="1">
        <v>-1.9998149999999999</v>
      </c>
      <c r="I287" s="2">
        <v>-449958.47</v>
      </c>
      <c r="J287" s="3">
        <v>-5.8959900000000003E-3</v>
      </c>
      <c r="K287" s="4">
        <v>76316046.629999995</v>
      </c>
      <c r="L287" s="5">
        <v>3050001</v>
      </c>
      <c r="M287" s="6">
        <v>25.021646430000001</v>
      </c>
      <c r="N287" s="7" t="str">
        <f>IF(ISNUMBER(_xll.BDP($C287, "DELTA_MID")),_xll.BDP($C287, "DELTA_MID")," ")</f>
        <v xml:space="preserve"> </v>
      </c>
      <c r="O287" s="7" t="str">
        <f>IF(ISNUMBER(N287),_xll.BDP($C287, "OPT_UNDL_TICKER"),"")</f>
        <v/>
      </c>
      <c r="P287" s="8" t="str">
        <f>IF(ISNUMBER(N287),_xll.BDP($C287, "OPT_UNDL_PX")," ")</f>
        <v xml:space="preserve"> </v>
      </c>
      <c r="Q287" s="7" t="str">
        <f>IF(ISNUMBER(N287),+G287*_xll.BDP($C287, "PX_POS_MULT_FACTOR")*P287/K287," ")</f>
        <v xml:space="preserve"> </v>
      </c>
      <c r="R287" s="8" t="str">
        <f>IF(OR($A287="TUA",$A287="TYA"),"",IF(ISNUMBER(_xll.BDP($C287,"DUR_ADJ_OAS_MID")),_xll.BDP($C287,"DUR_ADJ_OAS_MID"),IF(ISNUMBER(_xll.BDP($E287&amp;" ISIN","DUR_ADJ_OAS_MID")),_xll.BDP($E287&amp;" ISIN","DUR_ADJ_OAS_MID")," ")))</f>
        <v xml:space="preserve"> </v>
      </c>
      <c r="S287" s="7" t="str">
        <f ca="1">IF(AND(A286="SVOL",C286="Cash"),                                     SUM(INDIRECT(ADDRESS(ROW()-(COUNTIF(A:A,"SVOL")),COLUMN())):INDIRECT(ADDRESS(ROW()-1,COLUMN()))),                                    IF(AND(A287="TYA",C287="Cash"), SUM(INDIRECT(ADDRESS(ROW()-(COUNTIF(A:A,"TYA")-1),COLUMN())):INDIRECT(ADDRESS(ROW()-1,COLUMN()))),                                    IF(AND(A287="SVOL",ISNUMBER(FIND(" Govt",C287))),"", IF(AND(A287="SVOL",ISNUMBER(FIND(" Index",C287))),J287,                                    IF(ISNUMBER(N287),Q287*N287,IF(ISNUMBER(R287),J287*R287," "))))))</f>
        <v xml:space="preserve"> </v>
      </c>
      <c r="T287" t="s">
        <v>1268</v>
      </c>
      <c r="U287" t="s">
        <v>73</v>
      </c>
      <c r="AG287" s="17">
        <v>2.0900000000000001E-4</v>
      </c>
    </row>
    <row r="288" spans="1:33" x14ac:dyDescent="0.35">
      <c r="A288" t="s">
        <v>1148</v>
      </c>
      <c r="B288" t="s">
        <v>1269</v>
      </c>
      <c r="C288" t="s">
        <v>1269</v>
      </c>
      <c r="D288" t="s">
        <v>1270</v>
      </c>
      <c r="E288" t="s">
        <v>1271</v>
      </c>
      <c r="F288" t="s">
        <v>1272</v>
      </c>
      <c r="G288" s="1">
        <v>24000000</v>
      </c>
      <c r="H288" s="1">
        <v>96.442666669999994</v>
      </c>
      <c r="I288" s="2">
        <v>1127434.92</v>
      </c>
      <c r="J288" s="3">
        <v>1.477324E-2</v>
      </c>
      <c r="K288" s="4">
        <v>76316046.629999995</v>
      </c>
      <c r="L288" s="5">
        <v>3050001</v>
      </c>
      <c r="M288" s="6">
        <v>25.021646430000001</v>
      </c>
      <c r="N288" s="7" t="str">
        <f>IF(ISNUMBER(_xll.BDP($C288, "DELTA_MID")),_xll.BDP($C288, "DELTA_MID")," ")</f>
        <v xml:space="preserve"> </v>
      </c>
      <c r="O288" s="7" t="str">
        <f>IF(ISNUMBER(N288),_xll.BDP($C288, "OPT_UNDL_TICKER"),"")</f>
        <v/>
      </c>
      <c r="P288" s="8" t="str">
        <f>IF(ISNUMBER(N288),_xll.BDP($C288, "OPT_UNDL_PX")," ")</f>
        <v xml:space="preserve"> </v>
      </c>
      <c r="Q288" s="7" t="str">
        <f>IF(ISNUMBER(N288),+G288*_xll.BDP($C288, "PX_POS_MULT_FACTOR")*P288/K288," ")</f>
        <v xml:space="preserve"> </v>
      </c>
      <c r="R288" s="8">
        <f>IF(OR($A288="TUA",$A288="TYA"),"",IF(ISNUMBER(_xll.BDP($C288,"DUR_ADJ_OAS_MID")),_xll.BDP($C288,"DUR_ADJ_OAS_MID"),IF(ISNUMBER(_xll.BDP($E288&amp;" ISIN","DUR_ADJ_OAS_MID")),_xll.BDP($E288&amp;" ISIN","DUR_ADJ_OAS_MID")," ")))</f>
        <v>1.6115645301592576</v>
      </c>
      <c r="S288" s="7">
        <f ca="1">IF(AND(A287="SVOL",C287="Cash"),                                     SUM(INDIRECT(ADDRESS(ROW()-(COUNTIF(A:A,"SVOL")),COLUMN())):INDIRECT(ADDRESS(ROW()-1,COLUMN()))),                                    IF(AND(A288="TYA",C288="Cash"), SUM(INDIRECT(ADDRESS(ROW()-(COUNTIF(A:A,"TYA")-1),COLUMN())):INDIRECT(ADDRESS(ROW()-1,COLUMN()))),                                    IF(AND(A288="SVOL",ISNUMBER(FIND(" Govt",C288))),"", IF(AND(A288="SVOL",ISNUMBER(FIND(" Index",C288))),J288,                                    IF(ISNUMBER(N288),Q288*N288,IF(ISNUMBER(R288),J288*R288," "))))))</f>
        <v>2.380802957952995E-2</v>
      </c>
      <c r="T288" t="s">
        <v>1270</v>
      </c>
      <c r="U288" t="s">
        <v>95</v>
      </c>
      <c r="AG288" s="17">
        <v>2.0900000000000001E-4</v>
      </c>
    </row>
    <row r="289" spans="1:33" x14ac:dyDescent="0.35">
      <c r="A289" t="s">
        <v>1148</v>
      </c>
      <c r="B289" t="s">
        <v>1273</v>
      </c>
      <c r="C289" t="s">
        <v>1273</v>
      </c>
      <c r="D289" t="s">
        <v>1274</v>
      </c>
      <c r="E289" t="s">
        <v>1275</v>
      </c>
      <c r="F289" t="s">
        <v>1276</v>
      </c>
      <c r="G289" s="1">
        <v>500000</v>
      </c>
      <c r="H289" s="1">
        <v>108.000895</v>
      </c>
      <c r="I289" s="2">
        <v>540004.48</v>
      </c>
      <c r="J289" s="3">
        <v>7.0759000000000004E-3</v>
      </c>
      <c r="K289" s="4">
        <v>76316046.629999995</v>
      </c>
      <c r="L289" s="5">
        <v>3050001</v>
      </c>
      <c r="M289" s="6">
        <v>25.021646430000001</v>
      </c>
      <c r="N289" s="7" t="str">
        <f>IF(ISNUMBER(_xll.BDP($C289, "DELTA_MID")),_xll.BDP($C289, "DELTA_MID")," ")</f>
        <v xml:space="preserve"> </v>
      </c>
      <c r="O289" s="7" t="str">
        <f>IF(ISNUMBER(N289),_xll.BDP($C289, "OPT_UNDL_TICKER"),"")</f>
        <v/>
      </c>
      <c r="P289" s="8" t="str">
        <f>IF(ISNUMBER(N289),_xll.BDP($C289, "OPT_UNDL_PX")," ")</f>
        <v xml:space="preserve"> </v>
      </c>
      <c r="Q289" s="7" t="str">
        <f>IF(ISNUMBER(N289),+G289*_xll.BDP($C289, "PX_POS_MULT_FACTOR")*P289/K289," ")</f>
        <v xml:space="preserve"> </v>
      </c>
      <c r="R289" s="8">
        <f>IF(OR($A289="TUA",$A289="TYA"),"",IF(ISNUMBER(_xll.BDP($C289,"DUR_ADJ_OAS_MID")),_xll.BDP($C289,"DUR_ADJ_OAS_MID"),IF(ISNUMBER(_xll.BDP($E289&amp;" ISIN","DUR_ADJ_OAS_MID")),_xll.BDP($E289&amp;" ISIN","DUR_ADJ_OAS_MID")," ")))</f>
        <v>3.5158025125294232</v>
      </c>
      <c r="S289" s="7">
        <f ca="1">IF(AND(A288="SVOL",C288="Cash"),                                     SUM(INDIRECT(ADDRESS(ROW()-(COUNTIF(A:A,"SVOL")),COLUMN())):INDIRECT(ADDRESS(ROW()-1,COLUMN()))),                                    IF(AND(A289="TYA",C289="Cash"), SUM(INDIRECT(ADDRESS(ROW()-(COUNTIF(A:A,"TYA")-1),COLUMN())):INDIRECT(ADDRESS(ROW()-1,COLUMN()))),                                    IF(AND(A289="SVOL",ISNUMBER(FIND(" Govt",C289))),"", IF(AND(A289="SVOL",ISNUMBER(FIND(" Index",C289))),J289,                                    IF(ISNUMBER(N289),Q289*N289,IF(ISNUMBER(R289),J289*R289," "))))))</f>
        <v>2.4877466998406948E-2</v>
      </c>
      <c r="T289" t="s">
        <v>1276</v>
      </c>
      <c r="U289" t="s">
        <v>95</v>
      </c>
      <c r="AG289" s="17">
        <v>2.0900000000000001E-4</v>
      </c>
    </row>
    <row r="290" spans="1:33" x14ac:dyDescent="0.35">
      <c r="A290" t="s">
        <v>1148</v>
      </c>
      <c r="B290" t="s">
        <v>1277</v>
      </c>
      <c r="C290" t="s">
        <v>1277</v>
      </c>
      <c r="D290" t="s">
        <v>1278</v>
      </c>
      <c r="E290" t="s">
        <v>1279</v>
      </c>
      <c r="F290" t="s">
        <v>1280</v>
      </c>
      <c r="G290" s="1">
        <v>750000</v>
      </c>
      <c r="H290" s="1">
        <v>77.753627780000002</v>
      </c>
      <c r="I290" s="2">
        <v>583152.21</v>
      </c>
      <c r="J290" s="3">
        <v>7.6412800000000003E-3</v>
      </c>
      <c r="K290" s="4">
        <v>76316046.629999995</v>
      </c>
      <c r="L290" s="5">
        <v>3050001</v>
      </c>
      <c r="M290" s="6">
        <v>25.021646430000001</v>
      </c>
      <c r="N290" s="7" t="str">
        <f>IF(ISNUMBER(_xll.BDP($C290, "DELTA_MID")),_xll.BDP($C290, "DELTA_MID")," ")</f>
        <v xml:space="preserve"> </v>
      </c>
      <c r="O290" s="7" t="str">
        <f>IF(ISNUMBER(N290),_xll.BDP($C290, "OPT_UNDL_TICKER"),"")</f>
        <v/>
      </c>
      <c r="P290" s="8" t="str">
        <f>IF(ISNUMBER(N290),_xll.BDP($C290, "OPT_UNDL_PX")," ")</f>
        <v xml:space="preserve"> </v>
      </c>
      <c r="Q290" s="7" t="str">
        <f>IF(ISNUMBER(N290),+G290*_xll.BDP($C290, "PX_POS_MULT_FACTOR")*P290/K290," ")</f>
        <v xml:space="preserve"> </v>
      </c>
      <c r="R290" s="8">
        <f>IF(OR($A290="TUA",$A290="TYA"),"",IF(ISNUMBER(_xll.BDP($C290,"DUR_ADJ_OAS_MID")),_xll.BDP($C290,"DUR_ADJ_OAS_MID"),IF(ISNUMBER(_xll.BDP($E290&amp;" ISIN","DUR_ADJ_OAS_MID")),_xll.BDP($E290&amp;" ISIN","DUR_ADJ_OAS_MID")," ")))</f>
        <v>8.7110625686322667</v>
      </c>
      <c r="S290" s="7">
        <f ca="1">IF(AND(A289="SVOL",C289="Cash"),                                     SUM(INDIRECT(ADDRESS(ROW()-(COUNTIF(A:A,"SVOL")),COLUMN())):INDIRECT(ADDRESS(ROW()-1,COLUMN()))),                                    IF(AND(A290="TYA",C290="Cash"), SUM(INDIRECT(ADDRESS(ROW()-(COUNTIF(A:A,"TYA")-1),COLUMN())):INDIRECT(ADDRESS(ROW()-1,COLUMN()))),                                    IF(AND(A290="SVOL",ISNUMBER(FIND(" Govt",C290))),"", IF(AND(A290="SVOL",ISNUMBER(FIND(" Index",C290))),J290,                                    IF(ISNUMBER(N290),Q290*N290,IF(ISNUMBER(R290),J290*R290," "))))))</f>
        <v>6.6563668184438374E-2</v>
      </c>
      <c r="T290" t="s">
        <v>1278</v>
      </c>
      <c r="U290" t="s">
        <v>95</v>
      </c>
      <c r="AG290" s="17">
        <v>2.0900000000000001E-4</v>
      </c>
    </row>
    <row r="291" spans="1:33" x14ac:dyDescent="0.35">
      <c r="A291" t="s">
        <v>1148</v>
      </c>
      <c r="B291" t="s">
        <v>1281</v>
      </c>
      <c r="C291" t="s">
        <v>1281</v>
      </c>
      <c r="D291" t="s">
        <v>1282</v>
      </c>
      <c r="E291" t="s">
        <v>1283</v>
      </c>
      <c r="F291" t="s">
        <v>1284</v>
      </c>
      <c r="G291" s="1">
        <v>800000</v>
      </c>
      <c r="H291" s="1">
        <v>100.1594211</v>
      </c>
      <c r="I291" s="2">
        <v>801275.37</v>
      </c>
      <c r="J291" s="3">
        <v>1.0499430000000001E-2</v>
      </c>
      <c r="K291" s="4">
        <v>76316046.629999995</v>
      </c>
      <c r="L291" s="5">
        <v>3050001</v>
      </c>
      <c r="M291" s="6">
        <v>25.021646430000001</v>
      </c>
      <c r="N291" s="7" t="str">
        <f>IF(ISNUMBER(_xll.BDP($C291, "DELTA_MID")),_xll.BDP($C291, "DELTA_MID")," ")</f>
        <v xml:space="preserve"> </v>
      </c>
      <c r="O291" s="7" t="str">
        <f>IF(ISNUMBER(N291),_xll.BDP($C291, "OPT_UNDL_TICKER"),"")</f>
        <v/>
      </c>
      <c r="P291" s="8" t="str">
        <f>IF(ISNUMBER(N291),_xll.BDP($C291, "OPT_UNDL_PX")," ")</f>
        <v xml:space="preserve"> </v>
      </c>
      <c r="Q291" s="7" t="str">
        <f>IF(ISNUMBER(N291),+G291*_xll.BDP($C291, "PX_POS_MULT_FACTOR")*P291/K291," ")</f>
        <v xml:space="preserve"> </v>
      </c>
      <c r="R291" s="8" t="str">
        <f>IF(OR($A291="TUA",$A291="TYA"),"",IF(ISNUMBER(_xll.BDP($C291,"DUR_ADJ_OAS_MID")),_xll.BDP($C291,"DUR_ADJ_OAS_MID"),IF(ISNUMBER(_xll.BDP($E291&amp;" ISIN","DUR_ADJ_OAS_MID")),_xll.BDP($E291&amp;" ISIN","DUR_ADJ_OAS_MID")," ")))</f>
        <v xml:space="preserve"> </v>
      </c>
      <c r="S291" s="7" t="str">
        <f ca="1">IF(AND(A290="SVOL",C290="Cash"),                                     SUM(INDIRECT(ADDRESS(ROW()-(COUNTIF(A:A,"SVOL")),COLUMN())):INDIRECT(ADDRESS(ROW()-1,COLUMN()))),                                    IF(AND(A291="TYA",C291="Cash"), SUM(INDIRECT(ADDRESS(ROW()-(COUNTIF(A:A,"TYA")-1),COLUMN())):INDIRECT(ADDRESS(ROW()-1,COLUMN()))),                                    IF(AND(A291="SVOL",ISNUMBER(FIND(" Govt",C291))),"", IF(AND(A291="SVOL",ISNUMBER(FIND(" Index",C291))),J291,                                    IF(ISNUMBER(N291),Q291*N291,IF(ISNUMBER(R291),J291*R291," "))))))</f>
        <v xml:space="preserve"> </v>
      </c>
      <c r="T291" t="s">
        <v>1284</v>
      </c>
      <c r="U291" t="s">
        <v>95</v>
      </c>
      <c r="AG291" s="17">
        <v>2.0900000000000001E-4</v>
      </c>
    </row>
    <row r="292" spans="1:33" x14ac:dyDescent="0.35">
      <c r="A292" t="s">
        <v>1148</v>
      </c>
      <c r="B292" t="s">
        <v>1285</v>
      </c>
      <c r="C292" t="s">
        <v>1285</v>
      </c>
      <c r="D292" t="s">
        <v>1286</v>
      </c>
      <c r="E292" t="s">
        <v>1287</v>
      </c>
      <c r="F292" t="s">
        <v>1288</v>
      </c>
      <c r="G292" s="1">
        <v>500000</v>
      </c>
      <c r="H292" s="1">
        <v>103.81078220000001</v>
      </c>
      <c r="I292" s="2">
        <v>519053.91</v>
      </c>
      <c r="J292" s="3">
        <v>6.8013700000000002E-3</v>
      </c>
      <c r="K292" s="4">
        <v>76316046.629999995</v>
      </c>
      <c r="L292" s="5">
        <v>3050001</v>
      </c>
      <c r="M292" s="6">
        <v>25.021646430000001</v>
      </c>
      <c r="N292" s="7" t="str">
        <f>IF(ISNUMBER(_xll.BDP($C292, "DELTA_MID")),_xll.BDP($C292, "DELTA_MID")," ")</f>
        <v xml:space="preserve"> </v>
      </c>
      <c r="O292" s="7" t="str">
        <f>IF(ISNUMBER(N292),_xll.BDP($C292, "OPT_UNDL_TICKER"),"")</f>
        <v/>
      </c>
      <c r="P292" s="8" t="str">
        <f>IF(ISNUMBER(N292),_xll.BDP($C292, "OPT_UNDL_PX")," ")</f>
        <v xml:space="preserve"> </v>
      </c>
      <c r="Q292" s="7" t="str">
        <f>IF(ISNUMBER(N292),+G292*_xll.BDP($C292, "PX_POS_MULT_FACTOR")*P292/K292," ")</f>
        <v xml:space="preserve"> </v>
      </c>
      <c r="R292" s="8">
        <f>IF(OR($A292="TUA",$A292="TYA"),"",IF(ISNUMBER(_xll.BDP($C292,"DUR_ADJ_OAS_MID")),_xll.BDP($C292,"DUR_ADJ_OAS_MID"),IF(ISNUMBER(_xll.BDP($E292&amp;" ISIN","DUR_ADJ_OAS_MID")),_xll.BDP($E292&amp;" ISIN","DUR_ADJ_OAS_MID")," ")))</f>
        <v>3.0792363484099998</v>
      </c>
      <c r="S292" s="7">
        <f ca="1">IF(AND(A291="SVOL",C291="Cash"),                                     SUM(INDIRECT(ADDRESS(ROW()-(COUNTIF(A:A,"SVOL")),COLUMN())):INDIRECT(ADDRESS(ROW()-1,COLUMN()))),                                    IF(AND(A292="TYA",C292="Cash"), SUM(INDIRECT(ADDRESS(ROW()-(COUNTIF(A:A,"TYA")-1),COLUMN())):INDIRECT(ADDRESS(ROW()-1,COLUMN()))),                                    IF(AND(A292="SVOL",ISNUMBER(FIND(" Govt",C292))),"", IF(AND(A292="SVOL",ISNUMBER(FIND(" Index",C292))),J292,                                    IF(ISNUMBER(N292),Q292*N292,IF(ISNUMBER(R292),J292*R292," "))))))</f>
        <v>2.0943025722985321E-2</v>
      </c>
      <c r="T292" t="s">
        <v>1288</v>
      </c>
      <c r="U292" t="s">
        <v>95</v>
      </c>
      <c r="AG292" s="17">
        <v>2.0900000000000001E-4</v>
      </c>
    </row>
    <row r="293" spans="1:33" x14ac:dyDescent="0.35">
      <c r="A293" t="s">
        <v>1148</v>
      </c>
      <c r="B293" t="s">
        <v>1289</v>
      </c>
      <c r="C293" t="s">
        <v>1289</v>
      </c>
      <c r="D293" t="s">
        <v>1290</v>
      </c>
      <c r="E293" t="s">
        <v>1291</v>
      </c>
      <c r="F293" t="s">
        <v>1292</v>
      </c>
      <c r="G293" s="1">
        <v>1000000</v>
      </c>
      <c r="H293" s="1">
        <v>94.153271110000006</v>
      </c>
      <c r="I293" s="2">
        <v>941532.71</v>
      </c>
      <c r="J293" s="3">
        <v>1.2337280000000001E-2</v>
      </c>
      <c r="K293" s="4">
        <v>76316046.629999995</v>
      </c>
      <c r="L293" s="5">
        <v>3050001</v>
      </c>
      <c r="M293" s="6">
        <v>25.021646430000001</v>
      </c>
      <c r="N293" s="7" t="str">
        <f>IF(ISNUMBER(_xll.BDP($C293, "DELTA_MID")),_xll.BDP($C293, "DELTA_MID")," ")</f>
        <v xml:space="preserve"> </v>
      </c>
      <c r="O293" s="7" t="str">
        <f>IF(ISNUMBER(N293),_xll.BDP($C293, "OPT_UNDL_TICKER"),"")</f>
        <v/>
      </c>
      <c r="P293" s="8" t="str">
        <f>IF(ISNUMBER(N293),_xll.BDP($C293, "OPT_UNDL_PX")," ")</f>
        <v xml:space="preserve"> </v>
      </c>
      <c r="Q293" s="7" t="str">
        <f>IF(ISNUMBER(N293),+G293*_xll.BDP($C293, "PX_POS_MULT_FACTOR")*P293/K293," ")</f>
        <v xml:space="preserve"> </v>
      </c>
      <c r="R293" s="8">
        <f>IF(OR($A293="TUA",$A293="TYA"),"",IF(ISNUMBER(_xll.BDP($C293,"DUR_ADJ_OAS_MID")),_xll.BDP($C293,"DUR_ADJ_OAS_MID"),IF(ISNUMBER(_xll.BDP($E293&amp;" ISIN","DUR_ADJ_OAS_MID")),_xll.BDP($E293&amp;" ISIN","DUR_ADJ_OAS_MID")," ")))</f>
        <v>7.381249975030129</v>
      </c>
      <c r="S293" s="7">
        <f ca="1">IF(AND(A292="SVOL",C292="Cash"),                                     SUM(INDIRECT(ADDRESS(ROW()-(COUNTIF(A:A,"SVOL")),COLUMN())):INDIRECT(ADDRESS(ROW()-1,COLUMN()))),                                    IF(AND(A293="TYA",C293="Cash"), SUM(INDIRECT(ADDRESS(ROW()-(COUNTIF(A:A,"TYA")-1),COLUMN())):INDIRECT(ADDRESS(ROW()-1,COLUMN()))),                                    IF(AND(A293="SVOL",ISNUMBER(FIND(" Govt",C293))),"", IF(AND(A293="SVOL",ISNUMBER(FIND(" Index",C293))),J293,                                    IF(ISNUMBER(N293),Q293*N293,IF(ISNUMBER(R293),J293*R293," "))))))</f>
        <v>9.106454769193971E-2</v>
      </c>
      <c r="T293" t="s">
        <v>1292</v>
      </c>
      <c r="U293" t="s">
        <v>95</v>
      </c>
      <c r="AG293" s="17">
        <v>2.0900000000000001E-4</v>
      </c>
    </row>
    <row r="294" spans="1:33" x14ac:dyDescent="0.35">
      <c r="A294" t="s">
        <v>1148</v>
      </c>
      <c r="B294" t="s">
        <v>1293</v>
      </c>
      <c r="C294" t="s">
        <v>1293</v>
      </c>
      <c r="D294" t="s">
        <v>1294</v>
      </c>
      <c r="E294" t="s">
        <v>1295</v>
      </c>
      <c r="F294" t="s">
        <v>1296</v>
      </c>
      <c r="G294" s="1">
        <v>1000000</v>
      </c>
      <c r="H294" s="1">
        <v>91.233583999999993</v>
      </c>
      <c r="I294" s="2">
        <v>912335.84</v>
      </c>
      <c r="J294" s="3">
        <v>1.195471E-2</v>
      </c>
      <c r="K294" s="4">
        <v>76316046.629999995</v>
      </c>
      <c r="L294" s="5">
        <v>3050001</v>
      </c>
      <c r="M294" s="6">
        <v>25.021646430000001</v>
      </c>
      <c r="N294" s="7" t="str">
        <f>IF(ISNUMBER(_xll.BDP($C294, "DELTA_MID")),_xll.BDP($C294, "DELTA_MID")," ")</f>
        <v xml:space="preserve"> </v>
      </c>
      <c r="O294" s="7" t="str">
        <f>IF(ISNUMBER(N294),_xll.BDP($C294, "OPT_UNDL_TICKER"),"")</f>
        <v/>
      </c>
      <c r="P294" s="8" t="str">
        <f>IF(ISNUMBER(N294),_xll.BDP($C294, "OPT_UNDL_PX")," ")</f>
        <v xml:space="preserve"> </v>
      </c>
      <c r="Q294" s="7" t="str">
        <f>IF(ISNUMBER(N294),+G294*_xll.BDP($C294, "PX_POS_MULT_FACTOR")*P294/K294," ")</f>
        <v xml:space="preserve"> </v>
      </c>
      <c r="R294" s="8">
        <f>IF(OR($A294="TUA",$A294="TYA"),"",IF(ISNUMBER(_xll.BDP($C294,"DUR_ADJ_OAS_MID")),_xll.BDP($C294,"DUR_ADJ_OAS_MID"),IF(ISNUMBER(_xll.BDP($E294&amp;" ISIN","DUR_ADJ_OAS_MID")),_xll.BDP($E294&amp;" ISIN","DUR_ADJ_OAS_MID")," ")))</f>
        <v>4.41580417593</v>
      </c>
      <c r="S294" s="7">
        <f ca="1">IF(AND(A293="SVOL",C293="Cash"),                                     SUM(INDIRECT(ADDRESS(ROW()-(COUNTIF(A:A,"SVOL")),COLUMN())):INDIRECT(ADDRESS(ROW()-1,COLUMN()))),                                    IF(AND(A294="TYA",C294="Cash"), SUM(INDIRECT(ADDRESS(ROW()-(COUNTIF(A:A,"TYA")-1),COLUMN())):INDIRECT(ADDRESS(ROW()-1,COLUMN()))),                                    IF(AND(A294="SVOL",ISNUMBER(FIND(" Govt",C294))),"", IF(AND(A294="SVOL",ISNUMBER(FIND(" Index",C294))),J294,                                    IF(ISNUMBER(N294),Q294*N294,IF(ISNUMBER(R294),J294*R294," "))))))</f>
        <v>5.2789658340032131E-2</v>
      </c>
      <c r="T294" t="s">
        <v>1296</v>
      </c>
      <c r="U294" t="s">
        <v>95</v>
      </c>
      <c r="AG294" s="17">
        <v>2.0900000000000001E-4</v>
      </c>
    </row>
    <row r="295" spans="1:33" x14ac:dyDescent="0.35">
      <c r="A295" t="s">
        <v>1148</v>
      </c>
      <c r="B295" t="s">
        <v>1297</v>
      </c>
      <c r="C295" t="s">
        <v>1297</v>
      </c>
      <c r="D295" t="s">
        <v>1298</v>
      </c>
      <c r="E295" t="s">
        <v>1299</v>
      </c>
      <c r="F295" t="s">
        <v>1300</v>
      </c>
      <c r="G295" s="1">
        <v>1000000</v>
      </c>
      <c r="H295" s="1">
        <v>98.425213600000006</v>
      </c>
      <c r="I295" s="2">
        <v>984252.14</v>
      </c>
      <c r="J295" s="3">
        <v>1.289705E-2</v>
      </c>
      <c r="K295" s="4">
        <v>76316046.629999995</v>
      </c>
      <c r="L295" s="5">
        <v>3050001</v>
      </c>
      <c r="M295" s="6">
        <v>25.021646430000001</v>
      </c>
      <c r="N295" s="7" t="str">
        <f>IF(ISNUMBER(_xll.BDP($C295, "DELTA_MID")),_xll.BDP($C295, "DELTA_MID")," ")</f>
        <v xml:space="preserve"> </v>
      </c>
      <c r="O295" s="7" t="str">
        <f>IF(ISNUMBER(N295),_xll.BDP($C295, "OPT_UNDL_TICKER"),"")</f>
        <v/>
      </c>
      <c r="P295" s="8" t="str">
        <f>IF(ISNUMBER(N295),_xll.BDP($C295, "OPT_UNDL_PX")," ")</f>
        <v xml:space="preserve"> </v>
      </c>
      <c r="Q295" s="7" t="str">
        <f>IF(ISNUMBER(N295),+G295*_xll.BDP($C295, "PX_POS_MULT_FACTOR")*P295/K295," ")</f>
        <v xml:space="preserve"> </v>
      </c>
      <c r="R295" s="8" t="str">
        <f>IF(OR($A295="TUA",$A295="TYA"),"",IF(ISNUMBER(_xll.BDP($C295,"DUR_ADJ_OAS_MID")),_xll.BDP($C295,"DUR_ADJ_OAS_MID"),IF(ISNUMBER(_xll.BDP($E295&amp;" ISIN","DUR_ADJ_OAS_MID")),_xll.BDP($E295&amp;" ISIN","DUR_ADJ_OAS_MID")," ")))</f>
        <v xml:space="preserve"> </v>
      </c>
      <c r="S295" s="7" t="str">
        <f ca="1">IF(AND(A294="SVOL",C294="Cash"),                                     SUM(INDIRECT(ADDRESS(ROW()-(COUNTIF(A:A,"SVOL")),COLUMN())):INDIRECT(ADDRESS(ROW()-1,COLUMN()))),                                    IF(AND(A295="TYA",C295="Cash"), SUM(INDIRECT(ADDRESS(ROW()-(COUNTIF(A:A,"TYA")-1),COLUMN())):INDIRECT(ADDRESS(ROW()-1,COLUMN()))),                                    IF(AND(A295="SVOL",ISNUMBER(FIND(" Govt",C295))),"", IF(AND(A295="SVOL",ISNUMBER(FIND(" Index",C295))),J295,                                    IF(ISNUMBER(N295),Q295*N295,IF(ISNUMBER(R295),J295*R295," "))))))</f>
        <v xml:space="preserve"> </v>
      </c>
      <c r="T295" t="s">
        <v>1300</v>
      </c>
      <c r="U295" t="s">
        <v>95</v>
      </c>
      <c r="AG295" s="17">
        <v>2.0900000000000001E-4</v>
      </c>
    </row>
    <row r="296" spans="1:33" x14ac:dyDescent="0.35">
      <c r="A296" t="s">
        <v>1148</v>
      </c>
      <c r="B296" t="s">
        <v>1301</v>
      </c>
      <c r="C296" t="s">
        <v>1301</v>
      </c>
      <c r="D296" t="s">
        <v>1302</v>
      </c>
      <c r="E296" t="s">
        <v>1303</v>
      </c>
      <c r="F296" t="s">
        <v>1304</v>
      </c>
      <c r="G296" s="1">
        <v>1000000</v>
      </c>
      <c r="H296" s="1">
        <v>101.9813845</v>
      </c>
      <c r="I296" s="2">
        <v>1019813.84</v>
      </c>
      <c r="J296" s="3">
        <v>1.336303E-2</v>
      </c>
      <c r="K296" s="4">
        <v>76316046.629999995</v>
      </c>
      <c r="L296" s="5">
        <v>3050001</v>
      </c>
      <c r="M296" s="6">
        <v>25.021646430000001</v>
      </c>
      <c r="N296" s="7" t="str">
        <f>IF(ISNUMBER(_xll.BDP($C296, "DELTA_MID")),_xll.BDP($C296, "DELTA_MID")," ")</f>
        <v xml:space="preserve"> </v>
      </c>
      <c r="O296" s="7" t="str">
        <f>IF(ISNUMBER(N296),_xll.BDP($C296, "OPT_UNDL_TICKER"),"")</f>
        <v/>
      </c>
      <c r="P296" s="8" t="str">
        <f>IF(ISNUMBER(N296),_xll.BDP($C296, "OPT_UNDL_PX")," ")</f>
        <v xml:space="preserve"> </v>
      </c>
      <c r="Q296" s="7" t="str">
        <f>IF(ISNUMBER(N296),+G296*_xll.BDP($C296, "PX_POS_MULT_FACTOR")*P296/K296," ")</f>
        <v xml:space="preserve"> </v>
      </c>
      <c r="R296" s="8" t="str">
        <f>IF(OR($A296="TUA",$A296="TYA"),"",IF(ISNUMBER(_xll.BDP($C296,"DUR_ADJ_OAS_MID")),_xll.BDP($C296,"DUR_ADJ_OAS_MID"),IF(ISNUMBER(_xll.BDP($E296&amp;" ISIN","DUR_ADJ_OAS_MID")),_xll.BDP($E296&amp;" ISIN","DUR_ADJ_OAS_MID")," ")))</f>
        <v xml:space="preserve"> </v>
      </c>
      <c r="S296" s="7" t="str">
        <f ca="1">IF(AND(A295="SVOL",C295="Cash"),                                     SUM(INDIRECT(ADDRESS(ROW()-(COUNTIF(A:A,"SVOL")),COLUMN())):INDIRECT(ADDRESS(ROW()-1,COLUMN()))),                                    IF(AND(A296="TYA",C296="Cash"), SUM(INDIRECT(ADDRESS(ROW()-(COUNTIF(A:A,"TYA")-1),COLUMN())):INDIRECT(ADDRESS(ROW()-1,COLUMN()))),                                    IF(AND(A296="SVOL",ISNUMBER(FIND(" Govt",C296))),"", IF(AND(A296="SVOL",ISNUMBER(FIND(" Index",C296))),J296,                                    IF(ISNUMBER(N296),Q296*N296,IF(ISNUMBER(R296),J296*R296," "))))))</f>
        <v xml:space="preserve"> </v>
      </c>
      <c r="T296" t="s">
        <v>1304</v>
      </c>
      <c r="U296" t="s">
        <v>95</v>
      </c>
      <c r="AG296" s="17">
        <v>2.0900000000000001E-4</v>
      </c>
    </row>
    <row r="297" spans="1:33" x14ac:dyDescent="0.35">
      <c r="A297" t="s">
        <v>1148</v>
      </c>
      <c r="B297" t="s">
        <v>1305</v>
      </c>
      <c r="C297" t="s">
        <v>1305</v>
      </c>
      <c r="D297" t="s">
        <v>1306</v>
      </c>
      <c r="E297" t="s">
        <v>1307</v>
      </c>
      <c r="F297" t="s">
        <v>1308</v>
      </c>
      <c r="G297" s="1">
        <v>400000</v>
      </c>
      <c r="H297" s="1">
        <v>90.052498889999995</v>
      </c>
      <c r="I297" s="2">
        <v>360210</v>
      </c>
      <c r="J297" s="3">
        <v>4.7199800000000004E-3</v>
      </c>
      <c r="K297" s="4">
        <v>76316046.629999995</v>
      </c>
      <c r="L297" s="5">
        <v>3050001</v>
      </c>
      <c r="M297" s="6">
        <v>25.021646430000001</v>
      </c>
      <c r="N297" s="7" t="str">
        <f>IF(ISNUMBER(_xll.BDP($C297, "DELTA_MID")),_xll.BDP($C297, "DELTA_MID")," ")</f>
        <v xml:space="preserve"> </v>
      </c>
      <c r="O297" s="7" t="str">
        <f>IF(ISNUMBER(N297),_xll.BDP($C297, "OPT_UNDL_TICKER"),"")</f>
        <v/>
      </c>
      <c r="P297" s="8" t="str">
        <f>IF(ISNUMBER(N297),_xll.BDP($C297, "OPT_UNDL_PX")," ")</f>
        <v xml:space="preserve"> </v>
      </c>
      <c r="Q297" s="7" t="str">
        <f>IF(ISNUMBER(N297),+G297*_xll.BDP($C297, "PX_POS_MULT_FACTOR")*P297/K297," ")</f>
        <v xml:space="preserve"> </v>
      </c>
      <c r="R297" s="8">
        <f>IF(OR($A297="TUA",$A297="TYA"),"",IF(ISNUMBER(_xll.BDP($C297,"DUR_ADJ_OAS_MID")),_xll.BDP($C297,"DUR_ADJ_OAS_MID"),IF(ISNUMBER(_xll.BDP($E297&amp;" ISIN","DUR_ADJ_OAS_MID")),_xll.BDP($E297&amp;" ISIN","DUR_ADJ_OAS_MID")," ")))</f>
        <v>3.9108552374950287</v>
      </c>
      <c r="S297" s="7">
        <f ca="1">IF(AND(A296="SVOL",C296="Cash"),                                     SUM(INDIRECT(ADDRESS(ROW()-(COUNTIF(A:A,"SVOL")),COLUMN())):INDIRECT(ADDRESS(ROW()-1,COLUMN()))),                                    IF(AND(A297="TYA",C297="Cash"), SUM(INDIRECT(ADDRESS(ROW()-(COUNTIF(A:A,"TYA")-1),COLUMN())):INDIRECT(ADDRESS(ROW()-1,COLUMN()))),                                    IF(AND(A297="SVOL",ISNUMBER(FIND(" Govt",C297))),"", IF(AND(A297="SVOL",ISNUMBER(FIND(" Index",C297))),J297,                                    IF(ISNUMBER(N297),Q297*N297,IF(ISNUMBER(R297),J297*R297," "))))))</f>
        <v>1.8459158503871788E-2</v>
      </c>
      <c r="T297" t="s">
        <v>1308</v>
      </c>
      <c r="U297" t="s">
        <v>95</v>
      </c>
      <c r="AG297" s="17">
        <v>2.0900000000000001E-4</v>
      </c>
    </row>
    <row r="298" spans="1:33" x14ac:dyDescent="0.35">
      <c r="A298" t="s">
        <v>1148</v>
      </c>
      <c r="B298" t="s">
        <v>1309</v>
      </c>
      <c r="C298" t="s">
        <v>1309</v>
      </c>
      <c r="D298" t="s">
        <v>1310</v>
      </c>
      <c r="E298" t="s">
        <v>1311</v>
      </c>
      <c r="F298" t="s">
        <v>1312</v>
      </c>
      <c r="G298" s="1">
        <v>250000</v>
      </c>
      <c r="H298" s="1">
        <v>101.43372667</v>
      </c>
      <c r="I298" s="2">
        <v>253584.32</v>
      </c>
      <c r="J298" s="3">
        <v>3.3228200000000002E-3</v>
      </c>
      <c r="K298" s="4">
        <v>76316046.629999995</v>
      </c>
      <c r="L298" s="5">
        <v>3050001</v>
      </c>
      <c r="M298" s="6">
        <v>25.021646430000001</v>
      </c>
      <c r="N298" s="7" t="str">
        <f>IF(ISNUMBER(_xll.BDP($C298, "DELTA_MID")),_xll.BDP($C298, "DELTA_MID")," ")</f>
        <v xml:space="preserve"> </v>
      </c>
      <c r="O298" s="7" t="str">
        <f>IF(ISNUMBER(N298),_xll.BDP($C298, "OPT_UNDL_TICKER"),"")</f>
        <v/>
      </c>
      <c r="P298" s="8" t="str">
        <f>IF(ISNUMBER(N298),_xll.BDP($C298, "OPT_UNDL_PX")," ")</f>
        <v xml:space="preserve"> </v>
      </c>
      <c r="Q298" s="7" t="str">
        <f>IF(ISNUMBER(N298),+G298*_xll.BDP($C298, "PX_POS_MULT_FACTOR")*P298/K298," ")</f>
        <v xml:space="preserve"> </v>
      </c>
      <c r="R298" s="8">
        <f>IF(OR($A298="TUA",$A298="TYA"),"",IF(ISNUMBER(_xll.BDP($C298,"DUR_ADJ_OAS_MID")),_xll.BDP($C298,"DUR_ADJ_OAS_MID"),IF(ISNUMBER(_xll.BDP($E298&amp;" ISIN","DUR_ADJ_OAS_MID")),_xll.BDP($E298&amp;" ISIN","DUR_ADJ_OAS_MID")," ")))</f>
        <v>2.7372046577985425</v>
      </c>
      <c r="S298" s="7">
        <f ca="1">IF(AND(A297="SVOL",C297="Cash"),                                     SUM(INDIRECT(ADDRESS(ROW()-(COUNTIF(A:A,"SVOL")),COLUMN())):INDIRECT(ADDRESS(ROW()-1,COLUMN()))),                                    IF(AND(A298="TYA",C298="Cash"), SUM(INDIRECT(ADDRESS(ROW()-(COUNTIF(A:A,"TYA")-1),COLUMN())):INDIRECT(ADDRESS(ROW()-1,COLUMN()))),                                    IF(AND(A298="SVOL",ISNUMBER(FIND(" Govt",C298))),"", IF(AND(A298="SVOL",ISNUMBER(FIND(" Index",C298))),J298,                                    IF(ISNUMBER(N298),Q298*N298,IF(ISNUMBER(R298),J298*R298," "))))))</f>
        <v>9.0952383810261536E-3</v>
      </c>
      <c r="T298" t="s">
        <v>1312</v>
      </c>
      <c r="U298" t="s">
        <v>95</v>
      </c>
      <c r="AG298" s="17">
        <v>2.0900000000000001E-4</v>
      </c>
    </row>
    <row r="299" spans="1:33" x14ac:dyDescent="0.35">
      <c r="A299" t="s">
        <v>1148</v>
      </c>
      <c r="B299" t="s">
        <v>1313</v>
      </c>
      <c r="C299" t="s">
        <v>1313</v>
      </c>
      <c r="D299" t="s">
        <v>1314</v>
      </c>
      <c r="E299" t="s">
        <v>1315</v>
      </c>
      <c r="F299" t="s">
        <v>1316</v>
      </c>
      <c r="G299" s="1">
        <v>1850000</v>
      </c>
      <c r="H299" s="1">
        <v>68.480555559999999</v>
      </c>
      <c r="I299" s="2">
        <v>1266890.28</v>
      </c>
      <c r="J299" s="3">
        <v>1.660058E-2</v>
      </c>
      <c r="K299" s="4">
        <v>76316046.629999995</v>
      </c>
      <c r="L299" s="5">
        <v>3050001</v>
      </c>
      <c r="M299" s="6">
        <v>25.021646430000001</v>
      </c>
      <c r="N299" s="7" t="str">
        <f>IF(ISNUMBER(_xll.BDP($C299, "DELTA_MID")),_xll.BDP($C299, "DELTA_MID")," ")</f>
        <v xml:space="preserve"> </v>
      </c>
      <c r="O299" s="7" t="str">
        <f>IF(ISNUMBER(N299),_xll.BDP($C299, "OPT_UNDL_TICKER"),"")</f>
        <v/>
      </c>
      <c r="P299" s="8" t="str">
        <f>IF(ISNUMBER(N299),_xll.BDP($C299, "OPT_UNDL_PX")," ")</f>
        <v xml:space="preserve"> </v>
      </c>
      <c r="Q299" s="7" t="str">
        <f>IF(ISNUMBER(N299),+G299*_xll.BDP($C299, "PX_POS_MULT_FACTOR")*P299/K299," ")</f>
        <v xml:space="preserve"> </v>
      </c>
      <c r="R299" s="8">
        <f>IF(OR($A299="TUA",$A299="TYA"),"",IF(ISNUMBER(_xll.BDP($C299,"DUR_ADJ_OAS_MID")),_xll.BDP($C299,"DUR_ADJ_OAS_MID"),IF(ISNUMBER(_xll.BDP($E299&amp;" ISIN","DUR_ADJ_OAS_MID")),_xll.BDP($E299&amp;" ISIN","DUR_ADJ_OAS_MID")," ")))</f>
        <v>1.2148675423830093</v>
      </c>
      <c r="S299" s="7">
        <f ca="1">IF(AND(A298="SVOL",C298="Cash"),                                     SUM(INDIRECT(ADDRESS(ROW()-(COUNTIF(A:A,"SVOL")),COLUMN())):INDIRECT(ADDRESS(ROW()-1,COLUMN()))),                                    IF(AND(A299="TYA",C299="Cash"), SUM(INDIRECT(ADDRESS(ROW()-(COUNTIF(A:A,"TYA")-1),COLUMN())):INDIRECT(ADDRESS(ROW()-1,COLUMN()))),                                    IF(AND(A299="SVOL",ISNUMBER(FIND(" Govt",C299))),"", IF(AND(A299="SVOL",ISNUMBER(FIND(" Index",C299))),J299,                                    IF(ISNUMBER(N299),Q299*N299,IF(ISNUMBER(R299),J299*R299," "))))))</f>
        <v>2.0167505826732535E-2</v>
      </c>
      <c r="T299" t="s">
        <v>1316</v>
      </c>
      <c r="U299" t="s">
        <v>95</v>
      </c>
      <c r="AG299" s="17">
        <v>2.0900000000000001E-4</v>
      </c>
    </row>
    <row r="300" spans="1:33" x14ac:dyDescent="0.35">
      <c r="A300" t="s">
        <v>1148</v>
      </c>
      <c r="B300" t="s">
        <v>1313</v>
      </c>
      <c r="C300" t="s">
        <v>1313</v>
      </c>
      <c r="D300" t="s">
        <v>1317</v>
      </c>
      <c r="E300" t="s">
        <v>1318</v>
      </c>
      <c r="F300" t="s">
        <v>1319</v>
      </c>
      <c r="G300" s="1">
        <v>149000</v>
      </c>
      <c r="H300" s="1">
        <v>68.480555559999999</v>
      </c>
      <c r="I300" s="2">
        <v>102036.03</v>
      </c>
      <c r="J300" s="3">
        <v>1.33702E-3</v>
      </c>
      <c r="K300" s="4">
        <v>76316046.629999995</v>
      </c>
      <c r="L300" s="5">
        <v>3050001</v>
      </c>
      <c r="M300" s="6">
        <v>25.021646430000001</v>
      </c>
      <c r="N300" s="7" t="str">
        <f>IF(ISNUMBER(_xll.BDP($C300, "DELTA_MID")),_xll.BDP($C300, "DELTA_MID")," ")</f>
        <v xml:space="preserve"> </v>
      </c>
      <c r="O300" s="7" t="str">
        <f>IF(ISNUMBER(N300),_xll.BDP($C300, "OPT_UNDL_TICKER"),"")</f>
        <v/>
      </c>
      <c r="P300" s="8" t="str">
        <f>IF(ISNUMBER(N300),_xll.BDP($C300, "OPT_UNDL_PX")," ")</f>
        <v xml:space="preserve"> </v>
      </c>
      <c r="Q300" s="7" t="str">
        <f>IF(ISNUMBER(N300),+G300*_xll.BDP($C300, "PX_POS_MULT_FACTOR")*P300/K300," ")</f>
        <v xml:space="preserve"> </v>
      </c>
      <c r="R300" s="8">
        <f>IF(OR($A300="TUA",$A300="TYA"),"",IF(ISNUMBER(_xll.BDP($C300,"DUR_ADJ_OAS_MID")),_xll.BDP($C300,"DUR_ADJ_OAS_MID"),IF(ISNUMBER(_xll.BDP($E300&amp;" ISIN","DUR_ADJ_OAS_MID")),_xll.BDP($E300&amp;" ISIN","DUR_ADJ_OAS_MID")," ")))</f>
        <v>1.2181813685843081</v>
      </c>
      <c r="S300" s="7">
        <f ca="1">IF(AND(A299="SVOL",C299="Cash"),                                     SUM(INDIRECT(ADDRESS(ROW()-(COUNTIF(A:A,"SVOL")),COLUMN())):INDIRECT(ADDRESS(ROW()-1,COLUMN()))),                                    IF(AND(A300="TYA",C300="Cash"), SUM(INDIRECT(ADDRESS(ROW()-(COUNTIF(A:A,"TYA")-1),COLUMN())):INDIRECT(ADDRESS(ROW()-1,COLUMN()))),                                    IF(AND(A300="SVOL",ISNUMBER(FIND(" Govt",C300))),"", IF(AND(A300="SVOL",ISNUMBER(FIND(" Index",C300))),J300,                                    IF(ISNUMBER(N300),Q300*N300,IF(ISNUMBER(R300),J300*R300," "))))))</f>
        <v>1.6287328534245916E-3</v>
      </c>
      <c r="T300" t="s">
        <v>1319</v>
      </c>
      <c r="U300" t="s">
        <v>95</v>
      </c>
      <c r="AG300" s="17">
        <v>2.0900000000000001E-4</v>
      </c>
    </row>
    <row r="301" spans="1:33" x14ac:dyDescent="0.35">
      <c r="A301" t="s">
        <v>1148</v>
      </c>
      <c r="B301" t="s">
        <v>1320</v>
      </c>
      <c r="C301" t="s">
        <v>1320</v>
      </c>
      <c r="D301" t="s">
        <v>1321</v>
      </c>
      <c r="E301" t="s">
        <v>1322</v>
      </c>
      <c r="F301" t="s">
        <v>1323</v>
      </c>
      <c r="G301" s="1">
        <v>600000</v>
      </c>
      <c r="H301" s="1">
        <v>99.601671780000004</v>
      </c>
      <c r="I301" s="2">
        <v>597610.03</v>
      </c>
      <c r="J301" s="3">
        <v>7.8307299999999993E-3</v>
      </c>
      <c r="K301" s="4">
        <v>76316046.629999995</v>
      </c>
      <c r="L301" s="5">
        <v>3050001</v>
      </c>
      <c r="M301" s="6">
        <v>25.021646430000001</v>
      </c>
      <c r="N301" s="7" t="str">
        <f>IF(ISNUMBER(_xll.BDP($C301, "DELTA_MID")),_xll.BDP($C301, "DELTA_MID")," ")</f>
        <v xml:space="preserve"> </v>
      </c>
      <c r="O301" s="7" t="str">
        <f>IF(ISNUMBER(N301),_xll.BDP($C301, "OPT_UNDL_TICKER"),"")</f>
        <v/>
      </c>
      <c r="P301" s="8" t="str">
        <f>IF(ISNUMBER(N301),_xll.BDP($C301, "OPT_UNDL_PX")," ")</f>
        <v xml:space="preserve"> </v>
      </c>
      <c r="Q301" s="7" t="str">
        <f>IF(ISNUMBER(N301),+G301*_xll.BDP($C301, "PX_POS_MULT_FACTOR")*P301/K301," ")</f>
        <v xml:space="preserve"> </v>
      </c>
      <c r="R301" s="8">
        <f>IF(OR($A301="TUA",$A301="TYA"),"",IF(ISNUMBER(_xll.BDP($C301,"DUR_ADJ_OAS_MID")),_xll.BDP($C301,"DUR_ADJ_OAS_MID"),IF(ISNUMBER(_xll.BDP($E301&amp;" ISIN","DUR_ADJ_OAS_MID")),_xll.BDP($E301&amp;" ISIN","DUR_ADJ_OAS_MID")," ")))</f>
        <v>-0.34933717265111158</v>
      </c>
      <c r="S301" s="7">
        <f ca="1">IF(AND(A300="SVOL",C300="Cash"),                                     SUM(INDIRECT(ADDRESS(ROW()-(COUNTIF(A:A,"SVOL")),COLUMN())):INDIRECT(ADDRESS(ROW()-1,COLUMN()))),                                    IF(AND(A301="TYA",C301="Cash"), SUM(INDIRECT(ADDRESS(ROW()-(COUNTIF(A:A,"TYA")-1),COLUMN())):INDIRECT(ADDRESS(ROW()-1,COLUMN()))),                                    IF(AND(A301="SVOL",ISNUMBER(FIND(" Govt",C301))),"", IF(AND(A301="SVOL",ISNUMBER(FIND(" Index",C301))),J301,                                    IF(ISNUMBER(N301),Q301*N301,IF(ISNUMBER(R301),J301*R301," "))))))</f>
        <v>-2.7355650779942388E-3</v>
      </c>
      <c r="T301" t="s">
        <v>1323</v>
      </c>
      <c r="U301" t="s">
        <v>95</v>
      </c>
      <c r="AG301" s="17">
        <v>2.0900000000000001E-4</v>
      </c>
    </row>
    <row r="302" spans="1:33" x14ac:dyDescent="0.35">
      <c r="A302" t="s">
        <v>1148</v>
      </c>
      <c r="B302" t="s">
        <v>1324</v>
      </c>
      <c r="C302" t="s">
        <v>1324</v>
      </c>
      <c r="D302" t="s">
        <v>1325</v>
      </c>
      <c r="E302" t="s">
        <v>1326</v>
      </c>
      <c r="F302" t="s">
        <v>1327</v>
      </c>
      <c r="G302" s="1">
        <v>500000</v>
      </c>
      <c r="H302" s="1">
        <v>101.0606746</v>
      </c>
      <c r="I302" s="2">
        <v>505303.37</v>
      </c>
      <c r="J302" s="3">
        <v>6.6211899999999999E-3</v>
      </c>
      <c r="K302" s="4">
        <v>76316046.629999995</v>
      </c>
      <c r="L302" s="5">
        <v>3050001</v>
      </c>
      <c r="M302" s="6">
        <v>25.021646430000001</v>
      </c>
      <c r="N302" s="7" t="str">
        <f>IF(ISNUMBER(_xll.BDP($C302, "DELTA_MID")),_xll.BDP($C302, "DELTA_MID")," ")</f>
        <v xml:space="preserve"> </v>
      </c>
      <c r="O302" s="7" t="str">
        <f>IF(ISNUMBER(N302),_xll.BDP($C302, "OPT_UNDL_TICKER"),"")</f>
        <v/>
      </c>
      <c r="P302" s="8" t="str">
        <f>IF(ISNUMBER(N302),_xll.BDP($C302, "OPT_UNDL_PX")," ")</f>
        <v xml:space="preserve"> </v>
      </c>
      <c r="Q302" s="7" t="str">
        <f>IF(ISNUMBER(N302),+G302*_xll.BDP($C302, "PX_POS_MULT_FACTOR")*P302/K302," ")</f>
        <v xml:space="preserve"> </v>
      </c>
      <c r="R302" s="8" t="str">
        <f>IF(OR($A302="TUA",$A302="TYA"),"",IF(ISNUMBER(_xll.BDP($C302,"DUR_ADJ_OAS_MID")),_xll.BDP($C302,"DUR_ADJ_OAS_MID"),IF(ISNUMBER(_xll.BDP($E302&amp;" ISIN","DUR_ADJ_OAS_MID")),_xll.BDP($E302&amp;" ISIN","DUR_ADJ_OAS_MID")," ")))</f>
        <v xml:space="preserve"> </v>
      </c>
      <c r="S302" s="7" t="str">
        <f ca="1">IF(AND(A301="SVOL",C301="Cash"),                                     SUM(INDIRECT(ADDRESS(ROW()-(COUNTIF(A:A,"SVOL")),COLUMN())):INDIRECT(ADDRESS(ROW()-1,COLUMN()))),                                    IF(AND(A302="TYA",C302="Cash"), SUM(INDIRECT(ADDRESS(ROW()-(COUNTIF(A:A,"TYA")-1),COLUMN())):INDIRECT(ADDRESS(ROW()-1,COLUMN()))),                                    IF(AND(A302="SVOL",ISNUMBER(FIND(" Govt",C302))),"", IF(AND(A302="SVOL",ISNUMBER(FIND(" Index",C302))),J302,                                    IF(ISNUMBER(N302),Q302*N302,IF(ISNUMBER(R302),J302*R302," "))))))</f>
        <v xml:space="preserve"> </v>
      </c>
      <c r="T302" t="s">
        <v>1327</v>
      </c>
      <c r="U302" t="s">
        <v>95</v>
      </c>
      <c r="AG302" s="17">
        <v>2.0900000000000001E-4</v>
      </c>
    </row>
    <row r="303" spans="1:33" x14ac:dyDescent="0.35">
      <c r="A303" t="s">
        <v>1148</v>
      </c>
      <c r="B303" t="s">
        <v>1328</v>
      </c>
      <c r="C303" t="s">
        <v>1328</v>
      </c>
      <c r="D303" t="s">
        <v>1329</v>
      </c>
      <c r="E303" t="s">
        <v>1330</v>
      </c>
      <c r="F303" t="s">
        <v>1331</v>
      </c>
      <c r="G303" s="1">
        <v>1000000</v>
      </c>
      <c r="H303" s="1">
        <v>102.38298278000001</v>
      </c>
      <c r="I303" s="2">
        <v>1023829.83</v>
      </c>
      <c r="J303" s="3">
        <v>1.3415659999999999E-2</v>
      </c>
      <c r="K303" s="4">
        <v>76316046.629999995</v>
      </c>
      <c r="L303" s="5">
        <v>3050001</v>
      </c>
      <c r="M303" s="6">
        <v>25.021646430000001</v>
      </c>
      <c r="N303" s="7" t="str">
        <f>IF(ISNUMBER(_xll.BDP($C303, "DELTA_MID")),_xll.BDP($C303, "DELTA_MID")," ")</f>
        <v xml:space="preserve"> </v>
      </c>
      <c r="O303" s="7" t="str">
        <f>IF(ISNUMBER(N303),_xll.BDP($C303, "OPT_UNDL_TICKER"),"")</f>
        <v/>
      </c>
      <c r="P303" s="8" t="str">
        <f>IF(ISNUMBER(N303),_xll.BDP($C303, "OPT_UNDL_PX")," ")</f>
        <v xml:space="preserve"> </v>
      </c>
      <c r="Q303" s="7" t="str">
        <f>IF(ISNUMBER(N303),+G303*_xll.BDP($C303, "PX_POS_MULT_FACTOR")*P303/K303," ")</f>
        <v xml:space="preserve"> </v>
      </c>
      <c r="R303" s="8">
        <f>IF(OR($A303="TUA",$A303="TYA"),"",IF(ISNUMBER(_xll.BDP($C303,"DUR_ADJ_OAS_MID")),_xll.BDP($C303,"DUR_ADJ_OAS_MID"),IF(ISNUMBER(_xll.BDP($E303&amp;" ISIN","DUR_ADJ_OAS_MID")),_xll.BDP($E303&amp;" ISIN","DUR_ADJ_OAS_MID")," ")))</f>
        <v>0.15365397794176863</v>
      </c>
      <c r="S303" s="7">
        <f ca="1">IF(AND(A302="SVOL",C302="Cash"),                                     SUM(INDIRECT(ADDRESS(ROW()-(COUNTIF(A:A,"SVOL")),COLUMN())):INDIRECT(ADDRESS(ROW()-1,COLUMN()))),                                    IF(AND(A303="TYA",C303="Cash"), SUM(INDIRECT(ADDRESS(ROW()-(COUNTIF(A:A,"TYA")-1),COLUMN())):INDIRECT(ADDRESS(ROW()-1,COLUMN()))),                                    IF(AND(A303="SVOL",ISNUMBER(FIND(" Govt",C303))),"", IF(AND(A303="SVOL",ISNUMBER(FIND(" Index",C303))),J303,                                    IF(ISNUMBER(N303),Q303*N303,IF(ISNUMBER(R303),J303*R303," "))))))</f>
        <v>2.0613695257142677E-3</v>
      </c>
      <c r="T303" t="s">
        <v>1331</v>
      </c>
      <c r="U303" t="s">
        <v>95</v>
      </c>
      <c r="AG303" s="17">
        <v>2.0900000000000001E-4</v>
      </c>
    </row>
    <row r="304" spans="1:33" x14ac:dyDescent="0.35">
      <c r="A304" t="s">
        <v>1148</v>
      </c>
      <c r="B304" t="s">
        <v>1332</v>
      </c>
      <c r="C304" t="s">
        <v>1332</v>
      </c>
      <c r="D304" t="s">
        <v>1333</v>
      </c>
      <c r="E304" t="s">
        <v>1334</v>
      </c>
      <c r="F304" t="s">
        <v>1335</v>
      </c>
      <c r="G304" s="1">
        <v>350000</v>
      </c>
      <c r="H304" s="1">
        <v>103.41188889</v>
      </c>
      <c r="I304" s="2">
        <v>361941.61</v>
      </c>
      <c r="J304" s="3">
        <v>4.74267E-3</v>
      </c>
      <c r="K304" s="4">
        <v>76316046.629999995</v>
      </c>
      <c r="L304" s="5">
        <v>3050001</v>
      </c>
      <c r="M304" s="6">
        <v>25.021646430000001</v>
      </c>
      <c r="N304" s="7" t="str">
        <f>IF(ISNUMBER(_xll.BDP($C304, "DELTA_MID")),_xll.BDP($C304, "DELTA_MID")," ")</f>
        <v xml:space="preserve"> </v>
      </c>
      <c r="O304" s="7" t="str">
        <f>IF(ISNUMBER(N304),_xll.BDP($C304, "OPT_UNDL_TICKER"),"")</f>
        <v/>
      </c>
      <c r="P304" s="8" t="str">
        <f>IF(ISNUMBER(N304),_xll.BDP($C304, "OPT_UNDL_PX")," ")</f>
        <v xml:space="preserve"> </v>
      </c>
      <c r="Q304" s="7" t="str">
        <f>IF(ISNUMBER(N304),+G304*_xll.BDP($C304, "PX_POS_MULT_FACTOR")*P304/K304," ")</f>
        <v xml:space="preserve"> </v>
      </c>
      <c r="R304" s="8">
        <f>IF(OR($A304="TUA",$A304="TYA"),"",IF(ISNUMBER(_xll.BDP($C304,"DUR_ADJ_OAS_MID")),_xll.BDP($C304,"DUR_ADJ_OAS_MID"),IF(ISNUMBER(_xll.BDP($E304&amp;" ISIN","DUR_ADJ_OAS_MID")),_xll.BDP($E304&amp;" ISIN","DUR_ADJ_OAS_MID")," ")))</f>
        <v>0.58229824188174129</v>
      </c>
      <c r="S304" s="7">
        <f ca="1">IF(AND(A303="SVOL",C303="Cash"),                                     SUM(INDIRECT(ADDRESS(ROW()-(COUNTIF(A:A,"SVOL")),COLUMN())):INDIRECT(ADDRESS(ROW()-1,COLUMN()))),                                    IF(AND(A304="TYA",C304="Cash"), SUM(INDIRECT(ADDRESS(ROW()-(COUNTIF(A:A,"TYA")-1),COLUMN())):INDIRECT(ADDRESS(ROW()-1,COLUMN()))),                                    IF(AND(A304="SVOL",ISNUMBER(FIND(" Govt",C304))),"", IF(AND(A304="SVOL",ISNUMBER(FIND(" Index",C304))),J304,                                    IF(ISNUMBER(N304),Q304*N304,IF(ISNUMBER(R304),J304*R304," "))))))</f>
        <v>2.7616484028252781E-3</v>
      </c>
      <c r="T304" t="s">
        <v>1335</v>
      </c>
      <c r="U304" t="s">
        <v>95</v>
      </c>
      <c r="AG304" s="17">
        <v>2.0900000000000001E-4</v>
      </c>
    </row>
    <row r="305" spans="1:33" x14ac:dyDescent="0.35">
      <c r="A305" t="s">
        <v>1148</v>
      </c>
      <c r="B305" t="s">
        <v>1336</v>
      </c>
      <c r="C305" t="s">
        <v>1336</v>
      </c>
      <c r="D305" t="s">
        <v>1337</v>
      </c>
      <c r="E305" t="s">
        <v>1338</v>
      </c>
      <c r="F305" t="s">
        <v>1339</v>
      </c>
      <c r="G305" s="1">
        <v>400000</v>
      </c>
      <c r="H305" s="1">
        <v>104.38724521</v>
      </c>
      <c r="I305" s="2">
        <v>417548.98</v>
      </c>
      <c r="J305" s="3">
        <v>5.4713100000000001E-3</v>
      </c>
      <c r="K305" s="4">
        <v>76316046.629999995</v>
      </c>
      <c r="L305" s="5">
        <v>3050001</v>
      </c>
      <c r="M305" s="6">
        <v>25.021646430000001</v>
      </c>
      <c r="N305" s="7" t="str">
        <f>IF(ISNUMBER(_xll.BDP($C305, "DELTA_MID")),_xll.BDP($C305, "DELTA_MID")," ")</f>
        <v xml:space="preserve"> </v>
      </c>
      <c r="O305" s="7" t="str">
        <f>IF(ISNUMBER(N305),_xll.BDP($C305, "OPT_UNDL_TICKER"),"")</f>
        <v/>
      </c>
      <c r="P305" s="8" t="str">
        <f>IF(ISNUMBER(N305),_xll.BDP($C305, "OPT_UNDL_PX")," ")</f>
        <v xml:space="preserve"> </v>
      </c>
      <c r="Q305" s="7" t="str">
        <f>IF(ISNUMBER(N305),+G305*_xll.BDP($C305, "PX_POS_MULT_FACTOR")*P305/K305," ")</f>
        <v xml:space="preserve"> </v>
      </c>
      <c r="R305" s="8">
        <f>IF(OR($A305="TUA",$A305="TYA"),"",IF(ISNUMBER(_xll.BDP($C305,"DUR_ADJ_OAS_MID")),_xll.BDP($C305,"DUR_ADJ_OAS_MID"),IF(ISNUMBER(_xll.BDP($E305&amp;" ISIN","DUR_ADJ_OAS_MID")),_xll.BDP($E305&amp;" ISIN","DUR_ADJ_OAS_MID")," ")))</f>
        <v>0.44936932641572264</v>
      </c>
      <c r="S305" s="7">
        <f ca="1">IF(AND(A304="SVOL",C304="Cash"),                                     SUM(INDIRECT(ADDRESS(ROW()-(COUNTIF(A:A,"SVOL")),COLUMN())):INDIRECT(ADDRESS(ROW()-1,COLUMN()))),                                    IF(AND(A305="TYA",C305="Cash"), SUM(INDIRECT(ADDRESS(ROW()-(COUNTIF(A:A,"TYA")-1),COLUMN())):INDIRECT(ADDRESS(ROW()-1,COLUMN()))),                                    IF(AND(A305="SVOL",ISNUMBER(FIND(" Govt",C305))),"", IF(AND(A305="SVOL",ISNUMBER(FIND(" Index",C305))),J305,                                    IF(ISNUMBER(N305),Q305*N305,IF(ISNUMBER(R305),J305*R305," "))))))</f>
        <v>2.4586388893116074E-3</v>
      </c>
      <c r="T305" t="s">
        <v>1339</v>
      </c>
      <c r="U305" t="s">
        <v>95</v>
      </c>
      <c r="AG305" s="17">
        <v>2.0900000000000001E-4</v>
      </c>
    </row>
    <row r="306" spans="1:33" x14ac:dyDescent="0.35">
      <c r="A306" t="s">
        <v>1148</v>
      </c>
      <c r="B306" t="s">
        <v>1340</v>
      </c>
      <c r="C306" t="s">
        <v>1340</v>
      </c>
      <c r="D306" t="s">
        <v>1341</v>
      </c>
      <c r="E306" t="s">
        <v>1342</v>
      </c>
      <c r="F306" t="s">
        <v>1343</v>
      </c>
      <c r="G306" s="1">
        <v>720353.304</v>
      </c>
      <c r="H306" s="1">
        <v>14.402666890000001</v>
      </c>
      <c r="I306" s="2">
        <v>103750.09</v>
      </c>
      <c r="J306" s="3">
        <v>1.3594799999999999E-3</v>
      </c>
      <c r="K306" s="4">
        <v>76316046.629999995</v>
      </c>
      <c r="L306" s="5">
        <v>3050001</v>
      </c>
      <c r="M306" s="6">
        <v>25.021646430000001</v>
      </c>
      <c r="N306" s="7" t="str">
        <f>IF(ISNUMBER(_xll.BDP($C306, "DELTA_MID")),_xll.BDP($C306, "DELTA_MID")," ")</f>
        <v xml:space="preserve"> </v>
      </c>
      <c r="O306" s="7" t="str">
        <f>IF(ISNUMBER(N306),_xll.BDP($C306, "OPT_UNDL_TICKER"),"")</f>
        <v/>
      </c>
      <c r="P306" s="8" t="str">
        <f>IF(ISNUMBER(N306),_xll.BDP($C306, "OPT_UNDL_PX")," ")</f>
        <v xml:space="preserve"> </v>
      </c>
      <c r="Q306" s="7" t="str">
        <f>IF(ISNUMBER(N306),+G306*_xll.BDP($C306, "PX_POS_MULT_FACTOR")*P306/K306," ")</f>
        <v xml:space="preserve"> </v>
      </c>
      <c r="R306" s="8">
        <f>IF(OR($A306="TUA",$A306="TYA"),"",IF(ISNUMBER(_xll.BDP($C306,"DUR_ADJ_OAS_MID")),_xll.BDP($C306,"DUR_ADJ_OAS_MID"),IF(ISNUMBER(_xll.BDP($E306&amp;" ISIN","DUR_ADJ_OAS_MID")),_xll.BDP($E306&amp;" ISIN","DUR_ADJ_OAS_MID")," ")))</f>
        <v>3.4968285170000002E-2</v>
      </c>
      <c r="S306" s="7">
        <f ca="1">IF(AND(A305="SVOL",C305="Cash"),                                     SUM(INDIRECT(ADDRESS(ROW()-(COUNTIF(A:A,"SVOL")),COLUMN())):INDIRECT(ADDRESS(ROW()-1,COLUMN()))),                                    IF(AND(A306="TYA",C306="Cash"), SUM(INDIRECT(ADDRESS(ROW()-(COUNTIF(A:A,"TYA")-1),COLUMN())):INDIRECT(ADDRESS(ROW()-1,COLUMN()))),                                    IF(AND(A306="SVOL",ISNUMBER(FIND(" Govt",C306))),"", IF(AND(A306="SVOL",ISNUMBER(FIND(" Index",C306))),J306,                                    IF(ISNUMBER(N306),Q306*N306,IF(ISNUMBER(R306),J306*R306," "))))))</f>
        <v>4.7538684322911601E-5</v>
      </c>
      <c r="T306" t="s">
        <v>1343</v>
      </c>
      <c r="U306" t="s">
        <v>95</v>
      </c>
      <c r="AG306" s="17">
        <v>2.0900000000000001E-4</v>
      </c>
    </row>
    <row r="307" spans="1:33" x14ac:dyDescent="0.35">
      <c r="A307" t="s">
        <v>1148</v>
      </c>
      <c r="B307" t="s">
        <v>1344</v>
      </c>
      <c r="C307" t="s">
        <v>1344</v>
      </c>
      <c r="D307" t="s">
        <v>1345</v>
      </c>
      <c r="E307" t="s">
        <v>1346</v>
      </c>
      <c r="F307" t="s">
        <v>1347</v>
      </c>
      <c r="G307" s="1">
        <v>550000</v>
      </c>
      <c r="H307" s="1">
        <v>97.800758889999997</v>
      </c>
      <c r="I307" s="2">
        <v>537904.18000000005</v>
      </c>
      <c r="J307" s="3">
        <v>7.0483799999999999E-3</v>
      </c>
      <c r="K307" s="4">
        <v>76316046.629999995</v>
      </c>
      <c r="L307" s="5">
        <v>3050001</v>
      </c>
      <c r="M307" s="6">
        <v>25.021646430000001</v>
      </c>
      <c r="N307" s="7" t="str">
        <f>IF(ISNUMBER(_xll.BDP($C307, "DELTA_MID")),_xll.BDP($C307, "DELTA_MID")," ")</f>
        <v xml:space="preserve"> </v>
      </c>
      <c r="O307" s="7" t="str">
        <f>IF(ISNUMBER(N307),_xll.BDP($C307, "OPT_UNDL_TICKER"),"")</f>
        <v/>
      </c>
      <c r="P307" s="8" t="str">
        <f>IF(ISNUMBER(N307),_xll.BDP($C307, "OPT_UNDL_PX")," ")</f>
        <v xml:space="preserve"> </v>
      </c>
      <c r="Q307" s="7" t="str">
        <f>IF(ISNUMBER(N307),+G307*_xll.BDP($C307, "PX_POS_MULT_FACTOR")*P307/K307," ")</f>
        <v xml:space="preserve"> </v>
      </c>
      <c r="R307" s="8">
        <f>IF(OR($A307="TUA",$A307="TYA"),"",IF(ISNUMBER(_xll.BDP($C307,"DUR_ADJ_OAS_MID")),_xll.BDP($C307,"DUR_ADJ_OAS_MID"),IF(ISNUMBER(_xll.BDP($E307&amp;" ISIN","DUR_ADJ_OAS_MID")),_xll.BDP($E307&amp;" ISIN","DUR_ADJ_OAS_MID")," ")))</f>
        <v>2.8718402805778553</v>
      </c>
      <c r="S307" s="7">
        <f ca="1">IF(AND(A306="SVOL",C306="Cash"),                                     SUM(INDIRECT(ADDRESS(ROW()-(COUNTIF(A:A,"SVOL")),COLUMN())):INDIRECT(ADDRESS(ROW()-1,COLUMN()))),                                    IF(AND(A307="TYA",C307="Cash"), SUM(INDIRECT(ADDRESS(ROW()-(COUNTIF(A:A,"TYA")-1),COLUMN())):INDIRECT(ADDRESS(ROW()-1,COLUMN()))),                                    IF(AND(A307="SVOL",ISNUMBER(FIND(" Govt",C307))),"", IF(AND(A307="SVOL",ISNUMBER(FIND(" Index",C307))),J307,                                    IF(ISNUMBER(N307),Q307*N307,IF(ISNUMBER(R307),J307*R307," "))))))</f>
        <v>2.0241821596819344E-2</v>
      </c>
      <c r="T307" t="s">
        <v>1347</v>
      </c>
      <c r="U307" t="s">
        <v>95</v>
      </c>
      <c r="AG307" s="17">
        <v>2.0900000000000001E-4</v>
      </c>
    </row>
    <row r="308" spans="1:33" x14ac:dyDescent="0.35">
      <c r="A308" t="s">
        <v>1148</v>
      </c>
      <c r="B308" t="s">
        <v>1348</v>
      </c>
      <c r="C308" t="s">
        <v>1348</v>
      </c>
      <c r="D308" t="s">
        <v>1349</v>
      </c>
      <c r="E308" t="s">
        <v>1350</v>
      </c>
      <c r="F308" t="s">
        <v>1351</v>
      </c>
      <c r="G308" s="1">
        <v>1109000</v>
      </c>
      <c r="H308" s="1">
        <v>87.792640000000006</v>
      </c>
      <c r="I308" s="2">
        <v>973620.38</v>
      </c>
      <c r="J308" s="3">
        <v>1.275774E-2</v>
      </c>
      <c r="K308" s="4">
        <v>76316046.629999995</v>
      </c>
      <c r="L308" s="5">
        <v>3050001</v>
      </c>
      <c r="M308" s="6">
        <v>25.021646430000001</v>
      </c>
      <c r="N308" s="7" t="str">
        <f>IF(ISNUMBER(_xll.BDP($C308, "DELTA_MID")),_xll.BDP($C308, "DELTA_MID")," ")</f>
        <v xml:space="preserve"> </v>
      </c>
      <c r="O308" s="7" t="str">
        <f>IF(ISNUMBER(N308),_xll.BDP($C308, "OPT_UNDL_TICKER"),"")</f>
        <v/>
      </c>
      <c r="P308" s="8" t="str">
        <f>IF(ISNUMBER(N308),_xll.BDP($C308, "OPT_UNDL_PX")," ")</f>
        <v xml:space="preserve"> </v>
      </c>
      <c r="Q308" s="7" t="str">
        <f>IF(ISNUMBER(N308),+G308*_xll.BDP($C308, "PX_POS_MULT_FACTOR")*P308/K308," ")</f>
        <v xml:space="preserve"> </v>
      </c>
      <c r="R308" s="8">
        <f>IF(OR($A308="TUA",$A308="TYA"),"",IF(ISNUMBER(_xll.BDP($C308,"DUR_ADJ_OAS_MID")),_xll.BDP($C308,"DUR_ADJ_OAS_MID"),IF(ISNUMBER(_xll.BDP($E308&amp;" ISIN","DUR_ADJ_OAS_MID")),_xll.BDP($E308&amp;" ISIN","DUR_ADJ_OAS_MID")," ")))</f>
        <v>0.66139653342682903</v>
      </c>
      <c r="S308" s="7">
        <f ca="1">IF(AND(A307="SVOL",C307="Cash"),                                     SUM(INDIRECT(ADDRESS(ROW()-(COUNTIF(A:A,"SVOL")),COLUMN())):INDIRECT(ADDRESS(ROW()-1,COLUMN()))),                                    IF(AND(A308="TYA",C308="Cash"), SUM(INDIRECT(ADDRESS(ROW()-(COUNTIF(A:A,"TYA")-1),COLUMN())):INDIRECT(ADDRESS(ROW()-1,COLUMN()))),                                    IF(AND(A308="SVOL",ISNUMBER(FIND(" Govt",C308))),"", IF(AND(A308="SVOL",ISNUMBER(FIND(" Index",C308))),J308,                                    IF(ISNUMBER(N308),Q308*N308,IF(ISNUMBER(R308),J308*R308," "))))))</f>
        <v>8.4379250103607945E-3</v>
      </c>
      <c r="T308" t="s">
        <v>1351</v>
      </c>
      <c r="U308" t="s">
        <v>95</v>
      </c>
      <c r="AG308" s="17">
        <v>2.0900000000000001E-4</v>
      </c>
    </row>
    <row r="309" spans="1:33" x14ac:dyDescent="0.35">
      <c r="A309" t="s">
        <v>1148</v>
      </c>
      <c r="B309" t="s">
        <v>1352</v>
      </c>
      <c r="C309" t="s">
        <v>1352</v>
      </c>
      <c r="D309" t="s">
        <v>1353</v>
      </c>
      <c r="E309" t="s">
        <v>1354</v>
      </c>
      <c r="F309" t="s">
        <v>1355</v>
      </c>
      <c r="G309" s="1">
        <v>1500000</v>
      </c>
      <c r="H309" s="1">
        <v>95.395337639999994</v>
      </c>
      <c r="I309" s="2">
        <v>1430930.06</v>
      </c>
      <c r="J309" s="3">
        <v>1.8750050000000001E-2</v>
      </c>
      <c r="K309" s="4">
        <v>76316046.629999995</v>
      </c>
      <c r="L309" s="5">
        <v>3050001</v>
      </c>
      <c r="M309" s="6">
        <v>25.021646430000001</v>
      </c>
      <c r="N309" s="7" t="str">
        <f>IF(ISNUMBER(_xll.BDP($C309, "DELTA_MID")),_xll.BDP($C309, "DELTA_MID")," ")</f>
        <v xml:space="preserve"> </v>
      </c>
      <c r="O309" s="7" t="str">
        <f>IF(ISNUMBER(N309),_xll.BDP($C309, "OPT_UNDL_TICKER"),"")</f>
        <v/>
      </c>
      <c r="P309" s="8" t="str">
        <f>IF(ISNUMBER(N309),_xll.BDP($C309, "OPT_UNDL_PX")," ")</f>
        <v xml:space="preserve"> </v>
      </c>
      <c r="Q309" s="7" t="str">
        <f>IF(ISNUMBER(N309),+G309*_xll.BDP($C309, "PX_POS_MULT_FACTOR")*P309/K309," ")</f>
        <v xml:space="preserve"> </v>
      </c>
      <c r="R309" s="8">
        <f>IF(OR($A309="TUA",$A309="TYA"),"",IF(ISNUMBER(_xll.BDP($C309,"DUR_ADJ_OAS_MID")),_xll.BDP($C309,"DUR_ADJ_OAS_MID"),IF(ISNUMBER(_xll.BDP($E309&amp;" ISIN","DUR_ADJ_OAS_MID")),_xll.BDP($E309&amp;" ISIN","DUR_ADJ_OAS_MID")," ")))</f>
        <v>-0.12403305033810451</v>
      </c>
      <c r="S309" s="7">
        <f ca="1">IF(AND(A308="SVOL",C308="Cash"),                                     SUM(INDIRECT(ADDRESS(ROW()-(COUNTIF(A:A,"SVOL")),COLUMN())):INDIRECT(ADDRESS(ROW()-1,COLUMN()))),                                    IF(AND(A309="TYA",C309="Cash"), SUM(INDIRECT(ADDRESS(ROW()-(COUNTIF(A:A,"TYA")-1),COLUMN())):INDIRECT(ADDRESS(ROW()-1,COLUMN()))),                                    IF(AND(A309="SVOL",ISNUMBER(FIND(" Govt",C309))),"", IF(AND(A309="SVOL",ISNUMBER(FIND(" Index",C309))),J309,                                    IF(ISNUMBER(N309),Q309*N309,IF(ISNUMBER(R309),J309*R309," "))))))</f>
        <v>-2.3256258954919766E-3</v>
      </c>
      <c r="T309" t="s">
        <v>1355</v>
      </c>
      <c r="U309" t="s">
        <v>95</v>
      </c>
      <c r="AG309" s="17">
        <v>2.0900000000000001E-4</v>
      </c>
    </row>
    <row r="310" spans="1:33" x14ac:dyDescent="0.35">
      <c r="A310" t="s">
        <v>1148</v>
      </c>
      <c r="B310" t="s">
        <v>1356</v>
      </c>
      <c r="C310" t="s">
        <v>1356</v>
      </c>
      <c r="D310" t="s">
        <v>1357</v>
      </c>
      <c r="E310" t="s">
        <v>1358</v>
      </c>
      <c r="F310" t="s">
        <v>1359</v>
      </c>
      <c r="G310" s="1">
        <v>1500000</v>
      </c>
      <c r="H310" s="1">
        <v>2</v>
      </c>
      <c r="I310" s="2">
        <v>30000</v>
      </c>
      <c r="J310" s="3">
        <v>3.9310000000000001E-4</v>
      </c>
      <c r="K310" s="4">
        <v>76316046.629999995</v>
      </c>
      <c r="L310" s="5">
        <v>3050001</v>
      </c>
      <c r="M310" s="6">
        <v>25.021646430000001</v>
      </c>
      <c r="N310" s="7" t="str">
        <f>IF(ISNUMBER(_xll.BDP($C310, "DELTA_MID")),_xll.BDP($C310, "DELTA_MID")," ")</f>
        <v xml:space="preserve"> </v>
      </c>
      <c r="O310" s="7" t="str">
        <f>IF(ISNUMBER(N310),_xll.BDP($C310, "OPT_UNDL_TICKER"),"")</f>
        <v/>
      </c>
      <c r="P310" s="8" t="str">
        <f>IF(ISNUMBER(N310),_xll.BDP($C310, "OPT_UNDL_PX")," ")</f>
        <v xml:space="preserve"> </v>
      </c>
      <c r="Q310" s="7" t="str">
        <f>IF(ISNUMBER(N310),+G310*_xll.BDP($C310, "PX_POS_MULT_FACTOR")*P310/K310," ")</f>
        <v xml:space="preserve"> </v>
      </c>
      <c r="R310" s="8" t="str">
        <f>IF(OR($A310="TUA",$A310="TYA"),"",IF(ISNUMBER(_xll.BDP($C310,"DUR_ADJ_OAS_MID")),_xll.BDP($C310,"DUR_ADJ_OAS_MID"),IF(ISNUMBER(_xll.BDP($E310&amp;" ISIN","DUR_ADJ_OAS_MID")),_xll.BDP($E310&amp;" ISIN","DUR_ADJ_OAS_MID")," ")))</f>
        <v xml:space="preserve"> </v>
      </c>
      <c r="S310" s="7" t="str">
        <f ca="1">IF(AND(A309="SVOL",C309="Cash"),                                     SUM(INDIRECT(ADDRESS(ROW()-(COUNTIF(A:A,"SVOL")),COLUMN())):INDIRECT(ADDRESS(ROW()-1,COLUMN()))),                                    IF(AND(A310="TYA",C310="Cash"), SUM(INDIRECT(ADDRESS(ROW()-(COUNTIF(A:A,"TYA")-1),COLUMN())):INDIRECT(ADDRESS(ROW()-1,COLUMN()))),                                    IF(AND(A310="SVOL",ISNUMBER(FIND(" Govt",C310))),"", IF(AND(A310="SVOL",ISNUMBER(FIND(" Index",C310))),J310,                                    IF(ISNUMBER(N310),Q310*N310,IF(ISNUMBER(R310),J310*R310," "))))))</f>
        <v xml:space="preserve"> </v>
      </c>
      <c r="T310" t="s">
        <v>1359</v>
      </c>
      <c r="U310" t="s">
        <v>95</v>
      </c>
      <c r="AG310" s="17">
        <v>2.0900000000000001E-4</v>
      </c>
    </row>
    <row r="311" spans="1:33" x14ac:dyDescent="0.35">
      <c r="A311" t="s">
        <v>1148</v>
      </c>
      <c r="B311" t="s">
        <v>1360</v>
      </c>
      <c r="C311" t="s">
        <v>1360</v>
      </c>
      <c r="D311" t="s">
        <v>1361</v>
      </c>
      <c r="E311" t="s">
        <v>1362</v>
      </c>
      <c r="F311" t="s">
        <v>1363</v>
      </c>
      <c r="G311" s="1">
        <v>300000</v>
      </c>
      <c r="H311" s="1">
        <v>103.8835778</v>
      </c>
      <c r="I311" s="2">
        <v>311650.73</v>
      </c>
      <c r="J311" s="3">
        <v>4.0836900000000001E-3</v>
      </c>
      <c r="K311" s="4">
        <v>76316046.629999995</v>
      </c>
      <c r="L311" s="5">
        <v>3050001</v>
      </c>
      <c r="M311" s="6">
        <v>25.021646430000001</v>
      </c>
      <c r="N311" s="7" t="str">
        <f>IF(ISNUMBER(_xll.BDP($C311, "DELTA_MID")),_xll.BDP($C311, "DELTA_MID")," ")</f>
        <v xml:space="preserve"> </v>
      </c>
      <c r="O311" s="7" t="str">
        <f>IF(ISNUMBER(N311),_xll.BDP($C311, "OPT_UNDL_TICKER"),"")</f>
        <v/>
      </c>
      <c r="P311" s="8" t="str">
        <f>IF(ISNUMBER(N311),_xll.BDP($C311, "OPT_UNDL_PX")," ")</f>
        <v xml:space="preserve"> </v>
      </c>
      <c r="Q311" s="7" t="str">
        <f>IF(ISNUMBER(N311),+G311*_xll.BDP($C311, "PX_POS_MULT_FACTOR")*P311/K311," ")</f>
        <v xml:space="preserve"> </v>
      </c>
      <c r="R311" s="8">
        <f>IF(OR($A311="TUA",$A311="TYA"),"",IF(ISNUMBER(_xll.BDP($C311,"DUR_ADJ_OAS_MID")),_xll.BDP($C311,"DUR_ADJ_OAS_MID"),IF(ISNUMBER(_xll.BDP($E311&amp;" ISIN","DUR_ADJ_OAS_MID")),_xll.BDP($E311&amp;" ISIN","DUR_ADJ_OAS_MID")," ")))</f>
        <v>3.1089659831500001</v>
      </c>
      <c r="S311" s="7">
        <f ca="1">IF(AND(A310="SVOL",C310="Cash"),                                     SUM(INDIRECT(ADDRESS(ROW()-(COUNTIF(A:A,"SVOL")),COLUMN())):INDIRECT(ADDRESS(ROW()-1,COLUMN()))),                                    IF(AND(A311="TYA",C311="Cash"), SUM(INDIRECT(ADDRESS(ROW()-(COUNTIF(A:A,"TYA")-1),COLUMN())):INDIRECT(ADDRESS(ROW()-1,COLUMN()))),                                    IF(AND(A311="SVOL",ISNUMBER(FIND(" Govt",C311))),"", IF(AND(A311="SVOL",ISNUMBER(FIND(" Index",C311))),J311,                                    IF(ISNUMBER(N311),Q311*N311,IF(ISNUMBER(R311),J311*R311," "))))))</f>
        <v>1.2696053295729823E-2</v>
      </c>
      <c r="T311" t="s">
        <v>1363</v>
      </c>
      <c r="U311" t="s">
        <v>95</v>
      </c>
      <c r="AG311" s="17">
        <v>2.0900000000000001E-4</v>
      </c>
    </row>
    <row r="312" spans="1:33" x14ac:dyDescent="0.35">
      <c r="A312" t="s">
        <v>1148</v>
      </c>
      <c r="B312" t="s">
        <v>1364</v>
      </c>
      <c r="C312" t="s">
        <v>1364</v>
      </c>
      <c r="D312" t="s">
        <v>1365</v>
      </c>
      <c r="E312" t="s">
        <v>1366</v>
      </c>
      <c r="F312" t="s">
        <v>1367</v>
      </c>
      <c r="G312" s="1">
        <v>300000</v>
      </c>
      <c r="H312" s="1">
        <v>107.38676220000001</v>
      </c>
      <c r="I312" s="2">
        <v>322160.28999999998</v>
      </c>
      <c r="J312" s="3">
        <v>4.2214000000000002E-3</v>
      </c>
      <c r="K312" s="4">
        <v>76316046.629999995</v>
      </c>
      <c r="L312" s="5">
        <v>3050001</v>
      </c>
      <c r="M312" s="6">
        <v>25.021646430000001</v>
      </c>
      <c r="N312" s="7" t="str">
        <f>IF(ISNUMBER(_xll.BDP($C312, "DELTA_MID")),_xll.BDP($C312, "DELTA_MID")," ")</f>
        <v xml:space="preserve"> </v>
      </c>
      <c r="O312" s="7" t="str">
        <f>IF(ISNUMBER(N312),_xll.BDP($C312, "OPT_UNDL_TICKER"),"")</f>
        <v/>
      </c>
      <c r="P312" s="8" t="str">
        <f>IF(ISNUMBER(N312),_xll.BDP($C312, "OPT_UNDL_PX")," ")</f>
        <v xml:space="preserve"> </v>
      </c>
      <c r="Q312" s="7" t="str">
        <f>IF(ISNUMBER(N312),+G312*_xll.BDP($C312, "PX_POS_MULT_FACTOR")*P312/K312," ")</f>
        <v xml:space="preserve"> </v>
      </c>
      <c r="R312" s="8">
        <f>IF(OR($A312="TUA",$A312="TYA"),"",IF(ISNUMBER(_xll.BDP($C312,"DUR_ADJ_OAS_MID")),_xll.BDP($C312,"DUR_ADJ_OAS_MID"),IF(ISNUMBER(_xll.BDP($E312&amp;" ISIN","DUR_ADJ_OAS_MID")),_xll.BDP($E312&amp;" ISIN","DUR_ADJ_OAS_MID")," ")))</f>
        <v>2.9567290489300002</v>
      </c>
      <c r="S312" s="7">
        <f ca="1">IF(AND(A311="SVOL",C311="Cash"),                                     SUM(INDIRECT(ADDRESS(ROW()-(COUNTIF(A:A,"SVOL")),COLUMN())):INDIRECT(ADDRESS(ROW()-1,COLUMN()))),                                    IF(AND(A312="TYA",C312="Cash"), SUM(INDIRECT(ADDRESS(ROW()-(COUNTIF(A:A,"TYA")-1),COLUMN())):INDIRECT(ADDRESS(ROW()-1,COLUMN()))),                                    IF(AND(A312="SVOL",ISNUMBER(FIND(" Govt",C312))),"", IF(AND(A312="SVOL",ISNUMBER(FIND(" Index",C312))),J312,                                    IF(ISNUMBER(N312),Q312*N312,IF(ISNUMBER(R312),J312*R312," "))))))</f>
        <v>1.2481536007153104E-2</v>
      </c>
      <c r="T312" t="s">
        <v>1367</v>
      </c>
      <c r="U312" t="s">
        <v>95</v>
      </c>
      <c r="AG312" s="17">
        <v>2.0900000000000001E-4</v>
      </c>
    </row>
    <row r="313" spans="1:33" x14ac:dyDescent="0.35">
      <c r="A313" t="s">
        <v>1148</v>
      </c>
      <c r="B313" t="s">
        <v>1368</v>
      </c>
      <c r="C313" t="s">
        <v>1368</v>
      </c>
      <c r="D313" t="s">
        <v>1369</v>
      </c>
      <c r="E313" t="s">
        <v>1370</v>
      </c>
      <c r="F313" t="s">
        <v>1371</v>
      </c>
      <c r="G313" s="1">
        <v>1000000</v>
      </c>
      <c r="H313" s="1">
        <v>105.23183333</v>
      </c>
      <c r="I313" s="2">
        <v>1052318.33</v>
      </c>
      <c r="J313" s="3">
        <v>1.3788949999999999E-2</v>
      </c>
      <c r="K313" s="4">
        <v>76316046.629999995</v>
      </c>
      <c r="L313" s="5">
        <v>3050001</v>
      </c>
      <c r="M313" s="6">
        <v>25.021646430000001</v>
      </c>
      <c r="N313" s="7" t="str">
        <f>IF(ISNUMBER(_xll.BDP($C313, "DELTA_MID")),_xll.BDP($C313, "DELTA_MID")," ")</f>
        <v xml:space="preserve"> </v>
      </c>
      <c r="O313" s="7" t="str">
        <f>IF(ISNUMBER(N313),_xll.BDP($C313, "OPT_UNDL_TICKER"),"")</f>
        <v/>
      </c>
      <c r="P313" s="8" t="str">
        <f>IF(ISNUMBER(N313),_xll.BDP($C313, "OPT_UNDL_PX")," ")</f>
        <v xml:space="preserve"> </v>
      </c>
      <c r="Q313" s="7" t="str">
        <f>IF(ISNUMBER(N313),+G313*_xll.BDP($C313, "PX_POS_MULT_FACTOR")*P313/K313," ")</f>
        <v xml:space="preserve"> </v>
      </c>
      <c r="R313" s="8">
        <f>IF(OR($A313="TUA",$A313="TYA"),"",IF(ISNUMBER(_xll.BDP($C313,"DUR_ADJ_OAS_MID")),_xll.BDP($C313,"DUR_ADJ_OAS_MID"),IF(ISNUMBER(_xll.BDP($E313&amp;" ISIN","DUR_ADJ_OAS_MID")),_xll.BDP($E313&amp;" ISIN","DUR_ADJ_OAS_MID")," ")))</f>
        <v>3.9062511930854678</v>
      </c>
      <c r="S313" s="7">
        <f ca="1">IF(AND(A312="SVOL",C312="Cash"),                                     SUM(INDIRECT(ADDRESS(ROW()-(COUNTIF(A:A,"SVOL")),COLUMN())):INDIRECT(ADDRESS(ROW()-1,COLUMN()))),                                    IF(AND(A313="TYA",C313="Cash"), SUM(INDIRECT(ADDRESS(ROW()-(COUNTIF(A:A,"TYA")-1),COLUMN())):INDIRECT(ADDRESS(ROW()-1,COLUMN()))),                                    IF(AND(A313="SVOL",ISNUMBER(FIND(" Govt",C313))),"", IF(AND(A313="SVOL",ISNUMBER(FIND(" Index",C313))),J313,                                    IF(ISNUMBER(N313),Q313*N313,IF(ISNUMBER(R313),J313*R313," "))))))</f>
        <v>5.3863102388895856E-2</v>
      </c>
      <c r="T313" t="s">
        <v>1371</v>
      </c>
      <c r="U313" t="s">
        <v>95</v>
      </c>
      <c r="AG313" s="17">
        <v>2.0900000000000001E-4</v>
      </c>
    </row>
    <row r="314" spans="1:33" x14ac:dyDescent="0.35">
      <c r="A314" t="s">
        <v>1148</v>
      </c>
      <c r="B314" t="s">
        <v>1372</v>
      </c>
      <c r="C314" t="s">
        <v>1372</v>
      </c>
      <c r="D314" t="s">
        <v>1373</v>
      </c>
      <c r="E314" t="s">
        <v>1374</v>
      </c>
      <c r="F314" t="s">
        <v>1375</v>
      </c>
      <c r="G314" s="1">
        <v>462000</v>
      </c>
      <c r="H314" s="1">
        <v>99.661111099999999</v>
      </c>
      <c r="I314" s="2">
        <v>460434.33</v>
      </c>
      <c r="J314" s="3">
        <v>6.0332600000000004E-3</v>
      </c>
      <c r="K314" s="4">
        <v>76316046.629999995</v>
      </c>
      <c r="L314" s="5">
        <v>3050001</v>
      </c>
      <c r="M314" s="6">
        <v>25.021646430000001</v>
      </c>
      <c r="N314" s="7" t="str">
        <f>IF(ISNUMBER(_xll.BDP($C314, "DELTA_MID")),_xll.BDP($C314, "DELTA_MID")," ")</f>
        <v xml:space="preserve"> </v>
      </c>
      <c r="O314" s="7" t="str">
        <f>IF(ISNUMBER(N314),_xll.BDP($C314, "OPT_UNDL_TICKER"),"")</f>
        <v/>
      </c>
      <c r="P314" s="8" t="str">
        <f>IF(ISNUMBER(N314),_xll.BDP($C314, "OPT_UNDL_PX")," ")</f>
        <v xml:space="preserve"> </v>
      </c>
      <c r="Q314" s="7" t="str">
        <f>IF(ISNUMBER(N314),+G314*_xll.BDP($C314, "PX_POS_MULT_FACTOR")*P314/K314," ")</f>
        <v xml:space="preserve"> </v>
      </c>
      <c r="R314" s="8" t="str">
        <f>IF(OR($A314="TUA",$A314="TYA"),"",IF(ISNUMBER(_xll.BDP($C314,"DUR_ADJ_OAS_MID")),_xll.BDP($C314,"DUR_ADJ_OAS_MID"),IF(ISNUMBER(_xll.BDP($E314&amp;" ISIN","DUR_ADJ_OAS_MID")),_xll.BDP($E314&amp;" ISIN","DUR_ADJ_OAS_MID")," ")))</f>
        <v xml:space="preserve"> </v>
      </c>
      <c r="S314" s="7" t="str">
        <f ca="1">IF(AND(A313="SVOL",C313="Cash"),                                     SUM(INDIRECT(ADDRESS(ROW()-(COUNTIF(A:A,"SVOL")),COLUMN())):INDIRECT(ADDRESS(ROW()-1,COLUMN()))),                                    IF(AND(A314="TYA",C314="Cash"), SUM(INDIRECT(ADDRESS(ROW()-(COUNTIF(A:A,"TYA")-1),COLUMN())):INDIRECT(ADDRESS(ROW()-1,COLUMN()))),                                    IF(AND(A314="SVOL",ISNUMBER(FIND(" Govt",C314))),"", IF(AND(A314="SVOL",ISNUMBER(FIND(" Index",C314))),J314,                                    IF(ISNUMBER(N314),Q314*N314,IF(ISNUMBER(R314),J314*R314," "))))))</f>
        <v xml:space="preserve"> </v>
      </c>
      <c r="T314" t="s">
        <v>1375</v>
      </c>
      <c r="U314" t="s">
        <v>95</v>
      </c>
      <c r="AG314" s="17">
        <v>2.0900000000000001E-4</v>
      </c>
    </row>
    <row r="315" spans="1:33" x14ac:dyDescent="0.35">
      <c r="A315" t="s">
        <v>1148</v>
      </c>
      <c r="B315" t="s">
        <v>1376</v>
      </c>
      <c r="C315" t="s">
        <v>1376</v>
      </c>
      <c r="D315" t="s">
        <v>1377</v>
      </c>
      <c r="E315" t="s">
        <v>1378</v>
      </c>
      <c r="F315" t="s">
        <v>1379</v>
      </c>
      <c r="G315" s="1">
        <v>899280.41</v>
      </c>
      <c r="H315" s="1">
        <v>91.353981610000005</v>
      </c>
      <c r="I315" s="2">
        <v>821528.47</v>
      </c>
      <c r="J315" s="3">
        <v>1.076482E-2</v>
      </c>
      <c r="K315" s="4">
        <v>76316046.629999995</v>
      </c>
      <c r="L315" s="5">
        <v>3050001</v>
      </c>
      <c r="M315" s="6">
        <v>25.021646430000001</v>
      </c>
      <c r="N315" s="7" t="str">
        <f>IF(ISNUMBER(_xll.BDP($C315, "DELTA_MID")),_xll.BDP($C315, "DELTA_MID")," ")</f>
        <v xml:space="preserve"> </v>
      </c>
      <c r="O315" s="7" t="str">
        <f>IF(ISNUMBER(N315),_xll.BDP($C315, "OPT_UNDL_TICKER"),"")</f>
        <v/>
      </c>
      <c r="P315" s="8" t="str">
        <f>IF(ISNUMBER(N315),_xll.BDP($C315, "OPT_UNDL_PX")," ")</f>
        <v xml:space="preserve"> </v>
      </c>
      <c r="Q315" s="7" t="str">
        <f>IF(ISNUMBER(N315),+G315*_xll.BDP($C315, "PX_POS_MULT_FACTOR")*P315/K315," ")</f>
        <v xml:space="preserve"> </v>
      </c>
      <c r="R315" s="8" t="str">
        <f>IF(OR($A315="TUA",$A315="TYA"),"",IF(ISNUMBER(_xll.BDP($C315,"DUR_ADJ_OAS_MID")),_xll.BDP($C315,"DUR_ADJ_OAS_MID"),IF(ISNUMBER(_xll.BDP($E315&amp;" ISIN","DUR_ADJ_OAS_MID")),_xll.BDP($E315&amp;" ISIN","DUR_ADJ_OAS_MID")," ")))</f>
        <v xml:space="preserve"> </v>
      </c>
      <c r="S315" s="7" t="str">
        <f ca="1">IF(AND(A314="SVOL",C314="Cash"),                                     SUM(INDIRECT(ADDRESS(ROW()-(COUNTIF(A:A,"SVOL")),COLUMN())):INDIRECT(ADDRESS(ROW()-1,COLUMN()))),                                    IF(AND(A315="TYA",C315="Cash"), SUM(INDIRECT(ADDRESS(ROW()-(COUNTIF(A:A,"TYA")-1),COLUMN())):INDIRECT(ADDRESS(ROW()-1,COLUMN()))),                                    IF(AND(A315="SVOL",ISNUMBER(FIND(" Govt",C315))),"", IF(AND(A315="SVOL",ISNUMBER(FIND(" Index",C315))),J315,                                    IF(ISNUMBER(N315),Q315*N315,IF(ISNUMBER(R315),J315*R315," "))))))</f>
        <v xml:space="preserve"> </v>
      </c>
      <c r="T315" t="s">
        <v>1379</v>
      </c>
      <c r="U315" t="s">
        <v>95</v>
      </c>
      <c r="AG315" s="17">
        <v>2.0900000000000001E-4</v>
      </c>
    </row>
    <row r="316" spans="1:33" x14ac:dyDescent="0.35">
      <c r="A316" t="s">
        <v>1148</v>
      </c>
      <c r="B316" t="s">
        <v>1380</v>
      </c>
      <c r="C316" t="s">
        <v>1380</v>
      </c>
      <c r="D316" t="s">
        <v>1381</v>
      </c>
      <c r="E316" t="s">
        <v>1382</v>
      </c>
      <c r="F316" t="s">
        <v>1383</v>
      </c>
      <c r="G316" s="1">
        <v>750000</v>
      </c>
      <c r="H316" s="1">
        <v>100.446139</v>
      </c>
      <c r="I316" s="2">
        <v>753346.04</v>
      </c>
      <c r="J316" s="3">
        <v>9.8714000000000007E-3</v>
      </c>
      <c r="K316" s="4">
        <v>76316046.629999995</v>
      </c>
      <c r="L316" s="5">
        <v>3050001</v>
      </c>
      <c r="M316" s="6">
        <v>25.021646430000001</v>
      </c>
      <c r="N316" s="7" t="str">
        <f>IF(ISNUMBER(_xll.BDP($C316, "DELTA_MID")),_xll.BDP($C316, "DELTA_MID")," ")</f>
        <v xml:space="preserve"> </v>
      </c>
      <c r="O316" s="7" t="str">
        <f>IF(ISNUMBER(N316),_xll.BDP($C316, "OPT_UNDL_TICKER"),"")</f>
        <v/>
      </c>
      <c r="P316" s="8" t="str">
        <f>IF(ISNUMBER(N316),_xll.BDP($C316, "OPT_UNDL_PX")," ")</f>
        <v xml:space="preserve"> </v>
      </c>
      <c r="Q316" s="7" t="str">
        <f>IF(ISNUMBER(N316),+G316*_xll.BDP($C316, "PX_POS_MULT_FACTOR")*P316/K316," ")</f>
        <v xml:space="preserve"> </v>
      </c>
      <c r="R316" s="8" t="str">
        <f>IF(OR($A316="TUA",$A316="TYA"),"",IF(ISNUMBER(_xll.BDP($C316,"DUR_ADJ_OAS_MID")),_xll.BDP($C316,"DUR_ADJ_OAS_MID"),IF(ISNUMBER(_xll.BDP($E316&amp;" ISIN","DUR_ADJ_OAS_MID")),_xll.BDP($E316&amp;" ISIN","DUR_ADJ_OAS_MID")," ")))</f>
        <v xml:space="preserve"> </v>
      </c>
      <c r="S316" s="7" t="str">
        <f ca="1">IF(AND(A315="SVOL",C315="Cash"),                                     SUM(INDIRECT(ADDRESS(ROW()-(COUNTIF(A:A,"SVOL")),COLUMN())):INDIRECT(ADDRESS(ROW()-1,COLUMN()))),                                    IF(AND(A316="TYA",C316="Cash"), SUM(INDIRECT(ADDRESS(ROW()-(COUNTIF(A:A,"TYA")-1),COLUMN())):INDIRECT(ADDRESS(ROW()-1,COLUMN()))),                                    IF(AND(A316="SVOL",ISNUMBER(FIND(" Govt",C316))),"", IF(AND(A316="SVOL",ISNUMBER(FIND(" Index",C316))),J316,                                    IF(ISNUMBER(N316),Q316*N316,IF(ISNUMBER(R316),J316*R316," "))))))</f>
        <v xml:space="preserve"> </v>
      </c>
      <c r="T316" t="s">
        <v>1383</v>
      </c>
      <c r="U316" t="s">
        <v>95</v>
      </c>
      <c r="AG316" s="17">
        <v>2.0900000000000001E-4</v>
      </c>
    </row>
    <row r="317" spans="1:33" x14ac:dyDescent="0.35">
      <c r="A317" t="s">
        <v>1148</v>
      </c>
      <c r="B317" t="s">
        <v>1384</v>
      </c>
      <c r="C317" t="s">
        <v>1384</v>
      </c>
      <c r="D317" t="s">
        <v>1385</v>
      </c>
      <c r="E317" t="s">
        <v>1386</v>
      </c>
      <c r="F317" t="s">
        <v>1387</v>
      </c>
      <c r="G317" s="1">
        <v>1000000</v>
      </c>
      <c r="H317" s="1">
        <v>99.755610000000004</v>
      </c>
      <c r="I317" s="2">
        <v>997556.1</v>
      </c>
      <c r="J317" s="3">
        <v>1.307138E-2</v>
      </c>
      <c r="K317" s="4">
        <v>76316046.629999995</v>
      </c>
      <c r="L317" s="5">
        <v>3050001</v>
      </c>
      <c r="M317" s="6">
        <v>25.021646430000001</v>
      </c>
      <c r="N317" s="7" t="str">
        <f>IF(ISNUMBER(_xll.BDP($C317, "DELTA_MID")),_xll.BDP($C317, "DELTA_MID")," ")</f>
        <v xml:space="preserve"> </v>
      </c>
      <c r="O317" s="7" t="str">
        <f>IF(ISNUMBER(N317),_xll.BDP($C317, "OPT_UNDL_TICKER"),"")</f>
        <v/>
      </c>
      <c r="P317" s="8" t="str">
        <f>IF(ISNUMBER(N317),_xll.BDP($C317, "OPT_UNDL_PX")," ")</f>
        <v xml:space="preserve"> </v>
      </c>
      <c r="Q317" s="7" t="str">
        <f>IF(ISNUMBER(N317),+G317*_xll.BDP($C317, "PX_POS_MULT_FACTOR")*P317/K317," ")</f>
        <v xml:space="preserve"> </v>
      </c>
      <c r="R317" s="8">
        <f>IF(OR($A317="TUA",$A317="TYA"),"",IF(ISNUMBER(_xll.BDP($C317,"DUR_ADJ_OAS_MID")),_xll.BDP($C317,"DUR_ADJ_OAS_MID"),IF(ISNUMBER(_xll.BDP($E317&amp;" ISIN","DUR_ADJ_OAS_MID")),_xll.BDP($E317&amp;" ISIN","DUR_ADJ_OAS_MID")," ")))</f>
        <v>0.62878486675</v>
      </c>
      <c r="S317" s="7">
        <f ca="1">IF(AND(A316="SVOL",C316="Cash"),                                     SUM(INDIRECT(ADDRESS(ROW()-(COUNTIF(A:A,"SVOL")),COLUMN())):INDIRECT(ADDRESS(ROW()-1,COLUMN()))),                                    IF(AND(A317="TYA",C317="Cash"), SUM(INDIRECT(ADDRESS(ROW()-(COUNTIF(A:A,"TYA")-1),COLUMN())):INDIRECT(ADDRESS(ROW()-1,COLUMN()))),                                    IF(AND(A317="SVOL",ISNUMBER(FIND(" Govt",C317))),"", IF(AND(A317="SVOL",ISNUMBER(FIND(" Index",C317))),J317,                                    IF(ISNUMBER(N317),Q317*N317,IF(ISNUMBER(R317),J317*R317," "))))))</f>
        <v>8.2190859315386146E-3</v>
      </c>
      <c r="T317" t="s">
        <v>1387</v>
      </c>
      <c r="U317" t="s">
        <v>95</v>
      </c>
      <c r="AG317" s="17">
        <v>2.0900000000000001E-4</v>
      </c>
    </row>
    <row r="318" spans="1:33" x14ac:dyDescent="0.35">
      <c r="A318" t="s">
        <v>1148</v>
      </c>
      <c r="B318" t="s">
        <v>1388</v>
      </c>
      <c r="C318" t="s">
        <v>1388</v>
      </c>
      <c r="D318" t="s">
        <v>1389</v>
      </c>
      <c r="E318" t="s">
        <v>1390</v>
      </c>
      <c r="F318" t="s">
        <v>1391</v>
      </c>
      <c r="G318" s="1">
        <v>992595.51</v>
      </c>
      <c r="H318" s="1">
        <v>97.055518910000004</v>
      </c>
      <c r="I318" s="2">
        <v>963368.72</v>
      </c>
      <c r="J318" s="3">
        <v>1.262341E-2</v>
      </c>
      <c r="K318" s="4">
        <v>76316046.629999995</v>
      </c>
      <c r="L318" s="5">
        <v>3050001</v>
      </c>
      <c r="M318" s="6">
        <v>25.021646430000001</v>
      </c>
      <c r="N318" s="7" t="str">
        <f>IF(ISNUMBER(_xll.BDP($C318, "DELTA_MID")),_xll.BDP($C318, "DELTA_MID")," ")</f>
        <v xml:space="preserve"> </v>
      </c>
      <c r="O318" s="7" t="str">
        <f>IF(ISNUMBER(N318),_xll.BDP($C318, "OPT_UNDL_TICKER"),"")</f>
        <v/>
      </c>
      <c r="P318" s="8" t="str">
        <f>IF(ISNUMBER(N318),_xll.BDP($C318, "OPT_UNDL_PX")," ")</f>
        <v xml:space="preserve"> </v>
      </c>
      <c r="Q318" s="7" t="str">
        <f>IF(ISNUMBER(N318),+G318*_xll.BDP($C318, "PX_POS_MULT_FACTOR")*P318/K318," ")</f>
        <v xml:space="preserve"> </v>
      </c>
      <c r="R318" s="8" t="str">
        <f>IF(OR($A318="TUA",$A318="TYA"),"",IF(ISNUMBER(_xll.BDP($C318,"DUR_ADJ_OAS_MID")),_xll.BDP($C318,"DUR_ADJ_OAS_MID"),IF(ISNUMBER(_xll.BDP($E318&amp;" ISIN","DUR_ADJ_OAS_MID")),_xll.BDP($E318&amp;" ISIN","DUR_ADJ_OAS_MID")," ")))</f>
        <v xml:space="preserve"> </v>
      </c>
      <c r="S318" s="7" t="str">
        <f ca="1">IF(AND(A317="SVOL",C317="Cash"),                                     SUM(INDIRECT(ADDRESS(ROW()-(COUNTIF(A:A,"SVOL")),COLUMN())):INDIRECT(ADDRESS(ROW()-1,COLUMN()))),                                    IF(AND(A318="TYA",C318="Cash"), SUM(INDIRECT(ADDRESS(ROW()-(COUNTIF(A:A,"TYA")-1),COLUMN())):INDIRECT(ADDRESS(ROW()-1,COLUMN()))),                                    IF(AND(A318="SVOL",ISNUMBER(FIND(" Govt",C318))),"", IF(AND(A318="SVOL",ISNUMBER(FIND(" Index",C318))),J318,                                    IF(ISNUMBER(N318),Q318*N318,IF(ISNUMBER(R318),J318*R318," "))))))</f>
        <v xml:space="preserve"> </v>
      </c>
      <c r="T318" t="s">
        <v>1391</v>
      </c>
      <c r="U318" t="s">
        <v>95</v>
      </c>
      <c r="AG318" s="17">
        <v>2.0900000000000001E-4</v>
      </c>
    </row>
    <row r="319" spans="1:33" x14ac:dyDescent="0.35">
      <c r="A319" t="s">
        <v>1148</v>
      </c>
      <c r="B319" t="s">
        <v>1392</v>
      </c>
      <c r="C319" t="s">
        <v>1392</v>
      </c>
      <c r="D319" t="s">
        <v>1393</v>
      </c>
      <c r="E319" t="s">
        <v>1394</v>
      </c>
      <c r="F319" t="s">
        <v>1395</v>
      </c>
      <c r="G319" s="1">
        <v>1000000</v>
      </c>
      <c r="H319" s="1">
        <v>86.813130000000001</v>
      </c>
      <c r="I319" s="2">
        <v>868131.3</v>
      </c>
      <c r="J319" s="3">
        <v>1.137548E-2</v>
      </c>
      <c r="K319" s="4">
        <v>76316046.629999995</v>
      </c>
      <c r="L319" s="5">
        <v>3050001</v>
      </c>
      <c r="M319" s="6">
        <v>25.021646430000001</v>
      </c>
      <c r="N319" s="7" t="str">
        <f>IF(ISNUMBER(_xll.BDP($C319, "DELTA_MID")),_xll.BDP($C319, "DELTA_MID")," ")</f>
        <v xml:space="preserve"> </v>
      </c>
      <c r="O319" s="7" t="str">
        <f>IF(ISNUMBER(N319),_xll.BDP($C319, "OPT_UNDL_TICKER"),"")</f>
        <v/>
      </c>
      <c r="P319" s="8" t="str">
        <f>IF(ISNUMBER(N319),_xll.BDP($C319, "OPT_UNDL_PX")," ")</f>
        <v xml:space="preserve"> </v>
      </c>
      <c r="Q319" s="7" t="str">
        <f>IF(ISNUMBER(N319),+G319*_xll.BDP($C319, "PX_POS_MULT_FACTOR")*P319/K319," ")</f>
        <v xml:space="preserve"> </v>
      </c>
      <c r="R319" s="8">
        <f>IF(OR($A319="TUA",$A319="TYA"),"",IF(ISNUMBER(_xll.BDP($C319,"DUR_ADJ_OAS_MID")),_xll.BDP($C319,"DUR_ADJ_OAS_MID"),IF(ISNUMBER(_xll.BDP($E319&amp;" ISIN","DUR_ADJ_OAS_MID")),_xll.BDP($E319&amp;" ISIN","DUR_ADJ_OAS_MID")," ")))</f>
        <v>4.2266226270700002</v>
      </c>
      <c r="S319" s="7">
        <f ca="1">IF(AND(A318="SVOL",C318="Cash"),                                     SUM(INDIRECT(ADDRESS(ROW()-(COUNTIF(A:A,"SVOL")),COLUMN())):INDIRECT(ADDRESS(ROW()-1,COLUMN()))),                                    IF(AND(A319="TYA",C319="Cash"), SUM(INDIRECT(ADDRESS(ROW()-(COUNTIF(A:A,"TYA")-1),COLUMN())):INDIRECT(ADDRESS(ROW()-1,COLUMN()))),                                    IF(AND(A319="SVOL",ISNUMBER(FIND(" Govt",C319))),"", IF(AND(A319="SVOL",ISNUMBER(FIND(" Index",C319))),J319,                                    IF(ISNUMBER(N319),Q319*N319,IF(ISNUMBER(R319),J319*R319," "))))))</f>
        <v>4.8079861161782249E-2</v>
      </c>
      <c r="T319" t="s">
        <v>1395</v>
      </c>
      <c r="U319" t="s">
        <v>95</v>
      </c>
      <c r="AG319" s="17">
        <v>2.0900000000000001E-4</v>
      </c>
    </row>
    <row r="320" spans="1:33" x14ac:dyDescent="0.35">
      <c r="A320" t="s">
        <v>1148</v>
      </c>
      <c r="B320" t="s">
        <v>1396</v>
      </c>
      <c r="C320" t="s">
        <v>1396</v>
      </c>
      <c r="D320" t="s">
        <v>1397</v>
      </c>
      <c r="E320" t="s">
        <v>1398</v>
      </c>
      <c r="F320" t="s">
        <v>1399</v>
      </c>
      <c r="G320" s="1">
        <v>500000</v>
      </c>
      <c r="H320" s="1">
        <v>79.731358889999996</v>
      </c>
      <c r="I320" s="2">
        <v>398656.79</v>
      </c>
      <c r="J320" s="3">
        <v>5.22376E-3</v>
      </c>
      <c r="K320" s="4">
        <v>76316046.629999995</v>
      </c>
      <c r="L320" s="5">
        <v>3050001</v>
      </c>
      <c r="M320" s="6">
        <v>25.021646430000001</v>
      </c>
      <c r="N320" s="7" t="str">
        <f>IF(ISNUMBER(_xll.BDP($C320, "DELTA_MID")),_xll.BDP($C320, "DELTA_MID")," ")</f>
        <v xml:space="preserve"> </v>
      </c>
      <c r="O320" s="7" t="str">
        <f>IF(ISNUMBER(N320),_xll.BDP($C320, "OPT_UNDL_TICKER"),"")</f>
        <v/>
      </c>
      <c r="P320" s="8" t="str">
        <f>IF(ISNUMBER(N320),_xll.BDP($C320, "OPT_UNDL_PX")," ")</f>
        <v xml:space="preserve"> </v>
      </c>
      <c r="Q320" s="7" t="str">
        <f>IF(ISNUMBER(N320),+G320*_xll.BDP($C320, "PX_POS_MULT_FACTOR")*P320/K320," ")</f>
        <v xml:space="preserve"> </v>
      </c>
      <c r="R320" s="8">
        <f>IF(OR($A320="TUA",$A320="TYA"),"",IF(ISNUMBER(_xll.BDP($C320,"DUR_ADJ_OAS_MID")),_xll.BDP($C320,"DUR_ADJ_OAS_MID"),IF(ISNUMBER(_xll.BDP($E320&amp;" ISIN","DUR_ADJ_OAS_MID")),_xll.BDP($E320&amp;" ISIN","DUR_ADJ_OAS_MID")," ")))</f>
        <v>7.5079493674227944</v>
      </c>
      <c r="S320" s="7">
        <f ca="1">IF(AND(A319="SVOL",C319="Cash"),                                     SUM(INDIRECT(ADDRESS(ROW()-(COUNTIF(A:A,"SVOL")),COLUMN())):INDIRECT(ADDRESS(ROW()-1,COLUMN()))),                                    IF(AND(A320="TYA",C320="Cash"), SUM(INDIRECT(ADDRESS(ROW()-(COUNTIF(A:A,"TYA")-1),COLUMN())):INDIRECT(ADDRESS(ROW()-1,COLUMN()))),                                    IF(AND(A320="SVOL",ISNUMBER(FIND(" Govt",C320))),"", IF(AND(A320="SVOL",ISNUMBER(FIND(" Index",C320))),J320,                                    IF(ISNUMBER(N320),Q320*N320,IF(ISNUMBER(R320),J320*R320," "))))))</f>
        <v>3.9219725587568498E-2</v>
      </c>
      <c r="T320" t="s">
        <v>1399</v>
      </c>
      <c r="U320" t="s">
        <v>95</v>
      </c>
      <c r="AG320" s="17">
        <v>2.0900000000000001E-4</v>
      </c>
    </row>
    <row r="321" spans="1:33" x14ac:dyDescent="0.35">
      <c r="A321" t="s">
        <v>1148</v>
      </c>
      <c r="B321" t="s">
        <v>1400</v>
      </c>
      <c r="C321" t="s">
        <v>1400</v>
      </c>
      <c r="D321" t="s">
        <v>1401</v>
      </c>
      <c r="E321" t="s">
        <v>1402</v>
      </c>
      <c r="F321" t="s">
        <v>1403</v>
      </c>
      <c r="G321" s="1">
        <v>1000000</v>
      </c>
      <c r="H321" s="1">
        <v>101.2724454</v>
      </c>
      <c r="I321" s="2">
        <v>1012724.45</v>
      </c>
      <c r="J321" s="3">
        <v>1.327014E-2</v>
      </c>
      <c r="K321" s="4">
        <v>76316046.629999995</v>
      </c>
      <c r="L321" s="5">
        <v>3050001</v>
      </c>
      <c r="M321" s="6">
        <v>25.021646430000001</v>
      </c>
      <c r="N321" s="7" t="str">
        <f>IF(ISNUMBER(_xll.BDP($C321, "DELTA_MID")),_xll.BDP($C321, "DELTA_MID")," ")</f>
        <v xml:space="preserve"> </v>
      </c>
      <c r="O321" s="7" t="str">
        <f>IF(ISNUMBER(N321),_xll.BDP($C321, "OPT_UNDL_TICKER"),"")</f>
        <v/>
      </c>
      <c r="P321" s="8" t="str">
        <f>IF(ISNUMBER(N321),_xll.BDP($C321, "OPT_UNDL_PX")," ")</f>
        <v xml:space="preserve"> </v>
      </c>
      <c r="Q321" s="7" t="str">
        <f>IF(ISNUMBER(N321),+G321*_xll.BDP($C321, "PX_POS_MULT_FACTOR")*P321/K321," ")</f>
        <v xml:space="preserve"> </v>
      </c>
      <c r="R321" s="8" t="str">
        <f>IF(OR($A321="TUA",$A321="TYA"),"",IF(ISNUMBER(_xll.BDP($C321,"DUR_ADJ_OAS_MID")),_xll.BDP($C321,"DUR_ADJ_OAS_MID"),IF(ISNUMBER(_xll.BDP($E321&amp;" ISIN","DUR_ADJ_OAS_MID")),_xll.BDP($E321&amp;" ISIN","DUR_ADJ_OAS_MID")," ")))</f>
        <v xml:space="preserve"> </v>
      </c>
      <c r="S321" s="7" t="str">
        <f ca="1">IF(AND(A320="SVOL",C320="Cash"),                                     SUM(INDIRECT(ADDRESS(ROW()-(COUNTIF(A:A,"SVOL")),COLUMN())):INDIRECT(ADDRESS(ROW()-1,COLUMN()))),                                    IF(AND(A321="TYA",C321="Cash"), SUM(INDIRECT(ADDRESS(ROW()-(COUNTIF(A:A,"TYA")-1),COLUMN())):INDIRECT(ADDRESS(ROW()-1,COLUMN()))),                                    IF(AND(A321="SVOL",ISNUMBER(FIND(" Govt",C321))),"", IF(AND(A321="SVOL",ISNUMBER(FIND(" Index",C321))),J321,                                    IF(ISNUMBER(N321),Q321*N321,IF(ISNUMBER(R321),J321*R321," "))))))</f>
        <v xml:space="preserve"> </v>
      </c>
      <c r="T321" t="s">
        <v>1403</v>
      </c>
      <c r="U321" t="s">
        <v>95</v>
      </c>
      <c r="AG321" s="17">
        <v>2.0900000000000001E-4</v>
      </c>
    </row>
    <row r="322" spans="1:33" x14ac:dyDescent="0.35">
      <c r="A322" t="s">
        <v>1148</v>
      </c>
      <c r="B322" t="s">
        <v>1404</v>
      </c>
      <c r="C322" t="s">
        <v>1404</v>
      </c>
      <c r="D322" t="s">
        <v>1405</v>
      </c>
      <c r="E322" t="s">
        <v>1406</v>
      </c>
      <c r="F322" t="s">
        <v>1407</v>
      </c>
      <c r="G322" s="1">
        <v>600000</v>
      </c>
      <c r="H322" s="1">
        <v>99.425370000000001</v>
      </c>
      <c r="I322" s="2">
        <v>596552.22</v>
      </c>
      <c r="J322" s="3">
        <v>7.8168600000000001E-3</v>
      </c>
      <c r="K322" s="4">
        <v>76316046.629999995</v>
      </c>
      <c r="L322" s="5">
        <v>3050001</v>
      </c>
      <c r="M322" s="6">
        <v>25.021646430000001</v>
      </c>
      <c r="N322" s="7" t="str">
        <f>IF(ISNUMBER(_xll.BDP($C322, "DELTA_MID")),_xll.BDP($C322, "DELTA_MID")," ")</f>
        <v xml:space="preserve"> </v>
      </c>
      <c r="O322" s="7" t="str">
        <f>IF(ISNUMBER(N322),_xll.BDP($C322, "OPT_UNDL_TICKER"),"")</f>
        <v/>
      </c>
      <c r="P322" s="8" t="str">
        <f>IF(ISNUMBER(N322),_xll.BDP($C322, "OPT_UNDL_PX")," ")</f>
        <v xml:space="preserve"> </v>
      </c>
      <c r="Q322" s="7" t="str">
        <f>IF(ISNUMBER(N322),+G322*_xll.BDP($C322, "PX_POS_MULT_FACTOR")*P322/K322," ")</f>
        <v xml:space="preserve"> </v>
      </c>
      <c r="R322" s="8" t="str">
        <f>IF(OR($A322="TUA",$A322="TYA"),"",IF(ISNUMBER(_xll.BDP($C322,"DUR_ADJ_OAS_MID")),_xll.BDP($C322,"DUR_ADJ_OAS_MID"),IF(ISNUMBER(_xll.BDP($E322&amp;" ISIN","DUR_ADJ_OAS_MID")),_xll.BDP($E322&amp;" ISIN","DUR_ADJ_OAS_MID")," ")))</f>
        <v xml:space="preserve"> </v>
      </c>
      <c r="S322" s="7" t="str">
        <f ca="1">IF(AND(A321="SVOL",C321="Cash"),                                     SUM(INDIRECT(ADDRESS(ROW()-(COUNTIF(A:A,"SVOL")),COLUMN())):INDIRECT(ADDRESS(ROW()-1,COLUMN()))),                                    IF(AND(A322="TYA",C322="Cash"), SUM(INDIRECT(ADDRESS(ROW()-(COUNTIF(A:A,"TYA")-1),COLUMN())):INDIRECT(ADDRESS(ROW()-1,COLUMN()))),                                    IF(AND(A322="SVOL",ISNUMBER(FIND(" Govt",C322))),"", IF(AND(A322="SVOL",ISNUMBER(FIND(" Index",C322))),J322,                                    IF(ISNUMBER(N322),Q322*N322,IF(ISNUMBER(R322),J322*R322," "))))))</f>
        <v xml:space="preserve"> </v>
      </c>
      <c r="T322" t="s">
        <v>1407</v>
      </c>
      <c r="U322" t="s">
        <v>95</v>
      </c>
      <c r="AG322" s="17">
        <v>2.0900000000000001E-4</v>
      </c>
    </row>
    <row r="323" spans="1:33" x14ac:dyDescent="0.35">
      <c r="A323" t="s">
        <v>1148</v>
      </c>
      <c r="B323" t="s">
        <v>1408</v>
      </c>
      <c r="C323" t="s">
        <v>1408</v>
      </c>
      <c r="D323" t="s">
        <v>1409</v>
      </c>
      <c r="E323" t="s">
        <v>1410</v>
      </c>
      <c r="F323" t="s">
        <v>1411</v>
      </c>
      <c r="G323" s="1">
        <v>1000000</v>
      </c>
      <c r="H323" s="1">
        <v>82.363301890000002</v>
      </c>
      <c r="I323" s="2">
        <v>823633.02</v>
      </c>
      <c r="J323" s="3">
        <v>1.0792400000000001E-2</v>
      </c>
      <c r="K323" s="4">
        <v>76316046.629999995</v>
      </c>
      <c r="L323" s="5">
        <v>3050001</v>
      </c>
      <c r="M323" s="6">
        <v>25.021646430000001</v>
      </c>
      <c r="N323" s="7" t="str">
        <f>IF(ISNUMBER(_xll.BDP($C323, "DELTA_MID")),_xll.BDP($C323, "DELTA_MID")," ")</f>
        <v xml:space="preserve"> </v>
      </c>
      <c r="O323" s="7" t="str">
        <f>IF(ISNUMBER(N323),_xll.BDP($C323, "OPT_UNDL_TICKER"),"")</f>
        <v/>
      </c>
      <c r="P323" s="8" t="str">
        <f>IF(ISNUMBER(N323),_xll.BDP($C323, "OPT_UNDL_PX")," ")</f>
        <v xml:space="preserve"> </v>
      </c>
      <c r="Q323" s="7" t="str">
        <f>IF(ISNUMBER(N323),+G323*_xll.BDP($C323, "PX_POS_MULT_FACTOR")*P323/K323," ")</f>
        <v xml:space="preserve"> </v>
      </c>
      <c r="R323" s="8">
        <f>IF(OR($A323="TUA",$A323="TYA"),"",IF(ISNUMBER(_xll.BDP($C323,"DUR_ADJ_OAS_MID")),_xll.BDP($C323,"DUR_ADJ_OAS_MID"),IF(ISNUMBER(_xll.BDP($E323&amp;" ISIN","DUR_ADJ_OAS_MID")),_xll.BDP($E323&amp;" ISIN","DUR_ADJ_OAS_MID")," ")))</f>
        <v>-2.3920642535520589</v>
      </c>
      <c r="S323" s="7">
        <f ca="1">IF(AND(A322="SVOL",C322="Cash"),                                     SUM(INDIRECT(ADDRESS(ROW()-(COUNTIF(A:A,"SVOL")),COLUMN())):INDIRECT(ADDRESS(ROW()-1,COLUMN()))),                                    IF(AND(A323="TYA",C323="Cash"), SUM(INDIRECT(ADDRESS(ROW()-(COUNTIF(A:A,"TYA")-1),COLUMN())):INDIRECT(ADDRESS(ROW()-1,COLUMN()))),                                    IF(AND(A323="SVOL",ISNUMBER(FIND(" Govt",C323))),"", IF(AND(A323="SVOL",ISNUMBER(FIND(" Index",C323))),J323,                                    IF(ISNUMBER(N323),Q323*N323,IF(ISNUMBER(R323),J323*R323," "))))))</f>
        <v>-2.581611425003524E-2</v>
      </c>
      <c r="T323" t="s">
        <v>1411</v>
      </c>
      <c r="U323" t="s">
        <v>95</v>
      </c>
      <c r="AG323" s="17">
        <v>2.0900000000000001E-4</v>
      </c>
    </row>
    <row r="324" spans="1:33" x14ac:dyDescent="0.35">
      <c r="A324" t="s">
        <v>1148</v>
      </c>
      <c r="B324" t="s">
        <v>1412</v>
      </c>
      <c r="C324" t="s">
        <v>1412</v>
      </c>
      <c r="D324" t="s">
        <v>1413</v>
      </c>
      <c r="E324" t="s">
        <v>1414</v>
      </c>
      <c r="F324" t="s">
        <v>1415</v>
      </c>
      <c r="G324" s="1">
        <v>223300</v>
      </c>
      <c r="H324" s="1">
        <v>37.6</v>
      </c>
      <c r="I324" s="2">
        <v>83960.8</v>
      </c>
      <c r="J324" s="3">
        <v>1.1001699999999999E-3</v>
      </c>
      <c r="K324" s="4">
        <v>76316046.629999995</v>
      </c>
      <c r="L324" s="5">
        <v>3050001</v>
      </c>
      <c r="M324" s="6">
        <v>25.021646430000001</v>
      </c>
      <c r="N324" s="7" t="str">
        <f>IF(ISNUMBER(_xll.BDP($C324, "DELTA_MID")),_xll.BDP($C324, "DELTA_MID")," ")</f>
        <v xml:space="preserve"> </v>
      </c>
      <c r="O324" s="7" t="str">
        <f>IF(ISNUMBER(N324),_xll.BDP($C324, "OPT_UNDL_TICKER"),"")</f>
        <v/>
      </c>
      <c r="P324" s="8" t="str">
        <f>IF(ISNUMBER(N324),_xll.BDP($C324, "OPT_UNDL_PX")," ")</f>
        <v xml:space="preserve"> </v>
      </c>
      <c r="Q324" s="7" t="str">
        <f>IF(ISNUMBER(N324),+G324*_xll.BDP($C324, "PX_POS_MULT_FACTOR")*P324/K324," ")</f>
        <v xml:space="preserve"> </v>
      </c>
      <c r="R324" s="8">
        <f>IF(OR($A324="TUA",$A324="TYA"),"",IF(ISNUMBER(_xll.BDP($C324,"DUR_ADJ_OAS_MID")),_xll.BDP($C324,"DUR_ADJ_OAS_MID"),IF(ISNUMBER(_xll.BDP($E324&amp;" ISIN","DUR_ADJ_OAS_MID")),_xll.BDP($E324&amp;" ISIN","DUR_ADJ_OAS_MID")," ")))</f>
        <v>2.3934258638028041</v>
      </c>
      <c r="S324" s="7">
        <f ca="1">IF(AND(A323="SVOL",C323="Cash"),                                     SUM(INDIRECT(ADDRESS(ROW()-(COUNTIF(A:A,"SVOL")),COLUMN())):INDIRECT(ADDRESS(ROW()-1,COLUMN()))),                                    IF(AND(A324="TYA",C324="Cash"), SUM(INDIRECT(ADDRESS(ROW()-(COUNTIF(A:A,"TYA")-1),COLUMN())):INDIRECT(ADDRESS(ROW()-1,COLUMN()))),                                    IF(AND(A324="SVOL",ISNUMBER(FIND(" Govt",C324))),"", IF(AND(A324="SVOL",ISNUMBER(FIND(" Index",C324))),J324,                                    IF(ISNUMBER(N324),Q324*N324,IF(ISNUMBER(R324),J324*R324," "))))))</f>
        <v>2.6331753325799308E-3</v>
      </c>
      <c r="T324" t="s">
        <v>1415</v>
      </c>
      <c r="U324" t="s">
        <v>95</v>
      </c>
      <c r="AG324" s="17">
        <v>2.0900000000000001E-4</v>
      </c>
    </row>
    <row r="325" spans="1:33" x14ac:dyDescent="0.35">
      <c r="A325" t="s">
        <v>1148</v>
      </c>
      <c r="B325" t="s">
        <v>1416</v>
      </c>
      <c r="C325" t="s">
        <v>1416</v>
      </c>
      <c r="D325" t="s">
        <v>1417</v>
      </c>
      <c r="E325" t="s">
        <v>1418</v>
      </c>
      <c r="F325" t="s">
        <v>1419</v>
      </c>
      <c r="G325" s="1">
        <v>2175000</v>
      </c>
      <c r="H325" s="1">
        <v>80.27866444</v>
      </c>
      <c r="I325" s="2">
        <v>1746060.95</v>
      </c>
      <c r="J325" s="3">
        <v>2.2879340000000001E-2</v>
      </c>
      <c r="K325" s="4">
        <v>76316046.629999995</v>
      </c>
      <c r="L325" s="5">
        <v>3050001</v>
      </c>
      <c r="M325" s="6">
        <v>25.021646430000001</v>
      </c>
      <c r="N325" s="7" t="str">
        <f>IF(ISNUMBER(_xll.BDP($C325, "DELTA_MID")),_xll.BDP($C325, "DELTA_MID")," ")</f>
        <v xml:space="preserve"> </v>
      </c>
      <c r="O325" s="7" t="str">
        <f>IF(ISNUMBER(N325),_xll.BDP($C325, "OPT_UNDL_TICKER"),"")</f>
        <v/>
      </c>
      <c r="P325" s="8" t="str">
        <f>IF(ISNUMBER(N325),_xll.BDP($C325, "OPT_UNDL_PX")," ")</f>
        <v xml:space="preserve"> </v>
      </c>
      <c r="Q325" s="7" t="str">
        <f>IF(ISNUMBER(N325),+G325*_xll.BDP($C325, "PX_POS_MULT_FACTOR")*P325/K325," ")</f>
        <v xml:space="preserve"> </v>
      </c>
      <c r="R325" s="8">
        <f>IF(OR($A325="TUA",$A325="TYA"),"",IF(ISNUMBER(_xll.BDP($C325,"DUR_ADJ_OAS_MID")),_xll.BDP($C325,"DUR_ADJ_OAS_MID"),IF(ISNUMBER(_xll.BDP($E325&amp;" ISIN","DUR_ADJ_OAS_MID")),_xll.BDP($E325&amp;" ISIN","DUR_ADJ_OAS_MID")," ")))</f>
        <v>7.9097719536984865</v>
      </c>
      <c r="S325" s="7">
        <f ca="1">IF(AND(A324="SVOL",C324="Cash"),                                     SUM(INDIRECT(ADDRESS(ROW()-(COUNTIF(A:A,"SVOL")),COLUMN())):INDIRECT(ADDRESS(ROW()-1,COLUMN()))),                                    IF(AND(A325="TYA",C325="Cash"), SUM(INDIRECT(ADDRESS(ROW()-(COUNTIF(A:A,"TYA")-1),COLUMN())):INDIRECT(ADDRESS(ROW()-1,COLUMN()))),                                    IF(AND(A325="SVOL",ISNUMBER(FIND(" Govt",C325))),"", IF(AND(A325="SVOL",ISNUMBER(FIND(" Index",C325))),J325,                                    IF(ISNUMBER(N325),Q325*N325,IF(ISNUMBER(R325),J325*R325," "))))))</f>
        <v>0.18097036185113194</v>
      </c>
      <c r="T325" t="s">
        <v>1419</v>
      </c>
      <c r="U325" t="s">
        <v>95</v>
      </c>
      <c r="AG325" s="17">
        <v>2.0900000000000001E-4</v>
      </c>
    </row>
    <row r="326" spans="1:33" x14ac:dyDescent="0.35">
      <c r="A326" t="s">
        <v>1148</v>
      </c>
      <c r="B326" t="s">
        <v>1420</v>
      </c>
      <c r="C326" t="s">
        <v>1420</v>
      </c>
      <c r="D326" t="s">
        <v>1421</v>
      </c>
      <c r="E326" t="s">
        <v>1422</v>
      </c>
      <c r="F326" t="s">
        <v>1423</v>
      </c>
      <c r="G326" s="1">
        <v>750000</v>
      </c>
      <c r="H326" s="1">
        <v>88.880893330000006</v>
      </c>
      <c r="I326" s="2">
        <v>666606.71</v>
      </c>
      <c r="J326" s="3">
        <v>8.7348200000000008E-3</v>
      </c>
      <c r="K326" s="4">
        <v>76316046.629999995</v>
      </c>
      <c r="L326" s="5">
        <v>3050001</v>
      </c>
      <c r="M326" s="6">
        <v>25.021646430000001</v>
      </c>
      <c r="N326" s="7" t="str">
        <f>IF(ISNUMBER(_xll.BDP($C326, "DELTA_MID")),_xll.BDP($C326, "DELTA_MID")," ")</f>
        <v xml:space="preserve"> </v>
      </c>
      <c r="O326" s="7" t="str">
        <f>IF(ISNUMBER(N326),_xll.BDP($C326, "OPT_UNDL_TICKER"),"")</f>
        <v/>
      </c>
      <c r="P326" s="8" t="str">
        <f>IF(ISNUMBER(N326),_xll.BDP($C326, "OPT_UNDL_PX")," ")</f>
        <v xml:space="preserve"> </v>
      </c>
      <c r="Q326" s="7" t="str">
        <f>IF(ISNUMBER(N326),+G326*_xll.BDP($C326, "PX_POS_MULT_FACTOR")*P326/K326," ")</f>
        <v xml:space="preserve"> </v>
      </c>
      <c r="R326" s="8">
        <f>IF(OR($A326="TUA",$A326="TYA"),"",IF(ISNUMBER(_xll.BDP($C326,"DUR_ADJ_OAS_MID")),_xll.BDP($C326,"DUR_ADJ_OAS_MID"),IF(ISNUMBER(_xll.BDP($E326&amp;" ISIN","DUR_ADJ_OAS_MID")),_xll.BDP($E326&amp;" ISIN","DUR_ADJ_OAS_MID")," ")))</f>
        <v>8.0631684718777041</v>
      </c>
      <c r="S326" s="7">
        <f ca="1">IF(AND(A325="SVOL",C325="Cash"),                                     SUM(INDIRECT(ADDRESS(ROW()-(COUNTIF(A:A,"SVOL")),COLUMN())):INDIRECT(ADDRESS(ROW()-1,COLUMN()))),                                    IF(AND(A326="TYA",C326="Cash"), SUM(INDIRECT(ADDRESS(ROW()-(COUNTIF(A:A,"TYA")-1),COLUMN())):INDIRECT(ADDRESS(ROW()-1,COLUMN()))),                                    IF(AND(A326="SVOL",ISNUMBER(FIND(" Govt",C326))),"", IF(AND(A326="SVOL",ISNUMBER(FIND(" Index",C326))),J326,                                    IF(ISNUMBER(N326),Q326*N326,IF(ISNUMBER(R326),J326*R326," "))))))</f>
        <v>7.0430325231526814E-2</v>
      </c>
      <c r="T326" t="s">
        <v>1423</v>
      </c>
      <c r="U326" t="s">
        <v>95</v>
      </c>
      <c r="AG326" s="17">
        <v>2.0900000000000001E-4</v>
      </c>
    </row>
    <row r="327" spans="1:33" x14ac:dyDescent="0.35">
      <c r="A327" t="s">
        <v>1148</v>
      </c>
      <c r="B327" t="s">
        <v>1424</v>
      </c>
      <c r="C327" t="s">
        <v>1424</v>
      </c>
      <c r="D327" t="s">
        <v>1425</v>
      </c>
      <c r="E327" t="s">
        <v>1426</v>
      </c>
      <c r="F327" t="s">
        <v>1427</v>
      </c>
      <c r="G327" s="1">
        <v>18800000</v>
      </c>
      <c r="H327" s="1">
        <v>104.31117444</v>
      </c>
      <c r="I327" s="2">
        <v>955211.9</v>
      </c>
      <c r="J327" s="3">
        <v>1.251653E-2</v>
      </c>
      <c r="K327" s="4">
        <v>76316046.629999995</v>
      </c>
      <c r="L327" s="5">
        <v>3050001</v>
      </c>
      <c r="M327" s="6">
        <v>25.021646430000001</v>
      </c>
      <c r="N327" s="7" t="str">
        <f>IF(ISNUMBER(_xll.BDP($C327, "DELTA_MID")),_xll.BDP($C327, "DELTA_MID")," ")</f>
        <v xml:space="preserve"> </v>
      </c>
      <c r="O327" s="7" t="str">
        <f>IF(ISNUMBER(N327),_xll.BDP($C327, "OPT_UNDL_TICKER"),"")</f>
        <v/>
      </c>
      <c r="P327" s="8" t="str">
        <f>IF(ISNUMBER(N327),_xll.BDP($C327, "OPT_UNDL_PX")," ")</f>
        <v xml:space="preserve"> </v>
      </c>
      <c r="Q327" s="7" t="str">
        <f>IF(ISNUMBER(N327),+G327*_xll.BDP($C327, "PX_POS_MULT_FACTOR")*P327/K327," ")</f>
        <v xml:space="preserve"> </v>
      </c>
      <c r="R327" s="8">
        <f>IF(OR($A327="TUA",$A327="TYA"),"",IF(ISNUMBER(_xll.BDP($C327,"DUR_ADJ_OAS_MID")),_xll.BDP($C327,"DUR_ADJ_OAS_MID"),IF(ISNUMBER(_xll.BDP($E327&amp;" ISIN","DUR_ADJ_OAS_MID")),_xll.BDP($E327&amp;" ISIN","DUR_ADJ_OAS_MID")," ")))</f>
        <v>5.199835453800894E-2</v>
      </c>
      <c r="S327" s="7">
        <f ca="1">IF(AND(A326="SVOL",C326="Cash"),                                     SUM(INDIRECT(ADDRESS(ROW()-(COUNTIF(A:A,"SVOL")),COLUMN())):INDIRECT(ADDRESS(ROW()-1,COLUMN()))),                                    IF(AND(A327="TYA",C327="Cash"), SUM(INDIRECT(ADDRESS(ROW()-(COUNTIF(A:A,"TYA")-1),COLUMN())):INDIRECT(ADDRESS(ROW()-1,COLUMN()))),                                    IF(AND(A327="SVOL",ISNUMBER(FIND(" Govt",C327))),"", IF(AND(A327="SVOL",ISNUMBER(FIND(" Index",C327))),J327,                                    IF(ISNUMBER(N327),Q327*N327,IF(ISNUMBER(R327),J327*R327," "))))))</f>
        <v>6.50838964525625E-4</v>
      </c>
      <c r="T327" t="s">
        <v>1425</v>
      </c>
      <c r="U327" t="s">
        <v>95</v>
      </c>
      <c r="AG327" s="17">
        <v>2.0900000000000001E-4</v>
      </c>
    </row>
    <row r="328" spans="1:33" x14ac:dyDescent="0.35">
      <c r="A328" t="s">
        <v>1148</v>
      </c>
      <c r="B328" t="s">
        <v>1428</v>
      </c>
      <c r="C328" t="s">
        <v>1428</v>
      </c>
      <c r="D328" t="s">
        <v>1429</v>
      </c>
      <c r="E328" t="s">
        <v>1430</v>
      </c>
      <c r="F328" t="s">
        <v>1431</v>
      </c>
      <c r="G328" s="1">
        <v>397712.71189999999</v>
      </c>
      <c r="H328" s="1">
        <v>79.546493490000003</v>
      </c>
      <c r="I328" s="2">
        <v>316366.51</v>
      </c>
      <c r="J328" s="3">
        <v>4.14548E-3</v>
      </c>
      <c r="K328" s="4">
        <v>76316046.629999995</v>
      </c>
      <c r="L328" s="5">
        <v>3050001</v>
      </c>
      <c r="M328" s="6">
        <v>25.021646430000001</v>
      </c>
      <c r="N328" s="7" t="str">
        <f>IF(ISNUMBER(_xll.BDP($C328, "DELTA_MID")),_xll.BDP($C328, "DELTA_MID")," ")</f>
        <v xml:space="preserve"> </v>
      </c>
      <c r="O328" s="7" t="str">
        <f>IF(ISNUMBER(N328),_xll.BDP($C328, "OPT_UNDL_TICKER"),"")</f>
        <v/>
      </c>
      <c r="P328" s="8" t="str">
        <f>IF(ISNUMBER(N328),_xll.BDP($C328, "OPT_UNDL_PX")," ")</f>
        <v xml:space="preserve"> </v>
      </c>
      <c r="Q328" s="7" t="str">
        <f>IF(ISNUMBER(N328),+G328*_xll.BDP($C328, "PX_POS_MULT_FACTOR")*P328/K328," ")</f>
        <v xml:space="preserve"> </v>
      </c>
      <c r="R328" s="8">
        <f>IF(OR($A328="TUA",$A328="TYA"),"",IF(ISNUMBER(_xll.BDP($C328,"DUR_ADJ_OAS_MID")),_xll.BDP($C328,"DUR_ADJ_OAS_MID"),IF(ISNUMBER(_xll.BDP($E328&amp;" ISIN","DUR_ADJ_OAS_MID")),_xll.BDP($E328&amp;" ISIN","DUR_ADJ_OAS_MID")," ")))</f>
        <v>4.0924966423221321</v>
      </c>
      <c r="S328" s="7">
        <f ca="1">IF(AND(A327="SVOL",C327="Cash"),                                     SUM(INDIRECT(ADDRESS(ROW()-(COUNTIF(A:A,"SVOL")),COLUMN())):INDIRECT(ADDRESS(ROW()-1,COLUMN()))),                                    IF(AND(A328="TYA",C328="Cash"), SUM(INDIRECT(ADDRESS(ROW()-(COUNTIF(A:A,"TYA")-1),COLUMN())):INDIRECT(ADDRESS(ROW()-1,COLUMN()))),                                    IF(AND(A328="SVOL",ISNUMBER(FIND(" Govt",C328))),"", IF(AND(A328="SVOL",ISNUMBER(FIND(" Index",C328))),J328,                                    IF(ISNUMBER(N328),Q328*N328,IF(ISNUMBER(R328),J328*R328," "))))))</f>
        <v>1.6965362980813553E-2</v>
      </c>
      <c r="T328" t="s">
        <v>1431</v>
      </c>
      <c r="U328" t="s">
        <v>95</v>
      </c>
      <c r="AG328" s="17">
        <v>2.0900000000000001E-4</v>
      </c>
    </row>
    <row r="329" spans="1:33" x14ac:dyDescent="0.35">
      <c r="A329" t="s">
        <v>1148</v>
      </c>
      <c r="B329" t="s">
        <v>1432</v>
      </c>
      <c r="C329" t="s">
        <v>1432</v>
      </c>
      <c r="D329" t="s">
        <v>1433</v>
      </c>
      <c r="E329" t="s">
        <v>1434</v>
      </c>
      <c r="F329" t="s">
        <v>1435</v>
      </c>
      <c r="G329" s="1">
        <v>500000</v>
      </c>
      <c r="H329" s="1">
        <v>99.780249999999995</v>
      </c>
      <c r="I329" s="2">
        <v>498901.25</v>
      </c>
      <c r="J329" s="3">
        <v>6.5373000000000002E-3</v>
      </c>
      <c r="K329" s="4">
        <v>76316046.629999995</v>
      </c>
      <c r="L329" s="5">
        <v>3050001</v>
      </c>
      <c r="M329" s="6">
        <v>25.021646430000001</v>
      </c>
      <c r="N329" s="7" t="str">
        <f>IF(ISNUMBER(_xll.BDP($C329, "DELTA_MID")),_xll.BDP($C329, "DELTA_MID")," ")</f>
        <v xml:space="preserve"> </v>
      </c>
      <c r="O329" s="7" t="str">
        <f>IF(ISNUMBER(N329),_xll.BDP($C329, "OPT_UNDL_TICKER"),"")</f>
        <v/>
      </c>
      <c r="P329" s="8" t="str">
        <f>IF(ISNUMBER(N329),_xll.BDP($C329, "OPT_UNDL_PX")," ")</f>
        <v xml:space="preserve"> </v>
      </c>
      <c r="Q329" s="7" t="str">
        <f>IF(ISNUMBER(N329),+G329*_xll.BDP($C329, "PX_POS_MULT_FACTOR")*P329/K329," ")</f>
        <v xml:space="preserve"> </v>
      </c>
      <c r="R329" s="8">
        <f>IF(OR($A329="TUA",$A329="TYA"),"",IF(ISNUMBER(_xll.BDP($C329,"DUR_ADJ_OAS_MID")),_xll.BDP($C329,"DUR_ADJ_OAS_MID"),IF(ISNUMBER(_xll.BDP($E329&amp;" ISIN","DUR_ADJ_OAS_MID")),_xll.BDP($E329&amp;" ISIN","DUR_ADJ_OAS_MID")," ")))</f>
        <v>1.5128282349510682</v>
      </c>
      <c r="S329" s="7">
        <f ca="1">IF(AND(A328="SVOL",C328="Cash"),                                     SUM(INDIRECT(ADDRESS(ROW()-(COUNTIF(A:A,"SVOL")),COLUMN())):INDIRECT(ADDRESS(ROW()-1,COLUMN()))),                                    IF(AND(A329="TYA",C329="Cash"), SUM(INDIRECT(ADDRESS(ROW()-(COUNTIF(A:A,"TYA")-1),COLUMN())):INDIRECT(ADDRESS(ROW()-1,COLUMN()))),                                    IF(AND(A329="SVOL",ISNUMBER(FIND(" Govt",C329))),"", IF(AND(A329="SVOL",ISNUMBER(FIND(" Index",C329))),J329,                                    IF(ISNUMBER(N329),Q329*N329,IF(ISNUMBER(R329),J329*R329," "))))))</f>
        <v>9.8898120203456188E-3</v>
      </c>
      <c r="T329" t="s">
        <v>1435</v>
      </c>
      <c r="U329" t="s">
        <v>95</v>
      </c>
      <c r="AG329" s="17">
        <v>2.0900000000000001E-4</v>
      </c>
    </row>
    <row r="330" spans="1:33" x14ac:dyDescent="0.35">
      <c r="A330" t="s">
        <v>1148</v>
      </c>
      <c r="B330" t="s">
        <v>1436</v>
      </c>
      <c r="C330" t="s">
        <v>1436</v>
      </c>
      <c r="D330" t="s">
        <v>1437</v>
      </c>
      <c r="E330" t="s">
        <v>1438</v>
      </c>
      <c r="F330" t="s">
        <v>1439</v>
      </c>
      <c r="G330" s="1">
        <v>1000000</v>
      </c>
      <c r="H330" s="1">
        <v>100.8108328</v>
      </c>
      <c r="I330" s="2">
        <v>1008108.33</v>
      </c>
      <c r="J330" s="3">
        <v>1.320965E-2</v>
      </c>
      <c r="K330" s="4">
        <v>76316046.629999995</v>
      </c>
      <c r="L330" s="5">
        <v>3050001</v>
      </c>
      <c r="M330" s="6">
        <v>25.021646430000001</v>
      </c>
      <c r="N330" s="7" t="str">
        <f>IF(ISNUMBER(_xll.BDP($C330, "DELTA_MID")),_xll.BDP($C330, "DELTA_MID")," ")</f>
        <v xml:space="preserve"> </v>
      </c>
      <c r="O330" s="7" t="str">
        <f>IF(ISNUMBER(N330),_xll.BDP($C330, "OPT_UNDL_TICKER"),"")</f>
        <v/>
      </c>
      <c r="P330" s="8" t="str">
        <f>IF(ISNUMBER(N330),_xll.BDP($C330, "OPT_UNDL_PX")," ")</f>
        <v xml:space="preserve"> </v>
      </c>
      <c r="Q330" s="7" t="str">
        <f>IF(ISNUMBER(N330),+G330*_xll.BDP($C330, "PX_POS_MULT_FACTOR")*P330/K330," ")</f>
        <v xml:space="preserve"> </v>
      </c>
      <c r="R330" s="8" t="str">
        <f>IF(OR($A330="TUA",$A330="TYA"),"",IF(ISNUMBER(_xll.BDP($C330,"DUR_ADJ_OAS_MID")),_xll.BDP($C330,"DUR_ADJ_OAS_MID"),IF(ISNUMBER(_xll.BDP($E330&amp;" ISIN","DUR_ADJ_OAS_MID")),_xll.BDP($E330&amp;" ISIN","DUR_ADJ_OAS_MID")," ")))</f>
        <v xml:space="preserve"> </v>
      </c>
      <c r="S330" s="7" t="str">
        <f ca="1">IF(AND(A329="SVOL",C329="Cash"),                                     SUM(INDIRECT(ADDRESS(ROW()-(COUNTIF(A:A,"SVOL")),COLUMN())):INDIRECT(ADDRESS(ROW()-1,COLUMN()))),                                    IF(AND(A330="TYA",C330="Cash"), SUM(INDIRECT(ADDRESS(ROW()-(COUNTIF(A:A,"TYA")-1),COLUMN())):INDIRECT(ADDRESS(ROW()-1,COLUMN()))),                                    IF(AND(A330="SVOL",ISNUMBER(FIND(" Govt",C330))),"", IF(AND(A330="SVOL",ISNUMBER(FIND(" Index",C330))),J330,                                    IF(ISNUMBER(N330),Q330*N330,IF(ISNUMBER(R330),J330*R330," "))))))</f>
        <v xml:space="preserve"> </v>
      </c>
      <c r="T330" t="s">
        <v>1439</v>
      </c>
      <c r="U330" t="s">
        <v>95</v>
      </c>
      <c r="AG330" s="17">
        <v>2.0900000000000001E-4</v>
      </c>
    </row>
    <row r="331" spans="1:33" x14ac:dyDescent="0.35">
      <c r="A331" t="s">
        <v>1148</v>
      </c>
      <c r="B331" t="s">
        <v>1440</v>
      </c>
      <c r="C331" t="s">
        <v>1440</v>
      </c>
      <c r="D331" t="s">
        <v>1441</v>
      </c>
      <c r="E331" t="s">
        <v>1442</v>
      </c>
      <c r="F331" t="s">
        <v>1443</v>
      </c>
      <c r="G331" s="1">
        <v>2222</v>
      </c>
      <c r="H331" s="1">
        <v>36000</v>
      </c>
      <c r="I331" s="2">
        <v>799920</v>
      </c>
      <c r="J331" s="3">
        <v>1.048168E-2</v>
      </c>
      <c r="K331" s="4">
        <v>76316046.629999995</v>
      </c>
      <c r="L331" s="5">
        <v>3050001</v>
      </c>
      <c r="M331" s="6">
        <v>25.021646430000001</v>
      </c>
      <c r="N331" s="7" t="str">
        <f>IF(ISNUMBER(_xll.BDP($C331, "DELTA_MID")),_xll.BDP($C331, "DELTA_MID")," ")</f>
        <v xml:space="preserve"> </v>
      </c>
      <c r="O331" s="7" t="str">
        <f>IF(ISNUMBER(N331),_xll.BDP($C331, "OPT_UNDL_TICKER"),"")</f>
        <v/>
      </c>
      <c r="P331" s="8" t="str">
        <f>IF(ISNUMBER(N331),_xll.BDP($C331, "OPT_UNDL_PX")," ")</f>
        <v xml:space="preserve"> </v>
      </c>
      <c r="Q331" s="7" t="str">
        <f>IF(ISNUMBER(N331),+G331*_xll.BDP($C331, "PX_POS_MULT_FACTOR")*P331/K331," ")</f>
        <v xml:space="preserve"> </v>
      </c>
      <c r="R331" s="8" t="str">
        <f>IF(OR($A331="TUA",$A331="TYA"),"",IF(ISNUMBER(_xll.BDP($C331,"DUR_ADJ_OAS_MID")),_xll.BDP($C331,"DUR_ADJ_OAS_MID"),IF(ISNUMBER(_xll.BDP($E331&amp;" ISIN","DUR_ADJ_OAS_MID")),_xll.BDP($E331&amp;" ISIN","DUR_ADJ_OAS_MID")," ")))</f>
        <v xml:space="preserve"> </v>
      </c>
      <c r="S331" s="7" t="str">
        <f ca="1">IF(AND(A330="SVOL",C330="Cash"),                                     SUM(INDIRECT(ADDRESS(ROW()-(COUNTIF(A:A,"SVOL")),COLUMN())):INDIRECT(ADDRESS(ROW()-1,COLUMN()))),                                    IF(AND(A331="TYA",C331="Cash"), SUM(INDIRECT(ADDRESS(ROW()-(COUNTIF(A:A,"TYA")-1),COLUMN())):INDIRECT(ADDRESS(ROW()-1,COLUMN()))),                                    IF(AND(A331="SVOL",ISNUMBER(FIND(" Govt",C331))),"", IF(AND(A331="SVOL",ISNUMBER(FIND(" Index",C331))),J331,                                    IF(ISNUMBER(N331),Q331*N331,IF(ISNUMBER(R331),J331*R331," "))))))</f>
        <v xml:space="preserve"> </v>
      </c>
      <c r="T331" t="s">
        <v>1443</v>
      </c>
      <c r="U331" t="s">
        <v>95</v>
      </c>
      <c r="AG331" s="17">
        <v>2.0900000000000001E-4</v>
      </c>
    </row>
    <row r="332" spans="1:33" x14ac:dyDescent="0.35">
      <c r="A332" t="s">
        <v>1148</v>
      </c>
      <c r="B332" t="s">
        <v>1444</v>
      </c>
      <c r="C332" t="s">
        <v>1444</v>
      </c>
      <c r="D332" t="s">
        <v>1445</v>
      </c>
      <c r="E332" t="s">
        <v>1446</v>
      </c>
      <c r="F332" t="s">
        <v>1447</v>
      </c>
      <c r="G332" s="1">
        <v>767000</v>
      </c>
      <c r="H332" s="1">
        <v>112.65478889000001</v>
      </c>
      <c r="I332" s="2">
        <v>864062.23</v>
      </c>
      <c r="J332" s="3">
        <v>1.132216E-2</v>
      </c>
      <c r="K332" s="4">
        <v>76316046.629999995</v>
      </c>
      <c r="L332" s="5">
        <v>3050001</v>
      </c>
      <c r="M332" s="6">
        <v>25.021646430000001</v>
      </c>
      <c r="N332" s="7" t="str">
        <f>IF(ISNUMBER(_xll.BDP($C332, "DELTA_MID")),_xll.BDP($C332, "DELTA_MID")," ")</f>
        <v xml:space="preserve"> </v>
      </c>
      <c r="O332" s="7" t="str">
        <f>IF(ISNUMBER(N332),_xll.BDP($C332, "OPT_UNDL_TICKER"),"")</f>
        <v/>
      </c>
      <c r="P332" s="8" t="str">
        <f>IF(ISNUMBER(N332),_xll.BDP($C332, "OPT_UNDL_PX")," ")</f>
        <v xml:space="preserve"> </v>
      </c>
      <c r="Q332" s="7" t="str">
        <f>IF(ISNUMBER(N332),+G332*_xll.BDP($C332, "PX_POS_MULT_FACTOR")*P332/K332," ")</f>
        <v xml:space="preserve"> </v>
      </c>
      <c r="R332" s="8">
        <f>IF(OR($A332="TUA",$A332="TYA"),"",IF(ISNUMBER(_xll.BDP($C332,"DUR_ADJ_OAS_MID")),_xll.BDP($C332,"DUR_ADJ_OAS_MID"),IF(ISNUMBER(_xll.BDP($E332&amp;" ISIN","DUR_ADJ_OAS_MID")),_xll.BDP($E332&amp;" ISIN","DUR_ADJ_OAS_MID")," ")))</f>
        <v>2.7792500903223565</v>
      </c>
      <c r="S332" s="7">
        <f ca="1">IF(AND(A331="SVOL",C331="Cash"),                                     SUM(INDIRECT(ADDRESS(ROW()-(COUNTIF(A:A,"SVOL")),COLUMN())):INDIRECT(ADDRESS(ROW()-1,COLUMN()))),                                    IF(AND(A332="TYA",C332="Cash"), SUM(INDIRECT(ADDRESS(ROW()-(COUNTIF(A:A,"TYA")-1),COLUMN())):INDIRECT(ADDRESS(ROW()-1,COLUMN()))),                                    IF(AND(A332="SVOL",ISNUMBER(FIND(" Govt",C332))),"", IF(AND(A332="SVOL",ISNUMBER(FIND(" Index",C332))),J332,                                    IF(ISNUMBER(N332),Q332*N332,IF(ISNUMBER(R332),J332*R332," "))))))</f>
        <v>3.146711420264417E-2</v>
      </c>
      <c r="T332" t="s">
        <v>1447</v>
      </c>
      <c r="U332" t="s">
        <v>95</v>
      </c>
      <c r="AG332" s="17">
        <v>2.0900000000000001E-4</v>
      </c>
    </row>
    <row r="333" spans="1:33" x14ac:dyDescent="0.35">
      <c r="A333" t="s">
        <v>1148</v>
      </c>
      <c r="B333" t="s">
        <v>1448</v>
      </c>
      <c r="C333" t="s">
        <v>1448</v>
      </c>
      <c r="D333" t="s">
        <v>1449</v>
      </c>
      <c r="E333" t="s">
        <v>1450</v>
      </c>
      <c r="F333" t="s">
        <v>1451</v>
      </c>
      <c r="G333" s="1">
        <v>430000</v>
      </c>
      <c r="H333" s="1">
        <v>99.929017000000002</v>
      </c>
      <c r="I333" s="2">
        <v>429694.77</v>
      </c>
      <c r="J333" s="3">
        <v>5.6304600000000003E-3</v>
      </c>
      <c r="K333" s="4">
        <v>76316046.629999995</v>
      </c>
      <c r="L333" s="5">
        <v>3050001</v>
      </c>
      <c r="M333" s="6">
        <v>25.021646430000001</v>
      </c>
      <c r="N333" s="7" t="str">
        <f>IF(ISNUMBER(_xll.BDP($C333, "DELTA_MID")),_xll.BDP($C333, "DELTA_MID")," ")</f>
        <v xml:space="preserve"> </v>
      </c>
      <c r="O333" s="7" t="str">
        <f>IF(ISNUMBER(N333),_xll.BDP($C333, "OPT_UNDL_TICKER"),"")</f>
        <v/>
      </c>
      <c r="P333" s="8" t="str">
        <f>IF(ISNUMBER(N333),_xll.BDP($C333, "OPT_UNDL_PX")," ")</f>
        <v xml:space="preserve"> </v>
      </c>
      <c r="Q333" s="7" t="str">
        <f>IF(ISNUMBER(N333),+G333*_xll.BDP($C333, "PX_POS_MULT_FACTOR")*P333/K333," ")</f>
        <v xml:space="preserve"> </v>
      </c>
      <c r="R333" s="8" t="str">
        <f>IF(OR($A333="TUA",$A333="TYA"),"",IF(ISNUMBER(_xll.BDP($C333,"DUR_ADJ_OAS_MID")),_xll.BDP($C333,"DUR_ADJ_OAS_MID"),IF(ISNUMBER(_xll.BDP($E333&amp;" ISIN","DUR_ADJ_OAS_MID")),_xll.BDP($E333&amp;" ISIN","DUR_ADJ_OAS_MID")," ")))</f>
        <v xml:space="preserve"> </v>
      </c>
      <c r="S333" s="7" t="str">
        <f ca="1">IF(AND(A332="SVOL",C332="Cash"),                                     SUM(INDIRECT(ADDRESS(ROW()-(COUNTIF(A:A,"SVOL")),COLUMN())):INDIRECT(ADDRESS(ROW()-1,COLUMN()))),                                    IF(AND(A333="TYA",C333="Cash"), SUM(INDIRECT(ADDRESS(ROW()-(COUNTIF(A:A,"TYA")-1),COLUMN())):INDIRECT(ADDRESS(ROW()-1,COLUMN()))),                                    IF(AND(A333="SVOL",ISNUMBER(FIND(" Govt",C333))),"", IF(AND(A333="SVOL",ISNUMBER(FIND(" Index",C333))),J333,                                    IF(ISNUMBER(N333),Q333*N333,IF(ISNUMBER(R333),J333*R333," "))))))</f>
        <v xml:space="preserve"> </v>
      </c>
      <c r="T333" t="s">
        <v>1451</v>
      </c>
      <c r="U333" t="s">
        <v>95</v>
      </c>
      <c r="AG333" s="17">
        <v>2.0900000000000001E-4</v>
      </c>
    </row>
    <row r="334" spans="1:33" x14ac:dyDescent="0.35">
      <c r="A334" t="s">
        <v>1148</v>
      </c>
      <c r="B334" t="s">
        <v>1452</v>
      </c>
      <c r="C334" t="s">
        <v>1452</v>
      </c>
      <c r="D334" t="s">
        <v>1453</v>
      </c>
      <c r="E334" t="s">
        <v>1454</v>
      </c>
      <c r="F334" t="s">
        <v>1455</v>
      </c>
      <c r="G334" s="1">
        <v>400000</v>
      </c>
      <c r="H334" s="1">
        <v>99.102310000000003</v>
      </c>
      <c r="I334" s="2">
        <v>396409.24</v>
      </c>
      <c r="J334" s="3">
        <v>5.1943099999999997E-3</v>
      </c>
      <c r="K334" s="4">
        <v>76316046.629999995</v>
      </c>
      <c r="L334" s="5">
        <v>3050001</v>
      </c>
      <c r="M334" s="6">
        <v>25.021646430000001</v>
      </c>
      <c r="N334" s="7" t="str">
        <f>IF(ISNUMBER(_xll.BDP($C334, "DELTA_MID")),_xll.BDP($C334, "DELTA_MID")," ")</f>
        <v xml:space="preserve"> </v>
      </c>
      <c r="O334" s="7" t="str">
        <f>IF(ISNUMBER(N334),_xll.BDP($C334, "OPT_UNDL_TICKER"),"")</f>
        <v/>
      </c>
      <c r="P334" s="8" t="str">
        <f>IF(ISNUMBER(N334),_xll.BDP($C334, "OPT_UNDL_PX")," ")</f>
        <v xml:space="preserve"> </v>
      </c>
      <c r="Q334" s="7" t="str">
        <f>IF(ISNUMBER(N334),+G334*_xll.BDP($C334, "PX_POS_MULT_FACTOR")*P334/K334," ")</f>
        <v xml:space="preserve"> </v>
      </c>
      <c r="R334" s="8" t="str">
        <f>IF(OR($A334="TUA",$A334="TYA"),"",IF(ISNUMBER(_xll.BDP($C334,"DUR_ADJ_OAS_MID")),_xll.BDP($C334,"DUR_ADJ_OAS_MID"),IF(ISNUMBER(_xll.BDP($E334&amp;" ISIN","DUR_ADJ_OAS_MID")),_xll.BDP($E334&amp;" ISIN","DUR_ADJ_OAS_MID")," ")))</f>
        <v xml:space="preserve"> </v>
      </c>
      <c r="S334" s="7" t="str">
        <f ca="1">IF(AND(A333="SVOL",C333="Cash"),                                     SUM(INDIRECT(ADDRESS(ROW()-(COUNTIF(A:A,"SVOL")),COLUMN())):INDIRECT(ADDRESS(ROW()-1,COLUMN()))),                                    IF(AND(A334="TYA",C334="Cash"), SUM(INDIRECT(ADDRESS(ROW()-(COUNTIF(A:A,"TYA")-1),COLUMN())):INDIRECT(ADDRESS(ROW()-1,COLUMN()))),                                    IF(AND(A334="SVOL",ISNUMBER(FIND(" Govt",C334))),"", IF(AND(A334="SVOL",ISNUMBER(FIND(" Index",C334))),J334,                                    IF(ISNUMBER(N334),Q334*N334,IF(ISNUMBER(R334),J334*R334," "))))))</f>
        <v xml:space="preserve"> </v>
      </c>
      <c r="T334" t="s">
        <v>1455</v>
      </c>
      <c r="U334" t="s">
        <v>95</v>
      </c>
      <c r="AG334" s="17">
        <v>2.0900000000000001E-4</v>
      </c>
    </row>
    <row r="335" spans="1:33" x14ac:dyDescent="0.35">
      <c r="A335" t="s">
        <v>1148</v>
      </c>
      <c r="B335" t="s">
        <v>1456</v>
      </c>
      <c r="C335" t="s">
        <v>1456</v>
      </c>
      <c r="D335" t="s">
        <v>1457</v>
      </c>
      <c r="E335" t="s">
        <v>1458</v>
      </c>
      <c r="F335" t="s">
        <v>1459</v>
      </c>
      <c r="G335" s="1">
        <v>12121</v>
      </c>
      <c r="H335" s="1">
        <v>12303.82</v>
      </c>
      <c r="I335" s="2">
        <v>1491346.02</v>
      </c>
      <c r="J335" s="3">
        <v>1.954171E-2</v>
      </c>
      <c r="K335" s="4">
        <v>76316046.629999995</v>
      </c>
      <c r="L335" s="5">
        <v>3050001</v>
      </c>
      <c r="M335" s="6">
        <v>25.021646430000001</v>
      </c>
      <c r="N335" s="7" t="str">
        <f>IF(ISNUMBER(_xll.BDP($C335, "DELTA_MID")),_xll.BDP($C335, "DELTA_MID")," ")</f>
        <v xml:space="preserve"> </v>
      </c>
      <c r="O335" s="7" t="str">
        <f>IF(ISNUMBER(N335),_xll.BDP($C335, "OPT_UNDL_TICKER"),"")</f>
        <v/>
      </c>
      <c r="P335" s="8" t="str">
        <f>IF(ISNUMBER(N335),_xll.BDP($C335, "OPT_UNDL_PX")," ")</f>
        <v xml:space="preserve"> </v>
      </c>
      <c r="Q335" s="7" t="str">
        <f>IF(ISNUMBER(N335),+G335*_xll.BDP($C335, "PX_POS_MULT_FACTOR")*P335/K335," ")</f>
        <v xml:space="preserve"> </v>
      </c>
      <c r="R335" s="8" t="str">
        <f>IF(OR($A335="TUA",$A335="TYA"),"",IF(ISNUMBER(_xll.BDP($C335,"DUR_ADJ_OAS_MID")),_xll.BDP($C335,"DUR_ADJ_OAS_MID"),IF(ISNUMBER(_xll.BDP($E335&amp;" ISIN","DUR_ADJ_OAS_MID")),_xll.BDP($E335&amp;" ISIN","DUR_ADJ_OAS_MID")," ")))</f>
        <v xml:space="preserve"> </v>
      </c>
      <c r="S335" s="7" t="str">
        <f ca="1">IF(AND(A334="SVOL",C334="Cash"),                                     SUM(INDIRECT(ADDRESS(ROW()-(COUNTIF(A:A,"SVOL")),COLUMN())):INDIRECT(ADDRESS(ROW()-1,COLUMN()))),                                    IF(AND(A335="TYA",C335="Cash"), SUM(INDIRECT(ADDRESS(ROW()-(COUNTIF(A:A,"TYA")-1),COLUMN())):INDIRECT(ADDRESS(ROW()-1,COLUMN()))),                                    IF(AND(A335="SVOL",ISNUMBER(FIND(" Govt",C335))),"", IF(AND(A335="SVOL",ISNUMBER(FIND(" Index",C335))),J335,                                    IF(ISNUMBER(N335),Q335*N335,IF(ISNUMBER(R335),J335*R335," "))))))</f>
        <v xml:space="preserve"> </v>
      </c>
      <c r="T335" t="s">
        <v>1459</v>
      </c>
      <c r="U335" t="s">
        <v>95</v>
      </c>
      <c r="AG335" s="17">
        <v>2.0900000000000001E-4</v>
      </c>
    </row>
    <row r="336" spans="1:33" x14ac:dyDescent="0.35">
      <c r="A336" t="s">
        <v>1148</v>
      </c>
      <c r="B336" t="s">
        <v>1460</v>
      </c>
      <c r="C336" t="s">
        <v>1460</v>
      </c>
      <c r="D336" t="s">
        <v>1461</v>
      </c>
      <c r="E336" t="s">
        <v>1462</v>
      </c>
      <c r="F336" t="s">
        <v>1463</v>
      </c>
      <c r="G336" s="1">
        <v>718000</v>
      </c>
      <c r="H336" s="1">
        <v>99.948156699999998</v>
      </c>
      <c r="I336" s="2">
        <v>717627.77</v>
      </c>
      <c r="J336" s="3">
        <v>9.4033699999999994E-3</v>
      </c>
      <c r="K336" s="4">
        <v>76316046.629999995</v>
      </c>
      <c r="L336" s="5">
        <v>3050001</v>
      </c>
      <c r="M336" s="6">
        <v>25.021646430000001</v>
      </c>
      <c r="N336" s="7" t="str">
        <f>IF(ISNUMBER(_xll.BDP($C336, "DELTA_MID")),_xll.BDP($C336, "DELTA_MID")," ")</f>
        <v xml:space="preserve"> </v>
      </c>
      <c r="O336" s="7" t="str">
        <f>IF(ISNUMBER(N336),_xll.BDP($C336, "OPT_UNDL_TICKER"),"")</f>
        <v/>
      </c>
      <c r="P336" s="8" t="str">
        <f>IF(ISNUMBER(N336),_xll.BDP($C336, "OPT_UNDL_PX")," ")</f>
        <v xml:space="preserve"> </v>
      </c>
      <c r="Q336" s="7" t="str">
        <f>IF(ISNUMBER(N336),+G336*_xll.BDP($C336, "PX_POS_MULT_FACTOR")*P336/K336," ")</f>
        <v xml:space="preserve"> </v>
      </c>
      <c r="R336" s="8">
        <f>IF(OR($A336="TUA",$A336="TYA"),"",IF(ISNUMBER(_xll.BDP($C336,"DUR_ADJ_OAS_MID")),_xll.BDP($C336,"DUR_ADJ_OAS_MID"),IF(ISNUMBER(_xll.BDP($E336&amp;" ISIN","DUR_ADJ_OAS_MID")),_xll.BDP($E336&amp;" ISIN","DUR_ADJ_OAS_MID")," ")))</f>
        <v>3.72165099987</v>
      </c>
      <c r="S336" s="7">
        <f ca="1">IF(AND(A335="SVOL",C335="Cash"),                                     SUM(INDIRECT(ADDRESS(ROW()-(COUNTIF(A:A,"SVOL")),COLUMN())):INDIRECT(ADDRESS(ROW()-1,COLUMN()))),                                    IF(AND(A336="TYA",C336="Cash"), SUM(INDIRECT(ADDRESS(ROW()-(COUNTIF(A:A,"TYA")-1),COLUMN())):INDIRECT(ADDRESS(ROW()-1,COLUMN()))),                                    IF(AND(A336="SVOL",ISNUMBER(FIND(" Govt",C336))),"", IF(AND(A336="SVOL",ISNUMBER(FIND(" Index",C336))),J336,                                    IF(ISNUMBER(N336),Q336*N336,IF(ISNUMBER(R336),J336*R336," "))))))</f>
        <v>3.499606136264756E-2</v>
      </c>
      <c r="T336" t="s">
        <v>1463</v>
      </c>
      <c r="U336" t="s">
        <v>95</v>
      </c>
      <c r="AG336" s="17">
        <v>2.0900000000000001E-4</v>
      </c>
    </row>
    <row r="337" spans="1:33" x14ac:dyDescent="0.35">
      <c r="A337" t="s">
        <v>1148</v>
      </c>
      <c r="B337" t="s">
        <v>1464</v>
      </c>
      <c r="C337" t="s">
        <v>1464</v>
      </c>
      <c r="D337" t="s">
        <v>1465</v>
      </c>
      <c r="E337" t="s">
        <v>1466</v>
      </c>
      <c r="F337" t="s">
        <v>1467</v>
      </c>
      <c r="G337" s="1">
        <v>850000</v>
      </c>
      <c r="H337" s="1">
        <v>98.985590000000002</v>
      </c>
      <c r="I337" s="2">
        <v>841377.52</v>
      </c>
      <c r="J337" s="3">
        <v>1.1024910000000001E-2</v>
      </c>
      <c r="K337" s="4">
        <v>76316046.629999995</v>
      </c>
      <c r="L337" s="5">
        <v>3050001</v>
      </c>
      <c r="M337" s="6">
        <v>25.021646430000001</v>
      </c>
      <c r="N337" s="7" t="str">
        <f>IF(ISNUMBER(_xll.BDP($C337, "DELTA_MID")),_xll.BDP($C337, "DELTA_MID")," ")</f>
        <v xml:space="preserve"> </v>
      </c>
      <c r="O337" s="7" t="str">
        <f>IF(ISNUMBER(N337),_xll.BDP($C337, "OPT_UNDL_TICKER"),"")</f>
        <v/>
      </c>
      <c r="P337" s="8" t="str">
        <f>IF(ISNUMBER(N337),_xll.BDP($C337, "OPT_UNDL_PX")," ")</f>
        <v xml:space="preserve"> </v>
      </c>
      <c r="Q337" s="7" t="str">
        <f>IF(ISNUMBER(N337),+G337*_xll.BDP($C337, "PX_POS_MULT_FACTOR")*P337/K337," ")</f>
        <v xml:space="preserve"> </v>
      </c>
      <c r="R337" s="8">
        <f>IF(OR($A337="TUA",$A337="TYA"),"",IF(ISNUMBER(_xll.BDP($C337,"DUR_ADJ_OAS_MID")),_xll.BDP($C337,"DUR_ADJ_OAS_MID"),IF(ISNUMBER(_xll.BDP($E337&amp;" ISIN","DUR_ADJ_OAS_MID")),_xll.BDP($E337&amp;" ISIN","DUR_ADJ_OAS_MID")," ")))</f>
        <v>3.2752398077486404</v>
      </c>
      <c r="S337" s="7">
        <f ca="1">IF(AND(A336="SVOL",C336="Cash"),                                     SUM(INDIRECT(ADDRESS(ROW()-(COUNTIF(A:A,"SVOL")),COLUMN())):INDIRECT(ADDRESS(ROW()-1,COLUMN()))),                                    IF(AND(A337="TYA",C337="Cash"), SUM(INDIRECT(ADDRESS(ROW()-(COUNTIF(A:A,"TYA")-1),COLUMN())):INDIRECT(ADDRESS(ROW()-1,COLUMN()))),                                    IF(AND(A337="SVOL",ISNUMBER(FIND(" Govt",C337))),"", IF(AND(A337="SVOL",ISNUMBER(FIND(" Index",C337))),J337,                                    IF(ISNUMBER(N337),Q337*N337,IF(ISNUMBER(R337),J337*R337," "))))))</f>
        <v>3.6109224108846066E-2</v>
      </c>
      <c r="T337" t="s">
        <v>1467</v>
      </c>
      <c r="U337" t="s">
        <v>95</v>
      </c>
      <c r="AG337" s="17">
        <v>2.0900000000000001E-4</v>
      </c>
    </row>
    <row r="338" spans="1:33" x14ac:dyDescent="0.35">
      <c r="A338" t="s">
        <v>1148</v>
      </c>
      <c r="B338" t="s">
        <v>1468</v>
      </c>
      <c r="C338" t="s">
        <v>1468</v>
      </c>
      <c r="D338" t="s">
        <v>1469</v>
      </c>
      <c r="E338" t="s">
        <v>1470</v>
      </c>
      <c r="F338" t="s">
        <v>1471</v>
      </c>
      <c r="G338" s="1">
        <v>500000</v>
      </c>
      <c r="H338" s="1">
        <v>92.445499999999996</v>
      </c>
      <c r="I338" s="2">
        <v>462227.51</v>
      </c>
      <c r="J338" s="3">
        <v>6.0567499999999996E-3</v>
      </c>
      <c r="K338" s="4">
        <v>76316046.629999995</v>
      </c>
      <c r="L338" s="5">
        <v>3050001</v>
      </c>
      <c r="M338" s="6">
        <v>25.021646430000001</v>
      </c>
      <c r="N338" s="7" t="str">
        <f>IF(ISNUMBER(_xll.BDP($C338, "DELTA_MID")),_xll.BDP($C338, "DELTA_MID")," ")</f>
        <v xml:space="preserve"> </v>
      </c>
      <c r="O338" s="7" t="str">
        <f>IF(ISNUMBER(N338),_xll.BDP($C338, "OPT_UNDL_TICKER"),"")</f>
        <v/>
      </c>
      <c r="P338" s="8" t="str">
        <f>IF(ISNUMBER(N338),_xll.BDP($C338, "OPT_UNDL_PX")," ")</f>
        <v xml:space="preserve"> </v>
      </c>
      <c r="Q338" s="7" t="str">
        <f>IF(ISNUMBER(N338),+G338*_xll.BDP($C338, "PX_POS_MULT_FACTOR")*P338/K338," ")</f>
        <v xml:space="preserve"> </v>
      </c>
      <c r="R338" s="8">
        <f>IF(OR($A338="TUA",$A338="TYA"),"",IF(ISNUMBER(_xll.BDP($C338,"DUR_ADJ_OAS_MID")),_xll.BDP($C338,"DUR_ADJ_OAS_MID"),IF(ISNUMBER(_xll.BDP($E338&amp;" ISIN","DUR_ADJ_OAS_MID")),_xll.BDP($E338&amp;" ISIN","DUR_ADJ_OAS_MID")," ")))</f>
        <v>11.684320198000707</v>
      </c>
      <c r="S338" s="7">
        <f ca="1">IF(AND(A337="SVOL",C337="Cash"),                                     SUM(INDIRECT(ADDRESS(ROW()-(COUNTIF(A:A,"SVOL")),COLUMN())):INDIRECT(ADDRESS(ROW()-1,COLUMN()))),                                    IF(AND(A338="TYA",C338="Cash"), SUM(INDIRECT(ADDRESS(ROW()-(COUNTIF(A:A,"TYA")-1),COLUMN())):INDIRECT(ADDRESS(ROW()-1,COLUMN()))),                                    IF(AND(A338="SVOL",ISNUMBER(FIND(" Govt",C338))),"", IF(AND(A338="SVOL",ISNUMBER(FIND(" Index",C338))),J338,                                    IF(ISNUMBER(N338),Q338*N338,IF(ISNUMBER(R338),J338*R338," "))))))</f>
        <v>7.0769006359240771E-2</v>
      </c>
      <c r="T338" t="s">
        <v>1471</v>
      </c>
      <c r="U338" t="s">
        <v>95</v>
      </c>
      <c r="AG338" s="17">
        <v>2.0900000000000001E-4</v>
      </c>
    </row>
    <row r="339" spans="1:33" x14ac:dyDescent="0.35">
      <c r="A339" t="s">
        <v>1148</v>
      </c>
      <c r="B339" t="s">
        <v>1472</v>
      </c>
      <c r="C339" t="s">
        <v>1472</v>
      </c>
      <c r="D339" t="s">
        <v>1473</v>
      </c>
      <c r="E339" t="s">
        <v>1474</v>
      </c>
      <c r="F339" t="s">
        <v>1475</v>
      </c>
      <c r="G339" s="1">
        <v>1000000</v>
      </c>
      <c r="H339" s="1">
        <v>102.74027778</v>
      </c>
      <c r="I339" s="2">
        <v>1027402.78</v>
      </c>
      <c r="J339" s="3">
        <v>1.3462470000000001E-2</v>
      </c>
      <c r="K339" s="4">
        <v>76316046.629999995</v>
      </c>
      <c r="L339" s="5">
        <v>3050001</v>
      </c>
      <c r="M339" s="6">
        <v>25.021646430000001</v>
      </c>
      <c r="N339" s="7" t="str">
        <f>IF(ISNUMBER(_xll.BDP($C339, "DELTA_MID")),_xll.BDP($C339, "DELTA_MID")," ")</f>
        <v xml:space="preserve"> </v>
      </c>
      <c r="O339" s="7" t="str">
        <f>IF(ISNUMBER(N339),_xll.BDP($C339, "OPT_UNDL_TICKER"),"")</f>
        <v/>
      </c>
      <c r="P339" s="8" t="str">
        <f>IF(ISNUMBER(N339),_xll.BDP($C339, "OPT_UNDL_PX")," ")</f>
        <v xml:space="preserve"> </v>
      </c>
      <c r="Q339" s="7" t="str">
        <f>IF(ISNUMBER(N339),+G339*_xll.BDP($C339, "PX_POS_MULT_FACTOR")*P339/K339," ")</f>
        <v xml:space="preserve"> </v>
      </c>
      <c r="R339" s="8" t="str">
        <f>IF(OR($A339="TUA",$A339="TYA"),"",IF(ISNUMBER(_xll.BDP($C339,"DUR_ADJ_OAS_MID")),_xll.BDP($C339,"DUR_ADJ_OAS_MID"),IF(ISNUMBER(_xll.BDP($E339&amp;" ISIN","DUR_ADJ_OAS_MID")),_xll.BDP($E339&amp;" ISIN","DUR_ADJ_OAS_MID")," ")))</f>
        <v xml:space="preserve"> </v>
      </c>
      <c r="S339" s="7" t="str">
        <f ca="1">IF(AND(A338="SVOL",C338="Cash"),                                     SUM(INDIRECT(ADDRESS(ROW()-(COUNTIF(A:A,"SVOL")),COLUMN())):INDIRECT(ADDRESS(ROW()-1,COLUMN()))),                                    IF(AND(A339="TYA",C339="Cash"), SUM(INDIRECT(ADDRESS(ROW()-(COUNTIF(A:A,"TYA")-1),COLUMN())):INDIRECT(ADDRESS(ROW()-1,COLUMN()))),                                    IF(AND(A339="SVOL",ISNUMBER(FIND(" Govt",C339))),"", IF(AND(A339="SVOL",ISNUMBER(FIND(" Index",C339))),J339,                                    IF(ISNUMBER(N339),Q339*N339,IF(ISNUMBER(R339),J339*R339," "))))))</f>
        <v xml:space="preserve"> </v>
      </c>
      <c r="T339" t="s">
        <v>1475</v>
      </c>
      <c r="U339" t="s">
        <v>95</v>
      </c>
      <c r="AG339" s="17">
        <v>2.0900000000000001E-4</v>
      </c>
    </row>
    <row r="340" spans="1:33" x14ac:dyDescent="0.35">
      <c r="A340" t="s">
        <v>1148</v>
      </c>
      <c r="B340" t="s">
        <v>1476</v>
      </c>
      <c r="C340" t="s">
        <v>1476</v>
      </c>
      <c r="D340" t="s">
        <v>1477</v>
      </c>
      <c r="E340" t="s">
        <v>1478</v>
      </c>
      <c r="F340" t="s">
        <v>1479</v>
      </c>
      <c r="G340" s="1">
        <v>600000</v>
      </c>
      <c r="H340" s="1">
        <v>84.211356670000001</v>
      </c>
      <c r="I340" s="2">
        <v>505268.14</v>
      </c>
      <c r="J340" s="3">
        <v>6.62073E-3</v>
      </c>
      <c r="K340" s="4">
        <v>76316046.629999995</v>
      </c>
      <c r="L340" s="5">
        <v>3050001</v>
      </c>
      <c r="M340" s="6">
        <v>25.021646430000001</v>
      </c>
      <c r="N340" s="7" t="str">
        <f>IF(ISNUMBER(_xll.BDP($C340, "DELTA_MID")),_xll.BDP($C340, "DELTA_MID")," ")</f>
        <v xml:space="preserve"> </v>
      </c>
      <c r="O340" s="7" t="str">
        <f>IF(ISNUMBER(N340),_xll.BDP($C340, "OPT_UNDL_TICKER"),"")</f>
        <v/>
      </c>
      <c r="P340" s="8" t="str">
        <f>IF(ISNUMBER(N340),_xll.BDP($C340, "OPT_UNDL_PX")," ")</f>
        <v xml:space="preserve"> </v>
      </c>
      <c r="Q340" s="7" t="str">
        <f>IF(ISNUMBER(N340),+G340*_xll.BDP($C340, "PX_POS_MULT_FACTOR")*P340/K340," ")</f>
        <v xml:space="preserve"> </v>
      </c>
      <c r="R340" s="8">
        <f>IF(OR($A340="TUA",$A340="TYA"),"",IF(ISNUMBER(_xll.BDP($C340,"DUR_ADJ_OAS_MID")),_xll.BDP($C340,"DUR_ADJ_OAS_MID"),IF(ISNUMBER(_xll.BDP($E340&amp;" ISIN","DUR_ADJ_OAS_MID")),_xll.BDP($E340&amp;" ISIN","DUR_ADJ_OAS_MID")," ")))</f>
        <v>3.5736899526632859</v>
      </c>
      <c r="S340" s="7">
        <f ca="1">IF(AND(A339="SVOL",C339="Cash"),                                     SUM(INDIRECT(ADDRESS(ROW()-(COUNTIF(A:A,"SVOL")),COLUMN())):INDIRECT(ADDRESS(ROW()-1,COLUMN()))),                                    IF(AND(A340="TYA",C340="Cash"), SUM(INDIRECT(ADDRESS(ROW()-(COUNTIF(A:A,"TYA")-1),COLUMN())):INDIRECT(ADDRESS(ROW()-1,COLUMN()))),                                    IF(AND(A340="SVOL",ISNUMBER(FIND(" Govt",C340))),"", IF(AND(A340="SVOL",ISNUMBER(FIND(" Index",C340))),J340,                                    IF(ISNUMBER(N340),Q340*N340,IF(ISNUMBER(R340),J340*R340," "))))))</f>
        <v>2.3660436280296397E-2</v>
      </c>
      <c r="T340" t="s">
        <v>1479</v>
      </c>
      <c r="U340" t="s">
        <v>95</v>
      </c>
      <c r="AG340" s="17">
        <v>2.0900000000000001E-4</v>
      </c>
    </row>
    <row r="341" spans="1:33" x14ac:dyDescent="0.35">
      <c r="A341" t="s">
        <v>1148</v>
      </c>
      <c r="B341" t="s">
        <v>1480</v>
      </c>
      <c r="C341" t="s">
        <v>1480</v>
      </c>
      <c r="D341" t="s">
        <v>1481</v>
      </c>
      <c r="E341" t="s">
        <v>1482</v>
      </c>
      <c r="F341" t="s">
        <v>1483</v>
      </c>
      <c r="G341" s="1">
        <v>500000</v>
      </c>
      <c r="H341" s="1">
        <v>100.59417999999999</v>
      </c>
      <c r="I341" s="2">
        <v>502970.9</v>
      </c>
      <c r="J341" s="3">
        <v>6.5906300000000001E-3</v>
      </c>
      <c r="K341" s="4">
        <v>76316046.629999995</v>
      </c>
      <c r="L341" s="5">
        <v>3050001</v>
      </c>
      <c r="M341" s="6">
        <v>25.021646430000001</v>
      </c>
      <c r="N341" s="7" t="str">
        <f>IF(ISNUMBER(_xll.BDP($C341, "DELTA_MID")),_xll.BDP($C341, "DELTA_MID")," ")</f>
        <v xml:space="preserve"> </v>
      </c>
      <c r="O341" s="7" t="str">
        <f>IF(ISNUMBER(N341),_xll.BDP($C341, "OPT_UNDL_TICKER"),"")</f>
        <v/>
      </c>
      <c r="P341" s="8" t="str">
        <f>IF(ISNUMBER(N341),_xll.BDP($C341, "OPT_UNDL_PX")," ")</f>
        <v xml:space="preserve"> </v>
      </c>
      <c r="Q341" s="7" t="str">
        <f>IF(ISNUMBER(N341),+G341*_xll.BDP($C341, "PX_POS_MULT_FACTOR")*P341/K341," ")</f>
        <v xml:space="preserve"> </v>
      </c>
      <c r="R341" s="8" t="str">
        <f>IF(OR($A341="TUA",$A341="TYA"),"",IF(ISNUMBER(_xll.BDP($C341,"DUR_ADJ_OAS_MID")),_xll.BDP($C341,"DUR_ADJ_OAS_MID"),IF(ISNUMBER(_xll.BDP($E341&amp;" ISIN","DUR_ADJ_OAS_MID")),_xll.BDP($E341&amp;" ISIN","DUR_ADJ_OAS_MID")," ")))</f>
        <v xml:space="preserve"> </v>
      </c>
      <c r="S341" s="7" t="str">
        <f ca="1">IF(AND(A340="SVOL",C340="Cash"),                                     SUM(INDIRECT(ADDRESS(ROW()-(COUNTIF(A:A,"SVOL")),COLUMN())):INDIRECT(ADDRESS(ROW()-1,COLUMN()))),                                    IF(AND(A341="TYA",C341="Cash"), SUM(INDIRECT(ADDRESS(ROW()-(COUNTIF(A:A,"TYA")-1),COLUMN())):INDIRECT(ADDRESS(ROW()-1,COLUMN()))),                                    IF(AND(A341="SVOL",ISNUMBER(FIND(" Govt",C341))),"", IF(AND(A341="SVOL",ISNUMBER(FIND(" Index",C341))),J341,                                    IF(ISNUMBER(N341),Q341*N341,IF(ISNUMBER(R341),J341*R341," "))))))</f>
        <v xml:space="preserve"> </v>
      </c>
      <c r="T341" t="s">
        <v>1483</v>
      </c>
      <c r="U341" t="s">
        <v>95</v>
      </c>
      <c r="AG341" s="17">
        <v>2.0900000000000001E-4</v>
      </c>
    </row>
    <row r="342" spans="1:33" x14ac:dyDescent="0.35">
      <c r="A342" t="s">
        <v>1148</v>
      </c>
      <c r="B342" t="s">
        <v>1484</v>
      </c>
      <c r="C342" t="s">
        <v>1484</v>
      </c>
      <c r="D342" t="s">
        <v>1485</v>
      </c>
      <c r="E342" t="s">
        <v>1486</v>
      </c>
      <c r="F342" t="s">
        <v>1487</v>
      </c>
      <c r="G342" s="1">
        <v>173000</v>
      </c>
      <c r="H342" s="1">
        <v>100.28073111</v>
      </c>
      <c r="I342" s="2">
        <v>173485.66</v>
      </c>
      <c r="J342" s="3">
        <v>2.2732500000000001E-3</v>
      </c>
      <c r="K342" s="4">
        <v>76316046.629999995</v>
      </c>
      <c r="L342" s="5">
        <v>3050001</v>
      </c>
      <c r="M342" s="6">
        <v>25.021646430000001</v>
      </c>
      <c r="N342" s="7" t="str">
        <f>IF(ISNUMBER(_xll.BDP($C342, "DELTA_MID")),_xll.BDP($C342, "DELTA_MID")," ")</f>
        <v xml:space="preserve"> </v>
      </c>
      <c r="O342" s="7" t="str">
        <f>IF(ISNUMBER(N342),_xll.BDP($C342, "OPT_UNDL_TICKER"),"")</f>
        <v/>
      </c>
      <c r="P342" s="8" t="str">
        <f>IF(ISNUMBER(N342),_xll.BDP($C342, "OPT_UNDL_PX")," ")</f>
        <v xml:space="preserve"> </v>
      </c>
      <c r="Q342" s="7" t="str">
        <f>IF(ISNUMBER(N342),+G342*_xll.BDP($C342, "PX_POS_MULT_FACTOR")*P342/K342," ")</f>
        <v xml:space="preserve"> </v>
      </c>
      <c r="R342" s="8">
        <f>IF(OR($A342="TUA",$A342="TYA"),"",IF(ISNUMBER(_xll.BDP($C342,"DUR_ADJ_OAS_MID")),_xll.BDP($C342,"DUR_ADJ_OAS_MID"),IF(ISNUMBER(_xll.BDP($E342&amp;" ISIN","DUR_ADJ_OAS_MID")),_xll.BDP($E342&amp;" ISIN","DUR_ADJ_OAS_MID")," ")))</f>
        <v>0.35560943146546603</v>
      </c>
      <c r="S342" s="7">
        <f ca="1">IF(AND(A341="SVOL",C341="Cash"),                                     SUM(INDIRECT(ADDRESS(ROW()-(COUNTIF(A:A,"SVOL")),COLUMN())):INDIRECT(ADDRESS(ROW()-1,COLUMN()))),                                    IF(AND(A342="TYA",C342="Cash"), SUM(INDIRECT(ADDRESS(ROW()-(COUNTIF(A:A,"TYA")-1),COLUMN())):INDIRECT(ADDRESS(ROW()-1,COLUMN()))),                                    IF(AND(A342="SVOL",ISNUMBER(FIND(" Govt",C342))),"", IF(AND(A342="SVOL",ISNUMBER(FIND(" Index",C342))),J342,                                    IF(ISNUMBER(N342),Q342*N342,IF(ISNUMBER(R342),J342*R342," "))))))</f>
        <v>8.0838914007887066E-4</v>
      </c>
      <c r="T342" t="s">
        <v>1487</v>
      </c>
      <c r="U342" t="s">
        <v>95</v>
      </c>
      <c r="AG342" s="17">
        <v>2.0900000000000001E-4</v>
      </c>
    </row>
    <row r="343" spans="1:33" x14ac:dyDescent="0.35">
      <c r="A343" t="s">
        <v>1148</v>
      </c>
      <c r="B343" t="s">
        <v>1488</v>
      </c>
      <c r="C343" t="s">
        <v>1488</v>
      </c>
      <c r="D343" t="s">
        <v>1489</v>
      </c>
      <c r="E343" t="s">
        <v>1490</v>
      </c>
      <c r="F343" t="s">
        <v>1491</v>
      </c>
      <c r="G343" s="1">
        <v>1000000</v>
      </c>
      <c r="H343" s="1">
        <v>101.34801233</v>
      </c>
      <c r="I343" s="2">
        <v>1013480.12</v>
      </c>
      <c r="J343" s="3">
        <v>1.328004E-2</v>
      </c>
      <c r="K343" s="4">
        <v>76316046.629999995</v>
      </c>
      <c r="L343" s="5">
        <v>3050001</v>
      </c>
      <c r="M343" s="6">
        <v>25.021646430000001</v>
      </c>
      <c r="N343" s="7" t="str">
        <f>IF(ISNUMBER(_xll.BDP($C343, "DELTA_MID")),_xll.BDP($C343, "DELTA_MID")," ")</f>
        <v xml:space="preserve"> </v>
      </c>
      <c r="O343" s="7" t="str">
        <f>IF(ISNUMBER(N343),_xll.BDP($C343, "OPT_UNDL_TICKER"),"")</f>
        <v/>
      </c>
      <c r="P343" s="8" t="str">
        <f>IF(ISNUMBER(N343),_xll.BDP($C343, "OPT_UNDL_PX")," ")</f>
        <v xml:space="preserve"> </v>
      </c>
      <c r="Q343" s="7" t="str">
        <f>IF(ISNUMBER(N343),+G343*_xll.BDP($C343, "PX_POS_MULT_FACTOR")*P343/K343," ")</f>
        <v xml:space="preserve"> </v>
      </c>
      <c r="R343" s="8">
        <f>IF(OR($A343="TUA",$A343="TYA"),"",IF(ISNUMBER(_xll.BDP($C343,"DUR_ADJ_OAS_MID")),_xll.BDP($C343,"DUR_ADJ_OAS_MID"),IF(ISNUMBER(_xll.BDP($E343&amp;" ISIN","DUR_ADJ_OAS_MID")),_xll.BDP($E343&amp;" ISIN","DUR_ADJ_OAS_MID")," ")))</f>
        <v>3.205796880186774</v>
      </c>
      <c r="S343" s="7">
        <f ca="1">IF(AND(A342="SVOL",C342="Cash"),                                     SUM(INDIRECT(ADDRESS(ROW()-(COUNTIF(A:A,"SVOL")),COLUMN())):INDIRECT(ADDRESS(ROW()-1,COLUMN()))),                                    IF(AND(A343="TYA",C343="Cash"), SUM(INDIRECT(ADDRESS(ROW()-(COUNTIF(A:A,"TYA")-1),COLUMN())):INDIRECT(ADDRESS(ROW()-1,COLUMN()))),                                    IF(AND(A343="SVOL",ISNUMBER(FIND(" Govt",C343))),"", IF(AND(A343="SVOL",ISNUMBER(FIND(" Index",C343))),J343,                                    IF(ISNUMBER(N343),Q343*N343,IF(ISNUMBER(R343),J343*R343," "))))))</f>
        <v>4.2573110800755563E-2</v>
      </c>
      <c r="T343" t="s">
        <v>1491</v>
      </c>
      <c r="U343" t="s">
        <v>95</v>
      </c>
      <c r="AG343" s="17">
        <v>2.0900000000000001E-4</v>
      </c>
    </row>
    <row r="344" spans="1:33" x14ac:dyDescent="0.35">
      <c r="A344" t="s">
        <v>1148</v>
      </c>
      <c r="B344" t="s">
        <v>1492</v>
      </c>
      <c r="C344" t="s">
        <v>1492</v>
      </c>
      <c r="D344" t="s">
        <v>1493</v>
      </c>
      <c r="E344" t="s">
        <v>1494</v>
      </c>
      <c r="F344" t="s">
        <v>1495</v>
      </c>
      <c r="G344" s="1">
        <v>1150000</v>
      </c>
      <c r="H344" s="1">
        <v>102.0302433</v>
      </c>
      <c r="I344" s="2">
        <v>1173347.8</v>
      </c>
      <c r="J344" s="3">
        <v>1.5374850000000001E-2</v>
      </c>
      <c r="K344" s="4">
        <v>76316046.629999995</v>
      </c>
      <c r="L344" s="5">
        <v>3050001</v>
      </c>
      <c r="M344" s="6">
        <v>25.021646430000001</v>
      </c>
      <c r="N344" s="7" t="str">
        <f>IF(ISNUMBER(_xll.BDP($C344, "DELTA_MID")),_xll.BDP($C344, "DELTA_MID")," ")</f>
        <v xml:space="preserve"> </v>
      </c>
      <c r="O344" s="7" t="str">
        <f>IF(ISNUMBER(N344),_xll.BDP($C344, "OPT_UNDL_TICKER"),"")</f>
        <v/>
      </c>
      <c r="P344" s="8" t="str">
        <f>IF(ISNUMBER(N344),_xll.BDP($C344, "OPT_UNDL_PX")," ")</f>
        <v xml:space="preserve"> </v>
      </c>
      <c r="Q344" s="7" t="str">
        <f>IF(ISNUMBER(N344),+G344*_xll.BDP($C344, "PX_POS_MULT_FACTOR")*P344/K344," ")</f>
        <v xml:space="preserve"> </v>
      </c>
      <c r="R344" s="8">
        <f>IF(OR($A344="TUA",$A344="TYA"),"",IF(ISNUMBER(_xll.BDP($C344,"DUR_ADJ_OAS_MID")),_xll.BDP($C344,"DUR_ADJ_OAS_MID"),IF(ISNUMBER(_xll.BDP($E344&amp;" ISIN","DUR_ADJ_OAS_MID")),_xll.BDP($E344&amp;" ISIN","DUR_ADJ_OAS_MID")," ")))</f>
        <v>-1.08081469845</v>
      </c>
      <c r="S344" s="7">
        <f ca="1">IF(AND(A343="SVOL",C343="Cash"),                                     SUM(INDIRECT(ADDRESS(ROW()-(COUNTIF(A:A,"SVOL")),COLUMN())):INDIRECT(ADDRESS(ROW()-1,COLUMN()))),                                    IF(AND(A344="TYA",C344="Cash"), SUM(INDIRECT(ADDRESS(ROW()-(COUNTIF(A:A,"TYA")-1),COLUMN())):INDIRECT(ADDRESS(ROW()-1,COLUMN()))),                                    IF(AND(A344="SVOL",ISNUMBER(FIND(" Govt",C344))),"", IF(AND(A344="SVOL",ISNUMBER(FIND(" Index",C344))),J344,                                    IF(ISNUMBER(N344),Q344*N344,IF(ISNUMBER(R344),J344*R344," "))))))</f>
        <v>-1.6617363866463983E-2</v>
      </c>
      <c r="T344" t="s">
        <v>1495</v>
      </c>
      <c r="U344" t="s">
        <v>95</v>
      </c>
      <c r="AG344" s="17">
        <v>2.0900000000000001E-4</v>
      </c>
    </row>
    <row r="345" spans="1:33" x14ac:dyDescent="0.35">
      <c r="A345" t="s">
        <v>1148</v>
      </c>
      <c r="B345" t="s">
        <v>1496</v>
      </c>
      <c r="C345" t="s">
        <v>1496</v>
      </c>
      <c r="D345" t="s">
        <v>1497</v>
      </c>
      <c r="E345" t="s">
        <v>1498</v>
      </c>
      <c r="F345" t="s">
        <v>1499</v>
      </c>
      <c r="G345" s="1">
        <v>1055362.5630000001</v>
      </c>
      <c r="H345" s="1">
        <v>50.833397169999998</v>
      </c>
      <c r="I345" s="2">
        <v>536476.64</v>
      </c>
      <c r="J345" s="3">
        <v>7.02967E-3</v>
      </c>
      <c r="K345" s="4">
        <v>76316046.629999995</v>
      </c>
      <c r="L345" s="5">
        <v>3050001</v>
      </c>
      <c r="M345" s="6">
        <v>25.021646430000001</v>
      </c>
      <c r="N345" s="7" t="str">
        <f>IF(ISNUMBER(_xll.BDP($C345, "DELTA_MID")),_xll.BDP($C345, "DELTA_MID")," ")</f>
        <v xml:space="preserve"> </v>
      </c>
      <c r="O345" s="7" t="str">
        <f>IF(ISNUMBER(N345),_xll.BDP($C345, "OPT_UNDL_TICKER"),"")</f>
        <v/>
      </c>
      <c r="P345" s="8" t="str">
        <f>IF(ISNUMBER(N345),_xll.BDP($C345, "OPT_UNDL_PX")," ")</f>
        <v xml:space="preserve"> </v>
      </c>
      <c r="Q345" s="7" t="str">
        <f>IF(ISNUMBER(N345),+G345*_xll.BDP($C345, "PX_POS_MULT_FACTOR")*P345/K345," ")</f>
        <v xml:space="preserve"> </v>
      </c>
      <c r="R345" s="8">
        <f>IF(OR($A345="TUA",$A345="TYA"),"",IF(ISNUMBER(_xll.BDP($C345,"DUR_ADJ_OAS_MID")),_xll.BDP($C345,"DUR_ADJ_OAS_MID"),IF(ISNUMBER(_xll.BDP($E345&amp;" ISIN","DUR_ADJ_OAS_MID")),_xll.BDP($E345&amp;" ISIN","DUR_ADJ_OAS_MID")," ")))</f>
        <v>0.12285648690000001</v>
      </c>
      <c r="S345" s="7">
        <f ca="1">IF(AND(A344="SVOL",C344="Cash"),                                     SUM(INDIRECT(ADDRESS(ROW()-(COUNTIF(A:A,"SVOL")),COLUMN())):INDIRECT(ADDRESS(ROW()-1,COLUMN()))),                                    IF(AND(A345="TYA",C345="Cash"), SUM(INDIRECT(ADDRESS(ROW()-(COUNTIF(A:A,"TYA")-1),COLUMN())):INDIRECT(ADDRESS(ROW()-1,COLUMN()))),                                    IF(AND(A345="SVOL",ISNUMBER(FIND(" Govt",C345))),"", IF(AND(A345="SVOL",ISNUMBER(FIND(" Index",C345))),J345,                                    IF(ISNUMBER(N345),Q345*N345,IF(ISNUMBER(R345),J345*R345," "))))))</f>
        <v>8.6364056026632307E-4</v>
      </c>
      <c r="T345" t="s">
        <v>1499</v>
      </c>
      <c r="U345" t="s">
        <v>95</v>
      </c>
      <c r="AG345" s="17">
        <v>2.0900000000000001E-4</v>
      </c>
    </row>
    <row r="346" spans="1:33" x14ac:dyDescent="0.35">
      <c r="A346" t="s">
        <v>1148</v>
      </c>
      <c r="B346" t="s">
        <v>1500</v>
      </c>
      <c r="C346" t="s">
        <v>1500</v>
      </c>
      <c r="D346" t="s">
        <v>1501</v>
      </c>
      <c r="E346" t="s">
        <v>1502</v>
      </c>
      <c r="F346" t="s">
        <v>1503</v>
      </c>
      <c r="G346" s="1">
        <v>878494.67579999997</v>
      </c>
      <c r="H346" s="1">
        <v>88.596097080000007</v>
      </c>
      <c r="I346" s="2">
        <v>778312</v>
      </c>
      <c r="J346" s="3">
        <v>1.0198540000000001E-2</v>
      </c>
      <c r="K346" s="4">
        <v>76316046.629999995</v>
      </c>
      <c r="L346" s="5">
        <v>3050001</v>
      </c>
      <c r="M346" s="6">
        <v>25.021646430000001</v>
      </c>
      <c r="N346" s="7" t="str">
        <f>IF(ISNUMBER(_xll.BDP($C346, "DELTA_MID")),_xll.BDP($C346, "DELTA_MID")," ")</f>
        <v xml:space="preserve"> </v>
      </c>
      <c r="O346" s="7" t="str">
        <f>IF(ISNUMBER(N346),_xll.BDP($C346, "OPT_UNDL_TICKER"),"")</f>
        <v/>
      </c>
      <c r="P346" s="8" t="str">
        <f>IF(ISNUMBER(N346),_xll.BDP($C346, "OPT_UNDL_PX")," ")</f>
        <v xml:space="preserve"> </v>
      </c>
      <c r="Q346" s="7" t="str">
        <f>IF(ISNUMBER(N346),+G346*_xll.BDP($C346, "PX_POS_MULT_FACTOR")*P346/K346," ")</f>
        <v xml:space="preserve"> </v>
      </c>
      <c r="R346" s="8">
        <f>IF(OR($A346="TUA",$A346="TYA"),"",IF(ISNUMBER(_xll.BDP($C346,"DUR_ADJ_OAS_MID")),_xll.BDP($C346,"DUR_ADJ_OAS_MID"),IF(ISNUMBER(_xll.BDP($E346&amp;" ISIN","DUR_ADJ_OAS_MID")),_xll.BDP($E346&amp;" ISIN","DUR_ADJ_OAS_MID")," ")))</f>
        <v>0.26952257147999997</v>
      </c>
      <c r="S346" s="7">
        <f ca="1">IF(AND(A345="SVOL",C345="Cash"),                                     SUM(INDIRECT(ADDRESS(ROW()-(COUNTIF(A:A,"SVOL")),COLUMN())):INDIRECT(ADDRESS(ROW()-1,COLUMN()))),                                    IF(AND(A346="TYA",C346="Cash"), SUM(INDIRECT(ADDRESS(ROW()-(COUNTIF(A:A,"TYA")-1),COLUMN())):INDIRECT(ADDRESS(ROW()-1,COLUMN()))),                                    IF(AND(A346="SVOL",ISNUMBER(FIND(" Govt",C346))),"", IF(AND(A346="SVOL",ISNUMBER(FIND(" Index",C346))),J346,                                    IF(ISNUMBER(N346),Q346*N346,IF(ISNUMBER(R346),J346*R346," "))))))</f>
        <v>2.7487367261416393E-3</v>
      </c>
      <c r="T346" t="s">
        <v>1503</v>
      </c>
      <c r="U346" t="s">
        <v>95</v>
      </c>
      <c r="AG346" s="17">
        <v>2.0900000000000001E-4</v>
      </c>
    </row>
    <row r="347" spans="1:33" x14ac:dyDescent="0.35">
      <c r="A347" t="s">
        <v>1148</v>
      </c>
      <c r="B347" t="s">
        <v>1504</v>
      </c>
      <c r="C347" t="s">
        <v>1504</v>
      </c>
      <c r="D347" t="s">
        <v>1505</v>
      </c>
      <c r="E347" t="s">
        <v>1506</v>
      </c>
      <c r="F347" t="s">
        <v>1507</v>
      </c>
      <c r="G347" s="1">
        <v>1500000</v>
      </c>
      <c r="H347" s="1">
        <v>37.163467670000003</v>
      </c>
      <c r="I347" s="2">
        <v>557452.02</v>
      </c>
      <c r="J347" s="3">
        <v>7.3045200000000001E-3</v>
      </c>
      <c r="K347" s="4">
        <v>76316046.629999995</v>
      </c>
      <c r="L347" s="5">
        <v>3050001</v>
      </c>
      <c r="M347" s="6">
        <v>25.021646430000001</v>
      </c>
      <c r="N347" s="7" t="str">
        <f>IF(ISNUMBER(_xll.BDP($C347, "DELTA_MID")),_xll.BDP($C347, "DELTA_MID")," ")</f>
        <v xml:space="preserve"> </v>
      </c>
      <c r="O347" s="7" t="str">
        <f>IF(ISNUMBER(N347),_xll.BDP($C347, "OPT_UNDL_TICKER"),"")</f>
        <v/>
      </c>
      <c r="P347" s="8" t="str">
        <f>IF(ISNUMBER(N347),_xll.BDP($C347, "OPT_UNDL_PX")," ")</f>
        <v xml:space="preserve"> </v>
      </c>
      <c r="Q347" s="7" t="str">
        <f>IF(ISNUMBER(N347),+G347*_xll.BDP($C347, "PX_POS_MULT_FACTOR")*P347/K347," ")</f>
        <v xml:space="preserve"> </v>
      </c>
      <c r="R347" s="8">
        <f>IF(OR($A347="TUA",$A347="TYA"),"",IF(ISNUMBER(_xll.BDP($C347,"DUR_ADJ_OAS_MID")),_xll.BDP($C347,"DUR_ADJ_OAS_MID"),IF(ISNUMBER(_xll.BDP($E347&amp;" ISIN","DUR_ADJ_OAS_MID")),_xll.BDP($E347&amp;" ISIN","DUR_ADJ_OAS_MID")," ")))</f>
        <v>1.2768891880101809</v>
      </c>
      <c r="S347" s="7">
        <f ca="1">IF(AND(A346="SVOL",C346="Cash"),                                     SUM(INDIRECT(ADDRESS(ROW()-(COUNTIF(A:A,"SVOL")),COLUMN())):INDIRECT(ADDRESS(ROW()-1,COLUMN()))),                                    IF(AND(A347="TYA",C347="Cash"), SUM(INDIRECT(ADDRESS(ROW()-(COUNTIF(A:A,"TYA")-1),COLUMN())):INDIRECT(ADDRESS(ROW()-1,COLUMN()))),                                    IF(AND(A347="SVOL",ISNUMBER(FIND(" Govt",C347))),"", IF(AND(A347="SVOL",ISNUMBER(FIND(" Index",C347))),J347,                                    IF(ISNUMBER(N347),Q347*N347,IF(ISNUMBER(R347),J347*R347," "))))))</f>
        <v>9.3270626116041273E-3</v>
      </c>
      <c r="T347" t="s">
        <v>1507</v>
      </c>
      <c r="U347" t="s">
        <v>95</v>
      </c>
      <c r="AG347" s="17">
        <v>2.0900000000000001E-4</v>
      </c>
    </row>
    <row r="348" spans="1:33" x14ac:dyDescent="0.35">
      <c r="A348" t="s">
        <v>1148</v>
      </c>
      <c r="B348" t="s">
        <v>1508</v>
      </c>
      <c r="C348" t="s">
        <v>1508</v>
      </c>
      <c r="D348" t="s">
        <v>1509</v>
      </c>
      <c r="E348" t="s">
        <v>1510</v>
      </c>
      <c r="F348" t="s">
        <v>1511</v>
      </c>
      <c r="G348" s="1">
        <v>500000</v>
      </c>
      <c r="H348" s="1">
        <v>94.593276669999995</v>
      </c>
      <c r="I348" s="2">
        <v>472966.38</v>
      </c>
      <c r="J348" s="3">
        <v>6.1974700000000001E-3</v>
      </c>
      <c r="K348" s="4">
        <v>76316046.629999995</v>
      </c>
      <c r="L348" s="5">
        <v>3050001</v>
      </c>
      <c r="M348" s="6">
        <v>25.021646430000001</v>
      </c>
      <c r="N348" s="7" t="str">
        <f>IF(ISNUMBER(_xll.BDP($C348, "DELTA_MID")),_xll.BDP($C348, "DELTA_MID")," ")</f>
        <v xml:space="preserve"> </v>
      </c>
      <c r="O348" s="7" t="str">
        <f>IF(ISNUMBER(N348),_xll.BDP($C348, "OPT_UNDL_TICKER"),"")</f>
        <v/>
      </c>
      <c r="P348" s="8" t="str">
        <f>IF(ISNUMBER(N348),_xll.BDP($C348, "OPT_UNDL_PX")," ")</f>
        <v xml:space="preserve"> </v>
      </c>
      <c r="Q348" s="7" t="str">
        <f>IF(ISNUMBER(N348),+G348*_xll.BDP($C348, "PX_POS_MULT_FACTOR")*P348/K348," ")</f>
        <v xml:space="preserve"> </v>
      </c>
      <c r="R348" s="8">
        <f>IF(OR($A348="TUA",$A348="TYA"),"",IF(ISNUMBER(_xll.BDP($C348,"DUR_ADJ_OAS_MID")),_xll.BDP($C348,"DUR_ADJ_OAS_MID"),IF(ISNUMBER(_xll.BDP($E348&amp;" ISIN","DUR_ADJ_OAS_MID")),_xll.BDP($E348&amp;" ISIN","DUR_ADJ_OAS_MID")," ")))</f>
        <v>3.0374993947252897</v>
      </c>
      <c r="S348" s="7">
        <f ca="1">IF(AND(A347="SVOL",C347="Cash"),                                     SUM(INDIRECT(ADDRESS(ROW()-(COUNTIF(A:A,"SVOL")),COLUMN())):INDIRECT(ADDRESS(ROW()-1,COLUMN()))),                                    IF(AND(A348="TYA",C348="Cash"), SUM(INDIRECT(ADDRESS(ROW()-(COUNTIF(A:A,"TYA")-1),COLUMN())):INDIRECT(ADDRESS(ROW()-1,COLUMN()))),                                    IF(AND(A348="SVOL",ISNUMBER(FIND(" Govt",C348))),"", IF(AND(A348="SVOL",ISNUMBER(FIND(" Index",C348))),J348,                                    IF(ISNUMBER(N348),Q348*N348,IF(ISNUMBER(R348),J348*R348," "))))))</f>
        <v>1.8824811373828142E-2</v>
      </c>
      <c r="T348" t="s">
        <v>1511</v>
      </c>
      <c r="U348" t="s">
        <v>95</v>
      </c>
      <c r="AG348" s="17">
        <v>2.0900000000000001E-4</v>
      </c>
    </row>
    <row r="349" spans="1:33" x14ac:dyDescent="0.35">
      <c r="A349" t="s">
        <v>1148</v>
      </c>
      <c r="B349" t="s">
        <v>1512</v>
      </c>
      <c r="C349" t="s">
        <v>1512</v>
      </c>
      <c r="D349" t="s">
        <v>1513</v>
      </c>
      <c r="E349" t="s">
        <v>1514</v>
      </c>
      <c r="F349" t="s">
        <v>1515</v>
      </c>
      <c r="G349" s="1">
        <v>488000</v>
      </c>
      <c r="H349" s="1">
        <v>101.147552</v>
      </c>
      <c r="I349" s="2">
        <v>493600.05</v>
      </c>
      <c r="J349" s="3">
        <v>6.4678399999999999E-3</v>
      </c>
      <c r="K349" s="4">
        <v>76316046.629999995</v>
      </c>
      <c r="L349" s="5">
        <v>3050001</v>
      </c>
      <c r="M349" s="6">
        <v>25.021646430000001</v>
      </c>
      <c r="N349" s="7" t="str">
        <f>IF(ISNUMBER(_xll.BDP($C349, "DELTA_MID")),_xll.BDP($C349, "DELTA_MID")," ")</f>
        <v xml:space="preserve"> </v>
      </c>
      <c r="O349" s="7" t="str">
        <f>IF(ISNUMBER(N349),_xll.BDP($C349, "OPT_UNDL_TICKER"),"")</f>
        <v/>
      </c>
      <c r="P349" s="8" t="str">
        <f>IF(ISNUMBER(N349),_xll.BDP($C349, "OPT_UNDL_PX")," ")</f>
        <v xml:space="preserve"> </v>
      </c>
      <c r="Q349" s="7" t="str">
        <f>IF(ISNUMBER(N349),+G349*_xll.BDP($C349, "PX_POS_MULT_FACTOR")*P349/K349," ")</f>
        <v xml:space="preserve"> </v>
      </c>
      <c r="R349" s="8">
        <f>IF(OR($A349="TUA",$A349="TYA"),"",IF(ISNUMBER(_xll.BDP($C349,"DUR_ADJ_OAS_MID")),_xll.BDP($C349,"DUR_ADJ_OAS_MID"),IF(ISNUMBER(_xll.BDP($E349&amp;" ISIN","DUR_ADJ_OAS_MID")),_xll.BDP($E349&amp;" ISIN","DUR_ADJ_OAS_MID")," ")))</f>
        <v>0.13392730258193483</v>
      </c>
      <c r="S349" s="7">
        <f ca="1">IF(AND(A348="SVOL",C348="Cash"),                                     SUM(INDIRECT(ADDRESS(ROW()-(COUNTIF(A:A,"SVOL")),COLUMN())):INDIRECT(ADDRESS(ROW()-1,COLUMN()))),                                    IF(AND(A349="TYA",C349="Cash"), SUM(INDIRECT(ADDRESS(ROW()-(COUNTIF(A:A,"TYA")-1),COLUMN())):INDIRECT(ADDRESS(ROW()-1,COLUMN()))),                                    IF(AND(A349="SVOL",ISNUMBER(FIND(" Govt",C349))),"", IF(AND(A349="SVOL",ISNUMBER(FIND(" Index",C349))),J349,                                    IF(ISNUMBER(N349),Q349*N349,IF(ISNUMBER(R349),J349*R349," "))))))</f>
        <v>8.6622036473154131E-4</v>
      </c>
      <c r="T349" t="s">
        <v>1515</v>
      </c>
      <c r="U349" t="s">
        <v>95</v>
      </c>
      <c r="AG349" s="17">
        <v>2.0900000000000001E-4</v>
      </c>
    </row>
    <row r="350" spans="1:33" x14ac:dyDescent="0.35">
      <c r="A350" t="s">
        <v>1148</v>
      </c>
      <c r="B350" t="s">
        <v>1516</v>
      </c>
      <c r="C350" t="s">
        <v>1516</v>
      </c>
      <c r="D350" t="s">
        <v>1517</v>
      </c>
      <c r="E350" t="s">
        <v>1518</v>
      </c>
      <c r="F350" t="s">
        <v>1519</v>
      </c>
      <c r="G350" s="1">
        <v>1000000</v>
      </c>
      <c r="H350" s="1">
        <v>104.21173333</v>
      </c>
      <c r="I350" s="2">
        <v>1042117.33</v>
      </c>
      <c r="J350" s="3">
        <v>1.3655280000000001E-2</v>
      </c>
      <c r="K350" s="4">
        <v>76316046.629999995</v>
      </c>
      <c r="L350" s="5">
        <v>3050001</v>
      </c>
      <c r="M350" s="6">
        <v>25.021646430000001</v>
      </c>
      <c r="N350" s="7" t="str">
        <f>IF(ISNUMBER(_xll.BDP($C350, "DELTA_MID")),_xll.BDP($C350, "DELTA_MID")," ")</f>
        <v xml:space="preserve"> </v>
      </c>
      <c r="O350" s="7" t="str">
        <f>IF(ISNUMBER(N350),_xll.BDP($C350, "OPT_UNDL_TICKER"),"")</f>
        <v/>
      </c>
      <c r="P350" s="8" t="str">
        <f>IF(ISNUMBER(N350),_xll.BDP($C350, "OPT_UNDL_PX")," ")</f>
        <v xml:space="preserve"> </v>
      </c>
      <c r="Q350" s="7" t="str">
        <f>IF(ISNUMBER(N350),+G350*_xll.BDP($C350, "PX_POS_MULT_FACTOR")*P350/K350," ")</f>
        <v xml:space="preserve"> </v>
      </c>
      <c r="R350" s="8">
        <f>IF(OR($A350="TUA",$A350="TYA"),"",IF(ISNUMBER(_xll.BDP($C350,"DUR_ADJ_OAS_MID")),_xll.BDP($C350,"DUR_ADJ_OAS_MID"),IF(ISNUMBER(_xll.BDP($E350&amp;" ISIN","DUR_ADJ_OAS_MID")),_xll.BDP($E350&amp;" ISIN","DUR_ADJ_OAS_MID")," ")))</f>
        <v>3.493386060119636</v>
      </c>
      <c r="S350" s="7">
        <f ca="1">IF(AND(A349="SVOL",C349="Cash"),                                     SUM(INDIRECT(ADDRESS(ROW()-(COUNTIF(A:A,"SVOL")),COLUMN())):INDIRECT(ADDRESS(ROW()-1,COLUMN()))),                                    IF(AND(A350="TYA",C350="Cash"), SUM(INDIRECT(ADDRESS(ROW()-(COUNTIF(A:A,"TYA")-1),COLUMN())):INDIRECT(ADDRESS(ROW()-1,COLUMN()))),                                    IF(AND(A350="SVOL",ISNUMBER(FIND(" Govt",C350))),"", IF(AND(A350="SVOL",ISNUMBER(FIND(" Index",C350))),J350,                                    IF(ISNUMBER(N350),Q350*N350,IF(ISNUMBER(R350),J350*R350," "))))))</f>
        <v>4.7703164799030466E-2</v>
      </c>
      <c r="T350" t="s">
        <v>1519</v>
      </c>
      <c r="U350" t="s">
        <v>95</v>
      </c>
      <c r="AG350" s="17">
        <v>2.0900000000000001E-4</v>
      </c>
    </row>
    <row r="351" spans="1:33" x14ac:dyDescent="0.35">
      <c r="A351" t="s">
        <v>1148</v>
      </c>
      <c r="B351" t="s">
        <v>1520</v>
      </c>
      <c r="C351" t="s">
        <v>1520</v>
      </c>
      <c r="D351" t="s">
        <v>1521</v>
      </c>
      <c r="E351" t="s">
        <v>1522</v>
      </c>
      <c r="F351" t="s">
        <v>1523</v>
      </c>
      <c r="G351" s="1">
        <v>1000000</v>
      </c>
      <c r="H351" s="1">
        <v>95.451075560000007</v>
      </c>
      <c r="I351" s="2">
        <v>954510.76</v>
      </c>
      <c r="J351" s="3">
        <v>1.250734E-2</v>
      </c>
      <c r="K351" s="4">
        <v>76316046.629999995</v>
      </c>
      <c r="L351" s="5">
        <v>3050001</v>
      </c>
      <c r="M351" s="6">
        <v>25.021646430000001</v>
      </c>
      <c r="N351" s="7" t="str">
        <f>IF(ISNUMBER(_xll.BDP($C351, "DELTA_MID")),_xll.BDP($C351, "DELTA_MID")," ")</f>
        <v xml:space="preserve"> </v>
      </c>
      <c r="O351" s="7" t="str">
        <f>IF(ISNUMBER(N351),_xll.BDP($C351, "OPT_UNDL_TICKER"),"")</f>
        <v/>
      </c>
      <c r="P351" s="8" t="str">
        <f>IF(ISNUMBER(N351),_xll.BDP($C351, "OPT_UNDL_PX")," ")</f>
        <v xml:space="preserve"> </v>
      </c>
      <c r="Q351" s="7" t="str">
        <f>IF(ISNUMBER(N351),+G351*_xll.BDP($C351, "PX_POS_MULT_FACTOR")*P351/K351," ")</f>
        <v xml:space="preserve"> </v>
      </c>
      <c r="R351" s="8">
        <f>IF(OR($A351="TUA",$A351="TYA"),"",IF(ISNUMBER(_xll.BDP($C351,"DUR_ADJ_OAS_MID")),_xll.BDP($C351,"DUR_ADJ_OAS_MID"),IF(ISNUMBER(_xll.BDP($E351&amp;" ISIN","DUR_ADJ_OAS_MID")),_xll.BDP($E351&amp;" ISIN","DUR_ADJ_OAS_MID")," ")))</f>
        <v>3.1947222794998877</v>
      </c>
      <c r="S351" s="7">
        <f ca="1">IF(AND(A350="SVOL",C350="Cash"),                                     SUM(INDIRECT(ADDRESS(ROW()-(COUNTIF(A:A,"SVOL")),COLUMN())):INDIRECT(ADDRESS(ROW()-1,COLUMN()))),                                    IF(AND(A351="TYA",C351="Cash"), SUM(INDIRECT(ADDRESS(ROW()-(COUNTIF(A:A,"TYA")-1),COLUMN())):INDIRECT(ADDRESS(ROW()-1,COLUMN()))),                                    IF(AND(A351="SVOL",ISNUMBER(FIND(" Govt",C351))),"", IF(AND(A351="SVOL",ISNUMBER(FIND(" Index",C351))),J351,                                    IF(ISNUMBER(N351),Q351*N351,IF(ISNUMBER(R351),J351*R351," "))))))</f>
        <v>3.9957477755280128E-2</v>
      </c>
      <c r="T351" t="s">
        <v>1523</v>
      </c>
      <c r="U351" t="s">
        <v>95</v>
      </c>
      <c r="AG351" s="17">
        <v>2.0900000000000001E-4</v>
      </c>
    </row>
    <row r="352" spans="1:33" x14ac:dyDescent="0.35">
      <c r="A352" t="s">
        <v>1148</v>
      </c>
      <c r="B352" t="s">
        <v>1524</v>
      </c>
      <c r="C352" t="s">
        <v>1524</v>
      </c>
      <c r="D352" t="s">
        <v>1525</v>
      </c>
      <c r="E352" t="s">
        <v>1526</v>
      </c>
      <c r="F352" t="s">
        <v>1527</v>
      </c>
      <c r="G352" s="1">
        <v>578000</v>
      </c>
      <c r="H352" s="1">
        <v>102.036945</v>
      </c>
      <c r="I352" s="2">
        <v>589773.54</v>
      </c>
      <c r="J352" s="3">
        <v>7.7280400000000003E-3</v>
      </c>
      <c r="K352" s="4">
        <v>76316046.629999995</v>
      </c>
      <c r="L352" s="5">
        <v>3050001</v>
      </c>
      <c r="M352" s="6">
        <v>25.021646430000001</v>
      </c>
      <c r="N352" s="7" t="str">
        <f>IF(ISNUMBER(_xll.BDP($C352, "DELTA_MID")),_xll.BDP($C352, "DELTA_MID")," ")</f>
        <v xml:space="preserve"> </v>
      </c>
      <c r="O352" s="7" t="str">
        <f>IF(ISNUMBER(N352),_xll.BDP($C352, "OPT_UNDL_TICKER"),"")</f>
        <v/>
      </c>
      <c r="P352" s="8" t="str">
        <f>IF(ISNUMBER(N352),_xll.BDP($C352, "OPT_UNDL_PX")," ")</f>
        <v xml:space="preserve"> </v>
      </c>
      <c r="Q352" s="7" t="str">
        <f>IF(ISNUMBER(N352),+G352*_xll.BDP($C352, "PX_POS_MULT_FACTOR")*P352/K352," ")</f>
        <v xml:space="preserve"> </v>
      </c>
      <c r="R352" s="8">
        <f>IF(OR($A352="TUA",$A352="TYA"),"",IF(ISNUMBER(_xll.BDP($C352,"DUR_ADJ_OAS_MID")),_xll.BDP($C352,"DUR_ADJ_OAS_MID"),IF(ISNUMBER(_xll.BDP($E352&amp;" ISIN","DUR_ADJ_OAS_MID")),_xll.BDP($E352&amp;" ISIN","DUR_ADJ_OAS_MID")," ")))</f>
        <v>0.48761935764246395</v>
      </c>
      <c r="S352" s="7">
        <f ca="1">IF(AND(A351="SVOL",C351="Cash"),                                     SUM(INDIRECT(ADDRESS(ROW()-(COUNTIF(A:A,"SVOL")),COLUMN())):INDIRECT(ADDRESS(ROW()-1,COLUMN()))),                                    IF(AND(A352="TYA",C352="Cash"), SUM(INDIRECT(ADDRESS(ROW()-(COUNTIF(A:A,"TYA")-1),COLUMN())):INDIRECT(ADDRESS(ROW()-1,COLUMN()))),                                    IF(AND(A352="SVOL",ISNUMBER(FIND(" Govt",C352))),"", IF(AND(A352="SVOL",ISNUMBER(FIND(" Index",C352))),J352,                                    IF(ISNUMBER(N352),Q352*N352,IF(ISNUMBER(R352),J352*R352," "))))))</f>
        <v>3.768341900635267E-3</v>
      </c>
      <c r="T352" t="s">
        <v>1527</v>
      </c>
      <c r="U352" t="s">
        <v>95</v>
      </c>
      <c r="AG352" s="17">
        <v>2.0900000000000001E-4</v>
      </c>
    </row>
    <row r="353" spans="1:33" x14ac:dyDescent="0.35">
      <c r="A353" t="s">
        <v>1148</v>
      </c>
      <c r="B353" t="s">
        <v>1528</v>
      </c>
      <c r="C353" t="s">
        <v>1528</v>
      </c>
      <c r="D353" t="s">
        <v>1529</v>
      </c>
      <c r="E353" t="s">
        <v>1530</v>
      </c>
      <c r="F353" t="s">
        <v>1531</v>
      </c>
      <c r="G353" s="1">
        <v>600000</v>
      </c>
      <c r="H353" s="1">
        <v>93.539910000000006</v>
      </c>
      <c r="I353" s="2">
        <v>561239.46</v>
      </c>
      <c r="J353" s="3">
        <v>7.3541500000000003E-3</v>
      </c>
      <c r="K353" s="4">
        <v>76316046.629999995</v>
      </c>
      <c r="L353" s="5">
        <v>3050001</v>
      </c>
      <c r="M353" s="6">
        <v>25.021646430000001</v>
      </c>
      <c r="N353" s="7" t="str">
        <f>IF(ISNUMBER(_xll.BDP($C353, "DELTA_MID")),_xll.BDP($C353, "DELTA_MID")," ")</f>
        <v xml:space="preserve"> </v>
      </c>
      <c r="O353" s="7" t="str">
        <f>IF(ISNUMBER(N353),_xll.BDP($C353, "OPT_UNDL_TICKER"),"")</f>
        <v/>
      </c>
      <c r="P353" s="8" t="str">
        <f>IF(ISNUMBER(N353),_xll.BDP($C353, "OPT_UNDL_PX")," ")</f>
        <v xml:space="preserve"> </v>
      </c>
      <c r="Q353" s="7" t="str">
        <f>IF(ISNUMBER(N353),+G353*_xll.BDP($C353, "PX_POS_MULT_FACTOR")*P353/K353," ")</f>
        <v xml:space="preserve"> </v>
      </c>
      <c r="R353" s="8">
        <f>IF(OR($A353="TUA",$A353="TYA"),"",IF(ISNUMBER(_xll.BDP($C353,"DUR_ADJ_OAS_MID")),_xll.BDP($C353,"DUR_ADJ_OAS_MID"),IF(ISNUMBER(_xll.BDP($E353&amp;" ISIN","DUR_ADJ_OAS_MID")),_xll.BDP($E353&amp;" ISIN","DUR_ADJ_OAS_MID")," ")))</f>
        <v>3.2463571625097436</v>
      </c>
      <c r="S353" s="7">
        <f ca="1">IF(AND(A352="SVOL",C352="Cash"),                                     SUM(INDIRECT(ADDRESS(ROW()-(COUNTIF(A:A,"SVOL")),COLUMN())):INDIRECT(ADDRESS(ROW()-1,COLUMN()))),                                    IF(AND(A353="TYA",C353="Cash"), SUM(INDIRECT(ADDRESS(ROW()-(COUNTIF(A:A,"TYA")-1),COLUMN())):INDIRECT(ADDRESS(ROW()-1,COLUMN()))),                                    IF(AND(A353="SVOL",ISNUMBER(FIND(" Govt",C353))),"", IF(AND(A353="SVOL",ISNUMBER(FIND(" Index",C353))),J353,                                    IF(ISNUMBER(N353),Q353*N353,IF(ISNUMBER(R353),J353*R353," "))))))</f>
        <v>2.3874197526671033E-2</v>
      </c>
      <c r="T353" t="s">
        <v>1531</v>
      </c>
      <c r="U353" t="s">
        <v>95</v>
      </c>
      <c r="AG353" s="17">
        <v>2.0900000000000001E-4</v>
      </c>
    </row>
    <row r="354" spans="1:33" x14ac:dyDescent="0.35">
      <c r="A354" t="s">
        <v>1148</v>
      </c>
      <c r="B354" t="s">
        <v>1532</v>
      </c>
      <c r="C354" t="s">
        <v>1532</v>
      </c>
      <c r="D354" t="s">
        <v>1533</v>
      </c>
      <c r="E354" t="s">
        <v>1534</v>
      </c>
      <c r="F354" t="s">
        <v>1535</v>
      </c>
      <c r="G354" s="1">
        <v>1000000</v>
      </c>
      <c r="H354" s="1">
        <v>89.713162890000007</v>
      </c>
      <c r="I354" s="2">
        <v>897131.63</v>
      </c>
      <c r="J354" s="3">
        <v>1.175548E-2</v>
      </c>
      <c r="K354" s="4">
        <v>76316046.629999995</v>
      </c>
      <c r="L354" s="5">
        <v>3050001</v>
      </c>
      <c r="M354" s="6">
        <v>25.021646430000001</v>
      </c>
      <c r="N354" s="7" t="str">
        <f>IF(ISNUMBER(_xll.BDP($C354, "DELTA_MID")),_xll.BDP($C354, "DELTA_MID")," ")</f>
        <v xml:space="preserve"> </v>
      </c>
      <c r="O354" s="7" t="str">
        <f>IF(ISNUMBER(N354),_xll.BDP($C354, "OPT_UNDL_TICKER"),"")</f>
        <v/>
      </c>
      <c r="P354" s="8" t="str">
        <f>IF(ISNUMBER(N354),_xll.BDP($C354, "OPT_UNDL_PX")," ")</f>
        <v xml:space="preserve"> </v>
      </c>
      <c r="Q354" s="7" t="str">
        <f>IF(ISNUMBER(N354),+G354*_xll.BDP($C354, "PX_POS_MULT_FACTOR")*P354/K354," ")</f>
        <v xml:space="preserve"> </v>
      </c>
      <c r="R354" s="8">
        <f>IF(OR($A354="TUA",$A354="TYA"),"",IF(ISNUMBER(_xll.BDP($C354,"DUR_ADJ_OAS_MID")),_xll.BDP($C354,"DUR_ADJ_OAS_MID"),IF(ISNUMBER(_xll.BDP($E354&amp;" ISIN","DUR_ADJ_OAS_MID")),_xll.BDP($E354&amp;" ISIN","DUR_ADJ_OAS_MID")," ")))</f>
        <v>3.5101034768065968</v>
      </c>
      <c r="S354" s="7">
        <f ca="1">IF(AND(A353="SVOL",C353="Cash"),                                     SUM(INDIRECT(ADDRESS(ROW()-(COUNTIF(A:A,"SVOL")),COLUMN())):INDIRECT(ADDRESS(ROW()-1,COLUMN()))),                                    IF(AND(A354="TYA",C354="Cash"), SUM(INDIRECT(ADDRESS(ROW()-(COUNTIF(A:A,"TYA")-1),COLUMN())):INDIRECT(ADDRESS(ROW()-1,COLUMN()))),                                    IF(AND(A354="SVOL",ISNUMBER(FIND(" Govt",C354))),"", IF(AND(A354="SVOL",ISNUMBER(FIND(" Index",C354))),J354,                                    IF(ISNUMBER(N354),Q354*N354,IF(ISNUMBER(R354),J354*R354," "))))))</f>
        <v>4.1262951219530414E-2</v>
      </c>
      <c r="T354" t="s">
        <v>1535</v>
      </c>
      <c r="U354" t="s">
        <v>95</v>
      </c>
      <c r="AG354" s="17">
        <v>2.0900000000000001E-4</v>
      </c>
    </row>
    <row r="355" spans="1:33" x14ac:dyDescent="0.35">
      <c r="A355" t="s">
        <v>1148</v>
      </c>
      <c r="B355" t="s">
        <v>1536</v>
      </c>
      <c r="C355" t="s">
        <v>1536</v>
      </c>
      <c r="D355" t="s">
        <v>1537</v>
      </c>
      <c r="E355" t="s">
        <v>1538</v>
      </c>
      <c r="F355" t="s">
        <v>1539</v>
      </c>
      <c r="G355" s="1">
        <v>1750000</v>
      </c>
      <c r="H355" s="1">
        <v>89.216482200000002</v>
      </c>
      <c r="I355" s="2">
        <v>1561288.44</v>
      </c>
      <c r="J355" s="3">
        <v>2.0458190000000001E-2</v>
      </c>
      <c r="K355" s="4">
        <v>76316046.629999995</v>
      </c>
      <c r="L355" s="5">
        <v>3050001</v>
      </c>
      <c r="M355" s="6">
        <v>25.021646430000001</v>
      </c>
      <c r="N355" s="7" t="str">
        <f>IF(ISNUMBER(_xll.BDP($C355, "DELTA_MID")),_xll.BDP($C355, "DELTA_MID")," ")</f>
        <v xml:space="preserve"> </v>
      </c>
      <c r="O355" s="7" t="str">
        <f>IF(ISNUMBER(N355),_xll.BDP($C355, "OPT_UNDL_TICKER"),"")</f>
        <v/>
      </c>
      <c r="P355" s="8" t="str">
        <f>IF(ISNUMBER(N355),_xll.BDP($C355, "OPT_UNDL_PX")," ")</f>
        <v xml:space="preserve"> </v>
      </c>
      <c r="Q355" s="7" t="str">
        <f>IF(ISNUMBER(N355),+G355*_xll.BDP($C355, "PX_POS_MULT_FACTOR")*P355/K355," ")</f>
        <v xml:space="preserve"> </v>
      </c>
      <c r="R355" s="8" t="str">
        <f>IF(OR($A355="TUA",$A355="TYA"),"",IF(ISNUMBER(_xll.BDP($C355,"DUR_ADJ_OAS_MID")),_xll.BDP($C355,"DUR_ADJ_OAS_MID"),IF(ISNUMBER(_xll.BDP($E355&amp;" ISIN","DUR_ADJ_OAS_MID")),_xll.BDP($E355&amp;" ISIN","DUR_ADJ_OAS_MID")," ")))</f>
        <v xml:space="preserve"> </v>
      </c>
      <c r="S355" s="7" t="str">
        <f ca="1">IF(AND(A354="SVOL",C354="Cash"),                                     SUM(INDIRECT(ADDRESS(ROW()-(COUNTIF(A:A,"SVOL")),COLUMN())):INDIRECT(ADDRESS(ROW()-1,COLUMN()))),                                    IF(AND(A355="TYA",C355="Cash"), SUM(INDIRECT(ADDRESS(ROW()-(COUNTIF(A:A,"TYA")-1),COLUMN())):INDIRECT(ADDRESS(ROW()-1,COLUMN()))),                                    IF(AND(A355="SVOL",ISNUMBER(FIND(" Govt",C355))),"", IF(AND(A355="SVOL",ISNUMBER(FIND(" Index",C355))),J355,                                    IF(ISNUMBER(N355),Q355*N355,IF(ISNUMBER(R355),J355*R355," "))))))</f>
        <v xml:space="preserve"> </v>
      </c>
      <c r="T355" t="s">
        <v>1539</v>
      </c>
      <c r="U355" t="s">
        <v>95</v>
      </c>
      <c r="AG355" s="17">
        <v>2.0900000000000001E-4</v>
      </c>
    </row>
    <row r="356" spans="1:33" x14ac:dyDescent="0.35">
      <c r="A356" t="s">
        <v>1148</v>
      </c>
      <c r="B356" t="s">
        <v>1540</v>
      </c>
      <c r="C356" t="s">
        <v>1540</v>
      </c>
      <c r="D356" t="s">
        <v>1541</v>
      </c>
      <c r="E356" t="s">
        <v>1542</v>
      </c>
      <c r="F356" t="s">
        <v>1543</v>
      </c>
      <c r="G356" s="1">
        <v>750000</v>
      </c>
      <c r="H356" s="1">
        <v>103.03981956</v>
      </c>
      <c r="I356" s="2">
        <v>772798.65</v>
      </c>
      <c r="J356" s="3">
        <v>1.012629E-2</v>
      </c>
      <c r="K356" s="4">
        <v>76316046.629999995</v>
      </c>
      <c r="L356" s="5">
        <v>3050001</v>
      </c>
      <c r="M356" s="6">
        <v>25.021646430000001</v>
      </c>
      <c r="N356" s="7" t="str">
        <f>IF(ISNUMBER(_xll.BDP($C356, "DELTA_MID")),_xll.BDP($C356, "DELTA_MID")," ")</f>
        <v xml:space="preserve"> </v>
      </c>
      <c r="O356" s="7" t="str">
        <f>IF(ISNUMBER(N356),_xll.BDP($C356, "OPT_UNDL_TICKER"),"")</f>
        <v/>
      </c>
      <c r="P356" s="8" t="str">
        <f>IF(ISNUMBER(N356),_xll.BDP($C356, "OPT_UNDL_PX")," ")</f>
        <v xml:space="preserve"> </v>
      </c>
      <c r="Q356" s="7" t="str">
        <f>IF(ISNUMBER(N356),+G356*_xll.BDP($C356, "PX_POS_MULT_FACTOR")*P356/K356," ")</f>
        <v xml:space="preserve"> </v>
      </c>
      <c r="R356" s="8">
        <f>IF(OR($A356="TUA",$A356="TYA"),"",IF(ISNUMBER(_xll.BDP($C356,"DUR_ADJ_OAS_MID")),_xll.BDP($C356,"DUR_ADJ_OAS_MID"),IF(ISNUMBER(_xll.BDP($E356&amp;" ISIN","DUR_ADJ_OAS_MID")),_xll.BDP($E356&amp;" ISIN","DUR_ADJ_OAS_MID")," ")))</f>
        <v>3.2795750598386313</v>
      </c>
      <c r="S356" s="7">
        <f ca="1">IF(AND(A355="SVOL",C355="Cash"),                                     SUM(INDIRECT(ADDRESS(ROW()-(COUNTIF(A:A,"SVOL")),COLUMN())):INDIRECT(ADDRESS(ROW()-1,COLUMN()))),                                    IF(AND(A356="TYA",C356="Cash"), SUM(INDIRECT(ADDRESS(ROW()-(COUNTIF(A:A,"TYA")-1),COLUMN())):INDIRECT(ADDRESS(ROW()-1,COLUMN()))),                                    IF(AND(A356="SVOL",ISNUMBER(FIND(" Govt",C356))),"", IF(AND(A356="SVOL",ISNUMBER(FIND(" Index",C356))),J356,                                    IF(ISNUMBER(N356),Q356*N356,IF(ISNUMBER(R356),J356*R356," "))))))</f>
        <v>3.3209928132693335E-2</v>
      </c>
      <c r="T356" t="s">
        <v>1543</v>
      </c>
      <c r="U356" t="s">
        <v>95</v>
      </c>
      <c r="AG356" s="17">
        <v>2.0900000000000001E-4</v>
      </c>
    </row>
    <row r="357" spans="1:33" x14ac:dyDescent="0.35">
      <c r="A357" t="s">
        <v>1148</v>
      </c>
      <c r="B357" t="s">
        <v>1544</v>
      </c>
      <c r="G357" s="1">
        <v>142399</v>
      </c>
      <c r="H357" s="1">
        <v>108.24999699999999</v>
      </c>
      <c r="I357" s="2">
        <v>154146.91</v>
      </c>
      <c r="J357" s="3">
        <v>2.0198500000000001E-3</v>
      </c>
      <c r="K357" s="4">
        <v>76316046.629999995</v>
      </c>
      <c r="L357" s="5">
        <v>3050001</v>
      </c>
      <c r="M357" s="6">
        <v>25.021646430000001</v>
      </c>
      <c r="N357" s="7" t="str">
        <f>IF(ISNUMBER(_xll.BDP($C357, "DELTA_MID")),_xll.BDP($C357, "DELTA_MID")," ")</f>
        <v xml:space="preserve"> </v>
      </c>
      <c r="O357" s="7" t="str">
        <f>IF(ISNUMBER(N357),_xll.BDP($C357, "OPT_UNDL_TICKER"),"")</f>
        <v/>
      </c>
      <c r="P357" s="8" t="str">
        <f>IF(ISNUMBER(N357),_xll.BDP($C357, "OPT_UNDL_PX")," ")</f>
        <v xml:space="preserve"> </v>
      </c>
      <c r="Q357" s="7" t="str">
        <f>IF(ISNUMBER(N357),+G357*_xll.BDP($C357, "PX_POS_MULT_FACTOR")*P357/K357," ")</f>
        <v xml:space="preserve"> </v>
      </c>
      <c r="R357" s="8" t="str">
        <f>IF(OR($A357="TUA",$A357="TYA"),"",IF(ISNUMBER(_xll.BDP($C357,"DUR_ADJ_OAS_MID")),_xll.BDP($C357,"DUR_ADJ_OAS_MID"),IF(ISNUMBER(_xll.BDP($E357&amp;" ISIN","DUR_ADJ_OAS_MID")),_xll.BDP($E357&amp;" ISIN","DUR_ADJ_OAS_MID")," ")))</f>
        <v xml:space="preserve"> </v>
      </c>
      <c r="S357" s="7" t="str">
        <f ca="1">IF(AND(A356="SVOL",C356="Cash"),                                     SUM(INDIRECT(ADDRESS(ROW()-(COUNTIF(A:A,"SVOL")),COLUMN())):INDIRECT(ADDRESS(ROW()-1,COLUMN()))),                                    IF(AND(A357="TYA",C357="Cash"), SUM(INDIRECT(ADDRESS(ROW()-(COUNTIF(A:A,"TYA")-1),COLUMN())):INDIRECT(ADDRESS(ROW()-1,COLUMN()))),                                    IF(AND(A357="SVOL",ISNUMBER(FIND(" Govt",C357))),"", IF(AND(A357="SVOL",ISNUMBER(FIND(" Index",C357))),J357,                                    IF(ISNUMBER(N357),Q357*N357,IF(ISNUMBER(R357),J357*R357," "))))))</f>
        <v xml:space="preserve"> </v>
      </c>
      <c r="T357" t="s">
        <v>1545</v>
      </c>
      <c r="U357" t="s">
        <v>1546</v>
      </c>
      <c r="AG357" s="17">
        <v>2.0900000000000001E-4</v>
      </c>
    </row>
    <row r="358" spans="1:33" x14ac:dyDescent="0.35">
      <c r="A358" t="s">
        <v>1148</v>
      </c>
      <c r="B358" t="s">
        <v>96</v>
      </c>
      <c r="C358" t="s">
        <v>96</v>
      </c>
      <c r="D358" t="s">
        <v>97</v>
      </c>
      <c r="E358" t="s">
        <v>98</v>
      </c>
      <c r="F358" t="s">
        <v>99</v>
      </c>
      <c r="G358" s="1">
        <v>4500000</v>
      </c>
      <c r="H358" s="1">
        <v>99.674999999999997</v>
      </c>
      <c r="I358" s="2">
        <v>4485375</v>
      </c>
      <c r="J358" s="3">
        <v>5.8773680000000002E-2</v>
      </c>
      <c r="K358" s="4">
        <v>76316046.629999995</v>
      </c>
      <c r="L358" s="5">
        <v>3050001</v>
      </c>
      <c r="M358" s="6">
        <v>25.021646430000001</v>
      </c>
      <c r="N358" s="7" t="str">
        <f>IF(ISNUMBER(_xll.BDP($C358, "DELTA_MID")),_xll.BDP($C358, "DELTA_MID")," ")</f>
        <v xml:space="preserve"> </v>
      </c>
      <c r="O358" s="7" t="str">
        <f>IF(ISNUMBER(N358),_xll.BDP($C358, "OPT_UNDL_TICKER"),"")</f>
        <v/>
      </c>
      <c r="P358" s="8" t="str">
        <f>IF(ISNUMBER(N358),_xll.BDP($C358, "OPT_UNDL_PX")," ")</f>
        <v xml:space="preserve"> </v>
      </c>
      <c r="Q358" s="7" t="str">
        <f>IF(ISNUMBER(N358),+G358*_xll.BDP($C358, "PX_POS_MULT_FACTOR")*P358/K358," ")</f>
        <v xml:space="preserve"> </v>
      </c>
      <c r="R358" s="8">
        <f>IF(OR($A358="TUA",$A358="TYA"),"",IF(ISNUMBER(_xll.BDP($C358,"DUR_ADJ_OAS_MID")),_xll.BDP($C358,"DUR_ADJ_OAS_MID"),IF(ISNUMBER(_xll.BDP($E358&amp;" ISIN","DUR_ADJ_OAS_MID")),_xll.BDP($E358&amp;" ISIN","DUR_ADJ_OAS_MID")," ")))</f>
        <v>6.9576711801859578E-2</v>
      </c>
      <c r="S358" s="7">
        <f ca="1">IF(AND(A357="SVOL",C357="Cash"),                                     SUM(INDIRECT(ADDRESS(ROW()-(COUNTIF(A:A,"SVOL")),COLUMN())):INDIRECT(ADDRESS(ROW()-1,COLUMN()))),                                    IF(AND(A358="TYA",C358="Cash"), SUM(INDIRECT(ADDRESS(ROW()-(COUNTIF(A:A,"TYA")-1),COLUMN())):INDIRECT(ADDRESS(ROW()-1,COLUMN()))),                                    IF(AND(A358="SVOL",ISNUMBER(FIND(" Govt",C358))),"", IF(AND(A358="SVOL",ISNUMBER(FIND(" Index",C358))),J358,                                    IF(ISNUMBER(N358),Q358*N358,IF(ISNUMBER(R358),J358*R358," "))))))</f>
        <v>4.089279394894718E-3</v>
      </c>
      <c r="T358" t="s">
        <v>99</v>
      </c>
      <c r="U358" t="s">
        <v>100</v>
      </c>
      <c r="AG358" s="17">
        <v>2.0900000000000001E-4</v>
      </c>
    </row>
    <row r="359" spans="1:33" x14ac:dyDescent="0.35">
      <c r="A359" t="s">
        <v>1148</v>
      </c>
      <c r="B359" t="s">
        <v>101</v>
      </c>
      <c r="C359" t="s">
        <v>101</v>
      </c>
      <c r="D359" t="s">
        <v>102</v>
      </c>
      <c r="E359" t="s">
        <v>103</v>
      </c>
      <c r="F359" t="s">
        <v>104</v>
      </c>
      <c r="G359" s="1">
        <v>3100000</v>
      </c>
      <c r="H359" s="1">
        <v>99.589332999999996</v>
      </c>
      <c r="I359" s="2">
        <v>3087269.32</v>
      </c>
      <c r="J359" s="3">
        <v>4.0453740000000002E-2</v>
      </c>
      <c r="K359" s="4">
        <v>76316046.629999995</v>
      </c>
      <c r="L359" s="5">
        <v>3050001</v>
      </c>
      <c r="M359" s="6">
        <v>25.021646430000001</v>
      </c>
      <c r="N359" s="7" t="str">
        <f>IF(ISNUMBER(_xll.BDP($C359, "DELTA_MID")),_xll.BDP($C359, "DELTA_MID")," ")</f>
        <v xml:space="preserve"> </v>
      </c>
      <c r="O359" s="7" t="str">
        <f>IF(ISNUMBER(N359),_xll.BDP($C359, "OPT_UNDL_TICKER"),"")</f>
        <v/>
      </c>
      <c r="P359" s="8" t="str">
        <f>IF(ISNUMBER(N359),_xll.BDP($C359, "OPT_UNDL_PX")," ")</f>
        <v xml:space="preserve"> </v>
      </c>
      <c r="Q359" s="7" t="str">
        <f>IF(ISNUMBER(N359),+G359*_xll.BDP($C359, "PX_POS_MULT_FACTOR")*P359/K359," ")</f>
        <v xml:space="preserve"> </v>
      </c>
      <c r="R359" s="8">
        <f>IF(OR($A359="TUA",$A359="TYA"),"",IF(ISNUMBER(_xll.BDP($C359,"DUR_ADJ_OAS_MID")),_xll.BDP($C359,"DUR_ADJ_OAS_MID"),IF(ISNUMBER(_xll.BDP($E359&amp;" ISIN","DUR_ADJ_OAS_MID")),_xll.BDP($E359&amp;" ISIN","DUR_ADJ_OAS_MID")," ")))</f>
        <v>8.8314766712248749E-2</v>
      </c>
      <c r="S359" s="7">
        <f ca="1">IF(AND(A358="SVOL",C358="Cash"),                                     SUM(INDIRECT(ADDRESS(ROW()-(COUNTIF(A:A,"SVOL")),COLUMN())):INDIRECT(ADDRESS(ROW()-1,COLUMN()))),                                    IF(AND(A359="TYA",C359="Cash"), SUM(INDIRECT(ADDRESS(ROW()-(COUNTIF(A:A,"TYA")-1),COLUMN())):INDIRECT(ADDRESS(ROW()-1,COLUMN()))),                                    IF(AND(A359="SVOL",ISNUMBER(FIND(" Govt",C359))),"", IF(AND(A359="SVOL",ISNUMBER(FIND(" Index",C359))),J359,                                    IF(ISNUMBER(N359),Q359*N359,IF(ISNUMBER(R359),J359*R359," "))))))</f>
        <v>3.5726626107379657E-3</v>
      </c>
      <c r="T359" t="s">
        <v>104</v>
      </c>
      <c r="U359" t="s">
        <v>100</v>
      </c>
      <c r="AG359" s="17">
        <v>2.0900000000000001E-4</v>
      </c>
    </row>
    <row r="360" spans="1:33" x14ac:dyDescent="0.35">
      <c r="A360" t="s">
        <v>1148</v>
      </c>
      <c r="B360" t="s">
        <v>1144</v>
      </c>
      <c r="C360" t="s">
        <v>1144</v>
      </c>
      <c r="D360" t="s">
        <v>1145</v>
      </c>
      <c r="E360" t="s">
        <v>1146</v>
      </c>
      <c r="F360" t="s">
        <v>1147</v>
      </c>
      <c r="G360" s="1">
        <v>3850000</v>
      </c>
      <c r="H360" s="1">
        <v>99.251605999999995</v>
      </c>
      <c r="I360" s="2">
        <v>3821186.83</v>
      </c>
      <c r="J360" s="3">
        <v>5.007056E-2</v>
      </c>
      <c r="K360" s="4">
        <v>76316046.629999995</v>
      </c>
      <c r="L360" s="5">
        <v>3050001</v>
      </c>
      <c r="M360" s="6">
        <v>25.021646430000001</v>
      </c>
      <c r="N360" s="7" t="str">
        <f>IF(ISNUMBER(_xll.BDP($C360, "DELTA_MID")),_xll.BDP($C360, "DELTA_MID")," ")</f>
        <v xml:space="preserve"> </v>
      </c>
      <c r="O360" s="7" t="str">
        <f>IF(ISNUMBER(N360),_xll.BDP($C360, "OPT_UNDL_TICKER"),"")</f>
        <v/>
      </c>
      <c r="P360" s="8" t="str">
        <f>IF(ISNUMBER(N360),_xll.BDP($C360, "OPT_UNDL_PX")," ")</f>
        <v xml:space="preserve"> </v>
      </c>
      <c r="Q360" s="7" t="str">
        <f>IF(ISNUMBER(N360),+G360*_xll.BDP($C360, "PX_POS_MULT_FACTOR")*P360/K360," ")</f>
        <v xml:space="preserve"> </v>
      </c>
      <c r="R360" s="8">
        <f>IF(OR($A360="TUA",$A360="TYA"),"",IF(ISNUMBER(_xll.BDP($C360,"DUR_ADJ_OAS_MID")),_xll.BDP($C360,"DUR_ADJ_OAS_MID"),IF(ISNUMBER(_xll.BDP($E360&amp;" ISIN","DUR_ADJ_OAS_MID")),_xll.BDP($E360&amp;" ISIN","DUR_ADJ_OAS_MID")," ")))</f>
        <v>0.16329206549220623</v>
      </c>
      <c r="S360" s="7">
        <f ca="1">IF(AND(A359="SVOL",C359="Cash"),                                     SUM(INDIRECT(ADDRESS(ROW()-(COUNTIF(A:A,"SVOL")),COLUMN())):INDIRECT(ADDRESS(ROW()-1,COLUMN()))),                                    IF(AND(A360="TYA",C360="Cash"), SUM(INDIRECT(ADDRESS(ROW()-(COUNTIF(A:A,"TYA")-1),COLUMN())):INDIRECT(ADDRESS(ROW()-1,COLUMN()))),                                    IF(AND(A360="SVOL",ISNUMBER(FIND(" Govt",C360))),"", IF(AND(A360="SVOL",ISNUMBER(FIND(" Index",C360))),J360,                                    IF(ISNUMBER(N360),Q360*N360,IF(ISNUMBER(R360),J360*R360," "))))))</f>
        <v>8.1761251627514419E-3</v>
      </c>
      <c r="T360" t="s">
        <v>1147</v>
      </c>
      <c r="U360" t="s">
        <v>100</v>
      </c>
      <c r="AG360" s="17">
        <v>2.0900000000000001E-4</v>
      </c>
    </row>
    <row r="361" spans="1:33" x14ac:dyDescent="0.35">
      <c r="A361" t="s">
        <v>1148</v>
      </c>
      <c r="B361" t="s">
        <v>105</v>
      </c>
      <c r="C361" t="s">
        <v>105</v>
      </c>
      <c r="G361" s="1">
        <v>2646807.67</v>
      </c>
      <c r="H361" s="1">
        <v>1</v>
      </c>
      <c r="I361" s="2">
        <v>2646807.67</v>
      </c>
      <c r="J361" s="3">
        <v>3.4682190000000002E-2</v>
      </c>
      <c r="K361" s="4">
        <v>76316046.629999995</v>
      </c>
      <c r="L361" s="5">
        <v>3050001</v>
      </c>
      <c r="M361" s="6">
        <v>25.021646430000001</v>
      </c>
      <c r="N361" s="7" t="str">
        <f>IF(ISNUMBER(_xll.BDP($C361, "DELTA_MID")),_xll.BDP($C361, "DELTA_MID")," ")</f>
        <v xml:space="preserve"> </v>
      </c>
      <c r="O361" s="7" t="str">
        <f>IF(ISNUMBER(N361),_xll.BDP($C361, "OPT_UNDL_TICKER"),"")</f>
        <v/>
      </c>
      <c r="P361" s="8" t="str">
        <f>IF(ISNUMBER(N361),_xll.BDP($C361, "OPT_UNDL_PX")," ")</f>
        <v xml:space="preserve"> </v>
      </c>
      <c r="Q361" s="7" t="str">
        <f>IF(ISNUMBER(N361),+G361*_xll.BDP($C361, "PX_POS_MULT_FACTOR")*P361/K361," ")</f>
        <v xml:space="preserve"> </v>
      </c>
      <c r="R361" s="8" t="str">
        <f>IF(OR($A361="TUA",$A361="TYA"),"",IF(ISNUMBER(_xll.BDP($C361,"DUR_ADJ_OAS_MID")),_xll.BDP($C361,"DUR_ADJ_OAS_MID"),IF(ISNUMBER(_xll.BDP($E361&amp;" ISIN","DUR_ADJ_OAS_MID")),_xll.BDP($E361&amp;" ISIN","DUR_ADJ_OAS_MID")," ")))</f>
        <v xml:space="preserve"> </v>
      </c>
      <c r="S361" s="7" t="str">
        <f ca="1">IF(AND(A360="SVOL",C360="Cash"),                                     SUM(INDIRECT(ADDRESS(ROW()-(COUNTIF(A:A,"SVOL")),COLUMN())):INDIRECT(ADDRESS(ROW()-1,COLUMN()))),                                    IF(AND(A361="TYA",C361="Cash"), SUM(INDIRECT(ADDRESS(ROW()-(COUNTIF(A:A,"TYA")-1),COLUMN())):INDIRECT(ADDRESS(ROW()-1,COLUMN()))),                                    IF(AND(A361="SVOL",ISNUMBER(FIND(" Govt",C361))),"", IF(AND(A361="SVOL",ISNUMBER(FIND(" Index",C361))),J361,                                    IF(ISNUMBER(N361),Q361*N361,IF(ISNUMBER(R361),J361*R361," "))))))</f>
        <v xml:space="preserve"> </v>
      </c>
      <c r="T361" t="s">
        <v>105</v>
      </c>
      <c r="U361" t="s">
        <v>105</v>
      </c>
      <c r="AG361" s="17">
        <v>2.0900000000000001E-4</v>
      </c>
    </row>
    <row r="362" spans="1:33" x14ac:dyDescent="0.35">
      <c r="N362" s="7" t="str">
        <f>IF(ISNUMBER(_xll.BDP($C362, "DELTA_MID")),_xll.BDP($C362, "DELTA_MID")," ")</f>
        <v xml:space="preserve"> </v>
      </c>
      <c r="O362" s="7" t="str">
        <f>IF(ISNUMBER(N362),_xll.BDP($C362, "OPT_UNDL_TICKER"),"")</f>
        <v/>
      </c>
      <c r="P362" s="8" t="str">
        <f>IF(ISNUMBER(N362),_xll.BDP($C362, "OPT_UNDL_PX")," ")</f>
        <v xml:space="preserve"> </v>
      </c>
      <c r="Q362" s="7" t="str">
        <f>IF(ISNUMBER(N362),+G362*_xll.BDP($C362, "PX_POS_MULT_FACTOR")*P362/K362," ")</f>
        <v xml:space="preserve"> </v>
      </c>
      <c r="R362" s="8" t="str">
        <f>IF(OR($A362="TUA",$A362="TYA"),"",IF(ISNUMBER(_xll.BDP($C362,"DUR_ADJ_OAS_MID")),_xll.BDP($C362,"DUR_ADJ_OAS_MID"),IF(ISNUMBER(_xll.BDP($E362&amp;" ISIN","DUR_ADJ_OAS_MID")),_xll.BDP($E362&amp;" ISIN","DUR_ADJ_OAS_MID")," ")))</f>
        <v xml:space="preserve"> </v>
      </c>
      <c r="S362" s="7" t="str">
        <f ca="1">IF(AND(A361="SVOL",C361="Cash"),                                     SUM(INDIRECT(ADDRESS(ROW()-(COUNTIF(A:A,"SVOL")),COLUMN())):INDIRECT(ADDRESS(ROW()-1,COLUMN()))),                                    IF(AND(A362="TYA",C362="Cash"), SUM(INDIRECT(ADDRESS(ROW()-(COUNTIF(A:A,"TYA")-1),COLUMN())):INDIRECT(ADDRESS(ROW()-1,COLUMN()))),                                    IF(AND(A362="SVOL",ISNUMBER(FIND(" Govt",C362))),"", IF(AND(A362="SVOL",ISNUMBER(FIND(" Index",C362))),J362,                                    IF(ISNUMBER(N362),Q362*N362,IF(ISNUMBER(R362),J362*R362," "))))))</f>
        <v xml:space="preserve"> </v>
      </c>
      <c r="AG362" s="17" t="s">
        <v>6737</v>
      </c>
    </row>
    <row r="363" spans="1:33" x14ac:dyDescent="0.35">
      <c r="A363" t="s">
        <v>1547</v>
      </c>
      <c r="B363" t="s">
        <v>1548</v>
      </c>
      <c r="C363" t="s">
        <v>1549</v>
      </c>
      <c r="F363" t="s">
        <v>1548</v>
      </c>
      <c r="G363" s="1">
        <v>267</v>
      </c>
      <c r="H363" s="1">
        <v>45.34</v>
      </c>
      <c r="I363" s="2">
        <v>7263468</v>
      </c>
      <c r="J363" s="3">
        <v>2.1622909999999999E-2</v>
      </c>
      <c r="K363" s="4">
        <v>335915339.75999999</v>
      </c>
      <c r="L363" s="5">
        <v>12575001</v>
      </c>
      <c r="M363" s="6">
        <v>26.712947360000001</v>
      </c>
      <c r="N363" s="7" t="str">
        <f>IF(ISNUMBER(_xll.BDP($C363, "DELTA_MID")),_xll.BDP($C363, "DELTA_MID")," ")</f>
        <v xml:space="preserve"> </v>
      </c>
      <c r="O363" s="7" t="str">
        <f>IF(ISNUMBER(N363),_xll.BDP($C363, "OPT_UNDL_TICKER"),"")</f>
        <v/>
      </c>
      <c r="P363" s="8" t="str">
        <f>IF(ISNUMBER(N363),_xll.BDP($C363, "OPT_UNDL_PX")," ")</f>
        <v xml:space="preserve"> </v>
      </c>
      <c r="Q363" s="7" t="str">
        <f>IF(ISNUMBER(N363),+G363*_xll.BDP($C363, "PX_POS_MULT_FACTOR")*P363/K363," ")</f>
        <v xml:space="preserve"> </v>
      </c>
      <c r="R363" s="8" t="str">
        <f>IF(OR($A363="TUA",$A363="TYA"),"",IF(ISNUMBER(_xll.BDP($C363,"DUR_ADJ_OAS_MID")),_xll.BDP($C363,"DUR_ADJ_OAS_MID"),IF(ISNUMBER(_xll.BDP($E363&amp;" ISIN","DUR_ADJ_OAS_MID")),_xll.BDP($E363&amp;" ISIN","DUR_ADJ_OAS_MID")," ")))</f>
        <v xml:space="preserve"> </v>
      </c>
      <c r="S363" s="7" t="str">
        <f ca="1">IF(AND(A362="SVOL",C362="Cash"),                                     SUM(INDIRECT(ADDRESS(ROW()-(COUNTIF(A:A,"SVOL")),COLUMN())):INDIRECT(ADDRESS(ROW()-1,COLUMN()))),                                    IF(AND(A363="TYA",C363="Cash"), SUM(INDIRECT(ADDRESS(ROW()-(COUNTIF(A:A,"TYA")-1),COLUMN())):INDIRECT(ADDRESS(ROW()-1,COLUMN()))),                                    IF(AND(A363="SVOL",ISNUMBER(FIND(" Govt",C363))),"", IF(AND(A363="SVOL",ISNUMBER(FIND(" Index",C363))),J363,                                    IF(ISNUMBER(N363),Q363*N363,IF(ISNUMBER(R363),J363*R363," "))))))</f>
        <v xml:space="preserve"> </v>
      </c>
      <c r="T363" t="s">
        <v>1550</v>
      </c>
      <c r="U363" t="s">
        <v>1249</v>
      </c>
      <c r="AG363" s="17">
        <v>-6.7999999999999999E-5</v>
      </c>
    </row>
    <row r="364" spans="1:33" x14ac:dyDescent="0.35">
      <c r="A364" t="s">
        <v>1547</v>
      </c>
      <c r="B364" t="s">
        <v>1551</v>
      </c>
      <c r="C364" t="s">
        <v>1552</v>
      </c>
      <c r="F364" t="s">
        <v>1551</v>
      </c>
      <c r="G364" s="1">
        <v>180</v>
      </c>
      <c r="H364" s="1">
        <v>45.59</v>
      </c>
      <c r="I364" s="2">
        <v>4923720</v>
      </c>
      <c r="J364" s="3">
        <v>1.465762E-2</v>
      </c>
      <c r="K364" s="4">
        <v>335915339.75999999</v>
      </c>
      <c r="L364" s="5">
        <v>12575001</v>
      </c>
      <c r="M364" s="6">
        <v>26.712947360000001</v>
      </c>
      <c r="N364" s="7" t="str">
        <f>IF(ISNUMBER(_xll.BDP($C364, "DELTA_MID")),_xll.BDP($C364, "DELTA_MID")," ")</f>
        <v xml:space="preserve"> </v>
      </c>
      <c r="O364" s="7" t="str">
        <f>IF(ISNUMBER(N364),_xll.BDP($C364, "OPT_UNDL_TICKER"),"")</f>
        <v/>
      </c>
      <c r="P364" s="8" t="str">
        <f>IF(ISNUMBER(N364),_xll.BDP($C364, "OPT_UNDL_PX")," ")</f>
        <v xml:space="preserve"> </v>
      </c>
      <c r="Q364" s="7" t="str">
        <f>IF(ISNUMBER(N364),+G364*_xll.BDP($C364, "PX_POS_MULT_FACTOR")*P364/K364," ")</f>
        <v xml:space="preserve"> </v>
      </c>
      <c r="R364" s="8" t="str">
        <f>IF(OR($A364="TUA",$A364="TYA"),"",IF(ISNUMBER(_xll.BDP($C364,"DUR_ADJ_OAS_MID")),_xll.BDP($C364,"DUR_ADJ_OAS_MID"),IF(ISNUMBER(_xll.BDP($E364&amp;" ISIN","DUR_ADJ_OAS_MID")),_xll.BDP($E364&amp;" ISIN","DUR_ADJ_OAS_MID")," ")))</f>
        <v xml:space="preserve"> </v>
      </c>
      <c r="S364" s="7" t="str">
        <f ca="1">IF(AND(A363="SVOL",C363="Cash"),                                     SUM(INDIRECT(ADDRESS(ROW()-(COUNTIF(A:A,"SVOL")),COLUMN())):INDIRECT(ADDRESS(ROW()-1,COLUMN()))),                                    IF(AND(A364="TYA",C364="Cash"), SUM(INDIRECT(ADDRESS(ROW()-(COUNTIF(A:A,"TYA")-1),COLUMN())):INDIRECT(ADDRESS(ROW()-1,COLUMN()))),                                    IF(AND(A364="SVOL",ISNUMBER(FIND(" Govt",C364))),"", IF(AND(A364="SVOL",ISNUMBER(FIND(" Index",C364))),J364,                                    IF(ISNUMBER(N364),Q364*N364,IF(ISNUMBER(R364),J364*R364," "))))))</f>
        <v xml:space="preserve"> </v>
      </c>
      <c r="T364" t="s">
        <v>1553</v>
      </c>
      <c r="U364" t="s">
        <v>1249</v>
      </c>
      <c r="AG364" s="17">
        <v>-6.7999999999999999E-5</v>
      </c>
    </row>
    <row r="365" spans="1:33" x14ac:dyDescent="0.35">
      <c r="A365" t="s">
        <v>1547</v>
      </c>
      <c r="B365" t="s">
        <v>1554</v>
      </c>
      <c r="C365" t="s">
        <v>1555</v>
      </c>
      <c r="F365" t="s">
        <v>1554</v>
      </c>
      <c r="G365" s="1">
        <v>60</v>
      </c>
      <c r="H365" s="1">
        <v>45.18</v>
      </c>
      <c r="I365" s="2">
        <v>1626480</v>
      </c>
      <c r="J365" s="3">
        <v>4.8419300000000004E-3</v>
      </c>
      <c r="K365" s="4">
        <v>335915339.75999999</v>
      </c>
      <c r="L365" s="5">
        <v>12575001</v>
      </c>
      <c r="M365" s="6">
        <v>26.712947360000001</v>
      </c>
      <c r="N365" s="7" t="str">
        <f>IF(ISNUMBER(_xll.BDP($C365, "DELTA_MID")),_xll.BDP($C365, "DELTA_MID")," ")</f>
        <v xml:space="preserve"> </v>
      </c>
      <c r="O365" s="7" t="str">
        <f>IF(ISNUMBER(N365),_xll.BDP($C365, "OPT_UNDL_TICKER"),"")</f>
        <v/>
      </c>
      <c r="P365" s="8" t="str">
        <f>IF(ISNUMBER(N365),_xll.BDP($C365, "OPT_UNDL_PX")," ")</f>
        <v xml:space="preserve"> </v>
      </c>
      <c r="Q365" s="7" t="str">
        <f>IF(ISNUMBER(N365),+G365*_xll.BDP($C365, "PX_POS_MULT_FACTOR")*P365/K365," ")</f>
        <v xml:space="preserve"> </v>
      </c>
      <c r="R365" s="8" t="str">
        <f>IF(OR($A365="TUA",$A365="TYA"),"",IF(ISNUMBER(_xll.BDP($C365,"DUR_ADJ_OAS_MID")),_xll.BDP($C365,"DUR_ADJ_OAS_MID"),IF(ISNUMBER(_xll.BDP($E365&amp;" ISIN","DUR_ADJ_OAS_MID")),_xll.BDP($E365&amp;" ISIN","DUR_ADJ_OAS_MID")," ")))</f>
        <v xml:space="preserve"> </v>
      </c>
      <c r="S365" s="7" t="str">
        <f ca="1">IF(AND(A364="SVOL",C364="Cash"),                                     SUM(INDIRECT(ADDRESS(ROW()-(COUNTIF(A:A,"SVOL")),COLUMN())):INDIRECT(ADDRESS(ROW()-1,COLUMN()))),                                    IF(AND(A365="TYA",C365="Cash"), SUM(INDIRECT(ADDRESS(ROW()-(COUNTIF(A:A,"TYA")-1),COLUMN())):INDIRECT(ADDRESS(ROW()-1,COLUMN()))),                                    IF(AND(A365="SVOL",ISNUMBER(FIND(" Govt",C365))),"", IF(AND(A365="SVOL",ISNUMBER(FIND(" Index",C365))),J365,                                    IF(ISNUMBER(N365),Q365*N365,IF(ISNUMBER(R365),J365*R365," "))))))</f>
        <v xml:space="preserve"> </v>
      </c>
      <c r="T365" t="s">
        <v>1556</v>
      </c>
      <c r="U365" t="s">
        <v>1249</v>
      </c>
      <c r="AG365" s="17">
        <v>-6.7999999999999999E-5</v>
      </c>
    </row>
    <row r="366" spans="1:33" x14ac:dyDescent="0.35">
      <c r="A366" t="s">
        <v>1547</v>
      </c>
      <c r="B366" t="s">
        <v>1557</v>
      </c>
      <c r="C366" t="s">
        <v>1558</v>
      </c>
      <c r="F366" t="s">
        <v>1557</v>
      </c>
      <c r="G366" s="1">
        <v>-215</v>
      </c>
      <c r="H366" s="1">
        <v>437.5</v>
      </c>
      <c r="I366" s="2">
        <v>-4703125</v>
      </c>
      <c r="J366" s="3">
        <v>-1.400092E-2</v>
      </c>
      <c r="K366" s="4">
        <v>335915339.75999999</v>
      </c>
      <c r="L366" s="5">
        <v>12575001</v>
      </c>
      <c r="M366" s="6">
        <v>26.712947360000001</v>
      </c>
      <c r="N366" s="7" t="str">
        <f>IF(ISNUMBER(_xll.BDP($C366, "DELTA_MID")),_xll.BDP($C366, "DELTA_MID")," ")</f>
        <v xml:space="preserve"> </v>
      </c>
      <c r="O366" s="7" t="str">
        <f>IF(ISNUMBER(N366),_xll.BDP($C366, "OPT_UNDL_TICKER"),"")</f>
        <v/>
      </c>
      <c r="P366" s="8" t="str">
        <f>IF(ISNUMBER(N366),_xll.BDP($C366, "OPT_UNDL_PX")," ")</f>
        <v xml:space="preserve"> </v>
      </c>
      <c r="Q366" s="7" t="str">
        <f>IF(ISNUMBER(N366),+G366*_xll.BDP($C366, "PX_POS_MULT_FACTOR")*P366/K366," ")</f>
        <v xml:space="preserve"> </v>
      </c>
      <c r="R366" s="8" t="str">
        <f>IF(OR($A366="TUA",$A366="TYA"),"",IF(ISNUMBER(_xll.BDP($C366,"DUR_ADJ_OAS_MID")),_xll.BDP($C366,"DUR_ADJ_OAS_MID"),IF(ISNUMBER(_xll.BDP($E366&amp;" ISIN","DUR_ADJ_OAS_MID")),_xll.BDP($E366&amp;" ISIN","DUR_ADJ_OAS_MID")," ")))</f>
        <v xml:space="preserve"> </v>
      </c>
      <c r="S366" s="7" t="str">
        <f ca="1">IF(AND(A365="SVOL",C365="Cash"),                                     SUM(INDIRECT(ADDRESS(ROW()-(COUNTIF(A:A,"SVOL")),COLUMN())):INDIRECT(ADDRESS(ROW()-1,COLUMN()))),                                    IF(AND(A366="TYA",C366="Cash"), SUM(INDIRECT(ADDRESS(ROW()-(COUNTIF(A:A,"TYA")-1),COLUMN())):INDIRECT(ADDRESS(ROW()-1,COLUMN()))),                                    IF(AND(A366="SVOL",ISNUMBER(FIND(" Govt",C366))),"", IF(AND(A366="SVOL",ISNUMBER(FIND(" Index",C366))),J366,                                    IF(ISNUMBER(N366),Q366*N366,IF(ISNUMBER(R366),J366*R366," "))))))</f>
        <v xml:space="preserve"> </v>
      </c>
      <c r="T366" t="s">
        <v>1559</v>
      </c>
      <c r="U366" t="s">
        <v>1249</v>
      </c>
      <c r="AG366" s="17">
        <v>-6.7999999999999999E-5</v>
      </c>
    </row>
    <row r="367" spans="1:33" x14ac:dyDescent="0.35">
      <c r="A367" t="s">
        <v>1547</v>
      </c>
      <c r="B367" t="s">
        <v>1560</v>
      </c>
      <c r="C367" t="s">
        <v>1561</v>
      </c>
      <c r="F367" t="s">
        <v>1562</v>
      </c>
      <c r="G367" s="1">
        <v>-133</v>
      </c>
      <c r="H367" s="1">
        <v>444.25</v>
      </c>
      <c r="I367" s="2">
        <v>-2954262.5</v>
      </c>
      <c r="J367" s="3">
        <v>-8.7946599999999993E-3</v>
      </c>
      <c r="K367" s="4">
        <v>335915339.75999999</v>
      </c>
      <c r="L367" s="5">
        <v>12575001</v>
      </c>
      <c r="M367" s="6">
        <v>26.712947360000001</v>
      </c>
      <c r="N367" s="7" t="str">
        <f>IF(ISNUMBER(_xll.BDP($C367, "DELTA_MID")),_xll.BDP($C367, "DELTA_MID")," ")</f>
        <v xml:space="preserve"> </v>
      </c>
      <c r="O367" s="7" t="str">
        <f>IF(ISNUMBER(N367),_xll.BDP($C367, "OPT_UNDL_TICKER"),"")</f>
        <v/>
      </c>
      <c r="P367" s="8" t="str">
        <f>IF(ISNUMBER(N367),_xll.BDP($C367, "OPT_UNDL_PX")," ")</f>
        <v xml:space="preserve"> </v>
      </c>
      <c r="Q367" s="7" t="str">
        <f>IF(ISNUMBER(N367),+G367*_xll.BDP($C367, "PX_POS_MULT_FACTOR")*P367/K367," ")</f>
        <v xml:space="preserve"> </v>
      </c>
      <c r="R367" s="8" t="str">
        <f>IF(OR($A367="TUA",$A367="TYA"),"",IF(ISNUMBER(_xll.BDP($C367,"DUR_ADJ_OAS_MID")),_xll.BDP($C367,"DUR_ADJ_OAS_MID"),IF(ISNUMBER(_xll.BDP($E367&amp;" ISIN","DUR_ADJ_OAS_MID")),_xll.BDP($E367&amp;" ISIN","DUR_ADJ_OAS_MID")," ")))</f>
        <v xml:space="preserve"> </v>
      </c>
      <c r="S367" s="7" t="str">
        <f ca="1">IF(AND(A366="SVOL",C366="Cash"),                                     SUM(INDIRECT(ADDRESS(ROW()-(COUNTIF(A:A,"SVOL")),COLUMN())):INDIRECT(ADDRESS(ROW()-1,COLUMN()))),                                    IF(AND(A367="TYA",C367="Cash"), SUM(INDIRECT(ADDRESS(ROW()-(COUNTIF(A:A,"TYA")-1),COLUMN())):INDIRECT(ADDRESS(ROW()-1,COLUMN()))),                                    IF(AND(A367="SVOL",ISNUMBER(FIND(" Govt",C367))),"", IF(AND(A367="SVOL",ISNUMBER(FIND(" Index",C367))),J367,                                    IF(ISNUMBER(N367),Q367*N367,IF(ISNUMBER(R367),J367*R367," "))))))</f>
        <v xml:space="preserve"> </v>
      </c>
      <c r="T367" t="s">
        <v>1563</v>
      </c>
      <c r="U367" t="s">
        <v>1249</v>
      </c>
      <c r="AG367" s="17">
        <v>-6.7999999999999999E-5</v>
      </c>
    </row>
    <row r="368" spans="1:33" x14ac:dyDescent="0.35">
      <c r="A368" t="s">
        <v>1547</v>
      </c>
      <c r="B368" t="s">
        <v>1564</v>
      </c>
      <c r="C368" t="s">
        <v>1565</v>
      </c>
      <c r="F368" t="s">
        <v>1564</v>
      </c>
      <c r="G368" s="1">
        <v>-38</v>
      </c>
      <c r="H368" s="1">
        <v>447.5</v>
      </c>
      <c r="I368" s="2">
        <v>-850250</v>
      </c>
      <c r="J368" s="3">
        <v>-2.5311399999999999E-3</v>
      </c>
      <c r="K368" s="4">
        <v>335915339.75999999</v>
      </c>
      <c r="L368" s="5">
        <v>12575001</v>
      </c>
      <c r="M368" s="6">
        <v>26.712947360000001</v>
      </c>
      <c r="N368" s="7" t="str">
        <f>IF(ISNUMBER(_xll.BDP($C368, "DELTA_MID")),_xll.BDP($C368, "DELTA_MID")," ")</f>
        <v xml:space="preserve"> </v>
      </c>
      <c r="O368" s="7" t="str">
        <f>IF(ISNUMBER(N368),_xll.BDP($C368, "OPT_UNDL_TICKER"),"")</f>
        <v/>
      </c>
      <c r="P368" s="8" t="str">
        <f>IF(ISNUMBER(N368),_xll.BDP($C368, "OPT_UNDL_PX")," ")</f>
        <v xml:space="preserve"> </v>
      </c>
      <c r="Q368" s="7" t="str">
        <f>IF(ISNUMBER(N368),+G368*_xll.BDP($C368, "PX_POS_MULT_FACTOR")*P368/K368," ")</f>
        <v xml:space="preserve"> </v>
      </c>
      <c r="R368" s="8" t="str">
        <f>IF(OR($A368="TUA",$A368="TYA"),"",IF(ISNUMBER(_xll.BDP($C368,"DUR_ADJ_OAS_MID")),_xll.BDP($C368,"DUR_ADJ_OAS_MID"),IF(ISNUMBER(_xll.BDP($E368&amp;" ISIN","DUR_ADJ_OAS_MID")),_xll.BDP($E368&amp;" ISIN","DUR_ADJ_OAS_MID")," ")))</f>
        <v xml:space="preserve"> </v>
      </c>
      <c r="S368" s="7" t="str">
        <f ca="1">IF(AND(A367="SVOL",C367="Cash"),                                     SUM(INDIRECT(ADDRESS(ROW()-(COUNTIF(A:A,"SVOL")),COLUMN())):INDIRECT(ADDRESS(ROW()-1,COLUMN()))),                                    IF(AND(A368="TYA",C368="Cash"), SUM(INDIRECT(ADDRESS(ROW()-(COUNTIF(A:A,"TYA")-1),COLUMN())):INDIRECT(ADDRESS(ROW()-1,COLUMN()))),                                    IF(AND(A368="SVOL",ISNUMBER(FIND(" Govt",C368))),"", IF(AND(A368="SVOL",ISNUMBER(FIND(" Index",C368))),J368,                                    IF(ISNUMBER(N368),Q368*N368,IF(ISNUMBER(R368),J368*R368," "))))))</f>
        <v xml:space="preserve"> </v>
      </c>
      <c r="T368" t="s">
        <v>1566</v>
      </c>
      <c r="U368" t="s">
        <v>1249</v>
      </c>
      <c r="AG368" s="17">
        <v>-6.7999999999999999E-5</v>
      </c>
    </row>
    <row r="369" spans="1:33" x14ac:dyDescent="0.35">
      <c r="A369" t="s">
        <v>1547</v>
      </c>
      <c r="B369" t="s">
        <v>1567</v>
      </c>
      <c r="C369" t="s">
        <v>1568</v>
      </c>
      <c r="F369" t="s">
        <v>1567</v>
      </c>
      <c r="G369" s="1">
        <v>-72</v>
      </c>
      <c r="H369" s="1">
        <v>426.5</v>
      </c>
      <c r="I369" s="2">
        <v>-1535400</v>
      </c>
      <c r="J369" s="3">
        <v>-4.5707899999999999E-3</v>
      </c>
      <c r="K369" s="4">
        <v>335915339.75999999</v>
      </c>
      <c r="L369" s="5">
        <v>12575001</v>
      </c>
      <c r="M369" s="6">
        <v>26.712947360000001</v>
      </c>
      <c r="N369" s="7" t="str">
        <f>IF(ISNUMBER(_xll.BDP($C369, "DELTA_MID")),_xll.BDP($C369, "DELTA_MID")," ")</f>
        <v xml:space="preserve"> </v>
      </c>
      <c r="O369" s="7" t="str">
        <f>IF(ISNUMBER(N369),_xll.BDP($C369, "OPT_UNDL_TICKER"),"")</f>
        <v/>
      </c>
      <c r="P369" s="8" t="str">
        <f>IF(ISNUMBER(N369),_xll.BDP($C369, "OPT_UNDL_PX")," ")</f>
        <v xml:space="preserve"> </v>
      </c>
      <c r="Q369" s="7" t="str">
        <f>IF(ISNUMBER(N369),+G369*_xll.BDP($C369, "PX_POS_MULT_FACTOR")*P369/K369," ")</f>
        <v xml:space="preserve"> </v>
      </c>
      <c r="R369" s="8" t="str">
        <f>IF(OR($A369="TUA",$A369="TYA"),"",IF(ISNUMBER(_xll.BDP($C369,"DUR_ADJ_OAS_MID")),_xll.BDP($C369,"DUR_ADJ_OAS_MID"),IF(ISNUMBER(_xll.BDP($E369&amp;" ISIN","DUR_ADJ_OAS_MID")),_xll.BDP($E369&amp;" ISIN","DUR_ADJ_OAS_MID")," ")))</f>
        <v xml:space="preserve"> </v>
      </c>
      <c r="S369" s="7" t="str">
        <f ca="1">IF(AND(A368="SVOL",C368="Cash"),                                     SUM(INDIRECT(ADDRESS(ROW()-(COUNTIF(A:A,"SVOL")),COLUMN())):INDIRECT(ADDRESS(ROW()-1,COLUMN()))),                                    IF(AND(A369="TYA",C369="Cash"), SUM(INDIRECT(ADDRESS(ROW()-(COUNTIF(A:A,"TYA")-1),COLUMN())):INDIRECT(ADDRESS(ROW()-1,COLUMN()))),                                    IF(AND(A369="SVOL",ISNUMBER(FIND(" Govt",C369))),"", IF(AND(A369="SVOL",ISNUMBER(FIND(" Index",C369))),J369,                                    IF(ISNUMBER(N369),Q369*N369,IF(ISNUMBER(R369),J369*R369," "))))))</f>
        <v xml:space="preserve"> </v>
      </c>
      <c r="T369" t="s">
        <v>1569</v>
      </c>
      <c r="U369" t="s">
        <v>1249</v>
      </c>
      <c r="AG369" s="17">
        <v>-6.7999999999999999E-5</v>
      </c>
    </row>
    <row r="370" spans="1:33" x14ac:dyDescent="0.35">
      <c r="A370" t="s">
        <v>1547</v>
      </c>
      <c r="B370" t="s">
        <v>1570</v>
      </c>
      <c r="C370" t="s">
        <v>1571</v>
      </c>
      <c r="F370" t="s">
        <v>1572</v>
      </c>
      <c r="G370" s="1">
        <v>281</v>
      </c>
      <c r="H370" s="1">
        <v>7971</v>
      </c>
      <c r="I370" s="2">
        <v>22398510</v>
      </c>
      <c r="J370" s="3">
        <v>6.667903E-2</v>
      </c>
      <c r="K370" s="4">
        <v>335915339.75999999</v>
      </c>
      <c r="L370" s="5">
        <v>12575001</v>
      </c>
      <c r="M370" s="6">
        <v>26.712947360000001</v>
      </c>
      <c r="N370" s="7" t="str">
        <f>IF(ISNUMBER(_xll.BDP($C370, "DELTA_MID")),_xll.BDP($C370, "DELTA_MID")," ")</f>
        <v xml:space="preserve"> </v>
      </c>
      <c r="O370" s="7" t="str">
        <f>IF(ISNUMBER(N370),_xll.BDP($C370, "OPT_UNDL_TICKER"),"")</f>
        <v/>
      </c>
      <c r="P370" s="8" t="str">
        <f>IF(ISNUMBER(N370),_xll.BDP($C370, "OPT_UNDL_PX")," ")</f>
        <v xml:space="preserve"> </v>
      </c>
      <c r="Q370" s="7" t="str">
        <f>IF(ISNUMBER(N370),+G370*_xll.BDP($C370, "PX_POS_MULT_FACTOR")*P370/K370," ")</f>
        <v xml:space="preserve"> </v>
      </c>
      <c r="R370" s="8" t="str">
        <f>IF(OR($A370="TUA",$A370="TYA"),"",IF(ISNUMBER(_xll.BDP($C370,"DUR_ADJ_OAS_MID")),_xll.BDP($C370,"DUR_ADJ_OAS_MID"),IF(ISNUMBER(_xll.BDP($E370&amp;" ISIN","DUR_ADJ_OAS_MID")),_xll.BDP($E370&amp;" ISIN","DUR_ADJ_OAS_MID")," ")))</f>
        <v xml:space="preserve"> </v>
      </c>
      <c r="S370" s="7" t="str">
        <f ca="1">IF(AND(A369="SVOL",C369="Cash"),                                     SUM(INDIRECT(ADDRESS(ROW()-(COUNTIF(A:A,"SVOL")),COLUMN())):INDIRECT(ADDRESS(ROW()-1,COLUMN()))),                                    IF(AND(A370="TYA",C370="Cash"), SUM(INDIRECT(ADDRESS(ROW()-(COUNTIF(A:A,"TYA")-1),COLUMN())):INDIRECT(ADDRESS(ROW()-1,COLUMN()))),                                    IF(AND(A370="SVOL",ISNUMBER(FIND(" Govt",C370))),"", IF(AND(A370="SVOL",ISNUMBER(FIND(" Index",C370))),J370,                                    IF(ISNUMBER(N370),Q370*N370,IF(ISNUMBER(R370),J370*R370," "))))))</f>
        <v xml:space="preserve"> </v>
      </c>
      <c r="T370" t="s">
        <v>1573</v>
      </c>
      <c r="U370" t="s">
        <v>1249</v>
      </c>
      <c r="AG370" s="17">
        <v>-6.7999999999999999E-5</v>
      </c>
    </row>
    <row r="371" spans="1:33" x14ac:dyDescent="0.35">
      <c r="A371" t="s">
        <v>1547</v>
      </c>
      <c r="B371" t="s">
        <v>1574</v>
      </c>
      <c r="C371" t="s">
        <v>1575</v>
      </c>
      <c r="F371" t="s">
        <v>1574</v>
      </c>
      <c r="G371" s="1">
        <v>146</v>
      </c>
      <c r="H371" s="1">
        <v>7534</v>
      </c>
      <c r="I371" s="2">
        <v>10999640</v>
      </c>
      <c r="J371" s="3">
        <v>3.274527E-2</v>
      </c>
      <c r="K371" s="4">
        <v>335915339.75999999</v>
      </c>
      <c r="L371" s="5">
        <v>12575001</v>
      </c>
      <c r="M371" s="6">
        <v>26.712947360000001</v>
      </c>
      <c r="N371" s="7" t="str">
        <f>IF(ISNUMBER(_xll.BDP($C371, "DELTA_MID")),_xll.BDP($C371, "DELTA_MID")," ")</f>
        <v xml:space="preserve"> </v>
      </c>
      <c r="O371" s="7" t="str">
        <f>IF(ISNUMBER(N371),_xll.BDP($C371, "OPT_UNDL_TICKER"),"")</f>
        <v/>
      </c>
      <c r="P371" s="8" t="str">
        <f>IF(ISNUMBER(N371),_xll.BDP($C371, "OPT_UNDL_PX")," ")</f>
        <v xml:space="preserve"> </v>
      </c>
      <c r="Q371" s="7" t="str">
        <f>IF(ISNUMBER(N371),+G371*_xll.BDP($C371, "PX_POS_MULT_FACTOR")*P371/K371," ")</f>
        <v xml:space="preserve"> </v>
      </c>
      <c r="R371" s="8" t="str">
        <f>IF(OR($A371="TUA",$A371="TYA"),"",IF(ISNUMBER(_xll.BDP($C371,"DUR_ADJ_OAS_MID")),_xll.BDP($C371,"DUR_ADJ_OAS_MID"),IF(ISNUMBER(_xll.BDP($E371&amp;" ISIN","DUR_ADJ_OAS_MID")),_xll.BDP($E371&amp;" ISIN","DUR_ADJ_OAS_MID")," ")))</f>
        <v xml:space="preserve"> </v>
      </c>
      <c r="S371" s="7" t="str">
        <f ca="1">IF(AND(A370="SVOL",C370="Cash"),                                     SUM(INDIRECT(ADDRESS(ROW()-(COUNTIF(A:A,"SVOL")),COLUMN())):INDIRECT(ADDRESS(ROW()-1,COLUMN()))),                                    IF(AND(A371="TYA",C371="Cash"), SUM(INDIRECT(ADDRESS(ROW()-(COUNTIF(A:A,"TYA")-1),COLUMN())):INDIRECT(ADDRESS(ROW()-1,COLUMN()))),                                    IF(AND(A371="SVOL",ISNUMBER(FIND(" Govt",C371))),"", IF(AND(A371="SVOL",ISNUMBER(FIND(" Index",C371))),J371,                                    IF(ISNUMBER(N371),Q371*N371,IF(ISNUMBER(R371),J371*R371," "))))))</f>
        <v xml:space="preserve"> </v>
      </c>
      <c r="T371" t="s">
        <v>1576</v>
      </c>
      <c r="U371" t="s">
        <v>1249</v>
      </c>
      <c r="AG371" s="17">
        <v>-6.7999999999999999E-5</v>
      </c>
    </row>
    <row r="372" spans="1:33" x14ac:dyDescent="0.35">
      <c r="A372" t="s">
        <v>1547</v>
      </c>
      <c r="B372" t="s">
        <v>1577</v>
      </c>
      <c r="C372" t="s">
        <v>1578</v>
      </c>
      <c r="F372" t="s">
        <v>1579</v>
      </c>
      <c r="G372" s="1">
        <v>2</v>
      </c>
      <c r="H372" s="1">
        <v>7141</v>
      </c>
      <c r="I372" s="2">
        <v>142820</v>
      </c>
      <c r="J372" s="3">
        <v>4.2517E-4</v>
      </c>
      <c r="K372" s="4">
        <v>335915339.75999999</v>
      </c>
      <c r="L372" s="5">
        <v>12575001</v>
      </c>
      <c r="M372" s="6">
        <v>26.712947360000001</v>
      </c>
      <c r="N372" s="7" t="str">
        <f>IF(ISNUMBER(_xll.BDP($C372, "DELTA_MID")),_xll.BDP($C372, "DELTA_MID")," ")</f>
        <v xml:space="preserve"> </v>
      </c>
      <c r="O372" s="7" t="str">
        <f>IF(ISNUMBER(N372),_xll.BDP($C372, "OPT_UNDL_TICKER"),"")</f>
        <v/>
      </c>
      <c r="P372" s="8" t="str">
        <f>IF(ISNUMBER(N372),_xll.BDP($C372, "OPT_UNDL_PX")," ")</f>
        <v xml:space="preserve"> </v>
      </c>
      <c r="Q372" s="7" t="str">
        <f>IF(ISNUMBER(N372),+G372*_xll.BDP($C372, "PX_POS_MULT_FACTOR")*P372/K372," ")</f>
        <v xml:space="preserve"> </v>
      </c>
      <c r="R372" s="8" t="str">
        <f>IF(OR($A372="TUA",$A372="TYA"),"",IF(ISNUMBER(_xll.BDP($C372,"DUR_ADJ_OAS_MID")),_xll.BDP($C372,"DUR_ADJ_OAS_MID"),IF(ISNUMBER(_xll.BDP($E372&amp;" ISIN","DUR_ADJ_OAS_MID")),_xll.BDP($E372&amp;" ISIN","DUR_ADJ_OAS_MID")," ")))</f>
        <v xml:space="preserve"> </v>
      </c>
      <c r="S372" s="7" t="str">
        <f ca="1">IF(AND(A371="SVOL",C371="Cash"),                                     SUM(INDIRECT(ADDRESS(ROW()-(COUNTIF(A:A,"SVOL")),COLUMN())):INDIRECT(ADDRESS(ROW()-1,COLUMN()))),                                    IF(AND(A372="TYA",C372="Cash"), SUM(INDIRECT(ADDRESS(ROW()-(COUNTIF(A:A,"TYA")-1),COLUMN())):INDIRECT(ADDRESS(ROW()-1,COLUMN()))),                                    IF(AND(A372="SVOL",ISNUMBER(FIND(" Govt",C372))),"", IF(AND(A372="SVOL",ISNUMBER(FIND(" Index",C372))),J372,                                    IF(ISNUMBER(N372),Q372*N372,IF(ISNUMBER(R372),J372*R372," "))))))</f>
        <v xml:space="preserve"> </v>
      </c>
      <c r="T372" t="s">
        <v>1580</v>
      </c>
      <c r="U372" t="s">
        <v>1249</v>
      </c>
      <c r="AG372" s="17">
        <v>-6.7999999999999999E-5</v>
      </c>
    </row>
    <row r="373" spans="1:33" x14ac:dyDescent="0.35">
      <c r="A373" t="s">
        <v>1547</v>
      </c>
      <c r="B373" t="s">
        <v>1581</v>
      </c>
      <c r="C373" t="s">
        <v>1582</v>
      </c>
      <c r="F373" t="s">
        <v>1583</v>
      </c>
      <c r="G373" s="1">
        <v>-6</v>
      </c>
      <c r="H373" s="1">
        <v>68.260000000000005</v>
      </c>
      <c r="I373" s="2">
        <v>-409560</v>
      </c>
      <c r="J373" s="3">
        <v>-1.2192399999999999E-3</v>
      </c>
      <c r="K373" s="4">
        <v>335915339.75999999</v>
      </c>
      <c r="L373" s="5">
        <v>12575001</v>
      </c>
      <c r="M373" s="6">
        <v>26.712947360000001</v>
      </c>
      <c r="N373" s="7" t="str">
        <f>IF(ISNUMBER(_xll.BDP($C373, "DELTA_MID")),_xll.BDP($C373, "DELTA_MID")," ")</f>
        <v xml:space="preserve"> </v>
      </c>
      <c r="O373" s="7" t="str">
        <f>IF(ISNUMBER(N373),_xll.BDP($C373, "OPT_UNDL_TICKER"),"")</f>
        <v/>
      </c>
      <c r="P373" s="8" t="str">
        <f>IF(ISNUMBER(N373),_xll.BDP($C373, "OPT_UNDL_PX")," ")</f>
        <v xml:space="preserve"> </v>
      </c>
      <c r="Q373" s="7" t="str">
        <f>IF(ISNUMBER(N373),+G373*_xll.BDP($C373, "PX_POS_MULT_FACTOR")*P373/K373," ")</f>
        <v xml:space="preserve"> </v>
      </c>
      <c r="R373" s="8" t="str">
        <f>IF(OR($A373="TUA",$A373="TYA"),"",IF(ISNUMBER(_xll.BDP($C373,"DUR_ADJ_OAS_MID")),_xll.BDP($C373,"DUR_ADJ_OAS_MID"),IF(ISNUMBER(_xll.BDP($E373&amp;" ISIN","DUR_ADJ_OAS_MID")),_xll.BDP($E373&amp;" ISIN","DUR_ADJ_OAS_MID")," ")))</f>
        <v xml:space="preserve"> </v>
      </c>
      <c r="S373" s="7" t="str">
        <f ca="1">IF(AND(A372="SVOL",C372="Cash"),                                     SUM(INDIRECT(ADDRESS(ROW()-(COUNTIF(A:A,"SVOL")),COLUMN())):INDIRECT(ADDRESS(ROW()-1,COLUMN()))),                                    IF(AND(A373="TYA",C373="Cash"), SUM(INDIRECT(ADDRESS(ROW()-(COUNTIF(A:A,"TYA")-1),COLUMN())):INDIRECT(ADDRESS(ROW()-1,COLUMN()))),                                    IF(AND(A373="SVOL",ISNUMBER(FIND(" Govt",C373))),"", IF(AND(A373="SVOL",ISNUMBER(FIND(" Index",C373))),J373,                                    IF(ISNUMBER(N373),Q373*N373,IF(ISNUMBER(R373),J373*R373," "))))))</f>
        <v xml:space="preserve"> </v>
      </c>
      <c r="T373" t="s">
        <v>1584</v>
      </c>
      <c r="U373" t="s">
        <v>1249</v>
      </c>
      <c r="AG373" s="17">
        <v>-6.7999999999999999E-5</v>
      </c>
    </row>
    <row r="374" spans="1:33" x14ac:dyDescent="0.35">
      <c r="A374" t="s">
        <v>1547</v>
      </c>
      <c r="B374" t="s">
        <v>1585</v>
      </c>
      <c r="C374" t="s">
        <v>1586</v>
      </c>
      <c r="F374" t="s">
        <v>1587</v>
      </c>
      <c r="G374" s="1">
        <v>-47</v>
      </c>
      <c r="H374" s="1">
        <v>68.010000000000005</v>
      </c>
      <c r="I374" s="2">
        <v>-3196470</v>
      </c>
      <c r="J374" s="3">
        <v>-9.5157000000000002E-3</v>
      </c>
      <c r="K374" s="4">
        <v>335915339.75999999</v>
      </c>
      <c r="L374" s="5">
        <v>12575001</v>
      </c>
      <c r="M374" s="6">
        <v>26.712947360000001</v>
      </c>
      <c r="N374" s="7" t="str">
        <f>IF(ISNUMBER(_xll.BDP($C374, "DELTA_MID")),_xll.BDP($C374, "DELTA_MID")," ")</f>
        <v xml:space="preserve"> </v>
      </c>
      <c r="O374" s="7" t="str">
        <f>IF(ISNUMBER(N374),_xll.BDP($C374, "OPT_UNDL_TICKER"),"")</f>
        <v/>
      </c>
      <c r="P374" s="8" t="str">
        <f>IF(ISNUMBER(N374),_xll.BDP($C374, "OPT_UNDL_PX")," ")</f>
        <v xml:space="preserve"> </v>
      </c>
      <c r="Q374" s="7" t="str">
        <f>IF(ISNUMBER(N374),+G374*_xll.BDP($C374, "PX_POS_MULT_FACTOR")*P374/K374," ")</f>
        <v xml:space="preserve"> </v>
      </c>
      <c r="R374" s="8" t="str">
        <f>IF(OR($A374="TUA",$A374="TYA"),"",IF(ISNUMBER(_xll.BDP($C374,"DUR_ADJ_OAS_MID")),_xll.BDP($C374,"DUR_ADJ_OAS_MID"),IF(ISNUMBER(_xll.BDP($E374&amp;" ISIN","DUR_ADJ_OAS_MID")),_xll.BDP($E374&amp;" ISIN","DUR_ADJ_OAS_MID")," ")))</f>
        <v xml:space="preserve"> </v>
      </c>
      <c r="S374" s="7" t="str">
        <f ca="1">IF(AND(A373="SVOL",C373="Cash"),                                     SUM(INDIRECT(ADDRESS(ROW()-(COUNTIF(A:A,"SVOL")),COLUMN())):INDIRECT(ADDRESS(ROW()-1,COLUMN()))),                                    IF(AND(A374="TYA",C374="Cash"), SUM(INDIRECT(ADDRESS(ROW()-(COUNTIF(A:A,"TYA")-1),COLUMN())):INDIRECT(ADDRESS(ROW()-1,COLUMN()))),                                    IF(AND(A374="SVOL",ISNUMBER(FIND(" Govt",C374))),"", IF(AND(A374="SVOL",ISNUMBER(FIND(" Index",C374))),J374,                                    IF(ISNUMBER(N374),Q374*N374,IF(ISNUMBER(R374),J374*R374," "))))))</f>
        <v xml:space="preserve"> </v>
      </c>
      <c r="T374" t="s">
        <v>1588</v>
      </c>
      <c r="U374" t="s">
        <v>1249</v>
      </c>
      <c r="AG374" s="17">
        <v>-6.7999999999999999E-5</v>
      </c>
    </row>
    <row r="375" spans="1:33" x14ac:dyDescent="0.35">
      <c r="A375" t="s">
        <v>1547</v>
      </c>
      <c r="B375" t="s">
        <v>1589</v>
      </c>
      <c r="C375" t="s">
        <v>1590</v>
      </c>
      <c r="F375" t="s">
        <v>1591</v>
      </c>
      <c r="G375" s="1">
        <v>1</v>
      </c>
      <c r="H375" s="1">
        <v>67.22</v>
      </c>
      <c r="I375" s="2">
        <v>67220</v>
      </c>
      <c r="J375" s="3">
        <v>2.0011000000000001E-4</v>
      </c>
      <c r="K375" s="4">
        <v>335915339.75999999</v>
      </c>
      <c r="L375" s="5">
        <v>12575001</v>
      </c>
      <c r="M375" s="6">
        <v>26.712947360000001</v>
      </c>
      <c r="N375" s="7" t="str">
        <f>IF(ISNUMBER(_xll.BDP($C375, "DELTA_MID")),_xll.BDP($C375, "DELTA_MID")," ")</f>
        <v xml:space="preserve"> </v>
      </c>
      <c r="O375" s="7" t="str">
        <f>IF(ISNUMBER(N375),_xll.BDP($C375, "OPT_UNDL_TICKER"),"")</f>
        <v/>
      </c>
      <c r="P375" s="8" t="str">
        <f>IF(ISNUMBER(N375),_xll.BDP($C375, "OPT_UNDL_PX")," ")</f>
        <v xml:space="preserve"> </v>
      </c>
      <c r="Q375" s="7" t="str">
        <f>IF(ISNUMBER(N375),+G375*_xll.BDP($C375, "PX_POS_MULT_FACTOR")*P375/K375," ")</f>
        <v xml:space="preserve"> </v>
      </c>
      <c r="R375" s="8" t="str">
        <f>IF(OR($A375="TUA",$A375="TYA"),"",IF(ISNUMBER(_xll.BDP($C375,"DUR_ADJ_OAS_MID")),_xll.BDP($C375,"DUR_ADJ_OAS_MID"),IF(ISNUMBER(_xll.BDP($E375&amp;" ISIN","DUR_ADJ_OAS_MID")),_xll.BDP($E375&amp;" ISIN","DUR_ADJ_OAS_MID")," ")))</f>
        <v xml:space="preserve"> </v>
      </c>
      <c r="S375" s="7" t="str">
        <f ca="1">IF(AND(A374="SVOL",C374="Cash"),                                     SUM(INDIRECT(ADDRESS(ROW()-(COUNTIF(A:A,"SVOL")),COLUMN())):INDIRECT(ADDRESS(ROW()-1,COLUMN()))),                                    IF(AND(A375="TYA",C375="Cash"), SUM(INDIRECT(ADDRESS(ROW()-(COUNTIF(A:A,"TYA")-1),COLUMN())):INDIRECT(ADDRESS(ROW()-1,COLUMN()))),                                    IF(AND(A375="SVOL",ISNUMBER(FIND(" Govt",C375))),"", IF(AND(A375="SVOL",ISNUMBER(FIND(" Index",C375))),J375,                                    IF(ISNUMBER(N375),Q375*N375,IF(ISNUMBER(R375),J375*R375," "))))))</f>
        <v xml:space="preserve"> </v>
      </c>
      <c r="T375" t="s">
        <v>1592</v>
      </c>
      <c r="U375" t="s">
        <v>1249</v>
      </c>
      <c r="AG375" s="17">
        <v>-6.7999999999999999E-5</v>
      </c>
    </row>
    <row r="376" spans="1:33" x14ac:dyDescent="0.35">
      <c r="A376" t="s">
        <v>1547</v>
      </c>
      <c r="B376" t="s">
        <v>1593</v>
      </c>
      <c r="C376" t="s">
        <v>1594</v>
      </c>
      <c r="F376" t="s">
        <v>1595</v>
      </c>
      <c r="G376" s="1">
        <v>-1685</v>
      </c>
      <c r="H376" s="1">
        <v>86.45</v>
      </c>
      <c r="I376" s="2">
        <v>-145668250</v>
      </c>
      <c r="J376" s="3">
        <v>-0.43364572000000001</v>
      </c>
      <c r="K376" s="4">
        <v>335915339.75999999</v>
      </c>
      <c r="L376" s="5">
        <v>12575001</v>
      </c>
      <c r="M376" s="6">
        <v>26.712947360000001</v>
      </c>
      <c r="N376" s="7" t="str">
        <f>IF(ISNUMBER(_xll.BDP($C376, "DELTA_MID")),_xll.BDP($C376, "DELTA_MID")," ")</f>
        <v xml:space="preserve"> </v>
      </c>
      <c r="O376" s="7" t="str">
        <f>IF(ISNUMBER(N376),_xll.BDP($C376, "OPT_UNDL_TICKER"),"")</f>
        <v/>
      </c>
      <c r="P376" s="8" t="str">
        <f>IF(ISNUMBER(N376),_xll.BDP($C376, "OPT_UNDL_PX")," ")</f>
        <v xml:space="preserve"> </v>
      </c>
      <c r="Q376" s="7" t="str">
        <f>IF(ISNUMBER(N376),+G376*_xll.BDP($C376, "PX_POS_MULT_FACTOR")*P376/K376," ")</f>
        <v xml:space="preserve"> </v>
      </c>
      <c r="R376" s="8">
        <f>IF(OR($A376="TUA",$A376="TYA"),"",IF(ISNUMBER(_xll.BDP($C376,"DUR_ADJ_OAS_MID")),_xll.BDP($C376,"DUR_ADJ_OAS_MID"),IF(ISNUMBER(_xll.BDP($E376&amp;" ISIN","DUR_ADJ_OAS_MID")),_xll.BDP($E376&amp;" ISIN","DUR_ADJ_OAS_MID")," ")))</f>
        <v>7.134623808640483</v>
      </c>
      <c r="S376" s="7">
        <f ca="1">IF(AND(A375="SVOL",C375="Cash"),                                     SUM(INDIRECT(ADDRESS(ROW()-(COUNTIF(A:A,"SVOL")),COLUMN())):INDIRECT(ADDRESS(ROW()-1,COLUMN()))),                                    IF(AND(A376="TYA",C376="Cash"), SUM(INDIRECT(ADDRESS(ROW()-(COUNTIF(A:A,"TYA")-1),COLUMN())):INDIRECT(ADDRESS(ROW()-1,COLUMN()))),                                    IF(AND(A376="SVOL",ISNUMBER(FIND(" Govt",C376))),"", IF(AND(A376="SVOL",ISNUMBER(FIND(" Index",C376))),J376,                                    IF(ISNUMBER(N376),Q376*N376,IF(ISNUMBER(R376),J376*R376," "))))))</f>
        <v>-3.0938990784270444</v>
      </c>
      <c r="T376" t="s">
        <v>1596</v>
      </c>
      <c r="U376" t="s">
        <v>1249</v>
      </c>
      <c r="AG376" s="17">
        <v>-6.7999999999999999E-5</v>
      </c>
    </row>
    <row r="377" spans="1:33" x14ac:dyDescent="0.35">
      <c r="A377" t="s">
        <v>1547</v>
      </c>
      <c r="B377" t="s">
        <v>1597</v>
      </c>
      <c r="C377" t="s">
        <v>1598</v>
      </c>
      <c r="F377" t="s">
        <v>1599</v>
      </c>
      <c r="G377" s="1">
        <v>-429</v>
      </c>
      <c r="H377" s="1">
        <v>69.264285999999998</v>
      </c>
      <c r="I377" s="2">
        <v>-74285946.734999999</v>
      </c>
      <c r="J377" s="3">
        <v>-0.22114485</v>
      </c>
      <c r="K377" s="4">
        <v>335915339.75999999</v>
      </c>
      <c r="L377" s="5">
        <v>12575001</v>
      </c>
      <c r="M377" s="6">
        <v>26.712947360000001</v>
      </c>
      <c r="N377" s="7" t="str">
        <f>IF(ISNUMBER(_xll.BDP($C377, "DELTA_MID")),_xll.BDP($C377, "DELTA_MID")," ")</f>
        <v xml:space="preserve"> </v>
      </c>
      <c r="O377" s="7" t="str">
        <f>IF(ISNUMBER(N377),_xll.BDP($C377, "OPT_UNDL_TICKER"),"")</f>
        <v/>
      </c>
      <c r="P377" s="8" t="str">
        <f>IF(ISNUMBER(N377),_xll.BDP($C377, "OPT_UNDL_PX")," ")</f>
        <v xml:space="preserve"> </v>
      </c>
      <c r="Q377" s="7" t="str">
        <f>IF(ISNUMBER(N377),+G377*_xll.BDP($C377, "PX_POS_MULT_FACTOR")*P377/K377," ")</f>
        <v xml:space="preserve"> </v>
      </c>
      <c r="R377" s="8" t="str">
        <f>IF(OR($A377="TUA",$A377="TYA"),"",IF(ISNUMBER(_xll.BDP($C377,"DUR_ADJ_OAS_MID")),_xll.BDP($C377,"DUR_ADJ_OAS_MID"),IF(ISNUMBER(_xll.BDP($E377&amp;" ISIN","DUR_ADJ_OAS_MID")),_xll.BDP($E377&amp;" ISIN","DUR_ADJ_OAS_MID")," ")))</f>
        <v xml:space="preserve"> </v>
      </c>
      <c r="S377" s="7" t="str">
        <f ca="1">IF(AND(A376="SVOL",C376="Cash"),                                     SUM(INDIRECT(ADDRESS(ROW()-(COUNTIF(A:A,"SVOL")),COLUMN())):INDIRECT(ADDRESS(ROW()-1,COLUMN()))),                                    IF(AND(A377="TYA",C377="Cash"), SUM(INDIRECT(ADDRESS(ROW()-(COUNTIF(A:A,"TYA")-1),COLUMN())):INDIRECT(ADDRESS(ROW()-1,COLUMN()))),                                    IF(AND(A377="SVOL",ISNUMBER(FIND(" Govt",C377))),"", IF(AND(A377="SVOL",ISNUMBER(FIND(" Index",C377))),J377,                                    IF(ISNUMBER(N377),Q377*N377,IF(ISNUMBER(R377),J377*R377," "))))))</f>
        <v xml:space="preserve"> </v>
      </c>
      <c r="T377" t="s">
        <v>1600</v>
      </c>
      <c r="U377" t="s">
        <v>1249</v>
      </c>
      <c r="AG377" s="17">
        <v>-6.7999999999999999E-5</v>
      </c>
    </row>
    <row r="378" spans="1:33" x14ac:dyDescent="0.35">
      <c r="A378" t="s">
        <v>1547</v>
      </c>
      <c r="B378" t="s">
        <v>1601</v>
      </c>
      <c r="C378" t="s">
        <v>1602</v>
      </c>
      <c r="F378" t="s">
        <v>1603</v>
      </c>
      <c r="G378" s="1">
        <v>-391</v>
      </c>
      <c r="H378" s="1">
        <v>69.321428999999995</v>
      </c>
      <c r="I378" s="2">
        <v>-67761696.847499996</v>
      </c>
      <c r="J378" s="3">
        <v>-0.20172254000000001</v>
      </c>
      <c r="K378" s="4">
        <v>335915339.75999999</v>
      </c>
      <c r="L378" s="5">
        <v>12575001</v>
      </c>
      <c r="M378" s="6">
        <v>26.712947360000001</v>
      </c>
      <c r="N378" s="7" t="str">
        <f>IF(ISNUMBER(_xll.BDP($C378, "DELTA_MID")),_xll.BDP($C378, "DELTA_MID")," ")</f>
        <v xml:space="preserve"> </v>
      </c>
      <c r="O378" s="7" t="str">
        <f>IF(ISNUMBER(N378),_xll.BDP($C378, "OPT_UNDL_TICKER"),"")</f>
        <v/>
      </c>
      <c r="P378" s="8" t="str">
        <f>IF(ISNUMBER(N378),_xll.BDP($C378, "OPT_UNDL_PX")," ")</f>
        <v xml:space="preserve"> </v>
      </c>
      <c r="Q378" s="7" t="str">
        <f>IF(ISNUMBER(N378),+G378*_xll.BDP($C378, "PX_POS_MULT_FACTOR")*P378/K378," ")</f>
        <v xml:space="preserve"> </v>
      </c>
      <c r="R378" s="8" t="str">
        <f>IF(OR($A378="TUA",$A378="TYA"),"",IF(ISNUMBER(_xll.BDP($C378,"DUR_ADJ_OAS_MID")),_xll.BDP($C378,"DUR_ADJ_OAS_MID"),IF(ISNUMBER(_xll.BDP($E378&amp;" ISIN","DUR_ADJ_OAS_MID")),_xll.BDP($E378&amp;" ISIN","DUR_ADJ_OAS_MID")," ")))</f>
        <v xml:space="preserve"> </v>
      </c>
      <c r="S378" s="7" t="str">
        <f ca="1">IF(AND(A377="SVOL",C377="Cash"),                                     SUM(INDIRECT(ADDRESS(ROW()-(COUNTIF(A:A,"SVOL")),COLUMN())):INDIRECT(ADDRESS(ROW()-1,COLUMN()))),                                    IF(AND(A378="TYA",C378="Cash"), SUM(INDIRECT(ADDRESS(ROW()-(COUNTIF(A:A,"TYA")-1),COLUMN())):INDIRECT(ADDRESS(ROW()-1,COLUMN()))),                                    IF(AND(A378="SVOL",ISNUMBER(FIND(" Govt",C378))),"", IF(AND(A378="SVOL",ISNUMBER(FIND(" Index",C378))),J378,                                    IF(ISNUMBER(N378),Q378*N378,IF(ISNUMBER(R378),J378*R378," "))))))</f>
        <v xml:space="preserve"> </v>
      </c>
      <c r="T378" t="s">
        <v>1604</v>
      </c>
      <c r="U378" t="s">
        <v>1249</v>
      </c>
      <c r="AG378" s="17">
        <v>-6.7999999999999999E-5</v>
      </c>
    </row>
    <row r="379" spans="1:33" x14ac:dyDescent="0.35">
      <c r="A379" t="s">
        <v>1547</v>
      </c>
      <c r="B379" t="s">
        <v>1605</v>
      </c>
      <c r="C379" t="s">
        <v>1606</v>
      </c>
      <c r="F379" t="s">
        <v>1607</v>
      </c>
      <c r="G379" s="1">
        <v>-417</v>
      </c>
      <c r="H379" s="1">
        <v>69.328570999999997</v>
      </c>
      <c r="I379" s="2">
        <v>-72275035.267499998</v>
      </c>
      <c r="J379" s="3">
        <v>-0.21515848000000001</v>
      </c>
      <c r="K379" s="4">
        <v>335915339.75999999</v>
      </c>
      <c r="L379" s="5">
        <v>12575001</v>
      </c>
      <c r="M379" s="6">
        <v>26.712947360000001</v>
      </c>
      <c r="N379" s="7" t="str">
        <f>IF(ISNUMBER(_xll.BDP($C379, "DELTA_MID")),_xll.BDP($C379, "DELTA_MID")," ")</f>
        <v xml:space="preserve"> </v>
      </c>
      <c r="O379" s="7" t="str">
        <f>IF(ISNUMBER(N379),_xll.BDP($C379, "OPT_UNDL_TICKER"),"")</f>
        <v/>
      </c>
      <c r="P379" s="8" t="str">
        <f>IF(ISNUMBER(N379),_xll.BDP($C379, "OPT_UNDL_PX")," ")</f>
        <v xml:space="preserve"> </v>
      </c>
      <c r="Q379" s="7" t="str">
        <f>IF(ISNUMBER(N379),+G379*_xll.BDP($C379, "PX_POS_MULT_FACTOR")*P379/K379," ")</f>
        <v xml:space="preserve"> </v>
      </c>
      <c r="R379" s="8" t="str">
        <f>IF(OR($A379="TUA",$A379="TYA"),"",IF(ISNUMBER(_xll.BDP($C379,"DUR_ADJ_OAS_MID")),_xll.BDP($C379,"DUR_ADJ_OAS_MID"),IF(ISNUMBER(_xll.BDP($E379&amp;" ISIN","DUR_ADJ_OAS_MID")),_xll.BDP($E379&amp;" ISIN","DUR_ADJ_OAS_MID")," ")))</f>
        <v xml:space="preserve"> </v>
      </c>
      <c r="S379" s="7" t="str">
        <f ca="1">IF(AND(A378="SVOL",C378="Cash"),                                     SUM(INDIRECT(ADDRESS(ROW()-(COUNTIF(A:A,"SVOL")),COLUMN())):INDIRECT(ADDRESS(ROW()-1,COLUMN()))),                                    IF(AND(A379="TYA",C379="Cash"), SUM(INDIRECT(ADDRESS(ROW()-(COUNTIF(A:A,"TYA")-1),COLUMN())):INDIRECT(ADDRESS(ROW()-1,COLUMN()))),                                    IF(AND(A379="SVOL",ISNUMBER(FIND(" Govt",C379))),"", IF(AND(A379="SVOL",ISNUMBER(FIND(" Index",C379))),J379,                                    IF(ISNUMBER(N379),Q379*N379,IF(ISNUMBER(R379),J379*R379," "))))))</f>
        <v xml:space="preserve"> </v>
      </c>
      <c r="T379" t="s">
        <v>1608</v>
      </c>
      <c r="U379" t="s">
        <v>1249</v>
      </c>
      <c r="AG379" s="17">
        <v>-6.7999999999999999E-5</v>
      </c>
    </row>
    <row r="380" spans="1:33" x14ac:dyDescent="0.35">
      <c r="A380" t="s">
        <v>1547</v>
      </c>
      <c r="B380" t="s">
        <v>1609</v>
      </c>
      <c r="C380" t="s">
        <v>1610</v>
      </c>
      <c r="F380" t="s">
        <v>1609</v>
      </c>
      <c r="G380" s="1">
        <v>-32</v>
      </c>
      <c r="H380" s="1">
        <v>69.064285999999996</v>
      </c>
      <c r="I380" s="2">
        <v>-5525142.8799999999</v>
      </c>
      <c r="J380" s="3">
        <v>-1.6448020000000001E-2</v>
      </c>
      <c r="K380" s="4">
        <v>335915339.75999999</v>
      </c>
      <c r="L380" s="5">
        <v>12575001</v>
      </c>
      <c r="M380" s="6">
        <v>26.712947360000001</v>
      </c>
      <c r="N380" s="7" t="str">
        <f>IF(ISNUMBER(_xll.BDP($C380, "DELTA_MID")),_xll.BDP($C380, "DELTA_MID")," ")</f>
        <v xml:space="preserve"> </v>
      </c>
      <c r="O380" s="7" t="str">
        <f>IF(ISNUMBER(N380),_xll.BDP($C380, "OPT_UNDL_TICKER"),"")</f>
        <v/>
      </c>
      <c r="P380" s="8" t="str">
        <f>IF(ISNUMBER(N380),_xll.BDP($C380, "OPT_UNDL_PX")," ")</f>
        <v xml:space="preserve"> </v>
      </c>
      <c r="Q380" s="7" t="str">
        <f>IF(ISNUMBER(N380),+G380*_xll.BDP($C380, "PX_POS_MULT_FACTOR")*P380/K380," ")</f>
        <v xml:space="preserve"> </v>
      </c>
      <c r="R380" s="8" t="str">
        <f>IF(OR($A380="TUA",$A380="TYA"),"",IF(ISNUMBER(_xll.BDP($C380,"DUR_ADJ_OAS_MID")),_xll.BDP($C380,"DUR_ADJ_OAS_MID"),IF(ISNUMBER(_xll.BDP($E380&amp;" ISIN","DUR_ADJ_OAS_MID")),_xll.BDP($E380&amp;" ISIN","DUR_ADJ_OAS_MID")," ")))</f>
        <v xml:space="preserve"> </v>
      </c>
      <c r="S380" s="7" t="str">
        <f ca="1">IF(AND(A379="SVOL",C379="Cash"),                                     SUM(INDIRECT(ADDRESS(ROW()-(COUNTIF(A:A,"SVOL")),COLUMN())):INDIRECT(ADDRESS(ROW()-1,COLUMN()))),                                    IF(AND(A380="TYA",C380="Cash"), SUM(INDIRECT(ADDRESS(ROW()-(COUNTIF(A:A,"TYA")-1),COLUMN())):INDIRECT(ADDRESS(ROW()-1,COLUMN()))),                                    IF(AND(A380="SVOL",ISNUMBER(FIND(" Govt",C380))),"", IF(AND(A380="SVOL",ISNUMBER(FIND(" Index",C380))),J380,                                    IF(ISNUMBER(N380),Q380*N380,IF(ISNUMBER(R380),J380*R380," "))))))</f>
        <v xml:space="preserve"> </v>
      </c>
      <c r="T380" t="s">
        <v>1611</v>
      </c>
      <c r="U380" t="s">
        <v>1249</v>
      </c>
      <c r="AG380" s="17">
        <v>-6.7999999999999999E-5</v>
      </c>
    </row>
    <row r="381" spans="1:33" x14ac:dyDescent="0.35">
      <c r="A381" t="s">
        <v>1547</v>
      </c>
      <c r="B381" t="s">
        <v>1612</v>
      </c>
      <c r="C381" t="s">
        <v>1613</v>
      </c>
      <c r="F381" t="s">
        <v>1612</v>
      </c>
      <c r="G381" s="1">
        <v>269</v>
      </c>
      <c r="H381" s="1">
        <v>71.099999999999994</v>
      </c>
      <c r="I381" s="2">
        <v>9562950</v>
      </c>
      <c r="J381" s="3">
        <v>2.846833E-2</v>
      </c>
      <c r="K381" s="4">
        <v>335915339.75999999</v>
      </c>
      <c r="L381" s="5">
        <v>12575001</v>
      </c>
      <c r="M381" s="6">
        <v>26.712947360000001</v>
      </c>
      <c r="N381" s="7" t="str">
        <f>IF(ISNUMBER(_xll.BDP($C381, "DELTA_MID")),_xll.BDP($C381, "DELTA_MID")," ")</f>
        <v xml:space="preserve"> </v>
      </c>
      <c r="O381" s="7" t="str">
        <f>IF(ISNUMBER(N381),_xll.BDP($C381, "OPT_UNDL_TICKER"),"")</f>
        <v/>
      </c>
      <c r="P381" s="8" t="str">
        <f>IF(ISNUMBER(N381),_xll.BDP($C381, "OPT_UNDL_PX")," ")</f>
        <v xml:space="preserve"> </v>
      </c>
      <c r="Q381" s="7" t="str">
        <f>IF(ISNUMBER(N381),+G381*_xll.BDP($C381, "PX_POS_MULT_FACTOR")*P381/K381," ")</f>
        <v xml:space="preserve"> </v>
      </c>
      <c r="R381" s="8" t="str">
        <f>IF(OR($A381="TUA",$A381="TYA"),"",IF(ISNUMBER(_xll.BDP($C381,"DUR_ADJ_OAS_MID")),_xll.BDP($C381,"DUR_ADJ_OAS_MID"),IF(ISNUMBER(_xll.BDP($E381&amp;" ISIN","DUR_ADJ_OAS_MID")),_xll.BDP($E381&amp;" ISIN","DUR_ADJ_OAS_MID")," ")))</f>
        <v xml:space="preserve"> </v>
      </c>
      <c r="S381" s="7" t="str">
        <f ca="1">IF(AND(A380="SVOL",C380="Cash"),                                     SUM(INDIRECT(ADDRESS(ROW()-(COUNTIF(A:A,"SVOL")),COLUMN())):INDIRECT(ADDRESS(ROW()-1,COLUMN()))),                                    IF(AND(A381="TYA",C381="Cash"), SUM(INDIRECT(ADDRESS(ROW()-(COUNTIF(A:A,"TYA")-1),COLUMN())):INDIRECT(ADDRESS(ROW()-1,COLUMN()))),                                    IF(AND(A381="SVOL",ISNUMBER(FIND(" Govt",C381))),"", IF(AND(A381="SVOL",ISNUMBER(FIND(" Index",C381))),J381,                                    IF(ISNUMBER(N381),Q381*N381,IF(ISNUMBER(R381),J381*R381," "))))))</f>
        <v xml:space="preserve"> </v>
      </c>
      <c r="T381" t="s">
        <v>1614</v>
      </c>
      <c r="U381" t="s">
        <v>1249</v>
      </c>
      <c r="AG381" s="17">
        <v>-6.7999999999999999E-5</v>
      </c>
    </row>
    <row r="382" spans="1:33" x14ac:dyDescent="0.35">
      <c r="A382" t="s">
        <v>1547</v>
      </c>
      <c r="B382" t="s">
        <v>1615</v>
      </c>
      <c r="C382" t="s">
        <v>1616</v>
      </c>
      <c r="F382" t="s">
        <v>1615</v>
      </c>
      <c r="G382" s="1">
        <v>65</v>
      </c>
      <c r="H382" s="1">
        <v>72.38</v>
      </c>
      <c r="I382" s="2">
        <v>2352350</v>
      </c>
      <c r="J382" s="3">
        <v>7.0028099999999999E-3</v>
      </c>
      <c r="K382" s="4">
        <v>335915339.75999999</v>
      </c>
      <c r="L382" s="5">
        <v>12575001</v>
      </c>
      <c r="M382" s="6">
        <v>26.712947360000001</v>
      </c>
      <c r="N382" s="7" t="str">
        <f>IF(ISNUMBER(_xll.BDP($C382, "DELTA_MID")),_xll.BDP($C382, "DELTA_MID")," ")</f>
        <v xml:space="preserve"> </v>
      </c>
      <c r="O382" s="7" t="str">
        <f>IF(ISNUMBER(N382),_xll.BDP($C382, "OPT_UNDL_TICKER"),"")</f>
        <v/>
      </c>
      <c r="P382" s="8" t="str">
        <f>IF(ISNUMBER(N382),_xll.BDP($C382, "OPT_UNDL_PX")," ")</f>
        <v xml:space="preserve"> </v>
      </c>
      <c r="Q382" s="7" t="str">
        <f>IF(ISNUMBER(N382),+G382*_xll.BDP($C382, "PX_POS_MULT_FACTOR")*P382/K382," ")</f>
        <v xml:space="preserve"> </v>
      </c>
      <c r="R382" s="8" t="str">
        <f>IF(OR($A382="TUA",$A382="TYA"),"",IF(ISNUMBER(_xll.BDP($C382,"DUR_ADJ_OAS_MID")),_xll.BDP($C382,"DUR_ADJ_OAS_MID"),IF(ISNUMBER(_xll.BDP($E382&amp;" ISIN","DUR_ADJ_OAS_MID")),_xll.BDP($E382&amp;" ISIN","DUR_ADJ_OAS_MID")," ")))</f>
        <v xml:space="preserve"> </v>
      </c>
      <c r="S382" s="7" t="str">
        <f ca="1">IF(AND(A381="SVOL",C381="Cash"),                                     SUM(INDIRECT(ADDRESS(ROW()-(COUNTIF(A:A,"SVOL")),COLUMN())):INDIRECT(ADDRESS(ROW()-1,COLUMN()))),                                    IF(AND(A382="TYA",C382="Cash"), SUM(INDIRECT(ADDRESS(ROW()-(COUNTIF(A:A,"TYA")-1),COLUMN())):INDIRECT(ADDRESS(ROW()-1,COLUMN()))),                                    IF(AND(A382="SVOL",ISNUMBER(FIND(" Govt",C382))),"", IF(AND(A382="SVOL",ISNUMBER(FIND(" Index",C382))),J382,                                    IF(ISNUMBER(N382),Q382*N382,IF(ISNUMBER(R382),J382*R382," "))))))</f>
        <v xml:space="preserve"> </v>
      </c>
      <c r="T382" t="s">
        <v>1617</v>
      </c>
      <c r="U382" t="s">
        <v>1249</v>
      </c>
      <c r="AG382" s="17">
        <v>-6.7999999999999999E-5</v>
      </c>
    </row>
    <row r="383" spans="1:33" x14ac:dyDescent="0.35">
      <c r="A383" t="s">
        <v>1547</v>
      </c>
      <c r="B383" t="s">
        <v>1618</v>
      </c>
      <c r="C383" t="s">
        <v>1619</v>
      </c>
      <c r="F383" t="s">
        <v>1620</v>
      </c>
      <c r="G383" s="1">
        <v>9</v>
      </c>
      <c r="H383" s="1">
        <v>68.900000000000006</v>
      </c>
      <c r="I383" s="2">
        <v>310050</v>
      </c>
      <c r="J383" s="3">
        <v>9.2299999999999999E-4</v>
      </c>
      <c r="K383" s="4">
        <v>335915339.75999999</v>
      </c>
      <c r="L383" s="5">
        <v>12575001</v>
      </c>
      <c r="M383" s="6">
        <v>26.712947360000001</v>
      </c>
      <c r="N383" s="7" t="str">
        <f>IF(ISNUMBER(_xll.BDP($C383, "DELTA_MID")),_xll.BDP($C383, "DELTA_MID")," ")</f>
        <v xml:space="preserve"> </v>
      </c>
      <c r="O383" s="7" t="str">
        <f>IF(ISNUMBER(N383),_xll.BDP($C383, "OPT_UNDL_TICKER"),"")</f>
        <v/>
      </c>
      <c r="P383" s="8" t="str">
        <f>IF(ISNUMBER(N383),_xll.BDP($C383, "OPT_UNDL_PX")," ")</f>
        <v xml:space="preserve"> </v>
      </c>
      <c r="Q383" s="7" t="str">
        <f>IF(ISNUMBER(N383),+G383*_xll.BDP($C383, "PX_POS_MULT_FACTOR")*P383/K383," ")</f>
        <v xml:space="preserve"> </v>
      </c>
      <c r="R383" s="8" t="str">
        <f>IF(OR($A383="TUA",$A383="TYA"),"",IF(ISNUMBER(_xll.BDP($C383,"DUR_ADJ_OAS_MID")),_xll.BDP($C383,"DUR_ADJ_OAS_MID"),IF(ISNUMBER(_xll.BDP($E383&amp;" ISIN","DUR_ADJ_OAS_MID")),_xll.BDP($E383&amp;" ISIN","DUR_ADJ_OAS_MID")," ")))</f>
        <v xml:space="preserve"> </v>
      </c>
      <c r="S383" s="7" t="str">
        <f ca="1">IF(AND(A382="SVOL",C382="Cash"),                                     SUM(INDIRECT(ADDRESS(ROW()-(COUNTIF(A:A,"SVOL")),COLUMN())):INDIRECT(ADDRESS(ROW()-1,COLUMN()))),                                    IF(AND(A383="TYA",C383="Cash"), SUM(INDIRECT(ADDRESS(ROW()-(COUNTIF(A:A,"TYA")-1),COLUMN())):INDIRECT(ADDRESS(ROW()-1,COLUMN()))),                                    IF(AND(A383="SVOL",ISNUMBER(FIND(" Govt",C383))),"", IF(AND(A383="SVOL",ISNUMBER(FIND(" Index",C383))),J383,                                    IF(ISNUMBER(N383),Q383*N383,IF(ISNUMBER(R383),J383*R383," "))))))</f>
        <v xml:space="preserve"> </v>
      </c>
      <c r="T383" t="s">
        <v>1621</v>
      </c>
      <c r="U383" t="s">
        <v>1249</v>
      </c>
      <c r="AG383" s="17">
        <v>-6.7999999999999999E-5</v>
      </c>
    </row>
    <row r="384" spans="1:33" x14ac:dyDescent="0.35">
      <c r="A384" t="s">
        <v>1547</v>
      </c>
      <c r="B384" t="s">
        <v>1622</v>
      </c>
      <c r="C384" t="s">
        <v>1623</v>
      </c>
      <c r="F384" t="s">
        <v>1624</v>
      </c>
      <c r="G384" s="1">
        <v>-339</v>
      </c>
      <c r="H384" s="1">
        <v>74.678571000000005</v>
      </c>
      <c r="I384" s="2">
        <v>-25316035.568999998</v>
      </c>
      <c r="J384" s="3">
        <v>-7.5364329999999993E-2</v>
      </c>
      <c r="K384" s="4">
        <v>335915339.75999999</v>
      </c>
      <c r="L384" s="5">
        <v>12575001</v>
      </c>
      <c r="M384" s="6">
        <v>26.712947360000001</v>
      </c>
      <c r="N384" s="7" t="str">
        <f>IF(ISNUMBER(_xll.BDP($C384, "DELTA_MID")),_xll.BDP($C384, "DELTA_MID")," ")</f>
        <v xml:space="preserve"> </v>
      </c>
      <c r="O384" s="7" t="str">
        <f>IF(ISNUMBER(N384),_xll.BDP($C384, "OPT_UNDL_TICKER"),"")</f>
        <v/>
      </c>
      <c r="P384" s="8" t="str">
        <f>IF(ISNUMBER(N384),_xll.BDP($C384, "OPT_UNDL_PX")," ")</f>
        <v xml:space="preserve"> </v>
      </c>
      <c r="Q384" s="7" t="str">
        <f>IF(ISNUMBER(N384),+G384*_xll.BDP($C384, "PX_POS_MULT_FACTOR")*P384/K384," ")</f>
        <v xml:space="preserve"> </v>
      </c>
      <c r="R384" s="8">
        <f>IF(OR($A384="TUA",$A384="TYA"),"",IF(ISNUMBER(_xll.BDP($C384,"DUR_ADJ_OAS_MID")),_xll.BDP($C384,"DUR_ADJ_OAS_MID"),IF(ISNUMBER(_xll.BDP($E384&amp;" ISIN","DUR_ADJ_OAS_MID")),_xll.BDP($E384&amp;" ISIN","DUR_ADJ_OAS_MID")," ")))</f>
        <v>1.6263574274329857</v>
      </c>
      <c r="S384" s="7">
        <f ca="1">IF(AND(A383="SVOL",C383="Cash"),                                     SUM(INDIRECT(ADDRESS(ROW()-(COUNTIF(A:A,"SVOL")),COLUMN())):INDIRECT(ADDRESS(ROW()-1,COLUMN()))),                                    IF(AND(A384="TYA",C384="Cash"), SUM(INDIRECT(ADDRESS(ROW()-(COUNTIF(A:A,"TYA")-1),COLUMN())):INDIRECT(ADDRESS(ROW()-1,COLUMN()))),                                    IF(AND(A384="SVOL",ISNUMBER(FIND(" Govt",C384))),"", IF(AND(A384="SVOL",ISNUMBER(FIND(" Index",C384))),J384,                                    IF(ISNUMBER(N384),Q384*N384,IF(ISNUMBER(R384),J384*R384," "))))))</f>
        <v>-0.12256933785901057</v>
      </c>
      <c r="T384" t="s">
        <v>1625</v>
      </c>
      <c r="U384" t="s">
        <v>1249</v>
      </c>
      <c r="AG384" s="17">
        <v>-6.7999999999999999E-5</v>
      </c>
    </row>
    <row r="385" spans="1:33" x14ac:dyDescent="0.35">
      <c r="A385" t="s">
        <v>1547</v>
      </c>
      <c r="B385" t="s">
        <v>1626</v>
      </c>
      <c r="C385" t="s">
        <v>1627</v>
      </c>
      <c r="F385" t="s">
        <v>1628</v>
      </c>
      <c r="G385" s="1">
        <v>367</v>
      </c>
      <c r="H385" s="1">
        <v>243.65</v>
      </c>
      <c r="I385" s="2">
        <v>44709775</v>
      </c>
      <c r="J385" s="3">
        <v>0.13309834000000001</v>
      </c>
      <c r="K385" s="4">
        <v>335915339.75999999</v>
      </c>
      <c r="L385" s="5">
        <v>12575001</v>
      </c>
      <c r="M385" s="6">
        <v>26.712947360000001</v>
      </c>
      <c r="N385" s="7" t="str">
        <f>IF(ISNUMBER(_xll.BDP($C385, "DELTA_MID")),_xll.BDP($C385, "DELTA_MID")," ")</f>
        <v xml:space="preserve"> </v>
      </c>
      <c r="O385" s="7" t="str">
        <f>IF(ISNUMBER(N385),_xll.BDP($C385, "OPT_UNDL_TICKER"),"")</f>
        <v/>
      </c>
      <c r="P385" s="8" t="str">
        <f>IF(ISNUMBER(N385),_xll.BDP($C385, "OPT_UNDL_PX")," ")</f>
        <v xml:space="preserve"> </v>
      </c>
      <c r="Q385" s="7" t="str">
        <f>IF(ISNUMBER(N385),+G385*_xll.BDP($C385, "PX_POS_MULT_FACTOR")*P385/K385," ")</f>
        <v xml:space="preserve"> </v>
      </c>
      <c r="R385" s="8" t="str">
        <f>IF(OR($A385="TUA",$A385="TYA"),"",IF(ISNUMBER(_xll.BDP($C385,"DUR_ADJ_OAS_MID")),_xll.BDP($C385,"DUR_ADJ_OAS_MID"),IF(ISNUMBER(_xll.BDP($E385&amp;" ISIN","DUR_ADJ_OAS_MID")),_xll.BDP($E385&amp;" ISIN","DUR_ADJ_OAS_MID")," ")))</f>
        <v xml:space="preserve"> </v>
      </c>
      <c r="S385" s="7" t="str">
        <f ca="1">IF(AND(A384="SVOL",C384="Cash"),                                     SUM(INDIRECT(ADDRESS(ROW()-(COUNTIF(A:A,"SVOL")),COLUMN())):INDIRECT(ADDRESS(ROW()-1,COLUMN()))),                                    IF(AND(A385="TYA",C385="Cash"), SUM(INDIRECT(ADDRESS(ROW()-(COUNTIF(A:A,"TYA")-1),COLUMN())):INDIRECT(ADDRESS(ROW()-1,COLUMN()))),                                    IF(AND(A385="SVOL",ISNUMBER(FIND(" Govt",C385))),"", IF(AND(A385="SVOL",ISNUMBER(FIND(" Index",C385))),J385,                                    IF(ISNUMBER(N385),Q385*N385,IF(ISNUMBER(R385),J385*R385," "))))))</f>
        <v xml:space="preserve"> </v>
      </c>
      <c r="T385" t="s">
        <v>1629</v>
      </c>
      <c r="U385" t="s">
        <v>1249</v>
      </c>
      <c r="AG385" s="17">
        <v>-6.7999999999999999E-5</v>
      </c>
    </row>
    <row r="386" spans="1:33" x14ac:dyDescent="0.35">
      <c r="A386" t="s">
        <v>1547</v>
      </c>
      <c r="B386" t="s">
        <v>1630</v>
      </c>
      <c r="C386" t="s">
        <v>1631</v>
      </c>
      <c r="F386" t="s">
        <v>1630</v>
      </c>
      <c r="G386" s="1">
        <v>189</v>
      </c>
      <c r="H386" s="1">
        <v>242.2</v>
      </c>
      <c r="I386" s="2">
        <v>22887900</v>
      </c>
      <c r="J386" s="3">
        <v>6.8135920000000003E-2</v>
      </c>
      <c r="K386" s="4">
        <v>335915339.75999999</v>
      </c>
      <c r="L386" s="5">
        <v>12575001</v>
      </c>
      <c r="M386" s="6">
        <v>26.712947360000001</v>
      </c>
      <c r="N386" s="7" t="str">
        <f>IF(ISNUMBER(_xll.BDP($C386, "DELTA_MID")),_xll.BDP($C386, "DELTA_MID")," ")</f>
        <v xml:space="preserve"> </v>
      </c>
      <c r="O386" s="7" t="str">
        <f>IF(ISNUMBER(N386),_xll.BDP($C386, "OPT_UNDL_TICKER"),"")</f>
        <v/>
      </c>
      <c r="P386" s="8" t="str">
        <f>IF(ISNUMBER(N386),_xll.BDP($C386, "OPT_UNDL_PX")," ")</f>
        <v xml:space="preserve"> </v>
      </c>
      <c r="Q386" s="7" t="str">
        <f>IF(ISNUMBER(N386),+G386*_xll.BDP($C386, "PX_POS_MULT_FACTOR")*P386/K386," ")</f>
        <v xml:space="preserve"> </v>
      </c>
      <c r="R386" s="8" t="str">
        <f>IF(OR($A386="TUA",$A386="TYA"),"",IF(ISNUMBER(_xll.BDP($C386,"DUR_ADJ_OAS_MID")),_xll.BDP($C386,"DUR_ADJ_OAS_MID"),IF(ISNUMBER(_xll.BDP($E386&amp;" ISIN","DUR_ADJ_OAS_MID")),_xll.BDP($E386&amp;" ISIN","DUR_ADJ_OAS_MID")," ")))</f>
        <v xml:space="preserve"> </v>
      </c>
      <c r="S386" s="7" t="str">
        <f ca="1">IF(AND(A385="SVOL",C385="Cash"),                                     SUM(INDIRECT(ADDRESS(ROW()-(COUNTIF(A:A,"SVOL")),COLUMN())):INDIRECT(ADDRESS(ROW()-1,COLUMN()))),                                    IF(AND(A386="TYA",C386="Cash"), SUM(INDIRECT(ADDRESS(ROW()-(COUNTIF(A:A,"TYA")-1),COLUMN())):INDIRECT(ADDRESS(ROW()-1,COLUMN()))),                                    IF(AND(A386="SVOL",ISNUMBER(FIND(" Govt",C386))),"", IF(AND(A386="SVOL",ISNUMBER(FIND(" Index",C386))),J386,                                    IF(ISNUMBER(N386),Q386*N386,IF(ISNUMBER(R386),J386*R386," "))))))</f>
        <v xml:space="preserve"> </v>
      </c>
      <c r="T386" t="s">
        <v>1632</v>
      </c>
      <c r="U386" t="s">
        <v>1249</v>
      </c>
      <c r="AG386" s="17">
        <v>-6.7999999999999999E-5</v>
      </c>
    </row>
    <row r="387" spans="1:33" x14ac:dyDescent="0.35">
      <c r="A387" t="s">
        <v>1547</v>
      </c>
      <c r="B387" t="s">
        <v>1633</v>
      </c>
      <c r="C387" t="s">
        <v>1634</v>
      </c>
      <c r="F387" t="s">
        <v>1633</v>
      </c>
      <c r="G387" s="1">
        <v>57</v>
      </c>
      <c r="H387" s="1">
        <v>243.7</v>
      </c>
      <c r="I387" s="2">
        <v>6945450</v>
      </c>
      <c r="J387" s="3">
        <v>2.0676190000000001E-2</v>
      </c>
      <c r="K387" s="4">
        <v>335915339.75999999</v>
      </c>
      <c r="L387" s="5">
        <v>12575001</v>
      </c>
      <c r="M387" s="6">
        <v>26.712947360000001</v>
      </c>
      <c r="N387" s="7" t="str">
        <f>IF(ISNUMBER(_xll.BDP($C387, "DELTA_MID")),_xll.BDP($C387, "DELTA_MID")," ")</f>
        <v xml:space="preserve"> </v>
      </c>
      <c r="O387" s="7" t="str">
        <f>IF(ISNUMBER(N387),_xll.BDP($C387, "OPT_UNDL_TICKER"),"")</f>
        <v/>
      </c>
      <c r="P387" s="8" t="str">
        <f>IF(ISNUMBER(N387),_xll.BDP($C387, "OPT_UNDL_PX")," ")</f>
        <v xml:space="preserve"> </v>
      </c>
      <c r="Q387" s="7" t="str">
        <f>IF(ISNUMBER(N387),+G387*_xll.BDP($C387, "PX_POS_MULT_FACTOR")*P387/K387," ")</f>
        <v xml:space="preserve"> </v>
      </c>
      <c r="R387" s="8" t="str">
        <f>IF(OR($A387="TUA",$A387="TYA"),"",IF(ISNUMBER(_xll.BDP($C387,"DUR_ADJ_OAS_MID")),_xll.BDP($C387,"DUR_ADJ_OAS_MID"),IF(ISNUMBER(_xll.BDP($E387&amp;" ISIN","DUR_ADJ_OAS_MID")),_xll.BDP($E387&amp;" ISIN","DUR_ADJ_OAS_MID")," ")))</f>
        <v xml:space="preserve"> </v>
      </c>
      <c r="S387" s="7" t="str">
        <f ca="1">IF(AND(A386="SVOL",C386="Cash"),                                     SUM(INDIRECT(ADDRESS(ROW()-(COUNTIF(A:A,"SVOL")),COLUMN())):INDIRECT(ADDRESS(ROW()-1,COLUMN()))),                                    IF(AND(A387="TYA",C387="Cash"), SUM(INDIRECT(ADDRESS(ROW()-(COUNTIF(A:A,"TYA")-1),COLUMN())):INDIRECT(ADDRESS(ROW()-1,COLUMN()))),                                    IF(AND(A387="SVOL",ISNUMBER(FIND(" Govt",C387))),"", IF(AND(A387="SVOL",ISNUMBER(FIND(" Index",C387))),J387,                                    IF(ISNUMBER(N387),Q387*N387,IF(ISNUMBER(R387),J387*R387," "))))))</f>
        <v xml:space="preserve"> </v>
      </c>
      <c r="T387" t="s">
        <v>1635</v>
      </c>
      <c r="U387" t="s">
        <v>1249</v>
      </c>
      <c r="AG387" s="17">
        <v>-6.7999999999999999E-5</v>
      </c>
    </row>
    <row r="388" spans="1:33" x14ac:dyDescent="0.35">
      <c r="A388" t="s">
        <v>1547</v>
      </c>
      <c r="B388" t="s">
        <v>1636</v>
      </c>
      <c r="C388" t="s">
        <v>1637</v>
      </c>
      <c r="F388" t="s">
        <v>1636</v>
      </c>
      <c r="G388" s="1">
        <v>80</v>
      </c>
      <c r="H388" s="1">
        <v>2610.3000000000002</v>
      </c>
      <c r="I388" s="2">
        <v>20882400</v>
      </c>
      <c r="J388" s="3">
        <v>6.2165659999999998E-2</v>
      </c>
      <c r="K388" s="4">
        <v>335915339.75999999</v>
      </c>
      <c r="L388" s="5">
        <v>12575001</v>
      </c>
      <c r="M388" s="6">
        <v>26.712947360000001</v>
      </c>
      <c r="N388" s="7" t="str">
        <f>IF(ISNUMBER(_xll.BDP($C388, "DELTA_MID")),_xll.BDP($C388, "DELTA_MID")," ")</f>
        <v xml:space="preserve"> </v>
      </c>
      <c r="O388" s="7" t="str">
        <f>IF(ISNUMBER(N388),_xll.BDP($C388, "OPT_UNDL_TICKER"),"")</f>
        <v/>
      </c>
      <c r="P388" s="8" t="str">
        <f>IF(ISNUMBER(N388),_xll.BDP($C388, "OPT_UNDL_PX")," ")</f>
        <v xml:space="preserve"> </v>
      </c>
      <c r="Q388" s="7" t="str">
        <f>IF(ISNUMBER(N388),+G388*_xll.BDP($C388, "PX_POS_MULT_FACTOR")*P388/K388," ")</f>
        <v xml:space="preserve"> </v>
      </c>
      <c r="R388" s="8" t="str">
        <f>IF(OR($A388="TUA",$A388="TYA"),"",IF(ISNUMBER(_xll.BDP($C388,"DUR_ADJ_OAS_MID")),_xll.BDP($C388,"DUR_ADJ_OAS_MID"),IF(ISNUMBER(_xll.BDP($E388&amp;" ISIN","DUR_ADJ_OAS_MID")),_xll.BDP($E388&amp;" ISIN","DUR_ADJ_OAS_MID")," ")))</f>
        <v xml:space="preserve"> </v>
      </c>
      <c r="S388" s="7" t="str">
        <f ca="1">IF(AND(A387="SVOL",C387="Cash"),                                     SUM(INDIRECT(ADDRESS(ROW()-(COUNTIF(A:A,"SVOL")),COLUMN())):INDIRECT(ADDRESS(ROW()-1,COLUMN()))),                                    IF(AND(A388="TYA",C388="Cash"), SUM(INDIRECT(ADDRESS(ROW()-(COUNTIF(A:A,"TYA")-1),COLUMN())):INDIRECT(ADDRESS(ROW()-1,COLUMN()))),                                    IF(AND(A388="SVOL",ISNUMBER(FIND(" Govt",C388))),"", IF(AND(A388="SVOL",ISNUMBER(FIND(" Index",C388))),J388,                                    IF(ISNUMBER(N388),Q388*N388,IF(ISNUMBER(R388),J388*R388," "))))))</f>
        <v xml:space="preserve"> </v>
      </c>
      <c r="T388" t="s">
        <v>1638</v>
      </c>
      <c r="U388" t="s">
        <v>1249</v>
      </c>
      <c r="AG388" s="17">
        <v>-6.7999999999999999E-5</v>
      </c>
    </row>
    <row r="389" spans="1:33" x14ac:dyDescent="0.35">
      <c r="A389" t="s">
        <v>1547</v>
      </c>
      <c r="B389" t="s">
        <v>1639</v>
      </c>
      <c r="C389" t="s">
        <v>1640</v>
      </c>
      <c r="F389" t="s">
        <v>1641</v>
      </c>
      <c r="G389" s="1">
        <v>34</v>
      </c>
      <c r="H389" s="1">
        <v>2630.3</v>
      </c>
      <c r="I389" s="2">
        <v>8943020</v>
      </c>
      <c r="J389" s="3">
        <v>2.6622839999999998E-2</v>
      </c>
      <c r="K389" s="4">
        <v>335915339.75999999</v>
      </c>
      <c r="L389" s="5">
        <v>12575001</v>
      </c>
      <c r="M389" s="6">
        <v>26.712947360000001</v>
      </c>
      <c r="N389" s="7" t="str">
        <f>IF(ISNUMBER(_xll.BDP($C389, "DELTA_MID")),_xll.BDP($C389, "DELTA_MID")," ")</f>
        <v xml:space="preserve"> </v>
      </c>
      <c r="O389" s="7" t="str">
        <f>IF(ISNUMBER(N389),_xll.BDP($C389, "OPT_UNDL_TICKER"),"")</f>
        <v/>
      </c>
      <c r="P389" s="8" t="str">
        <f>IF(ISNUMBER(N389),_xll.BDP($C389, "OPT_UNDL_PX")," ")</f>
        <v xml:space="preserve"> </v>
      </c>
      <c r="Q389" s="7" t="str">
        <f>IF(ISNUMBER(N389),+G389*_xll.BDP($C389, "PX_POS_MULT_FACTOR")*P389/K389," ")</f>
        <v xml:space="preserve"> </v>
      </c>
      <c r="R389" s="8" t="str">
        <f>IF(OR($A389="TUA",$A389="TYA"),"",IF(ISNUMBER(_xll.BDP($C389,"DUR_ADJ_OAS_MID")),_xll.BDP($C389,"DUR_ADJ_OAS_MID"),IF(ISNUMBER(_xll.BDP($E389&amp;" ISIN","DUR_ADJ_OAS_MID")),_xll.BDP($E389&amp;" ISIN","DUR_ADJ_OAS_MID")," ")))</f>
        <v xml:space="preserve"> </v>
      </c>
      <c r="S389" s="7" t="str">
        <f ca="1">IF(AND(A388="SVOL",C388="Cash"),                                     SUM(INDIRECT(ADDRESS(ROW()-(COUNTIF(A:A,"SVOL")),COLUMN())):INDIRECT(ADDRESS(ROW()-1,COLUMN()))),                                    IF(AND(A389="TYA",C389="Cash"), SUM(INDIRECT(ADDRESS(ROW()-(COUNTIF(A:A,"TYA")-1),COLUMN())):INDIRECT(ADDRESS(ROW()-1,COLUMN()))),                                    IF(AND(A389="SVOL",ISNUMBER(FIND(" Govt",C389))),"", IF(AND(A389="SVOL",ISNUMBER(FIND(" Index",C389))),J389,                                    IF(ISNUMBER(N389),Q389*N389,IF(ISNUMBER(R389),J389*R389," "))))))</f>
        <v xml:space="preserve"> </v>
      </c>
      <c r="T389" t="s">
        <v>1642</v>
      </c>
      <c r="U389" t="s">
        <v>1249</v>
      </c>
      <c r="AG389" s="17">
        <v>-6.7999999999999999E-5</v>
      </c>
    </row>
    <row r="390" spans="1:33" x14ac:dyDescent="0.35">
      <c r="A390" t="s">
        <v>1547</v>
      </c>
      <c r="B390" t="s">
        <v>1643</v>
      </c>
      <c r="C390" t="s">
        <v>1644</v>
      </c>
      <c r="F390" t="s">
        <v>1645</v>
      </c>
      <c r="G390" s="1">
        <v>-62</v>
      </c>
      <c r="H390" s="1">
        <v>2586.5</v>
      </c>
      <c r="I390" s="2">
        <v>-16036300</v>
      </c>
      <c r="J390" s="3">
        <v>-4.7739110000000001E-2</v>
      </c>
      <c r="K390" s="4">
        <v>335915339.75999999</v>
      </c>
      <c r="L390" s="5">
        <v>12575001</v>
      </c>
      <c r="M390" s="6">
        <v>26.712947360000001</v>
      </c>
      <c r="N390" s="7" t="str">
        <f>IF(ISNUMBER(_xll.BDP($C390, "DELTA_MID")),_xll.BDP($C390, "DELTA_MID")," ")</f>
        <v xml:space="preserve"> </v>
      </c>
      <c r="O390" s="7" t="str">
        <f>IF(ISNUMBER(N390),_xll.BDP($C390, "OPT_UNDL_TICKER"),"")</f>
        <v/>
      </c>
      <c r="P390" s="8" t="str">
        <f>IF(ISNUMBER(N390),_xll.BDP($C390, "OPT_UNDL_PX")," ")</f>
        <v xml:space="preserve"> </v>
      </c>
      <c r="Q390" s="7" t="str">
        <f>IF(ISNUMBER(N390),+G390*_xll.BDP($C390, "PX_POS_MULT_FACTOR")*P390/K390," ")</f>
        <v xml:space="preserve"> </v>
      </c>
      <c r="R390" s="8" t="str">
        <f>IF(OR($A390="TUA",$A390="TYA"),"",IF(ISNUMBER(_xll.BDP($C390,"DUR_ADJ_OAS_MID")),_xll.BDP($C390,"DUR_ADJ_OAS_MID"),IF(ISNUMBER(_xll.BDP($E390&amp;" ISIN","DUR_ADJ_OAS_MID")),_xll.BDP($E390&amp;" ISIN","DUR_ADJ_OAS_MID")," ")))</f>
        <v xml:space="preserve"> </v>
      </c>
      <c r="S390" s="7" t="str">
        <f ca="1">IF(AND(A389="SVOL",C389="Cash"),                                     SUM(INDIRECT(ADDRESS(ROW()-(COUNTIF(A:A,"SVOL")),COLUMN())):INDIRECT(ADDRESS(ROW()-1,COLUMN()))),                                    IF(AND(A390="TYA",C390="Cash"), SUM(INDIRECT(ADDRESS(ROW()-(COUNTIF(A:A,"TYA")-1),COLUMN())):INDIRECT(ADDRESS(ROW()-1,COLUMN()))),                                    IF(AND(A390="SVOL",ISNUMBER(FIND(" Govt",C390))),"", IF(AND(A390="SVOL",ISNUMBER(FIND(" Index",C390))),J390,                                    IF(ISNUMBER(N390),Q390*N390,IF(ISNUMBER(R390),J390*R390," "))))))</f>
        <v xml:space="preserve"> </v>
      </c>
      <c r="T390" t="s">
        <v>1646</v>
      </c>
      <c r="U390" t="s">
        <v>1249</v>
      </c>
      <c r="AG390" s="17">
        <v>-6.7999999999999999E-5</v>
      </c>
    </row>
    <row r="391" spans="1:33" x14ac:dyDescent="0.35">
      <c r="A391" t="s">
        <v>1547</v>
      </c>
      <c r="B391" t="s">
        <v>1647</v>
      </c>
      <c r="C391" t="s">
        <v>1648</v>
      </c>
      <c r="F391" t="s">
        <v>1649</v>
      </c>
      <c r="G391" s="1">
        <v>-18</v>
      </c>
      <c r="H391" s="1">
        <v>413.8</v>
      </c>
      <c r="I391" s="2">
        <v>-1862100</v>
      </c>
      <c r="J391" s="3">
        <v>-5.5433599999999998E-3</v>
      </c>
      <c r="K391" s="4">
        <v>335915339.75999999</v>
      </c>
      <c r="L391" s="5">
        <v>12575001</v>
      </c>
      <c r="M391" s="6">
        <v>26.712947360000001</v>
      </c>
      <c r="N391" s="7" t="str">
        <f>IF(ISNUMBER(_xll.BDP($C391, "DELTA_MID")),_xll.BDP($C391, "DELTA_MID")," ")</f>
        <v xml:space="preserve"> </v>
      </c>
      <c r="O391" s="7" t="str">
        <f>IF(ISNUMBER(N391),_xll.BDP($C391, "OPT_UNDL_TICKER"),"")</f>
        <v/>
      </c>
      <c r="P391" s="8" t="str">
        <f>IF(ISNUMBER(N391),_xll.BDP($C391, "OPT_UNDL_PX")," ")</f>
        <v xml:space="preserve"> </v>
      </c>
      <c r="Q391" s="7" t="str">
        <f>IF(ISNUMBER(N391),+G391*_xll.BDP($C391, "PX_POS_MULT_FACTOR")*P391/K391," ")</f>
        <v xml:space="preserve"> </v>
      </c>
      <c r="R391" s="8" t="str">
        <f>IF(OR($A391="TUA",$A391="TYA"),"",IF(ISNUMBER(_xll.BDP($C391,"DUR_ADJ_OAS_MID")),_xll.BDP($C391,"DUR_ADJ_OAS_MID"),IF(ISNUMBER(_xll.BDP($E391&amp;" ISIN","DUR_ADJ_OAS_MID")),_xll.BDP($E391&amp;" ISIN","DUR_ADJ_OAS_MID")," ")))</f>
        <v xml:space="preserve"> </v>
      </c>
      <c r="S391" s="7" t="str">
        <f ca="1">IF(AND(A390="SVOL",C390="Cash"),                                     SUM(INDIRECT(ADDRESS(ROW()-(COUNTIF(A:A,"SVOL")),COLUMN())):INDIRECT(ADDRESS(ROW()-1,COLUMN()))),                                    IF(AND(A391="TYA",C391="Cash"), SUM(INDIRECT(ADDRESS(ROW()-(COUNTIF(A:A,"TYA")-1),COLUMN())):INDIRECT(ADDRESS(ROW()-1,COLUMN()))),                                    IF(AND(A391="SVOL",ISNUMBER(FIND(" Govt",C391))),"", IF(AND(A391="SVOL",ISNUMBER(FIND(" Index",C391))),J391,                                    IF(ISNUMBER(N391),Q391*N391,IF(ISNUMBER(R391),J391*R391," "))))))</f>
        <v xml:space="preserve"> </v>
      </c>
      <c r="T391" t="s">
        <v>1650</v>
      </c>
      <c r="U391" t="s">
        <v>1249</v>
      </c>
      <c r="AG391" s="17">
        <v>-6.7999999999999999E-5</v>
      </c>
    </row>
    <row r="392" spans="1:33" x14ac:dyDescent="0.35">
      <c r="A392" t="s">
        <v>1547</v>
      </c>
      <c r="B392" t="s">
        <v>1651</v>
      </c>
      <c r="C392" t="s">
        <v>1652</v>
      </c>
      <c r="F392" t="s">
        <v>1653</v>
      </c>
      <c r="G392" s="1">
        <v>28</v>
      </c>
      <c r="H392" s="1">
        <v>222.88</v>
      </c>
      <c r="I392" s="2">
        <v>2621068.7999999998</v>
      </c>
      <c r="J392" s="3">
        <v>7.8027699999999997E-3</v>
      </c>
      <c r="K392" s="4">
        <v>335915339.75999999</v>
      </c>
      <c r="L392" s="5">
        <v>12575001</v>
      </c>
      <c r="M392" s="6">
        <v>26.712947360000001</v>
      </c>
      <c r="N392" s="7" t="str">
        <f>IF(ISNUMBER(_xll.BDP($C392, "DELTA_MID")),_xll.BDP($C392, "DELTA_MID")," ")</f>
        <v xml:space="preserve"> </v>
      </c>
      <c r="O392" s="7" t="str">
        <f>IF(ISNUMBER(N392),_xll.BDP($C392, "OPT_UNDL_TICKER"),"")</f>
        <v/>
      </c>
      <c r="P392" s="8" t="str">
        <f>IF(ISNUMBER(N392),_xll.BDP($C392, "OPT_UNDL_PX")," ")</f>
        <v xml:space="preserve"> </v>
      </c>
      <c r="Q392" s="7" t="str">
        <f>IF(ISNUMBER(N392),+G392*_xll.BDP($C392, "PX_POS_MULT_FACTOR")*P392/K392," ")</f>
        <v xml:space="preserve"> </v>
      </c>
      <c r="R392" s="8" t="str">
        <f>IF(OR($A392="TUA",$A392="TYA"),"",IF(ISNUMBER(_xll.BDP($C392,"DUR_ADJ_OAS_MID")),_xll.BDP($C392,"DUR_ADJ_OAS_MID"),IF(ISNUMBER(_xll.BDP($E392&amp;" ISIN","DUR_ADJ_OAS_MID")),_xll.BDP($E392&amp;" ISIN","DUR_ADJ_OAS_MID")," ")))</f>
        <v xml:space="preserve"> </v>
      </c>
      <c r="S392" s="7" t="str">
        <f ca="1">IF(AND(A391="SVOL",C391="Cash"),                                     SUM(INDIRECT(ADDRESS(ROW()-(COUNTIF(A:A,"SVOL")),COLUMN())):INDIRECT(ADDRESS(ROW()-1,COLUMN()))),                                    IF(AND(A392="TYA",C392="Cash"), SUM(INDIRECT(ADDRESS(ROW()-(COUNTIF(A:A,"TYA")-1),COLUMN())):INDIRECT(ADDRESS(ROW()-1,COLUMN()))),                                    IF(AND(A392="SVOL",ISNUMBER(FIND(" Govt",C392))),"", IF(AND(A392="SVOL",ISNUMBER(FIND(" Index",C392))),J392,                                    IF(ISNUMBER(N392),Q392*N392,IF(ISNUMBER(R392),J392*R392," "))))))</f>
        <v xml:space="preserve"> </v>
      </c>
      <c r="T392" t="s">
        <v>1654</v>
      </c>
      <c r="U392" t="s">
        <v>1249</v>
      </c>
      <c r="AG392" s="17">
        <v>-6.7999999999999999E-5</v>
      </c>
    </row>
    <row r="393" spans="1:33" x14ac:dyDescent="0.35">
      <c r="A393" t="s">
        <v>1547</v>
      </c>
      <c r="B393" t="s">
        <v>1655</v>
      </c>
      <c r="C393" t="s">
        <v>1656</v>
      </c>
      <c r="F393" t="s">
        <v>1657</v>
      </c>
      <c r="G393" s="1">
        <v>15</v>
      </c>
      <c r="H393" s="1">
        <v>223.3</v>
      </c>
      <c r="I393" s="2">
        <v>1406790</v>
      </c>
      <c r="J393" s="3">
        <v>4.1879300000000003E-3</v>
      </c>
      <c r="K393" s="4">
        <v>335915339.75999999</v>
      </c>
      <c r="L393" s="5">
        <v>12575001</v>
      </c>
      <c r="M393" s="6">
        <v>26.712947360000001</v>
      </c>
      <c r="N393" s="7" t="str">
        <f>IF(ISNUMBER(_xll.BDP($C393, "DELTA_MID")),_xll.BDP($C393, "DELTA_MID")," ")</f>
        <v xml:space="preserve"> </v>
      </c>
      <c r="O393" s="7" t="str">
        <f>IF(ISNUMBER(N393),_xll.BDP($C393, "OPT_UNDL_TICKER"),"")</f>
        <v/>
      </c>
      <c r="P393" s="8" t="str">
        <f>IF(ISNUMBER(N393),_xll.BDP($C393, "OPT_UNDL_PX")," ")</f>
        <v xml:space="preserve"> </v>
      </c>
      <c r="Q393" s="7" t="str">
        <f>IF(ISNUMBER(N393),+G393*_xll.BDP($C393, "PX_POS_MULT_FACTOR")*P393/K393," ")</f>
        <v xml:space="preserve"> </v>
      </c>
      <c r="R393" s="8" t="str">
        <f>IF(OR($A393="TUA",$A393="TYA"),"",IF(ISNUMBER(_xll.BDP($C393,"DUR_ADJ_OAS_MID")),_xll.BDP($C393,"DUR_ADJ_OAS_MID"),IF(ISNUMBER(_xll.BDP($E393&amp;" ISIN","DUR_ADJ_OAS_MID")),_xll.BDP($E393&amp;" ISIN","DUR_ADJ_OAS_MID")," ")))</f>
        <v xml:space="preserve"> </v>
      </c>
      <c r="S393" s="7" t="str">
        <f ca="1">IF(AND(A392="SVOL",C392="Cash"),                                     SUM(INDIRECT(ADDRESS(ROW()-(COUNTIF(A:A,"SVOL")),COLUMN())):INDIRECT(ADDRESS(ROW()-1,COLUMN()))),                                    IF(AND(A393="TYA",C393="Cash"), SUM(INDIRECT(ADDRESS(ROW()-(COUNTIF(A:A,"TYA")-1),COLUMN())):INDIRECT(ADDRESS(ROW()-1,COLUMN()))),                                    IF(AND(A393="SVOL",ISNUMBER(FIND(" Govt",C393))),"", IF(AND(A393="SVOL",ISNUMBER(FIND(" Index",C393))),J393,                                    IF(ISNUMBER(N393),Q393*N393,IF(ISNUMBER(R393),J393*R393," "))))))</f>
        <v xml:space="preserve"> </v>
      </c>
      <c r="T393" t="s">
        <v>1658</v>
      </c>
      <c r="U393" t="s">
        <v>1249</v>
      </c>
      <c r="AG393" s="17">
        <v>-6.7999999999999999E-5</v>
      </c>
    </row>
    <row r="394" spans="1:33" x14ac:dyDescent="0.35">
      <c r="A394" t="s">
        <v>1547</v>
      </c>
      <c r="B394" t="s">
        <v>1659</v>
      </c>
      <c r="C394" t="s">
        <v>1660</v>
      </c>
      <c r="F394" t="s">
        <v>1659</v>
      </c>
      <c r="G394" s="1">
        <v>13</v>
      </c>
      <c r="H394" s="1">
        <v>222.46</v>
      </c>
      <c r="I394" s="2">
        <v>1214631.6000000001</v>
      </c>
      <c r="J394" s="3">
        <v>3.6158900000000001E-3</v>
      </c>
      <c r="K394" s="4">
        <v>335915339.75999999</v>
      </c>
      <c r="L394" s="5">
        <v>12575001</v>
      </c>
      <c r="M394" s="6">
        <v>26.712947360000001</v>
      </c>
      <c r="N394" s="7" t="str">
        <f>IF(ISNUMBER(_xll.BDP($C394, "DELTA_MID")),_xll.BDP($C394, "DELTA_MID")," ")</f>
        <v xml:space="preserve"> </v>
      </c>
      <c r="O394" s="7" t="str">
        <f>IF(ISNUMBER(N394),_xll.BDP($C394, "OPT_UNDL_TICKER"),"")</f>
        <v/>
      </c>
      <c r="P394" s="8" t="str">
        <f>IF(ISNUMBER(N394),_xll.BDP($C394, "OPT_UNDL_PX")," ")</f>
        <v xml:space="preserve"> </v>
      </c>
      <c r="Q394" s="7" t="str">
        <f>IF(ISNUMBER(N394),+G394*_xll.BDP($C394, "PX_POS_MULT_FACTOR")*P394/K394," ")</f>
        <v xml:space="preserve"> </v>
      </c>
      <c r="R394" s="8" t="str">
        <f>IF(OR($A394="TUA",$A394="TYA"),"",IF(ISNUMBER(_xll.BDP($C394,"DUR_ADJ_OAS_MID")),_xll.BDP($C394,"DUR_ADJ_OAS_MID"),IF(ISNUMBER(_xll.BDP($E394&amp;" ISIN","DUR_ADJ_OAS_MID")),_xll.BDP($E394&amp;" ISIN","DUR_ADJ_OAS_MID")," ")))</f>
        <v xml:space="preserve"> </v>
      </c>
      <c r="S394" s="7" t="str">
        <f ca="1">IF(AND(A393="SVOL",C393="Cash"),                                     SUM(INDIRECT(ADDRESS(ROW()-(COUNTIF(A:A,"SVOL")),COLUMN())):INDIRECT(ADDRESS(ROW()-1,COLUMN()))),                                    IF(AND(A394="TYA",C394="Cash"), SUM(INDIRECT(ADDRESS(ROW()-(COUNTIF(A:A,"TYA")-1),COLUMN())):INDIRECT(ADDRESS(ROW()-1,COLUMN()))),                                    IF(AND(A394="SVOL",ISNUMBER(FIND(" Govt",C394))),"", IF(AND(A394="SVOL",ISNUMBER(FIND(" Index",C394))),J394,                                    IF(ISNUMBER(N394),Q394*N394,IF(ISNUMBER(R394),J394*R394," "))))))</f>
        <v xml:space="preserve"> </v>
      </c>
      <c r="T394" t="s">
        <v>1661</v>
      </c>
      <c r="U394" t="s">
        <v>1249</v>
      </c>
      <c r="AG394" s="17">
        <v>-6.7999999999999999E-5</v>
      </c>
    </row>
    <row r="395" spans="1:33" x14ac:dyDescent="0.35">
      <c r="A395" t="s">
        <v>1547</v>
      </c>
      <c r="B395" t="s">
        <v>1662</v>
      </c>
      <c r="C395" t="s">
        <v>1663</v>
      </c>
      <c r="F395" t="s">
        <v>1662</v>
      </c>
      <c r="G395" s="1">
        <v>7</v>
      </c>
      <c r="H395" s="1">
        <v>271.2</v>
      </c>
      <c r="I395" s="2">
        <v>711900</v>
      </c>
      <c r="J395" s="3">
        <v>2.1192799999999999E-3</v>
      </c>
      <c r="K395" s="4">
        <v>335915339.75999999</v>
      </c>
      <c r="L395" s="5">
        <v>12575001</v>
      </c>
      <c r="M395" s="6">
        <v>26.712947360000001</v>
      </c>
      <c r="N395" s="7" t="str">
        <f>IF(ISNUMBER(_xll.BDP($C395, "DELTA_MID")),_xll.BDP($C395, "DELTA_MID")," ")</f>
        <v xml:space="preserve"> </v>
      </c>
      <c r="O395" s="7" t="str">
        <f>IF(ISNUMBER(N395),_xll.BDP($C395, "OPT_UNDL_TICKER"),"")</f>
        <v/>
      </c>
      <c r="P395" s="8" t="str">
        <f>IF(ISNUMBER(N395),_xll.BDP($C395, "OPT_UNDL_PX")," ")</f>
        <v xml:space="preserve"> </v>
      </c>
      <c r="Q395" s="7" t="str">
        <f>IF(ISNUMBER(N395),+G395*_xll.BDP($C395, "PX_POS_MULT_FACTOR")*P395/K395," ")</f>
        <v xml:space="preserve"> </v>
      </c>
      <c r="R395" s="8" t="str">
        <f>IF(OR($A395="TUA",$A395="TYA"),"",IF(ISNUMBER(_xll.BDP($C395,"DUR_ADJ_OAS_MID")),_xll.BDP($C395,"DUR_ADJ_OAS_MID"),IF(ISNUMBER(_xll.BDP($E395&amp;" ISIN","DUR_ADJ_OAS_MID")),_xll.BDP($E395&amp;" ISIN","DUR_ADJ_OAS_MID")," ")))</f>
        <v xml:space="preserve"> </v>
      </c>
      <c r="S395" s="7" t="str">
        <f ca="1">IF(AND(A394="SVOL",C394="Cash"),                                     SUM(INDIRECT(ADDRESS(ROW()-(COUNTIF(A:A,"SVOL")),COLUMN())):INDIRECT(ADDRESS(ROW()-1,COLUMN()))),                                    IF(AND(A395="TYA",C395="Cash"), SUM(INDIRECT(ADDRESS(ROW()-(COUNTIF(A:A,"TYA")-1),COLUMN())):INDIRECT(ADDRESS(ROW()-1,COLUMN()))),                                    IF(AND(A395="SVOL",ISNUMBER(FIND(" Govt",C395))),"", IF(AND(A395="SVOL",ISNUMBER(FIND(" Index",C395))),J395,                                    IF(ISNUMBER(N395),Q395*N395,IF(ISNUMBER(R395),J395*R395," "))))))</f>
        <v xml:space="preserve"> </v>
      </c>
      <c r="T395" t="s">
        <v>1664</v>
      </c>
      <c r="U395" t="s">
        <v>1249</v>
      </c>
      <c r="AG395" s="17">
        <v>-6.7999999999999999E-5</v>
      </c>
    </row>
    <row r="396" spans="1:33" x14ac:dyDescent="0.35">
      <c r="A396" t="s">
        <v>1547</v>
      </c>
      <c r="B396" t="s">
        <v>1665</v>
      </c>
      <c r="C396" t="s">
        <v>1666</v>
      </c>
      <c r="F396" t="s">
        <v>1665</v>
      </c>
      <c r="G396" s="1">
        <v>12</v>
      </c>
      <c r="H396" s="1">
        <v>269.89999999999998</v>
      </c>
      <c r="I396" s="2">
        <v>1214550</v>
      </c>
      <c r="J396" s="3">
        <v>3.6156399999999998E-3</v>
      </c>
      <c r="K396" s="4">
        <v>335915339.75999999</v>
      </c>
      <c r="L396" s="5">
        <v>12575001</v>
      </c>
      <c r="M396" s="6">
        <v>26.712947360000001</v>
      </c>
      <c r="N396" s="7" t="str">
        <f>IF(ISNUMBER(_xll.BDP($C396, "DELTA_MID")),_xll.BDP($C396, "DELTA_MID")," ")</f>
        <v xml:space="preserve"> </v>
      </c>
      <c r="O396" s="7" t="str">
        <f>IF(ISNUMBER(N396),_xll.BDP($C396, "OPT_UNDL_TICKER"),"")</f>
        <v/>
      </c>
      <c r="P396" s="8" t="str">
        <f>IF(ISNUMBER(N396),_xll.BDP($C396, "OPT_UNDL_PX")," ")</f>
        <v xml:space="preserve"> </v>
      </c>
      <c r="Q396" s="7" t="str">
        <f>IF(ISNUMBER(N396),+G396*_xll.BDP($C396, "PX_POS_MULT_FACTOR")*P396/K396," ")</f>
        <v xml:space="preserve"> </v>
      </c>
      <c r="R396" s="8" t="str">
        <f>IF(OR($A396="TUA",$A396="TYA"),"",IF(ISNUMBER(_xll.BDP($C396,"DUR_ADJ_OAS_MID")),_xll.BDP($C396,"DUR_ADJ_OAS_MID"),IF(ISNUMBER(_xll.BDP($E396&amp;" ISIN","DUR_ADJ_OAS_MID")),_xll.BDP($E396&amp;" ISIN","DUR_ADJ_OAS_MID")," ")))</f>
        <v xml:space="preserve"> </v>
      </c>
      <c r="S396" s="7" t="str">
        <f ca="1">IF(AND(A395="SVOL",C395="Cash"),                                     SUM(INDIRECT(ADDRESS(ROW()-(COUNTIF(A:A,"SVOL")),COLUMN())):INDIRECT(ADDRESS(ROW()-1,COLUMN()))),                                    IF(AND(A396="TYA",C396="Cash"), SUM(INDIRECT(ADDRESS(ROW()-(COUNTIF(A:A,"TYA")-1),COLUMN())):INDIRECT(ADDRESS(ROW()-1,COLUMN()))),                                    IF(AND(A396="SVOL",ISNUMBER(FIND(" Govt",C396))),"", IF(AND(A396="SVOL",ISNUMBER(FIND(" Index",C396))),J396,                                    IF(ISNUMBER(N396),Q396*N396,IF(ISNUMBER(R396),J396*R396," "))))))</f>
        <v xml:space="preserve"> </v>
      </c>
      <c r="T396" t="s">
        <v>1667</v>
      </c>
      <c r="U396" t="s">
        <v>1249</v>
      </c>
      <c r="AG396" s="17">
        <v>-6.7999999999999999E-5</v>
      </c>
    </row>
    <row r="397" spans="1:33" x14ac:dyDescent="0.35">
      <c r="A397" t="s">
        <v>1547</v>
      </c>
      <c r="B397" t="s">
        <v>1668</v>
      </c>
      <c r="C397" t="s">
        <v>1669</v>
      </c>
      <c r="F397" t="s">
        <v>1670</v>
      </c>
      <c r="G397" s="1">
        <v>-64</v>
      </c>
      <c r="H397" s="1">
        <v>554.75</v>
      </c>
      <c r="I397" s="2">
        <v>-1775200</v>
      </c>
      <c r="J397" s="3">
        <v>-5.2846600000000001E-3</v>
      </c>
      <c r="K397" s="4">
        <v>335915339.75999999</v>
      </c>
      <c r="L397" s="5">
        <v>12575001</v>
      </c>
      <c r="M397" s="6">
        <v>26.712947360000001</v>
      </c>
      <c r="N397" s="7" t="str">
        <f>IF(ISNUMBER(_xll.BDP($C397, "DELTA_MID")),_xll.BDP($C397, "DELTA_MID")," ")</f>
        <v xml:space="preserve"> </v>
      </c>
      <c r="O397" s="7" t="str">
        <f>IF(ISNUMBER(N397),_xll.BDP($C397, "OPT_UNDL_TICKER"),"")</f>
        <v/>
      </c>
      <c r="P397" s="8" t="str">
        <f>IF(ISNUMBER(N397),_xll.BDP($C397, "OPT_UNDL_PX")," ")</f>
        <v xml:space="preserve"> </v>
      </c>
      <c r="Q397" s="7" t="str">
        <f>IF(ISNUMBER(N397),+G397*_xll.BDP($C397, "PX_POS_MULT_FACTOR")*P397/K397," ")</f>
        <v xml:space="preserve"> </v>
      </c>
      <c r="R397" s="8" t="str">
        <f>IF(OR($A397="TUA",$A397="TYA"),"",IF(ISNUMBER(_xll.BDP($C397,"DUR_ADJ_OAS_MID")),_xll.BDP($C397,"DUR_ADJ_OAS_MID"),IF(ISNUMBER(_xll.BDP($E397&amp;" ISIN","DUR_ADJ_OAS_MID")),_xll.BDP($E397&amp;" ISIN","DUR_ADJ_OAS_MID")," ")))</f>
        <v xml:space="preserve"> </v>
      </c>
      <c r="S397" s="7" t="str">
        <f ca="1">IF(AND(A396="SVOL",C396="Cash"),                                     SUM(INDIRECT(ADDRESS(ROW()-(COUNTIF(A:A,"SVOL")),COLUMN())):INDIRECT(ADDRESS(ROW()-1,COLUMN()))),                                    IF(AND(A397="TYA",C397="Cash"), SUM(INDIRECT(ADDRESS(ROW()-(COUNTIF(A:A,"TYA")-1),COLUMN())):INDIRECT(ADDRESS(ROW()-1,COLUMN()))),                                    IF(AND(A397="SVOL",ISNUMBER(FIND(" Govt",C397))),"", IF(AND(A397="SVOL",ISNUMBER(FIND(" Index",C397))),J397,                                    IF(ISNUMBER(N397),Q397*N397,IF(ISNUMBER(R397),J397*R397," "))))))</f>
        <v xml:space="preserve"> </v>
      </c>
      <c r="T397" t="s">
        <v>1671</v>
      </c>
      <c r="U397" t="s">
        <v>1249</v>
      </c>
      <c r="AG397" s="17">
        <v>-6.7999999999999999E-5</v>
      </c>
    </row>
    <row r="398" spans="1:33" x14ac:dyDescent="0.35">
      <c r="A398" t="s">
        <v>1547</v>
      </c>
      <c r="B398" t="s">
        <v>1672</v>
      </c>
      <c r="C398" t="s">
        <v>1673</v>
      </c>
      <c r="F398" t="s">
        <v>1674</v>
      </c>
      <c r="G398" s="1">
        <v>486</v>
      </c>
      <c r="H398" s="1">
        <v>186.07499999999999</v>
      </c>
      <c r="I398" s="2">
        <v>36172980</v>
      </c>
      <c r="J398" s="3">
        <v>0.10768481000000001</v>
      </c>
      <c r="K398" s="4">
        <v>335915339.75999999</v>
      </c>
      <c r="L398" s="5">
        <v>12575001</v>
      </c>
      <c r="M398" s="6">
        <v>26.712947360000001</v>
      </c>
      <c r="N398" s="7" t="str">
        <f>IF(ISNUMBER(_xll.BDP($C398, "DELTA_MID")),_xll.BDP($C398, "DELTA_MID")," ")</f>
        <v xml:space="preserve"> </v>
      </c>
      <c r="O398" s="7" t="str">
        <f>IF(ISNUMBER(N398),_xll.BDP($C398, "OPT_UNDL_TICKER"),"")</f>
        <v/>
      </c>
      <c r="P398" s="8" t="str">
        <f>IF(ISNUMBER(N398),_xll.BDP($C398, "OPT_UNDL_PX")," ")</f>
        <v xml:space="preserve"> </v>
      </c>
      <c r="Q398" s="7" t="str">
        <f>IF(ISNUMBER(N398),+G398*_xll.BDP($C398, "PX_POS_MULT_FACTOR")*P398/K398," ")</f>
        <v xml:space="preserve"> </v>
      </c>
      <c r="R398" s="8" t="str">
        <f>IF(OR($A398="TUA",$A398="TYA"),"",IF(ISNUMBER(_xll.BDP($C398,"DUR_ADJ_OAS_MID")),_xll.BDP($C398,"DUR_ADJ_OAS_MID"),IF(ISNUMBER(_xll.BDP($E398&amp;" ISIN","DUR_ADJ_OAS_MID")),_xll.BDP($E398&amp;" ISIN","DUR_ADJ_OAS_MID")," ")))</f>
        <v xml:space="preserve"> </v>
      </c>
      <c r="S398" s="7" t="str">
        <f ca="1">IF(AND(A397="SVOL",C397="Cash"),                                     SUM(INDIRECT(ADDRESS(ROW()-(COUNTIF(A:A,"SVOL")),COLUMN())):INDIRECT(ADDRESS(ROW()-1,COLUMN()))),                                    IF(AND(A398="TYA",C398="Cash"), SUM(INDIRECT(ADDRESS(ROW()-(COUNTIF(A:A,"TYA")-1),COLUMN())):INDIRECT(ADDRESS(ROW()-1,COLUMN()))),                                    IF(AND(A398="SVOL",ISNUMBER(FIND(" Govt",C398))),"", IF(AND(A398="SVOL",ISNUMBER(FIND(" Index",C398))),J398,                                    IF(ISNUMBER(N398),Q398*N398,IF(ISNUMBER(R398),J398*R398," "))))))</f>
        <v xml:space="preserve"> </v>
      </c>
      <c r="T398" t="s">
        <v>1675</v>
      </c>
      <c r="U398" t="s">
        <v>1249</v>
      </c>
      <c r="AG398" s="17">
        <v>-6.7999999999999999E-5</v>
      </c>
    </row>
    <row r="399" spans="1:33" x14ac:dyDescent="0.35">
      <c r="A399" t="s">
        <v>1547</v>
      </c>
      <c r="B399" t="s">
        <v>1676</v>
      </c>
      <c r="C399" t="s">
        <v>1677</v>
      </c>
      <c r="F399" t="s">
        <v>1676</v>
      </c>
      <c r="G399" s="1">
        <v>287</v>
      </c>
      <c r="H399" s="1">
        <v>187.67500000000001</v>
      </c>
      <c r="I399" s="2">
        <v>21545090</v>
      </c>
      <c r="J399" s="3">
        <v>6.413845E-2</v>
      </c>
      <c r="K399" s="4">
        <v>335915339.75999999</v>
      </c>
      <c r="L399" s="5">
        <v>12575001</v>
      </c>
      <c r="M399" s="6">
        <v>26.712947360000001</v>
      </c>
      <c r="N399" s="7" t="str">
        <f>IF(ISNUMBER(_xll.BDP($C399, "DELTA_MID")),_xll.BDP($C399, "DELTA_MID")," ")</f>
        <v xml:space="preserve"> </v>
      </c>
      <c r="O399" s="7" t="str">
        <f>IF(ISNUMBER(N399),_xll.BDP($C399, "OPT_UNDL_TICKER"),"")</f>
        <v/>
      </c>
      <c r="P399" s="8" t="str">
        <f>IF(ISNUMBER(N399),_xll.BDP($C399, "OPT_UNDL_PX")," ")</f>
        <v xml:space="preserve"> </v>
      </c>
      <c r="Q399" s="7" t="str">
        <f>IF(ISNUMBER(N399),+G399*_xll.BDP($C399, "PX_POS_MULT_FACTOR")*P399/K399," ")</f>
        <v xml:space="preserve"> </v>
      </c>
      <c r="R399" s="8" t="str">
        <f>IF(OR($A399="TUA",$A399="TYA"),"",IF(ISNUMBER(_xll.BDP($C399,"DUR_ADJ_OAS_MID")),_xll.BDP($C399,"DUR_ADJ_OAS_MID"),IF(ISNUMBER(_xll.BDP($E399&amp;" ISIN","DUR_ADJ_OAS_MID")),_xll.BDP($E399&amp;" ISIN","DUR_ADJ_OAS_MID")," ")))</f>
        <v xml:space="preserve"> </v>
      </c>
      <c r="S399" s="7" t="str">
        <f ca="1">IF(AND(A398="SVOL",C398="Cash"),                                     SUM(INDIRECT(ADDRESS(ROW()-(COUNTIF(A:A,"SVOL")),COLUMN())):INDIRECT(ADDRESS(ROW()-1,COLUMN()))),                                    IF(AND(A399="TYA",C399="Cash"), SUM(INDIRECT(ADDRESS(ROW()-(COUNTIF(A:A,"TYA")-1),COLUMN())):INDIRECT(ADDRESS(ROW()-1,COLUMN()))),                                    IF(AND(A399="SVOL",ISNUMBER(FIND(" Govt",C399))),"", IF(AND(A399="SVOL",ISNUMBER(FIND(" Index",C399))),J399,                                    IF(ISNUMBER(N399),Q399*N399,IF(ISNUMBER(R399),J399*R399," "))))))</f>
        <v xml:space="preserve"> </v>
      </c>
      <c r="T399" t="s">
        <v>1678</v>
      </c>
      <c r="U399" t="s">
        <v>1249</v>
      </c>
      <c r="AG399" s="17">
        <v>-6.7999999999999999E-5</v>
      </c>
    </row>
    <row r="400" spans="1:33" x14ac:dyDescent="0.35">
      <c r="A400" t="s">
        <v>1547</v>
      </c>
      <c r="B400" t="s">
        <v>1679</v>
      </c>
      <c r="C400" t="s">
        <v>1680</v>
      </c>
      <c r="F400" t="s">
        <v>1681</v>
      </c>
      <c r="G400" s="1">
        <v>357</v>
      </c>
      <c r="H400" s="1">
        <v>184.02500000000001</v>
      </c>
      <c r="I400" s="2">
        <v>26278770</v>
      </c>
      <c r="J400" s="3">
        <v>7.8230339999999995E-2</v>
      </c>
      <c r="K400" s="4">
        <v>335915339.75999999</v>
      </c>
      <c r="L400" s="5">
        <v>12575001</v>
      </c>
      <c r="M400" s="6">
        <v>26.712947360000001</v>
      </c>
      <c r="N400" s="7" t="str">
        <f>IF(ISNUMBER(_xll.BDP($C400, "DELTA_MID")),_xll.BDP($C400, "DELTA_MID")," ")</f>
        <v xml:space="preserve"> </v>
      </c>
      <c r="O400" s="7" t="str">
        <f>IF(ISNUMBER(N400),_xll.BDP($C400, "OPT_UNDL_TICKER"),"")</f>
        <v/>
      </c>
      <c r="P400" s="8" t="str">
        <f>IF(ISNUMBER(N400),_xll.BDP($C400, "OPT_UNDL_PX")," ")</f>
        <v xml:space="preserve"> </v>
      </c>
      <c r="Q400" s="7" t="str">
        <f>IF(ISNUMBER(N400),+G400*_xll.BDP($C400, "PX_POS_MULT_FACTOR")*P400/K400," ")</f>
        <v xml:space="preserve"> </v>
      </c>
      <c r="R400" s="8" t="str">
        <f>IF(OR($A400="TUA",$A400="TYA"),"",IF(ISNUMBER(_xll.BDP($C400,"DUR_ADJ_OAS_MID")),_xll.BDP($C400,"DUR_ADJ_OAS_MID"),IF(ISNUMBER(_xll.BDP($E400&amp;" ISIN","DUR_ADJ_OAS_MID")),_xll.BDP($E400&amp;" ISIN","DUR_ADJ_OAS_MID")," ")))</f>
        <v xml:space="preserve"> </v>
      </c>
      <c r="S400" s="7" t="str">
        <f ca="1">IF(AND(A399="SVOL",C399="Cash"),                                     SUM(INDIRECT(ADDRESS(ROW()-(COUNTIF(A:A,"SVOL")),COLUMN())):INDIRECT(ADDRESS(ROW()-1,COLUMN()))),                                    IF(AND(A400="TYA",C400="Cash"), SUM(INDIRECT(ADDRESS(ROW()-(COUNTIF(A:A,"TYA")-1),COLUMN())):INDIRECT(ADDRESS(ROW()-1,COLUMN()))),                                    IF(AND(A400="SVOL",ISNUMBER(FIND(" Govt",C400))),"", IF(AND(A400="SVOL",ISNUMBER(FIND(" Index",C400))),J400,                                    IF(ISNUMBER(N400),Q400*N400,IF(ISNUMBER(R400),J400*R400," "))))))</f>
        <v xml:space="preserve"> </v>
      </c>
      <c r="T400" t="s">
        <v>1682</v>
      </c>
      <c r="U400" t="s">
        <v>1249</v>
      </c>
      <c r="AG400" s="17">
        <v>-6.7999999999999999E-5</v>
      </c>
    </row>
    <row r="401" spans="1:33" x14ac:dyDescent="0.35">
      <c r="A401" t="s">
        <v>1547</v>
      </c>
      <c r="B401" t="s">
        <v>1683</v>
      </c>
      <c r="C401" t="s">
        <v>1684</v>
      </c>
      <c r="F401" t="s">
        <v>1683</v>
      </c>
      <c r="G401" s="1">
        <v>434</v>
      </c>
      <c r="H401" s="1">
        <v>86.025000000000006</v>
      </c>
      <c r="I401" s="2">
        <v>14933940</v>
      </c>
      <c r="J401" s="3">
        <v>4.4457450000000003E-2</v>
      </c>
      <c r="K401" s="4">
        <v>335915339.75999999</v>
      </c>
      <c r="L401" s="5">
        <v>12575001</v>
      </c>
      <c r="M401" s="6">
        <v>26.712947360000001</v>
      </c>
      <c r="N401" s="7" t="str">
        <f>IF(ISNUMBER(_xll.BDP($C401, "DELTA_MID")),_xll.BDP($C401, "DELTA_MID")," ")</f>
        <v xml:space="preserve"> </v>
      </c>
      <c r="O401" s="7" t="str">
        <f>IF(ISNUMBER(N401),_xll.BDP($C401, "OPT_UNDL_TICKER"),"")</f>
        <v/>
      </c>
      <c r="P401" s="8" t="str">
        <f>IF(ISNUMBER(N401),_xll.BDP($C401, "OPT_UNDL_PX")," ")</f>
        <v xml:space="preserve"> </v>
      </c>
      <c r="Q401" s="7" t="str">
        <f>IF(ISNUMBER(N401),+G401*_xll.BDP($C401, "PX_POS_MULT_FACTOR")*P401/K401," ")</f>
        <v xml:space="preserve"> </v>
      </c>
      <c r="R401" s="8" t="str">
        <f>IF(OR($A401="TUA",$A401="TYA"),"",IF(ISNUMBER(_xll.BDP($C401,"DUR_ADJ_OAS_MID")),_xll.BDP($C401,"DUR_ADJ_OAS_MID"),IF(ISNUMBER(_xll.BDP($E401&amp;" ISIN","DUR_ADJ_OAS_MID")),_xll.BDP($E401&amp;" ISIN","DUR_ADJ_OAS_MID")," ")))</f>
        <v xml:space="preserve"> </v>
      </c>
      <c r="S401" s="7" t="str">
        <f ca="1">IF(AND(A400="SVOL",C400="Cash"),                                     SUM(INDIRECT(ADDRESS(ROW()-(COUNTIF(A:A,"SVOL")),COLUMN())):INDIRECT(ADDRESS(ROW()-1,COLUMN()))),                                    IF(AND(A401="TYA",C401="Cash"), SUM(INDIRECT(ADDRESS(ROW()-(COUNTIF(A:A,"TYA")-1),COLUMN())):INDIRECT(ADDRESS(ROW()-1,COLUMN()))),                                    IF(AND(A401="SVOL",ISNUMBER(FIND(" Govt",C401))),"", IF(AND(A401="SVOL",ISNUMBER(FIND(" Index",C401))),J401,                                    IF(ISNUMBER(N401),Q401*N401,IF(ISNUMBER(R401),J401*R401," "))))))</f>
        <v xml:space="preserve"> </v>
      </c>
      <c r="T401" t="s">
        <v>1685</v>
      </c>
      <c r="U401" t="s">
        <v>1249</v>
      </c>
      <c r="AG401" s="17">
        <v>-6.7999999999999999E-5</v>
      </c>
    </row>
    <row r="402" spans="1:33" x14ac:dyDescent="0.35">
      <c r="A402" t="s">
        <v>1547</v>
      </c>
      <c r="B402" t="s">
        <v>1686</v>
      </c>
      <c r="C402" t="s">
        <v>1687</v>
      </c>
      <c r="F402" t="s">
        <v>1686</v>
      </c>
      <c r="G402" s="1">
        <v>152</v>
      </c>
      <c r="H402" s="1">
        <v>90.15</v>
      </c>
      <c r="I402" s="2">
        <v>5481120</v>
      </c>
      <c r="J402" s="3">
        <v>1.631697E-2</v>
      </c>
      <c r="K402" s="4">
        <v>335915339.75999999</v>
      </c>
      <c r="L402" s="5">
        <v>12575001</v>
      </c>
      <c r="M402" s="6">
        <v>26.712947360000001</v>
      </c>
      <c r="N402" s="7" t="str">
        <f>IF(ISNUMBER(_xll.BDP($C402, "DELTA_MID")),_xll.BDP($C402, "DELTA_MID")," ")</f>
        <v xml:space="preserve"> </v>
      </c>
      <c r="O402" s="7" t="str">
        <f>IF(ISNUMBER(N402),_xll.BDP($C402, "OPT_UNDL_TICKER"),"")</f>
        <v/>
      </c>
      <c r="P402" s="8" t="str">
        <f>IF(ISNUMBER(N402),_xll.BDP($C402, "OPT_UNDL_PX")," ")</f>
        <v xml:space="preserve"> </v>
      </c>
      <c r="Q402" s="7" t="str">
        <f>IF(ISNUMBER(N402),+G402*_xll.BDP($C402, "PX_POS_MULT_FACTOR")*P402/K402," ")</f>
        <v xml:space="preserve"> </v>
      </c>
      <c r="R402" s="8" t="str">
        <f>IF(OR($A402="TUA",$A402="TYA"),"",IF(ISNUMBER(_xll.BDP($C402,"DUR_ADJ_OAS_MID")),_xll.BDP($C402,"DUR_ADJ_OAS_MID"),IF(ISNUMBER(_xll.BDP($E402&amp;" ISIN","DUR_ADJ_OAS_MID")),_xll.BDP($E402&amp;" ISIN","DUR_ADJ_OAS_MID")," ")))</f>
        <v xml:space="preserve"> </v>
      </c>
      <c r="S402" s="7" t="str">
        <f ca="1">IF(AND(A401="SVOL",C401="Cash"),                                     SUM(INDIRECT(ADDRESS(ROW()-(COUNTIF(A:A,"SVOL")),COLUMN())):INDIRECT(ADDRESS(ROW()-1,COLUMN()))),                                    IF(AND(A402="TYA",C402="Cash"), SUM(INDIRECT(ADDRESS(ROW()-(COUNTIF(A:A,"TYA")-1),COLUMN())):INDIRECT(ADDRESS(ROW()-1,COLUMN()))),                                    IF(AND(A402="SVOL",ISNUMBER(FIND(" Govt",C402))),"", IF(AND(A402="SVOL",ISNUMBER(FIND(" Index",C402))),J402,                                    IF(ISNUMBER(N402),Q402*N402,IF(ISNUMBER(R402),J402*R402," "))))))</f>
        <v xml:space="preserve"> </v>
      </c>
      <c r="T402" t="s">
        <v>1688</v>
      </c>
      <c r="U402" t="s">
        <v>1249</v>
      </c>
      <c r="AG402" s="17">
        <v>-6.7999999999999999E-5</v>
      </c>
    </row>
    <row r="403" spans="1:33" x14ac:dyDescent="0.35">
      <c r="A403" t="s">
        <v>1547</v>
      </c>
      <c r="B403" t="s">
        <v>1689</v>
      </c>
      <c r="C403" t="s">
        <v>1690</v>
      </c>
      <c r="F403" t="s">
        <v>1691</v>
      </c>
      <c r="G403" s="1">
        <v>253</v>
      </c>
      <c r="H403" s="1">
        <v>81.875</v>
      </c>
      <c r="I403" s="2">
        <v>8285750</v>
      </c>
      <c r="J403" s="3">
        <v>2.4666190000000001E-2</v>
      </c>
      <c r="K403" s="4">
        <v>335915339.75999999</v>
      </c>
      <c r="L403" s="5">
        <v>12575001</v>
      </c>
      <c r="M403" s="6">
        <v>26.712947360000001</v>
      </c>
      <c r="N403" s="7" t="str">
        <f>IF(ISNUMBER(_xll.BDP($C403, "DELTA_MID")),_xll.BDP($C403, "DELTA_MID")," ")</f>
        <v xml:space="preserve"> </v>
      </c>
      <c r="O403" s="7" t="str">
        <f>IF(ISNUMBER(N403),_xll.BDP($C403, "OPT_UNDL_TICKER"),"")</f>
        <v/>
      </c>
      <c r="P403" s="8" t="str">
        <f>IF(ISNUMBER(N403),_xll.BDP($C403, "OPT_UNDL_PX")," ")</f>
        <v xml:space="preserve"> </v>
      </c>
      <c r="Q403" s="7" t="str">
        <f>IF(ISNUMBER(N403),+G403*_xll.BDP($C403, "PX_POS_MULT_FACTOR")*P403/K403," ")</f>
        <v xml:space="preserve"> </v>
      </c>
      <c r="R403" s="8" t="str">
        <f>IF(OR($A403="TUA",$A403="TYA"),"",IF(ISNUMBER(_xll.BDP($C403,"DUR_ADJ_OAS_MID")),_xll.BDP($C403,"DUR_ADJ_OAS_MID"),IF(ISNUMBER(_xll.BDP($E403&amp;" ISIN","DUR_ADJ_OAS_MID")),_xll.BDP($E403&amp;" ISIN","DUR_ADJ_OAS_MID")," ")))</f>
        <v xml:space="preserve"> </v>
      </c>
      <c r="S403" s="7" t="str">
        <f ca="1">IF(AND(A402="SVOL",C402="Cash"),                                     SUM(INDIRECT(ADDRESS(ROW()-(COUNTIF(A:A,"SVOL")),COLUMN())):INDIRECT(ADDRESS(ROW()-1,COLUMN()))),                                    IF(AND(A403="TYA",C403="Cash"), SUM(INDIRECT(ADDRESS(ROW()-(COUNTIF(A:A,"TYA")-1),COLUMN())):INDIRECT(ADDRESS(ROW()-1,COLUMN()))),                                    IF(AND(A403="SVOL",ISNUMBER(FIND(" Govt",C403))),"", IF(AND(A403="SVOL",ISNUMBER(FIND(" Index",C403))),J403,                                    IF(ISNUMBER(N403),Q403*N403,IF(ISNUMBER(R403),J403*R403," "))))))</f>
        <v xml:space="preserve"> </v>
      </c>
      <c r="T403" t="s">
        <v>1692</v>
      </c>
      <c r="U403" t="s">
        <v>1249</v>
      </c>
      <c r="AG403" s="17">
        <v>-6.7999999999999999E-5</v>
      </c>
    </row>
    <row r="404" spans="1:33" x14ac:dyDescent="0.35">
      <c r="A404" t="s">
        <v>1547</v>
      </c>
      <c r="B404" t="s">
        <v>1693</v>
      </c>
      <c r="C404" t="s">
        <v>1694</v>
      </c>
      <c r="F404" t="s">
        <v>1695</v>
      </c>
      <c r="G404" s="1">
        <v>4</v>
      </c>
      <c r="H404" s="1">
        <v>2.8860000000000001</v>
      </c>
      <c r="I404" s="2">
        <v>115440</v>
      </c>
      <c r="J404" s="3">
        <v>3.4366000000000003E-4</v>
      </c>
      <c r="K404" s="4">
        <v>335915339.75999999</v>
      </c>
      <c r="L404" s="5">
        <v>12575001</v>
      </c>
      <c r="M404" s="6">
        <v>26.712947360000001</v>
      </c>
      <c r="N404" s="7" t="str">
        <f>IF(ISNUMBER(_xll.BDP($C404, "DELTA_MID")),_xll.BDP($C404, "DELTA_MID")," ")</f>
        <v xml:space="preserve"> </v>
      </c>
      <c r="O404" s="7" t="str">
        <f>IF(ISNUMBER(N404),_xll.BDP($C404, "OPT_UNDL_TICKER"),"")</f>
        <v/>
      </c>
      <c r="P404" s="8" t="str">
        <f>IF(ISNUMBER(N404),_xll.BDP($C404, "OPT_UNDL_PX")," ")</f>
        <v xml:space="preserve"> </v>
      </c>
      <c r="Q404" s="7" t="str">
        <f>IF(ISNUMBER(N404),+G404*_xll.BDP($C404, "PX_POS_MULT_FACTOR")*P404/K404," ")</f>
        <v xml:space="preserve"> </v>
      </c>
      <c r="R404" s="8" t="str">
        <f>IF(OR($A404="TUA",$A404="TYA"),"",IF(ISNUMBER(_xll.BDP($C404,"DUR_ADJ_OAS_MID")),_xll.BDP($C404,"DUR_ADJ_OAS_MID"),IF(ISNUMBER(_xll.BDP($E404&amp;" ISIN","DUR_ADJ_OAS_MID")),_xll.BDP($E404&amp;" ISIN","DUR_ADJ_OAS_MID")," ")))</f>
        <v xml:space="preserve"> </v>
      </c>
      <c r="S404" s="7" t="str">
        <f ca="1">IF(AND(A403="SVOL",C403="Cash"),                                     SUM(INDIRECT(ADDRESS(ROW()-(COUNTIF(A:A,"SVOL")),COLUMN())):INDIRECT(ADDRESS(ROW()-1,COLUMN()))),                                    IF(AND(A404="TYA",C404="Cash"), SUM(INDIRECT(ADDRESS(ROW()-(COUNTIF(A:A,"TYA")-1),COLUMN())):INDIRECT(ADDRESS(ROW()-1,COLUMN()))),                                    IF(AND(A404="SVOL",ISNUMBER(FIND(" Govt",C404))),"", IF(AND(A404="SVOL",ISNUMBER(FIND(" Index",C404))),J404,                                    IF(ISNUMBER(N404),Q404*N404,IF(ISNUMBER(R404),J404*R404," "))))))</f>
        <v xml:space="preserve"> </v>
      </c>
      <c r="T404" t="s">
        <v>1696</v>
      </c>
      <c r="U404" t="s">
        <v>1249</v>
      </c>
      <c r="AG404" s="17">
        <v>-6.7999999999999999E-5</v>
      </c>
    </row>
    <row r="405" spans="1:33" x14ac:dyDescent="0.35">
      <c r="A405" t="s">
        <v>1547</v>
      </c>
      <c r="B405" t="s">
        <v>1697</v>
      </c>
      <c r="C405" t="s">
        <v>1698</v>
      </c>
      <c r="F405" t="s">
        <v>1699</v>
      </c>
      <c r="G405" s="1">
        <v>16</v>
      </c>
      <c r="H405" s="1">
        <v>3.0329999999999999</v>
      </c>
      <c r="I405" s="2">
        <v>485280</v>
      </c>
      <c r="J405" s="3">
        <v>1.44465E-3</v>
      </c>
      <c r="K405" s="4">
        <v>335915339.75999999</v>
      </c>
      <c r="L405" s="5">
        <v>12575001</v>
      </c>
      <c r="M405" s="6">
        <v>26.712947360000001</v>
      </c>
      <c r="N405" s="7" t="str">
        <f>IF(ISNUMBER(_xll.BDP($C405, "DELTA_MID")),_xll.BDP($C405, "DELTA_MID")," ")</f>
        <v xml:space="preserve"> </v>
      </c>
      <c r="O405" s="7" t="str">
        <f>IF(ISNUMBER(N405),_xll.BDP($C405, "OPT_UNDL_TICKER"),"")</f>
        <v/>
      </c>
      <c r="P405" s="8" t="str">
        <f>IF(ISNUMBER(N405),_xll.BDP($C405, "OPT_UNDL_PX")," ")</f>
        <v xml:space="preserve"> </v>
      </c>
      <c r="Q405" s="7" t="str">
        <f>IF(ISNUMBER(N405),+G405*_xll.BDP($C405, "PX_POS_MULT_FACTOR")*P405/K405," ")</f>
        <v xml:space="preserve"> </v>
      </c>
      <c r="R405" s="8" t="str">
        <f>IF(OR($A405="TUA",$A405="TYA"),"",IF(ISNUMBER(_xll.BDP($C405,"DUR_ADJ_OAS_MID")),_xll.BDP($C405,"DUR_ADJ_OAS_MID"),IF(ISNUMBER(_xll.BDP($E405&amp;" ISIN","DUR_ADJ_OAS_MID")),_xll.BDP($E405&amp;" ISIN","DUR_ADJ_OAS_MID")," ")))</f>
        <v xml:space="preserve"> </v>
      </c>
      <c r="S405" s="7" t="str">
        <f ca="1">IF(AND(A404="SVOL",C404="Cash"),                                     SUM(INDIRECT(ADDRESS(ROW()-(COUNTIF(A:A,"SVOL")),COLUMN())):INDIRECT(ADDRESS(ROW()-1,COLUMN()))),                                    IF(AND(A405="TYA",C405="Cash"), SUM(INDIRECT(ADDRESS(ROW()-(COUNTIF(A:A,"TYA")-1),COLUMN())):INDIRECT(ADDRESS(ROW()-1,COLUMN()))),                                    IF(AND(A405="SVOL",ISNUMBER(FIND(" Govt",C405))),"", IF(AND(A405="SVOL",ISNUMBER(FIND(" Index",C405))),J405,                                    IF(ISNUMBER(N405),Q405*N405,IF(ISNUMBER(R405),J405*R405," "))))))</f>
        <v xml:space="preserve"> </v>
      </c>
      <c r="T405" t="s">
        <v>1700</v>
      </c>
      <c r="U405" t="s">
        <v>1249</v>
      </c>
      <c r="AG405" s="17">
        <v>-6.7999999999999999E-5</v>
      </c>
    </row>
    <row r="406" spans="1:33" x14ac:dyDescent="0.35">
      <c r="A406" t="s">
        <v>1547</v>
      </c>
      <c r="B406" t="s">
        <v>1701</v>
      </c>
      <c r="C406" t="s">
        <v>1702</v>
      </c>
      <c r="F406" t="s">
        <v>1701</v>
      </c>
      <c r="G406" s="1">
        <v>22</v>
      </c>
      <c r="H406" s="1">
        <v>3.19</v>
      </c>
      <c r="I406" s="2">
        <v>701800</v>
      </c>
      <c r="J406" s="3">
        <v>2.0892200000000001E-3</v>
      </c>
      <c r="K406" s="4">
        <v>335915339.75999999</v>
      </c>
      <c r="L406" s="5">
        <v>12575001</v>
      </c>
      <c r="M406" s="6">
        <v>26.712947360000001</v>
      </c>
      <c r="N406" s="7" t="str">
        <f>IF(ISNUMBER(_xll.BDP($C406, "DELTA_MID")),_xll.BDP($C406, "DELTA_MID")," ")</f>
        <v xml:space="preserve"> </v>
      </c>
      <c r="O406" s="7" t="str">
        <f>IF(ISNUMBER(N406),_xll.BDP($C406, "OPT_UNDL_TICKER"),"")</f>
        <v/>
      </c>
      <c r="P406" s="8" t="str">
        <f>IF(ISNUMBER(N406),_xll.BDP($C406, "OPT_UNDL_PX")," ")</f>
        <v xml:space="preserve"> </v>
      </c>
      <c r="Q406" s="7" t="str">
        <f>IF(ISNUMBER(N406),+G406*_xll.BDP($C406, "PX_POS_MULT_FACTOR")*P406/K406," ")</f>
        <v xml:space="preserve"> </v>
      </c>
      <c r="R406" s="8" t="str">
        <f>IF(OR($A406="TUA",$A406="TYA"),"",IF(ISNUMBER(_xll.BDP($C406,"DUR_ADJ_OAS_MID")),_xll.BDP($C406,"DUR_ADJ_OAS_MID"),IF(ISNUMBER(_xll.BDP($E406&amp;" ISIN","DUR_ADJ_OAS_MID")),_xll.BDP($E406&amp;" ISIN","DUR_ADJ_OAS_MID")," ")))</f>
        <v xml:space="preserve"> </v>
      </c>
      <c r="S406" s="7" t="str">
        <f ca="1">IF(AND(A405="SVOL",C405="Cash"),                                     SUM(INDIRECT(ADDRESS(ROW()-(COUNTIF(A:A,"SVOL")),COLUMN())):INDIRECT(ADDRESS(ROW()-1,COLUMN()))),                                    IF(AND(A406="TYA",C406="Cash"), SUM(INDIRECT(ADDRESS(ROW()-(COUNTIF(A:A,"TYA")-1),COLUMN())):INDIRECT(ADDRESS(ROW()-1,COLUMN()))),                                    IF(AND(A406="SVOL",ISNUMBER(FIND(" Govt",C406))),"", IF(AND(A406="SVOL",ISNUMBER(FIND(" Index",C406))),J406,                                    IF(ISNUMBER(N406),Q406*N406,IF(ISNUMBER(R406),J406*R406," "))))))</f>
        <v xml:space="preserve"> </v>
      </c>
      <c r="T406" t="s">
        <v>1703</v>
      </c>
      <c r="U406" t="s">
        <v>1249</v>
      </c>
      <c r="AG406" s="17">
        <v>-6.7999999999999999E-5</v>
      </c>
    </row>
    <row r="407" spans="1:33" x14ac:dyDescent="0.35">
      <c r="A407" t="s">
        <v>1547</v>
      </c>
      <c r="B407" t="s">
        <v>1704</v>
      </c>
      <c r="C407" t="s">
        <v>1705</v>
      </c>
      <c r="F407" t="s">
        <v>1704</v>
      </c>
      <c r="G407" s="1">
        <v>22</v>
      </c>
      <c r="H407" s="1">
        <v>3.2210000000000001</v>
      </c>
      <c r="I407" s="2">
        <v>708620</v>
      </c>
      <c r="J407" s="3">
        <v>2.1095200000000001E-3</v>
      </c>
      <c r="K407" s="4">
        <v>335915339.75999999</v>
      </c>
      <c r="L407" s="5">
        <v>12575001</v>
      </c>
      <c r="M407" s="6">
        <v>26.712947360000001</v>
      </c>
      <c r="N407" s="7" t="str">
        <f>IF(ISNUMBER(_xll.BDP($C407, "DELTA_MID")),_xll.BDP($C407, "DELTA_MID")," ")</f>
        <v xml:space="preserve"> </v>
      </c>
      <c r="O407" s="7" t="str">
        <f>IF(ISNUMBER(N407),_xll.BDP($C407, "OPT_UNDL_TICKER"),"")</f>
        <v/>
      </c>
      <c r="P407" s="8" t="str">
        <f>IF(ISNUMBER(N407),_xll.BDP($C407, "OPT_UNDL_PX")," ")</f>
        <v xml:space="preserve"> </v>
      </c>
      <c r="Q407" s="7" t="str">
        <f>IF(ISNUMBER(N407),+G407*_xll.BDP($C407, "PX_POS_MULT_FACTOR")*P407/K407," ")</f>
        <v xml:space="preserve"> </v>
      </c>
      <c r="R407" s="8" t="str">
        <f>IF(OR($A407="TUA",$A407="TYA"),"",IF(ISNUMBER(_xll.BDP($C407,"DUR_ADJ_OAS_MID")),_xll.BDP($C407,"DUR_ADJ_OAS_MID"),IF(ISNUMBER(_xll.BDP($E407&amp;" ISIN","DUR_ADJ_OAS_MID")),_xll.BDP($E407&amp;" ISIN","DUR_ADJ_OAS_MID")," ")))</f>
        <v xml:space="preserve"> </v>
      </c>
      <c r="S407" s="7" t="str">
        <f ca="1">IF(AND(A406="SVOL",C406="Cash"),                                     SUM(INDIRECT(ADDRESS(ROW()-(COUNTIF(A:A,"SVOL")),COLUMN())):INDIRECT(ADDRESS(ROW()-1,COLUMN()))),                                    IF(AND(A407="TYA",C407="Cash"), SUM(INDIRECT(ADDRESS(ROW()-(COUNTIF(A:A,"TYA")-1),COLUMN())):INDIRECT(ADDRESS(ROW()-1,COLUMN()))),                                    IF(AND(A407="SVOL",ISNUMBER(FIND(" Govt",C407))),"", IF(AND(A407="SVOL",ISNUMBER(FIND(" Index",C407))),J407,                                    IF(ISNUMBER(N407),Q407*N407,IF(ISNUMBER(R407),J407*R407," "))))))</f>
        <v xml:space="preserve"> </v>
      </c>
      <c r="T407" t="s">
        <v>1706</v>
      </c>
      <c r="U407" t="s">
        <v>1249</v>
      </c>
      <c r="AG407" s="17">
        <v>-6.7999999999999999E-5</v>
      </c>
    </row>
    <row r="408" spans="1:33" x14ac:dyDescent="0.35">
      <c r="A408" t="s">
        <v>1547</v>
      </c>
      <c r="B408" t="s">
        <v>1707</v>
      </c>
      <c r="C408" t="s">
        <v>1708</v>
      </c>
      <c r="F408" t="s">
        <v>1709</v>
      </c>
      <c r="G408" s="1">
        <v>-26</v>
      </c>
      <c r="H408" s="1">
        <v>932</v>
      </c>
      <c r="I408" s="2">
        <v>-2423200</v>
      </c>
      <c r="J408" s="3">
        <v>-7.2137199999999999E-3</v>
      </c>
      <c r="K408" s="4">
        <v>335915339.75999999</v>
      </c>
      <c r="L408" s="5">
        <v>12575001</v>
      </c>
      <c r="M408" s="6">
        <v>26.712947360000001</v>
      </c>
      <c r="N408" s="7" t="str">
        <f>IF(ISNUMBER(_xll.BDP($C408, "DELTA_MID")),_xll.BDP($C408, "DELTA_MID")," ")</f>
        <v xml:space="preserve"> </v>
      </c>
      <c r="O408" s="7" t="str">
        <f>IF(ISNUMBER(N408),_xll.BDP($C408, "OPT_UNDL_TICKER"),"")</f>
        <v/>
      </c>
      <c r="P408" s="8" t="str">
        <f>IF(ISNUMBER(N408),_xll.BDP($C408, "OPT_UNDL_PX")," ")</f>
        <v xml:space="preserve"> </v>
      </c>
      <c r="Q408" s="7" t="str">
        <f>IF(ISNUMBER(N408),+G408*_xll.BDP($C408, "PX_POS_MULT_FACTOR")*P408/K408," ")</f>
        <v xml:space="preserve"> </v>
      </c>
      <c r="R408" s="8" t="str">
        <f>IF(OR($A408="TUA",$A408="TYA"),"",IF(ISNUMBER(_xll.BDP($C408,"DUR_ADJ_OAS_MID")),_xll.BDP($C408,"DUR_ADJ_OAS_MID"),IF(ISNUMBER(_xll.BDP($E408&amp;" ISIN","DUR_ADJ_OAS_MID")),_xll.BDP($E408&amp;" ISIN","DUR_ADJ_OAS_MID")," ")))</f>
        <v xml:space="preserve"> </v>
      </c>
      <c r="S408" s="7" t="str">
        <f ca="1">IF(AND(A407="SVOL",C407="Cash"),                                     SUM(INDIRECT(ADDRESS(ROW()-(COUNTIF(A:A,"SVOL")),COLUMN())):INDIRECT(ADDRESS(ROW()-1,COLUMN()))),                                    IF(AND(A408="TYA",C408="Cash"), SUM(INDIRECT(ADDRESS(ROW()-(COUNTIF(A:A,"TYA")-1),COLUMN())):INDIRECT(ADDRESS(ROW()-1,COLUMN()))),                                    IF(AND(A408="SVOL",ISNUMBER(FIND(" Govt",C408))),"", IF(AND(A408="SVOL",ISNUMBER(FIND(" Index",C408))),J408,                                    IF(ISNUMBER(N408),Q408*N408,IF(ISNUMBER(R408),J408*R408," "))))))</f>
        <v xml:space="preserve"> </v>
      </c>
      <c r="T408" t="s">
        <v>1710</v>
      </c>
      <c r="U408" t="s">
        <v>1249</v>
      </c>
      <c r="AG408" s="17">
        <v>-6.7999999999999999E-5</v>
      </c>
    </row>
    <row r="409" spans="1:33" x14ac:dyDescent="0.35">
      <c r="A409" t="s">
        <v>1547</v>
      </c>
      <c r="B409" t="s">
        <v>1711</v>
      </c>
      <c r="C409" t="s">
        <v>1712</v>
      </c>
      <c r="F409" t="s">
        <v>1711</v>
      </c>
      <c r="G409" s="1">
        <v>76</v>
      </c>
      <c r="H409" s="1">
        <v>943.5</v>
      </c>
      <c r="I409" s="2">
        <v>3585300</v>
      </c>
      <c r="J409" s="3">
        <v>1.0673220000000001E-2</v>
      </c>
      <c r="K409" s="4">
        <v>335915339.75999999</v>
      </c>
      <c r="L409" s="5">
        <v>12575001</v>
      </c>
      <c r="M409" s="6">
        <v>26.712947360000001</v>
      </c>
      <c r="N409" s="7" t="str">
        <f>IF(ISNUMBER(_xll.BDP($C409, "DELTA_MID")),_xll.BDP($C409, "DELTA_MID")," ")</f>
        <v xml:space="preserve"> </v>
      </c>
      <c r="O409" s="7" t="str">
        <f>IF(ISNUMBER(N409),_xll.BDP($C409, "OPT_UNDL_TICKER"),"")</f>
        <v/>
      </c>
      <c r="P409" s="8" t="str">
        <f>IF(ISNUMBER(N409),_xll.BDP($C409, "OPT_UNDL_PX")," ")</f>
        <v xml:space="preserve"> </v>
      </c>
      <c r="Q409" s="7" t="str">
        <f>IF(ISNUMBER(N409),+G409*_xll.BDP($C409, "PX_POS_MULT_FACTOR")*P409/K409," ")</f>
        <v xml:space="preserve"> </v>
      </c>
      <c r="R409" s="8" t="str">
        <f>IF(OR($A409="TUA",$A409="TYA"),"",IF(ISNUMBER(_xll.BDP($C409,"DUR_ADJ_OAS_MID")),_xll.BDP($C409,"DUR_ADJ_OAS_MID"),IF(ISNUMBER(_xll.BDP($E409&amp;" ISIN","DUR_ADJ_OAS_MID")),_xll.BDP($E409&amp;" ISIN","DUR_ADJ_OAS_MID")," ")))</f>
        <v xml:space="preserve"> </v>
      </c>
      <c r="S409" s="7" t="str">
        <f ca="1">IF(AND(A408="SVOL",C408="Cash"),                                     SUM(INDIRECT(ADDRESS(ROW()-(COUNTIF(A:A,"SVOL")),COLUMN())):INDIRECT(ADDRESS(ROW()-1,COLUMN()))),                                    IF(AND(A409="TYA",C409="Cash"), SUM(INDIRECT(ADDRESS(ROW()-(COUNTIF(A:A,"TYA")-1),COLUMN())):INDIRECT(ADDRESS(ROW()-1,COLUMN()))),                                    IF(AND(A409="SVOL",ISNUMBER(FIND(" Govt",C409))),"", IF(AND(A409="SVOL",ISNUMBER(FIND(" Index",C409))),J409,                                    IF(ISNUMBER(N409),Q409*N409,IF(ISNUMBER(R409),J409*R409," "))))))</f>
        <v xml:space="preserve"> </v>
      </c>
      <c r="T409" t="s">
        <v>1713</v>
      </c>
      <c r="U409" t="s">
        <v>1249</v>
      </c>
      <c r="AG409" s="17">
        <v>-6.7999999999999999E-5</v>
      </c>
    </row>
    <row r="410" spans="1:33" x14ac:dyDescent="0.35">
      <c r="A410" t="s">
        <v>1547</v>
      </c>
      <c r="B410" t="s">
        <v>1714</v>
      </c>
      <c r="C410" t="s">
        <v>1715</v>
      </c>
      <c r="F410" t="s">
        <v>1714</v>
      </c>
      <c r="G410" s="1">
        <v>-98</v>
      </c>
      <c r="H410" s="1">
        <v>649.1</v>
      </c>
      <c r="I410" s="2">
        <v>-908740</v>
      </c>
      <c r="J410" s="3">
        <v>-2.7052600000000001E-3</v>
      </c>
      <c r="K410" s="4">
        <v>335915339.75999999</v>
      </c>
      <c r="L410" s="5">
        <v>12575001</v>
      </c>
      <c r="M410" s="6">
        <v>26.712947360000001</v>
      </c>
      <c r="N410" s="7" t="str">
        <f>IF(ISNUMBER(_xll.BDP($C410, "DELTA_MID")),_xll.BDP($C410, "DELTA_MID")," ")</f>
        <v xml:space="preserve"> </v>
      </c>
      <c r="O410" s="7" t="str">
        <f>IF(ISNUMBER(N410),_xll.BDP($C410, "OPT_UNDL_TICKER"),"")</f>
        <v/>
      </c>
      <c r="P410" s="8" t="str">
        <f>IF(ISNUMBER(N410),_xll.BDP($C410, "OPT_UNDL_PX")," ")</f>
        <v xml:space="preserve"> </v>
      </c>
      <c r="Q410" s="7" t="str">
        <f>IF(ISNUMBER(N410),+G410*_xll.BDP($C410, "PX_POS_MULT_FACTOR")*P410/K410," ")</f>
        <v xml:space="preserve"> </v>
      </c>
      <c r="R410" s="8" t="str">
        <f>IF(OR($A410="TUA",$A410="TYA"),"",IF(ISNUMBER(_xll.BDP($C410,"DUR_ADJ_OAS_MID")),_xll.BDP($C410,"DUR_ADJ_OAS_MID"),IF(ISNUMBER(_xll.BDP($E410&amp;" ISIN","DUR_ADJ_OAS_MID")),_xll.BDP($E410&amp;" ISIN","DUR_ADJ_OAS_MID")," ")))</f>
        <v xml:space="preserve"> </v>
      </c>
      <c r="S410" s="7" t="str">
        <f ca="1">IF(AND(A409="SVOL",C409="Cash"),                                     SUM(INDIRECT(ADDRESS(ROW()-(COUNTIF(A:A,"SVOL")),COLUMN())):INDIRECT(ADDRESS(ROW()-1,COLUMN()))),                                    IF(AND(A410="TYA",C410="Cash"), SUM(INDIRECT(ADDRESS(ROW()-(COUNTIF(A:A,"TYA")-1),COLUMN())):INDIRECT(ADDRESS(ROW()-1,COLUMN()))),                                    IF(AND(A410="SVOL",ISNUMBER(FIND(" Govt",C410))),"", IF(AND(A410="SVOL",ISNUMBER(FIND(" Index",C410))),J410,                                    IF(ISNUMBER(N410),Q410*N410,IF(ISNUMBER(R410),J410*R410," "))))))</f>
        <v xml:space="preserve"> </v>
      </c>
      <c r="T410" t="s">
        <v>1716</v>
      </c>
      <c r="U410" t="s">
        <v>1249</v>
      </c>
      <c r="AG410" s="17">
        <v>-6.7999999999999999E-5</v>
      </c>
    </row>
    <row r="411" spans="1:33" x14ac:dyDescent="0.35">
      <c r="A411" t="s">
        <v>1547</v>
      </c>
      <c r="B411" t="s">
        <v>1717</v>
      </c>
      <c r="C411" t="s">
        <v>1718</v>
      </c>
      <c r="F411" t="s">
        <v>1717</v>
      </c>
      <c r="G411" s="1">
        <v>-50</v>
      </c>
      <c r="H411" s="1">
        <v>661.5</v>
      </c>
      <c r="I411" s="2">
        <v>-472500</v>
      </c>
      <c r="J411" s="3">
        <v>-1.4066E-3</v>
      </c>
      <c r="K411" s="4">
        <v>335915339.75999999</v>
      </c>
      <c r="L411" s="5">
        <v>12575001</v>
      </c>
      <c r="M411" s="6">
        <v>26.712947360000001</v>
      </c>
      <c r="N411" s="7" t="str">
        <f>IF(ISNUMBER(_xll.BDP($C411, "DELTA_MID")),_xll.BDP($C411, "DELTA_MID")," ")</f>
        <v xml:space="preserve"> </v>
      </c>
      <c r="O411" s="7" t="str">
        <f>IF(ISNUMBER(N411),_xll.BDP($C411, "OPT_UNDL_TICKER"),"")</f>
        <v/>
      </c>
      <c r="P411" s="8" t="str">
        <f>IF(ISNUMBER(N411),_xll.BDP($C411, "OPT_UNDL_PX")," ")</f>
        <v xml:space="preserve"> </v>
      </c>
      <c r="Q411" s="7" t="str">
        <f>IF(ISNUMBER(N411),+G411*_xll.BDP($C411, "PX_POS_MULT_FACTOR")*P411/K411," ")</f>
        <v xml:space="preserve"> </v>
      </c>
      <c r="R411" s="8" t="str">
        <f>IF(OR($A411="TUA",$A411="TYA"),"",IF(ISNUMBER(_xll.BDP($C411,"DUR_ADJ_OAS_MID")),_xll.BDP($C411,"DUR_ADJ_OAS_MID"),IF(ISNUMBER(_xll.BDP($E411&amp;" ISIN","DUR_ADJ_OAS_MID")),_xll.BDP($E411&amp;" ISIN","DUR_ADJ_OAS_MID")," ")))</f>
        <v xml:space="preserve"> </v>
      </c>
      <c r="S411" s="7" t="str">
        <f ca="1">IF(AND(A410="SVOL",C410="Cash"),                                     SUM(INDIRECT(ADDRESS(ROW()-(COUNTIF(A:A,"SVOL")),COLUMN())):INDIRECT(ADDRESS(ROW()-1,COLUMN()))),                                    IF(AND(A411="TYA",C411="Cash"), SUM(INDIRECT(ADDRESS(ROW()-(COUNTIF(A:A,"TYA")-1),COLUMN())):INDIRECT(ADDRESS(ROW()-1,COLUMN()))),                                    IF(AND(A411="SVOL",ISNUMBER(FIND(" Govt",C411))),"", IF(AND(A411="SVOL",ISNUMBER(FIND(" Index",C411))),J411,                                    IF(ISNUMBER(N411),Q411*N411,IF(ISNUMBER(R411),J411*R411," "))))))</f>
        <v xml:space="preserve"> </v>
      </c>
      <c r="T411" t="s">
        <v>1719</v>
      </c>
      <c r="U411" t="s">
        <v>1249</v>
      </c>
      <c r="AG411" s="17">
        <v>-6.7999999999999999E-5</v>
      </c>
    </row>
    <row r="412" spans="1:33" x14ac:dyDescent="0.35">
      <c r="A412" t="s">
        <v>1547</v>
      </c>
      <c r="B412" t="s">
        <v>1720</v>
      </c>
      <c r="C412" t="s">
        <v>1721</v>
      </c>
      <c r="F412" t="s">
        <v>1722</v>
      </c>
      <c r="G412" s="1">
        <v>-388</v>
      </c>
      <c r="H412" s="1">
        <v>1007.75</v>
      </c>
      <c r="I412" s="2">
        <v>-19550350</v>
      </c>
      <c r="J412" s="3">
        <v>-5.8200229999999999E-2</v>
      </c>
      <c r="K412" s="4">
        <v>335915339.75999999</v>
      </c>
      <c r="L412" s="5">
        <v>12575001</v>
      </c>
      <c r="M412" s="6">
        <v>26.712947360000001</v>
      </c>
      <c r="N412" s="7" t="str">
        <f>IF(ISNUMBER(_xll.BDP($C412, "DELTA_MID")),_xll.BDP($C412, "DELTA_MID")," ")</f>
        <v xml:space="preserve"> </v>
      </c>
      <c r="O412" s="7" t="str">
        <f>IF(ISNUMBER(N412),_xll.BDP($C412, "OPT_UNDL_TICKER"),"")</f>
        <v/>
      </c>
      <c r="P412" s="8" t="str">
        <f>IF(ISNUMBER(N412),_xll.BDP($C412, "OPT_UNDL_PX")," ")</f>
        <v xml:space="preserve"> </v>
      </c>
      <c r="Q412" s="7" t="str">
        <f>IF(ISNUMBER(N412),+G412*_xll.BDP($C412, "PX_POS_MULT_FACTOR")*P412/K412," ")</f>
        <v xml:space="preserve"> </v>
      </c>
      <c r="R412" s="8" t="str">
        <f>IF(OR($A412="TUA",$A412="TYA"),"",IF(ISNUMBER(_xll.BDP($C412,"DUR_ADJ_OAS_MID")),_xll.BDP($C412,"DUR_ADJ_OAS_MID"),IF(ISNUMBER(_xll.BDP($E412&amp;" ISIN","DUR_ADJ_OAS_MID")),_xll.BDP($E412&amp;" ISIN","DUR_ADJ_OAS_MID")," ")))</f>
        <v xml:space="preserve"> </v>
      </c>
      <c r="S412" s="7" t="str">
        <f ca="1">IF(AND(A411="SVOL",C411="Cash"),                                     SUM(INDIRECT(ADDRESS(ROW()-(COUNTIF(A:A,"SVOL")),COLUMN())):INDIRECT(ADDRESS(ROW()-1,COLUMN()))),                                    IF(AND(A412="TYA",C412="Cash"), SUM(INDIRECT(ADDRESS(ROW()-(COUNTIF(A:A,"TYA")-1),COLUMN())):INDIRECT(ADDRESS(ROW()-1,COLUMN()))),                                    IF(AND(A412="SVOL",ISNUMBER(FIND(" Govt",C412))),"", IF(AND(A412="SVOL",ISNUMBER(FIND(" Index",C412))),J412,                                    IF(ISNUMBER(N412),Q412*N412,IF(ISNUMBER(R412),J412*R412," "))))))</f>
        <v xml:space="preserve"> </v>
      </c>
      <c r="T412" t="s">
        <v>1723</v>
      </c>
      <c r="U412" t="s">
        <v>1249</v>
      </c>
      <c r="AG412" s="17">
        <v>-6.7999999999999999E-5</v>
      </c>
    </row>
    <row r="413" spans="1:33" x14ac:dyDescent="0.35">
      <c r="A413" t="s">
        <v>1547</v>
      </c>
      <c r="B413" t="s">
        <v>1724</v>
      </c>
      <c r="C413" t="s">
        <v>1725</v>
      </c>
      <c r="F413" t="s">
        <v>1724</v>
      </c>
      <c r="G413" s="1">
        <v>-296</v>
      </c>
      <c r="H413" s="1">
        <v>1018.5</v>
      </c>
      <c r="I413" s="2">
        <v>-15073800</v>
      </c>
      <c r="J413" s="3">
        <v>-4.487381E-2</v>
      </c>
      <c r="K413" s="4">
        <v>335915339.75999999</v>
      </c>
      <c r="L413" s="5">
        <v>12575001</v>
      </c>
      <c r="M413" s="6">
        <v>26.712947360000001</v>
      </c>
      <c r="N413" s="7" t="str">
        <f>IF(ISNUMBER(_xll.BDP($C413, "DELTA_MID")),_xll.BDP($C413, "DELTA_MID")," ")</f>
        <v xml:space="preserve"> </v>
      </c>
      <c r="O413" s="7" t="str">
        <f>IF(ISNUMBER(N413),_xll.BDP($C413, "OPT_UNDL_TICKER"),"")</f>
        <v/>
      </c>
      <c r="P413" s="8" t="str">
        <f>IF(ISNUMBER(N413),_xll.BDP($C413, "OPT_UNDL_PX")," ")</f>
        <v xml:space="preserve"> </v>
      </c>
      <c r="Q413" s="7" t="str">
        <f>IF(ISNUMBER(N413),+G413*_xll.BDP($C413, "PX_POS_MULT_FACTOR")*P413/K413," ")</f>
        <v xml:space="preserve"> </v>
      </c>
      <c r="R413" s="8" t="str">
        <f>IF(OR($A413="TUA",$A413="TYA"),"",IF(ISNUMBER(_xll.BDP($C413,"DUR_ADJ_OAS_MID")),_xll.BDP($C413,"DUR_ADJ_OAS_MID"),IF(ISNUMBER(_xll.BDP($E413&amp;" ISIN","DUR_ADJ_OAS_MID")),_xll.BDP($E413&amp;" ISIN","DUR_ADJ_OAS_MID")," ")))</f>
        <v xml:space="preserve"> </v>
      </c>
      <c r="S413" s="7" t="str">
        <f ca="1">IF(AND(A412="SVOL",C412="Cash"),                                     SUM(INDIRECT(ADDRESS(ROW()-(COUNTIF(A:A,"SVOL")),COLUMN())):INDIRECT(ADDRESS(ROW()-1,COLUMN()))),                                    IF(AND(A413="TYA",C413="Cash"), SUM(INDIRECT(ADDRESS(ROW()-(COUNTIF(A:A,"TYA")-1),COLUMN())):INDIRECT(ADDRESS(ROW()-1,COLUMN()))),                                    IF(AND(A413="SVOL",ISNUMBER(FIND(" Govt",C413))),"", IF(AND(A413="SVOL",ISNUMBER(FIND(" Index",C413))),J413,                                    IF(ISNUMBER(N413),Q413*N413,IF(ISNUMBER(R413),J413*R413," "))))))</f>
        <v xml:space="preserve"> </v>
      </c>
      <c r="T413" t="s">
        <v>1726</v>
      </c>
      <c r="U413" t="s">
        <v>1249</v>
      </c>
      <c r="AG413" s="17">
        <v>-6.7999999999999999E-5</v>
      </c>
    </row>
    <row r="414" spans="1:33" x14ac:dyDescent="0.35">
      <c r="A414" t="s">
        <v>1547</v>
      </c>
      <c r="B414" t="s">
        <v>1727</v>
      </c>
      <c r="C414" t="s">
        <v>1728</v>
      </c>
      <c r="F414" t="s">
        <v>1729</v>
      </c>
      <c r="G414" s="1">
        <v>-106</v>
      </c>
      <c r="H414" s="1">
        <v>1031.5</v>
      </c>
      <c r="I414" s="2">
        <v>-5466950</v>
      </c>
      <c r="J414" s="3">
        <v>-1.6274790000000001E-2</v>
      </c>
      <c r="K414" s="4">
        <v>335915339.75999999</v>
      </c>
      <c r="L414" s="5">
        <v>12575001</v>
      </c>
      <c r="M414" s="6">
        <v>26.712947360000001</v>
      </c>
      <c r="N414" s="7" t="str">
        <f>IF(ISNUMBER(_xll.BDP($C414, "DELTA_MID")),_xll.BDP($C414, "DELTA_MID")," ")</f>
        <v xml:space="preserve"> </v>
      </c>
      <c r="O414" s="7" t="str">
        <f>IF(ISNUMBER(N414),_xll.BDP($C414, "OPT_UNDL_TICKER"),"")</f>
        <v/>
      </c>
      <c r="P414" s="8" t="str">
        <f>IF(ISNUMBER(N414),_xll.BDP($C414, "OPT_UNDL_PX")," ")</f>
        <v xml:space="preserve"> </v>
      </c>
      <c r="Q414" s="7" t="str">
        <f>IF(ISNUMBER(N414),+G414*_xll.BDP($C414, "PX_POS_MULT_FACTOR")*P414/K414," ")</f>
        <v xml:space="preserve"> </v>
      </c>
      <c r="R414" s="8" t="str">
        <f>IF(OR($A414="TUA",$A414="TYA"),"",IF(ISNUMBER(_xll.BDP($C414,"DUR_ADJ_OAS_MID")),_xll.BDP($C414,"DUR_ADJ_OAS_MID"),IF(ISNUMBER(_xll.BDP($E414&amp;" ISIN","DUR_ADJ_OAS_MID")),_xll.BDP($E414&amp;" ISIN","DUR_ADJ_OAS_MID")," ")))</f>
        <v xml:space="preserve"> </v>
      </c>
      <c r="S414" s="7" t="str">
        <f ca="1">IF(AND(A413="SVOL",C413="Cash"),                                     SUM(INDIRECT(ADDRESS(ROW()-(COUNTIF(A:A,"SVOL")),COLUMN())):INDIRECT(ADDRESS(ROW()-1,COLUMN()))),                                    IF(AND(A414="TYA",C414="Cash"), SUM(INDIRECT(ADDRESS(ROW()-(COUNTIF(A:A,"TYA")-1),COLUMN())):INDIRECT(ADDRESS(ROW()-1,COLUMN()))),                                    IF(AND(A414="SVOL",ISNUMBER(FIND(" Govt",C414))),"", IF(AND(A414="SVOL",ISNUMBER(FIND(" Index",C414))),J414,                                    IF(ISNUMBER(N414),Q414*N414,IF(ISNUMBER(R414),J414*R414," "))))))</f>
        <v xml:space="preserve"> </v>
      </c>
      <c r="T414" t="s">
        <v>1730</v>
      </c>
      <c r="U414" t="s">
        <v>1249</v>
      </c>
      <c r="AG414" s="17">
        <v>-6.7999999999999999E-5</v>
      </c>
    </row>
    <row r="415" spans="1:33" x14ac:dyDescent="0.35">
      <c r="A415" t="s">
        <v>1547</v>
      </c>
      <c r="B415" t="s">
        <v>1731</v>
      </c>
      <c r="C415" t="s">
        <v>1732</v>
      </c>
      <c r="F415" t="s">
        <v>1731</v>
      </c>
      <c r="G415" s="1">
        <v>14</v>
      </c>
      <c r="H415" s="1">
        <v>1043.5</v>
      </c>
      <c r="I415" s="2">
        <v>730450</v>
      </c>
      <c r="J415" s="3">
        <v>2.1745100000000002E-3</v>
      </c>
      <c r="K415" s="4">
        <v>335915339.75999999</v>
      </c>
      <c r="L415" s="5">
        <v>12575001</v>
      </c>
      <c r="M415" s="6">
        <v>26.712947360000001</v>
      </c>
      <c r="N415" s="7" t="str">
        <f>IF(ISNUMBER(_xll.BDP($C415, "DELTA_MID")),_xll.BDP($C415, "DELTA_MID")," ")</f>
        <v xml:space="preserve"> </v>
      </c>
      <c r="O415" s="7" t="str">
        <f>IF(ISNUMBER(N415),_xll.BDP($C415, "OPT_UNDL_TICKER"),"")</f>
        <v/>
      </c>
      <c r="P415" s="8" t="str">
        <f>IF(ISNUMBER(N415),_xll.BDP($C415, "OPT_UNDL_PX")," ")</f>
        <v xml:space="preserve"> </v>
      </c>
      <c r="Q415" s="7" t="str">
        <f>IF(ISNUMBER(N415),+G415*_xll.BDP($C415, "PX_POS_MULT_FACTOR")*P415/K415," ")</f>
        <v xml:space="preserve"> </v>
      </c>
      <c r="R415" s="8" t="str">
        <f>IF(OR($A415="TUA",$A415="TYA"),"",IF(ISNUMBER(_xll.BDP($C415,"DUR_ADJ_OAS_MID")),_xll.BDP($C415,"DUR_ADJ_OAS_MID"),IF(ISNUMBER(_xll.BDP($E415&amp;" ISIN","DUR_ADJ_OAS_MID")),_xll.BDP($E415&amp;" ISIN","DUR_ADJ_OAS_MID")," ")))</f>
        <v xml:space="preserve"> </v>
      </c>
      <c r="S415" s="7" t="str">
        <f ca="1">IF(AND(A414="SVOL",C414="Cash"),                                     SUM(INDIRECT(ADDRESS(ROW()-(COUNTIF(A:A,"SVOL")),COLUMN())):INDIRECT(ADDRESS(ROW()-1,COLUMN()))),                                    IF(AND(A415="TYA",C415="Cash"), SUM(INDIRECT(ADDRESS(ROW()-(COUNTIF(A:A,"TYA")-1),COLUMN())):INDIRECT(ADDRESS(ROW()-1,COLUMN()))),                                    IF(AND(A415="SVOL",ISNUMBER(FIND(" Govt",C415))),"", IF(AND(A415="SVOL",ISNUMBER(FIND(" Index",C415))),J415,                                    IF(ISNUMBER(N415),Q415*N415,IF(ISNUMBER(R415),J415*R415," "))))))</f>
        <v xml:space="preserve"> </v>
      </c>
      <c r="T415" t="s">
        <v>1733</v>
      </c>
      <c r="U415" t="s">
        <v>1249</v>
      </c>
      <c r="AG415" s="17">
        <v>-6.7999999999999999E-5</v>
      </c>
    </row>
    <row r="416" spans="1:33" x14ac:dyDescent="0.35">
      <c r="A416" t="s">
        <v>1547</v>
      </c>
      <c r="B416" t="s">
        <v>1734</v>
      </c>
      <c r="C416" t="s">
        <v>1735</v>
      </c>
      <c r="F416" t="s">
        <v>1734</v>
      </c>
      <c r="G416" s="1">
        <v>-1049</v>
      </c>
      <c r="H416" s="1">
        <v>95.85</v>
      </c>
      <c r="I416" s="2">
        <v>-251366625</v>
      </c>
      <c r="J416" s="3">
        <v>-0.74830350000000001</v>
      </c>
      <c r="K416" s="4">
        <v>335915339.75999999</v>
      </c>
      <c r="L416" s="5">
        <v>12575001</v>
      </c>
      <c r="M416" s="6">
        <v>26.712947360000001</v>
      </c>
      <c r="N416" s="7" t="str">
        <f>IF(ISNUMBER(_xll.BDP($C416, "DELTA_MID")),_xll.BDP($C416, "DELTA_MID")," ")</f>
        <v xml:space="preserve"> </v>
      </c>
      <c r="O416" s="7" t="str">
        <f>IF(ISNUMBER(N416),_xll.BDP($C416, "OPT_UNDL_TICKER"),"")</f>
        <v/>
      </c>
      <c r="P416" s="8" t="str">
        <f>IF(ISNUMBER(N416),_xll.BDP($C416, "OPT_UNDL_PX")," ")</f>
        <v xml:space="preserve"> </v>
      </c>
      <c r="Q416" s="7" t="str">
        <f>IF(ISNUMBER(N416),+G416*_xll.BDP($C416, "PX_POS_MULT_FACTOR")*P416/K416," ")</f>
        <v xml:space="preserve"> </v>
      </c>
      <c r="R416" s="8" t="str">
        <f>IF(OR($A416="TUA",$A416="TYA"),"",IF(ISNUMBER(_xll.BDP($C416,"DUR_ADJ_OAS_MID")),_xll.BDP($C416,"DUR_ADJ_OAS_MID"),IF(ISNUMBER(_xll.BDP($E416&amp;" ISIN","DUR_ADJ_OAS_MID")),_xll.BDP($E416&amp;" ISIN","DUR_ADJ_OAS_MID")," ")))</f>
        <v xml:space="preserve"> </v>
      </c>
      <c r="S416" s="7" t="str">
        <f ca="1">IF(AND(A415="SVOL",C415="Cash"),                                     SUM(INDIRECT(ADDRESS(ROW()-(COUNTIF(A:A,"SVOL")),COLUMN())):INDIRECT(ADDRESS(ROW()-1,COLUMN()))),                                    IF(AND(A416="TYA",C416="Cash"), SUM(INDIRECT(ADDRESS(ROW()-(COUNTIF(A:A,"TYA")-1),COLUMN())):INDIRECT(ADDRESS(ROW()-1,COLUMN()))),                                    IF(AND(A416="SVOL",ISNUMBER(FIND(" Govt",C416))),"", IF(AND(A416="SVOL",ISNUMBER(FIND(" Index",C416))),J416,                                    IF(ISNUMBER(N416),Q416*N416,IF(ISNUMBER(R416),J416*R416," "))))))</f>
        <v xml:space="preserve"> </v>
      </c>
      <c r="T416" t="s">
        <v>1736</v>
      </c>
      <c r="U416" t="s">
        <v>1249</v>
      </c>
      <c r="AG416" s="17">
        <v>-6.7999999999999999E-5</v>
      </c>
    </row>
    <row r="417" spans="1:33" x14ac:dyDescent="0.35">
      <c r="A417" t="s">
        <v>1547</v>
      </c>
      <c r="B417" t="s">
        <v>1737</v>
      </c>
      <c r="C417" t="s">
        <v>1738</v>
      </c>
      <c r="F417" t="s">
        <v>1737</v>
      </c>
      <c r="G417" s="1">
        <v>-2282</v>
      </c>
      <c r="H417" s="1">
        <v>96.015000000000001</v>
      </c>
      <c r="I417" s="2">
        <v>-547765575</v>
      </c>
      <c r="J417" s="3">
        <v>-1.63066556</v>
      </c>
      <c r="K417" s="4">
        <v>335915339.75999999</v>
      </c>
      <c r="L417" s="5">
        <v>12575001</v>
      </c>
      <c r="M417" s="6">
        <v>26.712947360000001</v>
      </c>
      <c r="N417" s="7" t="str">
        <f>IF(ISNUMBER(_xll.BDP($C417, "DELTA_MID")),_xll.BDP($C417, "DELTA_MID")," ")</f>
        <v xml:space="preserve"> </v>
      </c>
      <c r="O417" s="7" t="str">
        <f>IF(ISNUMBER(N417),_xll.BDP($C417, "OPT_UNDL_TICKER"),"")</f>
        <v/>
      </c>
      <c r="P417" s="8" t="str">
        <f>IF(ISNUMBER(N417),_xll.BDP($C417, "OPT_UNDL_PX")," ")</f>
        <v xml:space="preserve"> </v>
      </c>
      <c r="Q417" s="7" t="str">
        <f>IF(ISNUMBER(N417),+G417*_xll.BDP($C417, "PX_POS_MULT_FACTOR")*P417/K417," ")</f>
        <v xml:space="preserve"> </v>
      </c>
      <c r="R417" s="8" t="str">
        <f>IF(OR($A417="TUA",$A417="TYA"),"",IF(ISNUMBER(_xll.BDP($C417,"DUR_ADJ_OAS_MID")),_xll.BDP($C417,"DUR_ADJ_OAS_MID"),IF(ISNUMBER(_xll.BDP($E417&amp;" ISIN","DUR_ADJ_OAS_MID")),_xll.BDP($E417&amp;" ISIN","DUR_ADJ_OAS_MID")," ")))</f>
        <v xml:space="preserve"> </v>
      </c>
      <c r="S417" s="7" t="str">
        <f ca="1">IF(AND(A416="SVOL",C416="Cash"),                                     SUM(INDIRECT(ADDRESS(ROW()-(COUNTIF(A:A,"SVOL")),COLUMN())):INDIRECT(ADDRESS(ROW()-1,COLUMN()))),                                    IF(AND(A417="TYA",C417="Cash"), SUM(INDIRECT(ADDRESS(ROW()-(COUNTIF(A:A,"TYA")-1),COLUMN())):INDIRECT(ADDRESS(ROW()-1,COLUMN()))),                                    IF(AND(A417="SVOL",ISNUMBER(FIND(" Govt",C417))),"", IF(AND(A417="SVOL",ISNUMBER(FIND(" Index",C417))),J417,                                    IF(ISNUMBER(N417),Q417*N417,IF(ISNUMBER(R417),J417*R417," "))))))</f>
        <v xml:space="preserve"> </v>
      </c>
      <c r="T417" t="s">
        <v>1739</v>
      </c>
      <c r="U417" t="s">
        <v>1249</v>
      </c>
      <c r="AG417" s="17">
        <v>-6.7999999999999999E-5</v>
      </c>
    </row>
    <row r="418" spans="1:33" x14ac:dyDescent="0.35">
      <c r="A418" t="s">
        <v>1547</v>
      </c>
      <c r="B418" t="s">
        <v>1740</v>
      </c>
      <c r="C418" t="s">
        <v>1741</v>
      </c>
      <c r="F418" t="s">
        <v>1742</v>
      </c>
      <c r="G418" s="1">
        <v>-915</v>
      </c>
      <c r="H418" s="1">
        <v>96.094999999999999</v>
      </c>
      <c r="I418" s="2">
        <v>-219817312.5</v>
      </c>
      <c r="J418" s="3">
        <v>-0.65438306999999996</v>
      </c>
      <c r="K418" s="4">
        <v>335915339.75999999</v>
      </c>
      <c r="L418" s="5">
        <v>12575001</v>
      </c>
      <c r="M418" s="6">
        <v>26.712947360000001</v>
      </c>
      <c r="N418" s="7" t="str">
        <f>IF(ISNUMBER(_xll.BDP($C418, "DELTA_MID")),_xll.BDP($C418, "DELTA_MID")," ")</f>
        <v xml:space="preserve"> </v>
      </c>
      <c r="O418" s="7" t="str">
        <f>IF(ISNUMBER(N418),_xll.BDP($C418, "OPT_UNDL_TICKER"),"")</f>
        <v/>
      </c>
      <c r="P418" s="8" t="str">
        <f>IF(ISNUMBER(N418),_xll.BDP($C418, "OPT_UNDL_PX")," ")</f>
        <v xml:space="preserve"> </v>
      </c>
      <c r="Q418" s="7" t="str">
        <f>IF(ISNUMBER(N418),+G418*_xll.BDP($C418, "PX_POS_MULT_FACTOR")*P418/K418," ")</f>
        <v xml:space="preserve"> </v>
      </c>
      <c r="R418" s="8" t="str">
        <f>IF(OR($A418="TUA",$A418="TYA"),"",IF(ISNUMBER(_xll.BDP($C418,"DUR_ADJ_OAS_MID")),_xll.BDP($C418,"DUR_ADJ_OAS_MID"),IF(ISNUMBER(_xll.BDP($E418&amp;" ISIN","DUR_ADJ_OAS_MID")),_xll.BDP($E418&amp;" ISIN","DUR_ADJ_OAS_MID")," ")))</f>
        <v xml:space="preserve"> </v>
      </c>
      <c r="S418" s="7" t="str">
        <f ca="1">IF(AND(A417="SVOL",C417="Cash"),                                     SUM(INDIRECT(ADDRESS(ROW()-(COUNTIF(A:A,"SVOL")),COLUMN())):INDIRECT(ADDRESS(ROW()-1,COLUMN()))),                                    IF(AND(A418="TYA",C418="Cash"), SUM(INDIRECT(ADDRESS(ROW()-(COUNTIF(A:A,"TYA")-1),COLUMN())):INDIRECT(ADDRESS(ROW()-1,COLUMN()))),                                    IF(AND(A418="SVOL",ISNUMBER(FIND(" Govt",C418))),"", IF(AND(A418="SVOL",ISNUMBER(FIND(" Index",C418))),J418,                                    IF(ISNUMBER(N418),Q418*N418,IF(ISNUMBER(R418),J418*R418," "))))))</f>
        <v xml:space="preserve"> </v>
      </c>
      <c r="T418" t="s">
        <v>1743</v>
      </c>
      <c r="U418" t="s">
        <v>1249</v>
      </c>
      <c r="AG418" s="17">
        <v>-6.7999999999999999E-5</v>
      </c>
    </row>
    <row r="419" spans="1:33" x14ac:dyDescent="0.35">
      <c r="A419" t="s">
        <v>1547</v>
      </c>
      <c r="B419" t="s">
        <v>1744</v>
      </c>
      <c r="C419" t="s">
        <v>1745</v>
      </c>
      <c r="F419" t="s">
        <v>1744</v>
      </c>
      <c r="G419" s="1">
        <v>-1240</v>
      </c>
      <c r="H419" s="1">
        <v>96.13</v>
      </c>
      <c r="I419" s="2">
        <v>-298003000</v>
      </c>
      <c r="J419" s="3">
        <v>-0.88713721999999995</v>
      </c>
      <c r="K419" s="4">
        <v>335915339.75999999</v>
      </c>
      <c r="L419" s="5">
        <v>12575001</v>
      </c>
      <c r="M419" s="6">
        <v>26.712947360000001</v>
      </c>
      <c r="N419" s="7" t="str">
        <f>IF(ISNUMBER(_xll.BDP($C419, "DELTA_MID")),_xll.BDP($C419, "DELTA_MID")," ")</f>
        <v xml:space="preserve"> </v>
      </c>
      <c r="O419" s="7" t="str">
        <f>IF(ISNUMBER(N419),_xll.BDP($C419, "OPT_UNDL_TICKER"),"")</f>
        <v/>
      </c>
      <c r="P419" s="8" t="str">
        <f>IF(ISNUMBER(N419),_xll.BDP($C419, "OPT_UNDL_PX")," ")</f>
        <v xml:space="preserve"> </v>
      </c>
      <c r="Q419" s="7" t="str">
        <f>IF(ISNUMBER(N419),+G419*_xll.BDP($C419, "PX_POS_MULT_FACTOR")*P419/K419," ")</f>
        <v xml:space="preserve"> </v>
      </c>
      <c r="R419" s="8" t="str">
        <f>IF(OR($A419="TUA",$A419="TYA"),"",IF(ISNUMBER(_xll.BDP($C419,"DUR_ADJ_OAS_MID")),_xll.BDP($C419,"DUR_ADJ_OAS_MID"),IF(ISNUMBER(_xll.BDP($E419&amp;" ISIN","DUR_ADJ_OAS_MID")),_xll.BDP($E419&amp;" ISIN","DUR_ADJ_OAS_MID")," ")))</f>
        <v xml:space="preserve"> </v>
      </c>
      <c r="S419" s="7" t="str">
        <f ca="1">IF(AND(A418="SVOL",C418="Cash"),                                     SUM(INDIRECT(ADDRESS(ROW()-(COUNTIF(A:A,"SVOL")),COLUMN())):INDIRECT(ADDRESS(ROW()-1,COLUMN()))),                                    IF(AND(A419="TYA",C419="Cash"), SUM(INDIRECT(ADDRESS(ROW()-(COUNTIF(A:A,"TYA")-1),COLUMN())):INDIRECT(ADDRESS(ROW()-1,COLUMN()))),                                    IF(AND(A419="SVOL",ISNUMBER(FIND(" Govt",C419))),"", IF(AND(A419="SVOL",ISNUMBER(FIND(" Index",C419))),J419,                                    IF(ISNUMBER(N419),Q419*N419,IF(ISNUMBER(R419),J419*R419," "))))))</f>
        <v xml:space="preserve"> </v>
      </c>
      <c r="T419" t="s">
        <v>1746</v>
      </c>
      <c r="U419" t="s">
        <v>1249</v>
      </c>
      <c r="AG419" s="17">
        <v>-6.7999999999999999E-5</v>
      </c>
    </row>
    <row r="420" spans="1:33" x14ac:dyDescent="0.35">
      <c r="A420" t="s">
        <v>1547</v>
      </c>
      <c r="B420" t="s">
        <v>1747</v>
      </c>
      <c r="C420" t="s">
        <v>1748</v>
      </c>
      <c r="F420" t="s">
        <v>1749</v>
      </c>
      <c r="G420" s="1">
        <v>-9</v>
      </c>
      <c r="H420" s="1">
        <v>31.09</v>
      </c>
      <c r="I420" s="2">
        <v>-1399050</v>
      </c>
      <c r="J420" s="3">
        <v>-4.1648900000000001E-3</v>
      </c>
      <c r="K420" s="4">
        <v>335915339.75999999</v>
      </c>
      <c r="L420" s="5">
        <v>12575001</v>
      </c>
      <c r="M420" s="6">
        <v>26.712947360000001</v>
      </c>
      <c r="N420" s="7" t="str">
        <f>IF(ISNUMBER(_xll.BDP($C420, "DELTA_MID")),_xll.BDP($C420, "DELTA_MID")," ")</f>
        <v xml:space="preserve"> </v>
      </c>
      <c r="O420" s="7" t="str">
        <f>IF(ISNUMBER(N420),_xll.BDP($C420, "OPT_UNDL_TICKER"),"")</f>
        <v/>
      </c>
      <c r="P420" s="8" t="str">
        <f>IF(ISNUMBER(N420),_xll.BDP($C420, "OPT_UNDL_PX")," ")</f>
        <v xml:space="preserve"> </v>
      </c>
      <c r="Q420" s="7" t="str">
        <f>IF(ISNUMBER(N420),+G420*_xll.BDP($C420, "PX_POS_MULT_FACTOR")*P420/K420," ")</f>
        <v xml:space="preserve"> </v>
      </c>
      <c r="R420" s="8" t="str">
        <f>IF(OR($A420="TUA",$A420="TYA"),"",IF(ISNUMBER(_xll.BDP($C420,"DUR_ADJ_OAS_MID")),_xll.BDP($C420,"DUR_ADJ_OAS_MID"),IF(ISNUMBER(_xll.BDP($E420&amp;" ISIN","DUR_ADJ_OAS_MID")),_xll.BDP($E420&amp;" ISIN","DUR_ADJ_OAS_MID")," ")))</f>
        <v xml:space="preserve"> </v>
      </c>
      <c r="S420" s="7" t="str">
        <f ca="1">IF(AND(A419="SVOL",C419="Cash"),                                     SUM(INDIRECT(ADDRESS(ROW()-(COUNTIF(A:A,"SVOL")),COLUMN())):INDIRECT(ADDRESS(ROW()-1,COLUMN()))),                                    IF(AND(A420="TYA",C420="Cash"), SUM(INDIRECT(ADDRESS(ROW()-(COUNTIF(A:A,"TYA")-1),COLUMN())):INDIRECT(ADDRESS(ROW()-1,COLUMN()))),                                    IF(AND(A420="SVOL",ISNUMBER(FIND(" Govt",C420))),"", IF(AND(A420="SVOL",ISNUMBER(FIND(" Index",C420))),J420,                                    IF(ISNUMBER(N420),Q420*N420,IF(ISNUMBER(R420),J420*R420," "))))))</f>
        <v xml:space="preserve"> </v>
      </c>
      <c r="T420" t="s">
        <v>1750</v>
      </c>
      <c r="U420" t="s">
        <v>1249</v>
      </c>
      <c r="AG420" s="17">
        <v>-6.7999999999999999E-5</v>
      </c>
    </row>
    <row r="421" spans="1:33" x14ac:dyDescent="0.35">
      <c r="A421" t="s">
        <v>1547</v>
      </c>
      <c r="B421" t="s">
        <v>1751</v>
      </c>
      <c r="C421" t="s">
        <v>1752</v>
      </c>
      <c r="F421" t="s">
        <v>1753</v>
      </c>
      <c r="G421" s="1">
        <v>-1</v>
      </c>
      <c r="H421" s="1">
        <v>31.364000000000001</v>
      </c>
      <c r="I421" s="2">
        <v>-156820</v>
      </c>
      <c r="J421" s="3">
        <v>-4.6684E-4</v>
      </c>
      <c r="K421" s="4">
        <v>335915339.75999999</v>
      </c>
      <c r="L421" s="5">
        <v>12575001</v>
      </c>
      <c r="M421" s="6">
        <v>26.712947360000001</v>
      </c>
      <c r="N421" s="7" t="str">
        <f>IF(ISNUMBER(_xll.BDP($C421, "DELTA_MID")),_xll.BDP($C421, "DELTA_MID")," ")</f>
        <v xml:space="preserve"> </v>
      </c>
      <c r="O421" s="7" t="str">
        <f>IF(ISNUMBER(N421),_xll.BDP($C421, "OPT_UNDL_TICKER"),"")</f>
        <v/>
      </c>
      <c r="P421" s="8" t="str">
        <f>IF(ISNUMBER(N421),_xll.BDP($C421, "OPT_UNDL_PX")," ")</f>
        <v xml:space="preserve"> </v>
      </c>
      <c r="Q421" s="7" t="str">
        <f>IF(ISNUMBER(N421),+G421*_xll.BDP($C421, "PX_POS_MULT_FACTOR")*P421/K421," ")</f>
        <v xml:space="preserve"> </v>
      </c>
      <c r="R421" s="8" t="str">
        <f>IF(OR($A421="TUA",$A421="TYA"),"",IF(ISNUMBER(_xll.BDP($C421,"DUR_ADJ_OAS_MID")),_xll.BDP($C421,"DUR_ADJ_OAS_MID"),IF(ISNUMBER(_xll.BDP($E421&amp;" ISIN","DUR_ADJ_OAS_MID")),_xll.BDP($E421&amp;" ISIN","DUR_ADJ_OAS_MID")," ")))</f>
        <v xml:space="preserve"> </v>
      </c>
      <c r="S421" s="7" t="str">
        <f ca="1">IF(AND(A420="SVOL",C420="Cash"),                                     SUM(INDIRECT(ADDRESS(ROW()-(COUNTIF(A:A,"SVOL")),COLUMN())):INDIRECT(ADDRESS(ROW()-1,COLUMN()))),                                    IF(AND(A421="TYA",C421="Cash"), SUM(INDIRECT(ADDRESS(ROW()-(COUNTIF(A:A,"TYA")-1),COLUMN())):INDIRECT(ADDRESS(ROW()-1,COLUMN()))),                                    IF(AND(A421="SVOL",ISNUMBER(FIND(" Govt",C421))),"", IF(AND(A421="SVOL",ISNUMBER(FIND(" Index",C421))),J421,                                    IF(ISNUMBER(N421),Q421*N421,IF(ISNUMBER(R421),J421*R421," "))))))</f>
        <v xml:space="preserve"> </v>
      </c>
      <c r="T421" t="s">
        <v>1754</v>
      </c>
      <c r="U421" t="s">
        <v>1249</v>
      </c>
      <c r="AG421" s="17">
        <v>-6.7999999999999999E-5</v>
      </c>
    </row>
    <row r="422" spans="1:33" x14ac:dyDescent="0.35">
      <c r="A422" t="s">
        <v>1547</v>
      </c>
      <c r="B422" t="s">
        <v>1755</v>
      </c>
      <c r="C422" t="s">
        <v>1756</v>
      </c>
      <c r="F422" t="s">
        <v>1757</v>
      </c>
      <c r="G422" s="1">
        <v>-36</v>
      </c>
      <c r="H422" s="1">
        <v>30.663</v>
      </c>
      <c r="I422" s="2">
        <v>-5519340</v>
      </c>
      <c r="J422" s="3">
        <v>-1.6430750000000001E-2</v>
      </c>
      <c r="K422" s="4">
        <v>335915339.75999999</v>
      </c>
      <c r="L422" s="5">
        <v>12575001</v>
      </c>
      <c r="M422" s="6">
        <v>26.712947360000001</v>
      </c>
      <c r="N422" s="7" t="str">
        <f>IF(ISNUMBER(_xll.BDP($C422, "DELTA_MID")),_xll.BDP($C422, "DELTA_MID")," ")</f>
        <v xml:space="preserve"> </v>
      </c>
      <c r="O422" s="7" t="str">
        <f>IF(ISNUMBER(N422),_xll.BDP($C422, "OPT_UNDL_TICKER"),"")</f>
        <v/>
      </c>
      <c r="P422" s="8" t="str">
        <f>IF(ISNUMBER(N422),_xll.BDP($C422, "OPT_UNDL_PX")," ")</f>
        <v xml:space="preserve"> </v>
      </c>
      <c r="Q422" s="7" t="str">
        <f>IF(ISNUMBER(N422),+G422*_xll.BDP($C422, "PX_POS_MULT_FACTOR")*P422/K422," ")</f>
        <v xml:space="preserve"> </v>
      </c>
      <c r="R422" s="8" t="str">
        <f>IF(OR($A422="TUA",$A422="TYA"),"",IF(ISNUMBER(_xll.BDP($C422,"DUR_ADJ_OAS_MID")),_xll.BDP($C422,"DUR_ADJ_OAS_MID"),IF(ISNUMBER(_xll.BDP($E422&amp;" ISIN","DUR_ADJ_OAS_MID")),_xll.BDP($E422&amp;" ISIN","DUR_ADJ_OAS_MID")," ")))</f>
        <v xml:space="preserve"> </v>
      </c>
      <c r="S422" s="7" t="str">
        <f ca="1">IF(AND(A421="SVOL",C421="Cash"),                                     SUM(INDIRECT(ADDRESS(ROW()-(COUNTIF(A:A,"SVOL")),COLUMN())):INDIRECT(ADDRESS(ROW()-1,COLUMN()))),                                    IF(AND(A422="TYA",C422="Cash"), SUM(INDIRECT(ADDRESS(ROW()-(COUNTIF(A:A,"TYA")-1),COLUMN())):INDIRECT(ADDRESS(ROW()-1,COLUMN()))),                                    IF(AND(A422="SVOL",ISNUMBER(FIND(" Govt",C422))),"", IF(AND(A422="SVOL",ISNUMBER(FIND(" Index",C422))),J422,                                    IF(ISNUMBER(N422),Q422*N422,IF(ISNUMBER(R422),J422*R422," "))))))</f>
        <v xml:space="preserve"> </v>
      </c>
      <c r="T422" t="s">
        <v>1758</v>
      </c>
      <c r="U422" t="s">
        <v>1249</v>
      </c>
      <c r="AG422" s="17">
        <v>-6.7999999999999999E-5</v>
      </c>
    </row>
    <row r="423" spans="1:33" x14ac:dyDescent="0.35">
      <c r="A423" t="s">
        <v>1547</v>
      </c>
      <c r="B423" t="s">
        <v>1759</v>
      </c>
      <c r="C423" t="s">
        <v>1760</v>
      </c>
      <c r="F423" t="s">
        <v>1759</v>
      </c>
      <c r="G423" s="1">
        <v>-363</v>
      </c>
      <c r="H423" s="1">
        <v>294</v>
      </c>
      <c r="I423" s="2">
        <v>-10672200</v>
      </c>
      <c r="J423" s="3">
        <v>-3.1770510000000002E-2</v>
      </c>
      <c r="K423" s="4">
        <v>335915339.75999999</v>
      </c>
      <c r="L423" s="5">
        <v>12575001</v>
      </c>
      <c r="M423" s="6">
        <v>26.712947360000001</v>
      </c>
      <c r="N423" s="7" t="str">
        <f>IF(ISNUMBER(_xll.BDP($C423, "DELTA_MID")),_xll.BDP($C423, "DELTA_MID")," ")</f>
        <v xml:space="preserve"> </v>
      </c>
      <c r="O423" s="7" t="str">
        <f>IF(ISNUMBER(N423),_xll.BDP($C423, "OPT_UNDL_TICKER"),"")</f>
        <v/>
      </c>
      <c r="P423" s="8" t="str">
        <f>IF(ISNUMBER(N423),_xll.BDP($C423, "OPT_UNDL_PX")," ")</f>
        <v xml:space="preserve"> </v>
      </c>
      <c r="Q423" s="7" t="str">
        <f>IF(ISNUMBER(N423),+G423*_xll.BDP($C423, "PX_POS_MULT_FACTOR")*P423/K423," ")</f>
        <v xml:space="preserve"> </v>
      </c>
      <c r="R423" s="8" t="str">
        <f>IF(OR($A423="TUA",$A423="TYA"),"",IF(ISNUMBER(_xll.BDP($C423,"DUR_ADJ_OAS_MID")),_xll.BDP($C423,"DUR_ADJ_OAS_MID"),IF(ISNUMBER(_xll.BDP($E423&amp;" ISIN","DUR_ADJ_OAS_MID")),_xll.BDP($E423&amp;" ISIN","DUR_ADJ_OAS_MID")," ")))</f>
        <v xml:space="preserve"> </v>
      </c>
      <c r="S423" s="7" t="str">
        <f ca="1">IF(AND(A422="SVOL",C422="Cash"),                                     SUM(INDIRECT(ADDRESS(ROW()-(COUNTIF(A:A,"SVOL")),COLUMN())):INDIRECT(ADDRESS(ROW()-1,COLUMN()))),                                    IF(AND(A423="TYA",C423="Cash"), SUM(INDIRECT(ADDRESS(ROW()-(COUNTIF(A:A,"TYA")-1),COLUMN())):INDIRECT(ADDRESS(ROW()-1,COLUMN()))),                                    IF(AND(A423="SVOL",ISNUMBER(FIND(" Govt",C423))),"", IF(AND(A423="SVOL",ISNUMBER(FIND(" Index",C423))),J423,                                    IF(ISNUMBER(N423),Q423*N423,IF(ISNUMBER(R423),J423*R423," "))))))</f>
        <v xml:space="preserve"> </v>
      </c>
      <c r="T423" t="s">
        <v>1761</v>
      </c>
      <c r="U423" t="s">
        <v>1249</v>
      </c>
      <c r="AG423" s="17">
        <v>-6.7999999999999999E-5</v>
      </c>
    </row>
    <row r="424" spans="1:33" x14ac:dyDescent="0.35">
      <c r="A424" t="s">
        <v>1547</v>
      </c>
      <c r="B424" t="s">
        <v>1762</v>
      </c>
      <c r="C424" t="s">
        <v>1763</v>
      </c>
      <c r="F424" t="s">
        <v>1762</v>
      </c>
      <c r="G424" s="1">
        <v>-304</v>
      </c>
      <c r="H424" s="1">
        <v>298.10000000000002</v>
      </c>
      <c r="I424" s="2">
        <v>-9062240</v>
      </c>
      <c r="J424" s="3">
        <v>-2.6977750000000002E-2</v>
      </c>
      <c r="K424" s="4">
        <v>335915339.75999999</v>
      </c>
      <c r="L424" s="5">
        <v>12575001</v>
      </c>
      <c r="M424" s="6">
        <v>26.712947360000001</v>
      </c>
      <c r="N424" s="7" t="str">
        <f>IF(ISNUMBER(_xll.BDP($C424, "DELTA_MID")),_xll.BDP($C424, "DELTA_MID")," ")</f>
        <v xml:space="preserve"> </v>
      </c>
      <c r="O424" s="7" t="str">
        <f>IF(ISNUMBER(N424),_xll.BDP($C424, "OPT_UNDL_TICKER"),"")</f>
        <v/>
      </c>
      <c r="P424" s="8" t="str">
        <f>IF(ISNUMBER(N424),_xll.BDP($C424, "OPT_UNDL_PX")," ")</f>
        <v xml:space="preserve"> </v>
      </c>
      <c r="Q424" s="7" t="str">
        <f>IF(ISNUMBER(N424),+G424*_xll.BDP($C424, "PX_POS_MULT_FACTOR")*P424/K424," ")</f>
        <v xml:space="preserve"> </v>
      </c>
      <c r="R424" s="8" t="str">
        <f>IF(OR($A424="TUA",$A424="TYA"),"",IF(ISNUMBER(_xll.BDP($C424,"DUR_ADJ_OAS_MID")),_xll.BDP($C424,"DUR_ADJ_OAS_MID"),IF(ISNUMBER(_xll.BDP($E424&amp;" ISIN","DUR_ADJ_OAS_MID")),_xll.BDP($E424&amp;" ISIN","DUR_ADJ_OAS_MID")," ")))</f>
        <v xml:space="preserve"> </v>
      </c>
      <c r="S424" s="7" t="str">
        <f ca="1">IF(AND(A423="SVOL",C423="Cash"),                                     SUM(INDIRECT(ADDRESS(ROW()-(COUNTIF(A:A,"SVOL")),COLUMN())):INDIRECT(ADDRESS(ROW()-1,COLUMN()))),                                    IF(AND(A424="TYA",C424="Cash"), SUM(INDIRECT(ADDRESS(ROW()-(COUNTIF(A:A,"TYA")-1),COLUMN())):INDIRECT(ADDRESS(ROW()-1,COLUMN()))),                                    IF(AND(A424="SVOL",ISNUMBER(FIND(" Govt",C424))),"", IF(AND(A424="SVOL",ISNUMBER(FIND(" Index",C424))),J424,                                    IF(ISNUMBER(N424),Q424*N424,IF(ISNUMBER(R424),J424*R424," "))))))</f>
        <v xml:space="preserve"> </v>
      </c>
      <c r="T424" t="s">
        <v>1764</v>
      </c>
      <c r="U424" t="s">
        <v>1249</v>
      </c>
      <c r="AG424" s="17">
        <v>-6.7999999999999999E-5</v>
      </c>
    </row>
    <row r="425" spans="1:33" x14ac:dyDescent="0.35">
      <c r="A425" t="s">
        <v>1547</v>
      </c>
      <c r="B425" t="s">
        <v>1765</v>
      </c>
      <c r="C425" t="s">
        <v>1766</v>
      </c>
      <c r="F425" t="s">
        <v>1765</v>
      </c>
      <c r="G425" s="1">
        <v>-70</v>
      </c>
      <c r="H425" s="1">
        <v>291.60000000000002</v>
      </c>
      <c r="I425" s="2">
        <v>-2041200</v>
      </c>
      <c r="J425" s="3">
        <v>-6.0765300000000001E-3</v>
      </c>
      <c r="K425" s="4">
        <v>335915339.75999999</v>
      </c>
      <c r="L425" s="5">
        <v>12575001</v>
      </c>
      <c r="M425" s="6">
        <v>26.712947360000001</v>
      </c>
      <c r="N425" s="7" t="str">
        <f>IF(ISNUMBER(_xll.BDP($C425, "DELTA_MID")),_xll.BDP($C425, "DELTA_MID")," ")</f>
        <v xml:space="preserve"> </v>
      </c>
      <c r="O425" s="7" t="str">
        <f>IF(ISNUMBER(N425),_xll.BDP($C425, "OPT_UNDL_TICKER"),"")</f>
        <v/>
      </c>
      <c r="P425" s="8" t="str">
        <f>IF(ISNUMBER(N425),_xll.BDP($C425, "OPT_UNDL_PX")," ")</f>
        <v xml:space="preserve"> </v>
      </c>
      <c r="Q425" s="7" t="str">
        <f>IF(ISNUMBER(N425),+G425*_xll.BDP($C425, "PX_POS_MULT_FACTOR")*P425/K425," ")</f>
        <v xml:space="preserve"> </v>
      </c>
      <c r="R425" s="8" t="str">
        <f>IF(OR($A425="TUA",$A425="TYA"),"",IF(ISNUMBER(_xll.BDP($C425,"DUR_ADJ_OAS_MID")),_xll.BDP($C425,"DUR_ADJ_OAS_MID"),IF(ISNUMBER(_xll.BDP($E425&amp;" ISIN","DUR_ADJ_OAS_MID")),_xll.BDP($E425&amp;" ISIN","DUR_ADJ_OAS_MID")," ")))</f>
        <v xml:space="preserve"> </v>
      </c>
      <c r="S425" s="7" t="str">
        <f ca="1">IF(AND(A424="SVOL",C424="Cash"),                                     SUM(INDIRECT(ADDRESS(ROW()-(COUNTIF(A:A,"SVOL")),COLUMN())):INDIRECT(ADDRESS(ROW()-1,COLUMN()))),                                    IF(AND(A425="TYA",C425="Cash"), SUM(INDIRECT(ADDRESS(ROW()-(COUNTIF(A:A,"TYA")-1),COLUMN())):INDIRECT(ADDRESS(ROW()-1,COLUMN()))),                                    IF(AND(A425="SVOL",ISNUMBER(FIND(" Govt",C425))),"", IF(AND(A425="SVOL",ISNUMBER(FIND(" Index",C425))),J425,                                    IF(ISNUMBER(N425),Q425*N425,IF(ISNUMBER(R425),J425*R425," "))))))</f>
        <v xml:space="preserve"> </v>
      </c>
      <c r="T425" t="s">
        <v>1767</v>
      </c>
      <c r="U425" t="s">
        <v>1249</v>
      </c>
      <c r="AG425" s="17">
        <v>-6.7999999999999999E-5</v>
      </c>
    </row>
    <row r="426" spans="1:33" x14ac:dyDescent="0.35">
      <c r="A426" t="s">
        <v>1547</v>
      </c>
      <c r="B426" t="s">
        <v>1250</v>
      </c>
      <c r="C426" t="s">
        <v>1251</v>
      </c>
      <c r="F426" t="s">
        <v>1252</v>
      </c>
      <c r="G426" s="1">
        <v>-2356</v>
      </c>
      <c r="H426" s="1">
        <v>102.699219</v>
      </c>
      <c r="I426" s="2">
        <v>-483918719.92799997</v>
      </c>
      <c r="J426" s="3">
        <v>-1.44059727</v>
      </c>
      <c r="K426" s="4">
        <v>335915339.75999999</v>
      </c>
      <c r="L426" s="5">
        <v>12575001</v>
      </c>
      <c r="M426" s="6">
        <v>26.712947360000001</v>
      </c>
      <c r="N426" s="7" t="str">
        <f>IF(ISNUMBER(_xll.BDP($C426, "DELTA_MID")),_xll.BDP($C426, "DELTA_MID")," ")</f>
        <v xml:space="preserve"> </v>
      </c>
      <c r="O426" s="7" t="str">
        <f>IF(ISNUMBER(N426),_xll.BDP($C426, "OPT_UNDL_TICKER"),"")</f>
        <v/>
      </c>
      <c r="P426" s="8" t="str">
        <f>IF(ISNUMBER(N426),_xll.BDP($C426, "OPT_UNDL_PX")," ")</f>
        <v xml:space="preserve"> </v>
      </c>
      <c r="Q426" s="7" t="str">
        <f>IF(ISNUMBER(N426),+G426*_xll.BDP($C426, "PX_POS_MULT_FACTOR")*P426/K426," ")</f>
        <v xml:space="preserve"> </v>
      </c>
      <c r="R426" s="8">
        <f>IF(OR($A426="TUA",$A426="TYA"),"",IF(ISNUMBER(_xll.BDP($C426,"DUR_ADJ_OAS_MID")),_xll.BDP($C426,"DUR_ADJ_OAS_MID"),IF(ISNUMBER(_xll.BDP($E426&amp;" ISIN","DUR_ADJ_OAS_MID")),_xll.BDP($E426&amp;" ISIN","DUR_ADJ_OAS_MID")," ")))</f>
        <v>1.7307849725496904</v>
      </c>
      <c r="S426" s="7">
        <f ca="1">IF(AND(A425="SVOL",C425="Cash"),                                     SUM(INDIRECT(ADDRESS(ROW()-(COUNTIF(A:A,"SVOL")),COLUMN())):INDIRECT(ADDRESS(ROW()-1,COLUMN()))),                                    IF(AND(A426="TYA",C426="Cash"), SUM(INDIRECT(ADDRESS(ROW()-(COUNTIF(A:A,"TYA")-1),COLUMN())):INDIRECT(ADDRESS(ROW()-1,COLUMN()))),                                    IF(AND(A426="SVOL",ISNUMBER(FIND(" Govt",C426))),"", IF(AND(A426="SVOL",ISNUMBER(FIND(" Index",C426))),J426,                                    IF(ISNUMBER(N426),Q426*N426,IF(ISNUMBER(R426),J426*R426," "))))))</f>
        <v>-2.493364106412109</v>
      </c>
      <c r="T426" t="s">
        <v>1253</v>
      </c>
      <c r="U426" t="s">
        <v>1249</v>
      </c>
      <c r="AG426" s="17">
        <v>-6.7999999999999999E-5</v>
      </c>
    </row>
    <row r="427" spans="1:33" x14ac:dyDescent="0.35">
      <c r="A427" t="s">
        <v>1547</v>
      </c>
      <c r="B427" t="s">
        <v>1768</v>
      </c>
      <c r="C427" t="s">
        <v>1769</v>
      </c>
      <c r="F427" t="s">
        <v>1768</v>
      </c>
      <c r="G427" s="1">
        <v>-98</v>
      </c>
      <c r="H427" s="1">
        <v>115.84375</v>
      </c>
      <c r="I427" s="2">
        <v>-11352687.5</v>
      </c>
      <c r="J427" s="3">
        <v>-3.3796279999999998E-2</v>
      </c>
      <c r="K427" s="4">
        <v>335915339.75999999</v>
      </c>
      <c r="L427" s="5">
        <v>12575001</v>
      </c>
      <c r="M427" s="6">
        <v>26.712947360000001</v>
      </c>
      <c r="N427" s="7" t="str">
        <f>IF(ISNUMBER(_xll.BDP($C427, "DELTA_MID")),_xll.BDP($C427, "DELTA_MID")," ")</f>
        <v xml:space="preserve"> </v>
      </c>
      <c r="O427" s="7" t="str">
        <f>IF(ISNUMBER(N427),_xll.BDP($C427, "OPT_UNDL_TICKER"),"")</f>
        <v/>
      </c>
      <c r="P427" s="8" t="str">
        <f>IF(ISNUMBER(N427),_xll.BDP($C427, "OPT_UNDL_PX")," ")</f>
        <v xml:space="preserve"> </v>
      </c>
      <c r="Q427" s="7" t="str">
        <f>IF(ISNUMBER(N427),+G427*_xll.BDP($C427, "PX_POS_MULT_FACTOR")*P427/K427," ")</f>
        <v xml:space="preserve"> </v>
      </c>
      <c r="R427" s="8">
        <f>IF(OR($A427="TUA",$A427="TYA"),"",IF(ISNUMBER(_xll.BDP($C427,"DUR_ADJ_OAS_MID")),_xll.BDP($C427,"DUR_ADJ_OAS_MID"),IF(ISNUMBER(_xll.BDP($E427&amp;" ISIN","DUR_ADJ_OAS_MID")),_xll.BDP($E427&amp;" ISIN","DUR_ADJ_OAS_MID")," ")))</f>
        <v>10.82937567136967</v>
      </c>
      <c r="S427" s="7">
        <f ca="1">IF(AND(A426="SVOL",C426="Cash"),                                     SUM(INDIRECT(ADDRESS(ROW()-(COUNTIF(A:A,"SVOL")),COLUMN())):INDIRECT(ADDRESS(ROW()-1,COLUMN()))),                                    IF(AND(A427="TYA",C427="Cash"), SUM(INDIRECT(ADDRESS(ROW()-(COUNTIF(A:A,"TYA")-1),COLUMN())):INDIRECT(ADDRESS(ROW()-1,COLUMN()))),                                    IF(AND(A427="SVOL",ISNUMBER(FIND(" Govt",C427))),"", IF(AND(A427="SVOL",ISNUMBER(FIND(" Index",C427))),J427,                                    IF(ISNUMBER(N427),Q427*N427,IF(ISNUMBER(R427),J427*R427," "))))))</f>
        <v>-0.3659926124147973</v>
      </c>
      <c r="T427" t="s">
        <v>1770</v>
      </c>
      <c r="U427" t="s">
        <v>1249</v>
      </c>
      <c r="AG427" s="17">
        <v>-6.7999999999999999E-5</v>
      </c>
    </row>
    <row r="428" spans="1:33" x14ac:dyDescent="0.35">
      <c r="A428" t="s">
        <v>1547</v>
      </c>
      <c r="B428" t="s">
        <v>1771</v>
      </c>
      <c r="C428" t="s">
        <v>1772</v>
      </c>
      <c r="F428" t="s">
        <v>1773</v>
      </c>
      <c r="G428" s="1">
        <v>-173</v>
      </c>
      <c r="H428" s="1">
        <v>112.203125</v>
      </c>
      <c r="I428" s="2">
        <v>-19411140.625</v>
      </c>
      <c r="J428" s="3">
        <v>-5.778581E-2</v>
      </c>
      <c r="K428" s="4">
        <v>335915339.75999999</v>
      </c>
      <c r="L428" s="5">
        <v>12575001</v>
      </c>
      <c r="M428" s="6">
        <v>26.712947360000001</v>
      </c>
      <c r="N428" s="7" t="str">
        <f>IF(ISNUMBER(_xll.BDP($C428, "DELTA_MID")),_xll.BDP($C428, "DELTA_MID")," ")</f>
        <v xml:space="preserve"> </v>
      </c>
      <c r="O428" s="7" t="str">
        <f>IF(ISNUMBER(N428),_xll.BDP($C428, "OPT_UNDL_TICKER"),"")</f>
        <v/>
      </c>
      <c r="P428" s="8" t="str">
        <f>IF(ISNUMBER(N428),_xll.BDP($C428, "OPT_UNDL_PX")," ")</f>
        <v xml:space="preserve"> </v>
      </c>
      <c r="Q428" s="7" t="str">
        <f>IF(ISNUMBER(N428),+G428*_xll.BDP($C428, "PX_POS_MULT_FACTOR")*P428/K428," ")</f>
        <v xml:space="preserve"> </v>
      </c>
      <c r="R428" s="8">
        <f>IF(OR($A428="TUA",$A428="TYA"),"",IF(ISNUMBER(_xll.BDP($C428,"DUR_ADJ_OAS_MID")),_xll.BDP($C428,"DUR_ADJ_OAS_MID"),IF(ISNUMBER(_xll.BDP($E428&amp;" ISIN","DUR_ADJ_OAS_MID")),_xll.BDP($E428&amp;" ISIN","DUR_ADJ_OAS_MID")," ")))</f>
        <v>7.5514305949023379</v>
      </c>
      <c r="S428" s="7">
        <f ca="1">IF(AND(A427="SVOL",C427="Cash"),                                     SUM(INDIRECT(ADDRESS(ROW()-(COUNTIF(A:A,"SVOL")),COLUMN())):INDIRECT(ADDRESS(ROW()-1,COLUMN()))),                                    IF(AND(A428="TYA",C428="Cash"), SUM(INDIRECT(ADDRESS(ROW()-(COUNTIF(A:A,"TYA")-1),COLUMN())):INDIRECT(ADDRESS(ROW()-1,COLUMN()))),                                    IF(AND(A428="SVOL",ISNUMBER(FIND(" Govt",C428))),"", IF(AND(A428="SVOL",ISNUMBER(FIND(" Index",C428))),J428,                                    IF(ISNUMBER(N428),Q428*N428,IF(ISNUMBER(R428),J428*R428," "))))))</f>
        <v>-0.43636553358521346</v>
      </c>
      <c r="T428" t="s">
        <v>1774</v>
      </c>
      <c r="U428" t="s">
        <v>1249</v>
      </c>
      <c r="AG428" s="17">
        <v>-6.7999999999999999E-5</v>
      </c>
    </row>
    <row r="429" spans="1:33" x14ac:dyDescent="0.35">
      <c r="A429" t="s">
        <v>1547</v>
      </c>
      <c r="B429" t="s">
        <v>1775</v>
      </c>
      <c r="C429" t="s">
        <v>1776</v>
      </c>
      <c r="F429" t="s">
        <v>1775</v>
      </c>
      <c r="G429" s="1">
        <v>-83</v>
      </c>
      <c r="H429" s="1">
        <v>556.5</v>
      </c>
      <c r="I429" s="2">
        <v>-2309475</v>
      </c>
      <c r="J429" s="3">
        <v>-6.8751699999999999E-3</v>
      </c>
      <c r="K429" s="4">
        <v>335915339.75999999</v>
      </c>
      <c r="L429" s="5">
        <v>12575001</v>
      </c>
      <c r="M429" s="6">
        <v>26.712947360000001</v>
      </c>
      <c r="N429" s="7" t="str">
        <f>IF(ISNUMBER(_xll.BDP($C429, "DELTA_MID")),_xll.BDP($C429, "DELTA_MID")," ")</f>
        <v xml:space="preserve"> </v>
      </c>
      <c r="O429" s="7" t="str">
        <f>IF(ISNUMBER(N429),_xll.BDP($C429, "OPT_UNDL_TICKER"),"")</f>
        <v/>
      </c>
      <c r="P429" s="8" t="str">
        <f>IF(ISNUMBER(N429),_xll.BDP($C429, "OPT_UNDL_PX")," ")</f>
        <v xml:space="preserve"> </v>
      </c>
      <c r="Q429" s="7" t="str">
        <f>IF(ISNUMBER(N429),+G429*_xll.BDP($C429, "PX_POS_MULT_FACTOR")*P429/K429," ")</f>
        <v xml:space="preserve"> </v>
      </c>
      <c r="R429" s="8" t="str">
        <f>IF(OR($A429="TUA",$A429="TYA"),"",IF(ISNUMBER(_xll.BDP($C429,"DUR_ADJ_OAS_MID")),_xll.BDP($C429,"DUR_ADJ_OAS_MID"),IF(ISNUMBER(_xll.BDP($E429&amp;" ISIN","DUR_ADJ_OAS_MID")),_xll.BDP($E429&amp;" ISIN","DUR_ADJ_OAS_MID")," ")))</f>
        <v xml:space="preserve"> </v>
      </c>
      <c r="S429" s="7" t="str">
        <f ca="1">IF(AND(A428="SVOL",C428="Cash"),                                     SUM(INDIRECT(ADDRESS(ROW()-(COUNTIF(A:A,"SVOL")),COLUMN())):INDIRECT(ADDRESS(ROW()-1,COLUMN()))),                                    IF(AND(A429="TYA",C429="Cash"), SUM(INDIRECT(ADDRESS(ROW()-(COUNTIF(A:A,"TYA")-1),COLUMN())):INDIRECT(ADDRESS(ROW()-1,COLUMN()))),                                    IF(AND(A429="SVOL",ISNUMBER(FIND(" Govt",C429))),"", IF(AND(A429="SVOL",ISNUMBER(FIND(" Index",C429))),J429,                                    IF(ISNUMBER(N429),Q429*N429,IF(ISNUMBER(R429),J429*R429," "))))))</f>
        <v xml:space="preserve"> </v>
      </c>
      <c r="T429" t="s">
        <v>1777</v>
      </c>
      <c r="U429" t="s">
        <v>1249</v>
      </c>
      <c r="AG429" s="17">
        <v>-6.7999999999999999E-5</v>
      </c>
    </row>
    <row r="430" spans="1:33" x14ac:dyDescent="0.35">
      <c r="A430" t="s">
        <v>1547</v>
      </c>
      <c r="B430" t="s">
        <v>1254</v>
      </c>
      <c r="C430" t="s">
        <v>1255</v>
      </c>
      <c r="F430" t="s">
        <v>1256</v>
      </c>
      <c r="G430" s="1">
        <v>-274</v>
      </c>
      <c r="H430" s="1">
        <v>122.0625</v>
      </c>
      <c r="I430" s="2">
        <v>-33445125</v>
      </c>
      <c r="J430" s="3">
        <v>-9.9564150000000004E-2</v>
      </c>
      <c r="K430" s="4">
        <v>335915339.75999999</v>
      </c>
      <c r="L430" s="5">
        <v>12575001</v>
      </c>
      <c r="M430" s="6">
        <v>26.712947360000001</v>
      </c>
      <c r="N430" s="7" t="str">
        <f>IF(ISNUMBER(_xll.BDP($C430, "DELTA_MID")),_xll.BDP($C430, "DELTA_MID")," ")</f>
        <v xml:space="preserve"> </v>
      </c>
      <c r="O430" s="7" t="str">
        <f>IF(ISNUMBER(N430),_xll.BDP($C430, "OPT_UNDL_TICKER"),"")</f>
        <v/>
      </c>
      <c r="P430" s="8" t="str">
        <f>IF(ISNUMBER(N430),_xll.BDP($C430, "OPT_UNDL_PX")," ")</f>
        <v xml:space="preserve"> </v>
      </c>
      <c r="Q430" s="7" t="str">
        <f>IF(ISNUMBER(N430),+G430*_xll.BDP($C430, "PX_POS_MULT_FACTOR")*P430/K430," ")</f>
        <v xml:space="preserve"> </v>
      </c>
      <c r="R430" s="8">
        <f>IF(OR($A430="TUA",$A430="TYA"),"",IF(ISNUMBER(_xll.BDP($C430,"DUR_ADJ_OAS_MID")),_xll.BDP($C430,"DUR_ADJ_OAS_MID"),IF(ISNUMBER(_xll.BDP($E430&amp;" ISIN","DUR_ADJ_OAS_MID")),_xll.BDP($E430&amp;" ISIN","DUR_ADJ_OAS_MID")," ")))</f>
        <v>15.7032606767724</v>
      </c>
      <c r="S430" s="7">
        <f ca="1">IF(AND(A429="SVOL",C429="Cash"),                                     SUM(INDIRECT(ADDRESS(ROW()-(COUNTIF(A:A,"SVOL")),COLUMN())):INDIRECT(ADDRESS(ROW()-1,COLUMN()))),                                    IF(AND(A430="TYA",C430="Cash"), SUM(INDIRECT(ADDRESS(ROW()-(COUNTIF(A:A,"TYA")-1),COLUMN())):INDIRECT(ADDRESS(ROW()-1,COLUMN()))),                                    IF(AND(A430="SVOL",ISNUMBER(FIND(" Govt",C430))),"", IF(AND(A430="SVOL",ISNUMBER(FIND(" Index",C430))),J430,                                    IF(ISNUMBER(N430),Q430*N430,IF(ISNUMBER(R430),J430*R430," "))))))</f>
        <v>-1.5634818015112688</v>
      </c>
      <c r="T430" t="s">
        <v>1257</v>
      </c>
      <c r="U430" t="s">
        <v>1249</v>
      </c>
      <c r="AG430" s="17">
        <v>-6.7999999999999999E-5</v>
      </c>
    </row>
    <row r="431" spans="1:33" x14ac:dyDescent="0.35">
      <c r="A431" t="s">
        <v>1547</v>
      </c>
      <c r="B431" t="s">
        <v>1778</v>
      </c>
      <c r="C431" t="s">
        <v>1779</v>
      </c>
      <c r="F431" t="s">
        <v>1780</v>
      </c>
      <c r="G431" s="1">
        <v>-1051</v>
      </c>
      <c r="H431" s="1">
        <v>80.807142999999996</v>
      </c>
      <c r="I431" s="2">
        <v>-84928307.292999998</v>
      </c>
      <c r="J431" s="3">
        <v>-0.25282652</v>
      </c>
      <c r="K431" s="4">
        <v>335915339.75999999</v>
      </c>
      <c r="L431" s="5">
        <v>12575001</v>
      </c>
      <c r="M431" s="6">
        <v>26.712947360000001</v>
      </c>
      <c r="N431" s="7" t="str">
        <f>IF(ISNUMBER(_xll.BDP($C431, "DELTA_MID")),_xll.BDP($C431, "DELTA_MID")," ")</f>
        <v xml:space="preserve"> </v>
      </c>
      <c r="O431" s="7" t="str">
        <f>IF(ISNUMBER(N431),_xll.BDP($C431, "OPT_UNDL_TICKER"),"")</f>
        <v/>
      </c>
      <c r="P431" s="8" t="str">
        <f>IF(ISNUMBER(N431),_xll.BDP($C431, "OPT_UNDL_PX")," ")</f>
        <v xml:space="preserve"> </v>
      </c>
      <c r="Q431" s="7" t="str">
        <f>IF(ISNUMBER(N431),+G431*_xll.BDP($C431, "PX_POS_MULT_FACTOR")*P431/K431," ")</f>
        <v xml:space="preserve"> </v>
      </c>
      <c r="R431" s="8">
        <f>IF(OR($A431="TUA",$A431="TYA"),"",IF(ISNUMBER(_xll.BDP($C431,"DUR_ADJ_OAS_MID")),_xll.BDP($C431,"DUR_ADJ_OAS_MID"),IF(ISNUMBER(_xll.BDP($E431&amp;" ISIN","DUR_ADJ_OAS_MID")),_xll.BDP($E431&amp;" ISIN","DUR_ADJ_OAS_MID")," ")))</f>
        <v>4.3606730000632155</v>
      </c>
      <c r="S431" s="7">
        <f ca="1">IF(AND(A430="SVOL",C430="Cash"),                                     SUM(INDIRECT(ADDRESS(ROW()-(COUNTIF(A:A,"SVOL")),COLUMN())):INDIRECT(ADDRESS(ROW()-1,COLUMN()))),                                    IF(AND(A431="TYA",C431="Cash"), SUM(INDIRECT(ADDRESS(ROW()-(COUNTIF(A:A,"TYA")-1),COLUMN())):INDIRECT(ADDRESS(ROW()-1,COLUMN()))),                                    IF(AND(A431="SVOL",ISNUMBER(FIND(" Govt",C431))),"", IF(AND(A431="SVOL",ISNUMBER(FIND(" Index",C431))),J431,                                    IF(ISNUMBER(N431),Q431*N431,IF(ISNUMBER(R431),J431*R431," "))))))</f>
        <v>-1.1024937794639424</v>
      </c>
      <c r="T431" t="s">
        <v>1781</v>
      </c>
      <c r="U431" t="s">
        <v>1249</v>
      </c>
      <c r="AG431" s="17">
        <v>-6.7999999999999999E-5</v>
      </c>
    </row>
    <row r="432" spans="1:33" x14ac:dyDescent="0.35">
      <c r="A432" t="s">
        <v>1547</v>
      </c>
      <c r="B432" t="s">
        <v>1782</v>
      </c>
      <c r="C432" t="s">
        <v>1782</v>
      </c>
      <c r="D432" t="s">
        <v>1783</v>
      </c>
      <c r="E432" t="s">
        <v>1784</v>
      </c>
      <c r="F432" t="s">
        <v>1785</v>
      </c>
      <c r="G432" s="1">
        <v>19700000</v>
      </c>
      <c r="H432" s="1">
        <v>99.937811999999994</v>
      </c>
      <c r="I432" s="2">
        <v>19687748.960000001</v>
      </c>
      <c r="J432" s="3">
        <v>5.8609260000000003E-2</v>
      </c>
      <c r="K432" s="4">
        <v>335915339.75999999</v>
      </c>
      <c r="L432" s="5">
        <v>12575001</v>
      </c>
      <c r="M432" s="6">
        <v>26.712947360000001</v>
      </c>
      <c r="N432" s="7" t="str">
        <f>IF(ISNUMBER(_xll.BDP($C432, "DELTA_MID")),_xll.BDP($C432, "DELTA_MID")," ")</f>
        <v xml:space="preserve"> </v>
      </c>
      <c r="O432" s="7" t="str">
        <f>IF(ISNUMBER(N432),_xll.BDP($C432, "OPT_UNDL_TICKER"),"")</f>
        <v/>
      </c>
      <c r="P432" s="8" t="str">
        <f>IF(ISNUMBER(N432),_xll.BDP($C432, "OPT_UNDL_PX")," ")</f>
        <v xml:space="preserve"> </v>
      </c>
      <c r="Q432" s="7" t="str">
        <f>IF(ISNUMBER(N432),+G432*_xll.BDP($C432, "PX_POS_MULT_FACTOR")*P432/K432," ")</f>
        <v xml:space="preserve"> </v>
      </c>
      <c r="R432" s="8">
        <f>IF(OR($A432="TUA",$A432="TYA"),"",IF(ISNUMBER(_xll.BDP($C432,"DUR_ADJ_OAS_MID")),_xll.BDP($C432,"DUR_ADJ_OAS_MID"),IF(ISNUMBER(_xll.BDP($E432&amp;" ISIN","DUR_ADJ_OAS_MID")),_xll.BDP($E432&amp;" ISIN","DUR_ADJ_OAS_MID")," ")))</f>
        <v>1.3382830473106924E-2</v>
      </c>
      <c r="S432" s="7">
        <f ca="1">IF(AND(A431="SVOL",C431="Cash"),                                     SUM(INDIRECT(ADDRESS(ROW()-(COUNTIF(A:A,"SVOL")),COLUMN())):INDIRECT(ADDRESS(ROW()-1,COLUMN()))),                                    IF(AND(A432="TYA",C432="Cash"), SUM(INDIRECT(ADDRESS(ROW()-(COUNTIF(A:A,"TYA")-1),COLUMN())):INDIRECT(ADDRESS(ROW()-1,COLUMN()))),                                    IF(AND(A432="SVOL",ISNUMBER(FIND(" Govt",C432))),"", IF(AND(A432="SVOL",ISNUMBER(FIND(" Index",C432))),J432,                                    IF(ISNUMBER(N432),Q432*N432,IF(ISNUMBER(R432),J432*R432," "))))))</f>
        <v>7.843577907342467E-4</v>
      </c>
      <c r="T432" t="s">
        <v>1785</v>
      </c>
      <c r="U432" t="s">
        <v>100</v>
      </c>
      <c r="AG432" s="17">
        <v>-6.7999999999999999E-5</v>
      </c>
    </row>
    <row r="433" spans="1:33" x14ac:dyDescent="0.35">
      <c r="A433" t="s">
        <v>1547</v>
      </c>
      <c r="B433" t="s">
        <v>96</v>
      </c>
      <c r="C433" t="s">
        <v>96</v>
      </c>
      <c r="D433" t="s">
        <v>97</v>
      </c>
      <c r="E433" t="s">
        <v>98</v>
      </c>
      <c r="F433" t="s">
        <v>99</v>
      </c>
      <c r="G433" s="1">
        <v>167300000</v>
      </c>
      <c r="H433" s="1">
        <v>99.674999999999997</v>
      </c>
      <c r="I433" s="2">
        <v>166756275</v>
      </c>
      <c r="J433" s="3">
        <v>0.49642352000000001</v>
      </c>
      <c r="K433" s="4">
        <v>335915339.75999999</v>
      </c>
      <c r="L433" s="5">
        <v>12575001</v>
      </c>
      <c r="M433" s="6">
        <v>26.712947360000001</v>
      </c>
      <c r="N433" s="7" t="str">
        <f>IF(ISNUMBER(_xll.BDP($C433, "DELTA_MID")),_xll.BDP($C433, "DELTA_MID")," ")</f>
        <v xml:space="preserve"> </v>
      </c>
      <c r="O433" s="7" t="str">
        <f>IF(ISNUMBER(N433),_xll.BDP($C433, "OPT_UNDL_TICKER"),"")</f>
        <v/>
      </c>
      <c r="P433" s="8" t="str">
        <f>IF(ISNUMBER(N433),_xll.BDP($C433, "OPT_UNDL_PX")," ")</f>
        <v xml:space="preserve"> </v>
      </c>
      <c r="Q433" s="7" t="str">
        <f>IF(ISNUMBER(N433),+G433*_xll.BDP($C433, "PX_POS_MULT_FACTOR")*P433/K433," ")</f>
        <v xml:space="preserve"> </v>
      </c>
      <c r="R433" s="8">
        <f>IF(OR($A433="TUA",$A433="TYA"),"",IF(ISNUMBER(_xll.BDP($C433,"DUR_ADJ_OAS_MID")),_xll.BDP($C433,"DUR_ADJ_OAS_MID"),IF(ISNUMBER(_xll.BDP($E433&amp;" ISIN","DUR_ADJ_OAS_MID")),_xll.BDP($E433&amp;" ISIN","DUR_ADJ_OAS_MID")," ")))</f>
        <v>6.9576711801859578E-2</v>
      </c>
      <c r="S433" s="7">
        <f ca="1">IF(AND(A432="SVOL",C432="Cash"),                                     SUM(INDIRECT(ADDRESS(ROW()-(COUNTIF(A:A,"SVOL")),COLUMN())):INDIRECT(ADDRESS(ROW()-1,COLUMN()))),                                    IF(AND(A433="TYA",C433="Cash"), SUM(INDIRECT(ADDRESS(ROW()-(COUNTIF(A:A,"TYA")-1),COLUMN())):INDIRECT(ADDRESS(ROW()-1,COLUMN()))),                                    IF(AND(A433="SVOL",ISNUMBER(FIND(" Govt",C433))),"", IF(AND(A433="SVOL",ISNUMBER(FIND(" Index",C433))),J433,                                    IF(ISNUMBER(N433),Q433*N433,IF(ISNUMBER(R433),J433*R433," "))))))</f>
        <v>3.4539516182704677E-2</v>
      </c>
      <c r="T433" t="s">
        <v>99</v>
      </c>
      <c r="U433" t="s">
        <v>100</v>
      </c>
      <c r="AG433" s="17">
        <v>-6.7999999999999999E-5</v>
      </c>
    </row>
    <row r="434" spans="1:33" x14ac:dyDescent="0.35">
      <c r="A434" t="s">
        <v>1547</v>
      </c>
      <c r="B434" t="s">
        <v>101</v>
      </c>
      <c r="C434" t="s">
        <v>101</v>
      </c>
      <c r="D434" t="s">
        <v>102</v>
      </c>
      <c r="E434" t="s">
        <v>103</v>
      </c>
      <c r="F434" t="s">
        <v>104</v>
      </c>
      <c r="G434" s="1">
        <v>14500000</v>
      </c>
      <c r="H434" s="1">
        <v>99.589332999999996</v>
      </c>
      <c r="I434" s="2">
        <v>14440453.289999999</v>
      </c>
      <c r="J434" s="3">
        <v>4.2988369999999998E-2</v>
      </c>
      <c r="K434" s="4">
        <v>335915339.75999999</v>
      </c>
      <c r="L434" s="5">
        <v>12575001</v>
      </c>
      <c r="M434" s="6">
        <v>26.712947360000001</v>
      </c>
      <c r="N434" s="7" t="str">
        <f>IF(ISNUMBER(_xll.BDP($C434, "DELTA_MID")),_xll.BDP($C434, "DELTA_MID")," ")</f>
        <v xml:space="preserve"> </v>
      </c>
      <c r="O434" s="7" t="str">
        <f>IF(ISNUMBER(N434),_xll.BDP($C434, "OPT_UNDL_TICKER"),"")</f>
        <v/>
      </c>
      <c r="P434" s="8" t="str">
        <f>IF(ISNUMBER(N434),_xll.BDP($C434, "OPT_UNDL_PX")," ")</f>
        <v xml:space="preserve"> </v>
      </c>
      <c r="Q434" s="7" t="str">
        <f>IF(ISNUMBER(N434),+G434*_xll.BDP($C434, "PX_POS_MULT_FACTOR")*P434/K434," ")</f>
        <v xml:space="preserve"> </v>
      </c>
      <c r="R434" s="8">
        <f>IF(OR($A434="TUA",$A434="TYA"),"",IF(ISNUMBER(_xll.BDP($C434,"DUR_ADJ_OAS_MID")),_xll.BDP($C434,"DUR_ADJ_OAS_MID"),IF(ISNUMBER(_xll.BDP($E434&amp;" ISIN","DUR_ADJ_OAS_MID")),_xll.BDP($E434&amp;" ISIN","DUR_ADJ_OAS_MID")," ")))</f>
        <v>8.8314766712248749E-2</v>
      </c>
      <c r="S434" s="7">
        <f ca="1">IF(AND(A433="SVOL",C433="Cash"),                                     SUM(INDIRECT(ADDRESS(ROW()-(COUNTIF(A:A,"SVOL")),COLUMN())):INDIRECT(ADDRESS(ROW()-1,COLUMN()))),                                    IF(AND(A434="TYA",C434="Cash"), SUM(INDIRECT(ADDRESS(ROW()-(COUNTIF(A:A,"TYA")-1),COLUMN())):INDIRECT(ADDRESS(ROW()-1,COLUMN()))),                                    IF(AND(A434="SVOL",ISNUMBER(FIND(" Govt",C434))),"", IF(AND(A434="SVOL",ISNUMBER(FIND(" Index",C434))),J434,                                    IF(ISNUMBER(N434),Q434*N434,IF(ISNUMBER(R434),J434*R434," "))))))</f>
        <v>3.7965078678898327E-3</v>
      </c>
      <c r="T434" t="s">
        <v>104</v>
      </c>
      <c r="U434" t="s">
        <v>100</v>
      </c>
      <c r="AG434" s="17">
        <v>-6.7999999999999999E-5</v>
      </c>
    </row>
    <row r="435" spans="1:33" x14ac:dyDescent="0.35">
      <c r="A435" t="s">
        <v>1547</v>
      </c>
      <c r="B435" t="s">
        <v>1144</v>
      </c>
      <c r="C435" t="s">
        <v>1144</v>
      </c>
      <c r="D435" t="s">
        <v>1145</v>
      </c>
      <c r="E435" t="s">
        <v>1146</v>
      </c>
      <c r="F435" t="s">
        <v>1147</v>
      </c>
      <c r="G435" s="1">
        <v>119800000</v>
      </c>
      <c r="H435" s="1">
        <v>99.251605999999995</v>
      </c>
      <c r="I435" s="2">
        <v>118903423.98999999</v>
      </c>
      <c r="J435" s="3">
        <v>0.35396843</v>
      </c>
      <c r="K435" s="4">
        <v>335915339.75999999</v>
      </c>
      <c r="L435" s="5">
        <v>12575001</v>
      </c>
      <c r="M435" s="6">
        <v>26.712947360000001</v>
      </c>
      <c r="N435" s="7" t="str">
        <f>IF(ISNUMBER(_xll.BDP($C435, "DELTA_MID")),_xll.BDP($C435, "DELTA_MID")," ")</f>
        <v xml:space="preserve"> </v>
      </c>
      <c r="O435" s="7" t="str">
        <f>IF(ISNUMBER(N435),_xll.BDP($C435, "OPT_UNDL_TICKER"),"")</f>
        <v/>
      </c>
      <c r="P435" s="8" t="str">
        <f>IF(ISNUMBER(N435),_xll.BDP($C435, "OPT_UNDL_PX")," ")</f>
        <v xml:space="preserve"> </v>
      </c>
      <c r="Q435" s="7" t="str">
        <f>IF(ISNUMBER(N435),+G435*_xll.BDP($C435, "PX_POS_MULT_FACTOR")*P435/K435," ")</f>
        <v xml:space="preserve"> </v>
      </c>
      <c r="R435" s="8">
        <f>IF(OR($A435="TUA",$A435="TYA"),"",IF(ISNUMBER(_xll.BDP($C435,"DUR_ADJ_OAS_MID")),_xll.BDP($C435,"DUR_ADJ_OAS_MID"),IF(ISNUMBER(_xll.BDP($E435&amp;" ISIN","DUR_ADJ_OAS_MID")),_xll.BDP($E435&amp;" ISIN","DUR_ADJ_OAS_MID")," ")))</f>
        <v>0.16329206549220623</v>
      </c>
      <c r="S435" s="7">
        <f ca="1">IF(AND(A434="SVOL",C434="Cash"),                                     SUM(INDIRECT(ADDRESS(ROW()-(COUNTIF(A:A,"SVOL")),COLUMN())):INDIRECT(ADDRESS(ROW()-1,COLUMN()))),                                    IF(AND(A435="TYA",C435="Cash"), SUM(INDIRECT(ADDRESS(ROW()-(COUNTIF(A:A,"TYA")-1),COLUMN())):INDIRECT(ADDRESS(ROW()-1,COLUMN()))),                                    IF(AND(A435="SVOL",ISNUMBER(FIND(" Govt",C435))),"", IF(AND(A435="SVOL",ISNUMBER(FIND(" Index",C435))),J435,                                    IF(ISNUMBER(N435),Q435*N435,IF(ISNUMBER(R435),J435*R435," "))))))</f>
        <v>5.7800236053733418E-2</v>
      </c>
      <c r="T435" t="s">
        <v>1147</v>
      </c>
      <c r="U435" t="s">
        <v>100</v>
      </c>
      <c r="AG435" s="17">
        <v>-6.7999999999999999E-5</v>
      </c>
    </row>
    <row r="436" spans="1:33" x14ac:dyDescent="0.35">
      <c r="A436" t="s">
        <v>1547</v>
      </c>
      <c r="B436" t="s">
        <v>105</v>
      </c>
      <c r="C436" t="s">
        <v>105</v>
      </c>
      <c r="G436" s="1">
        <v>16127438.52</v>
      </c>
      <c r="H436" s="1">
        <v>1</v>
      </c>
      <c r="I436" s="2">
        <v>16127438.52</v>
      </c>
      <c r="J436" s="3">
        <v>4.801043E-2</v>
      </c>
      <c r="K436" s="4">
        <v>335915339.75999999</v>
      </c>
      <c r="L436" s="5">
        <v>12575001</v>
      </c>
      <c r="M436" s="6">
        <v>26.712947360000001</v>
      </c>
      <c r="N436" s="7" t="str">
        <f>IF(ISNUMBER(_xll.BDP($C436, "DELTA_MID")),_xll.BDP($C436, "DELTA_MID")," ")</f>
        <v xml:space="preserve"> </v>
      </c>
      <c r="O436" s="7" t="str">
        <f>IF(ISNUMBER(N436),_xll.BDP($C436, "OPT_UNDL_TICKER"),"")</f>
        <v/>
      </c>
      <c r="P436" s="8" t="str">
        <f>IF(ISNUMBER(N436),_xll.BDP($C436, "OPT_UNDL_PX")," ")</f>
        <v xml:space="preserve"> </v>
      </c>
      <c r="Q436" s="7" t="str">
        <f>IF(ISNUMBER(N436),+G436*_xll.BDP($C436, "PX_POS_MULT_FACTOR")*P436/K436," ")</f>
        <v xml:space="preserve"> </v>
      </c>
      <c r="R436" s="8" t="str">
        <f>IF(OR($A436="TUA",$A436="TYA"),"",IF(ISNUMBER(_xll.BDP($C436,"DUR_ADJ_OAS_MID")),_xll.BDP($C436,"DUR_ADJ_OAS_MID"),IF(ISNUMBER(_xll.BDP($E436&amp;" ISIN","DUR_ADJ_OAS_MID")),_xll.BDP($E436&amp;" ISIN","DUR_ADJ_OAS_MID")," ")))</f>
        <v xml:space="preserve"> </v>
      </c>
      <c r="S436" s="7" t="str">
        <f ca="1">IF(AND(A435="SVOL",C435="Cash"),                                     SUM(INDIRECT(ADDRESS(ROW()-(COUNTIF(A:A,"SVOL")),COLUMN())):INDIRECT(ADDRESS(ROW()-1,COLUMN()))),                                    IF(AND(A436="TYA",C436="Cash"), SUM(INDIRECT(ADDRESS(ROW()-(COUNTIF(A:A,"TYA")-1),COLUMN())):INDIRECT(ADDRESS(ROW()-1,COLUMN()))),                                    IF(AND(A436="SVOL",ISNUMBER(FIND(" Govt",C436))),"", IF(AND(A436="SVOL",ISNUMBER(FIND(" Index",C436))),J436,                                    IF(ISNUMBER(N436),Q436*N436,IF(ISNUMBER(R436),J436*R436," "))))))</f>
        <v xml:space="preserve"> </v>
      </c>
      <c r="T436" t="s">
        <v>105</v>
      </c>
      <c r="U436" t="s">
        <v>105</v>
      </c>
      <c r="AG436" s="17">
        <v>-6.7999999999999999E-5</v>
      </c>
    </row>
    <row r="437" spans="1:33" x14ac:dyDescent="0.35">
      <c r="N437" s="7" t="str">
        <f>IF(ISNUMBER(_xll.BDP($C437, "DELTA_MID")),_xll.BDP($C437, "DELTA_MID")," ")</f>
        <v xml:space="preserve"> </v>
      </c>
      <c r="O437" s="7" t="str">
        <f>IF(ISNUMBER(N437),_xll.BDP($C437, "OPT_UNDL_TICKER"),"")</f>
        <v/>
      </c>
      <c r="P437" s="8" t="str">
        <f>IF(ISNUMBER(N437),_xll.BDP($C437, "OPT_UNDL_PX")," ")</f>
        <v xml:space="preserve"> </v>
      </c>
      <c r="Q437" s="7" t="str">
        <f>IF(ISNUMBER(N437),+G437*_xll.BDP($C437, "PX_POS_MULT_FACTOR")*P437/K437," ")</f>
        <v xml:space="preserve"> </v>
      </c>
      <c r="R437" s="8" t="str">
        <f>IF(OR($A437="TUA",$A437="TYA"),"",IF(ISNUMBER(_xll.BDP($C437,"DUR_ADJ_OAS_MID")),_xll.BDP($C437,"DUR_ADJ_OAS_MID"),IF(ISNUMBER(_xll.BDP($E437&amp;" ISIN","DUR_ADJ_OAS_MID")),_xll.BDP($E437&amp;" ISIN","DUR_ADJ_OAS_MID")," ")))</f>
        <v xml:space="preserve"> </v>
      </c>
      <c r="S437" s="7" t="str">
        <f ca="1">IF(AND(A436="SVOL",C436="Cash"),                                     SUM(INDIRECT(ADDRESS(ROW()-(COUNTIF(A:A,"SVOL")),COLUMN())):INDIRECT(ADDRESS(ROW()-1,COLUMN()))),                                    IF(AND(A437="TYA",C437="Cash"), SUM(INDIRECT(ADDRESS(ROW()-(COUNTIF(A:A,"TYA")-1),COLUMN())):INDIRECT(ADDRESS(ROW()-1,COLUMN()))),                                    IF(AND(A437="SVOL",ISNUMBER(FIND(" Govt",C437))),"", IF(AND(A437="SVOL",ISNUMBER(FIND(" Index",C437))),J437,                                    IF(ISNUMBER(N437),Q437*N437,IF(ISNUMBER(R437),J437*R437," "))))))</f>
        <v xml:space="preserve"> </v>
      </c>
      <c r="AG437" s="17" t="s">
        <v>6737</v>
      </c>
    </row>
    <row r="438" spans="1:33" x14ac:dyDescent="0.35">
      <c r="A438" t="s">
        <v>1786</v>
      </c>
      <c r="B438" t="s">
        <v>1787</v>
      </c>
      <c r="C438" t="s">
        <v>1787</v>
      </c>
      <c r="F438" t="s">
        <v>1787</v>
      </c>
      <c r="G438" s="1">
        <v>658392</v>
      </c>
      <c r="H438" s="1">
        <v>117.331</v>
      </c>
      <c r="I438" s="2">
        <v>77249791.75</v>
      </c>
      <c r="J438" s="3">
        <v>0.99862720000000005</v>
      </c>
      <c r="K438" s="4">
        <v>77355986.239999995</v>
      </c>
      <c r="L438" s="5">
        <v>3550001</v>
      </c>
      <c r="M438" s="6">
        <v>21.79041252</v>
      </c>
      <c r="N438" s="7" t="str">
        <f>IF(ISNUMBER(_xll.BDP($C438, "DELTA_MID")),_xll.BDP($C438, "DELTA_MID")," ")</f>
        <v xml:space="preserve"> </v>
      </c>
      <c r="O438" s="7" t="str">
        <f>IF(ISNUMBER(N438),_xll.BDP($C438, "OPT_UNDL_TICKER"),"")</f>
        <v/>
      </c>
      <c r="P438" s="8" t="str">
        <f>IF(ISNUMBER(N438),_xll.BDP($C438, "OPT_UNDL_PX")," ")</f>
        <v xml:space="preserve"> </v>
      </c>
      <c r="Q438" s="7" t="str">
        <f>IF(ISNUMBER(N438),+G438*_xll.BDP($C438, "PX_POS_MULT_FACTOR")*P438/K438," ")</f>
        <v xml:space="preserve"> </v>
      </c>
      <c r="R438" s="8" t="str">
        <f>IF(OR($A438="TUA",$A438="TYA"),"",IF(ISNUMBER(_xll.BDP($C438,"DUR_ADJ_OAS_MID")),_xll.BDP($C438,"DUR_ADJ_OAS_MID"),IF(ISNUMBER(_xll.BDP($E438&amp;" ISIN","DUR_ADJ_OAS_MID")),_xll.BDP($E438&amp;" ISIN","DUR_ADJ_OAS_MID")," ")))</f>
        <v xml:space="preserve"> </v>
      </c>
      <c r="S438" s="7" t="str">
        <f ca="1">IF(AND(A437="SVOL",C437="Cash"),                                     SUM(INDIRECT(ADDRESS(ROW()-(COUNTIF(A:A,"SVOL")),COLUMN())):INDIRECT(ADDRESS(ROW()-1,COLUMN()))),                                    IF(AND(A438="TYA",C438="Cash"), SUM(INDIRECT(ADDRESS(ROW()-(COUNTIF(A:A,"TYA")-1),COLUMN())):INDIRECT(ADDRESS(ROW()-1,COLUMN()))),                                    IF(AND(A438="SVOL",ISNUMBER(FIND(" Govt",C438))),"", IF(AND(A438="SVOL",ISNUMBER(FIND(" Index",C438))),J438,                                    IF(ISNUMBER(N438),Q438*N438,IF(ISNUMBER(R438),J438*R438," "))))))</f>
        <v xml:space="preserve"> </v>
      </c>
      <c r="T438" t="s">
        <v>1787</v>
      </c>
      <c r="U438" t="s">
        <v>73</v>
      </c>
      <c r="AC438" s="8" t="s">
        <v>115</v>
      </c>
      <c r="AD438" s="8" t="s">
        <v>116</v>
      </c>
      <c r="AE438" s="8">
        <v>47</v>
      </c>
      <c r="AF438" s="8" t="s">
        <v>1788</v>
      </c>
      <c r="AG438" s="17">
        <v>4.64E-4</v>
      </c>
    </row>
    <row r="439" spans="1:33" x14ac:dyDescent="0.35">
      <c r="A439" t="s">
        <v>1786</v>
      </c>
      <c r="B439" t="s">
        <v>1789</v>
      </c>
      <c r="C439" t="s">
        <v>1790</v>
      </c>
      <c r="D439" t="s">
        <v>1791</v>
      </c>
      <c r="E439" t="s">
        <v>1792</v>
      </c>
      <c r="G439" s="1">
        <v>48312.522678868379</v>
      </c>
      <c r="H439" s="1">
        <v>5.1412000000000004</v>
      </c>
      <c r="I439" s="2">
        <v>248384.3415965981</v>
      </c>
      <c r="J439" s="3">
        <v>3.2109259240257881E-3</v>
      </c>
      <c r="K439" s="4">
        <v>77355986.239999995</v>
      </c>
      <c r="L439" s="5">
        <v>3550001</v>
      </c>
      <c r="M439" s="6">
        <v>21.79041252</v>
      </c>
      <c r="N439" s="7" t="str">
        <f>IF(ISNUMBER(_xll.BDP($C439, "DELTA_MID")),_xll.BDP($C439, "DELTA_MID")," ")</f>
        <v xml:space="preserve"> </v>
      </c>
      <c r="O439" s="7" t="str">
        <f>IF(ISNUMBER(N439),_xll.BDP($C439, "OPT_UNDL_TICKER"),"")</f>
        <v/>
      </c>
      <c r="P439" s="8" t="str">
        <f>IF(ISNUMBER(N439),_xll.BDP($C439, "OPT_UNDL_PX")," ")</f>
        <v xml:space="preserve"> </v>
      </c>
      <c r="Q439" s="7" t="str">
        <f>IF(ISNUMBER(N439),+G439*_xll.BDP($C439, "PX_POS_MULT_FACTOR")*P439/K439," ")</f>
        <v xml:space="preserve"> </v>
      </c>
      <c r="R439" s="8" t="str">
        <f>IF(OR($A439="TUA",$A439="TYA"),"",IF(ISNUMBER(_xll.BDP($C439,"DUR_ADJ_OAS_MID")),_xll.BDP($C439,"DUR_ADJ_OAS_MID"),IF(ISNUMBER(_xll.BDP($E439&amp;" ISIN","DUR_ADJ_OAS_MID")),_xll.BDP($E439&amp;" ISIN","DUR_ADJ_OAS_MID")," ")))</f>
        <v xml:space="preserve"> </v>
      </c>
      <c r="S439" s="7" t="str">
        <f ca="1">IF(AND(A438="SVOL",C438="Cash"),                                     SUM(INDIRECT(ADDRESS(ROW()-(COUNTIF(A:A,"SVOL")),COLUMN())):INDIRECT(ADDRESS(ROW()-1,COLUMN()))),                                    IF(AND(A439="TYA",C439="Cash"), SUM(INDIRECT(ADDRESS(ROW()-(COUNTIF(A:A,"TYA")-1),COLUMN())):INDIRECT(ADDRESS(ROW()-1,COLUMN()))),                                    IF(AND(A439="SVOL",ISNUMBER(FIND(" Govt",C439))),"", IF(AND(A439="SVOL",ISNUMBER(FIND(" Index",C439))),J439,                                    IF(ISNUMBER(N439),Q439*N439,IF(ISNUMBER(R439),J439*R439," "))))))</f>
        <v xml:space="preserve"> </v>
      </c>
      <c r="AB439" s="8" t="s">
        <v>1787</v>
      </c>
      <c r="AG439" s="17">
        <v>4.64E-4</v>
      </c>
    </row>
    <row r="440" spans="1:33" x14ac:dyDescent="0.35">
      <c r="A440" t="s">
        <v>1786</v>
      </c>
      <c r="B440" t="s">
        <v>1793</v>
      </c>
      <c r="C440" t="s">
        <v>1794</v>
      </c>
      <c r="D440" t="s">
        <v>1795</v>
      </c>
      <c r="E440" t="s">
        <v>1796</v>
      </c>
      <c r="G440" s="1">
        <v>64658.41207175258</v>
      </c>
      <c r="H440" s="1">
        <v>3.1811175</v>
      </c>
      <c r="I440" s="2">
        <v>205686.00616366341</v>
      </c>
      <c r="J440" s="3">
        <v>2.658953962858342E-3</v>
      </c>
      <c r="K440" s="4">
        <v>77355986.239999995</v>
      </c>
      <c r="L440" s="5">
        <v>3550001</v>
      </c>
      <c r="M440" s="6">
        <v>21.79041252</v>
      </c>
      <c r="N440" s="7" t="str">
        <f>IF(ISNUMBER(_xll.BDP($C440, "DELTA_MID")),_xll.BDP($C440, "DELTA_MID")," ")</f>
        <v xml:space="preserve"> </v>
      </c>
      <c r="O440" s="7" t="str">
        <f>IF(ISNUMBER(N440),_xll.BDP($C440, "OPT_UNDL_TICKER"),"")</f>
        <v/>
      </c>
      <c r="P440" s="8" t="str">
        <f>IF(ISNUMBER(N440),_xll.BDP($C440, "OPT_UNDL_PX")," ")</f>
        <v xml:space="preserve"> </v>
      </c>
      <c r="Q440" s="7" t="str">
        <f>IF(ISNUMBER(N440),+G440*_xll.BDP($C440, "PX_POS_MULT_FACTOR")*P440/K440," ")</f>
        <v xml:space="preserve"> </v>
      </c>
      <c r="R440" s="8" t="str">
        <f>IF(OR($A440="TUA",$A440="TYA"),"",IF(ISNUMBER(_xll.BDP($C440,"DUR_ADJ_OAS_MID")),_xll.BDP($C440,"DUR_ADJ_OAS_MID"),IF(ISNUMBER(_xll.BDP($E440&amp;" ISIN","DUR_ADJ_OAS_MID")),_xll.BDP($E440&amp;" ISIN","DUR_ADJ_OAS_MID")," ")))</f>
        <v xml:space="preserve"> </v>
      </c>
      <c r="S440" s="7" t="str">
        <f ca="1">IF(AND(A439="SVOL",C439="Cash"),                                     SUM(INDIRECT(ADDRESS(ROW()-(COUNTIF(A:A,"SVOL")),COLUMN())):INDIRECT(ADDRESS(ROW()-1,COLUMN()))),                                    IF(AND(A440="TYA",C440="Cash"), SUM(INDIRECT(ADDRESS(ROW()-(COUNTIF(A:A,"TYA")-1),COLUMN())):INDIRECT(ADDRESS(ROW()-1,COLUMN()))),                                    IF(AND(A440="SVOL",ISNUMBER(FIND(" Govt",C440))),"", IF(AND(A440="SVOL",ISNUMBER(FIND(" Index",C440))),J440,                                    IF(ISNUMBER(N440),Q440*N440,IF(ISNUMBER(R440),J440*R440," "))))))</f>
        <v xml:space="preserve"> </v>
      </c>
      <c r="AB440" s="8" t="s">
        <v>1787</v>
      </c>
      <c r="AG440" s="17">
        <v>4.64E-4</v>
      </c>
    </row>
    <row r="441" spans="1:33" x14ac:dyDescent="0.35">
      <c r="A441" t="s">
        <v>1786</v>
      </c>
      <c r="B441" t="s">
        <v>1797</v>
      </c>
      <c r="C441" t="s">
        <v>1798</v>
      </c>
      <c r="D441" t="s">
        <v>1799</v>
      </c>
      <c r="E441" t="s">
        <v>1800</v>
      </c>
      <c r="G441" s="1">
        <v>43156.318761148766</v>
      </c>
      <c r="H441" s="1">
        <v>2.8469395</v>
      </c>
      <c r="I441" s="2">
        <v>122863.4285557055</v>
      </c>
      <c r="J441" s="3">
        <v>1.588285981831023E-3</v>
      </c>
      <c r="K441" s="4">
        <v>77355986.239999995</v>
      </c>
      <c r="L441" s="5">
        <v>3550001</v>
      </c>
      <c r="M441" s="6">
        <v>21.79041252</v>
      </c>
      <c r="N441" s="7" t="str">
        <f>IF(ISNUMBER(_xll.BDP($C441, "DELTA_MID")),_xll.BDP($C441, "DELTA_MID")," ")</f>
        <v xml:space="preserve"> </v>
      </c>
      <c r="O441" s="7" t="str">
        <f>IF(ISNUMBER(N441),_xll.BDP($C441, "OPT_UNDL_TICKER"),"")</f>
        <v/>
      </c>
      <c r="P441" s="8" t="str">
        <f>IF(ISNUMBER(N441),_xll.BDP($C441, "OPT_UNDL_PX")," ")</f>
        <v xml:space="preserve"> </v>
      </c>
      <c r="Q441" s="7" t="str">
        <f>IF(ISNUMBER(N441),+G441*_xll.BDP($C441, "PX_POS_MULT_FACTOR")*P441/K441," ")</f>
        <v xml:space="preserve"> </v>
      </c>
      <c r="R441" s="8" t="str">
        <f>IF(OR($A441="TUA",$A441="TYA"),"",IF(ISNUMBER(_xll.BDP($C441,"DUR_ADJ_OAS_MID")),_xll.BDP($C441,"DUR_ADJ_OAS_MID"),IF(ISNUMBER(_xll.BDP($E441&amp;" ISIN","DUR_ADJ_OAS_MID")),_xll.BDP($E441&amp;" ISIN","DUR_ADJ_OAS_MID")," ")))</f>
        <v xml:space="preserve"> </v>
      </c>
      <c r="S441" s="7" t="str">
        <f ca="1">IF(AND(A440="SVOL",C440="Cash"),                                     SUM(INDIRECT(ADDRESS(ROW()-(COUNTIF(A:A,"SVOL")),COLUMN())):INDIRECT(ADDRESS(ROW()-1,COLUMN()))),                                    IF(AND(A441="TYA",C441="Cash"), SUM(INDIRECT(ADDRESS(ROW()-(COUNTIF(A:A,"TYA")-1),COLUMN())):INDIRECT(ADDRESS(ROW()-1,COLUMN()))),                                    IF(AND(A441="SVOL",ISNUMBER(FIND(" Govt",C441))),"", IF(AND(A441="SVOL",ISNUMBER(FIND(" Index",C441))),J441,                                    IF(ISNUMBER(N441),Q441*N441,IF(ISNUMBER(R441),J441*R441," "))))))</f>
        <v xml:space="preserve"> </v>
      </c>
      <c r="AB441" s="8" t="s">
        <v>1787</v>
      </c>
      <c r="AG441" s="17">
        <v>4.64E-4</v>
      </c>
    </row>
    <row r="442" spans="1:33" x14ac:dyDescent="0.35">
      <c r="A442" t="s">
        <v>1786</v>
      </c>
      <c r="B442" t="s">
        <v>1801</v>
      </c>
      <c r="C442" t="s">
        <v>1802</v>
      </c>
      <c r="D442" t="s">
        <v>1803</v>
      </c>
      <c r="E442" t="s">
        <v>1804</v>
      </c>
      <c r="G442" s="1">
        <v>37437.630476673912</v>
      </c>
      <c r="H442" s="1">
        <v>13.255634000000001</v>
      </c>
      <c r="I442" s="2">
        <v>496259.52742603491</v>
      </c>
      <c r="J442" s="3">
        <v>6.4152698653000186E-3</v>
      </c>
      <c r="K442" s="4">
        <v>77355986.239999995</v>
      </c>
      <c r="L442" s="5">
        <v>3550001</v>
      </c>
      <c r="M442" s="6">
        <v>21.79041252</v>
      </c>
      <c r="N442" s="7" t="str">
        <f>IF(ISNUMBER(_xll.BDP($C442, "DELTA_MID")),_xll.BDP($C442, "DELTA_MID")," ")</f>
        <v xml:space="preserve"> </v>
      </c>
      <c r="O442" s="7" t="str">
        <f>IF(ISNUMBER(N442),_xll.BDP($C442, "OPT_UNDL_TICKER"),"")</f>
        <v/>
      </c>
      <c r="P442" s="8" t="str">
        <f>IF(ISNUMBER(N442),_xll.BDP($C442, "OPT_UNDL_PX")," ")</f>
        <v xml:space="preserve"> </v>
      </c>
      <c r="Q442" s="7" t="str">
        <f>IF(ISNUMBER(N442),+G442*_xll.BDP($C442, "PX_POS_MULT_FACTOR")*P442/K442," ")</f>
        <v xml:space="preserve"> </v>
      </c>
      <c r="R442" s="8" t="str">
        <f>IF(OR($A442="TUA",$A442="TYA"),"",IF(ISNUMBER(_xll.BDP($C442,"DUR_ADJ_OAS_MID")),_xll.BDP($C442,"DUR_ADJ_OAS_MID"),IF(ISNUMBER(_xll.BDP($E442&amp;" ISIN","DUR_ADJ_OAS_MID")),_xll.BDP($E442&amp;" ISIN","DUR_ADJ_OAS_MID")," ")))</f>
        <v xml:space="preserve"> </v>
      </c>
      <c r="S442" s="7" t="str">
        <f ca="1">IF(AND(A441="SVOL",C441="Cash"),                                     SUM(INDIRECT(ADDRESS(ROW()-(COUNTIF(A:A,"SVOL")),COLUMN())):INDIRECT(ADDRESS(ROW()-1,COLUMN()))),                                    IF(AND(A442="TYA",C442="Cash"), SUM(INDIRECT(ADDRESS(ROW()-(COUNTIF(A:A,"TYA")-1),COLUMN())):INDIRECT(ADDRESS(ROW()-1,COLUMN()))),                                    IF(AND(A442="SVOL",ISNUMBER(FIND(" Govt",C442))),"", IF(AND(A442="SVOL",ISNUMBER(FIND(" Index",C442))),J442,                                    IF(ISNUMBER(N442),Q442*N442,IF(ISNUMBER(R442),J442*R442," "))))))</f>
        <v xml:space="preserve"> </v>
      </c>
      <c r="AB442" s="8" t="s">
        <v>1787</v>
      </c>
      <c r="AG442" s="17">
        <v>4.64E-4</v>
      </c>
    </row>
    <row r="443" spans="1:33" x14ac:dyDescent="0.35">
      <c r="A443" t="s">
        <v>1786</v>
      </c>
      <c r="B443" t="s">
        <v>1805</v>
      </c>
      <c r="C443" t="s">
        <v>1806</v>
      </c>
      <c r="D443" t="s">
        <v>1807</v>
      </c>
      <c r="E443" t="s">
        <v>1808</v>
      </c>
      <c r="G443" s="1">
        <v>139286.90332819059</v>
      </c>
      <c r="H443" s="1">
        <v>3.2518090000000002</v>
      </c>
      <c r="I443" s="2">
        <v>452934.4058247403</v>
      </c>
      <c r="J443" s="3">
        <v>5.8551952840403777E-3</v>
      </c>
      <c r="K443" s="4">
        <v>77355986.239999995</v>
      </c>
      <c r="L443" s="5">
        <v>3550001</v>
      </c>
      <c r="M443" s="6">
        <v>21.79041252</v>
      </c>
      <c r="N443" s="7" t="str">
        <f>IF(ISNUMBER(_xll.BDP($C443, "DELTA_MID")),_xll.BDP($C443, "DELTA_MID")," ")</f>
        <v xml:space="preserve"> </v>
      </c>
      <c r="O443" s="7" t="str">
        <f>IF(ISNUMBER(N443),_xll.BDP($C443, "OPT_UNDL_TICKER"),"")</f>
        <v/>
      </c>
      <c r="P443" s="8" t="str">
        <f>IF(ISNUMBER(N443),_xll.BDP($C443, "OPT_UNDL_PX")," ")</f>
        <v xml:space="preserve"> </v>
      </c>
      <c r="Q443" s="7" t="str">
        <f>IF(ISNUMBER(N443),+G443*_xll.BDP($C443, "PX_POS_MULT_FACTOR")*P443/K443," ")</f>
        <v xml:space="preserve"> </v>
      </c>
      <c r="R443" s="8" t="str">
        <f>IF(OR($A443="TUA",$A443="TYA"),"",IF(ISNUMBER(_xll.BDP($C443,"DUR_ADJ_OAS_MID")),_xll.BDP($C443,"DUR_ADJ_OAS_MID"),IF(ISNUMBER(_xll.BDP($E443&amp;" ISIN","DUR_ADJ_OAS_MID")),_xll.BDP($E443&amp;" ISIN","DUR_ADJ_OAS_MID")," ")))</f>
        <v xml:space="preserve"> </v>
      </c>
      <c r="S443" s="7" t="str">
        <f ca="1">IF(AND(A442="SVOL",C442="Cash"),                                     SUM(INDIRECT(ADDRESS(ROW()-(COUNTIF(A:A,"SVOL")),COLUMN())):INDIRECT(ADDRESS(ROW()-1,COLUMN()))),                                    IF(AND(A443="TYA",C443="Cash"), SUM(INDIRECT(ADDRESS(ROW()-(COUNTIF(A:A,"TYA")-1),COLUMN())):INDIRECT(ADDRESS(ROW()-1,COLUMN()))),                                    IF(AND(A443="SVOL",ISNUMBER(FIND(" Govt",C443))),"", IF(AND(A443="SVOL",ISNUMBER(FIND(" Index",C443))),J443,                                    IF(ISNUMBER(N443),Q443*N443,IF(ISNUMBER(R443),J443*R443," "))))))</f>
        <v xml:space="preserve"> </v>
      </c>
      <c r="AB443" s="8" t="s">
        <v>1787</v>
      </c>
      <c r="AG443" s="17">
        <v>4.64E-4</v>
      </c>
    </row>
    <row r="444" spans="1:33" x14ac:dyDescent="0.35">
      <c r="A444" t="s">
        <v>1786</v>
      </c>
      <c r="B444" t="s">
        <v>1809</v>
      </c>
      <c r="C444" t="s">
        <v>1810</v>
      </c>
      <c r="D444" t="s">
        <v>1811</v>
      </c>
      <c r="E444" t="s">
        <v>1812</v>
      </c>
      <c r="G444" s="1">
        <v>35184.861409647667</v>
      </c>
      <c r="H444" s="1">
        <v>11.078084</v>
      </c>
      <c r="I444" s="2">
        <v>389780.85022443539</v>
      </c>
      <c r="J444" s="3">
        <v>5.0387936237426406E-3</v>
      </c>
      <c r="K444" s="4">
        <v>77355986.239999995</v>
      </c>
      <c r="L444" s="5">
        <v>3550001</v>
      </c>
      <c r="M444" s="6">
        <v>21.79041252</v>
      </c>
      <c r="N444" s="7" t="str">
        <f>IF(ISNUMBER(_xll.BDP($C444, "DELTA_MID")),_xll.BDP($C444, "DELTA_MID")," ")</f>
        <v xml:space="preserve"> </v>
      </c>
      <c r="O444" s="7" t="str">
        <f>IF(ISNUMBER(N444),_xll.BDP($C444, "OPT_UNDL_TICKER"),"")</f>
        <v/>
      </c>
      <c r="P444" s="8" t="str">
        <f>IF(ISNUMBER(N444),_xll.BDP($C444, "OPT_UNDL_PX")," ")</f>
        <v xml:space="preserve"> </v>
      </c>
      <c r="Q444" s="7" t="str">
        <f>IF(ISNUMBER(N444),+G444*_xll.BDP($C444, "PX_POS_MULT_FACTOR")*P444/K444," ")</f>
        <v xml:space="preserve"> </v>
      </c>
      <c r="R444" s="8" t="str">
        <f>IF(OR($A444="TUA",$A444="TYA"),"",IF(ISNUMBER(_xll.BDP($C444,"DUR_ADJ_OAS_MID")),_xll.BDP($C444,"DUR_ADJ_OAS_MID"),IF(ISNUMBER(_xll.BDP($E444&amp;" ISIN","DUR_ADJ_OAS_MID")),_xll.BDP($E444&amp;" ISIN","DUR_ADJ_OAS_MID")," ")))</f>
        <v xml:space="preserve"> </v>
      </c>
      <c r="S444" s="7" t="str">
        <f ca="1">IF(AND(A443="SVOL",C443="Cash"),                                     SUM(INDIRECT(ADDRESS(ROW()-(COUNTIF(A:A,"SVOL")),COLUMN())):INDIRECT(ADDRESS(ROW()-1,COLUMN()))),                                    IF(AND(A444="TYA",C444="Cash"), SUM(INDIRECT(ADDRESS(ROW()-(COUNTIF(A:A,"TYA")-1),COLUMN())):INDIRECT(ADDRESS(ROW()-1,COLUMN()))),                                    IF(AND(A444="SVOL",ISNUMBER(FIND(" Govt",C444))),"", IF(AND(A444="SVOL",ISNUMBER(FIND(" Index",C444))),J444,                                    IF(ISNUMBER(N444),Q444*N444,IF(ISNUMBER(R444),J444*R444," "))))))</f>
        <v xml:space="preserve"> </v>
      </c>
      <c r="AB444" s="8" t="s">
        <v>1787</v>
      </c>
      <c r="AG444" s="17">
        <v>4.64E-4</v>
      </c>
    </row>
    <row r="445" spans="1:33" x14ac:dyDescent="0.35">
      <c r="A445" t="s">
        <v>1786</v>
      </c>
      <c r="B445" t="s">
        <v>1813</v>
      </c>
      <c r="C445" t="s">
        <v>1814</v>
      </c>
      <c r="D445" t="s">
        <v>1815</v>
      </c>
      <c r="E445" t="s">
        <v>1816</v>
      </c>
      <c r="G445" s="1">
        <v>8348.5624062097449</v>
      </c>
      <c r="H445" s="1">
        <v>25.124088</v>
      </c>
      <c r="I445" s="2">
        <v>209750.0165671054</v>
      </c>
      <c r="J445" s="3">
        <v>2.71149043225107E-3</v>
      </c>
      <c r="K445" s="4">
        <v>77355986.239999995</v>
      </c>
      <c r="L445" s="5">
        <v>3550001</v>
      </c>
      <c r="M445" s="6">
        <v>21.79041252</v>
      </c>
      <c r="N445" s="7" t="str">
        <f>IF(ISNUMBER(_xll.BDP($C445, "DELTA_MID")),_xll.BDP($C445, "DELTA_MID")," ")</f>
        <v xml:space="preserve"> </v>
      </c>
      <c r="O445" s="7" t="str">
        <f>IF(ISNUMBER(N445),_xll.BDP($C445, "OPT_UNDL_TICKER"),"")</f>
        <v/>
      </c>
      <c r="P445" s="8" t="str">
        <f>IF(ISNUMBER(N445),_xll.BDP($C445, "OPT_UNDL_PX")," ")</f>
        <v xml:space="preserve"> </v>
      </c>
      <c r="Q445" s="7" t="str">
        <f>IF(ISNUMBER(N445),+G445*_xll.BDP($C445, "PX_POS_MULT_FACTOR")*P445/K445," ")</f>
        <v xml:space="preserve"> </v>
      </c>
      <c r="R445" s="8" t="str">
        <f>IF(OR($A445="TUA",$A445="TYA"),"",IF(ISNUMBER(_xll.BDP($C445,"DUR_ADJ_OAS_MID")),_xll.BDP($C445,"DUR_ADJ_OAS_MID"),IF(ISNUMBER(_xll.BDP($E445&amp;" ISIN","DUR_ADJ_OAS_MID")),_xll.BDP($E445&amp;" ISIN","DUR_ADJ_OAS_MID")," ")))</f>
        <v xml:space="preserve"> </v>
      </c>
      <c r="S445" s="7" t="str">
        <f ca="1">IF(AND(A444="SVOL",C444="Cash"),                                     SUM(INDIRECT(ADDRESS(ROW()-(COUNTIF(A:A,"SVOL")),COLUMN())):INDIRECT(ADDRESS(ROW()-1,COLUMN()))),                                    IF(AND(A445="TYA",C445="Cash"), SUM(INDIRECT(ADDRESS(ROW()-(COUNTIF(A:A,"TYA")-1),COLUMN())):INDIRECT(ADDRESS(ROW()-1,COLUMN()))),                                    IF(AND(A445="SVOL",ISNUMBER(FIND(" Govt",C445))),"", IF(AND(A445="SVOL",ISNUMBER(FIND(" Index",C445))),J445,                                    IF(ISNUMBER(N445),Q445*N445,IF(ISNUMBER(R445),J445*R445," "))))))</f>
        <v xml:space="preserve"> </v>
      </c>
      <c r="AB445" s="8" t="s">
        <v>1787</v>
      </c>
      <c r="AG445" s="17">
        <v>4.64E-4</v>
      </c>
    </row>
    <row r="446" spans="1:33" x14ac:dyDescent="0.35">
      <c r="A446" t="s">
        <v>1786</v>
      </c>
      <c r="B446" t="s">
        <v>1817</v>
      </c>
      <c r="C446" t="s">
        <v>1818</v>
      </c>
      <c r="D446" t="s">
        <v>1819</v>
      </c>
      <c r="E446" t="s">
        <v>1820</v>
      </c>
      <c r="G446" s="1">
        <v>1323.027167727711</v>
      </c>
      <c r="H446" s="1">
        <v>32.492272</v>
      </c>
      <c r="I446" s="2">
        <v>42988.15859719841</v>
      </c>
      <c r="J446" s="3">
        <v>5.5571857701905523E-4</v>
      </c>
      <c r="K446" s="4">
        <v>77355986.239999995</v>
      </c>
      <c r="L446" s="5">
        <v>3550001</v>
      </c>
      <c r="M446" s="6">
        <v>21.79041252</v>
      </c>
      <c r="N446" s="7" t="str">
        <f>IF(ISNUMBER(_xll.BDP($C446, "DELTA_MID")),_xll.BDP($C446, "DELTA_MID")," ")</f>
        <v xml:space="preserve"> </v>
      </c>
      <c r="O446" s="7" t="str">
        <f>IF(ISNUMBER(N446),_xll.BDP($C446, "OPT_UNDL_TICKER"),"")</f>
        <v/>
      </c>
      <c r="P446" s="8" t="str">
        <f>IF(ISNUMBER(N446),_xll.BDP($C446, "OPT_UNDL_PX")," ")</f>
        <v xml:space="preserve"> </v>
      </c>
      <c r="Q446" s="7" t="str">
        <f>IF(ISNUMBER(N446),+G446*_xll.BDP($C446, "PX_POS_MULT_FACTOR")*P446/K446," ")</f>
        <v xml:space="preserve"> </v>
      </c>
      <c r="R446" s="8" t="str">
        <f>IF(OR($A446="TUA",$A446="TYA"),"",IF(ISNUMBER(_xll.BDP($C446,"DUR_ADJ_OAS_MID")),_xll.BDP($C446,"DUR_ADJ_OAS_MID"),IF(ISNUMBER(_xll.BDP($E446&amp;" ISIN","DUR_ADJ_OAS_MID")),_xll.BDP($E446&amp;" ISIN","DUR_ADJ_OAS_MID")," ")))</f>
        <v xml:space="preserve"> </v>
      </c>
      <c r="S446" s="7" t="str">
        <f ca="1">IF(AND(A445="SVOL",C445="Cash"),                                     SUM(INDIRECT(ADDRESS(ROW()-(COUNTIF(A:A,"SVOL")),COLUMN())):INDIRECT(ADDRESS(ROW()-1,COLUMN()))),                                    IF(AND(A446="TYA",C446="Cash"), SUM(INDIRECT(ADDRESS(ROW()-(COUNTIF(A:A,"TYA")-1),COLUMN())):INDIRECT(ADDRESS(ROW()-1,COLUMN()))),                                    IF(AND(A446="SVOL",ISNUMBER(FIND(" Govt",C446))),"", IF(AND(A446="SVOL",ISNUMBER(FIND(" Index",C446))),J446,                                    IF(ISNUMBER(N446),Q446*N446,IF(ISNUMBER(R446),J446*R446," "))))))</f>
        <v xml:space="preserve"> </v>
      </c>
      <c r="AB446" s="8" t="s">
        <v>1787</v>
      </c>
      <c r="AG446" s="17">
        <v>4.64E-4</v>
      </c>
    </row>
    <row r="447" spans="1:33" x14ac:dyDescent="0.35">
      <c r="A447" t="s">
        <v>1786</v>
      </c>
      <c r="B447" t="s">
        <v>1821</v>
      </c>
      <c r="C447" t="s">
        <v>1822</v>
      </c>
      <c r="D447" t="s">
        <v>1823</v>
      </c>
      <c r="E447" t="s">
        <v>1824</v>
      </c>
      <c r="G447" s="1">
        <v>93.330383525801878</v>
      </c>
      <c r="H447" s="1">
        <v>1589.1276</v>
      </c>
      <c r="I447" s="2">
        <v>148313.88837943709</v>
      </c>
      <c r="J447" s="3">
        <v>1.917290381629773E-3</v>
      </c>
      <c r="K447" s="4">
        <v>77355986.239999995</v>
      </c>
      <c r="L447" s="5">
        <v>3550001</v>
      </c>
      <c r="M447" s="6">
        <v>21.79041252</v>
      </c>
      <c r="N447" s="7" t="str">
        <f>IF(ISNUMBER(_xll.BDP($C447, "DELTA_MID")),_xll.BDP($C447, "DELTA_MID")," ")</f>
        <v xml:space="preserve"> </v>
      </c>
      <c r="O447" s="7" t="str">
        <f>IF(ISNUMBER(N447),_xll.BDP($C447, "OPT_UNDL_TICKER"),"")</f>
        <v/>
      </c>
      <c r="P447" s="8" t="str">
        <f>IF(ISNUMBER(N447),_xll.BDP($C447, "OPT_UNDL_PX")," ")</f>
        <v xml:space="preserve"> </v>
      </c>
      <c r="Q447" s="7" t="str">
        <f>IF(ISNUMBER(N447),+G447*_xll.BDP($C447, "PX_POS_MULT_FACTOR")*P447/K447," ")</f>
        <v xml:space="preserve"> </v>
      </c>
      <c r="R447" s="8" t="str">
        <f>IF(OR($A447="TUA",$A447="TYA"),"",IF(ISNUMBER(_xll.BDP($C447,"DUR_ADJ_OAS_MID")),_xll.BDP($C447,"DUR_ADJ_OAS_MID"),IF(ISNUMBER(_xll.BDP($E447&amp;" ISIN","DUR_ADJ_OAS_MID")),_xll.BDP($E447&amp;" ISIN","DUR_ADJ_OAS_MID")," ")))</f>
        <v xml:space="preserve"> </v>
      </c>
      <c r="S447" s="7" t="str">
        <f ca="1">IF(AND(A446="SVOL",C446="Cash"),                                     SUM(INDIRECT(ADDRESS(ROW()-(COUNTIF(A:A,"SVOL")),COLUMN())):INDIRECT(ADDRESS(ROW()-1,COLUMN()))),                                    IF(AND(A447="TYA",C447="Cash"), SUM(INDIRECT(ADDRESS(ROW()-(COUNTIF(A:A,"TYA")-1),COLUMN())):INDIRECT(ADDRESS(ROW()-1,COLUMN()))),                                    IF(AND(A447="SVOL",ISNUMBER(FIND(" Govt",C447))),"", IF(AND(A447="SVOL",ISNUMBER(FIND(" Index",C447))),J447,                                    IF(ISNUMBER(N447),Q447*N447,IF(ISNUMBER(R447),J447*R447," "))))))</f>
        <v xml:space="preserve"> </v>
      </c>
      <c r="AB447" s="8" t="s">
        <v>1787</v>
      </c>
      <c r="AG447" s="17">
        <v>4.64E-4</v>
      </c>
    </row>
    <row r="448" spans="1:33" x14ac:dyDescent="0.35">
      <c r="A448" t="s">
        <v>1786</v>
      </c>
      <c r="B448" t="s">
        <v>1825</v>
      </c>
      <c r="C448" t="s">
        <v>1826</v>
      </c>
      <c r="D448" t="s">
        <v>1827</v>
      </c>
      <c r="E448" t="s">
        <v>1828</v>
      </c>
      <c r="G448" s="1">
        <v>15094.589797705299</v>
      </c>
      <c r="H448" s="1">
        <v>39.741475999999999</v>
      </c>
      <c r="I448" s="2">
        <v>599881.27817534993</v>
      </c>
      <c r="J448" s="3">
        <v>7.7548139107708426E-3</v>
      </c>
      <c r="K448" s="4">
        <v>77355986.239999995</v>
      </c>
      <c r="L448" s="5">
        <v>3550001</v>
      </c>
      <c r="M448" s="6">
        <v>21.79041252</v>
      </c>
      <c r="N448" s="7" t="str">
        <f>IF(ISNUMBER(_xll.BDP($C448, "DELTA_MID")),_xll.BDP($C448, "DELTA_MID")," ")</f>
        <v xml:space="preserve"> </v>
      </c>
      <c r="O448" s="7" t="str">
        <f>IF(ISNUMBER(N448),_xll.BDP($C448, "OPT_UNDL_TICKER"),"")</f>
        <v/>
      </c>
      <c r="P448" s="8" t="str">
        <f>IF(ISNUMBER(N448),_xll.BDP($C448, "OPT_UNDL_PX")," ")</f>
        <v xml:space="preserve"> </v>
      </c>
      <c r="Q448" s="7" t="str">
        <f>IF(ISNUMBER(N448),+G448*_xll.BDP($C448, "PX_POS_MULT_FACTOR")*P448/K448," ")</f>
        <v xml:space="preserve"> </v>
      </c>
      <c r="R448" s="8" t="str">
        <f>IF(OR($A448="TUA",$A448="TYA"),"",IF(ISNUMBER(_xll.BDP($C448,"DUR_ADJ_OAS_MID")),_xll.BDP($C448,"DUR_ADJ_OAS_MID"),IF(ISNUMBER(_xll.BDP($E448&amp;" ISIN","DUR_ADJ_OAS_MID")),_xll.BDP($E448&amp;" ISIN","DUR_ADJ_OAS_MID")," ")))</f>
        <v xml:space="preserve"> </v>
      </c>
      <c r="S448" s="7" t="str">
        <f ca="1">IF(AND(A447="SVOL",C447="Cash"),                                     SUM(INDIRECT(ADDRESS(ROW()-(COUNTIF(A:A,"SVOL")),COLUMN())):INDIRECT(ADDRESS(ROW()-1,COLUMN()))),                                    IF(AND(A448="TYA",C448="Cash"), SUM(INDIRECT(ADDRESS(ROW()-(COUNTIF(A:A,"TYA")-1),COLUMN())):INDIRECT(ADDRESS(ROW()-1,COLUMN()))),                                    IF(AND(A448="SVOL",ISNUMBER(FIND(" Govt",C448))),"", IF(AND(A448="SVOL",ISNUMBER(FIND(" Index",C448))),J448,                                    IF(ISNUMBER(N448),Q448*N448,IF(ISNUMBER(R448),J448*R448," "))))))</f>
        <v xml:space="preserve"> </v>
      </c>
      <c r="AB448" s="8" t="s">
        <v>1787</v>
      </c>
      <c r="AG448" s="17">
        <v>4.64E-4</v>
      </c>
    </row>
    <row r="449" spans="1:33" x14ac:dyDescent="0.35">
      <c r="A449" t="s">
        <v>1786</v>
      </c>
      <c r="B449" t="s">
        <v>1829</v>
      </c>
      <c r="C449" t="s">
        <v>1830</v>
      </c>
      <c r="D449" t="s">
        <v>1831</v>
      </c>
      <c r="E449" t="s">
        <v>1832</v>
      </c>
      <c r="G449" s="1">
        <v>2604.8672724706612</v>
      </c>
      <c r="H449" s="1">
        <v>36.427992000000003</v>
      </c>
      <c r="I449" s="2">
        <v>94890.084162623054</v>
      </c>
      <c r="J449" s="3">
        <v>1.226667628129293E-3</v>
      </c>
      <c r="K449" s="4">
        <v>77355986.239999995</v>
      </c>
      <c r="L449" s="5">
        <v>3550001</v>
      </c>
      <c r="M449" s="6">
        <v>21.79041252</v>
      </c>
      <c r="N449" s="7" t="str">
        <f>IF(ISNUMBER(_xll.BDP($C449, "DELTA_MID")),_xll.BDP($C449, "DELTA_MID")," ")</f>
        <v xml:space="preserve"> </v>
      </c>
      <c r="O449" s="7" t="str">
        <f>IF(ISNUMBER(N449),_xll.BDP($C449, "OPT_UNDL_TICKER"),"")</f>
        <v/>
      </c>
      <c r="P449" s="8" t="str">
        <f>IF(ISNUMBER(N449),_xll.BDP($C449, "OPT_UNDL_PX")," ")</f>
        <v xml:space="preserve"> </v>
      </c>
      <c r="Q449" s="7" t="str">
        <f>IF(ISNUMBER(N449),+G449*_xll.BDP($C449, "PX_POS_MULT_FACTOR")*P449/K449," ")</f>
        <v xml:space="preserve"> </v>
      </c>
      <c r="R449" s="8" t="str">
        <f>IF(OR($A449="TUA",$A449="TYA"),"",IF(ISNUMBER(_xll.BDP($C449,"DUR_ADJ_OAS_MID")),_xll.BDP($C449,"DUR_ADJ_OAS_MID"),IF(ISNUMBER(_xll.BDP($E449&amp;" ISIN","DUR_ADJ_OAS_MID")),_xll.BDP($E449&amp;" ISIN","DUR_ADJ_OAS_MID")," ")))</f>
        <v xml:space="preserve"> </v>
      </c>
      <c r="S449" s="7" t="str">
        <f ca="1">IF(AND(A448="SVOL",C448="Cash"),                                     SUM(INDIRECT(ADDRESS(ROW()-(COUNTIF(A:A,"SVOL")),COLUMN())):INDIRECT(ADDRESS(ROW()-1,COLUMN()))),                                    IF(AND(A449="TYA",C449="Cash"), SUM(INDIRECT(ADDRESS(ROW()-(COUNTIF(A:A,"TYA")-1),COLUMN())):INDIRECT(ADDRESS(ROW()-1,COLUMN()))),                                    IF(AND(A449="SVOL",ISNUMBER(FIND(" Govt",C449))),"", IF(AND(A449="SVOL",ISNUMBER(FIND(" Index",C449))),J449,                                    IF(ISNUMBER(N449),Q449*N449,IF(ISNUMBER(R449),J449*R449," "))))))</f>
        <v xml:space="preserve"> </v>
      </c>
      <c r="AB449" s="8" t="s">
        <v>1787</v>
      </c>
      <c r="AG449" s="17">
        <v>4.64E-4</v>
      </c>
    </row>
    <row r="450" spans="1:33" x14ac:dyDescent="0.35">
      <c r="A450" t="s">
        <v>1786</v>
      </c>
      <c r="B450" t="s">
        <v>1833</v>
      </c>
      <c r="C450" t="s">
        <v>1834</v>
      </c>
      <c r="D450" t="s">
        <v>1835</v>
      </c>
      <c r="E450" t="s">
        <v>1836</v>
      </c>
      <c r="G450" s="1">
        <v>19011.054151970409</v>
      </c>
      <c r="H450" s="1">
        <v>16.56551</v>
      </c>
      <c r="I450" s="2">
        <v>314927.80766500719</v>
      </c>
      <c r="J450" s="3">
        <v>4.0711497968357784E-3</v>
      </c>
      <c r="K450" s="4">
        <v>77355986.239999995</v>
      </c>
      <c r="L450" s="5">
        <v>3550001</v>
      </c>
      <c r="M450" s="6">
        <v>21.79041252</v>
      </c>
      <c r="N450" s="7" t="str">
        <f>IF(ISNUMBER(_xll.BDP($C450, "DELTA_MID")),_xll.BDP($C450, "DELTA_MID")," ")</f>
        <v xml:space="preserve"> </v>
      </c>
      <c r="O450" s="7" t="str">
        <f>IF(ISNUMBER(N450),_xll.BDP($C450, "OPT_UNDL_TICKER"),"")</f>
        <v/>
      </c>
      <c r="P450" s="8" t="str">
        <f>IF(ISNUMBER(N450),_xll.BDP($C450, "OPT_UNDL_PX")," ")</f>
        <v xml:space="preserve"> </v>
      </c>
      <c r="Q450" s="7" t="str">
        <f>IF(ISNUMBER(N450),+G450*_xll.BDP($C450, "PX_POS_MULT_FACTOR")*P450/K450," ")</f>
        <v xml:space="preserve"> </v>
      </c>
      <c r="R450" s="8" t="str">
        <f>IF(OR($A450="TUA",$A450="TYA"),"",IF(ISNUMBER(_xll.BDP($C450,"DUR_ADJ_OAS_MID")),_xll.BDP($C450,"DUR_ADJ_OAS_MID"),IF(ISNUMBER(_xll.BDP($E450&amp;" ISIN","DUR_ADJ_OAS_MID")),_xll.BDP($E450&amp;" ISIN","DUR_ADJ_OAS_MID")," ")))</f>
        <v xml:space="preserve"> </v>
      </c>
      <c r="S450" s="7" t="str">
        <f ca="1">IF(AND(A449="SVOL",C449="Cash"),                                     SUM(INDIRECT(ADDRESS(ROW()-(COUNTIF(A:A,"SVOL")),COLUMN())):INDIRECT(ADDRESS(ROW()-1,COLUMN()))),                                    IF(AND(A450="TYA",C450="Cash"), SUM(INDIRECT(ADDRESS(ROW()-(COUNTIF(A:A,"TYA")-1),COLUMN())):INDIRECT(ADDRESS(ROW()-1,COLUMN()))),                                    IF(AND(A450="SVOL",ISNUMBER(FIND(" Govt",C450))),"", IF(AND(A450="SVOL",ISNUMBER(FIND(" Index",C450))),J450,                                    IF(ISNUMBER(N450),Q450*N450,IF(ISNUMBER(R450),J450*R450," "))))))</f>
        <v xml:space="preserve"> </v>
      </c>
      <c r="AB450" s="8" t="s">
        <v>1787</v>
      </c>
      <c r="AG450" s="17">
        <v>4.64E-4</v>
      </c>
    </row>
    <row r="451" spans="1:33" x14ac:dyDescent="0.35">
      <c r="A451" t="s">
        <v>1786</v>
      </c>
      <c r="B451" t="s">
        <v>1837</v>
      </c>
      <c r="C451" t="s">
        <v>1838</v>
      </c>
      <c r="D451" t="s">
        <v>1839</v>
      </c>
      <c r="E451" t="s">
        <v>1840</v>
      </c>
      <c r="G451" s="1">
        <v>10403.72317936095</v>
      </c>
      <c r="H451" s="1">
        <v>33.189087999999998</v>
      </c>
      <c r="I451" s="2">
        <v>345290.08412745019</v>
      </c>
      <c r="J451" s="3">
        <v>4.4636504672847703E-3</v>
      </c>
      <c r="K451" s="4">
        <v>77355986.239999995</v>
      </c>
      <c r="L451" s="5">
        <v>3550001</v>
      </c>
      <c r="M451" s="6">
        <v>21.79041252</v>
      </c>
      <c r="N451" s="7" t="str">
        <f>IF(ISNUMBER(_xll.BDP($C451, "DELTA_MID")),_xll.BDP($C451, "DELTA_MID")," ")</f>
        <v xml:space="preserve"> </v>
      </c>
      <c r="O451" s="7" t="str">
        <f>IF(ISNUMBER(N451),_xll.BDP($C451, "OPT_UNDL_TICKER"),"")</f>
        <v/>
      </c>
      <c r="P451" s="8" t="str">
        <f>IF(ISNUMBER(N451),_xll.BDP($C451, "OPT_UNDL_PX")," ")</f>
        <v xml:space="preserve"> </v>
      </c>
      <c r="Q451" s="7" t="str">
        <f>IF(ISNUMBER(N451),+G451*_xll.BDP($C451, "PX_POS_MULT_FACTOR")*P451/K451," ")</f>
        <v xml:space="preserve"> </v>
      </c>
      <c r="R451" s="8" t="str">
        <f>IF(OR($A451="TUA",$A451="TYA"),"",IF(ISNUMBER(_xll.BDP($C451,"DUR_ADJ_OAS_MID")),_xll.BDP($C451,"DUR_ADJ_OAS_MID"),IF(ISNUMBER(_xll.BDP($E451&amp;" ISIN","DUR_ADJ_OAS_MID")),_xll.BDP($E451&amp;" ISIN","DUR_ADJ_OAS_MID")," ")))</f>
        <v xml:space="preserve"> </v>
      </c>
      <c r="S451" s="7" t="str">
        <f ca="1">IF(AND(A450="SVOL",C450="Cash"),                                     SUM(INDIRECT(ADDRESS(ROW()-(COUNTIF(A:A,"SVOL")),COLUMN())):INDIRECT(ADDRESS(ROW()-1,COLUMN()))),                                    IF(AND(A451="TYA",C451="Cash"), SUM(INDIRECT(ADDRESS(ROW()-(COUNTIF(A:A,"TYA")-1),COLUMN())):INDIRECT(ADDRESS(ROW()-1,COLUMN()))),                                    IF(AND(A451="SVOL",ISNUMBER(FIND(" Govt",C451))),"", IF(AND(A451="SVOL",ISNUMBER(FIND(" Index",C451))),J451,                                    IF(ISNUMBER(N451),Q451*N451,IF(ISNUMBER(R451),J451*R451," "))))))</f>
        <v xml:space="preserve"> </v>
      </c>
      <c r="AB451" s="8" t="s">
        <v>1787</v>
      </c>
      <c r="AG451" s="17">
        <v>4.64E-4</v>
      </c>
    </row>
    <row r="452" spans="1:33" x14ac:dyDescent="0.35">
      <c r="A452" t="s">
        <v>1786</v>
      </c>
      <c r="B452" t="s">
        <v>1841</v>
      </c>
      <c r="C452" t="s">
        <v>1842</v>
      </c>
      <c r="D452" t="s">
        <v>1843</v>
      </c>
      <c r="E452" t="s">
        <v>1844</v>
      </c>
      <c r="G452" s="1">
        <v>4308.0547776412259</v>
      </c>
      <c r="H452" s="1">
        <v>52.261200000000002</v>
      </c>
      <c r="I452" s="2">
        <v>225144.11234526371</v>
      </c>
      <c r="J452" s="3">
        <v>2.9104937224476101E-3</v>
      </c>
      <c r="K452" s="4">
        <v>77355986.239999995</v>
      </c>
      <c r="L452" s="5">
        <v>3550001</v>
      </c>
      <c r="M452" s="6">
        <v>21.79041252</v>
      </c>
      <c r="N452" s="7" t="str">
        <f>IF(ISNUMBER(_xll.BDP($C452, "DELTA_MID")),_xll.BDP($C452, "DELTA_MID")," ")</f>
        <v xml:space="preserve"> </v>
      </c>
      <c r="O452" s="7" t="str">
        <f>IF(ISNUMBER(N452),_xll.BDP($C452, "OPT_UNDL_TICKER"),"")</f>
        <v/>
      </c>
      <c r="P452" s="8" t="str">
        <f>IF(ISNUMBER(N452),_xll.BDP($C452, "OPT_UNDL_PX")," ")</f>
        <v xml:space="preserve"> </v>
      </c>
      <c r="Q452" s="7" t="str">
        <f>IF(ISNUMBER(N452),+G452*_xll.BDP($C452, "PX_POS_MULT_FACTOR")*P452/K452," ")</f>
        <v xml:space="preserve"> </v>
      </c>
      <c r="R452" s="8" t="str">
        <f>IF(OR($A452="TUA",$A452="TYA"),"",IF(ISNUMBER(_xll.BDP($C452,"DUR_ADJ_OAS_MID")),_xll.BDP($C452,"DUR_ADJ_OAS_MID"),IF(ISNUMBER(_xll.BDP($E452&amp;" ISIN","DUR_ADJ_OAS_MID")),_xll.BDP($E452&amp;" ISIN","DUR_ADJ_OAS_MID")," ")))</f>
        <v xml:space="preserve"> </v>
      </c>
      <c r="S452" s="7" t="str">
        <f ca="1">IF(AND(A451="SVOL",C451="Cash"),                                     SUM(INDIRECT(ADDRESS(ROW()-(COUNTIF(A:A,"SVOL")),COLUMN())):INDIRECT(ADDRESS(ROW()-1,COLUMN()))),                                    IF(AND(A452="TYA",C452="Cash"), SUM(INDIRECT(ADDRESS(ROW()-(COUNTIF(A:A,"TYA")-1),COLUMN())):INDIRECT(ADDRESS(ROW()-1,COLUMN()))),                                    IF(AND(A452="SVOL",ISNUMBER(FIND(" Govt",C452))),"", IF(AND(A452="SVOL",ISNUMBER(FIND(" Index",C452))),J452,                                    IF(ISNUMBER(N452),Q452*N452,IF(ISNUMBER(R452),J452*R452," "))))))</f>
        <v xml:space="preserve"> </v>
      </c>
      <c r="AB452" s="8" t="s">
        <v>1787</v>
      </c>
      <c r="AG452" s="17">
        <v>4.64E-4</v>
      </c>
    </row>
    <row r="453" spans="1:33" x14ac:dyDescent="0.35">
      <c r="A453" t="s">
        <v>1786</v>
      </c>
      <c r="B453" t="s">
        <v>1845</v>
      </c>
      <c r="C453" t="s">
        <v>1846</v>
      </c>
      <c r="D453" t="s">
        <v>1847</v>
      </c>
      <c r="E453" t="s">
        <v>1848</v>
      </c>
      <c r="G453" s="1">
        <v>1724.777118528147</v>
      </c>
      <c r="H453" s="1">
        <v>97.909100000000009</v>
      </c>
      <c r="I453" s="2">
        <v>168871.37537568421</v>
      </c>
      <c r="J453" s="3">
        <v>2.1830421093947941E-3</v>
      </c>
      <c r="K453" s="4">
        <v>77355986.239999995</v>
      </c>
      <c r="L453" s="5">
        <v>3550001</v>
      </c>
      <c r="M453" s="6">
        <v>21.79041252</v>
      </c>
      <c r="N453" s="7" t="str">
        <f>IF(ISNUMBER(_xll.BDP($C453, "DELTA_MID")),_xll.BDP($C453, "DELTA_MID")," ")</f>
        <v xml:space="preserve"> </v>
      </c>
      <c r="O453" s="7" t="str">
        <f>IF(ISNUMBER(N453),_xll.BDP($C453, "OPT_UNDL_TICKER"),"")</f>
        <v/>
      </c>
      <c r="P453" s="8" t="str">
        <f>IF(ISNUMBER(N453),_xll.BDP($C453, "OPT_UNDL_PX")," ")</f>
        <v xml:space="preserve"> </v>
      </c>
      <c r="Q453" s="7" t="str">
        <f>IF(ISNUMBER(N453),+G453*_xll.BDP($C453, "PX_POS_MULT_FACTOR")*P453/K453," ")</f>
        <v xml:space="preserve"> </v>
      </c>
      <c r="R453" s="8" t="str">
        <f>IF(OR($A453="TUA",$A453="TYA"),"",IF(ISNUMBER(_xll.BDP($C453,"DUR_ADJ_OAS_MID")),_xll.BDP($C453,"DUR_ADJ_OAS_MID"),IF(ISNUMBER(_xll.BDP($E453&amp;" ISIN","DUR_ADJ_OAS_MID")),_xll.BDP($E453&amp;" ISIN","DUR_ADJ_OAS_MID")," ")))</f>
        <v xml:space="preserve"> </v>
      </c>
      <c r="S453" s="7" t="str">
        <f ca="1">IF(AND(A452="SVOL",C452="Cash"),                                     SUM(INDIRECT(ADDRESS(ROW()-(COUNTIF(A:A,"SVOL")),COLUMN())):INDIRECT(ADDRESS(ROW()-1,COLUMN()))),                                    IF(AND(A453="TYA",C453="Cash"), SUM(INDIRECT(ADDRESS(ROW()-(COUNTIF(A:A,"TYA")-1),COLUMN())):INDIRECT(ADDRESS(ROW()-1,COLUMN()))),                                    IF(AND(A453="SVOL",ISNUMBER(FIND(" Govt",C453))),"", IF(AND(A453="SVOL",ISNUMBER(FIND(" Index",C453))),J453,                                    IF(ISNUMBER(N453),Q453*N453,IF(ISNUMBER(R453),J453*R453," "))))))</f>
        <v xml:space="preserve"> </v>
      </c>
      <c r="AB453" s="8" t="s">
        <v>1787</v>
      </c>
      <c r="AG453" s="17">
        <v>4.64E-4</v>
      </c>
    </row>
    <row r="454" spans="1:33" x14ac:dyDescent="0.35">
      <c r="A454" t="s">
        <v>1786</v>
      </c>
      <c r="B454" t="s">
        <v>1849</v>
      </c>
      <c r="C454" t="s">
        <v>1850</v>
      </c>
      <c r="D454" t="s">
        <v>1851</v>
      </c>
      <c r="E454" t="s">
        <v>1852</v>
      </c>
      <c r="G454" s="1">
        <v>67676.229268618452</v>
      </c>
      <c r="H454" s="1">
        <v>6.2255348000000001</v>
      </c>
      <c r="I454" s="2">
        <v>421320.72044456273</v>
      </c>
      <c r="J454" s="3">
        <v>5.4465173404602274E-3</v>
      </c>
      <c r="K454" s="4">
        <v>77355986.239999995</v>
      </c>
      <c r="L454" s="5">
        <v>3550001</v>
      </c>
      <c r="M454" s="6">
        <v>21.79041252</v>
      </c>
      <c r="N454" s="7" t="str">
        <f>IF(ISNUMBER(_xll.BDP($C454, "DELTA_MID")),_xll.BDP($C454, "DELTA_MID")," ")</f>
        <v xml:space="preserve"> </v>
      </c>
      <c r="O454" s="7" t="str">
        <f>IF(ISNUMBER(N454),_xll.BDP($C454, "OPT_UNDL_TICKER"),"")</f>
        <v/>
      </c>
      <c r="P454" s="8" t="str">
        <f>IF(ISNUMBER(N454),_xll.BDP($C454, "OPT_UNDL_PX")," ")</f>
        <v xml:space="preserve"> </v>
      </c>
      <c r="Q454" s="7" t="str">
        <f>IF(ISNUMBER(N454),+G454*_xll.BDP($C454, "PX_POS_MULT_FACTOR")*P454/K454," ")</f>
        <v xml:space="preserve"> </v>
      </c>
      <c r="R454" s="8" t="str">
        <f>IF(OR($A454="TUA",$A454="TYA"),"",IF(ISNUMBER(_xll.BDP($C454,"DUR_ADJ_OAS_MID")),_xll.BDP($C454,"DUR_ADJ_OAS_MID"),IF(ISNUMBER(_xll.BDP($E454&amp;" ISIN","DUR_ADJ_OAS_MID")),_xll.BDP($E454&amp;" ISIN","DUR_ADJ_OAS_MID")," ")))</f>
        <v xml:space="preserve"> </v>
      </c>
      <c r="S454" s="7" t="str">
        <f ca="1">IF(AND(A453="SVOL",C453="Cash"),                                     SUM(INDIRECT(ADDRESS(ROW()-(COUNTIF(A:A,"SVOL")),COLUMN())):INDIRECT(ADDRESS(ROW()-1,COLUMN()))),                                    IF(AND(A454="TYA",C454="Cash"), SUM(INDIRECT(ADDRESS(ROW()-(COUNTIF(A:A,"TYA")-1),COLUMN())):INDIRECT(ADDRESS(ROW()-1,COLUMN()))),                                    IF(AND(A454="SVOL",ISNUMBER(FIND(" Govt",C454))),"", IF(AND(A454="SVOL",ISNUMBER(FIND(" Index",C454))),J454,                                    IF(ISNUMBER(N454),Q454*N454,IF(ISNUMBER(R454),J454*R454," "))))))</f>
        <v xml:space="preserve"> </v>
      </c>
      <c r="AB454" s="8" t="s">
        <v>1787</v>
      </c>
      <c r="AG454" s="17">
        <v>4.64E-4</v>
      </c>
    </row>
    <row r="455" spans="1:33" x14ac:dyDescent="0.35">
      <c r="A455" t="s">
        <v>1786</v>
      </c>
      <c r="B455" t="s">
        <v>1853</v>
      </c>
      <c r="C455" t="s">
        <v>1854</v>
      </c>
      <c r="D455" t="s">
        <v>1855</v>
      </c>
      <c r="E455" t="s">
        <v>1856</v>
      </c>
      <c r="G455" s="1">
        <v>7930.4891659583091</v>
      </c>
      <c r="H455" s="1">
        <v>23.640128000000001</v>
      </c>
      <c r="I455" s="2">
        <v>187477.77898586771</v>
      </c>
      <c r="J455" s="3">
        <v>2.423571698823805E-3</v>
      </c>
      <c r="K455" s="4">
        <v>77355986.239999995</v>
      </c>
      <c r="L455" s="5">
        <v>3550001</v>
      </c>
      <c r="M455" s="6">
        <v>21.79041252</v>
      </c>
      <c r="N455" s="7" t="str">
        <f>IF(ISNUMBER(_xll.BDP($C455, "DELTA_MID")),_xll.BDP($C455, "DELTA_MID")," ")</f>
        <v xml:space="preserve"> </v>
      </c>
      <c r="O455" s="7" t="str">
        <f>IF(ISNUMBER(N455),_xll.BDP($C455, "OPT_UNDL_TICKER"),"")</f>
        <v/>
      </c>
      <c r="P455" s="8" t="str">
        <f>IF(ISNUMBER(N455),_xll.BDP($C455, "OPT_UNDL_PX")," ")</f>
        <v xml:space="preserve"> </v>
      </c>
      <c r="Q455" s="7" t="str">
        <f>IF(ISNUMBER(N455),+G455*_xll.BDP($C455, "PX_POS_MULT_FACTOR")*P455/K455," ")</f>
        <v xml:space="preserve"> </v>
      </c>
      <c r="R455" s="8" t="str">
        <f>IF(OR($A455="TUA",$A455="TYA"),"",IF(ISNUMBER(_xll.BDP($C455,"DUR_ADJ_OAS_MID")),_xll.BDP($C455,"DUR_ADJ_OAS_MID"),IF(ISNUMBER(_xll.BDP($E455&amp;" ISIN","DUR_ADJ_OAS_MID")),_xll.BDP($E455&amp;" ISIN","DUR_ADJ_OAS_MID")," ")))</f>
        <v xml:space="preserve"> </v>
      </c>
      <c r="S455" s="7" t="str">
        <f ca="1">IF(AND(A454="SVOL",C454="Cash"),                                     SUM(INDIRECT(ADDRESS(ROW()-(COUNTIF(A:A,"SVOL")),COLUMN())):INDIRECT(ADDRESS(ROW()-1,COLUMN()))),                                    IF(AND(A455="TYA",C455="Cash"), SUM(INDIRECT(ADDRESS(ROW()-(COUNTIF(A:A,"TYA")-1),COLUMN())):INDIRECT(ADDRESS(ROW()-1,COLUMN()))),                                    IF(AND(A455="SVOL",ISNUMBER(FIND(" Govt",C455))),"", IF(AND(A455="SVOL",ISNUMBER(FIND(" Index",C455))),J455,                                    IF(ISNUMBER(N455),Q455*N455,IF(ISNUMBER(R455),J455*R455," "))))))</f>
        <v xml:space="preserve"> </v>
      </c>
      <c r="AB455" s="8" t="s">
        <v>1787</v>
      </c>
      <c r="AG455" s="17">
        <v>4.64E-4</v>
      </c>
    </row>
    <row r="456" spans="1:33" x14ac:dyDescent="0.35">
      <c r="A456" t="s">
        <v>1786</v>
      </c>
      <c r="B456" t="s">
        <v>1857</v>
      </c>
      <c r="C456" t="s">
        <v>1858</v>
      </c>
      <c r="D456" t="s">
        <v>1859</v>
      </c>
      <c r="E456" t="s">
        <v>1860</v>
      </c>
      <c r="G456" s="1">
        <v>22087.776655803969</v>
      </c>
      <c r="H456" s="1">
        <v>21.678719999999998</v>
      </c>
      <c r="I456" s="2">
        <v>478834.72554371069</v>
      </c>
      <c r="J456" s="3">
        <v>6.1900151341630766E-3</v>
      </c>
      <c r="K456" s="4">
        <v>77355986.239999995</v>
      </c>
      <c r="L456" s="5">
        <v>3550001</v>
      </c>
      <c r="M456" s="6">
        <v>21.79041252</v>
      </c>
      <c r="N456" s="7" t="str">
        <f>IF(ISNUMBER(_xll.BDP($C456, "DELTA_MID")),_xll.BDP($C456, "DELTA_MID")," ")</f>
        <v xml:space="preserve"> </v>
      </c>
      <c r="O456" s="7" t="str">
        <f>IF(ISNUMBER(N456),_xll.BDP($C456, "OPT_UNDL_TICKER"),"")</f>
        <v/>
      </c>
      <c r="P456" s="8" t="str">
        <f>IF(ISNUMBER(N456),_xll.BDP($C456, "OPT_UNDL_PX")," ")</f>
        <v xml:space="preserve"> </v>
      </c>
      <c r="Q456" s="7" t="str">
        <f>IF(ISNUMBER(N456),+G456*_xll.BDP($C456, "PX_POS_MULT_FACTOR")*P456/K456," ")</f>
        <v xml:space="preserve"> </v>
      </c>
      <c r="R456" s="8" t="str">
        <f>IF(OR($A456="TUA",$A456="TYA"),"",IF(ISNUMBER(_xll.BDP($C456,"DUR_ADJ_OAS_MID")),_xll.BDP($C456,"DUR_ADJ_OAS_MID"),IF(ISNUMBER(_xll.BDP($E456&amp;" ISIN","DUR_ADJ_OAS_MID")),_xll.BDP($E456&amp;" ISIN","DUR_ADJ_OAS_MID")," ")))</f>
        <v xml:space="preserve"> </v>
      </c>
      <c r="S456" s="7" t="str">
        <f ca="1">IF(AND(A455="SVOL",C455="Cash"),                                     SUM(INDIRECT(ADDRESS(ROW()-(COUNTIF(A:A,"SVOL")),COLUMN())):INDIRECT(ADDRESS(ROW()-1,COLUMN()))),                                    IF(AND(A456="TYA",C456="Cash"), SUM(INDIRECT(ADDRESS(ROW()-(COUNTIF(A:A,"TYA")-1),COLUMN())):INDIRECT(ADDRESS(ROW()-1,COLUMN()))),                                    IF(AND(A456="SVOL",ISNUMBER(FIND(" Govt",C456))),"", IF(AND(A456="SVOL",ISNUMBER(FIND(" Index",C456))),J456,                                    IF(ISNUMBER(N456),Q456*N456,IF(ISNUMBER(R456),J456*R456," "))))))</f>
        <v xml:space="preserve"> </v>
      </c>
      <c r="AB456" s="8" t="s">
        <v>1787</v>
      </c>
      <c r="AG456" s="17">
        <v>4.64E-4</v>
      </c>
    </row>
    <row r="457" spans="1:33" x14ac:dyDescent="0.35">
      <c r="A457" t="s">
        <v>1786</v>
      </c>
      <c r="B457" t="s">
        <v>1861</v>
      </c>
      <c r="C457" t="s">
        <v>1862</v>
      </c>
      <c r="D457" t="s">
        <v>1863</v>
      </c>
      <c r="E457" t="s">
        <v>1864</v>
      </c>
      <c r="G457" s="1">
        <v>4265.9181628597062</v>
      </c>
      <c r="H457" s="1">
        <v>30.569576000000001</v>
      </c>
      <c r="I457" s="2">
        <v>130407.30948932021</v>
      </c>
      <c r="J457" s="3">
        <v>1.685807599747049E-3</v>
      </c>
      <c r="K457" s="4">
        <v>77355986.239999995</v>
      </c>
      <c r="L457" s="5">
        <v>3550001</v>
      </c>
      <c r="M457" s="6">
        <v>21.79041252</v>
      </c>
      <c r="N457" s="7" t="str">
        <f>IF(ISNUMBER(_xll.BDP($C457, "DELTA_MID")),_xll.BDP($C457, "DELTA_MID")," ")</f>
        <v xml:space="preserve"> </v>
      </c>
      <c r="O457" s="7" t="str">
        <f>IF(ISNUMBER(N457),_xll.BDP($C457, "OPT_UNDL_TICKER"),"")</f>
        <v/>
      </c>
      <c r="P457" s="8" t="str">
        <f>IF(ISNUMBER(N457),_xll.BDP($C457, "OPT_UNDL_PX")," ")</f>
        <v xml:space="preserve"> </v>
      </c>
      <c r="Q457" s="7" t="str">
        <f>IF(ISNUMBER(N457),+G457*_xll.BDP($C457, "PX_POS_MULT_FACTOR")*P457/K457," ")</f>
        <v xml:space="preserve"> </v>
      </c>
      <c r="R457" s="8" t="str">
        <f>IF(OR($A457="TUA",$A457="TYA"),"",IF(ISNUMBER(_xll.BDP($C457,"DUR_ADJ_OAS_MID")),_xll.BDP($C457,"DUR_ADJ_OAS_MID"),IF(ISNUMBER(_xll.BDP($E457&amp;" ISIN","DUR_ADJ_OAS_MID")),_xll.BDP($E457&amp;" ISIN","DUR_ADJ_OAS_MID")," ")))</f>
        <v xml:space="preserve"> </v>
      </c>
      <c r="S457" s="7" t="str">
        <f ca="1">IF(AND(A456="SVOL",C456="Cash"),                                     SUM(INDIRECT(ADDRESS(ROW()-(COUNTIF(A:A,"SVOL")),COLUMN())):INDIRECT(ADDRESS(ROW()-1,COLUMN()))),                                    IF(AND(A457="TYA",C457="Cash"), SUM(INDIRECT(ADDRESS(ROW()-(COUNTIF(A:A,"TYA")-1),COLUMN())):INDIRECT(ADDRESS(ROW()-1,COLUMN()))),                                    IF(AND(A457="SVOL",ISNUMBER(FIND(" Govt",C457))),"", IF(AND(A457="SVOL",ISNUMBER(FIND(" Index",C457))),J457,                                    IF(ISNUMBER(N457),Q457*N457,IF(ISNUMBER(R457),J457*R457," "))))))</f>
        <v xml:space="preserve"> </v>
      </c>
      <c r="AB457" s="8" t="s">
        <v>1787</v>
      </c>
      <c r="AG457" s="17">
        <v>4.64E-4</v>
      </c>
    </row>
    <row r="458" spans="1:33" x14ac:dyDescent="0.35">
      <c r="A458" t="s">
        <v>1786</v>
      </c>
      <c r="B458" t="s">
        <v>1865</v>
      </c>
      <c r="C458" t="s">
        <v>1866</v>
      </c>
      <c r="D458" t="s">
        <v>1867</v>
      </c>
      <c r="E458" t="s">
        <v>1868</v>
      </c>
      <c r="G458" s="1">
        <v>754.01295728726996</v>
      </c>
      <c r="H458" s="1">
        <v>63.952224000000001</v>
      </c>
      <c r="I458" s="2">
        <v>48220.80554333792</v>
      </c>
      <c r="J458" s="3">
        <v>6.2336230054298538E-4</v>
      </c>
      <c r="K458" s="4">
        <v>77355986.239999995</v>
      </c>
      <c r="L458" s="5">
        <v>3550001</v>
      </c>
      <c r="M458" s="6">
        <v>21.79041252</v>
      </c>
      <c r="N458" s="7" t="str">
        <f>IF(ISNUMBER(_xll.BDP($C458, "DELTA_MID")),_xll.BDP($C458, "DELTA_MID")," ")</f>
        <v xml:space="preserve"> </v>
      </c>
      <c r="O458" s="7" t="str">
        <f>IF(ISNUMBER(N458),_xll.BDP($C458, "OPT_UNDL_TICKER"),"")</f>
        <v/>
      </c>
      <c r="P458" s="8" t="str">
        <f>IF(ISNUMBER(N458),_xll.BDP($C458, "OPT_UNDL_PX")," ")</f>
        <v xml:space="preserve"> </v>
      </c>
      <c r="Q458" s="7" t="str">
        <f>IF(ISNUMBER(N458),+G458*_xll.BDP($C458, "PX_POS_MULT_FACTOR")*P458/K458," ")</f>
        <v xml:space="preserve"> </v>
      </c>
      <c r="R458" s="8" t="str">
        <f>IF(OR($A458="TUA",$A458="TYA"),"",IF(ISNUMBER(_xll.BDP($C458,"DUR_ADJ_OAS_MID")),_xll.BDP($C458,"DUR_ADJ_OAS_MID"),IF(ISNUMBER(_xll.BDP($E458&amp;" ISIN","DUR_ADJ_OAS_MID")),_xll.BDP($E458&amp;" ISIN","DUR_ADJ_OAS_MID")," ")))</f>
        <v xml:space="preserve"> </v>
      </c>
      <c r="S458" s="7" t="str">
        <f ca="1">IF(AND(A457="SVOL",C457="Cash"),                                     SUM(INDIRECT(ADDRESS(ROW()-(COUNTIF(A:A,"SVOL")),COLUMN())):INDIRECT(ADDRESS(ROW()-1,COLUMN()))),                                    IF(AND(A458="TYA",C458="Cash"), SUM(INDIRECT(ADDRESS(ROW()-(COUNTIF(A:A,"TYA")-1),COLUMN())):INDIRECT(ADDRESS(ROW()-1,COLUMN()))),                                    IF(AND(A458="SVOL",ISNUMBER(FIND(" Govt",C458))),"", IF(AND(A458="SVOL",ISNUMBER(FIND(" Index",C458))),J458,                                    IF(ISNUMBER(N458),Q458*N458,IF(ISNUMBER(R458),J458*R458," "))))))</f>
        <v xml:space="preserve"> </v>
      </c>
      <c r="AB458" s="8" t="s">
        <v>1787</v>
      </c>
      <c r="AG458" s="17">
        <v>4.64E-4</v>
      </c>
    </row>
    <row r="459" spans="1:33" x14ac:dyDescent="0.35">
      <c r="A459" t="s">
        <v>1786</v>
      </c>
      <c r="B459" t="s">
        <v>1869</v>
      </c>
      <c r="C459" t="s">
        <v>1870</v>
      </c>
      <c r="D459" t="s">
        <v>1871</v>
      </c>
      <c r="E459" t="s">
        <v>1872</v>
      </c>
      <c r="G459" s="1">
        <v>28781.051944262981</v>
      </c>
      <c r="H459" s="1">
        <v>26.395132</v>
      </c>
      <c r="I459" s="2">
        <v>759679.66516767815</v>
      </c>
      <c r="J459" s="3">
        <v>9.8205672513920518E-3</v>
      </c>
      <c r="K459" s="4">
        <v>77355986.239999995</v>
      </c>
      <c r="L459" s="5">
        <v>3550001</v>
      </c>
      <c r="M459" s="6">
        <v>21.79041252</v>
      </c>
      <c r="N459" s="7" t="str">
        <f>IF(ISNUMBER(_xll.BDP($C459, "DELTA_MID")),_xll.BDP($C459, "DELTA_MID")," ")</f>
        <v xml:space="preserve"> </v>
      </c>
      <c r="O459" s="7" t="str">
        <f>IF(ISNUMBER(N459),_xll.BDP($C459, "OPT_UNDL_TICKER"),"")</f>
        <v/>
      </c>
      <c r="P459" s="8" t="str">
        <f>IF(ISNUMBER(N459),_xll.BDP($C459, "OPT_UNDL_PX")," ")</f>
        <v xml:space="preserve"> </v>
      </c>
      <c r="Q459" s="7" t="str">
        <f>IF(ISNUMBER(N459),+G459*_xll.BDP($C459, "PX_POS_MULT_FACTOR")*P459/K459," ")</f>
        <v xml:space="preserve"> </v>
      </c>
      <c r="R459" s="8" t="str">
        <f>IF(OR($A459="TUA",$A459="TYA"),"",IF(ISNUMBER(_xll.BDP($C459,"DUR_ADJ_OAS_MID")),_xll.BDP($C459,"DUR_ADJ_OAS_MID"),IF(ISNUMBER(_xll.BDP($E459&amp;" ISIN","DUR_ADJ_OAS_MID")),_xll.BDP($E459&amp;" ISIN","DUR_ADJ_OAS_MID")," ")))</f>
        <v xml:space="preserve"> </v>
      </c>
      <c r="S459" s="7" t="str">
        <f ca="1">IF(AND(A458="SVOL",C458="Cash"),                                     SUM(INDIRECT(ADDRESS(ROW()-(COUNTIF(A:A,"SVOL")),COLUMN())):INDIRECT(ADDRESS(ROW()-1,COLUMN()))),                                    IF(AND(A459="TYA",C459="Cash"), SUM(INDIRECT(ADDRESS(ROW()-(COUNTIF(A:A,"TYA")-1),COLUMN())):INDIRECT(ADDRESS(ROW()-1,COLUMN()))),                                    IF(AND(A459="SVOL",ISNUMBER(FIND(" Govt",C459))),"", IF(AND(A459="SVOL",ISNUMBER(FIND(" Index",C459))),J459,                                    IF(ISNUMBER(N459),Q459*N459,IF(ISNUMBER(R459),J459*R459," "))))))</f>
        <v xml:space="preserve"> </v>
      </c>
      <c r="AB459" s="8" t="s">
        <v>1787</v>
      </c>
      <c r="AG459" s="17">
        <v>4.64E-4</v>
      </c>
    </row>
    <row r="460" spans="1:33" x14ac:dyDescent="0.35">
      <c r="A460" t="s">
        <v>1786</v>
      </c>
      <c r="B460" t="s">
        <v>1873</v>
      </c>
      <c r="C460" t="s">
        <v>1874</v>
      </c>
      <c r="D460" t="s">
        <v>1875</v>
      </c>
      <c r="E460" t="s">
        <v>1876</v>
      </c>
      <c r="G460" s="1">
        <v>17791.240963426932</v>
      </c>
      <c r="H460" s="1">
        <v>21.472256000000002</v>
      </c>
      <c r="I460" s="2">
        <v>382018.08052438969</v>
      </c>
      <c r="J460" s="3">
        <v>4.9384423765106364E-3</v>
      </c>
      <c r="K460" s="4">
        <v>77355986.239999995</v>
      </c>
      <c r="L460" s="5">
        <v>3550001</v>
      </c>
      <c r="M460" s="6">
        <v>21.79041252</v>
      </c>
      <c r="N460" s="7" t="str">
        <f>IF(ISNUMBER(_xll.BDP($C460, "DELTA_MID")),_xll.BDP($C460, "DELTA_MID")," ")</f>
        <v xml:space="preserve"> </v>
      </c>
      <c r="O460" s="7" t="str">
        <f>IF(ISNUMBER(N460),_xll.BDP($C460, "OPT_UNDL_TICKER"),"")</f>
        <v/>
      </c>
      <c r="P460" s="8" t="str">
        <f>IF(ISNUMBER(N460),_xll.BDP($C460, "OPT_UNDL_PX")," ")</f>
        <v xml:space="preserve"> </v>
      </c>
      <c r="Q460" s="7" t="str">
        <f>IF(ISNUMBER(N460),+G460*_xll.BDP($C460, "PX_POS_MULT_FACTOR")*P460/K460," ")</f>
        <v xml:space="preserve"> </v>
      </c>
      <c r="R460" s="8" t="str">
        <f>IF(OR($A460="TUA",$A460="TYA"),"",IF(ISNUMBER(_xll.BDP($C460,"DUR_ADJ_OAS_MID")),_xll.BDP($C460,"DUR_ADJ_OAS_MID"),IF(ISNUMBER(_xll.BDP($E460&amp;" ISIN","DUR_ADJ_OAS_MID")),_xll.BDP($E460&amp;" ISIN","DUR_ADJ_OAS_MID")," ")))</f>
        <v xml:space="preserve"> </v>
      </c>
      <c r="S460" s="7" t="str">
        <f ca="1">IF(AND(A459="SVOL",C459="Cash"),                                     SUM(INDIRECT(ADDRESS(ROW()-(COUNTIF(A:A,"SVOL")),COLUMN())):INDIRECT(ADDRESS(ROW()-1,COLUMN()))),                                    IF(AND(A460="TYA",C460="Cash"), SUM(INDIRECT(ADDRESS(ROW()-(COUNTIF(A:A,"TYA")-1),COLUMN())):INDIRECT(ADDRESS(ROW()-1,COLUMN()))),                                    IF(AND(A460="SVOL",ISNUMBER(FIND(" Govt",C460))),"", IF(AND(A460="SVOL",ISNUMBER(FIND(" Index",C460))),J460,                                    IF(ISNUMBER(N460),Q460*N460,IF(ISNUMBER(R460),J460*R460," "))))))</f>
        <v xml:space="preserve"> </v>
      </c>
      <c r="AB460" s="8" t="s">
        <v>1787</v>
      </c>
      <c r="AG460" s="17">
        <v>4.64E-4</v>
      </c>
    </row>
    <row r="461" spans="1:33" x14ac:dyDescent="0.35">
      <c r="A461" t="s">
        <v>1786</v>
      </c>
      <c r="B461" t="s">
        <v>1877</v>
      </c>
      <c r="C461" t="s">
        <v>1878</v>
      </c>
      <c r="D461" t="s">
        <v>1879</v>
      </c>
      <c r="E461" t="s">
        <v>1880</v>
      </c>
      <c r="G461" s="1">
        <v>6049.0163060560863</v>
      </c>
      <c r="H461" s="1">
        <v>16.175163999999999</v>
      </c>
      <c r="I461" s="2">
        <v>97843.830789131403</v>
      </c>
      <c r="J461" s="3">
        <v>1.264851442596402E-3</v>
      </c>
      <c r="K461" s="4">
        <v>77355986.239999995</v>
      </c>
      <c r="L461" s="5">
        <v>3550001</v>
      </c>
      <c r="M461" s="6">
        <v>21.79041252</v>
      </c>
      <c r="N461" s="7" t="str">
        <f>IF(ISNUMBER(_xll.BDP($C461, "DELTA_MID")),_xll.BDP($C461, "DELTA_MID")," ")</f>
        <v xml:space="preserve"> </v>
      </c>
      <c r="O461" s="7" t="str">
        <f>IF(ISNUMBER(N461),_xll.BDP($C461, "OPT_UNDL_TICKER"),"")</f>
        <v/>
      </c>
      <c r="P461" s="8" t="str">
        <f>IF(ISNUMBER(N461),_xll.BDP($C461, "OPT_UNDL_PX")," ")</f>
        <v xml:space="preserve"> </v>
      </c>
      <c r="Q461" s="7" t="str">
        <f>IF(ISNUMBER(N461),+G461*_xll.BDP($C461, "PX_POS_MULT_FACTOR")*P461/K461," ")</f>
        <v xml:space="preserve"> </v>
      </c>
      <c r="R461" s="8" t="str">
        <f>IF(OR($A461="TUA",$A461="TYA"),"",IF(ISNUMBER(_xll.BDP($C461,"DUR_ADJ_OAS_MID")),_xll.BDP($C461,"DUR_ADJ_OAS_MID"),IF(ISNUMBER(_xll.BDP($E461&amp;" ISIN","DUR_ADJ_OAS_MID")),_xll.BDP($E461&amp;" ISIN","DUR_ADJ_OAS_MID")," ")))</f>
        <v xml:space="preserve"> </v>
      </c>
      <c r="S461" s="7" t="str">
        <f ca="1">IF(AND(A460="SVOL",C460="Cash"),                                     SUM(INDIRECT(ADDRESS(ROW()-(COUNTIF(A:A,"SVOL")),COLUMN())):INDIRECT(ADDRESS(ROW()-1,COLUMN()))),                                    IF(AND(A461="TYA",C461="Cash"), SUM(INDIRECT(ADDRESS(ROW()-(COUNTIF(A:A,"TYA")-1),COLUMN())):INDIRECT(ADDRESS(ROW()-1,COLUMN()))),                                    IF(AND(A461="SVOL",ISNUMBER(FIND(" Govt",C461))),"", IF(AND(A461="SVOL",ISNUMBER(FIND(" Index",C461))),J461,                                    IF(ISNUMBER(N461),Q461*N461,IF(ISNUMBER(R461),J461*R461," "))))))</f>
        <v xml:space="preserve"> </v>
      </c>
      <c r="AB461" s="8" t="s">
        <v>1787</v>
      </c>
      <c r="AG461" s="17">
        <v>4.64E-4</v>
      </c>
    </row>
    <row r="462" spans="1:33" x14ac:dyDescent="0.35">
      <c r="A462" t="s">
        <v>1786</v>
      </c>
      <c r="B462" t="s">
        <v>1881</v>
      </c>
      <c r="C462" t="s">
        <v>1882</v>
      </c>
      <c r="D462" t="s">
        <v>1883</v>
      </c>
      <c r="E462" t="s">
        <v>1884</v>
      </c>
      <c r="G462" s="1">
        <v>34513.501014259498</v>
      </c>
      <c r="H462" s="1">
        <v>13.007232</v>
      </c>
      <c r="I462" s="2">
        <v>448925.11482470861</v>
      </c>
      <c r="J462" s="3">
        <v>5.8033661859329252E-3</v>
      </c>
      <c r="K462" s="4">
        <v>77355986.239999995</v>
      </c>
      <c r="L462" s="5">
        <v>3550001</v>
      </c>
      <c r="M462" s="6">
        <v>21.79041252</v>
      </c>
      <c r="N462" s="7" t="str">
        <f>IF(ISNUMBER(_xll.BDP($C462, "DELTA_MID")),_xll.BDP($C462, "DELTA_MID")," ")</f>
        <v xml:space="preserve"> </v>
      </c>
      <c r="O462" s="7" t="str">
        <f>IF(ISNUMBER(N462),_xll.BDP($C462, "OPT_UNDL_TICKER"),"")</f>
        <v/>
      </c>
      <c r="P462" s="8" t="str">
        <f>IF(ISNUMBER(N462),_xll.BDP($C462, "OPT_UNDL_PX")," ")</f>
        <v xml:space="preserve"> </v>
      </c>
      <c r="Q462" s="7" t="str">
        <f>IF(ISNUMBER(N462),+G462*_xll.BDP($C462, "PX_POS_MULT_FACTOR")*P462/K462," ")</f>
        <v xml:space="preserve"> </v>
      </c>
      <c r="R462" s="8" t="str">
        <f>IF(OR($A462="TUA",$A462="TYA"),"",IF(ISNUMBER(_xll.BDP($C462,"DUR_ADJ_OAS_MID")),_xll.BDP($C462,"DUR_ADJ_OAS_MID"),IF(ISNUMBER(_xll.BDP($E462&amp;" ISIN","DUR_ADJ_OAS_MID")),_xll.BDP($E462&amp;" ISIN","DUR_ADJ_OAS_MID")," ")))</f>
        <v xml:space="preserve"> </v>
      </c>
      <c r="S462" s="7" t="str">
        <f ca="1">IF(AND(A461="SVOL",C461="Cash"),                                     SUM(INDIRECT(ADDRESS(ROW()-(COUNTIF(A:A,"SVOL")),COLUMN())):INDIRECT(ADDRESS(ROW()-1,COLUMN()))),                                    IF(AND(A462="TYA",C462="Cash"), SUM(INDIRECT(ADDRESS(ROW()-(COUNTIF(A:A,"TYA")-1),COLUMN())):INDIRECT(ADDRESS(ROW()-1,COLUMN()))),                                    IF(AND(A462="SVOL",ISNUMBER(FIND(" Govt",C462))),"", IF(AND(A462="SVOL",ISNUMBER(FIND(" Index",C462))),J462,                                    IF(ISNUMBER(N462),Q462*N462,IF(ISNUMBER(R462),J462*R462," "))))))</f>
        <v xml:space="preserve"> </v>
      </c>
      <c r="AB462" s="8" t="s">
        <v>1787</v>
      </c>
      <c r="AG462" s="17">
        <v>4.64E-4</v>
      </c>
    </row>
    <row r="463" spans="1:33" x14ac:dyDescent="0.35">
      <c r="A463" t="s">
        <v>1786</v>
      </c>
      <c r="B463" t="s">
        <v>1885</v>
      </c>
      <c r="C463" t="s">
        <v>1886</v>
      </c>
      <c r="D463" t="s">
        <v>1887</v>
      </c>
      <c r="E463" t="s">
        <v>1888</v>
      </c>
      <c r="G463" s="1">
        <v>82520.373527846925</v>
      </c>
      <c r="H463" s="1">
        <v>1.2493116</v>
      </c>
      <c r="I463" s="2">
        <v>103093.6598846721</v>
      </c>
      <c r="J463" s="3">
        <v>1.332717284022725E-3</v>
      </c>
      <c r="K463" s="4">
        <v>77355986.239999995</v>
      </c>
      <c r="L463" s="5">
        <v>3550001</v>
      </c>
      <c r="M463" s="6">
        <v>21.79041252</v>
      </c>
      <c r="N463" s="7" t="str">
        <f>IF(ISNUMBER(_xll.BDP($C463, "DELTA_MID")),_xll.BDP($C463, "DELTA_MID")," ")</f>
        <v xml:space="preserve"> </v>
      </c>
      <c r="O463" s="7" t="str">
        <f>IF(ISNUMBER(N463),_xll.BDP($C463, "OPT_UNDL_TICKER"),"")</f>
        <v/>
      </c>
      <c r="P463" s="8" t="str">
        <f>IF(ISNUMBER(N463),_xll.BDP($C463, "OPT_UNDL_PX")," ")</f>
        <v xml:space="preserve"> </v>
      </c>
      <c r="Q463" s="7" t="str">
        <f>IF(ISNUMBER(N463),+G463*_xll.BDP($C463, "PX_POS_MULT_FACTOR")*P463/K463," ")</f>
        <v xml:space="preserve"> </v>
      </c>
      <c r="R463" s="8" t="str">
        <f>IF(OR($A463="TUA",$A463="TYA"),"",IF(ISNUMBER(_xll.BDP($C463,"DUR_ADJ_OAS_MID")),_xll.BDP($C463,"DUR_ADJ_OAS_MID"),IF(ISNUMBER(_xll.BDP($E463&amp;" ISIN","DUR_ADJ_OAS_MID")),_xll.BDP($E463&amp;" ISIN","DUR_ADJ_OAS_MID")," ")))</f>
        <v xml:space="preserve"> </v>
      </c>
      <c r="S463" s="7" t="str">
        <f ca="1">IF(AND(A462="SVOL",C462="Cash"),                                     SUM(INDIRECT(ADDRESS(ROW()-(COUNTIF(A:A,"SVOL")),COLUMN())):INDIRECT(ADDRESS(ROW()-1,COLUMN()))),                                    IF(AND(A463="TYA",C463="Cash"), SUM(INDIRECT(ADDRESS(ROW()-(COUNTIF(A:A,"TYA")-1),COLUMN())):INDIRECT(ADDRESS(ROW()-1,COLUMN()))),                                    IF(AND(A463="SVOL",ISNUMBER(FIND(" Govt",C463))),"", IF(AND(A463="SVOL",ISNUMBER(FIND(" Index",C463))),J463,                                    IF(ISNUMBER(N463),Q463*N463,IF(ISNUMBER(R463),J463*R463," "))))))</f>
        <v xml:space="preserve"> </v>
      </c>
      <c r="AB463" s="8" t="s">
        <v>1787</v>
      </c>
      <c r="AG463" s="17">
        <v>4.64E-4</v>
      </c>
    </row>
    <row r="464" spans="1:33" x14ac:dyDescent="0.35">
      <c r="A464" t="s">
        <v>1786</v>
      </c>
      <c r="B464" t="s">
        <v>1889</v>
      </c>
      <c r="C464" t="s">
        <v>1890</v>
      </c>
      <c r="D464" t="s">
        <v>1891</v>
      </c>
      <c r="E464" t="s">
        <v>1892</v>
      </c>
      <c r="G464" s="1">
        <v>6387.1994153518726</v>
      </c>
      <c r="H464" s="1">
        <v>22.67878</v>
      </c>
      <c r="I464" s="2">
        <v>144853.89035689371</v>
      </c>
      <c r="J464" s="3">
        <v>1.8725621299362509E-3</v>
      </c>
      <c r="K464" s="4">
        <v>77355986.239999995</v>
      </c>
      <c r="L464" s="5">
        <v>3550001</v>
      </c>
      <c r="M464" s="6">
        <v>21.79041252</v>
      </c>
      <c r="N464" s="7" t="str">
        <f>IF(ISNUMBER(_xll.BDP($C464, "DELTA_MID")),_xll.BDP($C464, "DELTA_MID")," ")</f>
        <v xml:space="preserve"> </v>
      </c>
      <c r="O464" s="7" t="str">
        <f>IF(ISNUMBER(N464),_xll.BDP($C464, "OPT_UNDL_TICKER"),"")</f>
        <v/>
      </c>
      <c r="P464" s="8" t="str">
        <f>IF(ISNUMBER(N464),_xll.BDP($C464, "OPT_UNDL_PX")," ")</f>
        <v xml:space="preserve"> </v>
      </c>
      <c r="Q464" s="7" t="str">
        <f>IF(ISNUMBER(N464),+G464*_xll.BDP($C464, "PX_POS_MULT_FACTOR")*P464/K464," ")</f>
        <v xml:space="preserve"> </v>
      </c>
      <c r="R464" s="8" t="str">
        <f>IF(OR($A464="TUA",$A464="TYA"),"",IF(ISNUMBER(_xll.BDP($C464,"DUR_ADJ_OAS_MID")),_xll.BDP($C464,"DUR_ADJ_OAS_MID"),IF(ISNUMBER(_xll.BDP($E464&amp;" ISIN","DUR_ADJ_OAS_MID")),_xll.BDP($E464&amp;" ISIN","DUR_ADJ_OAS_MID")," ")))</f>
        <v xml:space="preserve"> </v>
      </c>
      <c r="S464" s="7" t="str">
        <f ca="1">IF(AND(A463="SVOL",C463="Cash"),                                     SUM(INDIRECT(ADDRESS(ROW()-(COUNTIF(A:A,"SVOL")),COLUMN())):INDIRECT(ADDRESS(ROW()-1,COLUMN()))),                                    IF(AND(A464="TYA",C464="Cash"), SUM(INDIRECT(ADDRESS(ROW()-(COUNTIF(A:A,"TYA")-1),COLUMN())):INDIRECT(ADDRESS(ROW()-1,COLUMN()))),                                    IF(AND(A464="SVOL",ISNUMBER(FIND(" Govt",C464))),"", IF(AND(A464="SVOL",ISNUMBER(FIND(" Index",C464))),J464,                                    IF(ISNUMBER(N464),Q464*N464,IF(ISNUMBER(R464),J464*R464," "))))))</f>
        <v xml:space="preserve"> </v>
      </c>
      <c r="AB464" s="8" t="s">
        <v>1787</v>
      </c>
      <c r="AG464" s="17">
        <v>4.64E-4</v>
      </c>
    </row>
    <row r="465" spans="1:33" x14ac:dyDescent="0.35">
      <c r="A465" t="s">
        <v>1786</v>
      </c>
      <c r="B465" t="s">
        <v>1893</v>
      </c>
      <c r="C465" t="s">
        <v>1894</v>
      </c>
      <c r="D465" t="s">
        <v>1895</v>
      </c>
      <c r="E465" t="s">
        <v>1896</v>
      </c>
      <c r="G465" s="1">
        <v>3263.639440061987</v>
      </c>
      <c r="H465" s="1">
        <v>60.519760000000012</v>
      </c>
      <c r="I465" s="2">
        <v>197514.67563908579</v>
      </c>
      <c r="J465" s="3">
        <v>2.5533211486217602E-3</v>
      </c>
      <c r="K465" s="4">
        <v>77355986.239999995</v>
      </c>
      <c r="L465" s="5">
        <v>3550001</v>
      </c>
      <c r="M465" s="6">
        <v>21.79041252</v>
      </c>
      <c r="N465" s="7" t="str">
        <f>IF(ISNUMBER(_xll.BDP($C465, "DELTA_MID")),_xll.BDP($C465, "DELTA_MID")," ")</f>
        <v xml:space="preserve"> </v>
      </c>
      <c r="O465" s="7" t="str">
        <f>IF(ISNUMBER(N465),_xll.BDP($C465, "OPT_UNDL_TICKER"),"")</f>
        <v/>
      </c>
      <c r="P465" s="8" t="str">
        <f>IF(ISNUMBER(N465),_xll.BDP($C465, "OPT_UNDL_PX")," ")</f>
        <v xml:space="preserve"> </v>
      </c>
      <c r="Q465" s="7" t="str">
        <f>IF(ISNUMBER(N465),+G465*_xll.BDP($C465, "PX_POS_MULT_FACTOR")*P465/K465," ")</f>
        <v xml:space="preserve"> </v>
      </c>
      <c r="R465" s="8" t="str">
        <f>IF(OR($A465="TUA",$A465="TYA"),"",IF(ISNUMBER(_xll.BDP($C465,"DUR_ADJ_OAS_MID")),_xll.BDP($C465,"DUR_ADJ_OAS_MID"),IF(ISNUMBER(_xll.BDP($E465&amp;" ISIN","DUR_ADJ_OAS_MID")),_xll.BDP($E465&amp;" ISIN","DUR_ADJ_OAS_MID")," ")))</f>
        <v xml:space="preserve"> </v>
      </c>
      <c r="S465" s="7" t="str">
        <f ca="1">IF(AND(A464="SVOL",C464="Cash"),                                     SUM(INDIRECT(ADDRESS(ROW()-(COUNTIF(A:A,"SVOL")),COLUMN())):INDIRECT(ADDRESS(ROW()-1,COLUMN()))),                                    IF(AND(A465="TYA",C465="Cash"), SUM(INDIRECT(ADDRESS(ROW()-(COUNTIF(A:A,"TYA")-1),COLUMN())):INDIRECT(ADDRESS(ROW()-1,COLUMN()))),                                    IF(AND(A465="SVOL",ISNUMBER(FIND(" Govt",C465))),"", IF(AND(A465="SVOL",ISNUMBER(FIND(" Index",C465))),J465,                                    IF(ISNUMBER(N465),Q465*N465,IF(ISNUMBER(R465),J465*R465," "))))))</f>
        <v xml:space="preserve"> </v>
      </c>
      <c r="AB465" s="8" t="s">
        <v>1787</v>
      </c>
      <c r="AG465" s="17">
        <v>4.64E-4</v>
      </c>
    </row>
    <row r="466" spans="1:33" x14ac:dyDescent="0.35">
      <c r="A466" t="s">
        <v>1786</v>
      </c>
      <c r="B466" t="s">
        <v>1897</v>
      </c>
      <c r="C466" t="s">
        <v>1898</v>
      </c>
      <c r="D466" t="s">
        <v>1899</v>
      </c>
      <c r="E466" t="s">
        <v>1900</v>
      </c>
      <c r="G466" s="1">
        <v>1105.2571752355011</v>
      </c>
      <c r="H466" s="1">
        <v>121.13630000000001</v>
      </c>
      <c r="I466" s="2">
        <v>133886.7647564802</v>
      </c>
      <c r="J466" s="3">
        <v>1.730787380062497E-3</v>
      </c>
      <c r="K466" s="4">
        <v>77355986.239999995</v>
      </c>
      <c r="L466" s="5">
        <v>3550001</v>
      </c>
      <c r="M466" s="6">
        <v>21.79041252</v>
      </c>
      <c r="N466" s="7" t="str">
        <f>IF(ISNUMBER(_xll.BDP($C466, "DELTA_MID")),_xll.BDP($C466, "DELTA_MID")," ")</f>
        <v xml:space="preserve"> </v>
      </c>
      <c r="O466" s="7" t="str">
        <f>IF(ISNUMBER(N466),_xll.BDP($C466, "OPT_UNDL_TICKER"),"")</f>
        <v/>
      </c>
      <c r="P466" s="8" t="str">
        <f>IF(ISNUMBER(N466),_xll.BDP($C466, "OPT_UNDL_PX")," ")</f>
        <v xml:space="preserve"> </v>
      </c>
      <c r="Q466" s="7" t="str">
        <f>IF(ISNUMBER(N466),+G466*_xll.BDP($C466, "PX_POS_MULT_FACTOR")*P466/K466," ")</f>
        <v xml:space="preserve"> </v>
      </c>
      <c r="R466" s="8" t="str">
        <f>IF(OR($A466="TUA",$A466="TYA"),"",IF(ISNUMBER(_xll.BDP($C466,"DUR_ADJ_OAS_MID")),_xll.BDP($C466,"DUR_ADJ_OAS_MID"),IF(ISNUMBER(_xll.BDP($E466&amp;" ISIN","DUR_ADJ_OAS_MID")),_xll.BDP($E466&amp;" ISIN","DUR_ADJ_OAS_MID")," ")))</f>
        <v xml:space="preserve"> </v>
      </c>
      <c r="S466" s="7" t="str">
        <f ca="1">IF(AND(A465="SVOL",C465="Cash"),                                     SUM(INDIRECT(ADDRESS(ROW()-(COUNTIF(A:A,"SVOL")),COLUMN())):INDIRECT(ADDRESS(ROW()-1,COLUMN()))),                                    IF(AND(A466="TYA",C466="Cash"), SUM(INDIRECT(ADDRESS(ROW()-(COUNTIF(A:A,"TYA")-1),COLUMN())):INDIRECT(ADDRESS(ROW()-1,COLUMN()))),                                    IF(AND(A466="SVOL",ISNUMBER(FIND(" Govt",C466))),"", IF(AND(A466="SVOL",ISNUMBER(FIND(" Index",C466))),J466,                                    IF(ISNUMBER(N466),Q466*N466,IF(ISNUMBER(R466),J466*R466," "))))))</f>
        <v xml:space="preserve"> </v>
      </c>
      <c r="AB466" s="8" t="s">
        <v>1787</v>
      </c>
      <c r="AG466" s="17">
        <v>4.64E-4</v>
      </c>
    </row>
    <row r="467" spans="1:33" x14ac:dyDescent="0.35">
      <c r="A467" t="s">
        <v>1786</v>
      </c>
      <c r="B467" t="s">
        <v>1901</v>
      </c>
      <c r="C467" t="s">
        <v>1902</v>
      </c>
      <c r="D467" t="s">
        <v>1903</v>
      </c>
      <c r="E467" t="s">
        <v>1904</v>
      </c>
      <c r="G467" s="1">
        <v>14462.247927232031</v>
      </c>
      <c r="H467" s="1">
        <v>16.304203999999999</v>
      </c>
      <c r="I467" s="2">
        <v>235795.44050416831</v>
      </c>
      <c r="J467" s="3">
        <v>3.0481860805523652E-3</v>
      </c>
      <c r="K467" s="4">
        <v>77355986.239999995</v>
      </c>
      <c r="L467" s="5">
        <v>3550001</v>
      </c>
      <c r="M467" s="6">
        <v>21.79041252</v>
      </c>
      <c r="N467" s="7" t="str">
        <f>IF(ISNUMBER(_xll.BDP($C467, "DELTA_MID")),_xll.BDP($C467, "DELTA_MID")," ")</f>
        <v xml:space="preserve"> </v>
      </c>
      <c r="O467" s="7" t="str">
        <f>IF(ISNUMBER(N467),_xll.BDP($C467, "OPT_UNDL_TICKER"),"")</f>
        <v/>
      </c>
      <c r="P467" s="8" t="str">
        <f>IF(ISNUMBER(N467),_xll.BDP($C467, "OPT_UNDL_PX")," ")</f>
        <v xml:space="preserve"> </v>
      </c>
      <c r="Q467" s="7" t="str">
        <f>IF(ISNUMBER(N467),+G467*_xll.BDP($C467, "PX_POS_MULT_FACTOR")*P467/K467," ")</f>
        <v xml:space="preserve"> </v>
      </c>
      <c r="R467" s="8" t="str">
        <f>IF(OR($A467="TUA",$A467="TYA"),"",IF(ISNUMBER(_xll.BDP($C467,"DUR_ADJ_OAS_MID")),_xll.BDP($C467,"DUR_ADJ_OAS_MID"),IF(ISNUMBER(_xll.BDP($E467&amp;" ISIN","DUR_ADJ_OAS_MID")),_xll.BDP($E467&amp;" ISIN","DUR_ADJ_OAS_MID")," ")))</f>
        <v xml:space="preserve"> </v>
      </c>
      <c r="S467" s="7" t="str">
        <f ca="1">IF(AND(A466="SVOL",C466="Cash"),                                     SUM(INDIRECT(ADDRESS(ROW()-(COUNTIF(A:A,"SVOL")),COLUMN())):INDIRECT(ADDRESS(ROW()-1,COLUMN()))),                                    IF(AND(A467="TYA",C467="Cash"), SUM(INDIRECT(ADDRESS(ROW()-(COUNTIF(A:A,"TYA")-1),COLUMN())):INDIRECT(ADDRESS(ROW()-1,COLUMN()))),                                    IF(AND(A467="SVOL",ISNUMBER(FIND(" Govt",C467))),"", IF(AND(A467="SVOL",ISNUMBER(FIND(" Index",C467))),J467,                                    IF(ISNUMBER(N467),Q467*N467,IF(ISNUMBER(R467),J467*R467," "))))))</f>
        <v xml:space="preserve"> </v>
      </c>
      <c r="AB467" s="8" t="s">
        <v>1787</v>
      </c>
      <c r="AG467" s="17">
        <v>4.64E-4</v>
      </c>
    </row>
    <row r="468" spans="1:33" x14ac:dyDescent="0.35">
      <c r="A468" t="s">
        <v>1786</v>
      </c>
      <c r="B468" t="s">
        <v>1905</v>
      </c>
      <c r="C468" t="s">
        <v>1906</v>
      </c>
      <c r="D468" t="s">
        <v>1907</v>
      </c>
      <c r="E468" t="s">
        <v>1908</v>
      </c>
      <c r="G468" s="1">
        <v>11531.306598157589</v>
      </c>
      <c r="H468" s="1">
        <v>14.707333999999999</v>
      </c>
      <c r="I468" s="2">
        <v>169594.7775955075</v>
      </c>
      <c r="J468" s="3">
        <v>2.1923937091220449E-3</v>
      </c>
      <c r="K468" s="4">
        <v>77355986.239999995</v>
      </c>
      <c r="L468" s="5">
        <v>3550001</v>
      </c>
      <c r="M468" s="6">
        <v>21.79041252</v>
      </c>
      <c r="N468" s="7" t="str">
        <f>IF(ISNUMBER(_xll.BDP($C468, "DELTA_MID")),_xll.BDP($C468, "DELTA_MID")," ")</f>
        <v xml:space="preserve"> </v>
      </c>
      <c r="O468" s="7" t="str">
        <f>IF(ISNUMBER(N468),_xll.BDP($C468, "OPT_UNDL_TICKER"),"")</f>
        <v/>
      </c>
      <c r="P468" s="8" t="str">
        <f>IF(ISNUMBER(N468),_xll.BDP($C468, "OPT_UNDL_PX")," ")</f>
        <v xml:space="preserve"> </v>
      </c>
      <c r="Q468" s="7" t="str">
        <f>IF(ISNUMBER(N468),+G468*_xll.BDP($C468, "PX_POS_MULT_FACTOR")*P468/K468," ")</f>
        <v xml:space="preserve"> </v>
      </c>
      <c r="R468" s="8" t="str">
        <f>IF(OR($A468="TUA",$A468="TYA"),"",IF(ISNUMBER(_xll.BDP($C468,"DUR_ADJ_OAS_MID")),_xll.BDP($C468,"DUR_ADJ_OAS_MID"),IF(ISNUMBER(_xll.BDP($E468&amp;" ISIN","DUR_ADJ_OAS_MID")),_xll.BDP($E468&amp;" ISIN","DUR_ADJ_OAS_MID")," ")))</f>
        <v xml:space="preserve"> </v>
      </c>
      <c r="S468" s="7" t="str">
        <f ca="1">IF(AND(A467="SVOL",C467="Cash"),                                     SUM(INDIRECT(ADDRESS(ROW()-(COUNTIF(A:A,"SVOL")),COLUMN())):INDIRECT(ADDRESS(ROW()-1,COLUMN()))),                                    IF(AND(A468="TYA",C468="Cash"), SUM(INDIRECT(ADDRESS(ROW()-(COUNTIF(A:A,"TYA")-1),COLUMN())):INDIRECT(ADDRESS(ROW()-1,COLUMN()))),                                    IF(AND(A468="SVOL",ISNUMBER(FIND(" Govt",C468))),"", IF(AND(A468="SVOL",ISNUMBER(FIND(" Index",C468))),J468,                                    IF(ISNUMBER(N468),Q468*N468,IF(ISNUMBER(R468),J468*R468," "))))))</f>
        <v xml:space="preserve"> </v>
      </c>
      <c r="AB468" s="8" t="s">
        <v>1787</v>
      </c>
      <c r="AG468" s="17">
        <v>4.64E-4</v>
      </c>
    </row>
    <row r="469" spans="1:33" x14ac:dyDescent="0.35">
      <c r="A469" t="s">
        <v>1786</v>
      </c>
      <c r="B469" t="s">
        <v>1909</v>
      </c>
      <c r="C469" t="s">
        <v>1910</v>
      </c>
      <c r="D469" t="s">
        <v>1911</v>
      </c>
      <c r="E469" t="s">
        <v>1912</v>
      </c>
      <c r="G469" s="1">
        <v>3463.1222019743059</v>
      </c>
      <c r="H469" s="1">
        <v>130.71752000000001</v>
      </c>
      <c r="I469" s="2">
        <v>452690.74569902051</v>
      </c>
      <c r="J469" s="3">
        <v>5.8520454292254713E-3</v>
      </c>
      <c r="K469" s="4">
        <v>77355986.239999995</v>
      </c>
      <c r="L469" s="5">
        <v>3550001</v>
      </c>
      <c r="M469" s="6">
        <v>21.79041252</v>
      </c>
      <c r="N469" s="7" t="str">
        <f>IF(ISNUMBER(_xll.BDP($C469, "DELTA_MID")),_xll.BDP($C469, "DELTA_MID")," ")</f>
        <v xml:space="preserve"> </v>
      </c>
      <c r="O469" s="7" t="str">
        <f>IF(ISNUMBER(N469),_xll.BDP($C469, "OPT_UNDL_TICKER"),"")</f>
        <v/>
      </c>
      <c r="P469" s="8" t="str">
        <f>IF(ISNUMBER(N469),_xll.BDP($C469, "OPT_UNDL_PX")," ")</f>
        <v xml:space="preserve"> </v>
      </c>
      <c r="Q469" s="7" t="str">
        <f>IF(ISNUMBER(N469),+G469*_xll.BDP($C469, "PX_POS_MULT_FACTOR")*P469/K469," ")</f>
        <v xml:space="preserve"> </v>
      </c>
      <c r="R469" s="8" t="str">
        <f>IF(OR($A469="TUA",$A469="TYA"),"",IF(ISNUMBER(_xll.BDP($C469,"DUR_ADJ_OAS_MID")),_xll.BDP($C469,"DUR_ADJ_OAS_MID"),IF(ISNUMBER(_xll.BDP($E469&amp;" ISIN","DUR_ADJ_OAS_MID")),_xll.BDP($E469&amp;" ISIN","DUR_ADJ_OAS_MID")," ")))</f>
        <v xml:space="preserve"> </v>
      </c>
      <c r="S469" s="7" t="str">
        <f ca="1">IF(AND(A468="SVOL",C468="Cash"),                                     SUM(INDIRECT(ADDRESS(ROW()-(COUNTIF(A:A,"SVOL")),COLUMN())):INDIRECT(ADDRESS(ROW()-1,COLUMN()))),                                    IF(AND(A469="TYA",C469="Cash"), SUM(INDIRECT(ADDRESS(ROW()-(COUNTIF(A:A,"TYA")-1),COLUMN())):INDIRECT(ADDRESS(ROW()-1,COLUMN()))),                                    IF(AND(A469="SVOL",ISNUMBER(FIND(" Govt",C469))),"", IF(AND(A469="SVOL",ISNUMBER(FIND(" Index",C469))),J469,                                    IF(ISNUMBER(N469),Q469*N469,IF(ISNUMBER(R469),J469*R469," "))))))</f>
        <v xml:space="preserve"> </v>
      </c>
      <c r="AB469" s="8" t="s">
        <v>1787</v>
      </c>
      <c r="AG469" s="17">
        <v>4.64E-4</v>
      </c>
    </row>
    <row r="470" spans="1:33" x14ac:dyDescent="0.35">
      <c r="A470" t="s">
        <v>1786</v>
      </c>
      <c r="B470" t="s">
        <v>1913</v>
      </c>
      <c r="C470" t="s">
        <v>1914</v>
      </c>
      <c r="D470" t="s">
        <v>1915</v>
      </c>
      <c r="E470" t="s">
        <v>1916</v>
      </c>
      <c r="G470" s="1">
        <v>1424.8488319038961</v>
      </c>
      <c r="H470" s="1">
        <v>147.13785999999999</v>
      </c>
      <c r="I470" s="2">
        <v>209649.2079498391</v>
      </c>
      <c r="J470" s="3">
        <v>2.7101872542791209E-3</v>
      </c>
      <c r="K470" s="4">
        <v>77355986.239999995</v>
      </c>
      <c r="L470" s="5">
        <v>3550001</v>
      </c>
      <c r="M470" s="6">
        <v>21.79041252</v>
      </c>
      <c r="N470" s="7" t="str">
        <f>IF(ISNUMBER(_xll.BDP($C470, "DELTA_MID")),_xll.BDP($C470, "DELTA_MID")," ")</f>
        <v xml:space="preserve"> </v>
      </c>
      <c r="O470" s="7" t="str">
        <f>IF(ISNUMBER(N470),_xll.BDP($C470, "OPT_UNDL_TICKER"),"")</f>
        <v/>
      </c>
      <c r="P470" s="8" t="str">
        <f>IF(ISNUMBER(N470),_xll.BDP($C470, "OPT_UNDL_PX")," ")</f>
        <v xml:space="preserve"> </v>
      </c>
      <c r="Q470" s="7" t="str">
        <f>IF(ISNUMBER(N470),+G470*_xll.BDP($C470, "PX_POS_MULT_FACTOR")*P470/K470," ")</f>
        <v xml:space="preserve"> </v>
      </c>
      <c r="R470" s="8" t="str">
        <f>IF(OR($A470="TUA",$A470="TYA"),"",IF(ISNUMBER(_xll.BDP($C470,"DUR_ADJ_OAS_MID")),_xll.BDP($C470,"DUR_ADJ_OAS_MID"),IF(ISNUMBER(_xll.BDP($E470&amp;" ISIN","DUR_ADJ_OAS_MID")),_xll.BDP($E470&amp;" ISIN","DUR_ADJ_OAS_MID")," ")))</f>
        <v xml:space="preserve"> </v>
      </c>
      <c r="S470" s="7" t="str">
        <f ca="1">IF(AND(A469="SVOL",C469="Cash"),                                     SUM(INDIRECT(ADDRESS(ROW()-(COUNTIF(A:A,"SVOL")),COLUMN())):INDIRECT(ADDRESS(ROW()-1,COLUMN()))),                                    IF(AND(A470="TYA",C470="Cash"), SUM(INDIRECT(ADDRESS(ROW()-(COUNTIF(A:A,"TYA")-1),COLUMN())):INDIRECT(ADDRESS(ROW()-1,COLUMN()))),                                    IF(AND(A470="SVOL",ISNUMBER(FIND(" Govt",C470))),"", IF(AND(A470="SVOL",ISNUMBER(FIND(" Index",C470))),J470,                                    IF(ISNUMBER(N470),Q470*N470,IF(ISNUMBER(R470),J470*R470," "))))))</f>
        <v xml:space="preserve"> </v>
      </c>
      <c r="AB470" s="8" t="s">
        <v>1787</v>
      </c>
      <c r="AG470" s="17">
        <v>4.64E-4</v>
      </c>
    </row>
    <row r="471" spans="1:33" x14ac:dyDescent="0.35">
      <c r="A471" t="s">
        <v>1786</v>
      </c>
      <c r="B471" t="s">
        <v>1917</v>
      </c>
      <c r="C471" t="s">
        <v>1918</v>
      </c>
      <c r="D471" t="s">
        <v>1919</v>
      </c>
      <c r="E471" t="s">
        <v>1920</v>
      </c>
      <c r="G471" s="1">
        <v>2787.466082987266</v>
      </c>
      <c r="H471" s="1">
        <v>21.549679999999999</v>
      </c>
      <c r="I471" s="2">
        <v>60069.002099229023</v>
      </c>
      <c r="J471" s="3">
        <v>7.7652687295411864E-4</v>
      </c>
      <c r="K471" s="4">
        <v>77355986.239999995</v>
      </c>
      <c r="L471" s="5">
        <v>3550001</v>
      </c>
      <c r="M471" s="6">
        <v>21.79041252</v>
      </c>
      <c r="N471" s="7" t="str">
        <f>IF(ISNUMBER(_xll.BDP($C471, "DELTA_MID")),_xll.BDP($C471, "DELTA_MID")," ")</f>
        <v xml:space="preserve"> </v>
      </c>
      <c r="O471" s="7" t="str">
        <f>IF(ISNUMBER(N471),_xll.BDP($C471, "OPT_UNDL_TICKER"),"")</f>
        <v/>
      </c>
      <c r="P471" s="8" t="str">
        <f>IF(ISNUMBER(N471),_xll.BDP($C471, "OPT_UNDL_PX")," ")</f>
        <v xml:space="preserve"> </v>
      </c>
      <c r="Q471" s="7" t="str">
        <f>IF(ISNUMBER(N471),+G471*_xll.BDP($C471, "PX_POS_MULT_FACTOR")*P471/K471," ")</f>
        <v xml:space="preserve"> </v>
      </c>
      <c r="R471" s="8" t="str">
        <f>IF(OR($A471="TUA",$A471="TYA"),"",IF(ISNUMBER(_xll.BDP($C471,"DUR_ADJ_OAS_MID")),_xll.BDP($C471,"DUR_ADJ_OAS_MID"),IF(ISNUMBER(_xll.BDP($E471&amp;" ISIN","DUR_ADJ_OAS_MID")),_xll.BDP($E471&amp;" ISIN","DUR_ADJ_OAS_MID")," ")))</f>
        <v xml:space="preserve"> </v>
      </c>
      <c r="S471" s="7" t="str">
        <f ca="1">IF(AND(A470="SVOL",C470="Cash"),                                     SUM(INDIRECT(ADDRESS(ROW()-(COUNTIF(A:A,"SVOL")),COLUMN())):INDIRECT(ADDRESS(ROW()-1,COLUMN()))),                                    IF(AND(A471="TYA",C471="Cash"), SUM(INDIRECT(ADDRESS(ROW()-(COUNTIF(A:A,"TYA")-1),COLUMN())):INDIRECT(ADDRESS(ROW()-1,COLUMN()))),                                    IF(AND(A471="SVOL",ISNUMBER(FIND(" Govt",C471))),"", IF(AND(A471="SVOL",ISNUMBER(FIND(" Index",C471))),J471,                                    IF(ISNUMBER(N471),Q471*N471,IF(ISNUMBER(R471),J471*R471," "))))))</f>
        <v xml:space="preserve"> </v>
      </c>
      <c r="AB471" s="8" t="s">
        <v>1787</v>
      </c>
      <c r="AG471" s="17">
        <v>4.64E-4</v>
      </c>
    </row>
    <row r="472" spans="1:33" x14ac:dyDescent="0.35">
      <c r="A472" t="s">
        <v>1786</v>
      </c>
      <c r="B472" t="s">
        <v>1921</v>
      </c>
      <c r="C472" t="s">
        <v>1922</v>
      </c>
      <c r="D472" t="s">
        <v>1923</v>
      </c>
      <c r="E472" t="s">
        <v>1924</v>
      </c>
      <c r="G472" s="1">
        <v>30463.968988896391</v>
      </c>
      <c r="H472" s="1">
        <v>12.03298</v>
      </c>
      <c r="I472" s="2">
        <v>366572.32956401049</v>
      </c>
      <c r="J472" s="3">
        <v>4.738771326975335E-3</v>
      </c>
      <c r="K472" s="4">
        <v>77355986.239999995</v>
      </c>
      <c r="L472" s="5">
        <v>3550001</v>
      </c>
      <c r="M472" s="6">
        <v>21.79041252</v>
      </c>
      <c r="N472" s="7" t="str">
        <f>IF(ISNUMBER(_xll.BDP($C472, "DELTA_MID")),_xll.BDP($C472, "DELTA_MID")," ")</f>
        <v xml:space="preserve"> </v>
      </c>
      <c r="O472" s="7" t="str">
        <f>IF(ISNUMBER(N472),_xll.BDP($C472, "OPT_UNDL_TICKER"),"")</f>
        <v/>
      </c>
      <c r="P472" s="8" t="str">
        <f>IF(ISNUMBER(N472),_xll.BDP($C472, "OPT_UNDL_PX")," ")</f>
        <v xml:space="preserve"> </v>
      </c>
      <c r="Q472" s="7" t="str">
        <f>IF(ISNUMBER(N472),+G472*_xll.BDP($C472, "PX_POS_MULT_FACTOR")*P472/K472," ")</f>
        <v xml:space="preserve"> </v>
      </c>
      <c r="R472" s="8" t="str">
        <f>IF(OR($A472="TUA",$A472="TYA"),"",IF(ISNUMBER(_xll.BDP($C472,"DUR_ADJ_OAS_MID")),_xll.BDP($C472,"DUR_ADJ_OAS_MID"),IF(ISNUMBER(_xll.BDP($E472&amp;" ISIN","DUR_ADJ_OAS_MID")),_xll.BDP($E472&amp;" ISIN","DUR_ADJ_OAS_MID")," ")))</f>
        <v xml:space="preserve"> </v>
      </c>
      <c r="S472" s="7" t="str">
        <f ca="1">IF(AND(A471="SVOL",C471="Cash"),                                     SUM(INDIRECT(ADDRESS(ROW()-(COUNTIF(A:A,"SVOL")),COLUMN())):INDIRECT(ADDRESS(ROW()-1,COLUMN()))),                                    IF(AND(A472="TYA",C472="Cash"), SUM(INDIRECT(ADDRESS(ROW()-(COUNTIF(A:A,"TYA")-1),COLUMN())):INDIRECT(ADDRESS(ROW()-1,COLUMN()))),                                    IF(AND(A472="SVOL",ISNUMBER(FIND(" Govt",C472))),"", IF(AND(A472="SVOL",ISNUMBER(FIND(" Index",C472))),J472,                                    IF(ISNUMBER(N472),Q472*N472,IF(ISNUMBER(R472),J472*R472," "))))))</f>
        <v xml:space="preserve"> </v>
      </c>
      <c r="AB472" s="8" t="s">
        <v>1787</v>
      </c>
      <c r="AG472" s="17">
        <v>4.64E-4</v>
      </c>
    </row>
    <row r="473" spans="1:33" x14ac:dyDescent="0.35">
      <c r="A473" t="s">
        <v>1786</v>
      </c>
      <c r="B473" t="s">
        <v>1925</v>
      </c>
      <c r="C473" t="s">
        <v>1926</v>
      </c>
      <c r="D473" t="s">
        <v>1927</v>
      </c>
      <c r="E473" t="s">
        <v>1928</v>
      </c>
      <c r="G473" s="1">
        <v>2331.763654904581</v>
      </c>
      <c r="H473" s="1">
        <v>23.272364</v>
      </c>
      <c r="I473" s="2">
        <v>54265.652538909781</v>
      </c>
      <c r="J473" s="3">
        <v>7.0150553533825371E-4</v>
      </c>
      <c r="K473" s="4">
        <v>77355986.239999995</v>
      </c>
      <c r="L473" s="5">
        <v>3550001</v>
      </c>
      <c r="M473" s="6">
        <v>21.79041252</v>
      </c>
      <c r="N473" s="7" t="str">
        <f>IF(ISNUMBER(_xll.BDP($C473, "DELTA_MID")),_xll.BDP($C473, "DELTA_MID")," ")</f>
        <v xml:space="preserve"> </v>
      </c>
      <c r="O473" s="7" t="str">
        <f>IF(ISNUMBER(N473),_xll.BDP($C473, "OPT_UNDL_TICKER"),"")</f>
        <v/>
      </c>
      <c r="P473" s="8" t="str">
        <f>IF(ISNUMBER(N473),_xll.BDP($C473, "OPT_UNDL_PX")," ")</f>
        <v xml:space="preserve"> </v>
      </c>
      <c r="Q473" s="7" t="str">
        <f>IF(ISNUMBER(N473),+G473*_xll.BDP($C473, "PX_POS_MULT_FACTOR")*P473/K473," ")</f>
        <v xml:space="preserve"> </v>
      </c>
      <c r="R473" s="8" t="str">
        <f>IF(OR($A473="TUA",$A473="TYA"),"",IF(ISNUMBER(_xll.BDP($C473,"DUR_ADJ_OAS_MID")),_xll.BDP($C473,"DUR_ADJ_OAS_MID"),IF(ISNUMBER(_xll.BDP($E473&amp;" ISIN","DUR_ADJ_OAS_MID")),_xll.BDP($E473&amp;" ISIN","DUR_ADJ_OAS_MID")," ")))</f>
        <v xml:space="preserve"> </v>
      </c>
      <c r="S473" s="7" t="str">
        <f ca="1">IF(AND(A472="SVOL",C472="Cash"),                                     SUM(INDIRECT(ADDRESS(ROW()-(COUNTIF(A:A,"SVOL")),COLUMN())):INDIRECT(ADDRESS(ROW()-1,COLUMN()))),                                    IF(AND(A473="TYA",C473="Cash"), SUM(INDIRECT(ADDRESS(ROW()-(COUNTIF(A:A,"TYA")-1),COLUMN())):INDIRECT(ADDRESS(ROW()-1,COLUMN()))),                                    IF(AND(A473="SVOL",ISNUMBER(FIND(" Govt",C473))),"", IF(AND(A473="SVOL",ISNUMBER(FIND(" Index",C473))),J473,                                    IF(ISNUMBER(N473),Q473*N473,IF(ISNUMBER(R473),J473*R473," "))))))</f>
        <v xml:space="preserve"> </v>
      </c>
      <c r="AB473" s="8" t="s">
        <v>1787</v>
      </c>
      <c r="AG473" s="17">
        <v>4.64E-4</v>
      </c>
    </row>
    <row r="474" spans="1:33" x14ac:dyDescent="0.35">
      <c r="A474" t="s">
        <v>1786</v>
      </c>
      <c r="B474" t="s">
        <v>1929</v>
      </c>
      <c r="C474" t="s">
        <v>1930</v>
      </c>
      <c r="D474" t="s">
        <v>1931</v>
      </c>
      <c r="E474" t="s">
        <v>1932</v>
      </c>
      <c r="G474" s="1">
        <v>5572.384483986978</v>
      </c>
      <c r="H474" s="1">
        <v>27.401644000000001</v>
      </c>
      <c r="I474" s="2">
        <v>152692.4958613349</v>
      </c>
      <c r="J474" s="3">
        <v>1.9738937254009069E-3</v>
      </c>
      <c r="K474" s="4">
        <v>77355986.239999995</v>
      </c>
      <c r="L474" s="5">
        <v>3550001</v>
      </c>
      <c r="M474" s="6">
        <v>21.79041252</v>
      </c>
      <c r="N474" s="7" t="str">
        <f>IF(ISNUMBER(_xll.BDP($C474, "DELTA_MID")),_xll.BDP($C474, "DELTA_MID")," ")</f>
        <v xml:space="preserve"> </v>
      </c>
      <c r="O474" s="7" t="str">
        <f>IF(ISNUMBER(N474),_xll.BDP($C474, "OPT_UNDL_TICKER"),"")</f>
        <v/>
      </c>
      <c r="P474" s="8" t="str">
        <f>IF(ISNUMBER(N474),_xll.BDP($C474, "OPT_UNDL_PX")," ")</f>
        <v xml:space="preserve"> </v>
      </c>
      <c r="Q474" s="7" t="str">
        <f>IF(ISNUMBER(N474),+G474*_xll.BDP($C474, "PX_POS_MULT_FACTOR")*P474/K474," ")</f>
        <v xml:space="preserve"> </v>
      </c>
      <c r="R474" s="8" t="str">
        <f>IF(OR($A474="TUA",$A474="TYA"),"",IF(ISNUMBER(_xll.BDP($C474,"DUR_ADJ_OAS_MID")),_xll.BDP($C474,"DUR_ADJ_OAS_MID"),IF(ISNUMBER(_xll.BDP($E474&amp;" ISIN","DUR_ADJ_OAS_MID")),_xll.BDP($E474&amp;" ISIN","DUR_ADJ_OAS_MID")," ")))</f>
        <v xml:space="preserve"> </v>
      </c>
      <c r="S474" s="7" t="str">
        <f ca="1">IF(AND(A473="SVOL",C473="Cash"),                                     SUM(INDIRECT(ADDRESS(ROW()-(COUNTIF(A:A,"SVOL")),COLUMN())):INDIRECT(ADDRESS(ROW()-1,COLUMN()))),                                    IF(AND(A474="TYA",C474="Cash"), SUM(INDIRECT(ADDRESS(ROW()-(COUNTIF(A:A,"TYA")-1),COLUMN())):INDIRECT(ADDRESS(ROW()-1,COLUMN()))),                                    IF(AND(A474="SVOL",ISNUMBER(FIND(" Govt",C474))),"", IF(AND(A474="SVOL",ISNUMBER(FIND(" Index",C474))),J474,                                    IF(ISNUMBER(N474),Q474*N474,IF(ISNUMBER(R474),J474*R474," "))))))</f>
        <v xml:space="preserve"> </v>
      </c>
      <c r="AB474" s="8" t="s">
        <v>1787</v>
      </c>
      <c r="AG474" s="17">
        <v>4.64E-4</v>
      </c>
    </row>
    <row r="475" spans="1:33" x14ac:dyDescent="0.35">
      <c r="A475" t="s">
        <v>1786</v>
      </c>
      <c r="B475" t="s">
        <v>1933</v>
      </c>
      <c r="C475" t="s">
        <v>1934</v>
      </c>
      <c r="D475" t="s">
        <v>1935</v>
      </c>
      <c r="E475" t="s">
        <v>1936</v>
      </c>
      <c r="G475" s="1">
        <v>3659.2761181900082</v>
      </c>
      <c r="H475" s="1">
        <v>37.866788</v>
      </c>
      <c r="I475" s="2">
        <v>138565.033000964</v>
      </c>
      <c r="J475" s="3">
        <v>1.791264512756136E-3</v>
      </c>
      <c r="K475" s="4">
        <v>77355986.239999995</v>
      </c>
      <c r="L475" s="5">
        <v>3550001</v>
      </c>
      <c r="M475" s="6">
        <v>21.79041252</v>
      </c>
      <c r="N475" s="7" t="str">
        <f>IF(ISNUMBER(_xll.BDP($C475, "DELTA_MID")),_xll.BDP($C475, "DELTA_MID")," ")</f>
        <v xml:space="preserve"> </v>
      </c>
      <c r="O475" s="7" t="str">
        <f>IF(ISNUMBER(N475),_xll.BDP($C475, "OPT_UNDL_TICKER"),"")</f>
        <v/>
      </c>
      <c r="P475" s="8" t="str">
        <f>IF(ISNUMBER(N475),_xll.BDP($C475, "OPT_UNDL_PX")," ")</f>
        <v xml:space="preserve"> </v>
      </c>
      <c r="Q475" s="7" t="str">
        <f>IF(ISNUMBER(N475),+G475*_xll.BDP($C475, "PX_POS_MULT_FACTOR")*P475/K475," ")</f>
        <v xml:space="preserve"> </v>
      </c>
      <c r="R475" s="8" t="str">
        <f>IF(OR($A475="TUA",$A475="TYA"),"",IF(ISNUMBER(_xll.BDP($C475,"DUR_ADJ_OAS_MID")),_xll.BDP($C475,"DUR_ADJ_OAS_MID"),IF(ISNUMBER(_xll.BDP($E475&amp;" ISIN","DUR_ADJ_OAS_MID")),_xll.BDP($E475&amp;" ISIN","DUR_ADJ_OAS_MID")," ")))</f>
        <v xml:space="preserve"> </v>
      </c>
      <c r="S475" s="7" t="str">
        <f ca="1">IF(AND(A474="SVOL",C474="Cash"),                                     SUM(INDIRECT(ADDRESS(ROW()-(COUNTIF(A:A,"SVOL")),COLUMN())):INDIRECT(ADDRESS(ROW()-1,COLUMN()))),                                    IF(AND(A475="TYA",C475="Cash"), SUM(INDIRECT(ADDRESS(ROW()-(COUNTIF(A:A,"TYA")-1),COLUMN())):INDIRECT(ADDRESS(ROW()-1,COLUMN()))),                                    IF(AND(A475="SVOL",ISNUMBER(FIND(" Govt",C475))),"", IF(AND(A475="SVOL",ISNUMBER(FIND(" Index",C475))),J475,                                    IF(ISNUMBER(N475),Q475*N475,IF(ISNUMBER(R475),J475*R475," "))))))</f>
        <v xml:space="preserve"> </v>
      </c>
      <c r="AB475" s="8" t="s">
        <v>1787</v>
      </c>
      <c r="AG475" s="17">
        <v>4.64E-4</v>
      </c>
    </row>
    <row r="476" spans="1:33" x14ac:dyDescent="0.35">
      <c r="A476" t="s">
        <v>1786</v>
      </c>
      <c r="B476" t="s">
        <v>1937</v>
      </c>
      <c r="C476" t="s">
        <v>1938</v>
      </c>
      <c r="D476" t="s">
        <v>1939</v>
      </c>
      <c r="E476" t="s">
        <v>1940</v>
      </c>
      <c r="G476" s="1">
        <v>6257.4890832724113</v>
      </c>
      <c r="H476" s="1">
        <v>16.775200000000002</v>
      </c>
      <c r="I476" s="2">
        <v>104970.6308697114</v>
      </c>
      <c r="J476" s="3">
        <v>1.3569813529884531E-3</v>
      </c>
      <c r="K476" s="4">
        <v>77355986.239999995</v>
      </c>
      <c r="L476" s="5">
        <v>3550001</v>
      </c>
      <c r="M476" s="6">
        <v>21.79041252</v>
      </c>
      <c r="N476" s="7" t="str">
        <f>IF(ISNUMBER(_xll.BDP($C476, "DELTA_MID")),_xll.BDP($C476, "DELTA_MID")," ")</f>
        <v xml:space="preserve"> </v>
      </c>
      <c r="O476" s="7" t="str">
        <f>IF(ISNUMBER(N476),_xll.BDP($C476, "OPT_UNDL_TICKER"),"")</f>
        <v/>
      </c>
      <c r="P476" s="8" t="str">
        <f>IF(ISNUMBER(N476),_xll.BDP($C476, "OPT_UNDL_PX")," ")</f>
        <v xml:space="preserve"> </v>
      </c>
      <c r="Q476" s="7" t="str">
        <f>IF(ISNUMBER(N476),+G476*_xll.BDP($C476, "PX_POS_MULT_FACTOR")*P476/K476," ")</f>
        <v xml:space="preserve"> </v>
      </c>
      <c r="R476" s="8" t="str">
        <f>IF(OR($A476="TUA",$A476="TYA"),"",IF(ISNUMBER(_xll.BDP($C476,"DUR_ADJ_OAS_MID")),_xll.BDP($C476,"DUR_ADJ_OAS_MID"),IF(ISNUMBER(_xll.BDP($E476&amp;" ISIN","DUR_ADJ_OAS_MID")),_xll.BDP($E476&amp;" ISIN","DUR_ADJ_OAS_MID")," ")))</f>
        <v xml:space="preserve"> </v>
      </c>
      <c r="S476" s="7" t="str">
        <f ca="1">IF(AND(A475="SVOL",C475="Cash"),                                     SUM(INDIRECT(ADDRESS(ROW()-(COUNTIF(A:A,"SVOL")),COLUMN())):INDIRECT(ADDRESS(ROW()-1,COLUMN()))),                                    IF(AND(A476="TYA",C476="Cash"), SUM(INDIRECT(ADDRESS(ROW()-(COUNTIF(A:A,"TYA")-1),COLUMN())):INDIRECT(ADDRESS(ROW()-1,COLUMN()))),                                    IF(AND(A476="SVOL",ISNUMBER(FIND(" Govt",C476))),"", IF(AND(A476="SVOL",ISNUMBER(FIND(" Index",C476))),J476,                                    IF(ISNUMBER(N476),Q476*N476,IF(ISNUMBER(R476),J476*R476," "))))))</f>
        <v xml:space="preserve"> </v>
      </c>
      <c r="AB476" s="8" t="s">
        <v>1787</v>
      </c>
      <c r="AG476" s="17">
        <v>4.64E-4</v>
      </c>
    </row>
    <row r="477" spans="1:33" x14ac:dyDescent="0.35">
      <c r="A477" t="s">
        <v>1786</v>
      </c>
      <c r="B477" t="s">
        <v>1941</v>
      </c>
      <c r="C477" t="s">
        <v>1942</v>
      </c>
      <c r="D477" t="s">
        <v>1943</v>
      </c>
      <c r="E477" t="s">
        <v>1944</v>
      </c>
      <c r="G477" s="1">
        <v>9189.3521476226979</v>
      </c>
      <c r="H477" s="1">
        <v>13.800827999999999</v>
      </c>
      <c r="I477" s="2">
        <v>126820.6684207715</v>
      </c>
      <c r="J477" s="3">
        <v>1.639442202020479E-3</v>
      </c>
      <c r="K477" s="4">
        <v>77355986.239999995</v>
      </c>
      <c r="L477" s="5">
        <v>3550001</v>
      </c>
      <c r="M477" s="6">
        <v>21.79041252</v>
      </c>
      <c r="N477" s="7" t="str">
        <f>IF(ISNUMBER(_xll.BDP($C477, "DELTA_MID")),_xll.BDP($C477, "DELTA_MID")," ")</f>
        <v xml:space="preserve"> </v>
      </c>
      <c r="O477" s="7" t="str">
        <f>IF(ISNUMBER(N477),_xll.BDP($C477, "OPT_UNDL_TICKER"),"")</f>
        <v/>
      </c>
      <c r="P477" s="8" t="str">
        <f>IF(ISNUMBER(N477),_xll.BDP($C477, "OPT_UNDL_PX")," ")</f>
        <v xml:space="preserve"> </v>
      </c>
      <c r="Q477" s="7" t="str">
        <f>IF(ISNUMBER(N477),+G477*_xll.BDP($C477, "PX_POS_MULT_FACTOR")*P477/K477," ")</f>
        <v xml:space="preserve"> </v>
      </c>
      <c r="R477" s="8" t="str">
        <f>IF(OR($A477="TUA",$A477="TYA"),"",IF(ISNUMBER(_xll.BDP($C477,"DUR_ADJ_OAS_MID")),_xll.BDP($C477,"DUR_ADJ_OAS_MID"),IF(ISNUMBER(_xll.BDP($E477&amp;" ISIN","DUR_ADJ_OAS_MID")),_xll.BDP($E477&amp;" ISIN","DUR_ADJ_OAS_MID")," ")))</f>
        <v xml:space="preserve"> </v>
      </c>
      <c r="S477" s="7" t="str">
        <f ca="1">IF(AND(A476="SVOL",C476="Cash"),                                     SUM(INDIRECT(ADDRESS(ROW()-(COUNTIF(A:A,"SVOL")),COLUMN())):INDIRECT(ADDRESS(ROW()-1,COLUMN()))),                                    IF(AND(A477="TYA",C477="Cash"), SUM(INDIRECT(ADDRESS(ROW()-(COUNTIF(A:A,"TYA")-1),COLUMN())):INDIRECT(ADDRESS(ROW()-1,COLUMN()))),                                    IF(AND(A477="SVOL",ISNUMBER(FIND(" Govt",C477))),"", IF(AND(A477="SVOL",ISNUMBER(FIND(" Index",C477))),J477,                                    IF(ISNUMBER(N477),Q477*N477,IF(ISNUMBER(R477),J477*R477," "))))))</f>
        <v xml:space="preserve"> </v>
      </c>
      <c r="AB477" s="8" t="s">
        <v>1787</v>
      </c>
      <c r="AG477" s="17">
        <v>4.64E-4</v>
      </c>
    </row>
    <row r="478" spans="1:33" x14ac:dyDescent="0.35">
      <c r="A478" t="s">
        <v>1786</v>
      </c>
      <c r="B478" t="s">
        <v>1945</v>
      </c>
      <c r="C478" t="s">
        <v>1946</v>
      </c>
      <c r="D478" t="s">
        <v>1947</v>
      </c>
      <c r="E478" t="s">
        <v>1948</v>
      </c>
      <c r="G478" s="1">
        <v>20107.33972088898</v>
      </c>
      <c r="H478" s="1">
        <v>13.626624</v>
      </c>
      <c r="I478" s="2">
        <v>273995.15801681898</v>
      </c>
      <c r="J478" s="3">
        <v>3.5420032932776302E-3</v>
      </c>
      <c r="K478" s="4">
        <v>77355986.239999995</v>
      </c>
      <c r="L478" s="5">
        <v>3550001</v>
      </c>
      <c r="M478" s="6">
        <v>21.79041252</v>
      </c>
      <c r="N478" s="7" t="str">
        <f>IF(ISNUMBER(_xll.BDP($C478, "DELTA_MID")),_xll.BDP($C478, "DELTA_MID")," ")</f>
        <v xml:space="preserve"> </v>
      </c>
      <c r="O478" s="7" t="str">
        <f>IF(ISNUMBER(N478),_xll.BDP($C478, "OPT_UNDL_TICKER"),"")</f>
        <v/>
      </c>
      <c r="P478" s="8" t="str">
        <f>IF(ISNUMBER(N478),_xll.BDP($C478, "OPT_UNDL_PX")," ")</f>
        <v xml:space="preserve"> </v>
      </c>
      <c r="Q478" s="7" t="str">
        <f>IF(ISNUMBER(N478),+G478*_xll.BDP($C478, "PX_POS_MULT_FACTOR")*P478/K478," ")</f>
        <v xml:space="preserve"> </v>
      </c>
      <c r="R478" s="8" t="str">
        <f>IF(OR($A478="TUA",$A478="TYA"),"",IF(ISNUMBER(_xll.BDP($C478,"DUR_ADJ_OAS_MID")),_xll.BDP($C478,"DUR_ADJ_OAS_MID"),IF(ISNUMBER(_xll.BDP($E478&amp;" ISIN","DUR_ADJ_OAS_MID")),_xll.BDP($E478&amp;" ISIN","DUR_ADJ_OAS_MID")," ")))</f>
        <v xml:space="preserve"> </v>
      </c>
      <c r="S478" s="7" t="str">
        <f ca="1">IF(AND(A477="SVOL",C477="Cash"),                                     SUM(INDIRECT(ADDRESS(ROW()-(COUNTIF(A:A,"SVOL")),COLUMN())):INDIRECT(ADDRESS(ROW()-1,COLUMN()))),                                    IF(AND(A478="TYA",C478="Cash"), SUM(INDIRECT(ADDRESS(ROW()-(COUNTIF(A:A,"TYA")-1),COLUMN())):INDIRECT(ADDRESS(ROW()-1,COLUMN()))),                                    IF(AND(A478="SVOL",ISNUMBER(FIND(" Govt",C478))),"", IF(AND(A478="SVOL",ISNUMBER(FIND(" Index",C478))),J478,                                    IF(ISNUMBER(N478),Q478*N478,IF(ISNUMBER(R478),J478*R478," "))))))</f>
        <v xml:space="preserve"> </v>
      </c>
      <c r="AB478" s="8" t="s">
        <v>1787</v>
      </c>
      <c r="AG478" s="17">
        <v>4.64E-4</v>
      </c>
    </row>
    <row r="479" spans="1:33" x14ac:dyDescent="0.35">
      <c r="A479" t="s">
        <v>1786</v>
      </c>
      <c r="B479" t="s">
        <v>1949</v>
      </c>
      <c r="C479" t="s">
        <v>1950</v>
      </c>
      <c r="D479" t="s">
        <v>1951</v>
      </c>
      <c r="E479" t="s">
        <v>1952</v>
      </c>
      <c r="G479" s="1">
        <v>201932.83694621621</v>
      </c>
      <c r="H479" s="1">
        <v>0.97941360000000011</v>
      </c>
      <c r="I479" s="2">
        <v>197775.7667917067</v>
      </c>
      <c r="J479" s="3">
        <v>2.5566963386401608E-3</v>
      </c>
      <c r="K479" s="4">
        <v>77355986.239999995</v>
      </c>
      <c r="L479" s="5">
        <v>3550001</v>
      </c>
      <c r="M479" s="6">
        <v>21.79041252</v>
      </c>
      <c r="N479" s="7" t="str">
        <f>IF(ISNUMBER(_xll.BDP($C479, "DELTA_MID")),_xll.BDP($C479, "DELTA_MID")," ")</f>
        <v xml:space="preserve"> </v>
      </c>
      <c r="O479" s="7" t="str">
        <f>IF(ISNUMBER(N479),_xll.BDP($C479, "OPT_UNDL_TICKER"),"")</f>
        <v/>
      </c>
      <c r="P479" s="8" t="str">
        <f>IF(ISNUMBER(N479),_xll.BDP($C479, "OPT_UNDL_PX")," ")</f>
        <v xml:space="preserve"> </v>
      </c>
      <c r="Q479" s="7" t="str">
        <f>IF(ISNUMBER(N479),+G479*_xll.BDP($C479, "PX_POS_MULT_FACTOR")*P479/K479," ")</f>
        <v xml:space="preserve"> </v>
      </c>
      <c r="R479" s="8" t="str">
        <f>IF(OR($A479="TUA",$A479="TYA"),"",IF(ISNUMBER(_xll.BDP($C479,"DUR_ADJ_OAS_MID")),_xll.BDP($C479,"DUR_ADJ_OAS_MID"),IF(ISNUMBER(_xll.BDP($E479&amp;" ISIN","DUR_ADJ_OAS_MID")),_xll.BDP($E479&amp;" ISIN","DUR_ADJ_OAS_MID")," ")))</f>
        <v xml:space="preserve"> </v>
      </c>
      <c r="S479" s="7" t="str">
        <f ca="1">IF(AND(A478="SVOL",C478="Cash"),                                     SUM(INDIRECT(ADDRESS(ROW()-(COUNTIF(A:A,"SVOL")),COLUMN())):INDIRECT(ADDRESS(ROW()-1,COLUMN()))),                                    IF(AND(A479="TYA",C479="Cash"), SUM(INDIRECT(ADDRESS(ROW()-(COUNTIF(A:A,"TYA")-1),COLUMN())):INDIRECT(ADDRESS(ROW()-1,COLUMN()))),                                    IF(AND(A479="SVOL",ISNUMBER(FIND(" Govt",C479))),"", IF(AND(A479="SVOL",ISNUMBER(FIND(" Index",C479))),J479,                                    IF(ISNUMBER(N479),Q479*N479,IF(ISNUMBER(R479),J479*R479," "))))))</f>
        <v xml:space="preserve"> </v>
      </c>
      <c r="AB479" s="8" t="s">
        <v>1787</v>
      </c>
      <c r="AG479" s="17">
        <v>4.64E-4</v>
      </c>
    </row>
    <row r="480" spans="1:33" x14ac:dyDescent="0.35">
      <c r="A480" t="s">
        <v>1786</v>
      </c>
      <c r="B480" t="s">
        <v>1953</v>
      </c>
      <c r="C480" t="s">
        <v>1954</v>
      </c>
      <c r="D480" t="s">
        <v>1955</v>
      </c>
      <c r="E480" t="s">
        <v>1956</v>
      </c>
      <c r="G480" s="1">
        <v>6993.6627845587454</v>
      </c>
      <c r="H480" s="1">
        <v>32.118056000000003</v>
      </c>
      <c r="I480" s="2">
        <v>224622.85295957371</v>
      </c>
      <c r="J480" s="3">
        <v>2.903755273220517E-3</v>
      </c>
      <c r="K480" s="4">
        <v>77355986.239999995</v>
      </c>
      <c r="L480" s="5">
        <v>3550001</v>
      </c>
      <c r="M480" s="6">
        <v>21.79041252</v>
      </c>
      <c r="N480" s="7" t="str">
        <f>IF(ISNUMBER(_xll.BDP($C480, "DELTA_MID")),_xll.BDP($C480, "DELTA_MID")," ")</f>
        <v xml:space="preserve"> </v>
      </c>
      <c r="O480" s="7" t="str">
        <f>IF(ISNUMBER(N480),_xll.BDP($C480, "OPT_UNDL_TICKER"),"")</f>
        <v/>
      </c>
      <c r="P480" s="8" t="str">
        <f>IF(ISNUMBER(N480),_xll.BDP($C480, "OPT_UNDL_PX")," ")</f>
        <v xml:space="preserve"> </v>
      </c>
      <c r="Q480" s="7" t="str">
        <f>IF(ISNUMBER(N480),+G480*_xll.BDP($C480, "PX_POS_MULT_FACTOR")*P480/K480," ")</f>
        <v xml:space="preserve"> </v>
      </c>
      <c r="R480" s="8" t="str">
        <f>IF(OR($A480="TUA",$A480="TYA"),"",IF(ISNUMBER(_xll.BDP($C480,"DUR_ADJ_OAS_MID")),_xll.BDP($C480,"DUR_ADJ_OAS_MID"),IF(ISNUMBER(_xll.BDP($E480&amp;" ISIN","DUR_ADJ_OAS_MID")),_xll.BDP($E480&amp;" ISIN","DUR_ADJ_OAS_MID")," ")))</f>
        <v xml:space="preserve"> </v>
      </c>
      <c r="S480" s="7" t="str">
        <f ca="1">IF(AND(A479="SVOL",C479="Cash"),                                     SUM(INDIRECT(ADDRESS(ROW()-(COUNTIF(A:A,"SVOL")),COLUMN())):INDIRECT(ADDRESS(ROW()-1,COLUMN()))),                                    IF(AND(A480="TYA",C480="Cash"), SUM(INDIRECT(ADDRESS(ROW()-(COUNTIF(A:A,"TYA")-1),COLUMN())):INDIRECT(ADDRESS(ROW()-1,COLUMN()))),                                    IF(AND(A480="SVOL",ISNUMBER(FIND(" Govt",C480))),"", IF(AND(A480="SVOL",ISNUMBER(FIND(" Index",C480))),J480,                                    IF(ISNUMBER(N480),Q480*N480,IF(ISNUMBER(R480),J480*R480," "))))))</f>
        <v xml:space="preserve"> </v>
      </c>
      <c r="AB480" s="8" t="s">
        <v>1787</v>
      </c>
      <c r="AG480" s="17">
        <v>4.64E-4</v>
      </c>
    </row>
    <row r="481" spans="1:33" x14ac:dyDescent="0.35">
      <c r="A481" t="s">
        <v>1786</v>
      </c>
      <c r="B481" t="s">
        <v>1957</v>
      </c>
      <c r="C481" t="s">
        <v>1958</v>
      </c>
      <c r="D481" t="s">
        <v>1959</v>
      </c>
      <c r="E481" t="s">
        <v>1960</v>
      </c>
      <c r="G481" s="1">
        <v>192177.45061061659</v>
      </c>
      <c r="H481" s="1">
        <v>1.2639468</v>
      </c>
      <c r="I481" s="2">
        <v>242902.0737314469</v>
      </c>
      <c r="J481" s="3">
        <v>3.1400552890352099E-3</v>
      </c>
      <c r="K481" s="4">
        <v>77355986.239999995</v>
      </c>
      <c r="L481" s="5">
        <v>3550001</v>
      </c>
      <c r="M481" s="6">
        <v>21.79041252</v>
      </c>
      <c r="N481" s="7" t="str">
        <f>IF(ISNUMBER(_xll.BDP($C481, "DELTA_MID")),_xll.BDP($C481, "DELTA_MID")," ")</f>
        <v xml:space="preserve"> </v>
      </c>
      <c r="O481" s="7" t="str">
        <f>IF(ISNUMBER(N481),_xll.BDP($C481, "OPT_UNDL_TICKER"),"")</f>
        <v/>
      </c>
      <c r="P481" s="8" t="str">
        <f>IF(ISNUMBER(N481),_xll.BDP($C481, "OPT_UNDL_PX")," ")</f>
        <v xml:space="preserve"> </v>
      </c>
      <c r="Q481" s="7" t="str">
        <f>IF(ISNUMBER(N481),+G481*_xll.BDP($C481, "PX_POS_MULT_FACTOR")*P481/K481," ")</f>
        <v xml:space="preserve"> </v>
      </c>
      <c r="R481" s="8" t="str">
        <f>IF(OR($A481="TUA",$A481="TYA"),"",IF(ISNUMBER(_xll.BDP($C481,"DUR_ADJ_OAS_MID")),_xll.BDP($C481,"DUR_ADJ_OAS_MID"),IF(ISNUMBER(_xll.BDP($E481&amp;" ISIN","DUR_ADJ_OAS_MID")),_xll.BDP($E481&amp;" ISIN","DUR_ADJ_OAS_MID")," ")))</f>
        <v xml:space="preserve"> </v>
      </c>
      <c r="S481" s="7" t="str">
        <f ca="1">IF(AND(A480="SVOL",C480="Cash"),                                     SUM(INDIRECT(ADDRESS(ROW()-(COUNTIF(A:A,"SVOL")),COLUMN())):INDIRECT(ADDRESS(ROW()-1,COLUMN()))),                                    IF(AND(A481="TYA",C481="Cash"), SUM(INDIRECT(ADDRESS(ROW()-(COUNTIF(A:A,"TYA")-1),COLUMN())):INDIRECT(ADDRESS(ROW()-1,COLUMN()))),                                    IF(AND(A481="SVOL",ISNUMBER(FIND(" Govt",C481))),"", IF(AND(A481="SVOL",ISNUMBER(FIND(" Index",C481))),J481,                                    IF(ISNUMBER(N481),Q481*N481,IF(ISNUMBER(R481),J481*R481," "))))))</f>
        <v xml:space="preserve"> </v>
      </c>
      <c r="AB481" s="8" t="s">
        <v>1787</v>
      </c>
      <c r="AG481" s="17">
        <v>4.64E-4</v>
      </c>
    </row>
    <row r="482" spans="1:33" x14ac:dyDescent="0.35">
      <c r="A482" t="s">
        <v>1786</v>
      </c>
      <c r="B482" t="s">
        <v>1961</v>
      </c>
      <c r="C482" t="s">
        <v>1962</v>
      </c>
      <c r="D482" t="s">
        <v>1963</v>
      </c>
      <c r="E482" t="s">
        <v>1964</v>
      </c>
      <c r="G482" s="1">
        <v>9296.986584829272</v>
      </c>
      <c r="H482" s="1">
        <v>19.620532000000001</v>
      </c>
      <c r="I482" s="2">
        <v>182411.82279121349</v>
      </c>
      <c r="J482" s="3">
        <v>2.358082827943963E-3</v>
      </c>
      <c r="K482" s="4">
        <v>77355986.239999995</v>
      </c>
      <c r="L482" s="5">
        <v>3550001</v>
      </c>
      <c r="M482" s="6">
        <v>21.79041252</v>
      </c>
      <c r="N482" s="7" t="str">
        <f>IF(ISNUMBER(_xll.BDP($C482, "DELTA_MID")),_xll.BDP($C482, "DELTA_MID")," ")</f>
        <v xml:space="preserve"> </v>
      </c>
      <c r="O482" s="7" t="str">
        <f>IF(ISNUMBER(N482),_xll.BDP($C482, "OPT_UNDL_TICKER"),"")</f>
        <v/>
      </c>
      <c r="P482" s="8" t="str">
        <f>IF(ISNUMBER(N482),_xll.BDP($C482, "OPT_UNDL_PX")," ")</f>
        <v xml:space="preserve"> </v>
      </c>
      <c r="Q482" s="7" t="str">
        <f>IF(ISNUMBER(N482),+G482*_xll.BDP($C482, "PX_POS_MULT_FACTOR")*P482/K482," ")</f>
        <v xml:space="preserve"> </v>
      </c>
      <c r="R482" s="8" t="str">
        <f>IF(OR($A482="TUA",$A482="TYA"),"",IF(ISNUMBER(_xll.BDP($C482,"DUR_ADJ_OAS_MID")),_xll.BDP($C482,"DUR_ADJ_OAS_MID"),IF(ISNUMBER(_xll.BDP($E482&amp;" ISIN","DUR_ADJ_OAS_MID")),_xll.BDP($E482&amp;" ISIN","DUR_ADJ_OAS_MID")," ")))</f>
        <v xml:space="preserve"> </v>
      </c>
      <c r="S482" s="7" t="str">
        <f ca="1">IF(AND(A481="SVOL",C481="Cash"),                                     SUM(INDIRECT(ADDRESS(ROW()-(COUNTIF(A:A,"SVOL")),COLUMN())):INDIRECT(ADDRESS(ROW()-1,COLUMN()))),                                    IF(AND(A482="TYA",C482="Cash"), SUM(INDIRECT(ADDRESS(ROW()-(COUNTIF(A:A,"TYA")-1),COLUMN())):INDIRECT(ADDRESS(ROW()-1,COLUMN()))),                                    IF(AND(A482="SVOL",ISNUMBER(FIND(" Govt",C482))),"", IF(AND(A482="SVOL",ISNUMBER(FIND(" Index",C482))),J482,                                    IF(ISNUMBER(N482),Q482*N482,IF(ISNUMBER(R482),J482*R482," "))))))</f>
        <v xml:space="preserve"> </v>
      </c>
      <c r="AB482" s="8" t="s">
        <v>1787</v>
      </c>
      <c r="AG482" s="17">
        <v>4.64E-4</v>
      </c>
    </row>
    <row r="483" spans="1:33" x14ac:dyDescent="0.35">
      <c r="A483" t="s">
        <v>1786</v>
      </c>
      <c r="B483" t="s">
        <v>1965</v>
      </c>
      <c r="C483" t="s">
        <v>1966</v>
      </c>
      <c r="D483" t="s">
        <v>1967</v>
      </c>
      <c r="E483" t="s">
        <v>1968</v>
      </c>
      <c r="G483" s="1">
        <v>2554.6679274291409</v>
      </c>
      <c r="H483" s="1">
        <v>92.295860000000005</v>
      </c>
      <c r="I483" s="2">
        <v>235785.27337649019</v>
      </c>
      <c r="J483" s="3">
        <v>3.0480546475738419E-3</v>
      </c>
      <c r="K483" s="4">
        <v>77355986.239999995</v>
      </c>
      <c r="L483" s="5">
        <v>3550001</v>
      </c>
      <c r="M483" s="6">
        <v>21.79041252</v>
      </c>
      <c r="N483" s="7" t="str">
        <f>IF(ISNUMBER(_xll.BDP($C483, "DELTA_MID")),_xll.BDP($C483, "DELTA_MID")," ")</f>
        <v xml:space="preserve"> </v>
      </c>
      <c r="O483" s="7" t="str">
        <f>IF(ISNUMBER(N483),_xll.BDP($C483, "OPT_UNDL_TICKER"),"")</f>
        <v/>
      </c>
      <c r="P483" s="8" t="str">
        <f>IF(ISNUMBER(N483),_xll.BDP($C483, "OPT_UNDL_PX")," ")</f>
        <v xml:space="preserve"> </v>
      </c>
      <c r="Q483" s="7" t="str">
        <f>IF(ISNUMBER(N483),+G483*_xll.BDP($C483, "PX_POS_MULT_FACTOR")*P483/K483," ")</f>
        <v xml:space="preserve"> </v>
      </c>
      <c r="R483" s="8" t="str">
        <f>IF(OR($A483="TUA",$A483="TYA"),"",IF(ISNUMBER(_xll.BDP($C483,"DUR_ADJ_OAS_MID")),_xll.BDP($C483,"DUR_ADJ_OAS_MID"),IF(ISNUMBER(_xll.BDP($E483&amp;" ISIN","DUR_ADJ_OAS_MID")),_xll.BDP($E483&amp;" ISIN","DUR_ADJ_OAS_MID")," ")))</f>
        <v xml:space="preserve"> </v>
      </c>
      <c r="S483" s="7" t="str">
        <f ca="1">IF(AND(A482="SVOL",C482="Cash"),                                     SUM(INDIRECT(ADDRESS(ROW()-(COUNTIF(A:A,"SVOL")),COLUMN())):INDIRECT(ADDRESS(ROW()-1,COLUMN()))),                                    IF(AND(A483="TYA",C483="Cash"), SUM(INDIRECT(ADDRESS(ROW()-(COUNTIF(A:A,"TYA")-1),COLUMN())):INDIRECT(ADDRESS(ROW()-1,COLUMN()))),                                    IF(AND(A483="SVOL",ISNUMBER(FIND(" Govt",C483))),"", IF(AND(A483="SVOL",ISNUMBER(FIND(" Index",C483))),J483,                                    IF(ISNUMBER(N483),Q483*N483,IF(ISNUMBER(R483),J483*R483," "))))))</f>
        <v xml:space="preserve"> </v>
      </c>
      <c r="AB483" s="8" t="s">
        <v>1787</v>
      </c>
      <c r="AG483" s="17">
        <v>4.64E-4</v>
      </c>
    </row>
    <row r="484" spans="1:33" x14ac:dyDescent="0.35">
      <c r="A484" t="s">
        <v>1786</v>
      </c>
      <c r="B484" t="s">
        <v>1969</v>
      </c>
      <c r="C484" t="s">
        <v>1970</v>
      </c>
      <c r="D484" t="s">
        <v>1971</v>
      </c>
      <c r="E484" t="s">
        <v>1972</v>
      </c>
      <c r="G484" s="1">
        <v>3130.6855392113462</v>
      </c>
      <c r="H484" s="1">
        <v>58.951924000000012</v>
      </c>
      <c r="I484" s="2">
        <v>184559.9359754863</v>
      </c>
      <c r="J484" s="3">
        <v>2.385852019297923E-3</v>
      </c>
      <c r="K484" s="4">
        <v>77355986.239999995</v>
      </c>
      <c r="L484" s="5">
        <v>3550001</v>
      </c>
      <c r="M484" s="6">
        <v>21.79041252</v>
      </c>
      <c r="N484" s="7" t="str">
        <f>IF(ISNUMBER(_xll.BDP($C484, "DELTA_MID")),_xll.BDP($C484, "DELTA_MID")," ")</f>
        <v xml:space="preserve"> </v>
      </c>
      <c r="O484" s="7" t="str">
        <f>IF(ISNUMBER(N484),_xll.BDP($C484, "OPT_UNDL_TICKER"),"")</f>
        <v/>
      </c>
      <c r="P484" s="8" t="str">
        <f>IF(ISNUMBER(N484),_xll.BDP($C484, "OPT_UNDL_PX")," ")</f>
        <v xml:space="preserve"> </v>
      </c>
      <c r="Q484" s="7" t="str">
        <f>IF(ISNUMBER(N484),+G484*_xll.BDP($C484, "PX_POS_MULT_FACTOR")*P484/K484," ")</f>
        <v xml:space="preserve"> </v>
      </c>
      <c r="R484" s="8" t="str">
        <f>IF(OR($A484="TUA",$A484="TYA"),"",IF(ISNUMBER(_xll.BDP($C484,"DUR_ADJ_OAS_MID")),_xll.BDP($C484,"DUR_ADJ_OAS_MID"),IF(ISNUMBER(_xll.BDP($E484&amp;" ISIN","DUR_ADJ_OAS_MID")),_xll.BDP($E484&amp;" ISIN","DUR_ADJ_OAS_MID")," ")))</f>
        <v xml:space="preserve"> </v>
      </c>
      <c r="S484" s="7" t="str">
        <f ca="1">IF(AND(A483="SVOL",C483="Cash"),                                     SUM(INDIRECT(ADDRESS(ROW()-(COUNTIF(A:A,"SVOL")),COLUMN())):INDIRECT(ADDRESS(ROW()-1,COLUMN()))),                                    IF(AND(A484="TYA",C484="Cash"), SUM(INDIRECT(ADDRESS(ROW()-(COUNTIF(A:A,"TYA")-1),COLUMN())):INDIRECT(ADDRESS(ROW()-1,COLUMN()))),                                    IF(AND(A484="SVOL",ISNUMBER(FIND(" Govt",C484))),"", IF(AND(A484="SVOL",ISNUMBER(FIND(" Index",C484))),J484,                                    IF(ISNUMBER(N484),Q484*N484,IF(ISNUMBER(R484),J484*R484," "))))))</f>
        <v xml:space="preserve"> </v>
      </c>
      <c r="AB484" s="8" t="s">
        <v>1787</v>
      </c>
      <c r="AG484" s="17">
        <v>4.64E-4</v>
      </c>
    </row>
    <row r="485" spans="1:33" x14ac:dyDescent="0.35">
      <c r="A485" t="s">
        <v>1786</v>
      </c>
      <c r="B485" t="s">
        <v>1973</v>
      </c>
      <c r="C485" t="s">
        <v>1974</v>
      </c>
      <c r="D485" t="s">
        <v>1975</v>
      </c>
      <c r="E485" t="s">
        <v>1976</v>
      </c>
      <c r="G485" s="1">
        <v>5763.7689159069323</v>
      </c>
      <c r="H485" s="1">
        <v>27.270295000000001</v>
      </c>
      <c r="I485" s="2">
        <v>157179.6786486122</v>
      </c>
      <c r="J485" s="3">
        <v>2.0319006490455188E-3</v>
      </c>
      <c r="K485" s="4">
        <v>77355986.239999995</v>
      </c>
      <c r="L485" s="5">
        <v>3550001</v>
      </c>
      <c r="M485" s="6">
        <v>21.79041252</v>
      </c>
      <c r="N485" s="7" t="str">
        <f>IF(ISNUMBER(_xll.BDP($C485, "DELTA_MID")),_xll.BDP($C485, "DELTA_MID")," ")</f>
        <v xml:space="preserve"> </v>
      </c>
      <c r="O485" s="7" t="str">
        <f>IF(ISNUMBER(N485),_xll.BDP($C485, "OPT_UNDL_TICKER"),"")</f>
        <v/>
      </c>
      <c r="P485" s="8" t="str">
        <f>IF(ISNUMBER(N485),_xll.BDP($C485, "OPT_UNDL_PX")," ")</f>
        <v xml:space="preserve"> </v>
      </c>
      <c r="Q485" s="7" t="str">
        <f>IF(ISNUMBER(N485),+G485*_xll.BDP($C485, "PX_POS_MULT_FACTOR")*P485/K485," ")</f>
        <v xml:space="preserve"> </v>
      </c>
      <c r="R485" s="8" t="str">
        <f>IF(OR($A485="TUA",$A485="TYA"),"",IF(ISNUMBER(_xll.BDP($C485,"DUR_ADJ_OAS_MID")),_xll.BDP($C485,"DUR_ADJ_OAS_MID"),IF(ISNUMBER(_xll.BDP($E485&amp;" ISIN","DUR_ADJ_OAS_MID")),_xll.BDP($E485&amp;" ISIN","DUR_ADJ_OAS_MID")," ")))</f>
        <v xml:space="preserve"> </v>
      </c>
      <c r="S485" s="7" t="str">
        <f ca="1">IF(AND(A484="SVOL",C484="Cash"),                                     SUM(INDIRECT(ADDRESS(ROW()-(COUNTIF(A:A,"SVOL")),COLUMN())):INDIRECT(ADDRESS(ROW()-1,COLUMN()))),                                    IF(AND(A485="TYA",C485="Cash"), SUM(INDIRECT(ADDRESS(ROW()-(COUNTIF(A:A,"TYA")-1),COLUMN())):INDIRECT(ADDRESS(ROW()-1,COLUMN()))),                                    IF(AND(A485="SVOL",ISNUMBER(FIND(" Govt",C485))),"", IF(AND(A485="SVOL",ISNUMBER(FIND(" Index",C485))),J485,                                    IF(ISNUMBER(N485),Q485*N485,IF(ISNUMBER(R485),J485*R485," "))))))</f>
        <v xml:space="preserve"> </v>
      </c>
      <c r="AB485" s="8" t="s">
        <v>1787</v>
      </c>
      <c r="AG485" s="17">
        <v>4.64E-4</v>
      </c>
    </row>
    <row r="486" spans="1:33" x14ac:dyDescent="0.35">
      <c r="A486" t="s">
        <v>1786</v>
      </c>
      <c r="B486" t="s">
        <v>1977</v>
      </c>
      <c r="C486" t="s">
        <v>1978</v>
      </c>
      <c r="D486" t="s">
        <v>1979</v>
      </c>
      <c r="E486" t="s">
        <v>1980</v>
      </c>
      <c r="G486" s="1">
        <v>7870.0946260800056</v>
      </c>
      <c r="H486" s="1">
        <v>31.932220000000001</v>
      </c>
      <c r="I486" s="2">
        <v>251309.59302080449</v>
      </c>
      <c r="J486" s="3">
        <v>3.2487413739527098E-3</v>
      </c>
      <c r="K486" s="4">
        <v>77355986.239999995</v>
      </c>
      <c r="L486" s="5">
        <v>3550001</v>
      </c>
      <c r="M486" s="6">
        <v>21.79041252</v>
      </c>
      <c r="N486" s="7" t="str">
        <f>IF(ISNUMBER(_xll.BDP($C486, "DELTA_MID")),_xll.BDP($C486, "DELTA_MID")," ")</f>
        <v xml:space="preserve"> </v>
      </c>
      <c r="O486" s="7" t="str">
        <f>IF(ISNUMBER(N486),_xll.BDP($C486, "OPT_UNDL_TICKER"),"")</f>
        <v/>
      </c>
      <c r="P486" s="8" t="str">
        <f>IF(ISNUMBER(N486),_xll.BDP($C486, "OPT_UNDL_PX")," ")</f>
        <v xml:space="preserve"> </v>
      </c>
      <c r="Q486" s="7" t="str">
        <f>IF(ISNUMBER(N486),+G486*_xll.BDP($C486, "PX_POS_MULT_FACTOR")*P486/K486," ")</f>
        <v xml:space="preserve"> </v>
      </c>
      <c r="R486" s="8" t="str">
        <f>IF(OR($A486="TUA",$A486="TYA"),"",IF(ISNUMBER(_xll.BDP($C486,"DUR_ADJ_OAS_MID")),_xll.BDP($C486,"DUR_ADJ_OAS_MID"),IF(ISNUMBER(_xll.BDP($E486&amp;" ISIN","DUR_ADJ_OAS_MID")),_xll.BDP($E486&amp;" ISIN","DUR_ADJ_OAS_MID")," ")))</f>
        <v xml:space="preserve"> </v>
      </c>
      <c r="S486" s="7" t="str">
        <f ca="1">IF(AND(A485="SVOL",C485="Cash"),                                     SUM(INDIRECT(ADDRESS(ROW()-(COUNTIF(A:A,"SVOL")),COLUMN())):INDIRECT(ADDRESS(ROW()-1,COLUMN()))),                                    IF(AND(A486="TYA",C486="Cash"), SUM(INDIRECT(ADDRESS(ROW()-(COUNTIF(A:A,"TYA")-1),COLUMN())):INDIRECT(ADDRESS(ROW()-1,COLUMN()))),                                    IF(AND(A486="SVOL",ISNUMBER(FIND(" Govt",C486))),"", IF(AND(A486="SVOL",ISNUMBER(FIND(" Index",C486))),J486,                                    IF(ISNUMBER(N486),Q486*N486,IF(ISNUMBER(R486),J486*R486," "))))))</f>
        <v xml:space="preserve"> </v>
      </c>
      <c r="AB486" s="8" t="s">
        <v>1787</v>
      </c>
      <c r="AG486" s="17">
        <v>4.64E-4</v>
      </c>
    </row>
    <row r="487" spans="1:33" x14ac:dyDescent="0.35">
      <c r="A487" t="s">
        <v>1786</v>
      </c>
      <c r="B487" t="s">
        <v>1981</v>
      </c>
      <c r="C487" t="s">
        <v>1982</v>
      </c>
      <c r="D487" t="s">
        <v>1983</v>
      </c>
      <c r="E487" t="s">
        <v>1984</v>
      </c>
      <c r="F487" t="s">
        <v>1985</v>
      </c>
      <c r="G487" s="1">
        <v>1888.541369499759</v>
      </c>
      <c r="H487" s="1">
        <v>307.5</v>
      </c>
      <c r="I487" s="2">
        <v>580726.4711211758</v>
      </c>
      <c r="J487" s="3">
        <v>7.5071949741478189E-3</v>
      </c>
      <c r="K487" s="4">
        <v>77355986.239999995</v>
      </c>
      <c r="L487" s="5">
        <v>3550001</v>
      </c>
      <c r="M487" s="6">
        <v>21.79041252</v>
      </c>
      <c r="N487" s="7" t="str">
        <f>IF(ISNUMBER(_xll.BDP($C487, "DELTA_MID")),_xll.BDP($C487, "DELTA_MID")," ")</f>
        <v xml:space="preserve"> </v>
      </c>
      <c r="O487" s="7" t="str">
        <f>IF(ISNUMBER(N487),_xll.BDP($C487, "OPT_UNDL_TICKER"),"")</f>
        <v/>
      </c>
      <c r="P487" s="8" t="str">
        <f>IF(ISNUMBER(N487),_xll.BDP($C487, "OPT_UNDL_PX")," ")</f>
        <v xml:space="preserve"> </v>
      </c>
      <c r="Q487" s="7" t="str">
        <f>IF(ISNUMBER(N487),+G487*_xll.BDP($C487, "PX_POS_MULT_FACTOR")*P487/K487," ")</f>
        <v xml:space="preserve"> </v>
      </c>
      <c r="R487" s="8" t="str">
        <f>IF(OR($A487="TUA",$A487="TYA"),"",IF(ISNUMBER(_xll.BDP($C487,"DUR_ADJ_OAS_MID")),_xll.BDP($C487,"DUR_ADJ_OAS_MID"),IF(ISNUMBER(_xll.BDP($E487&amp;" ISIN","DUR_ADJ_OAS_MID")),_xll.BDP($E487&amp;" ISIN","DUR_ADJ_OAS_MID")," ")))</f>
        <v xml:space="preserve"> </v>
      </c>
      <c r="S487" s="7" t="str">
        <f ca="1">IF(AND(A486="SVOL",C486="Cash"),                                     SUM(INDIRECT(ADDRESS(ROW()-(COUNTIF(A:A,"SVOL")),COLUMN())):INDIRECT(ADDRESS(ROW()-1,COLUMN()))),                                    IF(AND(A487="TYA",C487="Cash"), SUM(INDIRECT(ADDRESS(ROW()-(COUNTIF(A:A,"TYA")-1),COLUMN())):INDIRECT(ADDRESS(ROW()-1,COLUMN()))),                                    IF(AND(A487="SVOL",ISNUMBER(FIND(" Govt",C487))),"", IF(AND(A487="SVOL",ISNUMBER(FIND(" Index",C487))),J487,                                    IF(ISNUMBER(N487),Q487*N487,IF(ISNUMBER(R487),J487*R487," "))))))</f>
        <v xml:space="preserve"> </v>
      </c>
      <c r="AB487" s="8" t="s">
        <v>1787</v>
      </c>
      <c r="AG487" s="17">
        <v>4.64E-4</v>
      </c>
    </row>
    <row r="488" spans="1:33" x14ac:dyDescent="0.35">
      <c r="A488" t="s">
        <v>1786</v>
      </c>
      <c r="B488" t="s">
        <v>1986</v>
      </c>
      <c r="C488" t="s">
        <v>1987</v>
      </c>
      <c r="D488" t="s">
        <v>1988</v>
      </c>
      <c r="E488" t="s">
        <v>1989</v>
      </c>
      <c r="G488" s="1">
        <v>1081.9159332213319</v>
      </c>
      <c r="H488" s="1">
        <v>94.6</v>
      </c>
      <c r="I488" s="2">
        <v>102349.247282738</v>
      </c>
      <c r="J488" s="3">
        <v>1.323094077880352E-3</v>
      </c>
      <c r="K488" s="4">
        <v>77355986.239999995</v>
      </c>
      <c r="L488" s="5">
        <v>3550001</v>
      </c>
      <c r="M488" s="6">
        <v>21.79041252</v>
      </c>
      <c r="N488" s="7" t="str">
        <f>IF(ISNUMBER(_xll.BDP($C488, "DELTA_MID")),_xll.BDP($C488, "DELTA_MID")," ")</f>
        <v xml:space="preserve"> </v>
      </c>
      <c r="O488" s="7" t="str">
        <f>IF(ISNUMBER(N488),_xll.BDP($C488, "OPT_UNDL_TICKER"),"")</f>
        <v/>
      </c>
      <c r="P488" s="8" t="str">
        <f>IF(ISNUMBER(N488),_xll.BDP($C488, "OPT_UNDL_PX")," ")</f>
        <v xml:space="preserve"> </v>
      </c>
      <c r="Q488" s="7" t="str">
        <f>IF(ISNUMBER(N488),+G488*_xll.BDP($C488, "PX_POS_MULT_FACTOR")*P488/K488," ")</f>
        <v xml:space="preserve"> </v>
      </c>
      <c r="R488" s="8" t="str">
        <f>IF(OR($A488="TUA",$A488="TYA"),"",IF(ISNUMBER(_xll.BDP($C488,"DUR_ADJ_OAS_MID")),_xll.BDP($C488,"DUR_ADJ_OAS_MID"),IF(ISNUMBER(_xll.BDP($E488&amp;" ISIN","DUR_ADJ_OAS_MID")),_xll.BDP($E488&amp;" ISIN","DUR_ADJ_OAS_MID")," ")))</f>
        <v xml:space="preserve"> </v>
      </c>
      <c r="S488" s="7" t="str">
        <f ca="1">IF(AND(A487="SVOL",C487="Cash"),                                     SUM(INDIRECT(ADDRESS(ROW()-(COUNTIF(A:A,"SVOL")),COLUMN())):INDIRECT(ADDRESS(ROW()-1,COLUMN()))),                                    IF(AND(A488="TYA",C488="Cash"), SUM(INDIRECT(ADDRESS(ROW()-(COUNTIF(A:A,"TYA")-1),COLUMN())):INDIRECT(ADDRESS(ROW()-1,COLUMN()))),                                    IF(AND(A488="SVOL",ISNUMBER(FIND(" Govt",C488))),"", IF(AND(A488="SVOL",ISNUMBER(FIND(" Index",C488))),J488,                                    IF(ISNUMBER(N488),Q488*N488,IF(ISNUMBER(R488),J488*R488," "))))))</f>
        <v xml:space="preserve"> </v>
      </c>
      <c r="AB488" s="8" t="s">
        <v>1787</v>
      </c>
      <c r="AG488" s="17">
        <v>4.64E-4</v>
      </c>
    </row>
    <row r="489" spans="1:33" x14ac:dyDescent="0.35">
      <c r="A489" t="s">
        <v>1786</v>
      </c>
      <c r="B489" t="s">
        <v>1990</v>
      </c>
      <c r="C489" t="s">
        <v>1991</v>
      </c>
      <c r="D489" t="s">
        <v>1992</v>
      </c>
      <c r="E489" t="s">
        <v>1993</v>
      </c>
      <c r="F489" t="s">
        <v>1994</v>
      </c>
      <c r="G489" s="1">
        <v>10243.607359516051</v>
      </c>
      <c r="H489" s="1">
        <v>13.62</v>
      </c>
      <c r="I489" s="2">
        <v>139517.93223660861</v>
      </c>
      <c r="J489" s="3">
        <v>1.8035828772675561E-3</v>
      </c>
      <c r="K489" s="4">
        <v>77355986.239999995</v>
      </c>
      <c r="L489" s="5">
        <v>3550001</v>
      </c>
      <c r="M489" s="6">
        <v>21.79041252</v>
      </c>
      <c r="N489" s="7" t="str">
        <f>IF(ISNUMBER(_xll.BDP($C489, "DELTA_MID")),_xll.BDP($C489, "DELTA_MID")," ")</f>
        <v xml:space="preserve"> </v>
      </c>
      <c r="O489" s="7" t="str">
        <f>IF(ISNUMBER(N489),_xll.BDP($C489, "OPT_UNDL_TICKER"),"")</f>
        <v/>
      </c>
      <c r="P489" s="8" t="str">
        <f>IF(ISNUMBER(N489),_xll.BDP($C489, "OPT_UNDL_PX")," ")</f>
        <v xml:space="preserve"> </v>
      </c>
      <c r="Q489" s="7" t="str">
        <f>IF(ISNUMBER(N489),+G489*_xll.BDP($C489, "PX_POS_MULT_FACTOR")*P489/K489," ")</f>
        <v xml:space="preserve"> </v>
      </c>
      <c r="R489" s="8" t="str">
        <f>IF(OR($A489="TUA",$A489="TYA"),"",IF(ISNUMBER(_xll.BDP($C489,"DUR_ADJ_OAS_MID")),_xll.BDP($C489,"DUR_ADJ_OAS_MID"),IF(ISNUMBER(_xll.BDP($E489&amp;" ISIN","DUR_ADJ_OAS_MID")),_xll.BDP($E489&amp;" ISIN","DUR_ADJ_OAS_MID")," ")))</f>
        <v xml:space="preserve"> </v>
      </c>
      <c r="S489" s="7" t="str">
        <f ca="1">IF(AND(A488="SVOL",C488="Cash"),                                     SUM(INDIRECT(ADDRESS(ROW()-(COUNTIF(A:A,"SVOL")),COLUMN())):INDIRECT(ADDRESS(ROW()-1,COLUMN()))),                                    IF(AND(A489="TYA",C489="Cash"), SUM(INDIRECT(ADDRESS(ROW()-(COUNTIF(A:A,"TYA")-1),COLUMN())):INDIRECT(ADDRESS(ROW()-1,COLUMN()))),                                    IF(AND(A489="SVOL",ISNUMBER(FIND(" Govt",C489))),"", IF(AND(A489="SVOL",ISNUMBER(FIND(" Index",C489))),J489,                                    IF(ISNUMBER(N489),Q489*N489,IF(ISNUMBER(R489),J489*R489," "))))))</f>
        <v xml:space="preserve"> </v>
      </c>
      <c r="AB489" s="8" t="s">
        <v>1787</v>
      </c>
      <c r="AG489" s="17">
        <v>4.64E-4</v>
      </c>
    </row>
    <row r="490" spans="1:33" x14ac:dyDescent="0.35">
      <c r="A490" t="s">
        <v>1786</v>
      </c>
      <c r="B490" t="s">
        <v>1995</v>
      </c>
      <c r="C490" t="s">
        <v>1996</v>
      </c>
      <c r="D490" t="s">
        <v>1997</v>
      </c>
      <c r="E490" t="s">
        <v>1998</v>
      </c>
      <c r="F490" t="s">
        <v>1999</v>
      </c>
      <c r="G490" s="1">
        <v>4058.835331847944</v>
      </c>
      <c r="H490" s="1">
        <v>143.79</v>
      </c>
      <c r="I490" s="2">
        <v>583619.93236641586</v>
      </c>
      <c r="J490" s="3">
        <v>7.5445994645548442E-3</v>
      </c>
      <c r="K490" s="4">
        <v>77355986.239999995</v>
      </c>
      <c r="L490" s="5">
        <v>3550001</v>
      </c>
      <c r="M490" s="6">
        <v>21.79041252</v>
      </c>
      <c r="N490" s="7" t="str">
        <f>IF(ISNUMBER(_xll.BDP($C490, "DELTA_MID")),_xll.BDP($C490, "DELTA_MID")," ")</f>
        <v xml:space="preserve"> </v>
      </c>
      <c r="O490" s="7" t="str">
        <f>IF(ISNUMBER(N490),_xll.BDP($C490, "OPT_UNDL_TICKER"),"")</f>
        <v/>
      </c>
      <c r="P490" s="8" t="str">
        <f>IF(ISNUMBER(N490),_xll.BDP($C490, "OPT_UNDL_PX")," ")</f>
        <v xml:space="preserve"> </v>
      </c>
      <c r="Q490" s="7" t="str">
        <f>IF(ISNUMBER(N490),+G490*_xll.BDP($C490, "PX_POS_MULT_FACTOR")*P490/K490," ")</f>
        <v xml:space="preserve"> </v>
      </c>
      <c r="R490" s="8" t="str">
        <f>IF(OR($A490="TUA",$A490="TYA"),"",IF(ISNUMBER(_xll.BDP($C490,"DUR_ADJ_OAS_MID")),_xll.BDP($C490,"DUR_ADJ_OAS_MID"),IF(ISNUMBER(_xll.BDP($E490&amp;" ISIN","DUR_ADJ_OAS_MID")),_xll.BDP($E490&amp;" ISIN","DUR_ADJ_OAS_MID")," ")))</f>
        <v xml:space="preserve"> </v>
      </c>
      <c r="S490" s="7" t="str">
        <f ca="1">IF(AND(A489="SVOL",C489="Cash"),                                     SUM(INDIRECT(ADDRESS(ROW()-(COUNTIF(A:A,"SVOL")),COLUMN())):INDIRECT(ADDRESS(ROW()-1,COLUMN()))),                                    IF(AND(A490="TYA",C490="Cash"), SUM(INDIRECT(ADDRESS(ROW()-(COUNTIF(A:A,"TYA")-1),COLUMN())):INDIRECT(ADDRESS(ROW()-1,COLUMN()))),                                    IF(AND(A490="SVOL",ISNUMBER(FIND(" Govt",C490))),"", IF(AND(A490="SVOL",ISNUMBER(FIND(" Index",C490))),J490,                                    IF(ISNUMBER(N490),Q490*N490,IF(ISNUMBER(R490),J490*R490," "))))))</f>
        <v xml:space="preserve"> </v>
      </c>
      <c r="AB490" s="8" t="s">
        <v>1787</v>
      </c>
      <c r="AG490" s="17">
        <v>4.64E-4</v>
      </c>
    </row>
    <row r="491" spans="1:33" x14ac:dyDescent="0.35">
      <c r="A491" t="s">
        <v>1786</v>
      </c>
      <c r="B491" t="s">
        <v>2000</v>
      </c>
      <c r="C491" t="s">
        <v>2001</v>
      </c>
      <c r="D491" t="s">
        <v>2002</v>
      </c>
      <c r="E491" t="s">
        <v>2003</v>
      </c>
      <c r="G491" s="1">
        <v>47697.569111892713</v>
      </c>
      <c r="H491" s="1">
        <v>5.5226849999999992</v>
      </c>
      <c r="I491" s="2">
        <v>263418.64947071322</v>
      </c>
      <c r="J491" s="3">
        <v>3.4052781468449831E-3</v>
      </c>
      <c r="K491" s="4">
        <v>77355986.239999995</v>
      </c>
      <c r="L491" s="5">
        <v>3550001</v>
      </c>
      <c r="M491" s="6">
        <v>21.79041252</v>
      </c>
      <c r="N491" s="7" t="str">
        <f>IF(ISNUMBER(_xll.BDP($C491, "DELTA_MID")),_xll.BDP($C491, "DELTA_MID")," ")</f>
        <v xml:space="preserve"> </v>
      </c>
      <c r="O491" s="7" t="str">
        <f>IF(ISNUMBER(N491),_xll.BDP($C491, "OPT_UNDL_TICKER"),"")</f>
        <v/>
      </c>
      <c r="P491" s="8" t="str">
        <f>IF(ISNUMBER(N491),_xll.BDP($C491, "OPT_UNDL_PX")," ")</f>
        <v xml:space="preserve"> </v>
      </c>
      <c r="Q491" s="7" t="str">
        <f>IF(ISNUMBER(N491),+G491*_xll.BDP($C491, "PX_POS_MULT_FACTOR")*P491/K491," ")</f>
        <v xml:space="preserve"> </v>
      </c>
      <c r="R491" s="8" t="str">
        <f>IF(OR($A491="TUA",$A491="TYA"),"",IF(ISNUMBER(_xll.BDP($C491,"DUR_ADJ_OAS_MID")),_xll.BDP($C491,"DUR_ADJ_OAS_MID"),IF(ISNUMBER(_xll.BDP($E491&amp;" ISIN","DUR_ADJ_OAS_MID")),_xll.BDP($E491&amp;" ISIN","DUR_ADJ_OAS_MID")," ")))</f>
        <v xml:space="preserve"> </v>
      </c>
      <c r="S491" s="7" t="str">
        <f ca="1">IF(AND(A490="SVOL",C490="Cash"),                                     SUM(INDIRECT(ADDRESS(ROW()-(COUNTIF(A:A,"SVOL")),COLUMN())):INDIRECT(ADDRESS(ROW()-1,COLUMN()))),                                    IF(AND(A491="TYA",C491="Cash"), SUM(INDIRECT(ADDRESS(ROW()-(COUNTIF(A:A,"TYA")-1),COLUMN())):INDIRECT(ADDRESS(ROW()-1,COLUMN()))),                                    IF(AND(A491="SVOL",ISNUMBER(FIND(" Govt",C491))),"", IF(AND(A491="SVOL",ISNUMBER(FIND(" Index",C491))),J491,                                    IF(ISNUMBER(N491),Q491*N491,IF(ISNUMBER(R491),J491*R491," "))))))</f>
        <v xml:space="preserve"> </v>
      </c>
      <c r="AB491" s="8" t="s">
        <v>1787</v>
      </c>
      <c r="AG491" s="17">
        <v>4.64E-4</v>
      </c>
    </row>
    <row r="492" spans="1:33" x14ac:dyDescent="0.35">
      <c r="A492" t="s">
        <v>1786</v>
      </c>
      <c r="B492" t="s">
        <v>2004</v>
      </c>
      <c r="C492" t="s">
        <v>2005</v>
      </c>
      <c r="D492" t="s">
        <v>2006</v>
      </c>
      <c r="E492" t="s">
        <v>2007</v>
      </c>
      <c r="G492" s="1">
        <v>956.06769834288286</v>
      </c>
      <c r="H492" s="1">
        <v>42.419445500000002</v>
      </c>
      <c r="I492" s="2">
        <v>40555.861624166362</v>
      </c>
      <c r="J492" s="3">
        <v>5.2427567141785517E-4</v>
      </c>
      <c r="K492" s="4">
        <v>77355986.239999995</v>
      </c>
      <c r="L492" s="5">
        <v>3550001</v>
      </c>
      <c r="M492" s="6">
        <v>21.79041252</v>
      </c>
      <c r="N492" s="7" t="str">
        <f>IF(ISNUMBER(_xll.BDP($C492, "DELTA_MID")),_xll.BDP($C492, "DELTA_MID")," ")</f>
        <v xml:space="preserve"> </v>
      </c>
      <c r="O492" s="7" t="str">
        <f>IF(ISNUMBER(N492),_xll.BDP($C492, "OPT_UNDL_TICKER"),"")</f>
        <v/>
      </c>
      <c r="P492" s="8" t="str">
        <f>IF(ISNUMBER(N492),_xll.BDP($C492, "OPT_UNDL_PX")," ")</f>
        <v xml:space="preserve"> </v>
      </c>
      <c r="Q492" s="7" t="str">
        <f>IF(ISNUMBER(N492),+G492*_xll.BDP($C492, "PX_POS_MULT_FACTOR")*P492/K492," ")</f>
        <v xml:space="preserve"> </v>
      </c>
      <c r="R492" s="8" t="str">
        <f>IF(OR($A492="TUA",$A492="TYA"),"",IF(ISNUMBER(_xll.BDP($C492,"DUR_ADJ_OAS_MID")),_xll.BDP($C492,"DUR_ADJ_OAS_MID"),IF(ISNUMBER(_xll.BDP($E492&amp;" ISIN","DUR_ADJ_OAS_MID")),_xll.BDP($E492&amp;" ISIN","DUR_ADJ_OAS_MID")," ")))</f>
        <v xml:space="preserve"> </v>
      </c>
      <c r="S492" s="7" t="str">
        <f ca="1">IF(AND(A491="SVOL",C491="Cash"),                                     SUM(INDIRECT(ADDRESS(ROW()-(COUNTIF(A:A,"SVOL")),COLUMN())):INDIRECT(ADDRESS(ROW()-1,COLUMN()))),                                    IF(AND(A492="TYA",C492="Cash"), SUM(INDIRECT(ADDRESS(ROW()-(COUNTIF(A:A,"TYA")-1),COLUMN())):INDIRECT(ADDRESS(ROW()-1,COLUMN()))),                                    IF(AND(A492="SVOL",ISNUMBER(FIND(" Govt",C492))),"", IF(AND(A492="SVOL",ISNUMBER(FIND(" Index",C492))),J492,                                    IF(ISNUMBER(N492),Q492*N492,IF(ISNUMBER(R492),J492*R492," "))))))</f>
        <v xml:space="preserve"> </v>
      </c>
      <c r="AB492" s="8" t="s">
        <v>1787</v>
      </c>
      <c r="AG492" s="17">
        <v>4.64E-4</v>
      </c>
    </row>
    <row r="493" spans="1:33" x14ac:dyDescent="0.35">
      <c r="A493" t="s">
        <v>1786</v>
      </c>
      <c r="B493" t="s">
        <v>2008</v>
      </c>
      <c r="C493" t="s">
        <v>2009</v>
      </c>
      <c r="D493" t="s">
        <v>2010</v>
      </c>
      <c r="E493" t="s">
        <v>2011</v>
      </c>
      <c r="F493" t="s">
        <v>2012</v>
      </c>
      <c r="G493" s="1">
        <v>16555.516115797938</v>
      </c>
      <c r="H493" s="1">
        <v>36.58</v>
      </c>
      <c r="I493" s="2">
        <v>605600.77951588866</v>
      </c>
      <c r="J493" s="3">
        <v>7.8287513216752022E-3</v>
      </c>
      <c r="K493" s="4">
        <v>77355986.239999995</v>
      </c>
      <c r="L493" s="5">
        <v>3550001</v>
      </c>
      <c r="M493" s="6">
        <v>21.79041252</v>
      </c>
      <c r="N493" s="7" t="str">
        <f>IF(ISNUMBER(_xll.BDP($C493, "DELTA_MID")),_xll.BDP($C493, "DELTA_MID")," ")</f>
        <v xml:space="preserve"> </v>
      </c>
      <c r="O493" s="7" t="str">
        <f>IF(ISNUMBER(N493),_xll.BDP($C493, "OPT_UNDL_TICKER"),"")</f>
        <v/>
      </c>
      <c r="P493" s="8" t="str">
        <f>IF(ISNUMBER(N493),_xll.BDP($C493, "OPT_UNDL_PX")," ")</f>
        <v xml:space="preserve"> </v>
      </c>
      <c r="Q493" s="7" t="str">
        <f>IF(ISNUMBER(N493),+G493*_xll.BDP($C493, "PX_POS_MULT_FACTOR")*P493/K493," ")</f>
        <v xml:space="preserve"> </v>
      </c>
      <c r="R493" s="8" t="str">
        <f>IF(OR($A493="TUA",$A493="TYA"),"",IF(ISNUMBER(_xll.BDP($C493,"DUR_ADJ_OAS_MID")),_xll.BDP($C493,"DUR_ADJ_OAS_MID"),IF(ISNUMBER(_xll.BDP($E493&amp;" ISIN","DUR_ADJ_OAS_MID")),_xll.BDP($E493&amp;" ISIN","DUR_ADJ_OAS_MID")," ")))</f>
        <v xml:space="preserve"> </v>
      </c>
      <c r="S493" s="7" t="str">
        <f ca="1">IF(AND(A492="SVOL",C492="Cash"),                                     SUM(INDIRECT(ADDRESS(ROW()-(COUNTIF(A:A,"SVOL")),COLUMN())):INDIRECT(ADDRESS(ROW()-1,COLUMN()))),                                    IF(AND(A493="TYA",C493="Cash"), SUM(INDIRECT(ADDRESS(ROW()-(COUNTIF(A:A,"TYA")-1),COLUMN())):INDIRECT(ADDRESS(ROW()-1,COLUMN()))),                                    IF(AND(A493="SVOL",ISNUMBER(FIND(" Govt",C493))),"", IF(AND(A493="SVOL",ISNUMBER(FIND(" Index",C493))),J493,                                    IF(ISNUMBER(N493),Q493*N493,IF(ISNUMBER(R493),J493*R493," "))))))</f>
        <v xml:space="preserve"> </v>
      </c>
      <c r="AB493" s="8" t="s">
        <v>1787</v>
      </c>
      <c r="AG493" s="17">
        <v>4.64E-4</v>
      </c>
    </row>
    <row r="494" spans="1:33" x14ac:dyDescent="0.35">
      <c r="A494" t="s">
        <v>1786</v>
      </c>
      <c r="B494" t="s">
        <v>2013</v>
      </c>
      <c r="C494" t="s">
        <v>2014</v>
      </c>
      <c r="D494" t="s">
        <v>2015</v>
      </c>
      <c r="E494" t="s">
        <v>2016</v>
      </c>
      <c r="F494" t="s">
        <v>2017</v>
      </c>
      <c r="G494" s="1">
        <v>167.98105957439299</v>
      </c>
      <c r="H494" s="1">
        <v>264.60000000000002</v>
      </c>
      <c r="I494" s="2">
        <v>44447.788363384403</v>
      </c>
      <c r="J494" s="3">
        <v>5.7458757264736279E-4</v>
      </c>
      <c r="K494" s="4">
        <v>77355986.239999995</v>
      </c>
      <c r="L494" s="5">
        <v>3550001</v>
      </c>
      <c r="M494" s="6">
        <v>21.79041252</v>
      </c>
      <c r="N494" s="7" t="str">
        <f>IF(ISNUMBER(_xll.BDP($C494, "DELTA_MID")),_xll.BDP($C494, "DELTA_MID")," ")</f>
        <v xml:space="preserve"> </v>
      </c>
      <c r="O494" s="7" t="str">
        <f>IF(ISNUMBER(N494),_xll.BDP($C494, "OPT_UNDL_TICKER"),"")</f>
        <v/>
      </c>
      <c r="P494" s="8" t="str">
        <f>IF(ISNUMBER(N494),_xll.BDP($C494, "OPT_UNDL_PX")," ")</f>
        <v xml:space="preserve"> </v>
      </c>
      <c r="Q494" s="7" t="str">
        <f>IF(ISNUMBER(N494),+G494*_xll.BDP($C494, "PX_POS_MULT_FACTOR")*P494/K494," ")</f>
        <v xml:space="preserve"> </v>
      </c>
      <c r="R494" s="8" t="str">
        <f>IF(OR($A494="TUA",$A494="TYA"),"",IF(ISNUMBER(_xll.BDP($C494,"DUR_ADJ_OAS_MID")),_xll.BDP($C494,"DUR_ADJ_OAS_MID"),IF(ISNUMBER(_xll.BDP($E494&amp;" ISIN","DUR_ADJ_OAS_MID")),_xll.BDP($E494&amp;" ISIN","DUR_ADJ_OAS_MID")," ")))</f>
        <v xml:space="preserve"> </v>
      </c>
      <c r="S494" s="7" t="str">
        <f ca="1">IF(AND(A493="SVOL",C493="Cash"),                                     SUM(INDIRECT(ADDRESS(ROW()-(COUNTIF(A:A,"SVOL")),COLUMN())):INDIRECT(ADDRESS(ROW()-1,COLUMN()))),                                    IF(AND(A494="TYA",C494="Cash"), SUM(INDIRECT(ADDRESS(ROW()-(COUNTIF(A:A,"TYA")-1),COLUMN())):INDIRECT(ADDRESS(ROW()-1,COLUMN()))),                                    IF(AND(A494="SVOL",ISNUMBER(FIND(" Govt",C494))),"", IF(AND(A494="SVOL",ISNUMBER(FIND(" Index",C494))),J494,                                    IF(ISNUMBER(N494),Q494*N494,IF(ISNUMBER(R494),J494*R494," "))))))</f>
        <v xml:space="preserve"> </v>
      </c>
      <c r="AB494" s="8" t="s">
        <v>1787</v>
      </c>
      <c r="AG494" s="17">
        <v>4.64E-4</v>
      </c>
    </row>
    <row r="495" spans="1:33" x14ac:dyDescent="0.35">
      <c r="A495" t="s">
        <v>1786</v>
      </c>
      <c r="B495" t="s">
        <v>2018</v>
      </c>
      <c r="C495" t="s">
        <v>2019</v>
      </c>
      <c r="D495" t="s">
        <v>2020</v>
      </c>
      <c r="E495" t="s">
        <v>2021</v>
      </c>
      <c r="G495" s="1">
        <v>294.98804543732513</v>
      </c>
      <c r="H495" s="1">
        <v>208.41120000000001</v>
      </c>
      <c r="I495" s="2">
        <v>61478.81253524746</v>
      </c>
      <c r="J495" s="3">
        <v>7.9475184175801237E-4</v>
      </c>
      <c r="K495" s="4">
        <v>77355986.239999995</v>
      </c>
      <c r="L495" s="5">
        <v>3550001</v>
      </c>
      <c r="M495" s="6">
        <v>21.79041252</v>
      </c>
      <c r="N495" s="7" t="str">
        <f>IF(ISNUMBER(_xll.BDP($C495, "DELTA_MID")),_xll.BDP($C495, "DELTA_MID")," ")</f>
        <v xml:space="preserve"> </v>
      </c>
      <c r="O495" s="7" t="str">
        <f>IF(ISNUMBER(N495),_xll.BDP($C495, "OPT_UNDL_TICKER"),"")</f>
        <v/>
      </c>
      <c r="P495" s="8" t="str">
        <f>IF(ISNUMBER(N495),_xll.BDP($C495, "OPT_UNDL_PX")," ")</f>
        <v xml:space="preserve"> </v>
      </c>
      <c r="Q495" s="7" t="str">
        <f>IF(ISNUMBER(N495),+G495*_xll.BDP($C495, "PX_POS_MULT_FACTOR")*P495/K495," ")</f>
        <v xml:space="preserve"> </v>
      </c>
      <c r="R495" s="8" t="str">
        <f>IF(OR($A495="TUA",$A495="TYA"),"",IF(ISNUMBER(_xll.BDP($C495,"DUR_ADJ_OAS_MID")),_xll.BDP($C495,"DUR_ADJ_OAS_MID"),IF(ISNUMBER(_xll.BDP($E495&amp;" ISIN","DUR_ADJ_OAS_MID")),_xll.BDP($E495&amp;" ISIN","DUR_ADJ_OAS_MID")," ")))</f>
        <v xml:space="preserve"> </v>
      </c>
      <c r="S495" s="7" t="str">
        <f ca="1">IF(AND(A494="SVOL",C494="Cash"),                                     SUM(INDIRECT(ADDRESS(ROW()-(COUNTIF(A:A,"SVOL")),COLUMN())):INDIRECT(ADDRESS(ROW()-1,COLUMN()))),                                    IF(AND(A495="TYA",C495="Cash"), SUM(INDIRECT(ADDRESS(ROW()-(COUNTIF(A:A,"TYA")-1),COLUMN())):INDIRECT(ADDRESS(ROW()-1,COLUMN()))),                                    IF(AND(A495="SVOL",ISNUMBER(FIND(" Govt",C495))),"", IF(AND(A495="SVOL",ISNUMBER(FIND(" Index",C495))),J495,                                    IF(ISNUMBER(N495),Q495*N495,IF(ISNUMBER(R495),J495*R495," "))))))</f>
        <v xml:space="preserve"> </v>
      </c>
      <c r="AB495" s="8" t="s">
        <v>1787</v>
      </c>
      <c r="AG495" s="17">
        <v>4.64E-4</v>
      </c>
    </row>
    <row r="496" spans="1:33" x14ac:dyDescent="0.35">
      <c r="A496" t="s">
        <v>1786</v>
      </c>
      <c r="B496" t="s">
        <v>2022</v>
      </c>
      <c r="C496" t="s">
        <v>2023</v>
      </c>
      <c r="D496" t="s">
        <v>2024</v>
      </c>
      <c r="E496" t="s">
        <v>2025</v>
      </c>
      <c r="F496" t="s">
        <v>2026</v>
      </c>
      <c r="G496" s="1">
        <v>4058.193318423565</v>
      </c>
      <c r="H496" s="1">
        <v>182.79</v>
      </c>
      <c r="I496" s="2">
        <v>741797.15667464328</v>
      </c>
      <c r="J496" s="3">
        <v>9.589395633496138E-3</v>
      </c>
      <c r="K496" s="4">
        <v>77355986.239999995</v>
      </c>
      <c r="L496" s="5">
        <v>3550001</v>
      </c>
      <c r="M496" s="6">
        <v>21.79041252</v>
      </c>
      <c r="N496" s="7" t="str">
        <f>IF(ISNUMBER(_xll.BDP($C496, "DELTA_MID")),_xll.BDP($C496, "DELTA_MID")," ")</f>
        <v xml:space="preserve"> </v>
      </c>
      <c r="O496" s="7" t="str">
        <f>IF(ISNUMBER(N496),_xll.BDP($C496, "OPT_UNDL_TICKER"),"")</f>
        <v/>
      </c>
      <c r="P496" s="8" t="str">
        <f>IF(ISNUMBER(N496),_xll.BDP($C496, "OPT_UNDL_PX")," ")</f>
        <v xml:space="preserve"> </v>
      </c>
      <c r="Q496" s="7" t="str">
        <f>IF(ISNUMBER(N496),+G496*_xll.BDP($C496, "PX_POS_MULT_FACTOR")*P496/K496," ")</f>
        <v xml:space="preserve"> </v>
      </c>
      <c r="R496" s="8" t="str">
        <f>IF(OR($A496="TUA",$A496="TYA"),"",IF(ISNUMBER(_xll.BDP($C496,"DUR_ADJ_OAS_MID")),_xll.BDP($C496,"DUR_ADJ_OAS_MID"),IF(ISNUMBER(_xll.BDP($E496&amp;" ISIN","DUR_ADJ_OAS_MID")),_xll.BDP($E496&amp;" ISIN","DUR_ADJ_OAS_MID")," ")))</f>
        <v xml:space="preserve"> </v>
      </c>
      <c r="S496" s="7" t="str">
        <f ca="1">IF(AND(A495="SVOL",C495="Cash"),                                     SUM(INDIRECT(ADDRESS(ROW()-(COUNTIF(A:A,"SVOL")),COLUMN())):INDIRECT(ADDRESS(ROW()-1,COLUMN()))),                                    IF(AND(A496="TYA",C496="Cash"), SUM(INDIRECT(ADDRESS(ROW()-(COUNTIF(A:A,"TYA")-1),COLUMN())):INDIRECT(ADDRESS(ROW()-1,COLUMN()))),                                    IF(AND(A496="SVOL",ISNUMBER(FIND(" Govt",C496))),"", IF(AND(A496="SVOL",ISNUMBER(FIND(" Index",C496))),J496,                                    IF(ISNUMBER(N496),Q496*N496,IF(ISNUMBER(R496),J496*R496," "))))))</f>
        <v xml:space="preserve"> </v>
      </c>
      <c r="AB496" s="8" t="s">
        <v>1787</v>
      </c>
      <c r="AG496" s="17">
        <v>4.64E-4</v>
      </c>
    </row>
    <row r="497" spans="1:33" x14ac:dyDescent="0.35">
      <c r="A497" t="s">
        <v>1786</v>
      </c>
      <c r="B497" t="s">
        <v>2027</v>
      </c>
      <c r="C497" t="s">
        <v>2028</v>
      </c>
      <c r="D497" t="s">
        <v>2029</v>
      </c>
      <c r="E497" t="s">
        <v>2030</v>
      </c>
      <c r="F497" t="s">
        <v>2031</v>
      </c>
      <c r="G497" s="1">
        <v>555.73930035350236</v>
      </c>
      <c r="H497" s="1">
        <v>395.16</v>
      </c>
      <c r="I497" s="2">
        <v>219605.94192769</v>
      </c>
      <c r="J497" s="3">
        <v>2.8389004213113371E-3</v>
      </c>
      <c r="K497" s="4">
        <v>77355986.239999995</v>
      </c>
      <c r="L497" s="5">
        <v>3550001</v>
      </c>
      <c r="M497" s="6">
        <v>21.79041252</v>
      </c>
      <c r="N497" s="7" t="str">
        <f>IF(ISNUMBER(_xll.BDP($C497, "DELTA_MID")),_xll.BDP($C497, "DELTA_MID")," ")</f>
        <v xml:space="preserve"> </v>
      </c>
      <c r="O497" s="7" t="str">
        <f>IF(ISNUMBER(N497),_xll.BDP($C497, "OPT_UNDL_TICKER"),"")</f>
        <v/>
      </c>
      <c r="P497" s="8" t="str">
        <f>IF(ISNUMBER(N497),_xll.BDP($C497, "OPT_UNDL_PX")," ")</f>
        <v xml:space="preserve"> </v>
      </c>
      <c r="Q497" s="7" t="str">
        <f>IF(ISNUMBER(N497),+G497*_xll.BDP($C497, "PX_POS_MULT_FACTOR")*P497/K497," ")</f>
        <v xml:space="preserve"> </v>
      </c>
      <c r="R497" s="8" t="str">
        <f>IF(OR($A497="TUA",$A497="TYA"),"",IF(ISNUMBER(_xll.BDP($C497,"DUR_ADJ_OAS_MID")),_xll.BDP($C497,"DUR_ADJ_OAS_MID"),IF(ISNUMBER(_xll.BDP($E497&amp;" ISIN","DUR_ADJ_OAS_MID")),_xll.BDP($E497&amp;" ISIN","DUR_ADJ_OAS_MID")," ")))</f>
        <v xml:space="preserve"> </v>
      </c>
      <c r="S497" s="7" t="str">
        <f ca="1">IF(AND(A496="SVOL",C496="Cash"),                                     SUM(INDIRECT(ADDRESS(ROW()-(COUNTIF(A:A,"SVOL")),COLUMN())):INDIRECT(ADDRESS(ROW()-1,COLUMN()))),                                    IF(AND(A497="TYA",C497="Cash"), SUM(INDIRECT(ADDRESS(ROW()-(COUNTIF(A:A,"TYA")-1),COLUMN())):INDIRECT(ADDRESS(ROW()-1,COLUMN()))),                                    IF(AND(A497="SVOL",ISNUMBER(FIND(" Govt",C497))),"", IF(AND(A497="SVOL",ISNUMBER(FIND(" Index",C497))),J497,                                    IF(ISNUMBER(N497),Q497*N497,IF(ISNUMBER(R497),J497*R497," "))))))</f>
        <v xml:space="preserve"> </v>
      </c>
      <c r="AB497" s="8" t="s">
        <v>1787</v>
      </c>
      <c r="AG497" s="17">
        <v>4.64E-4</v>
      </c>
    </row>
    <row r="498" spans="1:33" x14ac:dyDescent="0.35">
      <c r="A498" t="s">
        <v>1786</v>
      </c>
      <c r="B498" t="s">
        <v>2032</v>
      </c>
      <c r="C498" t="s">
        <v>2033</v>
      </c>
      <c r="D498" t="s">
        <v>2034</v>
      </c>
      <c r="E498" t="s">
        <v>2035</v>
      </c>
      <c r="G498" s="1">
        <v>15948.089252693801</v>
      </c>
      <c r="H498" s="1">
        <v>20.819552999999999</v>
      </c>
      <c r="I498" s="2">
        <v>332032.08944518899</v>
      </c>
      <c r="J498" s="3">
        <v>4.2922610851996168E-3</v>
      </c>
      <c r="K498" s="4">
        <v>77355986.239999995</v>
      </c>
      <c r="L498" s="5">
        <v>3550001</v>
      </c>
      <c r="M498" s="6">
        <v>21.79041252</v>
      </c>
      <c r="N498" s="7" t="str">
        <f>IF(ISNUMBER(_xll.BDP($C498, "DELTA_MID")),_xll.BDP($C498, "DELTA_MID")," ")</f>
        <v xml:space="preserve"> </v>
      </c>
      <c r="O498" s="7" t="str">
        <f>IF(ISNUMBER(N498),_xll.BDP($C498, "OPT_UNDL_TICKER"),"")</f>
        <v/>
      </c>
      <c r="P498" s="8" t="str">
        <f>IF(ISNUMBER(N498),_xll.BDP($C498, "OPT_UNDL_PX")," ")</f>
        <v xml:space="preserve"> </v>
      </c>
      <c r="Q498" s="7" t="str">
        <f>IF(ISNUMBER(N498),+G498*_xll.BDP($C498, "PX_POS_MULT_FACTOR")*P498/K498," ")</f>
        <v xml:space="preserve"> </v>
      </c>
      <c r="R498" s="8" t="str">
        <f>IF(OR($A498="TUA",$A498="TYA"),"",IF(ISNUMBER(_xll.BDP($C498,"DUR_ADJ_OAS_MID")),_xll.BDP($C498,"DUR_ADJ_OAS_MID"),IF(ISNUMBER(_xll.BDP($E498&amp;" ISIN","DUR_ADJ_OAS_MID")),_xll.BDP($E498&amp;" ISIN","DUR_ADJ_OAS_MID")," ")))</f>
        <v xml:space="preserve"> </v>
      </c>
      <c r="S498" s="7" t="str">
        <f ca="1">IF(AND(A497="SVOL",C497="Cash"),                                     SUM(INDIRECT(ADDRESS(ROW()-(COUNTIF(A:A,"SVOL")),COLUMN())):INDIRECT(ADDRESS(ROW()-1,COLUMN()))),                                    IF(AND(A498="TYA",C498="Cash"), SUM(INDIRECT(ADDRESS(ROW()-(COUNTIF(A:A,"TYA")-1),COLUMN())):INDIRECT(ADDRESS(ROW()-1,COLUMN()))),                                    IF(AND(A498="SVOL",ISNUMBER(FIND(" Govt",C498))),"", IF(AND(A498="SVOL",ISNUMBER(FIND(" Index",C498))),J498,                                    IF(ISNUMBER(N498),Q498*N498,IF(ISNUMBER(R498),J498*R498," "))))))</f>
        <v xml:space="preserve"> </v>
      </c>
      <c r="AB498" s="8" t="s">
        <v>1787</v>
      </c>
      <c r="AG498" s="17">
        <v>4.64E-4</v>
      </c>
    </row>
    <row r="499" spans="1:33" x14ac:dyDescent="0.35">
      <c r="A499" t="s">
        <v>1786</v>
      </c>
      <c r="B499" t="s">
        <v>2036</v>
      </c>
      <c r="C499" t="s">
        <v>2037</v>
      </c>
      <c r="D499" t="s">
        <v>2038</v>
      </c>
      <c r="E499" t="s">
        <v>2039</v>
      </c>
      <c r="F499" t="s">
        <v>2040</v>
      </c>
      <c r="G499" s="1">
        <v>1599.8058146996341</v>
      </c>
      <c r="H499" s="1">
        <v>73.11</v>
      </c>
      <c r="I499" s="2">
        <v>116961.80311269021</v>
      </c>
      <c r="J499" s="3">
        <v>1.5119942075305149E-3</v>
      </c>
      <c r="K499" s="4">
        <v>77355986.239999995</v>
      </c>
      <c r="L499" s="5">
        <v>3550001</v>
      </c>
      <c r="M499" s="6">
        <v>21.79041252</v>
      </c>
      <c r="N499" s="7" t="str">
        <f>IF(ISNUMBER(_xll.BDP($C499, "DELTA_MID")),_xll.BDP($C499, "DELTA_MID")," ")</f>
        <v xml:space="preserve"> </v>
      </c>
      <c r="O499" s="7" t="str">
        <f>IF(ISNUMBER(N499),_xll.BDP($C499, "OPT_UNDL_TICKER"),"")</f>
        <v/>
      </c>
      <c r="P499" s="8" t="str">
        <f>IF(ISNUMBER(N499),_xll.BDP($C499, "OPT_UNDL_PX")," ")</f>
        <v xml:space="preserve"> </v>
      </c>
      <c r="Q499" s="7" t="str">
        <f>IF(ISNUMBER(N499),+G499*_xll.BDP($C499, "PX_POS_MULT_FACTOR")*P499/K499," ")</f>
        <v xml:space="preserve"> </v>
      </c>
      <c r="R499" s="8" t="str">
        <f>IF(OR($A499="TUA",$A499="TYA"),"",IF(ISNUMBER(_xll.BDP($C499,"DUR_ADJ_OAS_MID")),_xll.BDP($C499,"DUR_ADJ_OAS_MID"),IF(ISNUMBER(_xll.BDP($E499&amp;" ISIN","DUR_ADJ_OAS_MID")),_xll.BDP($E499&amp;" ISIN","DUR_ADJ_OAS_MID")," ")))</f>
        <v xml:space="preserve"> </v>
      </c>
      <c r="S499" s="7" t="str">
        <f ca="1">IF(AND(A498="SVOL",C498="Cash"),                                     SUM(INDIRECT(ADDRESS(ROW()-(COUNTIF(A:A,"SVOL")),COLUMN())):INDIRECT(ADDRESS(ROW()-1,COLUMN()))),                                    IF(AND(A499="TYA",C499="Cash"), SUM(INDIRECT(ADDRESS(ROW()-(COUNTIF(A:A,"TYA")-1),COLUMN())):INDIRECT(ADDRESS(ROW()-1,COLUMN()))),                                    IF(AND(A499="SVOL",ISNUMBER(FIND(" Govt",C499))),"", IF(AND(A499="SVOL",ISNUMBER(FIND(" Index",C499))),J499,                                    IF(ISNUMBER(N499),Q499*N499,IF(ISNUMBER(R499),J499*R499," "))))))</f>
        <v xml:space="preserve"> </v>
      </c>
      <c r="AB499" s="8" t="s">
        <v>1787</v>
      </c>
      <c r="AG499" s="17">
        <v>4.64E-4</v>
      </c>
    </row>
    <row r="500" spans="1:33" x14ac:dyDescent="0.35">
      <c r="A500" t="s">
        <v>1786</v>
      </c>
      <c r="B500" t="s">
        <v>702</v>
      </c>
      <c r="C500" t="s">
        <v>2041</v>
      </c>
      <c r="D500" t="s">
        <v>704</v>
      </c>
      <c r="E500" t="s">
        <v>705</v>
      </c>
      <c r="F500" t="s">
        <v>706</v>
      </c>
      <c r="G500" s="1">
        <v>4576.6412900027981</v>
      </c>
      <c r="H500" s="1">
        <v>72.33</v>
      </c>
      <c r="I500" s="2">
        <v>331028.46450590238</v>
      </c>
      <c r="J500" s="3">
        <v>4.279286976949315E-3</v>
      </c>
      <c r="K500" s="4">
        <v>77355986.239999995</v>
      </c>
      <c r="L500" s="5">
        <v>3550001</v>
      </c>
      <c r="M500" s="6">
        <v>21.79041252</v>
      </c>
      <c r="N500" s="7" t="str">
        <f>IF(ISNUMBER(_xll.BDP($C500, "DELTA_MID")),_xll.BDP($C500, "DELTA_MID")," ")</f>
        <v xml:space="preserve"> </v>
      </c>
      <c r="O500" s="7" t="str">
        <f>IF(ISNUMBER(N500),_xll.BDP($C500, "OPT_UNDL_TICKER"),"")</f>
        <v/>
      </c>
      <c r="P500" s="8" t="str">
        <f>IF(ISNUMBER(N500),_xll.BDP($C500, "OPT_UNDL_PX")," ")</f>
        <v xml:space="preserve"> </v>
      </c>
      <c r="Q500" s="7" t="str">
        <f>IF(ISNUMBER(N500),+G500*_xll.BDP($C500, "PX_POS_MULT_FACTOR")*P500/K500," ")</f>
        <v xml:space="preserve"> </v>
      </c>
      <c r="R500" s="8" t="str">
        <f>IF(OR($A500="TUA",$A500="TYA"),"",IF(ISNUMBER(_xll.BDP($C500,"DUR_ADJ_OAS_MID")),_xll.BDP($C500,"DUR_ADJ_OAS_MID"),IF(ISNUMBER(_xll.BDP($E500&amp;" ISIN","DUR_ADJ_OAS_MID")),_xll.BDP($E500&amp;" ISIN","DUR_ADJ_OAS_MID")," ")))</f>
        <v xml:space="preserve"> </v>
      </c>
      <c r="S500" s="7" t="str">
        <f ca="1">IF(AND(A499="SVOL",C499="Cash"),                                     SUM(INDIRECT(ADDRESS(ROW()-(COUNTIF(A:A,"SVOL")),COLUMN())):INDIRECT(ADDRESS(ROW()-1,COLUMN()))),                                    IF(AND(A500="TYA",C500="Cash"), SUM(INDIRECT(ADDRESS(ROW()-(COUNTIF(A:A,"TYA")-1),COLUMN())):INDIRECT(ADDRESS(ROW()-1,COLUMN()))),                                    IF(AND(A500="SVOL",ISNUMBER(FIND(" Govt",C500))),"", IF(AND(A500="SVOL",ISNUMBER(FIND(" Index",C500))),J500,                                    IF(ISNUMBER(N500),Q500*N500,IF(ISNUMBER(R500),J500*R500," "))))))</f>
        <v xml:space="preserve"> </v>
      </c>
      <c r="AB500" s="8" t="s">
        <v>1787</v>
      </c>
      <c r="AG500" s="17">
        <v>4.64E-4</v>
      </c>
    </row>
    <row r="501" spans="1:33" x14ac:dyDescent="0.35">
      <c r="A501" t="s">
        <v>1786</v>
      </c>
      <c r="B501" t="s">
        <v>2042</v>
      </c>
      <c r="C501" t="s">
        <v>2043</v>
      </c>
      <c r="D501" t="s">
        <v>2044</v>
      </c>
      <c r="E501" t="s">
        <v>2045</v>
      </c>
      <c r="F501" t="s">
        <v>2046</v>
      </c>
      <c r="G501" s="1">
        <v>5565.1908338853646</v>
      </c>
      <c r="H501" s="1">
        <v>109.03</v>
      </c>
      <c r="I501" s="2">
        <v>606772.75661852129</v>
      </c>
      <c r="J501" s="3">
        <v>7.8439017600523495E-3</v>
      </c>
      <c r="K501" s="4">
        <v>77355986.239999995</v>
      </c>
      <c r="L501" s="5">
        <v>3550001</v>
      </c>
      <c r="M501" s="6">
        <v>21.79041252</v>
      </c>
      <c r="N501" s="7" t="str">
        <f>IF(ISNUMBER(_xll.BDP($C501, "DELTA_MID")),_xll.BDP($C501, "DELTA_MID")," ")</f>
        <v xml:space="preserve"> </v>
      </c>
      <c r="O501" s="7" t="str">
        <f>IF(ISNUMBER(N501),_xll.BDP($C501, "OPT_UNDL_TICKER"),"")</f>
        <v/>
      </c>
      <c r="P501" s="8" t="str">
        <f>IF(ISNUMBER(N501),_xll.BDP($C501, "OPT_UNDL_PX")," ")</f>
        <v xml:space="preserve"> </v>
      </c>
      <c r="Q501" s="7" t="str">
        <f>IF(ISNUMBER(N501),+G501*_xll.BDP($C501, "PX_POS_MULT_FACTOR")*P501/K501," ")</f>
        <v xml:space="preserve"> </v>
      </c>
      <c r="R501" s="8" t="str">
        <f>IF(OR($A501="TUA",$A501="TYA"),"",IF(ISNUMBER(_xll.BDP($C501,"DUR_ADJ_OAS_MID")),_xll.BDP($C501,"DUR_ADJ_OAS_MID"),IF(ISNUMBER(_xll.BDP($E501&amp;" ISIN","DUR_ADJ_OAS_MID")),_xll.BDP($E501&amp;" ISIN","DUR_ADJ_OAS_MID")," ")))</f>
        <v xml:space="preserve"> </v>
      </c>
      <c r="S501" s="7" t="str">
        <f ca="1">IF(AND(A500="SVOL",C500="Cash"),                                     SUM(INDIRECT(ADDRESS(ROW()-(COUNTIF(A:A,"SVOL")),COLUMN())):INDIRECT(ADDRESS(ROW()-1,COLUMN()))),                                    IF(AND(A501="TYA",C501="Cash"), SUM(INDIRECT(ADDRESS(ROW()-(COUNTIF(A:A,"TYA")-1),COLUMN())):INDIRECT(ADDRESS(ROW()-1,COLUMN()))),                                    IF(AND(A501="SVOL",ISNUMBER(FIND(" Govt",C501))),"", IF(AND(A501="SVOL",ISNUMBER(FIND(" Index",C501))),J501,                                    IF(ISNUMBER(N501),Q501*N501,IF(ISNUMBER(R501),J501*R501," "))))))</f>
        <v xml:space="preserve"> </v>
      </c>
      <c r="AB501" s="8" t="s">
        <v>1787</v>
      </c>
      <c r="AG501" s="17">
        <v>4.64E-4</v>
      </c>
    </row>
    <row r="502" spans="1:33" x14ac:dyDescent="0.35">
      <c r="A502" t="s">
        <v>1786</v>
      </c>
      <c r="B502" t="s">
        <v>2047</v>
      </c>
      <c r="C502" t="s">
        <v>2048</v>
      </c>
      <c r="D502" t="s">
        <v>2049</v>
      </c>
      <c r="E502" t="s">
        <v>2050</v>
      </c>
      <c r="G502" s="1">
        <v>458.74417479699031</v>
      </c>
      <c r="H502" s="1">
        <v>664.73429999999996</v>
      </c>
      <c r="I502" s="2">
        <v>304942.98791275499</v>
      </c>
      <c r="J502" s="3">
        <v>3.9420735580392883E-3</v>
      </c>
      <c r="K502" s="4">
        <v>77355986.239999995</v>
      </c>
      <c r="L502" s="5">
        <v>3550001</v>
      </c>
      <c r="M502" s="6">
        <v>21.79041252</v>
      </c>
      <c r="N502" s="7" t="str">
        <f>IF(ISNUMBER(_xll.BDP($C502, "DELTA_MID")),_xll.BDP($C502, "DELTA_MID")," ")</f>
        <v xml:space="preserve"> </v>
      </c>
      <c r="O502" s="7" t="str">
        <f>IF(ISNUMBER(N502),_xll.BDP($C502, "OPT_UNDL_TICKER"),"")</f>
        <v/>
      </c>
      <c r="P502" s="8" t="str">
        <f>IF(ISNUMBER(N502),_xll.BDP($C502, "OPT_UNDL_PX")," ")</f>
        <v xml:space="preserve"> </v>
      </c>
      <c r="Q502" s="7" t="str">
        <f>IF(ISNUMBER(N502),+G502*_xll.BDP($C502, "PX_POS_MULT_FACTOR")*P502/K502," ")</f>
        <v xml:space="preserve"> </v>
      </c>
      <c r="R502" s="8" t="str">
        <f>IF(OR($A502="TUA",$A502="TYA"),"",IF(ISNUMBER(_xll.BDP($C502,"DUR_ADJ_OAS_MID")),_xll.BDP($C502,"DUR_ADJ_OAS_MID"),IF(ISNUMBER(_xll.BDP($E502&amp;" ISIN","DUR_ADJ_OAS_MID")),_xll.BDP($E502&amp;" ISIN","DUR_ADJ_OAS_MID")," ")))</f>
        <v xml:space="preserve"> </v>
      </c>
      <c r="S502" s="7" t="str">
        <f ca="1">IF(AND(A501="SVOL",C501="Cash"),                                     SUM(INDIRECT(ADDRESS(ROW()-(COUNTIF(A:A,"SVOL")),COLUMN())):INDIRECT(ADDRESS(ROW()-1,COLUMN()))),                                    IF(AND(A502="TYA",C502="Cash"), SUM(INDIRECT(ADDRESS(ROW()-(COUNTIF(A:A,"TYA")-1),COLUMN())):INDIRECT(ADDRESS(ROW()-1,COLUMN()))),                                    IF(AND(A502="SVOL",ISNUMBER(FIND(" Govt",C502))),"", IF(AND(A502="SVOL",ISNUMBER(FIND(" Index",C502))),J502,                                    IF(ISNUMBER(N502),Q502*N502,IF(ISNUMBER(R502),J502*R502," "))))))</f>
        <v xml:space="preserve"> </v>
      </c>
      <c r="AB502" s="8" t="s">
        <v>1787</v>
      </c>
      <c r="AG502" s="17">
        <v>4.64E-4</v>
      </c>
    </row>
    <row r="503" spans="1:33" x14ac:dyDescent="0.35">
      <c r="A503" t="s">
        <v>1786</v>
      </c>
      <c r="B503" t="s">
        <v>2051</v>
      </c>
      <c r="C503" t="s">
        <v>2052</v>
      </c>
      <c r="D503" t="s">
        <v>2053</v>
      </c>
      <c r="E503" t="s">
        <v>2054</v>
      </c>
      <c r="G503" s="1">
        <v>2626.6583018045199</v>
      </c>
      <c r="H503" s="1">
        <v>14.159576250000001</v>
      </c>
      <c r="I503" s="2">
        <v>37192.368507096609</v>
      </c>
      <c r="J503" s="3">
        <v>4.8079496254764081E-4</v>
      </c>
      <c r="K503" s="4">
        <v>77355986.239999995</v>
      </c>
      <c r="L503" s="5">
        <v>3550001</v>
      </c>
      <c r="M503" s="6">
        <v>21.79041252</v>
      </c>
      <c r="N503" s="7" t="str">
        <f>IF(ISNUMBER(_xll.BDP($C503, "DELTA_MID")),_xll.BDP($C503, "DELTA_MID")," ")</f>
        <v xml:space="preserve"> </v>
      </c>
      <c r="O503" s="7" t="str">
        <f>IF(ISNUMBER(N503),_xll.BDP($C503, "OPT_UNDL_TICKER"),"")</f>
        <v/>
      </c>
      <c r="P503" s="8" t="str">
        <f>IF(ISNUMBER(N503),_xll.BDP($C503, "OPT_UNDL_PX")," ")</f>
        <v xml:space="preserve"> </v>
      </c>
      <c r="Q503" s="7" t="str">
        <f>IF(ISNUMBER(N503),+G503*_xll.BDP($C503, "PX_POS_MULT_FACTOR")*P503/K503," ")</f>
        <v xml:space="preserve"> </v>
      </c>
      <c r="R503" s="8" t="str">
        <f>IF(OR($A503="TUA",$A503="TYA"),"",IF(ISNUMBER(_xll.BDP($C503,"DUR_ADJ_OAS_MID")),_xll.BDP($C503,"DUR_ADJ_OAS_MID"),IF(ISNUMBER(_xll.BDP($E503&amp;" ISIN","DUR_ADJ_OAS_MID")),_xll.BDP($E503&amp;" ISIN","DUR_ADJ_OAS_MID")," ")))</f>
        <v xml:space="preserve"> </v>
      </c>
      <c r="S503" s="7" t="str">
        <f ca="1">IF(AND(A502="SVOL",C502="Cash"),                                     SUM(INDIRECT(ADDRESS(ROW()-(COUNTIF(A:A,"SVOL")),COLUMN())):INDIRECT(ADDRESS(ROW()-1,COLUMN()))),                                    IF(AND(A503="TYA",C503="Cash"), SUM(INDIRECT(ADDRESS(ROW()-(COUNTIF(A:A,"TYA")-1),COLUMN())):INDIRECT(ADDRESS(ROW()-1,COLUMN()))),                                    IF(AND(A503="SVOL",ISNUMBER(FIND(" Govt",C503))),"", IF(AND(A503="SVOL",ISNUMBER(FIND(" Index",C503))),J503,                                    IF(ISNUMBER(N503),Q503*N503,IF(ISNUMBER(R503),J503*R503," "))))))</f>
        <v xml:space="preserve"> </v>
      </c>
      <c r="AB503" s="8" t="s">
        <v>1787</v>
      </c>
      <c r="AG503" s="17">
        <v>4.64E-4</v>
      </c>
    </row>
    <row r="504" spans="1:33" x14ac:dyDescent="0.35">
      <c r="A504" t="s">
        <v>1786</v>
      </c>
      <c r="B504" t="s">
        <v>707</v>
      </c>
      <c r="C504" t="s">
        <v>2055</v>
      </c>
      <c r="D504" t="s">
        <v>709</v>
      </c>
      <c r="E504" t="s">
        <v>710</v>
      </c>
      <c r="F504" t="s">
        <v>711</v>
      </c>
      <c r="G504" s="1">
        <v>1354.2657975186669</v>
      </c>
      <c r="H504" s="1">
        <v>173.58</v>
      </c>
      <c r="I504" s="2">
        <v>235073.45713329021</v>
      </c>
      <c r="J504" s="3">
        <v>3.0388528226369649E-3</v>
      </c>
      <c r="K504" s="4">
        <v>77355986.239999995</v>
      </c>
      <c r="L504" s="5">
        <v>3550001</v>
      </c>
      <c r="M504" s="6">
        <v>21.79041252</v>
      </c>
      <c r="N504" s="7" t="str">
        <f>IF(ISNUMBER(_xll.BDP($C504, "DELTA_MID")),_xll.BDP($C504, "DELTA_MID")," ")</f>
        <v xml:space="preserve"> </v>
      </c>
      <c r="O504" s="7" t="str">
        <f>IF(ISNUMBER(N504),_xll.BDP($C504, "OPT_UNDL_TICKER"),"")</f>
        <v/>
      </c>
      <c r="P504" s="8" t="str">
        <f>IF(ISNUMBER(N504),_xll.BDP($C504, "OPT_UNDL_PX")," ")</f>
        <v xml:space="preserve"> </v>
      </c>
      <c r="Q504" s="7" t="str">
        <f>IF(ISNUMBER(N504),+G504*_xll.BDP($C504, "PX_POS_MULT_FACTOR")*P504/K504," ")</f>
        <v xml:space="preserve"> </v>
      </c>
      <c r="R504" s="8" t="str">
        <f>IF(OR($A504="TUA",$A504="TYA"),"",IF(ISNUMBER(_xll.BDP($C504,"DUR_ADJ_OAS_MID")),_xll.BDP($C504,"DUR_ADJ_OAS_MID"),IF(ISNUMBER(_xll.BDP($E504&amp;" ISIN","DUR_ADJ_OAS_MID")),_xll.BDP($E504&amp;" ISIN","DUR_ADJ_OAS_MID")," ")))</f>
        <v xml:space="preserve"> </v>
      </c>
      <c r="S504" s="7" t="str">
        <f ca="1">IF(AND(A503="SVOL",C503="Cash"),                                     SUM(INDIRECT(ADDRESS(ROW()-(COUNTIF(A:A,"SVOL")),COLUMN())):INDIRECT(ADDRESS(ROW()-1,COLUMN()))),                                    IF(AND(A504="TYA",C504="Cash"), SUM(INDIRECT(ADDRESS(ROW()-(COUNTIF(A:A,"TYA")-1),COLUMN())):INDIRECT(ADDRESS(ROW()-1,COLUMN()))),                                    IF(AND(A504="SVOL",ISNUMBER(FIND(" Govt",C504))),"", IF(AND(A504="SVOL",ISNUMBER(FIND(" Index",C504))),J504,                                    IF(ISNUMBER(N504),Q504*N504,IF(ISNUMBER(R504),J504*R504," "))))))</f>
        <v xml:space="preserve"> </v>
      </c>
      <c r="AB504" s="8" t="s">
        <v>1787</v>
      </c>
      <c r="AG504" s="17">
        <v>4.64E-4</v>
      </c>
    </row>
    <row r="505" spans="1:33" x14ac:dyDescent="0.35">
      <c r="A505" t="s">
        <v>1786</v>
      </c>
      <c r="B505" t="s">
        <v>2056</v>
      </c>
      <c r="C505" t="s">
        <v>2057</v>
      </c>
      <c r="D505" t="s">
        <v>2058</v>
      </c>
      <c r="E505" t="s">
        <v>2059</v>
      </c>
      <c r="G505" s="1">
        <v>464.00332461301969</v>
      </c>
      <c r="H505" s="1">
        <v>129.05196799999999</v>
      </c>
      <c r="I505" s="2">
        <v>59880.542199853029</v>
      </c>
      <c r="J505" s="3">
        <v>7.7409060514167956E-4</v>
      </c>
      <c r="K505" s="4">
        <v>77355986.239999995</v>
      </c>
      <c r="L505" s="5">
        <v>3550001</v>
      </c>
      <c r="M505" s="6">
        <v>21.79041252</v>
      </c>
      <c r="N505" s="7" t="str">
        <f>IF(ISNUMBER(_xll.BDP($C505, "DELTA_MID")),_xll.BDP($C505, "DELTA_MID")," ")</f>
        <v xml:space="preserve"> </v>
      </c>
      <c r="O505" s="7" t="str">
        <f>IF(ISNUMBER(N505),_xll.BDP($C505, "OPT_UNDL_TICKER"),"")</f>
        <v/>
      </c>
      <c r="P505" s="8" t="str">
        <f>IF(ISNUMBER(N505),_xll.BDP($C505, "OPT_UNDL_PX")," ")</f>
        <v xml:space="preserve"> </v>
      </c>
      <c r="Q505" s="7" t="str">
        <f>IF(ISNUMBER(N505),+G505*_xll.BDP($C505, "PX_POS_MULT_FACTOR")*P505/K505," ")</f>
        <v xml:space="preserve"> </v>
      </c>
      <c r="R505" s="8" t="str">
        <f>IF(OR($A505="TUA",$A505="TYA"),"",IF(ISNUMBER(_xll.BDP($C505,"DUR_ADJ_OAS_MID")),_xll.BDP($C505,"DUR_ADJ_OAS_MID"),IF(ISNUMBER(_xll.BDP($E505&amp;" ISIN","DUR_ADJ_OAS_MID")),_xll.BDP($E505&amp;" ISIN","DUR_ADJ_OAS_MID")," ")))</f>
        <v xml:space="preserve"> </v>
      </c>
      <c r="S505" s="7" t="str">
        <f ca="1">IF(AND(A504="SVOL",C504="Cash"),                                     SUM(INDIRECT(ADDRESS(ROW()-(COUNTIF(A:A,"SVOL")),COLUMN())):INDIRECT(ADDRESS(ROW()-1,COLUMN()))),                                    IF(AND(A505="TYA",C505="Cash"), SUM(INDIRECT(ADDRESS(ROW()-(COUNTIF(A:A,"TYA")-1),COLUMN())):INDIRECT(ADDRESS(ROW()-1,COLUMN()))),                                    IF(AND(A505="SVOL",ISNUMBER(FIND(" Govt",C505))),"", IF(AND(A505="SVOL",ISNUMBER(FIND(" Index",C505))),J505,                                    IF(ISNUMBER(N505),Q505*N505,IF(ISNUMBER(R505),J505*R505," "))))))</f>
        <v xml:space="preserve"> </v>
      </c>
      <c r="AB505" s="8" t="s">
        <v>1787</v>
      </c>
      <c r="AG505" s="17">
        <v>4.64E-4</v>
      </c>
    </row>
    <row r="506" spans="1:33" x14ac:dyDescent="0.35">
      <c r="A506" t="s">
        <v>1786</v>
      </c>
      <c r="B506" t="s">
        <v>2060</v>
      </c>
      <c r="C506" t="s">
        <v>2061</v>
      </c>
      <c r="D506" t="s">
        <v>2062</v>
      </c>
      <c r="E506" t="s">
        <v>2063</v>
      </c>
      <c r="G506" s="1">
        <v>3107.958697140939</v>
      </c>
      <c r="H506" s="1">
        <v>17.104728999999999</v>
      </c>
      <c r="I506" s="2">
        <v>53160.791257788827</v>
      </c>
      <c r="J506" s="3">
        <v>6.8722271981453884E-4</v>
      </c>
      <c r="K506" s="4">
        <v>77355986.239999995</v>
      </c>
      <c r="L506" s="5">
        <v>3550001</v>
      </c>
      <c r="M506" s="6">
        <v>21.79041252</v>
      </c>
      <c r="N506" s="7" t="str">
        <f>IF(ISNUMBER(_xll.BDP($C506, "DELTA_MID")),_xll.BDP($C506, "DELTA_MID")," ")</f>
        <v xml:space="preserve"> </v>
      </c>
      <c r="O506" s="7" t="str">
        <f>IF(ISNUMBER(N506),_xll.BDP($C506, "OPT_UNDL_TICKER"),"")</f>
        <v/>
      </c>
      <c r="P506" s="8" t="str">
        <f>IF(ISNUMBER(N506),_xll.BDP($C506, "OPT_UNDL_PX")," ")</f>
        <v xml:space="preserve"> </v>
      </c>
      <c r="Q506" s="7" t="str">
        <f>IF(ISNUMBER(N506),+G506*_xll.BDP($C506, "PX_POS_MULT_FACTOR")*P506/K506," ")</f>
        <v xml:space="preserve"> </v>
      </c>
      <c r="R506" s="8" t="str">
        <f>IF(OR($A506="TUA",$A506="TYA"),"",IF(ISNUMBER(_xll.BDP($C506,"DUR_ADJ_OAS_MID")),_xll.BDP($C506,"DUR_ADJ_OAS_MID"),IF(ISNUMBER(_xll.BDP($E506&amp;" ISIN","DUR_ADJ_OAS_MID")),_xll.BDP($E506&amp;" ISIN","DUR_ADJ_OAS_MID")," ")))</f>
        <v xml:space="preserve"> </v>
      </c>
      <c r="S506" s="7" t="str">
        <f ca="1">IF(AND(A505="SVOL",C505="Cash"),                                     SUM(INDIRECT(ADDRESS(ROW()-(COUNTIF(A:A,"SVOL")),COLUMN())):INDIRECT(ADDRESS(ROW()-1,COLUMN()))),                                    IF(AND(A506="TYA",C506="Cash"), SUM(INDIRECT(ADDRESS(ROW()-(COUNTIF(A:A,"TYA")-1),COLUMN())):INDIRECT(ADDRESS(ROW()-1,COLUMN()))),                                    IF(AND(A506="SVOL",ISNUMBER(FIND(" Govt",C506))),"", IF(AND(A506="SVOL",ISNUMBER(FIND(" Index",C506))),J506,                                    IF(ISNUMBER(N506),Q506*N506,IF(ISNUMBER(R506),J506*R506," "))))))</f>
        <v xml:space="preserve"> </v>
      </c>
      <c r="AB506" s="8" t="s">
        <v>1787</v>
      </c>
      <c r="AG506" s="17">
        <v>4.64E-4</v>
      </c>
    </row>
    <row r="507" spans="1:33" x14ac:dyDescent="0.35">
      <c r="A507" t="s">
        <v>1786</v>
      </c>
      <c r="B507" t="s">
        <v>2064</v>
      </c>
      <c r="C507" t="s">
        <v>2065</v>
      </c>
      <c r="D507" t="s">
        <v>2066</v>
      </c>
      <c r="E507" t="s">
        <v>2067</v>
      </c>
      <c r="F507" t="s">
        <v>2068</v>
      </c>
      <c r="G507" s="1">
        <v>1515.9998485439239</v>
      </c>
      <c r="H507" s="1">
        <v>45.87</v>
      </c>
      <c r="I507" s="2">
        <v>69538.913052709788</v>
      </c>
      <c r="J507" s="3">
        <v>8.9894675813404499E-4</v>
      </c>
      <c r="K507" s="4">
        <v>77355986.239999995</v>
      </c>
      <c r="L507" s="5">
        <v>3550001</v>
      </c>
      <c r="M507" s="6">
        <v>21.79041252</v>
      </c>
      <c r="N507" s="7" t="str">
        <f>IF(ISNUMBER(_xll.BDP($C507, "DELTA_MID")),_xll.BDP($C507, "DELTA_MID")," ")</f>
        <v xml:space="preserve"> </v>
      </c>
      <c r="O507" s="7" t="str">
        <f>IF(ISNUMBER(N507),_xll.BDP($C507, "OPT_UNDL_TICKER"),"")</f>
        <v/>
      </c>
      <c r="P507" s="8" t="str">
        <f>IF(ISNUMBER(N507),_xll.BDP($C507, "OPT_UNDL_PX")," ")</f>
        <v xml:space="preserve"> </v>
      </c>
      <c r="Q507" s="7" t="str">
        <f>IF(ISNUMBER(N507),+G507*_xll.BDP($C507, "PX_POS_MULT_FACTOR")*P507/K507," ")</f>
        <v xml:space="preserve"> </v>
      </c>
      <c r="R507" s="8" t="str">
        <f>IF(OR($A507="TUA",$A507="TYA"),"",IF(ISNUMBER(_xll.BDP($C507,"DUR_ADJ_OAS_MID")),_xll.BDP($C507,"DUR_ADJ_OAS_MID"),IF(ISNUMBER(_xll.BDP($E507&amp;" ISIN","DUR_ADJ_OAS_MID")),_xll.BDP($E507&amp;" ISIN","DUR_ADJ_OAS_MID")," ")))</f>
        <v xml:space="preserve"> </v>
      </c>
      <c r="S507" s="7" t="str">
        <f ca="1">IF(AND(A506="SVOL",C506="Cash"),                                     SUM(INDIRECT(ADDRESS(ROW()-(COUNTIF(A:A,"SVOL")),COLUMN())):INDIRECT(ADDRESS(ROW()-1,COLUMN()))),                                    IF(AND(A507="TYA",C507="Cash"), SUM(INDIRECT(ADDRESS(ROW()-(COUNTIF(A:A,"TYA")-1),COLUMN())):INDIRECT(ADDRESS(ROW()-1,COLUMN()))),                                    IF(AND(A507="SVOL",ISNUMBER(FIND(" Govt",C507))),"", IF(AND(A507="SVOL",ISNUMBER(FIND(" Index",C507))),J507,                                    IF(ISNUMBER(N507),Q507*N507,IF(ISNUMBER(R507),J507*R507," "))))))</f>
        <v xml:space="preserve"> </v>
      </c>
      <c r="AB507" s="8" t="s">
        <v>1787</v>
      </c>
      <c r="AG507" s="17">
        <v>4.64E-4</v>
      </c>
    </row>
    <row r="508" spans="1:33" x14ac:dyDescent="0.35">
      <c r="A508" t="s">
        <v>1786</v>
      </c>
      <c r="B508" t="s">
        <v>2069</v>
      </c>
      <c r="C508" t="s">
        <v>2070</v>
      </c>
      <c r="D508" t="s">
        <v>2071</v>
      </c>
      <c r="E508" t="s">
        <v>2072</v>
      </c>
      <c r="F508" t="s">
        <v>2073</v>
      </c>
      <c r="G508" s="1">
        <v>2422.556576137863</v>
      </c>
      <c r="H508" s="1">
        <v>32.630000000000003</v>
      </c>
      <c r="I508" s="2">
        <v>79048.021079378464</v>
      </c>
      <c r="J508" s="3">
        <v>1.0218733535906179E-3</v>
      </c>
      <c r="K508" s="4">
        <v>77355986.239999995</v>
      </c>
      <c r="L508" s="5">
        <v>3550001</v>
      </c>
      <c r="M508" s="6">
        <v>21.79041252</v>
      </c>
      <c r="N508" s="7" t="str">
        <f>IF(ISNUMBER(_xll.BDP($C508, "DELTA_MID")),_xll.BDP($C508, "DELTA_MID")," ")</f>
        <v xml:space="preserve"> </v>
      </c>
      <c r="O508" s="7" t="str">
        <f>IF(ISNUMBER(N508),_xll.BDP($C508, "OPT_UNDL_TICKER"),"")</f>
        <v/>
      </c>
      <c r="P508" s="8" t="str">
        <f>IF(ISNUMBER(N508),_xll.BDP($C508, "OPT_UNDL_PX")," ")</f>
        <v xml:space="preserve"> </v>
      </c>
      <c r="Q508" s="7" t="str">
        <f>IF(ISNUMBER(N508),+G508*_xll.BDP($C508, "PX_POS_MULT_FACTOR")*P508/K508," ")</f>
        <v xml:space="preserve"> </v>
      </c>
      <c r="R508" s="8" t="str">
        <f>IF(OR($A508="TUA",$A508="TYA"),"",IF(ISNUMBER(_xll.BDP($C508,"DUR_ADJ_OAS_MID")),_xll.BDP($C508,"DUR_ADJ_OAS_MID"),IF(ISNUMBER(_xll.BDP($E508&amp;" ISIN","DUR_ADJ_OAS_MID")),_xll.BDP($E508&amp;" ISIN","DUR_ADJ_OAS_MID")," ")))</f>
        <v xml:space="preserve"> </v>
      </c>
      <c r="S508" s="7" t="str">
        <f ca="1">IF(AND(A507="SVOL",C507="Cash"),                                     SUM(INDIRECT(ADDRESS(ROW()-(COUNTIF(A:A,"SVOL")),COLUMN())):INDIRECT(ADDRESS(ROW()-1,COLUMN()))),                                    IF(AND(A508="TYA",C508="Cash"), SUM(INDIRECT(ADDRESS(ROW()-(COUNTIF(A:A,"TYA")-1),COLUMN())):INDIRECT(ADDRESS(ROW()-1,COLUMN()))),                                    IF(AND(A508="SVOL",ISNUMBER(FIND(" Govt",C508))),"", IF(AND(A508="SVOL",ISNUMBER(FIND(" Index",C508))),J508,                                    IF(ISNUMBER(N508),Q508*N508,IF(ISNUMBER(R508),J508*R508," "))))))</f>
        <v xml:space="preserve"> </v>
      </c>
      <c r="AB508" s="8" t="s">
        <v>1787</v>
      </c>
      <c r="AG508" s="17">
        <v>4.64E-4</v>
      </c>
    </row>
    <row r="509" spans="1:33" x14ac:dyDescent="0.35">
      <c r="A509" t="s">
        <v>1786</v>
      </c>
      <c r="B509" t="s">
        <v>2074</v>
      </c>
      <c r="C509" t="s">
        <v>2075</v>
      </c>
      <c r="D509" t="s">
        <v>2076</v>
      </c>
      <c r="E509" t="s">
        <v>2077</v>
      </c>
      <c r="F509" t="s">
        <v>2078</v>
      </c>
      <c r="G509" s="1">
        <v>3745.093536904496</v>
      </c>
      <c r="H509" s="1">
        <v>31.61</v>
      </c>
      <c r="I509" s="2">
        <v>118382.4067015511</v>
      </c>
      <c r="J509" s="3">
        <v>1.530358702095336E-3</v>
      </c>
      <c r="K509" s="4">
        <v>77355986.239999995</v>
      </c>
      <c r="L509" s="5">
        <v>3550001</v>
      </c>
      <c r="M509" s="6">
        <v>21.79041252</v>
      </c>
      <c r="N509" s="7" t="str">
        <f>IF(ISNUMBER(_xll.BDP($C509, "DELTA_MID")),_xll.BDP($C509, "DELTA_MID")," ")</f>
        <v xml:space="preserve"> </v>
      </c>
      <c r="O509" s="7" t="str">
        <f>IF(ISNUMBER(N509),_xll.BDP($C509, "OPT_UNDL_TICKER"),"")</f>
        <v/>
      </c>
      <c r="P509" s="8" t="str">
        <f>IF(ISNUMBER(N509),_xll.BDP($C509, "OPT_UNDL_PX")," ")</f>
        <v xml:space="preserve"> </v>
      </c>
      <c r="Q509" s="7" t="str">
        <f>IF(ISNUMBER(N509),+G509*_xll.BDP($C509, "PX_POS_MULT_FACTOR")*P509/K509," ")</f>
        <v xml:space="preserve"> </v>
      </c>
      <c r="R509" s="8" t="str">
        <f>IF(OR($A509="TUA",$A509="TYA"),"",IF(ISNUMBER(_xll.BDP($C509,"DUR_ADJ_OAS_MID")),_xll.BDP($C509,"DUR_ADJ_OAS_MID"),IF(ISNUMBER(_xll.BDP($E509&amp;" ISIN","DUR_ADJ_OAS_MID")),_xll.BDP($E509&amp;" ISIN","DUR_ADJ_OAS_MID")," ")))</f>
        <v xml:space="preserve"> </v>
      </c>
      <c r="S509" s="7" t="str">
        <f ca="1">IF(AND(A508="SVOL",C508="Cash"),                                     SUM(INDIRECT(ADDRESS(ROW()-(COUNTIF(A:A,"SVOL")),COLUMN())):INDIRECT(ADDRESS(ROW()-1,COLUMN()))),                                    IF(AND(A509="TYA",C509="Cash"), SUM(INDIRECT(ADDRESS(ROW()-(COUNTIF(A:A,"TYA")-1),COLUMN())):INDIRECT(ADDRESS(ROW()-1,COLUMN()))),                                    IF(AND(A509="SVOL",ISNUMBER(FIND(" Govt",C509))),"", IF(AND(A509="SVOL",ISNUMBER(FIND(" Index",C509))),J509,                                    IF(ISNUMBER(N509),Q509*N509,IF(ISNUMBER(R509),J509*R509," "))))))</f>
        <v xml:space="preserve"> </v>
      </c>
      <c r="AB509" s="8" t="s">
        <v>1787</v>
      </c>
      <c r="AG509" s="17">
        <v>4.64E-4</v>
      </c>
    </row>
    <row r="510" spans="1:33" x14ac:dyDescent="0.35">
      <c r="A510" t="s">
        <v>1786</v>
      </c>
      <c r="B510" t="s">
        <v>2079</v>
      </c>
      <c r="C510" t="s">
        <v>2080</v>
      </c>
      <c r="D510" t="s">
        <v>2081</v>
      </c>
      <c r="E510" t="s">
        <v>2082</v>
      </c>
      <c r="F510" t="s">
        <v>2083</v>
      </c>
      <c r="G510" s="1">
        <v>2427.1532054593472</v>
      </c>
      <c r="H510" s="1">
        <v>90.7</v>
      </c>
      <c r="I510" s="2">
        <v>220142.7957351628</v>
      </c>
      <c r="J510" s="3">
        <v>2.8458404634925218E-3</v>
      </c>
      <c r="K510" s="4">
        <v>77355986.239999995</v>
      </c>
      <c r="L510" s="5">
        <v>3550001</v>
      </c>
      <c r="M510" s="6">
        <v>21.79041252</v>
      </c>
      <c r="N510" s="7" t="str">
        <f>IF(ISNUMBER(_xll.BDP($C510, "DELTA_MID")),_xll.BDP($C510, "DELTA_MID")," ")</f>
        <v xml:space="preserve"> </v>
      </c>
      <c r="O510" s="7" t="str">
        <f>IF(ISNUMBER(N510),_xll.BDP($C510, "OPT_UNDL_TICKER"),"")</f>
        <v/>
      </c>
      <c r="P510" s="8" t="str">
        <f>IF(ISNUMBER(N510),_xll.BDP($C510, "OPT_UNDL_PX")," ")</f>
        <v xml:space="preserve"> </v>
      </c>
      <c r="Q510" s="7" t="str">
        <f>IF(ISNUMBER(N510),+G510*_xll.BDP($C510, "PX_POS_MULT_FACTOR")*P510/K510," ")</f>
        <v xml:space="preserve"> </v>
      </c>
      <c r="R510" s="8" t="str">
        <f>IF(OR($A510="TUA",$A510="TYA"),"",IF(ISNUMBER(_xll.BDP($C510,"DUR_ADJ_OAS_MID")),_xll.BDP($C510,"DUR_ADJ_OAS_MID"),IF(ISNUMBER(_xll.BDP($E510&amp;" ISIN","DUR_ADJ_OAS_MID")),_xll.BDP($E510&amp;" ISIN","DUR_ADJ_OAS_MID")," ")))</f>
        <v xml:space="preserve"> </v>
      </c>
      <c r="S510" s="7" t="str">
        <f ca="1">IF(AND(A509="SVOL",C509="Cash"),                                     SUM(INDIRECT(ADDRESS(ROW()-(COUNTIF(A:A,"SVOL")),COLUMN())):INDIRECT(ADDRESS(ROW()-1,COLUMN()))),                                    IF(AND(A510="TYA",C510="Cash"), SUM(INDIRECT(ADDRESS(ROW()-(COUNTIF(A:A,"TYA")-1),COLUMN())):INDIRECT(ADDRESS(ROW()-1,COLUMN()))),                                    IF(AND(A510="SVOL",ISNUMBER(FIND(" Govt",C510))),"", IF(AND(A510="SVOL",ISNUMBER(FIND(" Index",C510))),J510,                                    IF(ISNUMBER(N510),Q510*N510,IF(ISNUMBER(R510),J510*R510," "))))))</f>
        <v xml:space="preserve"> </v>
      </c>
      <c r="AB510" s="8" t="s">
        <v>1787</v>
      </c>
      <c r="AG510" s="17">
        <v>4.64E-4</v>
      </c>
    </row>
    <row r="511" spans="1:33" x14ac:dyDescent="0.35">
      <c r="A511" t="s">
        <v>1786</v>
      </c>
      <c r="B511" t="s">
        <v>2084</v>
      </c>
      <c r="C511" t="s">
        <v>2085</v>
      </c>
      <c r="D511" t="s">
        <v>2086</v>
      </c>
      <c r="E511" t="s">
        <v>2087</v>
      </c>
      <c r="G511" s="1">
        <v>7509.5919735529351</v>
      </c>
      <c r="H511" s="1">
        <v>15.140029999999999</v>
      </c>
      <c r="I511" s="2">
        <v>113695.4477673506</v>
      </c>
      <c r="J511" s="3">
        <v>1.4697692227025069E-3</v>
      </c>
      <c r="K511" s="4">
        <v>77355986.239999995</v>
      </c>
      <c r="L511" s="5">
        <v>3550001</v>
      </c>
      <c r="M511" s="6">
        <v>21.79041252</v>
      </c>
      <c r="N511" s="7" t="str">
        <f>IF(ISNUMBER(_xll.BDP($C511, "DELTA_MID")),_xll.BDP($C511, "DELTA_MID")," ")</f>
        <v xml:space="preserve"> </v>
      </c>
      <c r="O511" s="7" t="str">
        <f>IF(ISNUMBER(N511),_xll.BDP($C511, "OPT_UNDL_TICKER"),"")</f>
        <v/>
      </c>
      <c r="P511" s="8" t="str">
        <f>IF(ISNUMBER(N511),_xll.BDP($C511, "OPT_UNDL_PX")," ")</f>
        <v xml:space="preserve"> </v>
      </c>
      <c r="Q511" s="7" t="str">
        <f>IF(ISNUMBER(N511),+G511*_xll.BDP($C511, "PX_POS_MULT_FACTOR")*P511/K511," ")</f>
        <v xml:space="preserve"> </v>
      </c>
      <c r="R511" s="8" t="str">
        <f>IF(OR($A511="TUA",$A511="TYA"),"",IF(ISNUMBER(_xll.BDP($C511,"DUR_ADJ_OAS_MID")),_xll.BDP($C511,"DUR_ADJ_OAS_MID"),IF(ISNUMBER(_xll.BDP($E511&amp;" ISIN","DUR_ADJ_OAS_MID")),_xll.BDP($E511&amp;" ISIN","DUR_ADJ_OAS_MID")," ")))</f>
        <v xml:space="preserve"> </v>
      </c>
      <c r="S511" s="7" t="str">
        <f ca="1">IF(AND(A510="SVOL",C510="Cash"),                                     SUM(INDIRECT(ADDRESS(ROW()-(COUNTIF(A:A,"SVOL")),COLUMN())):INDIRECT(ADDRESS(ROW()-1,COLUMN()))),                                    IF(AND(A511="TYA",C511="Cash"), SUM(INDIRECT(ADDRESS(ROW()-(COUNTIF(A:A,"TYA")-1),COLUMN())):INDIRECT(ADDRESS(ROW()-1,COLUMN()))),                                    IF(AND(A511="SVOL",ISNUMBER(FIND(" Govt",C511))),"", IF(AND(A511="SVOL",ISNUMBER(FIND(" Index",C511))),J511,                                    IF(ISNUMBER(N511),Q511*N511,IF(ISNUMBER(R511),J511*R511," "))))))</f>
        <v xml:space="preserve"> </v>
      </c>
      <c r="AB511" s="8" t="s">
        <v>1787</v>
      </c>
      <c r="AG511" s="17">
        <v>4.64E-4</v>
      </c>
    </row>
    <row r="512" spans="1:33" x14ac:dyDescent="0.35">
      <c r="A512" t="s">
        <v>1786</v>
      </c>
      <c r="B512" t="s">
        <v>2088</v>
      </c>
      <c r="C512" t="s">
        <v>2089</v>
      </c>
      <c r="D512" t="s">
        <v>2090</v>
      </c>
      <c r="E512" t="s">
        <v>2091</v>
      </c>
      <c r="G512" s="1">
        <v>27111.899136836291</v>
      </c>
      <c r="H512" s="1">
        <v>26.240500000000001</v>
      </c>
      <c r="I512" s="2">
        <v>711429.7893001528</v>
      </c>
      <c r="J512" s="3">
        <v>9.1968291515657739E-3</v>
      </c>
      <c r="K512" s="4">
        <v>77355986.239999995</v>
      </c>
      <c r="L512" s="5">
        <v>3550001</v>
      </c>
      <c r="M512" s="6">
        <v>21.79041252</v>
      </c>
      <c r="N512" s="7" t="str">
        <f>IF(ISNUMBER(_xll.BDP($C512, "DELTA_MID")),_xll.BDP($C512, "DELTA_MID")," ")</f>
        <v xml:space="preserve"> </v>
      </c>
      <c r="O512" s="7" t="str">
        <f>IF(ISNUMBER(N512),_xll.BDP($C512, "OPT_UNDL_TICKER"),"")</f>
        <v/>
      </c>
      <c r="P512" s="8" t="str">
        <f>IF(ISNUMBER(N512),_xll.BDP($C512, "OPT_UNDL_PX")," ")</f>
        <v xml:space="preserve"> </v>
      </c>
      <c r="Q512" s="7" t="str">
        <f>IF(ISNUMBER(N512),+G512*_xll.BDP($C512, "PX_POS_MULT_FACTOR")*P512/K512," ")</f>
        <v xml:space="preserve"> </v>
      </c>
      <c r="R512" s="8" t="str">
        <f>IF(OR($A512="TUA",$A512="TYA"),"",IF(ISNUMBER(_xll.BDP($C512,"DUR_ADJ_OAS_MID")),_xll.BDP($C512,"DUR_ADJ_OAS_MID"),IF(ISNUMBER(_xll.BDP($E512&amp;" ISIN","DUR_ADJ_OAS_MID")),_xll.BDP($E512&amp;" ISIN","DUR_ADJ_OAS_MID")," ")))</f>
        <v xml:space="preserve"> </v>
      </c>
      <c r="S512" s="7" t="str">
        <f ca="1">IF(AND(A511="SVOL",C511="Cash"),                                     SUM(INDIRECT(ADDRESS(ROW()-(COUNTIF(A:A,"SVOL")),COLUMN())):INDIRECT(ADDRESS(ROW()-1,COLUMN()))),                                    IF(AND(A512="TYA",C512="Cash"), SUM(INDIRECT(ADDRESS(ROW()-(COUNTIF(A:A,"TYA")-1),COLUMN())):INDIRECT(ADDRESS(ROW()-1,COLUMN()))),                                    IF(AND(A512="SVOL",ISNUMBER(FIND(" Govt",C512))),"", IF(AND(A512="SVOL",ISNUMBER(FIND(" Index",C512))),J512,                                    IF(ISNUMBER(N512),Q512*N512,IF(ISNUMBER(R512),J512*R512," "))))))</f>
        <v xml:space="preserve"> </v>
      </c>
      <c r="AB512" s="8" t="s">
        <v>1787</v>
      </c>
      <c r="AG512" s="17">
        <v>4.64E-4</v>
      </c>
    </row>
    <row r="513" spans="1:33" x14ac:dyDescent="0.35">
      <c r="A513" t="s">
        <v>1786</v>
      </c>
      <c r="B513" t="s">
        <v>2092</v>
      </c>
      <c r="C513" t="s">
        <v>2093</v>
      </c>
      <c r="D513" t="s">
        <v>2094</v>
      </c>
      <c r="E513" t="s">
        <v>2095</v>
      </c>
      <c r="G513" s="1">
        <v>24160.61783976245</v>
      </c>
      <c r="H513" s="1">
        <v>8.9485499999999991</v>
      </c>
      <c r="I513" s="2">
        <v>216202.49677000631</v>
      </c>
      <c r="J513" s="3">
        <v>2.794903242513508E-3</v>
      </c>
      <c r="K513" s="4">
        <v>77355986.239999995</v>
      </c>
      <c r="L513" s="5">
        <v>3550001</v>
      </c>
      <c r="M513" s="6">
        <v>21.79041252</v>
      </c>
      <c r="N513" s="7" t="str">
        <f>IF(ISNUMBER(_xll.BDP($C513, "DELTA_MID")),_xll.BDP($C513, "DELTA_MID")," ")</f>
        <v xml:space="preserve"> </v>
      </c>
      <c r="O513" s="7" t="str">
        <f>IF(ISNUMBER(N513),_xll.BDP($C513, "OPT_UNDL_TICKER"),"")</f>
        <v/>
      </c>
      <c r="P513" s="8" t="str">
        <f>IF(ISNUMBER(N513),_xll.BDP($C513, "OPT_UNDL_PX")," ")</f>
        <v xml:space="preserve"> </v>
      </c>
      <c r="Q513" s="7" t="str">
        <f>IF(ISNUMBER(N513),+G513*_xll.BDP($C513, "PX_POS_MULT_FACTOR")*P513/K513," ")</f>
        <v xml:space="preserve"> </v>
      </c>
      <c r="R513" s="8" t="str">
        <f>IF(OR($A513="TUA",$A513="TYA"),"",IF(ISNUMBER(_xll.BDP($C513,"DUR_ADJ_OAS_MID")),_xll.BDP($C513,"DUR_ADJ_OAS_MID"),IF(ISNUMBER(_xll.BDP($E513&amp;" ISIN","DUR_ADJ_OAS_MID")),_xll.BDP($E513&amp;" ISIN","DUR_ADJ_OAS_MID")," ")))</f>
        <v xml:space="preserve"> </v>
      </c>
      <c r="S513" s="7" t="str">
        <f ca="1">IF(AND(A512="SVOL",C512="Cash"),                                     SUM(INDIRECT(ADDRESS(ROW()-(COUNTIF(A:A,"SVOL")),COLUMN())):INDIRECT(ADDRESS(ROW()-1,COLUMN()))),                                    IF(AND(A513="TYA",C513="Cash"), SUM(INDIRECT(ADDRESS(ROW()-(COUNTIF(A:A,"TYA")-1),COLUMN())):INDIRECT(ADDRESS(ROW()-1,COLUMN()))),                                    IF(AND(A513="SVOL",ISNUMBER(FIND(" Govt",C513))),"", IF(AND(A513="SVOL",ISNUMBER(FIND(" Index",C513))),J513,                                    IF(ISNUMBER(N513),Q513*N513,IF(ISNUMBER(R513),J513*R513," "))))))</f>
        <v xml:space="preserve"> </v>
      </c>
      <c r="AB513" s="8" t="s">
        <v>1787</v>
      </c>
      <c r="AG513" s="17">
        <v>4.64E-4</v>
      </c>
    </row>
    <row r="514" spans="1:33" x14ac:dyDescent="0.35">
      <c r="A514" t="s">
        <v>1786</v>
      </c>
      <c r="B514" t="s">
        <v>2096</v>
      </c>
      <c r="C514" t="s">
        <v>2097</v>
      </c>
      <c r="D514" t="s">
        <v>2098</v>
      </c>
      <c r="E514" t="s">
        <v>2099</v>
      </c>
      <c r="F514" t="s">
        <v>2100</v>
      </c>
      <c r="G514" s="1">
        <v>8711.776323524995</v>
      </c>
      <c r="H514" s="1">
        <v>77.61</v>
      </c>
      <c r="I514" s="2">
        <v>676120.96046877489</v>
      </c>
      <c r="J514" s="3">
        <v>8.7403831730757456E-3</v>
      </c>
      <c r="K514" s="4">
        <v>77355986.239999995</v>
      </c>
      <c r="L514" s="5">
        <v>3550001</v>
      </c>
      <c r="M514" s="6">
        <v>21.79041252</v>
      </c>
      <c r="N514" s="7" t="str">
        <f>IF(ISNUMBER(_xll.BDP($C514, "DELTA_MID")),_xll.BDP($C514, "DELTA_MID")," ")</f>
        <v xml:space="preserve"> </v>
      </c>
      <c r="O514" s="7" t="str">
        <f>IF(ISNUMBER(N514),_xll.BDP($C514, "OPT_UNDL_TICKER"),"")</f>
        <v/>
      </c>
      <c r="P514" s="8" t="str">
        <f>IF(ISNUMBER(N514),_xll.BDP($C514, "OPT_UNDL_PX")," ")</f>
        <v xml:space="preserve"> </v>
      </c>
      <c r="Q514" s="7" t="str">
        <f>IF(ISNUMBER(N514),+G514*_xll.BDP($C514, "PX_POS_MULT_FACTOR")*P514/K514," ")</f>
        <v xml:space="preserve"> </v>
      </c>
      <c r="R514" s="8" t="str">
        <f>IF(OR($A514="TUA",$A514="TYA"),"",IF(ISNUMBER(_xll.BDP($C514,"DUR_ADJ_OAS_MID")),_xll.BDP($C514,"DUR_ADJ_OAS_MID"),IF(ISNUMBER(_xll.BDP($E514&amp;" ISIN","DUR_ADJ_OAS_MID")),_xll.BDP($E514&amp;" ISIN","DUR_ADJ_OAS_MID")," ")))</f>
        <v xml:space="preserve"> </v>
      </c>
      <c r="S514" s="7" t="str">
        <f ca="1">IF(AND(A513="SVOL",C513="Cash"),                                     SUM(INDIRECT(ADDRESS(ROW()-(COUNTIF(A:A,"SVOL")),COLUMN())):INDIRECT(ADDRESS(ROW()-1,COLUMN()))),                                    IF(AND(A514="TYA",C514="Cash"), SUM(INDIRECT(ADDRESS(ROW()-(COUNTIF(A:A,"TYA")-1),COLUMN())):INDIRECT(ADDRESS(ROW()-1,COLUMN()))),                                    IF(AND(A514="SVOL",ISNUMBER(FIND(" Govt",C514))),"", IF(AND(A514="SVOL",ISNUMBER(FIND(" Index",C514))),J514,                                    IF(ISNUMBER(N514),Q514*N514,IF(ISNUMBER(R514),J514*R514," "))))))</f>
        <v xml:space="preserve"> </v>
      </c>
      <c r="AB514" s="8" t="s">
        <v>1787</v>
      </c>
      <c r="AG514" s="17">
        <v>4.64E-4</v>
      </c>
    </row>
    <row r="515" spans="1:33" x14ac:dyDescent="0.35">
      <c r="A515" t="s">
        <v>1786</v>
      </c>
      <c r="B515" t="s">
        <v>2101</v>
      </c>
      <c r="C515" t="s">
        <v>2102</v>
      </c>
      <c r="D515" t="s">
        <v>2103</v>
      </c>
      <c r="E515" t="s">
        <v>2104</v>
      </c>
      <c r="G515" s="1">
        <v>93875.004407080589</v>
      </c>
      <c r="H515" s="1">
        <v>1.7390973999999999</v>
      </c>
      <c r="I515" s="2">
        <v>163257.7760893424</v>
      </c>
      <c r="J515" s="3">
        <v>2.1104737205835458E-3</v>
      </c>
      <c r="K515" s="4">
        <v>77355986.239999995</v>
      </c>
      <c r="L515" s="5">
        <v>3550001</v>
      </c>
      <c r="M515" s="6">
        <v>21.79041252</v>
      </c>
      <c r="N515" s="7" t="str">
        <f>IF(ISNUMBER(_xll.BDP($C515, "DELTA_MID")),_xll.BDP($C515, "DELTA_MID")," ")</f>
        <v xml:space="preserve"> </v>
      </c>
      <c r="O515" s="7" t="str">
        <f>IF(ISNUMBER(N515),_xll.BDP($C515, "OPT_UNDL_TICKER"),"")</f>
        <v/>
      </c>
      <c r="P515" s="8" t="str">
        <f>IF(ISNUMBER(N515),_xll.BDP($C515, "OPT_UNDL_PX")," ")</f>
        <v xml:space="preserve"> </v>
      </c>
      <c r="Q515" s="7" t="str">
        <f>IF(ISNUMBER(N515),+G515*_xll.BDP($C515, "PX_POS_MULT_FACTOR")*P515/K515," ")</f>
        <v xml:space="preserve"> </v>
      </c>
      <c r="R515" s="8" t="str">
        <f>IF(OR($A515="TUA",$A515="TYA"),"",IF(ISNUMBER(_xll.BDP($C515,"DUR_ADJ_OAS_MID")),_xll.BDP($C515,"DUR_ADJ_OAS_MID"),IF(ISNUMBER(_xll.BDP($E515&amp;" ISIN","DUR_ADJ_OAS_MID")),_xll.BDP($E515&amp;" ISIN","DUR_ADJ_OAS_MID")," ")))</f>
        <v xml:space="preserve"> </v>
      </c>
      <c r="S515" s="7" t="str">
        <f ca="1">IF(AND(A514="SVOL",C514="Cash"),                                     SUM(INDIRECT(ADDRESS(ROW()-(COUNTIF(A:A,"SVOL")),COLUMN())):INDIRECT(ADDRESS(ROW()-1,COLUMN()))),                                    IF(AND(A515="TYA",C515="Cash"), SUM(INDIRECT(ADDRESS(ROW()-(COUNTIF(A:A,"TYA")-1),COLUMN())):INDIRECT(ADDRESS(ROW()-1,COLUMN()))),                                    IF(AND(A515="SVOL",ISNUMBER(FIND(" Govt",C515))),"", IF(AND(A515="SVOL",ISNUMBER(FIND(" Index",C515))),J515,                                    IF(ISNUMBER(N515),Q515*N515,IF(ISNUMBER(R515),J515*R515," "))))))</f>
        <v xml:space="preserve"> </v>
      </c>
      <c r="AB515" s="8" t="s">
        <v>1787</v>
      </c>
      <c r="AG515" s="17">
        <v>4.64E-4</v>
      </c>
    </row>
    <row r="516" spans="1:33" x14ac:dyDescent="0.35">
      <c r="A516" t="s">
        <v>1786</v>
      </c>
      <c r="B516" t="s">
        <v>2105</v>
      </c>
      <c r="C516" t="s">
        <v>2106</v>
      </c>
      <c r="D516" t="s">
        <v>2107</v>
      </c>
      <c r="E516" t="s">
        <v>2108</v>
      </c>
      <c r="F516" t="s">
        <v>2109</v>
      </c>
      <c r="G516" s="1">
        <v>1561.0605143466221</v>
      </c>
      <c r="H516" s="1">
        <v>267.52</v>
      </c>
      <c r="I516" s="2">
        <v>417614.90879800828</v>
      </c>
      <c r="J516" s="3">
        <v>5.3986113951458338E-3</v>
      </c>
      <c r="K516" s="4">
        <v>77355986.239999995</v>
      </c>
      <c r="L516" s="5">
        <v>3550001</v>
      </c>
      <c r="M516" s="6">
        <v>21.79041252</v>
      </c>
      <c r="N516" s="7" t="str">
        <f>IF(ISNUMBER(_xll.BDP($C516, "DELTA_MID")),_xll.BDP($C516, "DELTA_MID")," ")</f>
        <v xml:space="preserve"> </v>
      </c>
      <c r="O516" s="7" t="str">
        <f>IF(ISNUMBER(N516),_xll.BDP($C516, "OPT_UNDL_TICKER"),"")</f>
        <v/>
      </c>
      <c r="P516" s="8" t="str">
        <f>IF(ISNUMBER(N516),_xll.BDP($C516, "OPT_UNDL_PX")," ")</f>
        <v xml:space="preserve"> </v>
      </c>
      <c r="Q516" s="7" t="str">
        <f>IF(ISNUMBER(N516),+G516*_xll.BDP($C516, "PX_POS_MULT_FACTOR")*P516/K516," ")</f>
        <v xml:space="preserve"> </v>
      </c>
      <c r="R516" s="8" t="str">
        <f>IF(OR($A516="TUA",$A516="TYA"),"",IF(ISNUMBER(_xll.BDP($C516,"DUR_ADJ_OAS_MID")),_xll.BDP($C516,"DUR_ADJ_OAS_MID"),IF(ISNUMBER(_xll.BDP($E516&amp;" ISIN","DUR_ADJ_OAS_MID")),_xll.BDP($E516&amp;" ISIN","DUR_ADJ_OAS_MID")," ")))</f>
        <v xml:space="preserve"> </v>
      </c>
      <c r="S516" s="7" t="str">
        <f ca="1">IF(AND(A515="SVOL",C515="Cash"),                                     SUM(INDIRECT(ADDRESS(ROW()-(COUNTIF(A:A,"SVOL")),COLUMN())):INDIRECT(ADDRESS(ROW()-1,COLUMN()))),                                    IF(AND(A516="TYA",C516="Cash"), SUM(INDIRECT(ADDRESS(ROW()-(COUNTIF(A:A,"TYA")-1),COLUMN())):INDIRECT(ADDRESS(ROW()-1,COLUMN()))),                                    IF(AND(A516="SVOL",ISNUMBER(FIND(" Govt",C516))),"", IF(AND(A516="SVOL",ISNUMBER(FIND(" Index",C516))),J516,                                    IF(ISNUMBER(N516),Q516*N516,IF(ISNUMBER(R516),J516*R516," "))))))</f>
        <v xml:space="preserve"> </v>
      </c>
      <c r="AB516" s="8" t="s">
        <v>1787</v>
      </c>
      <c r="AG516" s="17">
        <v>4.64E-4</v>
      </c>
    </row>
    <row r="517" spans="1:33" x14ac:dyDescent="0.35">
      <c r="A517" t="s">
        <v>1786</v>
      </c>
      <c r="B517" t="s">
        <v>2110</v>
      </c>
      <c r="C517" t="s">
        <v>2111</v>
      </c>
      <c r="D517" t="s">
        <v>2112</v>
      </c>
      <c r="E517" t="s">
        <v>2113</v>
      </c>
      <c r="G517" s="1">
        <v>10752.750400288051</v>
      </c>
      <c r="H517" s="1">
        <v>29.884979999999999</v>
      </c>
      <c r="I517" s="2">
        <v>321345.73065760039</v>
      </c>
      <c r="J517" s="3">
        <v>4.1541158774786044E-3</v>
      </c>
      <c r="K517" s="4">
        <v>77355986.239999995</v>
      </c>
      <c r="L517" s="5">
        <v>3550001</v>
      </c>
      <c r="M517" s="6">
        <v>21.79041252</v>
      </c>
      <c r="N517" s="7" t="str">
        <f>IF(ISNUMBER(_xll.BDP($C517, "DELTA_MID")),_xll.BDP($C517, "DELTA_MID")," ")</f>
        <v xml:space="preserve"> </v>
      </c>
      <c r="O517" s="7" t="str">
        <f>IF(ISNUMBER(N517),_xll.BDP($C517, "OPT_UNDL_TICKER"),"")</f>
        <v/>
      </c>
      <c r="P517" s="8" t="str">
        <f>IF(ISNUMBER(N517),_xll.BDP($C517, "OPT_UNDL_PX")," ")</f>
        <v xml:space="preserve"> </v>
      </c>
      <c r="Q517" s="7" t="str">
        <f>IF(ISNUMBER(N517),+G517*_xll.BDP($C517, "PX_POS_MULT_FACTOR")*P517/K517," ")</f>
        <v xml:space="preserve"> </v>
      </c>
      <c r="R517" s="8" t="str">
        <f>IF(OR($A517="TUA",$A517="TYA"),"",IF(ISNUMBER(_xll.BDP($C517,"DUR_ADJ_OAS_MID")),_xll.BDP($C517,"DUR_ADJ_OAS_MID"),IF(ISNUMBER(_xll.BDP($E517&amp;" ISIN","DUR_ADJ_OAS_MID")),_xll.BDP($E517&amp;" ISIN","DUR_ADJ_OAS_MID")," ")))</f>
        <v xml:space="preserve"> </v>
      </c>
      <c r="S517" s="7" t="str">
        <f ca="1">IF(AND(A516="SVOL",C516="Cash"),                                     SUM(INDIRECT(ADDRESS(ROW()-(COUNTIF(A:A,"SVOL")),COLUMN())):INDIRECT(ADDRESS(ROW()-1,COLUMN()))),                                    IF(AND(A517="TYA",C517="Cash"), SUM(INDIRECT(ADDRESS(ROW()-(COUNTIF(A:A,"TYA")-1),COLUMN())):INDIRECT(ADDRESS(ROW()-1,COLUMN()))),                                    IF(AND(A517="SVOL",ISNUMBER(FIND(" Govt",C517))),"", IF(AND(A517="SVOL",ISNUMBER(FIND(" Index",C517))),J517,                                    IF(ISNUMBER(N517),Q517*N517,IF(ISNUMBER(R517),J517*R517," "))))))</f>
        <v xml:space="preserve"> </v>
      </c>
      <c r="AB517" s="8" t="s">
        <v>1787</v>
      </c>
      <c r="AG517" s="17">
        <v>4.64E-4</v>
      </c>
    </row>
    <row r="518" spans="1:33" x14ac:dyDescent="0.35">
      <c r="A518" t="s">
        <v>1786</v>
      </c>
      <c r="B518" t="s">
        <v>2114</v>
      </c>
      <c r="C518" t="s">
        <v>2115</v>
      </c>
      <c r="D518" t="s">
        <v>2116</v>
      </c>
      <c r="E518" t="s">
        <v>2117</v>
      </c>
      <c r="F518" t="s">
        <v>2118</v>
      </c>
      <c r="G518" s="1">
        <v>8995.1282648060078</v>
      </c>
      <c r="H518" s="1">
        <v>68.89</v>
      </c>
      <c r="I518" s="2">
        <v>619674.38616248593</v>
      </c>
      <c r="J518" s="3">
        <v>8.0106843217009963E-3</v>
      </c>
      <c r="K518" s="4">
        <v>77355986.239999995</v>
      </c>
      <c r="L518" s="5">
        <v>3550001</v>
      </c>
      <c r="M518" s="6">
        <v>21.79041252</v>
      </c>
      <c r="N518" s="7" t="str">
        <f>IF(ISNUMBER(_xll.BDP($C518, "DELTA_MID")),_xll.BDP($C518, "DELTA_MID")," ")</f>
        <v xml:space="preserve"> </v>
      </c>
      <c r="O518" s="7" t="str">
        <f>IF(ISNUMBER(N518),_xll.BDP($C518, "OPT_UNDL_TICKER"),"")</f>
        <v/>
      </c>
      <c r="P518" s="8" t="str">
        <f>IF(ISNUMBER(N518),_xll.BDP($C518, "OPT_UNDL_PX")," ")</f>
        <v xml:space="preserve"> </v>
      </c>
      <c r="Q518" s="7" t="str">
        <f>IF(ISNUMBER(N518),+G518*_xll.BDP($C518, "PX_POS_MULT_FACTOR")*P518/K518," ")</f>
        <v xml:space="preserve"> </v>
      </c>
      <c r="R518" s="8" t="str">
        <f>IF(OR($A518="TUA",$A518="TYA"),"",IF(ISNUMBER(_xll.BDP($C518,"DUR_ADJ_OAS_MID")),_xll.BDP($C518,"DUR_ADJ_OAS_MID"),IF(ISNUMBER(_xll.BDP($E518&amp;" ISIN","DUR_ADJ_OAS_MID")),_xll.BDP($E518&amp;" ISIN","DUR_ADJ_OAS_MID")," ")))</f>
        <v xml:space="preserve"> </v>
      </c>
      <c r="S518" s="7" t="str">
        <f ca="1">IF(AND(A517="SVOL",C517="Cash"),                                     SUM(INDIRECT(ADDRESS(ROW()-(COUNTIF(A:A,"SVOL")),COLUMN())):INDIRECT(ADDRESS(ROW()-1,COLUMN()))),                                    IF(AND(A518="TYA",C518="Cash"), SUM(INDIRECT(ADDRESS(ROW()-(COUNTIF(A:A,"TYA")-1),COLUMN())):INDIRECT(ADDRESS(ROW()-1,COLUMN()))),                                    IF(AND(A518="SVOL",ISNUMBER(FIND(" Govt",C518))),"", IF(AND(A518="SVOL",ISNUMBER(FIND(" Index",C518))),J518,                                    IF(ISNUMBER(N518),Q518*N518,IF(ISNUMBER(R518),J518*R518," "))))))</f>
        <v xml:space="preserve"> </v>
      </c>
      <c r="AB518" s="8" t="s">
        <v>1787</v>
      </c>
      <c r="AG518" s="17">
        <v>4.64E-4</v>
      </c>
    </row>
    <row r="519" spans="1:33" x14ac:dyDescent="0.35">
      <c r="A519" t="s">
        <v>1786</v>
      </c>
      <c r="B519" t="s">
        <v>2119</v>
      </c>
      <c r="C519" t="s">
        <v>2120</v>
      </c>
      <c r="D519" t="s">
        <v>2121</v>
      </c>
      <c r="E519" t="s">
        <v>2122</v>
      </c>
      <c r="F519" t="s">
        <v>2123</v>
      </c>
      <c r="G519" s="1">
        <v>6912.440979964249</v>
      </c>
      <c r="H519" s="1">
        <v>27.64</v>
      </c>
      <c r="I519" s="2">
        <v>191059.86868621179</v>
      </c>
      <c r="J519" s="3">
        <v>2.4698782598859392E-3</v>
      </c>
      <c r="K519" s="4">
        <v>77355986.239999995</v>
      </c>
      <c r="L519" s="5">
        <v>3550001</v>
      </c>
      <c r="M519" s="6">
        <v>21.79041252</v>
      </c>
      <c r="N519" s="7" t="str">
        <f>IF(ISNUMBER(_xll.BDP($C519, "DELTA_MID")),_xll.BDP($C519, "DELTA_MID")," ")</f>
        <v xml:space="preserve"> </v>
      </c>
      <c r="O519" s="7" t="str">
        <f>IF(ISNUMBER(N519),_xll.BDP($C519, "OPT_UNDL_TICKER"),"")</f>
        <v/>
      </c>
      <c r="P519" s="8" t="str">
        <f>IF(ISNUMBER(N519),_xll.BDP($C519, "OPT_UNDL_PX")," ")</f>
        <v xml:space="preserve"> </v>
      </c>
      <c r="Q519" s="7" t="str">
        <f>IF(ISNUMBER(N519),+G519*_xll.BDP($C519, "PX_POS_MULT_FACTOR")*P519/K519," ")</f>
        <v xml:space="preserve"> </v>
      </c>
      <c r="R519" s="8" t="str">
        <f>IF(OR($A519="TUA",$A519="TYA"),"",IF(ISNUMBER(_xll.BDP($C519,"DUR_ADJ_OAS_MID")),_xll.BDP($C519,"DUR_ADJ_OAS_MID"),IF(ISNUMBER(_xll.BDP($E519&amp;" ISIN","DUR_ADJ_OAS_MID")),_xll.BDP($E519&amp;" ISIN","DUR_ADJ_OAS_MID")," ")))</f>
        <v xml:space="preserve"> </v>
      </c>
      <c r="S519" s="7" t="str">
        <f ca="1">IF(AND(A518="SVOL",C518="Cash"),                                     SUM(INDIRECT(ADDRESS(ROW()-(COUNTIF(A:A,"SVOL")),COLUMN())):INDIRECT(ADDRESS(ROW()-1,COLUMN()))),                                    IF(AND(A519="TYA",C519="Cash"), SUM(INDIRECT(ADDRESS(ROW()-(COUNTIF(A:A,"TYA")-1),COLUMN())):INDIRECT(ADDRESS(ROW()-1,COLUMN()))),                                    IF(AND(A519="SVOL",ISNUMBER(FIND(" Govt",C519))),"", IF(AND(A519="SVOL",ISNUMBER(FIND(" Index",C519))),J519,                                    IF(ISNUMBER(N519),Q519*N519,IF(ISNUMBER(R519),J519*R519," "))))))</f>
        <v xml:space="preserve"> </v>
      </c>
      <c r="AB519" s="8" t="s">
        <v>1787</v>
      </c>
      <c r="AG519" s="17">
        <v>4.64E-4</v>
      </c>
    </row>
    <row r="520" spans="1:33" x14ac:dyDescent="0.35">
      <c r="A520" t="s">
        <v>1786</v>
      </c>
      <c r="B520" t="s">
        <v>2124</v>
      </c>
      <c r="C520" t="s">
        <v>2125</v>
      </c>
      <c r="D520" t="s">
        <v>2126</v>
      </c>
      <c r="E520" t="s">
        <v>2127</v>
      </c>
      <c r="F520" t="s">
        <v>2128</v>
      </c>
      <c r="G520" s="1">
        <v>4020.8519740557249</v>
      </c>
      <c r="H520" s="1">
        <v>125.33</v>
      </c>
      <c r="I520" s="2">
        <v>503933.37790840399</v>
      </c>
      <c r="J520" s="3">
        <v>6.5144716317743117E-3</v>
      </c>
      <c r="K520" s="4">
        <v>77355986.239999995</v>
      </c>
      <c r="L520" s="5">
        <v>3550001</v>
      </c>
      <c r="M520" s="6">
        <v>21.79041252</v>
      </c>
      <c r="N520" s="7" t="str">
        <f>IF(ISNUMBER(_xll.BDP($C520, "DELTA_MID")),_xll.BDP($C520, "DELTA_MID")," ")</f>
        <v xml:space="preserve"> </v>
      </c>
      <c r="O520" s="7" t="str">
        <f>IF(ISNUMBER(N520),_xll.BDP($C520, "OPT_UNDL_TICKER"),"")</f>
        <v/>
      </c>
      <c r="P520" s="8" t="str">
        <f>IF(ISNUMBER(N520),_xll.BDP($C520, "OPT_UNDL_PX")," ")</f>
        <v xml:space="preserve"> </v>
      </c>
      <c r="Q520" s="7" t="str">
        <f>IF(ISNUMBER(N520),+G520*_xll.BDP($C520, "PX_POS_MULT_FACTOR")*P520/K520," ")</f>
        <v xml:space="preserve"> </v>
      </c>
      <c r="R520" s="8" t="str">
        <f>IF(OR($A520="TUA",$A520="TYA"),"",IF(ISNUMBER(_xll.BDP($C520,"DUR_ADJ_OAS_MID")),_xll.BDP($C520,"DUR_ADJ_OAS_MID"),IF(ISNUMBER(_xll.BDP($E520&amp;" ISIN","DUR_ADJ_OAS_MID")),_xll.BDP($E520&amp;" ISIN","DUR_ADJ_OAS_MID")," ")))</f>
        <v xml:space="preserve"> </v>
      </c>
      <c r="S520" s="7" t="str">
        <f ca="1">IF(AND(A519="SVOL",C519="Cash"),                                     SUM(INDIRECT(ADDRESS(ROW()-(COUNTIF(A:A,"SVOL")),COLUMN())):INDIRECT(ADDRESS(ROW()-1,COLUMN()))),                                    IF(AND(A520="TYA",C520="Cash"), SUM(INDIRECT(ADDRESS(ROW()-(COUNTIF(A:A,"TYA")-1),COLUMN())):INDIRECT(ADDRESS(ROW()-1,COLUMN()))),                                    IF(AND(A520="SVOL",ISNUMBER(FIND(" Govt",C520))),"", IF(AND(A520="SVOL",ISNUMBER(FIND(" Index",C520))),J520,                                    IF(ISNUMBER(N520),Q520*N520,IF(ISNUMBER(R520),J520*R520," "))))))</f>
        <v xml:space="preserve"> </v>
      </c>
      <c r="AB520" s="8" t="s">
        <v>1787</v>
      </c>
      <c r="AG520" s="17">
        <v>4.64E-4</v>
      </c>
    </row>
    <row r="521" spans="1:33" x14ac:dyDescent="0.35">
      <c r="A521" t="s">
        <v>1786</v>
      </c>
      <c r="B521" t="s">
        <v>2129</v>
      </c>
      <c r="C521" t="s">
        <v>2130</v>
      </c>
      <c r="D521" t="s">
        <v>2131</v>
      </c>
      <c r="E521" t="s">
        <v>2132</v>
      </c>
      <c r="G521" s="1">
        <v>2233.9087890434198</v>
      </c>
      <c r="H521" s="1">
        <v>101.29552</v>
      </c>
      <c r="I521" s="2">
        <v>226284.95241872361</v>
      </c>
      <c r="J521" s="3">
        <v>2.9252416447340689E-3</v>
      </c>
      <c r="K521" s="4">
        <v>77355986.239999995</v>
      </c>
      <c r="L521" s="5">
        <v>3550001</v>
      </c>
      <c r="M521" s="6">
        <v>21.79041252</v>
      </c>
      <c r="N521" s="7" t="str">
        <f>IF(ISNUMBER(_xll.BDP($C521, "DELTA_MID")),_xll.BDP($C521, "DELTA_MID")," ")</f>
        <v xml:space="preserve"> </v>
      </c>
      <c r="O521" s="7" t="str">
        <f>IF(ISNUMBER(N521),_xll.BDP($C521, "OPT_UNDL_TICKER"),"")</f>
        <v/>
      </c>
      <c r="P521" s="8" t="str">
        <f>IF(ISNUMBER(N521),_xll.BDP($C521, "OPT_UNDL_PX")," ")</f>
        <v xml:space="preserve"> </v>
      </c>
      <c r="Q521" s="7" t="str">
        <f>IF(ISNUMBER(N521),+G521*_xll.BDP($C521, "PX_POS_MULT_FACTOR")*P521/K521," ")</f>
        <v xml:space="preserve"> </v>
      </c>
      <c r="R521" s="8" t="str">
        <f>IF(OR($A521="TUA",$A521="TYA"),"",IF(ISNUMBER(_xll.BDP($C521,"DUR_ADJ_OAS_MID")),_xll.BDP($C521,"DUR_ADJ_OAS_MID"),IF(ISNUMBER(_xll.BDP($E521&amp;" ISIN","DUR_ADJ_OAS_MID")),_xll.BDP($E521&amp;" ISIN","DUR_ADJ_OAS_MID")," ")))</f>
        <v xml:space="preserve"> </v>
      </c>
      <c r="S521" s="7" t="str">
        <f ca="1">IF(AND(A520="SVOL",C520="Cash"),                                     SUM(INDIRECT(ADDRESS(ROW()-(COUNTIF(A:A,"SVOL")),COLUMN())):INDIRECT(ADDRESS(ROW()-1,COLUMN()))),                                    IF(AND(A521="TYA",C521="Cash"), SUM(INDIRECT(ADDRESS(ROW()-(COUNTIF(A:A,"TYA")-1),COLUMN())):INDIRECT(ADDRESS(ROW()-1,COLUMN()))),                                    IF(AND(A521="SVOL",ISNUMBER(FIND(" Govt",C521))),"", IF(AND(A521="SVOL",ISNUMBER(FIND(" Index",C521))),J521,                                    IF(ISNUMBER(N521),Q521*N521,IF(ISNUMBER(R521),J521*R521," "))))))</f>
        <v xml:space="preserve"> </v>
      </c>
      <c r="AB521" s="8" t="s">
        <v>1787</v>
      </c>
      <c r="AG521" s="17">
        <v>4.64E-4</v>
      </c>
    </row>
    <row r="522" spans="1:33" x14ac:dyDescent="0.35">
      <c r="A522" t="s">
        <v>1786</v>
      </c>
      <c r="B522" t="s">
        <v>2133</v>
      </c>
      <c r="C522" t="s">
        <v>2134</v>
      </c>
      <c r="D522" t="s">
        <v>2135</v>
      </c>
      <c r="E522" t="s">
        <v>2136</v>
      </c>
      <c r="F522" t="s">
        <v>2137</v>
      </c>
      <c r="G522" s="1">
        <v>4017.7243412950838</v>
      </c>
      <c r="H522" s="1">
        <v>58.257980000000003</v>
      </c>
      <c r="I522" s="2">
        <v>234064.5043206822</v>
      </c>
      <c r="J522" s="3">
        <v>3.025809839648193E-3</v>
      </c>
      <c r="K522" s="4">
        <v>77355986.239999995</v>
      </c>
      <c r="L522" s="5">
        <v>3550001</v>
      </c>
      <c r="M522" s="6">
        <v>21.79041252</v>
      </c>
      <c r="N522" s="7" t="str">
        <f>IF(ISNUMBER(_xll.BDP($C522, "DELTA_MID")),_xll.BDP($C522, "DELTA_MID")," ")</f>
        <v xml:space="preserve"> </v>
      </c>
      <c r="O522" s="7" t="str">
        <f>IF(ISNUMBER(N522),_xll.BDP($C522, "OPT_UNDL_TICKER"),"")</f>
        <v/>
      </c>
      <c r="P522" s="8" t="str">
        <f>IF(ISNUMBER(N522),_xll.BDP($C522, "OPT_UNDL_PX")," ")</f>
        <v xml:space="preserve"> </v>
      </c>
      <c r="Q522" s="7" t="str">
        <f>IF(ISNUMBER(N522),+G522*_xll.BDP($C522, "PX_POS_MULT_FACTOR")*P522/K522," ")</f>
        <v xml:space="preserve"> </v>
      </c>
      <c r="R522" s="8" t="str">
        <f>IF(OR($A522="TUA",$A522="TYA"),"",IF(ISNUMBER(_xll.BDP($C522,"DUR_ADJ_OAS_MID")),_xll.BDP($C522,"DUR_ADJ_OAS_MID"),IF(ISNUMBER(_xll.BDP($E522&amp;" ISIN","DUR_ADJ_OAS_MID")),_xll.BDP($E522&amp;" ISIN","DUR_ADJ_OAS_MID")," ")))</f>
        <v xml:space="preserve"> </v>
      </c>
      <c r="S522" s="7" t="str">
        <f ca="1">IF(AND(A521="SVOL",C521="Cash"),                                     SUM(INDIRECT(ADDRESS(ROW()-(COUNTIF(A:A,"SVOL")),COLUMN())):INDIRECT(ADDRESS(ROW()-1,COLUMN()))),                                    IF(AND(A522="TYA",C522="Cash"), SUM(INDIRECT(ADDRESS(ROW()-(COUNTIF(A:A,"TYA")-1),COLUMN())):INDIRECT(ADDRESS(ROW()-1,COLUMN()))),                                    IF(AND(A522="SVOL",ISNUMBER(FIND(" Govt",C522))),"", IF(AND(A522="SVOL",ISNUMBER(FIND(" Index",C522))),J522,                                    IF(ISNUMBER(N522),Q522*N522,IF(ISNUMBER(R522),J522*R522," "))))))</f>
        <v xml:space="preserve"> </v>
      </c>
      <c r="AB522" s="8" t="s">
        <v>1787</v>
      </c>
      <c r="AG522" s="17">
        <v>4.64E-4</v>
      </c>
    </row>
    <row r="523" spans="1:33" x14ac:dyDescent="0.35">
      <c r="A523" t="s">
        <v>1786</v>
      </c>
      <c r="B523" t="s">
        <v>2138</v>
      </c>
      <c r="C523" t="s">
        <v>2139</v>
      </c>
      <c r="D523" t="s">
        <v>2140</v>
      </c>
      <c r="E523" t="s">
        <v>2141</v>
      </c>
      <c r="F523" t="s">
        <v>2142</v>
      </c>
      <c r="G523" s="1">
        <v>160.8610454210957</v>
      </c>
      <c r="H523" s="1">
        <v>225.96</v>
      </c>
      <c r="I523" s="2">
        <v>36348.161823350791</v>
      </c>
      <c r="J523" s="3">
        <v>4.6988169358450408E-4</v>
      </c>
      <c r="K523" s="4">
        <v>77355986.239999995</v>
      </c>
      <c r="L523" s="5">
        <v>3550001</v>
      </c>
      <c r="M523" s="6">
        <v>21.79041252</v>
      </c>
      <c r="N523" s="7" t="str">
        <f>IF(ISNUMBER(_xll.BDP($C523, "DELTA_MID")),_xll.BDP($C523, "DELTA_MID")," ")</f>
        <v xml:space="preserve"> </v>
      </c>
      <c r="O523" s="7" t="str">
        <f>IF(ISNUMBER(N523),_xll.BDP($C523, "OPT_UNDL_TICKER"),"")</f>
        <v/>
      </c>
      <c r="P523" s="8" t="str">
        <f>IF(ISNUMBER(N523),_xll.BDP($C523, "OPT_UNDL_PX")," ")</f>
        <v xml:space="preserve"> </v>
      </c>
      <c r="Q523" s="7" t="str">
        <f>IF(ISNUMBER(N523),+G523*_xll.BDP($C523, "PX_POS_MULT_FACTOR")*P523/K523," ")</f>
        <v xml:space="preserve"> </v>
      </c>
      <c r="R523" s="8" t="str">
        <f>IF(OR($A523="TUA",$A523="TYA"),"",IF(ISNUMBER(_xll.BDP($C523,"DUR_ADJ_OAS_MID")),_xll.BDP($C523,"DUR_ADJ_OAS_MID"),IF(ISNUMBER(_xll.BDP($E523&amp;" ISIN","DUR_ADJ_OAS_MID")),_xll.BDP($E523&amp;" ISIN","DUR_ADJ_OAS_MID")," ")))</f>
        <v xml:space="preserve"> </v>
      </c>
      <c r="S523" s="7" t="str">
        <f ca="1">IF(AND(A522="SVOL",C522="Cash"),                                     SUM(INDIRECT(ADDRESS(ROW()-(COUNTIF(A:A,"SVOL")),COLUMN())):INDIRECT(ADDRESS(ROW()-1,COLUMN()))),                                    IF(AND(A523="TYA",C523="Cash"), SUM(INDIRECT(ADDRESS(ROW()-(COUNTIF(A:A,"TYA")-1),COLUMN())):INDIRECT(ADDRESS(ROW()-1,COLUMN()))),                                    IF(AND(A523="SVOL",ISNUMBER(FIND(" Govt",C523))),"", IF(AND(A523="SVOL",ISNUMBER(FIND(" Index",C523))),J523,                                    IF(ISNUMBER(N523),Q523*N523,IF(ISNUMBER(R523),J523*R523," "))))))</f>
        <v xml:space="preserve"> </v>
      </c>
      <c r="AB523" s="8" t="s">
        <v>1787</v>
      </c>
      <c r="AG523" s="17">
        <v>4.64E-4</v>
      </c>
    </row>
    <row r="524" spans="1:33" x14ac:dyDescent="0.35">
      <c r="A524" t="s">
        <v>1786</v>
      </c>
      <c r="B524" t="s">
        <v>2143</v>
      </c>
      <c r="C524" t="s">
        <v>2144</v>
      </c>
      <c r="D524" t="s">
        <v>2145</v>
      </c>
      <c r="E524" t="s">
        <v>2146</v>
      </c>
      <c r="F524" t="s">
        <v>2147</v>
      </c>
      <c r="G524" s="1">
        <v>11577.2778996998</v>
      </c>
      <c r="H524" s="1">
        <v>46.42</v>
      </c>
      <c r="I524" s="2">
        <v>537417.24010406481</v>
      </c>
      <c r="J524" s="3">
        <v>6.9473258144070018E-3</v>
      </c>
      <c r="K524" s="4">
        <v>77355986.239999995</v>
      </c>
      <c r="L524" s="5">
        <v>3550001</v>
      </c>
      <c r="M524" s="6">
        <v>21.79041252</v>
      </c>
      <c r="N524" s="7" t="str">
        <f>IF(ISNUMBER(_xll.BDP($C524, "DELTA_MID")),_xll.BDP($C524, "DELTA_MID")," ")</f>
        <v xml:space="preserve"> </v>
      </c>
      <c r="O524" s="7" t="str">
        <f>IF(ISNUMBER(N524),_xll.BDP($C524, "OPT_UNDL_TICKER"),"")</f>
        <v/>
      </c>
      <c r="P524" s="8" t="str">
        <f>IF(ISNUMBER(N524),_xll.BDP($C524, "OPT_UNDL_PX")," ")</f>
        <v xml:space="preserve"> </v>
      </c>
      <c r="Q524" s="7" t="str">
        <f>IF(ISNUMBER(N524),+G524*_xll.BDP($C524, "PX_POS_MULT_FACTOR")*P524/K524," ")</f>
        <v xml:space="preserve"> </v>
      </c>
      <c r="R524" s="8" t="str">
        <f>IF(OR($A524="TUA",$A524="TYA"),"",IF(ISNUMBER(_xll.BDP($C524,"DUR_ADJ_OAS_MID")),_xll.BDP($C524,"DUR_ADJ_OAS_MID"),IF(ISNUMBER(_xll.BDP($E524&amp;" ISIN","DUR_ADJ_OAS_MID")),_xll.BDP($E524&amp;" ISIN","DUR_ADJ_OAS_MID")," ")))</f>
        <v xml:space="preserve"> </v>
      </c>
      <c r="S524" s="7" t="str">
        <f ca="1">IF(AND(A523="SVOL",C523="Cash"),                                     SUM(INDIRECT(ADDRESS(ROW()-(COUNTIF(A:A,"SVOL")),COLUMN())):INDIRECT(ADDRESS(ROW()-1,COLUMN()))),                                    IF(AND(A524="TYA",C524="Cash"), SUM(INDIRECT(ADDRESS(ROW()-(COUNTIF(A:A,"TYA")-1),COLUMN())):INDIRECT(ADDRESS(ROW()-1,COLUMN()))),                                    IF(AND(A524="SVOL",ISNUMBER(FIND(" Govt",C524))),"", IF(AND(A524="SVOL",ISNUMBER(FIND(" Index",C524))),J524,                                    IF(ISNUMBER(N524),Q524*N524,IF(ISNUMBER(R524),J524*R524," "))))))</f>
        <v xml:space="preserve"> </v>
      </c>
      <c r="AB524" s="8" t="s">
        <v>1787</v>
      </c>
      <c r="AG524" s="17">
        <v>4.64E-4</v>
      </c>
    </row>
    <row r="525" spans="1:33" x14ac:dyDescent="0.35">
      <c r="A525" t="s">
        <v>1786</v>
      </c>
      <c r="B525" t="s">
        <v>2148</v>
      </c>
      <c r="C525" t="s">
        <v>2149</v>
      </c>
      <c r="D525" t="s">
        <v>2150</v>
      </c>
      <c r="E525" t="s">
        <v>2151</v>
      </c>
      <c r="F525" t="s">
        <v>2152</v>
      </c>
      <c r="G525" s="1">
        <v>5507.0940333869576</v>
      </c>
      <c r="H525" s="1">
        <v>129.05000000000001</v>
      </c>
      <c r="I525" s="2">
        <v>710690.48500858701</v>
      </c>
      <c r="J525" s="3">
        <v>9.1872719818171765E-3</v>
      </c>
      <c r="K525" s="4">
        <v>77355986.239999995</v>
      </c>
      <c r="L525" s="5">
        <v>3550001</v>
      </c>
      <c r="M525" s="6">
        <v>21.79041252</v>
      </c>
      <c r="N525" s="7" t="str">
        <f>IF(ISNUMBER(_xll.BDP($C525, "DELTA_MID")),_xll.BDP($C525, "DELTA_MID")," ")</f>
        <v xml:space="preserve"> </v>
      </c>
      <c r="O525" s="7" t="str">
        <f>IF(ISNUMBER(N525),_xll.BDP($C525, "OPT_UNDL_TICKER"),"")</f>
        <v/>
      </c>
      <c r="P525" s="8" t="str">
        <f>IF(ISNUMBER(N525),_xll.BDP($C525, "OPT_UNDL_PX")," ")</f>
        <v xml:space="preserve"> </v>
      </c>
      <c r="Q525" s="7" t="str">
        <f>IF(ISNUMBER(N525),+G525*_xll.BDP($C525, "PX_POS_MULT_FACTOR")*P525/K525," ")</f>
        <v xml:space="preserve"> </v>
      </c>
      <c r="R525" s="8" t="str">
        <f>IF(OR($A525="TUA",$A525="TYA"),"",IF(ISNUMBER(_xll.BDP($C525,"DUR_ADJ_OAS_MID")),_xll.BDP($C525,"DUR_ADJ_OAS_MID"),IF(ISNUMBER(_xll.BDP($E525&amp;" ISIN","DUR_ADJ_OAS_MID")),_xll.BDP($E525&amp;" ISIN","DUR_ADJ_OAS_MID")," ")))</f>
        <v xml:space="preserve"> </v>
      </c>
      <c r="S525" s="7" t="str">
        <f ca="1">IF(AND(A524="SVOL",C524="Cash"),                                     SUM(INDIRECT(ADDRESS(ROW()-(COUNTIF(A:A,"SVOL")),COLUMN())):INDIRECT(ADDRESS(ROW()-1,COLUMN()))),                                    IF(AND(A525="TYA",C525="Cash"), SUM(INDIRECT(ADDRESS(ROW()-(COUNTIF(A:A,"TYA")-1),COLUMN())):INDIRECT(ADDRESS(ROW()-1,COLUMN()))),                                    IF(AND(A525="SVOL",ISNUMBER(FIND(" Govt",C525))),"", IF(AND(A525="SVOL",ISNUMBER(FIND(" Index",C525))),J525,                                    IF(ISNUMBER(N525),Q525*N525,IF(ISNUMBER(R525),J525*R525," "))))))</f>
        <v xml:space="preserve"> </v>
      </c>
      <c r="AB525" s="8" t="s">
        <v>1787</v>
      </c>
      <c r="AG525" s="17">
        <v>4.64E-4</v>
      </c>
    </row>
    <row r="526" spans="1:33" x14ac:dyDescent="0.35">
      <c r="A526" t="s">
        <v>1786</v>
      </c>
      <c r="B526" t="s">
        <v>2153</v>
      </c>
      <c r="C526" t="s">
        <v>2154</v>
      </c>
      <c r="D526" t="s">
        <v>2155</v>
      </c>
      <c r="E526" t="s">
        <v>2156</v>
      </c>
      <c r="F526" t="s">
        <v>2157</v>
      </c>
      <c r="G526" s="1">
        <v>1265.393299110262</v>
      </c>
      <c r="H526" s="1">
        <v>150.78</v>
      </c>
      <c r="I526" s="2">
        <v>190796.0016398452</v>
      </c>
      <c r="J526" s="3">
        <v>2.4664671852013252E-3</v>
      </c>
      <c r="K526" s="4">
        <v>77355986.239999995</v>
      </c>
      <c r="L526" s="5">
        <v>3550001</v>
      </c>
      <c r="M526" s="6">
        <v>21.79041252</v>
      </c>
      <c r="N526" s="7" t="str">
        <f>IF(ISNUMBER(_xll.BDP($C526, "DELTA_MID")),_xll.BDP($C526, "DELTA_MID")," ")</f>
        <v xml:space="preserve"> </v>
      </c>
      <c r="O526" s="7" t="str">
        <f>IF(ISNUMBER(N526),_xll.BDP($C526, "OPT_UNDL_TICKER"),"")</f>
        <v/>
      </c>
      <c r="P526" s="8" t="str">
        <f>IF(ISNUMBER(N526),_xll.BDP($C526, "OPT_UNDL_PX")," ")</f>
        <v xml:space="preserve"> </v>
      </c>
      <c r="Q526" s="7" t="str">
        <f>IF(ISNUMBER(N526),+G526*_xll.BDP($C526, "PX_POS_MULT_FACTOR")*P526/K526," ")</f>
        <v xml:space="preserve"> </v>
      </c>
      <c r="R526" s="8" t="str">
        <f>IF(OR($A526="TUA",$A526="TYA"),"",IF(ISNUMBER(_xll.BDP($C526,"DUR_ADJ_OAS_MID")),_xll.BDP($C526,"DUR_ADJ_OAS_MID"),IF(ISNUMBER(_xll.BDP($E526&amp;" ISIN","DUR_ADJ_OAS_MID")),_xll.BDP($E526&amp;" ISIN","DUR_ADJ_OAS_MID")," ")))</f>
        <v xml:space="preserve"> </v>
      </c>
      <c r="S526" s="7" t="str">
        <f ca="1">IF(AND(A525="SVOL",C525="Cash"),                                     SUM(INDIRECT(ADDRESS(ROW()-(COUNTIF(A:A,"SVOL")),COLUMN())):INDIRECT(ADDRESS(ROW()-1,COLUMN()))),                                    IF(AND(A526="TYA",C526="Cash"), SUM(INDIRECT(ADDRESS(ROW()-(COUNTIF(A:A,"TYA")-1),COLUMN())):INDIRECT(ADDRESS(ROW()-1,COLUMN()))),                                    IF(AND(A526="SVOL",ISNUMBER(FIND(" Govt",C526))),"", IF(AND(A526="SVOL",ISNUMBER(FIND(" Index",C526))),J526,                                    IF(ISNUMBER(N526),Q526*N526,IF(ISNUMBER(R526),J526*R526," "))))))</f>
        <v xml:space="preserve"> </v>
      </c>
      <c r="AB526" s="8" t="s">
        <v>1787</v>
      </c>
      <c r="AG526" s="17">
        <v>4.64E-4</v>
      </c>
    </row>
    <row r="527" spans="1:33" x14ac:dyDescent="0.35">
      <c r="A527" t="s">
        <v>1786</v>
      </c>
      <c r="B527" t="s">
        <v>2158</v>
      </c>
      <c r="C527" t="s">
        <v>2159</v>
      </c>
      <c r="D527" t="s">
        <v>2160</v>
      </c>
      <c r="E527" t="s">
        <v>2161</v>
      </c>
      <c r="F527" t="s">
        <v>2162</v>
      </c>
      <c r="G527" s="1">
        <v>4278.5123465053202</v>
      </c>
      <c r="H527" s="1">
        <v>91.07</v>
      </c>
      <c r="I527" s="2">
        <v>389644.11939623952</v>
      </c>
      <c r="J527" s="3">
        <v>5.0370260704498447E-3</v>
      </c>
      <c r="K527" s="4">
        <v>77355986.239999995</v>
      </c>
      <c r="L527" s="5">
        <v>3550001</v>
      </c>
      <c r="M527" s="6">
        <v>21.79041252</v>
      </c>
      <c r="N527" s="7" t="str">
        <f>IF(ISNUMBER(_xll.BDP($C527, "DELTA_MID")),_xll.BDP($C527, "DELTA_MID")," ")</f>
        <v xml:space="preserve"> </v>
      </c>
      <c r="O527" s="7" t="str">
        <f>IF(ISNUMBER(N527),_xll.BDP($C527, "OPT_UNDL_TICKER"),"")</f>
        <v/>
      </c>
      <c r="P527" s="8" t="str">
        <f>IF(ISNUMBER(N527),_xll.BDP($C527, "OPT_UNDL_PX")," ")</f>
        <v xml:space="preserve"> </v>
      </c>
      <c r="Q527" s="7" t="str">
        <f>IF(ISNUMBER(N527),+G527*_xll.BDP($C527, "PX_POS_MULT_FACTOR")*P527/K527," ")</f>
        <v xml:space="preserve"> </v>
      </c>
      <c r="R527" s="8" t="str">
        <f>IF(OR($A527="TUA",$A527="TYA"),"",IF(ISNUMBER(_xll.BDP($C527,"DUR_ADJ_OAS_MID")),_xll.BDP($C527,"DUR_ADJ_OAS_MID"),IF(ISNUMBER(_xll.BDP($E527&amp;" ISIN","DUR_ADJ_OAS_MID")),_xll.BDP($E527&amp;" ISIN","DUR_ADJ_OAS_MID")," ")))</f>
        <v xml:space="preserve"> </v>
      </c>
      <c r="S527" s="7" t="str">
        <f ca="1">IF(AND(A526="SVOL",C526="Cash"),                                     SUM(INDIRECT(ADDRESS(ROW()-(COUNTIF(A:A,"SVOL")),COLUMN())):INDIRECT(ADDRESS(ROW()-1,COLUMN()))),                                    IF(AND(A527="TYA",C527="Cash"), SUM(INDIRECT(ADDRESS(ROW()-(COUNTIF(A:A,"TYA")-1),COLUMN())):INDIRECT(ADDRESS(ROW()-1,COLUMN()))),                                    IF(AND(A527="SVOL",ISNUMBER(FIND(" Govt",C527))),"", IF(AND(A527="SVOL",ISNUMBER(FIND(" Index",C527))),J527,                                    IF(ISNUMBER(N527),Q527*N527,IF(ISNUMBER(R527),J527*R527," "))))))</f>
        <v xml:space="preserve"> </v>
      </c>
      <c r="AB527" s="8" t="s">
        <v>1787</v>
      </c>
      <c r="AG527" s="17">
        <v>4.64E-4</v>
      </c>
    </row>
    <row r="528" spans="1:33" x14ac:dyDescent="0.35">
      <c r="A528" t="s">
        <v>1786</v>
      </c>
      <c r="B528" t="s">
        <v>2163</v>
      </c>
      <c r="C528" t="s">
        <v>2164</v>
      </c>
      <c r="D528" t="s">
        <v>2165</v>
      </c>
      <c r="E528" t="s">
        <v>2166</v>
      </c>
      <c r="G528" s="1">
        <v>2050.7269821492482</v>
      </c>
      <c r="H528" s="1">
        <v>33.549119999999988</v>
      </c>
      <c r="I528" s="2">
        <v>68800.085611362956</v>
      </c>
      <c r="J528" s="3">
        <v>8.893957527463742E-4</v>
      </c>
      <c r="K528" s="4">
        <v>77355986.239999995</v>
      </c>
      <c r="L528" s="5">
        <v>3550001</v>
      </c>
      <c r="M528" s="6">
        <v>21.79041252</v>
      </c>
      <c r="N528" s="7" t="str">
        <f>IF(ISNUMBER(_xll.BDP($C528, "DELTA_MID")),_xll.BDP($C528, "DELTA_MID")," ")</f>
        <v xml:space="preserve"> </v>
      </c>
      <c r="O528" s="7" t="str">
        <f>IF(ISNUMBER(N528),_xll.BDP($C528, "OPT_UNDL_TICKER"),"")</f>
        <v/>
      </c>
      <c r="P528" s="8" t="str">
        <f>IF(ISNUMBER(N528),_xll.BDP($C528, "OPT_UNDL_PX")," ")</f>
        <v xml:space="preserve"> </v>
      </c>
      <c r="Q528" s="7" t="str">
        <f>IF(ISNUMBER(N528),+G528*_xll.BDP($C528, "PX_POS_MULT_FACTOR")*P528/K528," ")</f>
        <v xml:space="preserve"> </v>
      </c>
      <c r="R528" s="8" t="str">
        <f>IF(OR($A528="TUA",$A528="TYA"),"",IF(ISNUMBER(_xll.BDP($C528,"DUR_ADJ_OAS_MID")),_xll.BDP($C528,"DUR_ADJ_OAS_MID"),IF(ISNUMBER(_xll.BDP($E528&amp;" ISIN","DUR_ADJ_OAS_MID")),_xll.BDP($E528&amp;" ISIN","DUR_ADJ_OAS_MID")," ")))</f>
        <v xml:space="preserve"> </v>
      </c>
      <c r="S528" s="7" t="str">
        <f ca="1">IF(AND(A527="SVOL",C527="Cash"),                                     SUM(INDIRECT(ADDRESS(ROW()-(COUNTIF(A:A,"SVOL")),COLUMN())):INDIRECT(ADDRESS(ROW()-1,COLUMN()))),                                    IF(AND(A528="TYA",C528="Cash"), SUM(INDIRECT(ADDRESS(ROW()-(COUNTIF(A:A,"TYA")-1),COLUMN())):INDIRECT(ADDRESS(ROW()-1,COLUMN()))),                                    IF(AND(A528="SVOL",ISNUMBER(FIND(" Govt",C528))),"", IF(AND(A528="SVOL",ISNUMBER(FIND(" Index",C528))),J528,                                    IF(ISNUMBER(N528),Q528*N528,IF(ISNUMBER(R528),J528*R528," "))))))</f>
        <v xml:space="preserve"> </v>
      </c>
      <c r="AB528" s="8" t="s">
        <v>1787</v>
      </c>
      <c r="AG528" s="17">
        <v>4.64E-4</v>
      </c>
    </row>
    <row r="529" spans="1:33" x14ac:dyDescent="0.35">
      <c r="A529" t="s">
        <v>1786</v>
      </c>
      <c r="B529" t="s">
        <v>2167</v>
      </c>
      <c r="C529" t="s">
        <v>2168</v>
      </c>
      <c r="D529" t="s">
        <v>2169</v>
      </c>
      <c r="E529" t="s">
        <v>2170</v>
      </c>
      <c r="F529" t="s">
        <v>2171</v>
      </c>
      <c r="G529" s="1">
        <v>708.6757505977896</v>
      </c>
      <c r="H529" s="1">
        <v>59.27</v>
      </c>
      <c r="I529" s="2">
        <v>42003.211737930993</v>
      </c>
      <c r="J529" s="3">
        <v>5.429859249368804E-4</v>
      </c>
      <c r="K529" s="4">
        <v>77355986.239999995</v>
      </c>
      <c r="L529" s="5">
        <v>3550001</v>
      </c>
      <c r="M529" s="6">
        <v>21.79041252</v>
      </c>
      <c r="N529" s="7" t="str">
        <f>IF(ISNUMBER(_xll.BDP($C529, "DELTA_MID")),_xll.BDP($C529, "DELTA_MID")," ")</f>
        <v xml:space="preserve"> </v>
      </c>
      <c r="O529" s="7" t="str">
        <f>IF(ISNUMBER(N529),_xll.BDP($C529, "OPT_UNDL_TICKER"),"")</f>
        <v/>
      </c>
      <c r="P529" s="8" t="str">
        <f>IF(ISNUMBER(N529),_xll.BDP($C529, "OPT_UNDL_PX")," ")</f>
        <v xml:space="preserve"> </v>
      </c>
      <c r="Q529" s="7" t="str">
        <f>IF(ISNUMBER(N529),+G529*_xll.BDP($C529, "PX_POS_MULT_FACTOR")*P529/K529," ")</f>
        <v xml:space="preserve"> </v>
      </c>
      <c r="R529" s="8" t="str">
        <f>IF(OR($A529="TUA",$A529="TYA"),"",IF(ISNUMBER(_xll.BDP($C529,"DUR_ADJ_OAS_MID")),_xll.BDP($C529,"DUR_ADJ_OAS_MID"),IF(ISNUMBER(_xll.BDP($E529&amp;" ISIN","DUR_ADJ_OAS_MID")),_xll.BDP($E529&amp;" ISIN","DUR_ADJ_OAS_MID")," ")))</f>
        <v xml:space="preserve"> </v>
      </c>
      <c r="S529" s="7" t="str">
        <f ca="1">IF(AND(A528="SVOL",C528="Cash"),                                     SUM(INDIRECT(ADDRESS(ROW()-(COUNTIF(A:A,"SVOL")),COLUMN())):INDIRECT(ADDRESS(ROW()-1,COLUMN()))),                                    IF(AND(A529="TYA",C529="Cash"), SUM(INDIRECT(ADDRESS(ROW()-(COUNTIF(A:A,"TYA")-1),COLUMN())):INDIRECT(ADDRESS(ROW()-1,COLUMN()))),                                    IF(AND(A529="SVOL",ISNUMBER(FIND(" Govt",C529))),"", IF(AND(A529="SVOL",ISNUMBER(FIND(" Index",C529))),J529,                                    IF(ISNUMBER(N529),Q529*N529,IF(ISNUMBER(R529),J529*R529," "))))))</f>
        <v xml:space="preserve"> </v>
      </c>
      <c r="AB529" s="8" t="s">
        <v>1787</v>
      </c>
      <c r="AG529" s="17">
        <v>4.64E-4</v>
      </c>
    </row>
    <row r="530" spans="1:33" x14ac:dyDescent="0.35">
      <c r="A530" t="s">
        <v>1786</v>
      </c>
      <c r="B530" t="s">
        <v>2172</v>
      </c>
      <c r="C530" t="s">
        <v>2173</v>
      </c>
      <c r="D530" t="s">
        <v>2174</v>
      </c>
      <c r="E530" t="s">
        <v>2175</v>
      </c>
      <c r="F530" t="s">
        <v>2176</v>
      </c>
      <c r="G530" s="1">
        <v>15798.76394184138</v>
      </c>
      <c r="H530" s="1">
        <v>33.423190000000012</v>
      </c>
      <c r="I530" s="2">
        <v>528045.08899331337</v>
      </c>
      <c r="J530" s="3">
        <v>6.8261696949352144E-3</v>
      </c>
      <c r="K530" s="4">
        <v>77355986.239999995</v>
      </c>
      <c r="L530" s="5">
        <v>3550001</v>
      </c>
      <c r="M530" s="6">
        <v>21.79041252</v>
      </c>
      <c r="N530" s="7" t="str">
        <f>IF(ISNUMBER(_xll.BDP($C530, "DELTA_MID")),_xll.BDP($C530, "DELTA_MID")," ")</f>
        <v xml:space="preserve"> </v>
      </c>
      <c r="O530" s="7" t="str">
        <f>IF(ISNUMBER(N530),_xll.BDP($C530, "OPT_UNDL_TICKER"),"")</f>
        <v/>
      </c>
      <c r="P530" s="8" t="str">
        <f>IF(ISNUMBER(N530),_xll.BDP($C530, "OPT_UNDL_PX")," ")</f>
        <v xml:space="preserve"> </v>
      </c>
      <c r="Q530" s="7" t="str">
        <f>IF(ISNUMBER(N530),+G530*_xll.BDP($C530, "PX_POS_MULT_FACTOR")*P530/K530," ")</f>
        <v xml:space="preserve"> </v>
      </c>
      <c r="R530" s="8" t="str">
        <f>IF(OR($A530="TUA",$A530="TYA"),"",IF(ISNUMBER(_xll.BDP($C530,"DUR_ADJ_OAS_MID")),_xll.BDP($C530,"DUR_ADJ_OAS_MID"),IF(ISNUMBER(_xll.BDP($E530&amp;" ISIN","DUR_ADJ_OAS_MID")),_xll.BDP($E530&amp;" ISIN","DUR_ADJ_OAS_MID")," ")))</f>
        <v xml:space="preserve"> </v>
      </c>
      <c r="S530" s="7" t="str">
        <f ca="1">IF(AND(A529="SVOL",C529="Cash"),                                     SUM(INDIRECT(ADDRESS(ROW()-(COUNTIF(A:A,"SVOL")),COLUMN())):INDIRECT(ADDRESS(ROW()-1,COLUMN()))),                                    IF(AND(A530="TYA",C530="Cash"), SUM(INDIRECT(ADDRESS(ROW()-(COUNTIF(A:A,"TYA")-1),COLUMN())):INDIRECT(ADDRESS(ROW()-1,COLUMN()))),                                    IF(AND(A530="SVOL",ISNUMBER(FIND(" Govt",C530))),"", IF(AND(A530="SVOL",ISNUMBER(FIND(" Index",C530))),J530,                                    IF(ISNUMBER(N530),Q530*N530,IF(ISNUMBER(R530),J530*R530," "))))))</f>
        <v xml:space="preserve"> </v>
      </c>
      <c r="AB530" s="8" t="s">
        <v>1787</v>
      </c>
      <c r="AG530" s="17">
        <v>4.64E-4</v>
      </c>
    </row>
    <row r="531" spans="1:33" x14ac:dyDescent="0.35">
      <c r="A531" t="s">
        <v>1786</v>
      </c>
      <c r="B531" t="s">
        <v>2177</v>
      </c>
      <c r="C531" t="s">
        <v>2178</v>
      </c>
      <c r="D531" t="s">
        <v>2179</v>
      </c>
      <c r="E531" t="s">
        <v>2180</v>
      </c>
      <c r="F531" t="s">
        <v>2181</v>
      </c>
      <c r="G531" s="1">
        <v>1313.609684914916</v>
      </c>
      <c r="H531" s="1">
        <v>284.72000000000003</v>
      </c>
      <c r="I531" s="2">
        <v>374010.94948897487</v>
      </c>
      <c r="J531" s="3">
        <v>4.8349322097528593E-3</v>
      </c>
      <c r="K531" s="4">
        <v>77355986.239999995</v>
      </c>
      <c r="L531" s="5">
        <v>3550001</v>
      </c>
      <c r="M531" s="6">
        <v>21.79041252</v>
      </c>
      <c r="N531" s="7" t="str">
        <f>IF(ISNUMBER(_xll.BDP($C531, "DELTA_MID")),_xll.BDP($C531, "DELTA_MID")," ")</f>
        <v xml:space="preserve"> </v>
      </c>
      <c r="O531" s="7" t="str">
        <f>IF(ISNUMBER(N531),_xll.BDP($C531, "OPT_UNDL_TICKER"),"")</f>
        <v/>
      </c>
      <c r="P531" s="8" t="str">
        <f>IF(ISNUMBER(N531),_xll.BDP($C531, "OPT_UNDL_PX")," ")</f>
        <v xml:space="preserve"> </v>
      </c>
      <c r="Q531" s="7" t="str">
        <f>IF(ISNUMBER(N531),+G531*_xll.BDP($C531, "PX_POS_MULT_FACTOR")*P531/K531," ")</f>
        <v xml:space="preserve"> </v>
      </c>
      <c r="R531" s="8" t="str">
        <f>IF(OR($A531="TUA",$A531="TYA"),"",IF(ISNUMBER(_xll.BDP($C531,"DUR_ADJ_OAS_MID")),_xll.BDP($C531,"DUR_ADJ_OAS_MID"),IF(ISNUMBER(_xll.BDP($E531&amp;" ISIN","DUR_ADJ_OAS_MID")),_xll.BDP($E531&amp;" ISIN","DUR_ADJ_OAS_MID")," ")))</f>
        <v xml:space="preserve"> </v>
      </c>
      <c r="S531" s="7" t="str">
        <f ca="1">IF(AND(A530="SVOL",C530="Cash"),                                     SUM(INDIRECT(ADDRESS(ROW()-(COUNTIF(A:A,"SVOL")),COLUMN())):INDIRECT(ADDRESS(ROW()-1,COLUMN()))),                                    IF(AND(A531="TYA",C531="Cash"), SUM(INDIRECT(ADDRESS(ROW()-(COUNTIF(A:A,"TYA")-1),COLUMN())):INDIRECT(ADDRESS(ROW()-1,COLUMN()))),                                    IF(AND(A531="SVOL",ISNUMBER(FIND(" Govt",C531))),"", IF(AND(A531="SVOL",ISNUMBER(FIND(" Index",C531))),J531,                                    IF(ISNUMBER(N531),Q531*N531,IF(ISNUMBER(R531),J531*R531," "))))))</f>
        <v xml:space="preserve"> </v>
      </c>
      <c r="AB531" s="8" t="s">
        <v>1787</v>
      </c>
      <c r="AG531" s="17">
        <v>4.64E-4</v>
      </c>
    </row>
    <row r="532" spans="1:33" x14ac:dyDescent="0.35">
      <c r="A532" t="s">
        <v>1786</v>
      </c>
      <c r="B532" t="s">
        <v>2182</v>
      </c>
      <c r="C532" t="s">
        <v>2183</v>
      </c>
      <c r="D532" t="s">
        <v>2184</v>
      </c>
      <c r="E532" t="s">
        <v>2185</v>
      </c>
      <c r="F532" t="s">
        <v>2186</v>
      </c>
      <c r="G532" s="1">
        <v>3301.6797844980319</v>
      </c>
      <c r="H532" s="1">
        <v>249.97</v>
      </c>
      <c r="I532" s="2">
        <v>825320.8957309731</v>
      </c>
      <c r="J532" s="3">
        <v>1.0669127702287741E-2</v>
      </c>
      <c r="K532" s="4">
        <v>77355986.239999995</v>
      </c>
      <c r="L532" s="5">
        <v>3550001</v>
      </c>
      <c r="M532" s="6">
        <v>21.79041252</v>
      </c>
      <c r="N532" s="7" t="str">
        <f>IF(ISNUMBER(_xll.BDP($C532, "DELTA_MID")),_xll.BDP($C532, "DELTA_MID")," ")</f>
        <v xml:space="preserve"> </v>
      </c>
      <c r="O532" s="7" t="str">
        <f>IF(ISNUMBER(N532),_xll.BDP($C532, "OPT_UNDL_TICKER"),"")</f>
        <v/>
      </c>
      <c r="P532" s="8" t="str">
        <f>IF(ISNUMBER(N532),_xll.BDP($C532, "OPT_UNDL_PX")," ")</f>
        <v xml:space="preserve"> </v>
      </c>
      <c r="Q532" s="7" t="str">
        <f>IF(ISNUMBER(N532),+G532*_xll.BDP($C532, "PX_POS_MULT_FACTOR")*P532/K532," ")</f>
        <v xml:space="preserve"> </v>
      </c>
      <c r="R532" s="8" t="str">
        <f>IF(OR($A532="TUA",$A532="TYA"),"",IF(ISNUMBER(_xll.BDP($C532,"DUR_ADJ_OAS_MID")),_xll.BDP($C532,"DUR_ADJ_OAS_MID"),IF(ISNUMBER(_xll.BDP($E532&amp;" ISIN","DUR_ADJ_OAS_MID")),_xll.BDP($E532&amp;" ISIN","DUR_ADJ_OAS_MID")," ")))</f>
        <v xml:space="preserve"> </v>
      </c>
      <c r="S532" s="7" t="str">
        <f ca="1">IF(AND(A531="SVOL",C531="Cash"),                                     SUM(INDIRECT(ADDRESS(ROW()-(COUNTIF(A:A,"SVOL")),COLUMN())):INDIRECT(ADDRESS(ROW()-1,COLUMN()))),                                    IF(AND(A532="TYA",C532="Cash"), SUM(INDIRECT(ADDRESS(ROW()-(COUNTIF(A:A,"TYA")-1),COLUMN())):INDIRECT(ADDRESS(ROW()-1,COLUMN()))),                                    IF(AND(A532="SVOL",ISNUMBER(FIND(" Govt",C532))),"", IF(AND(A532="SVOL",ISNUMBER(FIND(" Index",C532))),J532,                                    IF(ISNUMBER(N532),Q532*N532,IF(ISNUMBER(R532),J532*R532," "))))))</f>
        <v xml:space="preserve"> </v>
      </c>
      <c r="AB532" s="8" t="s">
        <v>1787</v>
      </c>
      <c r="AG532" s="17">
        <v>4.64E-4</v>
      </c>
    </row>
    <row r="533" spans="1:33" x14ac:dyDescent="0.35">
      <c r="A533" t="s">
        <v>1786</v>
      </c>
      <c r="B533" t="s">
        <v>2187</v>
      </c>
      <c r="C533" t="s">
        <v>2188</v>
      </c>
      <c r="D533" t="s">
        <v>2189</v>
      </c>
      <c r="E533" t="s">
        <v>2190</v>
      </c>
      <c r="G533" s="1">
        <v>1356.7168323240551</v>
      </c>
      <c r="H533" s="1">
        <v>54.061950000000003</v>
      </c>
      <c r="I533" s="2">
        <v>73346.757553261457</v>
      </c>
      <c r="J533" s="3">
        <v>9.481717074319271E-4</v>
      </c>
      <c r="K533" s="4">
        <v>77355986.239999995</v>
      </c>
      <c r="L533" s="5">
        <v>3550001</v>
      </c>
      <c r="M533" s="6">
        <v>21.79041252</v>
      </c>
      <c r="N533" s="7" t="str">
        <f>IF(ISNUMBER(_xll.BDP($C533, "DELTA_MID")),_xll.BDP($C533, "DELTA_MID")," ")</f>
        <v xml:space="preserve"> </v>
      </c>
      <c r="O533" s="7" t="str">
        <f>IF(ISNUMBER(N533),_xll.BDP($C533, "OPT_UNDL_TICKER"),"")</f>
        <v/>
      </c>
      <c r="P533" s="8" t="str">
        <f>IF(ISNUMBER(N533),_xll.BDP($C533, "OPT_UNDL_PX")," ")</f>
        <v xml:space="preserve"> </v>
      </c>
      <c r="Q533" s="7" t="str">
        <f>IF(ISNUMBER(N533),+G533*_xll.BDP($C533, "PX_POS_MULT_FACTOR")*P533/K533," ")</f>
        <v xml:space="preserve"> </v>
      </c>
      <c r="R533" s="8" t="str">
        <f>IF(OR($A533="TUA",$A533="TYA"),"",IF(ISNUMBER(_xll.BDP($C533,"DUR_ADJ_OAS_MID")),_xll.BDP($C533,"DUR_ADJ_OAS_MID"),IF(ISNUMBER(_xll.BDP($E533&amp;" ISIN","DUR_ADJ_OAS_MID")),_xll.BDP($E533&amp;" ISIN","DUR_ADJ_OAS_MID")," ")))</f>
        <v xml:space="preserve"> </v>
      </c>
      <c r="S533" s="7" t="str">
        <f ca="1">IF(AND(A532="SVOL",C532="Cash"),                                     SUM(INDIRECT(ADDRESS(ROW()-(COUNTIF(A:A,"SVOL")),COLUMN())):INDIRECT(ADDRESS(ROW()-1,COLUMN()))),                                    IF(AND(A533="TYA",C533="Cash"), SUM(INDIRECT(ADDRESS(ROW()-(COUNTIF(A:A,"TYA")-1),COLUMN())):INDIRECT(ADDRESS(ROW()-1,COLUMN()))),                                    IF(AND(A533="SVOL",ISNUMBER(FIND(" Govt",C533))),"", IF(AND(A533="SVOL",ISNUMBER(FIND(" Index",C533))),J533,                                    IF(ISNUMBER(N533),Q533*N533,IF(ISNUMBER(R533),J533*R533," "))))))</f>
        <v xml:space="preserve"> </v>
      </c>
      <c r="AB533" s="8" t="s">
        <v>1787</v>
      </c>
      <c r="AG533" s="17">
        <v>4.64E-4</v>
      </c>
    </row>
    <row r="534" spans="1:33" x14ac:dyDescent="0.35">
      <c r="A534" t="s">
        <v>1786</v>
      </c>
      <c r="B534" t="s">
        <v>2191</v>
      </c>
      <c r="C534" t="s">
        <v>2192</v>
      </c>
      <c r="D534" t="s">
        <v>2193</v>
      </c>
      <c r="E534" t="s">
        <v>2194</v>
      </c>
      <c r="F534" t="s">
        <v>2195</v>
      </c>
      <c r="G534" s="1">
        <v>1801.337997706582</v>
      </c>
      <c r="H534" s="1">
        <v>123.28</v>
      </c>
      <c r="I534" s="2">
        <v>222068.94835726739</v>
      </c>
      <c r="J534" s="3">
        <v>2.8707403156659362E-3</v>
      </c>
      <c r="K534" s="4">
        <v>77355986.239999995</v>
      </c>
      <c r="L534" s="5">
        <v>3550001</v>
      </c>
      <c r="M534" s="6">
        <v>21.79041252</v>
      </c>
      <c r="N534" s="7" t="str">
        <f>IF(ISNUMBER(_xll.BDP($C534, "DELTA_MID")),_xll.BDP($C534, "DELTA_MID")," ")</f>
        <v xml:space="preserve"> </v>
      </c>
      <c r="O534" s="7" t="str">
        <f>IF(ISNUMBER(N534),_xll.BDP($C534, "OPT_UNDL_TICKER"),"")</f>
        <v/>
      </c>
      <c r="P534" s="8" t="str">
        <f>IF(ISNUMBER(N534),_xll.BDP($C534, "OPT_UNDL_PX")," ")</f>
        <v xml:space="preserve"> </v>
      </c>
      <c r="Q534" s="7" t="str">
        <f>IF(ISNUMBER(N534),+G534*_xll.BDP($C534, "PX_POS_MULT_FACTOR")*P534/K534," ")</f>
        <v xml:space="preserve"> </v>
      </c>
      <c r="R534" s="8" t="str">
        <f>IF(OR($A534="TUA",$A534="TYA"),"",IF(ISNUMBER(_xll.BDP($C534,"DUR_ADJ_OAS_MID")),_xll.BDP($C534,"DUR_ADJ_OAS_MID"),IF(ISNUMBER(_xll.BDP($E534&amp;" ISIN","DUR_ADJ_OAS_MID")),_xll.BDP($E534&amp;" ISIN","DUR_ADJ_OAS_MID")," ")))</f>
        <v xml:space="preserve"> </v>
      </c>
      <c r="S534" s="7" t="str">
        <f ca="1">IF(AND(A533="SVOL",C533="Cash"),                                     SUM(INDIRECT(ADDRESS(ROW()-(COUNTIF(A:A,"SVOL")),COLUMN())):INDIRECT(ADDRESS(ROW()-1,COLUMN()))),                                    IF(AND(A534="TYA",C534="Cash"), SUM(INDIRECT(ADDRESS(ROW()-(COUNTIF(A:A,"TYA")-1),COLUMN())):INDIRECT(ADDRESS(ROW()-1,COLUMN()))),                                    IF(AND(A534="SVOL",ISNUMBER(FIND(" Govt",C534))),"", IF(AND(A534="SVOL",ISNUMBER(FIND(" Index",C534))),J534,                                    IF(ISNUMBER(N534),Q534*N534,IF(ISNUMBER(R534),J534*R534," "))))))</f>
        <v xml:space="preserve"> </v>
      </c>
      <c r="AB534" s="8" t="s">
        <v>1787</v>
      </c>
      <c r="AG534" s="17">
        <v>4.64E-4</v>
      </c>
    </row>
    <row r="535" spans="1:33" x14ac:dyDescent="0.35">
      <c r="A535" t="s">
        <v>1786</v>
      </c>
      <c r="B535" t="s">
        <v>2196</v>
      </c>
      <c r="C535" t="s">
        <v>2197</v>
      </c>
      <c r="D535" t="s">
        <v>2198</v>
      </c>
      <c r="E535" t="s">
        <v>2199</v>
      </c>
      <c r="G535" s="1">
        <v>2192.201063052782</v>
      </c>
      <c r="H535" s="1">
        <v>99.18</v>
      </c>
      <c r="I535" s="2">
        <v>217422.50143357489</v>
      </c>
      <c r="J535" s="3">
        <v>2.810674545070281E-3</v>
      </c>
      <c r="K535" s="4">
        <v>77355986.239999995</v>
      </c>
      <c r="L535" s="5">
        <v>3550001</v>
      </c>
      <c r="M535" s="6">
        <v>21.79041252</v>
      </c>
      <c r="N535" s="7" t="str">
        <f>IF(ISNUMBER(_xll.BDP($C535, "DELTA_MID")),_xll.BDP($C535, "DELTA_MID")," ")</f>
        <v xml:space="preserve"> </v>
      </c>
      <c r="O535" s="7" t="str">
        <f>IF(ISNUMBER(N535),_xll.BDP($C535, "OPT_UNDL_TICKER"),"")</f>
        <v/>
      </c>
      <c r="P535" s="8" t="str">
        <f>IF(ISNUMBER(N535),_xll.BDP($C535, "OPT_UNDL_PX")," ")</f>
        <v xml:space="preserve"> </v>
      </c>
      <c r="Q535" s="7" t="str">
        <f>IF(ISNUMBER(N535),+G535*_xll.BDP($C535, "PX_POS_MULT_FACTOR")*P535/K535," ")</f>
        <v xml:space="preserve"> </v>
      </c>
      <c r="R535" s="8" t="str">
        <f>IF(OR($A535="TUA",$A535="TYA"),"",IF(ISNUMBER(_xll.BDP($C535,"DUR_ADJ_OAS_MID")),_xll.BDP($C535,"DUR_ADJ_OAS_MID"),IF(ISNUMBER(_xll.BDP($E535&amp;" ISIN","DUR_ADJ_OAS_MID")),_xll.BDP($E535&amp;" ISIN","DUR_ADJ_OAS_MID")," ")))</f>
        <v xml:space="preserve"> </v>
      </c>
      <c r="S535" s="7" t="str">
        <f ca="1">IF(AND(A534="SVOL",C534="Cash"),                                     SUM(INDIRECT(ADDRESS(ROW()-(COUNTIF(A:A,"SVOL")),COLUMN())):INDIRECT(ADDRESS(ROW()-1,COLUMN()))),                                    IF(AND(A535="TYA",C535="Cash"), SUM(INDIRECT(ADDRESS(ROW()-(COUNTIF(A:A,"TYA")-1),COLUMN())):INDIRECT(ADDRESS(ROW()-1,COLUMN()))),                                    IF(AND(A535="SVOL",ISNUMBER(FIND(" Govt",C535))),"", IF(AND(A535="SVOL",ISNUMBER(FIND(" Index",C535))),J535,                                    IF(ISNUMBER(N535),Q535*N535,IF(ISNUMBER(R535),J535*R535," "))))))</f>
        <v xml:space="preserve"> </v>
      </c>
      <c r="AB535" s="8" t="s">
        <v>1787</v>
      </c>
      <c r="AG535" s="17">
        <v>4.64E-4</v>
      </c>
    </row>
    <row r="536" spans="1:33" x14ac:dyDescent="0.35">
      <c r="A536" t="s">
        <v>1786</v>
      </c>
      <c r="B536" t="s">
        <v>2200</v>
      </c>
      <c r="C536" t="s">
        <v>2201</v>
      </c>
      <c r="D536" t="s">
        <v>2202</v>
      </c>
      <c r="E536" t="s">
        <v>2203</v>
      </c>
      <c r="F536" t="s">
        <v>2204</v>
      </c>
      <c r="G536" s="1">
        <v>141.73214512313771</v>
      </c>
      <c r="H536" s="1">
        <v>347.88</v>
      </c>
      <c r="I536" s="2">
        <v>49305.778645437138</v>
      </c>
      <c r="J536" s="3">
        <v>6.3738801664895101E-4</v>
      </c>
      <c r="K536" s="4">
        <v>77355986.239999995</v>
      </c>
      <c r="L536" s="5">
        <v>3550001</v>
      </c>
      <c r="M536" s="6">
        <v>21.79041252</v>
      </c>
      <c r="N536" s="7" t="str">
        <f>IF(ISNUMBER(_xll.BDP($C536, "DELTA_MID")),_xll.BDP($C536, "DELTA_MID")," ")</f>
        <v xml:space="preserve"> </v>
      </c>
      <c r="O536" s="7" t="str">
        <f>IF(ISNUMBER(N536),_xll.BDP($C536, "OPT_UNDL_TICKER"),"")</f>
        <v/>
      </c>
      <c r="P536" s="8" t="str">
        <f>IF(ISNUMBER(N536),_xll.BDP($C536, "OPT_UNDL_PX")," ")</f>
        <v xml:space="preserve"> </v>
      </c>
      <c r="Q536" s="7" t="str">
        <f>IF(ISNUMBER(N536),+G536*_xll.BDP($C536, "PX_POS_MULT_FACTOR")*P536/K536," ")</f>
        <v xml:space="preserve"> </v>
      </c>
      <c r="R536" s="8" t="str">
        <f>IF(OR($A536="TUA",$A536="TYA"),"",IF(ISNUMBER(_xll.BDP($C536,"DUR_ADJ_OAS_MID")),_xll.BDP($C536,"DUR_ADJ_OAS_MID"),IF(ISNUMBER(_xll.BDP($E536&amp;" ISIN","DUR_ADJ_OAS_MID")),_xll.BDP($E536&amp;" ISIN","DUR_ADJ_OAS_MID")," ")))</f>
        <v xml:space="preserve"> </v>
      </c>
      <c r="S536" s="7" t="str">
        <f ca="1">IF(AND(A535="SVOL",C535="Cash"),                                     SUM(INDIRECT(ADDRESS(ROW()-(COUNTIF(A:A,"SVOL")),COLUMN())):INDIRECT(ADDRESS(ROW()-1,COLUMN()))),                                    IF(AND(A536="TYA",C536="Cash"), SUM(INDIRECT(ADDRESS(ROW()-(COUNTIF(A:A,"TYA")-1),COLUMN())):INDIRECT(ADDRESS(ROW()-1,COLUMN()))),                                    IF(AND(A536="SVOL",ISNUMBER(FIND(" Govt",C536))),"", IF(AND(A536="SVOL",ISNUMBER(FIND(" Index",C536))),J536,                                    IF(ISNUMBER(N536),Q536*N536,IF(ISNUMBER(R536),J536*R536," "))))))</f>
        <v xml:space="preserve"> </v>
      </c>
      <c r="AB536" s="8" t="s">
        <v>1787</v>
      </c>
      <c r="AG536" s="17">
        <v>4.64E-4</v>
      </c>
    </row>
    <row r="537" spans="1:33" x14ac:dyDescent="0.35">
      <c r="A537" t="s">
        <v>1786</v>
      </c>
      <c r="B537" t="s">
        <v>2205</v>
      </c>
      <c r="C537" t="s">
        <v>2206</v>
      </c>
      <c r="D537" t="s">
        <v>2207</v>
      </c>
      <c r="E537" t="s">
        <v>2208</v>
      </c>
      <c r="F537" t="s">
        <v>2209</v>
      </c>
      <c r="G537" s="1">
        <v>1505.7097662075651</v>
      </c>
      <c r="H537" s="1">
        <v>454.83</v>
      </c>
      <c r="I537" s="2">
        <v>684841.97296418669</v>
      </c>
      <c r="J537" s="3">
        <v>8.8531218623396184E-3</v>
      </c>
      <c r="K537" s="4">
        <v>77355986.239999995</v>
      </c>
      <c r="L537" s="5">
        <v>3550001</v>
      </c>
      <c r="M537" s="6">
        <v>21.79041252</v>
      </c>
      <c r="N537" s="7" t="str">
        <f>IF(ISNUMBER(_xll.BDP($C537, "DELTA_MID")),_xll.BDP($C537, "DELTA_MID")," ")</f>
        <v xml:space="preserve"> </v>
      </c>
      <c r="O537" s="7" t="str">
        <f>IF(ISNUMBER(N537),_xll.BDP($C537, "OPT_UNDL_TICKER"),"")</f>
        <v/>
      </c>
      <c r="P537" s="8" t="str">
        <f>IF(ISNUMBER(N537),_xll.BDP($C537, "OPT_UNDL_PX")," ")</f>
        <v xml:space="preserve"> </v>
      </c>
      <c r="Q537" s="7" t="str">
        <f>IF(ISNUMBER(N537),+G537*_xll.BDP($C537, "PX_POS_MULT_FACTOR")*P537/K537," ")</f>
        <v xml:space="preserve"> </v>
      </c>
      <c r="R537" s="8" t="str">
        <f>IF(OR($A537="TUA",$A537="TYA"),"",IF(ISNUMBER(_xll.BDP($C537,"DUR_ADJ_OAS_MID")),_xll.BDP($C537,"DUR_ADJ_OAS_MID"),IF(ISNUMBER(_xll.BDP($E537&amp;" ISIN","DUR_ADJ_OAS_MID")),_xll.BDP($E537&amp;" ISIN","DUR_ADJ_OAS_MID")," ")))</f>
        <v xml:space="preserve"> </v>
      </c>
      <c r="S537" s="7" t="str">
        <f ca="1">IF(AND(A536="SVOL",C536="Cash"),                                     SUM(INDIRECT(ADDRESS(ROW()-(COUNTIF(A:A,"SVOL")),COLUMN())):INDIRECT(ADDRESS(ROW()-1,COLUMN()))),                                    IF(AND(A537="TYA",C537="Cash"), SUM(INDIRECT(ADDRESS(ROW()-(COUNTIF(A:A,"TYA")-1),COLUMN())):INDIRECT(ADDRESS(ROW()-1,COLUMN()))),                                    IF(AND(A537="SVOL",ISNUMBER(FIND(" Govt",C537))),"", IF(AND(A537="SVOL",ISNUMBER(FIND(" Index",C537))),J537,                                    IF(ISNUMBER(N537),Q537*N537,IF(ISNUMBER(R537),J537*R537," "))))))</f>
        <v xml:space="preserve"> </v>
      </c>
      <c r="AB537" s="8" t="s">
        <v>1787</v>
      </c>
      <c r="AG537" s="17">
        <v>4.64E-4</v>
      </c>
    </row>
    <row r="538" spans="1:33" x14ac:dyDescent="0.35">
      <c r="A538" t="s">
        <v>1786</v>
      </c>
      <c r="B538" t="s">
        <v>2210</v>
      </c>
      <c r="C538" t="s">
        <v>2211</v>
      </c>
      <c r="D538" t="s">
        <v>2212</v>
      </c>
      <c r="E538" t="s">
        <v>2213</v>
      </c>
      <c r="F538" t="s">
        <v>2214</v>
      </c>
      <c r="G538" s="1">
        <v>24.333973714443012</v>
      </c>
      <c r="H538" s="1">
        <v>3272.8817859999999</v>
      </c>
      <c r="I538" s="2">
        <v>79642.219351003296</v>
      </c>
      <c r="J538" s="3">
        <v>1.0295547018676771E-3</v>
      </c>
      <c r="K538" s="4">
        <v>77355986.239999995</v>
      </c>
      <c r="L538" s="5">
        <v>3550001</v>
      </c>
      <c r="M538" s="6">
        <v>21.79041252</v>
      </c>
      <c r="N538" s="7" t="str">
        <f>IF(ISNUMBER(_xll.BDP($C538, "DELTA_MID")),_xll.BDP($C538, "DELTA_MID")," ")</f>
        <v xml:space="preserve"> </v>
      </c>
      <c r="O538" s="7" t="str">
        <f>IF(ISNUMBER(N538),_xll.BDP($C538, "OPT_UNDL_TICKER"),"")</f>
        <v/>
      </c>
      <c r="P538" s="8" t="str">
        <f>IF(ISNUMBER(N538),_xll.BDP($C538, "OPT_UNDL_PX")," ")</f>
        <v xml:space="preserve"> </v>
      </c>
      <c r="Q538" s="7" t="str">
        <f>IF(ISNUMBER(N538),+G538*_xll.BDP($C538, "PX_POS_MULT_FACTOR")*P538/K538," ")</f>
        <v xml:space="preserve"> </v>
      </c>
      <c r="R538" s="8" t="str">
        <f>IF(OR($A538="TUA",$A538="TYA"),"",IF(ISNUMBER(_xll.BDP($C538,"DUR_ADJ_OAS_MID")),_xll.BDP($C538,"DUR_ADJ_OAS_MID"),IF(ISNUMBER(_xll.BDP($E538&amp;" ISIN","DUR_ADJ_OAS_MID")),_xll.BDP($E538&amp;" ISIN","DUR_ADJ_OAS_MID")," ")))</f>
        <v xml:space="preserve"> </v>
      </c>
      <c r="S538" s="7" t="str">
        <f ca="1">IF(AND(A537="SVOL",C537="Cash"),                                     SUM(INDIRECT(ADDRESS(ROW()-(COUNTIF(A:A,"SVOL")),COLUMN())):INDIRECT(ADDRESS(ROW()-1,COLUMN()))),                                    IF(AND(A538="TYA",C538="Cash"), SUM(INDIRECT(ADDRESS(ROW()-(COUNTIF(A:A,"TYA")-1),COLUMN())):INDIRECT(ADDRESS(ROW()-1,COLUMN()))),                                    IF(AND(A538="SVOL",ISNUMBER(FIND(" Govt",C538))),"", IF(AND(A538="SVOL",ISNUMBER(FIND(" Index",C538))),J538,                                    IF(ISNUMBER(N538),Q538*N538,IF(ISNUMBER(R538),J538*R538," "))))))</f>
        <v xml:space="preserve"> </v>
      </c>
      <c r="AB538" s="8" t="s">
        <v>1787</v>
      </c>
      <c r="AG538" s="17">
        <v>4.64E-4</v>
      </c>
    </row>
    <row r="539" spans="1:33" x14ac:dyDescent="0.35">
      <c r="A539" t="s">
        <v>1786</v>
      </c>
      <c r="B539" t="s">
        <v>2215</v>
      </c>
      <c r="C539" t="s">
        <v>2216</v>
      </c>
      <c r="D539" t="s">
        <v>2217</v>
      </c>
      <c r="E539" t="s">
        <v>2218</v>
      </c>
      <c r="F539" t="s">
        <v>2219</v>
      </c>
      <c r="G539" s="1">
        <v>701.37976818564903</v>
      </c>
      <c r="H539" s="1">
        <v>108.042072</v>
      </c>
      <c r="I539" s="2">
        <v>75778.523413657211</v>
      </c>
      <c r="J539" s="3">
        <v>9.7960774720848819E-4</v>
      </c>
      <c r="K539" s="4">
        <v>77355986.239999995</v>
      </c>
      <c r="L539" s="5">
        <v>3550001</v>
      </c>
      <c r="M539" s="6">
        <v>21.79041252</v>
      </c>
      <c r="N539" s="7" t="str">
        <f>IF(ISNUMBER(_xll.BDP($C539, "DELTA_MID")),_xll.BDP($C539, "DELTA_MID")," ")</f>
        <v xml:space="preserve"> </v>
      </c>
      <c r="O539" s="7" t="str">
        <f>IF(ISNUMBER(N539),_xll.BDP($C539, "OPT_UNDL_TICKER"),"")</f>
        <v/>
      </c>
      <c r="P539" s="8" t="str">
        <f>IF(ISNUMBER(N539),_xll.BDP($C539, "OPT_UNDL_PX")," ")</f>
        <v xml:space="preserve"> </v>
      </c>
      <c r="Q539" s="7" t="str">
        <f>IF(ISNUMBER(N539),+G539*_xll.BDP($C539, "PX_POS_MULT_FACTOR")*P539/K539," ")</f>
        <v xml:space="preserve"> </v>
      </c>
      <c r="R539" s="8" t="str">
        <f>IF(OR($A539="TUA",$A539="TYA"),"",IF(ISNUMBER(_xll.BDP($C539,"DUR_ADJ_OAS_MID")),_xll.BDP($C539,"DUR_ADJ_OAS_MID"),IF(ISNUMBER(_xll.BDP($E539&amp;" ISIN","DUR_ADJ_OAS_MID")),_xll.BDP($E539&amp;" ISIN","DUR_ADJ_OAS_MID")," ")))</f>
        <v xml:space="preserve"> </v>
      </c>
      <c r="S539" s="7" t="str">
        <f ca="1">IF(AND(A538="SVOL",C538="Cash"),                                     SUM(INDIRECT(ADDRESS(ROW()-(COUNTIF(A:A,"SVOL")),COLUMN())):INDIRECT(ADDRESS(ROW()-1,COLUMN()))),                                    IF(AND(A539="TYA",C539="Cash"), SUM(INDIRECT(ADDRESS(ROW()-(COUNTIF(A:A,"TYA")-1),COLUMN())):INDIRECT(ADDRESS(ROW()-1,COLUMN()))),                                    IF(AND(A539="SVOL",ISNUMBER(FIND(" Govt",C539))),"", IF(AND(A539="SVOL",ISNUMBER(FIND(" Index",C539))),J539,                                    IF(ISNUMBER(N539),Q539*N539,IF(ISNUMBER(R539),J539*R539," "))))))</f>
        <v xml:space="preserve"> </v>
      </c>
      <c r="AB539" s="8" t="s">
        <v>1787</v>
      </c>
      <c r="AG539" s="17">
        <v>4.64E-4</v>
      </c>
    </row>
    <row r="540" spans="1:33" x14ac:dyDescent="0.35">
      <c r="A540" t="s">
        <v>1786</v>
      </c>
      <c r="B540" t="s">
        <v>2220</v>
      </c>
      <c r="C540" t="s">
        <v>2221</v>
      </c>
      <c r="D540" t="s">
        <v>2222</v>
      </c>
      <c r="E540" t="s">
        <v>2223</v>
      </c>
      <c r="G540" s="1">
        <v>12542.16972942268</v>
      </c>
      <c r="H540" s="1">
        <v>28.6739</v>
      </c>
      <c r="I540" s="2">
        <v>359632.92060449289</v>
      </c>
      <c r="J540" s="3">
        <v>4.6490638680336599E-3</v>
      </c>
      <c r="K540" s="4">
        <v>77355986.239999995</v>
      </c>
      <c r="L540" s="5">
        <v>3550001</v>
      </c>
      <c r="M540" s="6">
        <v>21.79041252</v>
      </c>
      <c r="N540" s="7" t="str">
        <f>IF(ISNUMBER(_xll.BDP($C540, "DELTA_MID")),_xll.BDP($C540, "DELTA_MID")," ")</f>
        <v xml:space="preserve"> </v>
      </c>
      <c r="O540" s="7" t="str">
        <f>IF(ISNUMBER(N540),_xll.BDP($C540, "OPT_UNDL_TICKER"),"")</f>
        <v/>
      </c>
      <c r="P540" s="8" t="str">
        <f>IF(ISNUMBER(N540),_xll.BDP($C540, "OPT_UNDL_PX")," ")</f>
        <v xml:space="preserve"> </v>
      </c>
      <c r="Q540" s="7" t="str">
        <f>IF(ISNUMBER(N540),+G540*_xll.BDP($C540, "PX_POS_MULT_FACTOR")*P540/K540," ")</f>
        <v xml:space="preserve"> </v>
      </c>
      <c r="R540" s="8" t="str">
        <f>IF(OR($A540="TUA",$A540="TYA"),"",IF(ISNUMBER(_xll.BDP($C540,"DUR_ADJ_OAS_MID")),_xll.BDP($C540,"DUR_ADJ_OAS_MID"),IF(ISNUMBER(_xll.BDP($E540&amp;" ISIN","DUR_ADJ_OAS_MID")),_xll.BDP($E540&amp;" ISIN","DUR_ADJ_OAS_MID")," ")))</f>
        <v xml:space="preserve"> </v>
      </c>
      <c r="S540" s="7" t="str">
        <f ca="1">IF(AND(A539="SVOL",C539="Cash"),                                     SUM(INDIRECT(ADDRESS(ROW()-(COUNTIF(A:A,"SVOL")),COLUMN())):INDIRECT(ADDRESS(ROW()-1,COLUMN()))),                                    IF(AND(A540="TYA",C540="Cash"), SUM(INDIRECT(ADDRESS(ROW()-(COUNTIF(A:A,"TYA")-1),COLUMN())):INDIRECT(ADDRESS(ROW()-1,COLUMN()))),                                    IF(AND(A540="SVOL",ISNUMBER(FIND(" Govt",C540))),"", IF(AND(A540="SVOL",ISNUMBER(FIND(" Index",C540))),J540,                                    IF(ISNUMBER(N540),Q540*N540,IF(ISNUMBER(R540),J540*R540," "))))))</f>
        <v xml:space="preserve"> </v>
      </c>
      <c r="AB540" s="8" t="s">
        <v>1787</v>
      </c>
      <c r="AG540" s="17">
        <v>4.64E-4</v>
      </c>
    </row>
    <row r="541" spans="1:33" x14ac:dyDescent="0.35">
      <c r="A541" t="s">
        <v>1786</v>
      </c>
      <c r="B541" t="s">
        <v>2224</v>
      </c>
      <c r="C541" t="s">
        <v>2225</v>
      </c>
      <c r="D541" t="s">
        <v>2226</v>
      </c>
      <c r="E541" t="s">
        <v>2227</v>
      </c>
      <c r="F541" t="s">
        <v>2228</v>
      </c>
      <c r="G541" s="1">
        <v>3776.5502996563182</v>
      </c>
      <c r="H541" s="1">
        <v>175.76</v>
      </c>
      <c r="I541" s="2">
        <v>663766.48066759435</v>
      </c>
      <c r="J541" s="3">
        <v>8.5806737517149963E-3</v>
      </c>
      <c r="K541" s="4">
        <v>77355986.239999995</v>
      </c>
      <c r="L541" s="5">
        <v>3550001</v>
      </c>
      <c r="M541" s="6">
        <v>21.79041252</v>
      </c>
      <c r="N541" s="7" t="str">
        <f>IF(ISNUMBER(_xll.BDP($C541, "DELTA_MID")),_xll.BDP($C541, "DELTA_MID")," ")</f>
        <v xml:space="preserve"> </v>
      </c>
      <c r="O541" s="7" t="str">
        <f>IF(ISNUMBER(N541),_xll.BDP($C541, "OPT_UNDL_TICKER"),"")</f>
        <v/>
      </c>
      <c r="P541" s="8" t="str">
        <f>IF(ISNUMBER(N541),_xll.BDP($C541, "OPT_UNDL_PX")," ")</f>
        <v xml:space="preserve"> </v>
      </c>
      <c r="Q541" s="7" t="str">
        <f>IF(ISNUMBER(N541),+G541*_xll.BDP($C541, "PX_POS_MULT_FACTOR")*P541/K541," ")</f>
        <v xml:space="preserve"> </v>
      </c>
      <c r="R541" s="8" t="str">
        <f>IF(OR($A541="TUA",$A541="TYA"),"",IF(ISNUMBER(_xll.BDP($C541,"DUR_ADJ_OAS_MID")),_xll.BDP($C541,"DUR_ADJ_OAS_MID"),IF(ISNUMBER(_xll.BDP($E541&amp;" ISIN","DUR_ADJ_OAS_MID")),_xll.BDP($E541&amp;" ISIN","DUR_ADJ_OAS_MID")," ")))</f>
        <v xml:space="preserve"> </v>
      </c>
      <c r="S541" s="7" t="str">
        <f ca="1">IF(AND(A540="SVOL",C540="Cash"),                                     SUM(INDIRECT(ADDRESS(ROW()-(COUNTIF(A:A,"SVOL")),COLUMN())):INDIRECT(ADDRESS(ROW()-1,COLUMN()))),                                    IF(AND(A541="TYA",C541="Cash"), SUM(INDIRECT(ADDRESS(ROW()-(COUNTIF(A:A,"TYA")-1),COLUMN())):INDIRECT(ADDRESS(ROW()-1,COLUMN()))),                                    IF(AND(A541="SVOL",ISNUMBER(FIND(" Govt",C541))),"", IF(AND(A541="SVOL",ISNUMBER(FIND(" Index",C541))),J541,                                    IF(ISNUMBER(N541),Q541*N541,IF(ISNUMBER(R541),J541*R541," "))))))</f>
        <v xml:space="preserve"> </v>
      </c>
      <c r="AB541" s="8" t="s">
        <v>1787</v>
      </c>
      <c r="AG541" s="17">
        <v>4.64E-4</v>
      </c>
    </row>
    <row r="542" spans="1:33" x14ac:dyDescent="0.35">
      <c r="A542" t="s">
        <v>1786</v>
      </c>
      <c r="B542" t="s">
        <v>2229</v>
      </c>
      <c r="C542" t="s">
        <v>2230</v>
      </c>
      <c r="D542" t="s">
        <v>2231</v>
      </c>
      <c r="E542" t="s">
        <v>2232</v>
      </c>
      <c r="F542" t="s">
        <v>2233</v>
      </c>
      <c r="G542" s="1">
        <v>4915.0325156047174</v>
      </c>
      <c r="H542" s="1">
        <v>83.4</v>
      </c>
      <c r="I542" s="2">
        <v>409913.71180143341</v>
      </c>
      <c r="J542" s="3">
        <v>5.2990561135069754E-3</v>
      </c>
      <c r="K542" s="4">
        <v>77355986.239999995</v>
      </c>
      <c r="L542" s="5">
        <v>3550001</v>
      </c>
      <c r="M542" s="6">
        <v>21.79041252</v>
      </c>
      <c r="N542" s="7" t="str">
        <f>IF(ISNUMBER(_xll.BDP($C542, "DELTA_MID")),_xll.BDP($C542, "DELTA_MID")," ")</f>
        <v xml:space="preserve"> </v>
      </c>
      <c r="O542" s="7" t="str">
        <f>IF(ISNUMBER(N542),_xll.BDP($C542, "OPT_UNDL_TICKER"),"")</f>
        <v/>
      </c>
      <c r="P542" s="8" t="str">
        <f>IF(ISNUMBER(N542),_xll.BDP($C542, "OPT_UNDL_PX")," ")</f>
        <v xml:space="preserve"> </v>
      </c>
      <c r="Q542" s="7" t="str">
        <f>IF(ISNUMBER(N542),+G542*_xll.BDP($C542, "PX_POS_MULT_FACTOR")*P542/K542," ")</f>
        <v xml:space="preserve"> </v>
      </c>
      <c r="R542" s="8" t="str">
        <f>IF(OR($A542="TUA",$A542="TYA"),"",IF(ISNUMBER(_xll.BDP($C542,"DUR_ADJ_OAS_MID")),_xll.BDP($C542,"DUR_ADJ_OAS_MID"),IF(ISNUMBER(_xll.BDP($E542&amp;" ISIN","DUR_ADJ_OAS_MID")),_xll.BDP($E542&amp;" ISIN","DUR_ADJ_OAS_MID")," ")))</f>
        <v xml:space="preserve"> </v>
      </c>
      <c r="S542" s="7" t="str">
        <f ca="1">IF(AND(A541="SVOL",C541="Cash"),                                     SUM(INDIRECT(ADDRESS(ROW()-(COUNTIF(A:A,"SVOL")),COLUMN())):INDIRECT(ADDRESS(ROW()-1,COLUMN()))),                                    IF(AND(A542="TYA",C542="Cash"), SUM(INDIRECT(ADDRESS(ROW()-(COUNTIF(A:A,"TYA")-1),COLUMN())):INDIRECT(ADDRESS(ROW()-1,COLUMN()))),                                    IF(AND(A542="SVOL",ISNUMBER(FIND(" Govt",C542))),"", IF(AND(A542="SVOL",ISNUMBER(FIND(" Index",C542))),J542,                                    IF(ISNUMBER(N542),Q542*N542,IF(ISNUMBER(R542),J542*R542," "))))))</f>
        <v xml:space="preserve"> </v>
      </c>
      <c r="AB542" s="8" t="s">
        <v>1787</v>
      </c>
      <c r="AG542" s="17">
        <v>4.64E-4</v>
      </c>
    </row>
    <row r="543" spans="1:33" x14ac:dyDescent="0.35">
      <c r="A543" t="s">
        <v>1786</v>
      </c>
      <c r="B543" t="s">
        <v>796</v>
      </c>
      <c r="C543" t="s">
        <v>2234</v>
      </c>
      <c r="D543" t="s">
        <v>798</v>
      </c>
      <c r="E543" t="s">
        <v>799</v>
      </c>
      <c r="F543" t="s">
        <v>800</v>
      </c>
      <c r="G543" s="1">
        <v>1319.428955234863</v>
      </c>
      <c r="H543" s="1">
        <v>178.34</v>
      </c>
      <c r="I543" s="2">
        <v>235306.95987658549</v>
      </c>
      <c r="J543" s="3">
        <v>3.0418713704526549E-3</v>
      </c>
      <c r="K543" s="4">
        <v>77355986.239999995</v>
      </c>
      <c r="L543" s="5">
        <v>3550001</v>
      </c>
      <c r="M543" s="6">
        <v>21.79041252</v>
      </c>
      <c r="N543" s="7" t="str">
        <f>IF(ISNUMBER(_xll.BDP($C543, "DELTA_MID")),_xll.BDP($C543, "DELTA_MID")," ")</f>
        <v xml:space="preserve"> </v>
      </c>
      <c r="O543" s="7" t="str">
        <f>IF(ISNUMBER(N543),_xll.BDP($C543, "OPT_UNDL_TICKER"),"")</f>
        <v/>
      </c>
      <c r="P543" s="8" t="str">
        <f>IF(ISNUMBER(N543),_xll.BDP($C543, "OPT_UNDL_PX")," ")</f>
        <v xml:space="preserve"> </v>
      </c>
      <c r="Q543" s="7" t="str">
        <f>IF(ISNUMBER(N543),+G543*_xll.BDP($C543, "PX_POS_MULT_FACTOR")*P543/K543," ")</f>
        <v xml:space="preserve"> </v>
      </c>
      <c r="R543" s="8" t="str">
        <f>IF(OR($A543="TUA",$A543="TYA"),"",IF(ISNUMBER(_xll.BDP($C543,"DUR_ADJ_OAS_MID")),_xll.BDP($C543,"DUR_ADJ_OAS_MID"),IF(ISNUMBER(_xll.BDP($E543&amp;" ISIN","DUR_ADJ_OAS_MID")),_xll.BDP($E543&amp;" ISIN","DUR_ADJ_OAS_MID")," ")))</f>
        <v xml:space="preserve"> </v>
      </c>
      <c r="S543" s="7" t="str">
        <f ca="1">IF(AND(A542="SVOL",C542="Cash"),                                     SUM(INDIRECT(ADDRESS(ROW()-(COUNTIF(A:A,"SVOL")),COLUMN())):INDIRECT(ADDRESS(ROW()-1,COLUMN()))),                                    IF(AND(A543="TYA",C543="Cash"), SUM(INDIRECT(ADDRESS(ROW()-(COUNTIF(A:A,"TYA")-1),COLUMN())):INDIRECT(ADDRESS(ROW()-1,COLUMN()))),                                    IF(AND(A543="SVOL",ISNUMBER(FIND(" Govt",C543))),"", IF(AND(A543="SVOL",ISNUMBER(FIND(" Index",C543))),J543,                                    IF(ISNUMBER(N543),Q543*N543,IF(ISNUMBER(R543),J543*R543," "))))))</f>
        <v xml:space="preserve"> </v>
      </c>
      <c r="AB543" s="8" t="s">
        <v>1787</v>
      </c>
      <c r="AG543" s="17">
        <v>4.64E-4</v>
      </c>
    </row>
    <row r="544" spans="1:33" x14ac:dyDescent="0.35">
      <c r="A544" t="s">
        <v>1786</v>
      </c>
      <c r="B544" t="s">
        <v>2235</v>
      </c>
      <c r="C544" t="s">
        <v>2236</v>
      </c>
      <c r="D544" t="s">
        <v>2237</v>
      </c>
      <c r="E544" t="s">
        <v>2238</v>
      </c>
      <c r="F544" t="s">
        <v>2239</v>
      </c>
      <c r="G544" s="1">
        <v>4170.8649147196293</v>
      </c>
      <c r="H544" s="1">
        <v>134.53</v>
      </c>
      <c r="I544" s="2">
        <v>561106.45697723178</v>
      </c>
      <c r="J544" s="3">
        <v>7.2535621902146902E-3</v>
      </c>
      <c r="K544" s="4">
        <v>77355986.239999995</v>
      </c>
      <c r="L544" s="5">
        <v>3550001</v>
      </c>
      <c r="M544" s="6">
        <v>21.79041252</v>
      </c>
      <c r="N544" s="7" t="str">
        <f>IF(ISNUMBER(_xll.BDP($C544, "DELTA_MID")),_xll.BDP($C544, "DELTA_MID")," ")</f>
        <v xml:space="preserve"> </v>
      </c>
      <c r="O544" s="7" t="str">
        <f>IF(ISNUMBER(N544),_xll.BDP($C544, "OPT_UNDL_TICKER"),"")</f>
        <v/>
      </c>
      <c r="P544" s="8" t="str">
        <f>IF(ISNUMBER(N544),_xll.BDP($C544, "OPT_UNDL_PX")," ")</f>
        <v xml:space="preserve"> </v>
      </c>
      <c r="Q544" s="7" t="str">
        <f>IF(ISNUMBER(N544),+G544*_xll.BDP($C544, "PX_POS_MULT_FACTOR")*P544/K544," ")</f>
        <v xml:space="preserve"> </v>
      </c>
      <c r="R544" s="8" t="str">
        <f>IF(OR($A544="TUA",$A544="TYA"),"",IF(ISNUMBER(_xll.BDP($C544,"DUR_ADJ_OAS_MID")),_xll.BDP($C544,"DUR_ADJ_OAS_MID"),IF(ISNUMBER(_xll.BDP($E544&amp;" ISIN","DUR_ADJ_OAS_MID")),_xll.BDP($E544&amp;" ISIN","DUR_ADJ_OAS_MID")," ")))</f>
        <v xml:space="preserve"> </v>
      </c>
      <c r="S544" s="7" t="str">
        <f ca="1">IF(AND(A543="SVOL",C543="Cash"),                                     SUM(INDIRECT(ADDRESS(ROW()-(COUNTIF(A:A,"SVOL")),COLUMN())):INDIRECT(ADDRESS(ROW()-1,COLUMN()))),                                    IF(AND(A544="TYA",C544="Cash"), SUM(INDIRECT(ADDRESS(ROW()-(COUNTIF(A:A,"TYA")-1),COLUMN())):INDIRECT(ADDRESS(ROW()-1,COLUMN()))),                                    IF(AND(A544="SVOL",ISNUMBER(FIND(" Govt",C544))),"", IF(AND(A544="SVOL",ISNUMBER(FIND(" Index",C544))),J544,                                    IF(ISNUMBER(N544),Q544*N544,IF(ISNUMBER(R544),J544*R544," "))))))</f>
        <v xml:space="preserve"> </v>
      </c>
      <c r="AB544" s="8" t="s">
        <v>1787</v>
      </c>
      <c r="AG544" s="17">
        <v>4.64E-4</v>
      </c>
    </row>
    <row r="545" spans="1:33" x14ac:dyDescent="0.35">
      <c r="A545" t="s">
        <v>1786</v>
      </c>
      <c r="B545" t="s">
        <v>2240</v>
      </c>
      <c r="C545" t="s">
        <v>2241</v>
      </c>
      <c r="D545" t="s">
        <v>2242</v>
      </c>
      <c r="E545" t="s">
        <v>2243</v>
      </c>
      <c r="G545" s="1">
        <v>4744.844475663931</v>
      </c>
      <c r="H545" s="1">
        <v>36.651490000000003</v>
      </c>
      <c r="I545" s="2">
        <v>173905.6198513518</v>
      </c>
      <c r="J545" s="3">
        <v>2.2481210350263361E-3</v>
      </c>
      <c r="K545" s="4">
        <v>77355986.239999995</v>
      </c>
      <c r="L545" s="5">
        <v>3550001</v>
      </c>
      <c r="M545" s="6">
        <v>21.79041252</v>
      </c>
      <c r="N545" s="7" t="str">
        <f>IF(ISNUMBER(_xll.BDP($C545, "DELTA_MID")),_xll.BDP($C545, "DELTA_MID")," ")</f>
        <v xml:space="preserve"> </v>
      </c>
      <c r="O545" s="7" t="str">
        <f>IF(ISNUMBER(N545),_xll.BDP($C545, "OPT_UNDL_TICKER"),"")</f>
        <v/>
      </c>
      <c r="P545" s="8" t="str">
        <f>IF(ISNUMBER(N545),_xll.BDP($C545, "OPT_UNDL_PX")," ")</f>
        <v xml:space="preserve"> </v>
      </c>
      <c r="Q545" s="7" t="str">
        <f>IF(ISNUMBER(N545),+G545*_xll.BDP($C545, "PX_POS_MULT_FACTOR")*P545/K545," ")</f>
        <v xml:space="preserve"> </v>
      </c>
      <c r="R545" s="8" t="str">
        <f>IF(OR($A545="TUA",$A545="TYA"),"",IF(ISNUMBER(_xll.BDP($C545,"DUR_ADJ_OAS_MID")),_xll.BDP($C545,"DUR_ADJ_OAS_MID"),IF(ISNUMBER(_xll.BDP($E545&amp;" ISIN","DUR_ADJ_OAS_MID")),_xll.BDP($E545&amp;" ISIN","DUR_ADJ_OAS_MID")," ")))</f>
        <v xml:space="preserve"> </v>
      </c>
      <c r="S545" s="7" t="str">
        <f ca="1">IF(AND(A544="SVOL",C544="Cash"),                                     SUM(INDIRECT(ADDRESS(ROW()-(COUNTIF(A:A,"SVOL")),COLUMN())):INDIRECT(ADDRESS(ROW()-1,COLUMN()))),                                    IF(AND(A545="TYA",C545="Cash"), SUM(INDIRECT(ADDRESS(ROW()-(COUNTIF(A:A,"TYA")-1),COLUMN())):INDIRECT(ADDRESS(ROW()-1,COLUMN()))),                                    IF(AND(A545="SVOL",ISNUMBER(FIND(" Govt",C545))),"", IF(AND(A545="SVOL",ISNUMBER(FIND(" Index",C545))),J545,                                    IF(ISNUMBER(N545),Q545*N545,IF(ISNUMBER(R545),J545*R545," "))))))</f>
        <v xml:space="preserve"> </v>
      </c>
      <c r="AB545" s="8" t="s">
        <v>1787</v>
      </c>
      <c r="AG545" s="17">
        <v>4.64E-4</v>
      </c>
    </row>
    <row r="546" spans="1:33" x14ac:dyDescent="0.35">
      <c r="A546" t="s">
        <v>1786</v>
      </c>
      <c r="B546" t="s">
        <v>2244</v>
      </c>
      <c r="C546" t="s">
        <v>2245</v>
      </c>
      <c r="D546" t="s">
        <v>2246</v>
      </c>
      <c r="E546" t="s">
        <v>2247</v>
      </c>
      <c r="F546" t="s">
        <v>2248</v>
      </c>
      <c r="G546" s="1">
        <v>1601.9974316834271</v>
      </c>
      <c r="H546" s="1">
        <v>174.65</v>
      </c>
      <c r="I546" s="2">
        <v>279788.85144351062</v>
      </c>
      <c r="J546" s="3">
        <v>3.616899803661667E-3</v>
      </c>
      <c r="K546" s="4">
        <v>77355986.239999995</v>
      </c>
      <c r="L546" s="5">
        <v>3550001</v>
      </c>
      <c r="M546" s="6">
        <v>21.79041252</v>
      </c>
      <c r="N546" s="7" t="str">
        <f>IF(ISNUMBER(_xll.BDP($C546, "DELTA_MID")),_xll.BDP($C546, "DELTA_MID")," ")</f>
        <v xml:space="preserve"> </v>
      </c>
      <c r="O546" s="7" t="str">
        <f>IF(ISNUMBER(N546),_xll.BDP($C546, "OPT_UNDL_TICKER"),"")</f>
        <v/>
      </c>
      <c r="P546" s="8" t="str">
        <f>IF(ISNUMBER(N546),_xll.BDP($C546, "OPT_UNDL_PX")," ")</f>
        <v xml:space="preserve"> </v>
      </c>
      <c r="Q546" s="7" t="str">
        <f>IF(ISNUMBER(N546),+G546*_xll.BDP($C546, "PX_POS_MULT_FACTOR")*P546/K546," ")</f>
        <v xml:space="preserve"> </v>
      </c>
      <c r="R546" s="8" t="str">
        <f>IF(OR($A546="TUA",$A546="TYA"),"",IF(ISNUMBER(_xll.BDP($C546,"DUR_ADJ_OAS_MID")),_xll.BDP($C546,"DUR_ADJ_OAS_MID"),IF(ISNUMBER(_xll.BDP($E546&amp;" ISIN","DUR_ADJ_OAS_MID")),_xll.BDP($E546&amp;" ISIN","DUR_ADJ_OAS_MID")," ")))</f>
        <v xml:space="preserve"> </v>
      </c>
      <c r="S546" s="7" t="str">
        <f ca="1">IF(AND(A545="SVOL",C545="Cash"),                                     SUM(INDIRECT(ADDRESS(ROW()-(COUNTIF(A:A,"SVOL")),COLUMN())):INDIRECT(ADDRESS(ROW()-1,COLUMN()))),                                    IF(AND(A546="TYA",C546="Cash"), SUM(INDIRECT(ADDRESS(ROW()-(COUNTIF(A:A,"TYA")-1),COLUMN())):INDIRECT(ADDRESS(ROW()-1,COLUMN()))),                                    IF(AND(A546="SVOL",ISNUMBER(FIND(" Govt",C546))),"", IF(AND(A546="SVOL",ISNUMBER(FIND(" Index",C546))),J546,                                    IF(ISNUMBER(N546),Q546*N546,IF(ISNUMBER(R546),J546*R546," "))))))</f>
        <v xml:space="preserve"> </v>
      </c>
      <c r="AB546" s="8" t="s">
        <v>1787</v>
      </c>
      <c r="AG546" s="17">
        <v>4.64E-4</v>
      </c>
    </row>
    <row r="547" spans="1:33" x14ac:dyDescent="0.35">
      <c r="A547" t="s">
        <v>1786</v>
      </c>
      <c r="B547" t="s">
        <v>2249</v>
      </c>
      <c r="C547" t="s">
        <v>2250</v>
      </c>
      <c r="D547" t="s">
        <v>2251</v>
      </c>
      <c r="E547" t="s">
        <v>2252</v>
      </c>
      <c r="F547" t="s">
        <v>2253</v>
      </c>
      <c r="G547" s="1">
        <v>1267.1594113081519</v>
      </c>
      <c r="H547" s="1">
        <v>197.33</v>
      </c>
      <c r="I547" s="2">
        <v>250048.5666334377</v>
      </c>
      <c r="J547" s="3">
        <v>3.2324397734087729E-3</v>
      </c>
      <c r="K547" s="4">
        <v>77355986.239999995</v>
      </c>
      <c r="L547" s="5">
        <v>3550001</v>
      </c>
      <c r="M547" s="6">
        <v>21.79041252</v>
      </c>
      <c r="N547" s="7" t="str">
        <f>IF(ISNUMBER(_xll.BDP($C547, "DELTA_MID")),_xll.BDP($C547, "DELTA_MID")," ")</f>
        <v xml:space="preserve"> </v>
      </c>
      <c r="O547" s="7" t="str">
        <f>IF(ISNUMBER(N547),_xll.BDP($C547, "OPT_UNDL_TICKER"),"")</f>
        <v/>
      </c>
      <c r="P547" s="8" t="str">
        <f>IF(ISNUMBER(N547),_xll.BDP($C547, "OPT_UNDL_PX")," ")</f>
        <v xml:space="preserve"> </v>
      </c>
      <c r="Q547" s="7" t="str">
        <f>IF(ISNUMBER(N547),+G547*_xll.BDP($C547, "PX_POS_MULT_FACTOR")*P547/K547," ")</f>
        <v xml:space="preserve"> </v>
      </c>
      <c r="R547" s="8" t="str">
        <f>IF(OR($A547="TUA",$A547="TYA"),"",IF(ISNUMBER(_xll.BDP($C547,"DUR_ADJ_OAS_MID")),_xll.BDP($C547,"DUR_ADJ_OAS_MID"),IF(ISNUMBER(_xll.BDP($E547&amp;" ISIN","DUR_ADJ_OAS_MID")),_xll.BDP($E547&amp;" ISIN","DUR_ADJ_OAS_MID")," ")))</f>
        <v xml:space="preserve"> </v>
      </c>
      <c r="S547" s="7" t="str">
        <f ca="1">IF(AND(A546="SVOL",C546="Cash"),                                     SUM(INDIRECT(ADDRESS(ROW()-(COUNTIF(A:A,"SVOL")),COLUMN())):INDIRECT(ADDRESS(ROW()-1,COLUMN()))),                                    IF(AND(A547="TYA",C547="Cash"), SUM(INDIRECT(ADDRESS(ROW()-(COUNTIF(A:A,"TYA")-1),COLUMN())):INDIRECT(ADDRESS(ROW()-1,COLUMN()))),                                    IF(AND(A547="SVOL",ISNUMBER(FIND(" Govt",C547))),"", IF(AND(A547="SVOL",ISNUMBER(FIND(" Index",C547))),J547,                                    IF(ISNUMBER(N547),Q547*N547,IF(ISNUMBER(R547),J547*R547," "))))))</f>
        <v xml:space="preserve"> </v>
      </c>
      <c r="AB547" s="8" t="s">
        <v>1787</v>
      </c>
      <c r="AG547" s="17">
        <v>4.64E-4</v>
      </c>
    </row>
    <row r="548" spans="1:33" x14ac:dyDescent="0.35">
      <c r="A548" t="s">
        <v>1786</v>
      </c>
      <c r="B548" t="s">
        <v>2254</v>
      </c>
      <c r="C548" t="s">
        <v>2255</v>
      </c>
      <c r="D548" t="s">
        <v>2256</v>
      </c>
      <c r="E548" t="s">
        <v>2257</v>
      </c>
      <c r="F548" t="s">
        <v>2258</v>
      </c>
      <c r="G548" s="1">
        <v>33443.132591944159</v>
      </c>
      <c r="H548" s="1">
        <v>21.65</v>
      </c>
      <c r="I548" s="2">
        <v>724043.82061559102</v>
      </c>
      <c r="J548" s="3">
        <v>9.3598938596583404E-3</v>
      </c>
      <c r="K548" s="4">
        <v>77355986.239999995</v>
      </c>
      <c r="L548" s="5">
        <v>3550001</v>
      </c>
      <c r="M548" s="6">
        <v>21.79041252</v>
      </c>
      <c r="N548" s="7" t="str">
        <f>IF(ISNUMBER(_xll.BDP($C548, "DELTA_MID")),_xll.BDP($C548, "DELTA_MID")," ")</f>
        <v xml:space="preserve"> </v>
      </c>
      <c r="O548" s="7" t="str">
        <f>IF(ISNUMBER(N548),_xll.BDP($C548, "OPT_UNDL_TICKER"),"")</f>
        <v/>
      </c>
      <c r="P548" s="8" t="str">
        <f>IF(ISNUMBER(N548),_xll.BDP($C548, "OPT_UNDL_PX")," ")</f>
        <v xml:space="preserve"> </v>
      </c>
      <c r="Q548" s="7" t="str">
        <f>IF(ISNUMBER(N548),+G548*_xll.BDP($C548, "PX_POS_MULT_FACTOR")*P548/K548," ")</f>
        <v xml:space="preserve"> </v>
      </c>
      <c r="R548" s="8" t="str">
        <f>IF(OR($A548="TUA",$A548="TYA"),"",IF(ISNUMBER(_xll.BDP($C548,"DUR_ADJ_OAS_MID")),_xll.BDP($C548,"DUR_ADJ_OAS_MID"),IF(ISNUMBER(_xll.BDP($E548&amp;" ISIN","DUR_ADJ_OAS_MID")),_xll.BDP($E548&amp;" ISIN","DUR_ADJ_OAS_MID")," ")))</f>
        <v xml:space="preserve"> </v>
      </c>
      <c r="S548" s="7" t="str">
        <f ca="1">IF(AND(A547="SVOL",C547="Cash"),                                     SUM(INDIRECT(ADDRESS(ROW()-(COUNTIF(A:A,"SVOL")),COLUMN())):INDIRECT(ADDRESS(ROW()-1,COLUMN()))),                                    IF(AND(A548="TYA",C548="Cash"), SUM(INDIRECT(ADDRESS(ROW()-(COUNTIF(A:A,"TYA")-1),COLUMN())):INDIRECT(ADDRESS(ROW()-1,COLUMN()))),                                    IF(AND(A548="SVOL",ISNUMBER(FIND(" Govt",C548))),"", IF(AND(A548="SVOL",ISNUMBER(FIND(" Index",C548))),J548,                                    IF(ISNUMBER(N548),Q548*N548,IF(ISNUMBER(R548),J548*R548," "))))))</f>
        <v xml:space="preserve"> </v>
      </c>
      <c r="AB548" s="8" t="s">
        <v>1787</v>
      </c>
      <c r="AG548" s="17">
        <v>4.64E-4</v>
      </c>
    </row>
    <row r="549" spans="1:33" x14ac:dyDescent="0.35">
      <c r="A549" t="s">
        <v>1786</v>
      </c>
      <c r="B549" t="s">
        <v>811</v>
      </c>
      <c r="C549" t="s">
        <v>2259</v>
      </c>
      <c r="D549" t="s">
        <v>813</v>
      </c>
      <c r="E549" t="s">
        <v>814</v>
      </c>
      <c r="F549" t="s">
        <v>815</v>
      </c>
      <c r="G549" s="1">
        <v>1816.87971736792</v>
      </c>
      <c r="H549" s="1">
        <v>439.55</v>
      </c>
      <c r="I549" s="2">
        <v>798609.479769069</v>
      </c>
      <c r="J549" s="3">
        <v>1.032382261007379E-2</v>
      </c>
      <c r="K549" s="4">
        <v>77355986.239999995</v>
      </c>
      <c r="L549" s="5">
        <v>3550001</v>
      </c>
      <c r="M549" s="6">
        <v>21.79041252</v>
      </c>
      <c r="N549" s="7" t="str">
        <f>IF(ISNUMBER(_xll.BDP($C549, "DELTA_MID")),_xll.BDP($C549, "DELTA_MID")," ")</f>
        <v xml:space="preserve"> </v>
      </c>
      <c r="O549" s="7" t="str">
        <f>IF(ISNUMBER(N549),_xll.BDP($C549, "OPT_UNDL_TICKER"),"")</f>
        <v/>
      </c>
      <c r="P549" s="8" t="str">
        <f>IF(ISNUMBER(N549),_xll.BDP($C549, "OPT_UNDL_PX")," ")</f>
        <v xml:space="preserve"> </v>
      </c>
      <c r="Q549" s="7" t="str">
        <f>IF(ISNUMBER(N549),+G549*_xll.BDP($C549, "PX_POS_MULT_FACTOR")*P549/K549," ")</f>
        <v xml:space="preserve"> </v>
      </c>
      <c r="R549" s="8" t="str">
        <f>IF(OR($A549="TUA",$A549="TYA"),"",IF(ISNUMBER(_xll.BDP($C549,"DUR_ADJ_OAS_MID")),_xll.BDP($C549,"DUR_ADJ_OAS_MID"),IF(ISNUMBER(_xll.BDP($E549&amp;" ISIN","DUR_ADJ_OAS_MID")),_xll.BDP($E549&amp;" ISIN","DUR_ADJ_OAS_MID")," ")))</f>
        <v xml:space="preserve"> </v>
      </c>
      <c r="S549" s="7" t="str">
        <f ca="1">IF(AND(A548="SVOL",C548="Cash"),                                     SUM(INDIRECT(ADDRESS(ROW()-(COUNTIF(A:A,"SVOL")),COLUMN())):INDIRECT(ADDRESS(ROW()-1,COLUMN()))),                                    IF(AND(A549="TYA",C549="Cash"), SUM(INDIRECT(ADDRESS(ROW()-(COUNTIF(A:A,"TYA")-1),COLUMN())):INDIRECT(ADDRESS(ROW()-1,COLUMN()))),                                    IF(AND(A549="SVOL",ISNUMBER(FIND(" Govt",C549))),"", IF(AND(A549="SVOL",ISNUMBER(FIND(" Index",C549))),J549,                                    IF(ISNUMBER(N549),Q549*N549,IF(ISNUMBER(R549),J549*R549," "))))))</f>
        <v xml:space="preserve"> </v>
      </c>
      <c r="AB549" s="8" t="s">
        <v>1787</v>
      </c>
      <c r="AG549" s="17">
        <v>4.64E-4</v>
      </c>
    </row>
    <row r="550" spans="1:33" x14ac:dyDescent="0.35">
      <c r="A550" t="s">
        <v>1786</v>
      </c>
      <c r="B550" t="s">
        <v>2260</v>
      </c>
      <c r="C550" t="s">
        <v>2261</v>
      </c>
      <c r="D550" t="s">
        <v>2262</v>
      </c>
      <c r="E550" t="s">
        <v>2263</v>
      </c>
      <c r="G550" s="1">
        <v>3927.553873937411</v>
      </c>
      <c r="H550" s="1">
        <v>108.07095</v>
      </c>
      <c r="I550" s="2">
        <v>424454.47833259619</v>
      </c>
      <c r="J550" s="3">
        <v>5.4870282051050264E-3</v>
      </c>
      <c r="K550" s="4">
        <v>77355986.239999995</v>
      </c>
      <c r="L550" s="5">
        <v>3550001</v>
      </c>
      <c r="M550" s="6">
        <v>21.79041252</v>
      </c>
      <c r="N550" s="7" t="str">
        <f>IF(ISNUMBER(_xll.BDP($C550, "DELTA_MID")),_xll.BDP($C550, "DELTA_MID")," ")</f>
        <v xml:space="preserve"> </v>
      </c>
      <c r="O550" s="7" t="str">
        <f>IF(ISNUMBER(N550),_xll.BDP($C550, "OPT_UNDL_TICKER"),"")</f>
        <v/>
      </c>
      <c r="P550" s="8" t="str">
        <f>IF(ISNUMBER(N550),_xll.BDP($C550, "OPT_UNDL_PX")," ")</f>
        <v xml:space="preserve"> </v>
      </c>
      <c r="Q550" s="7" t="str">
        <f>IF(ISNUMBER(N550),+G550*_xll.BDP($C550, "PX_POS_MULT_FACTOR")*P550/K550," ")</f>
        <v xml:space="preserve"> </v>
      </c>
      <c r="R550" s="8" t="str">
        <f>IF(OR($A550="TUA",$A550="TYA"),"",IF(ISNUMBER(_xll.BDP($C550,"DUR_ADJ_OAS_MID")),_xll.BDP($C550,"DUR_ADJ_OAS_MID"),IF(ISNUMBER(_xll.BDP($E550&amp;" ISIN","DUR_ADJ_OAS_MID")),_xll.BDP($E550&amp;" ISIN","DUR_ADJ_OAS_MID")," ")))</f>
        <v xml:space="preserve"> </v>
      </c>
      <c r="S550" s="7" t="str">
        <f ca="1">IF(AND(A549="SVOL",C549="Cash"),                                     SUM(INDIRECT(ADDRESS(ROW()-(COUNTIF(A:A,"SVOL")),COLUMN())):INDIRECT(ADDRESS(ROW()-1,COLUMN()))),                                    IF(AND(A550="TYA",C550="Cash"), SUM(INDIRECT(ADDRESS(ROW()-(COUNTIF(A:A,"TYA")-1),COLUMN())):INDIRECT(ADDRESS(ROW()-1,COLUMN()))),                                    IF(AND(A550="SVOL",ISNUMBER(FIND(" Govt",C550))),"", IF(AND(A550="SVOL",ISNUMBER(FIND(" Index",C550))),J550,                                    IF(ISNUMBER(N550),Q550*N550,IF(ISNUMBER(R550),J550*R550," "))))))</f>
        <v xml:space="preserve"> </v>
      </c>
      <c r="AB550" s="8" t="s">
        <v>1787</v>
      </c>
      <c r="AG550" s="17">
        <v>4.64E-4</v>
      </c>
    </row>
    <row r="551" spans="1:33" x14ac:dyDescent="0.35">
      <c r="A551" t="s">
        <v>1786</v>
      </c>
      <c r="B551" t="s">
        <v>264</v>
      </c>
      <c r="C551" t="s">
        <v>2264</v>
      </c>
      <c r="D551" t="s">
        <v>266</v>
      </c>
      <c r="E551" t="s">
        <v>267</v>
      </c>
      <c r="F551" t="s">
        <v>268</v>
      </c>
      <c r="G551" s="1">
        <v>946.63471678728956</v>
      </c>
      <c r="H551" s="1">
        <v>157.28</v>
      </c>
      <c r="I551" s="2">
        <v>148886.7082563049</v>
      </c>
      <c r="J551" s="3">
        <v>1.9246953661010539E-3</v>
      </c>
      <c r="K551" s="4">
        <v>77355986.239999995</v>
      </c>
      <c r="L551" s="5">
        <v>3550001</v>
      </c>
      <c r="M551" s="6">
        <v>21.79041252</v>
      </c>
      <c r="N551" s="7" t="str">
        <f>IF(ISNUMBER(_xll.BDP($C551, "DELTA_MID")),_xll.BDP($C551, "DELTA_MID")," ")</f>
        <v xml:space="preserve"> </v>
      </c>
      <c r="O551" s="7" t="str">
        <f>IF(ISNUMBER(N551),_xll.BDP($C551, "OPT_UNDL_TICKER"),"")</f>
        <v/>
      </c>
      <c r="P551" s="8" t="str">
        <f>IF(ISNUMBER(N551),_xll.BDP($C551, "OPT_UNDL_PX")," ")</f>
        <v xml:space="preserve"> </v>
      </c>
      <c r="Q551" s="7" t="str">
        <f>IF(ISNUMBER(N551),+G551*_xll.BDP($C551, "PX_POS_MULT_FACTOR")*P551/K551," ")</f>
        <v xml:space="preserve"> </v>
      </c>
      <c r="R551" s="8" t="str">
        <f>IF(OR($A551="TUA",$A551="TYA"),"",IF(ISNUMBER(_xll.BDP($C551,"DUR_ADJ_OAS_MID")),_xll.BDP($C551,"DUR_ADJ_OAS_MID"),IF(ISNUMBER(_xll.BDP($E551&amp;" ISIN","DUR_ADJ_OAS_MID")),_xll.BDP($E551&amp;" ISIN","DUR_ADJ_OAS_MID")," ")))</f>
        <v xml:space="preserve"> </v>
      </c>
      <c r="S551" s="7" t="str">
        <f ca="1">IF(AND(A550="SVOL",C550="Cash"),                                     SUM(INDIRECT(ADDRESS(ROW()-(COUNTIF(A:A,"SVOL")),COLUMN())):INDIRECT(ADDRESS(ROW()-1,COLUMN()))),                                    IF(AND(A551="TYA",C551="Cash"), SUM(INDIRECT(ADDRESS(ROW()-(COUNTIF(A:A,"TYA")-1),COLUMN())):INDIRECT(ADDRESS(ROW()-1,COLUMN()))),                                    IF(AND(A551="SVOL",ISNUMBER(FIND(" Govt",C551))),"", IF(AND(A551="SVOL",ISNUMBER(FIND(" Index",C551))),J551,                                    IF(ISNUMBER(N551),Q551*N551,IF(ISNUMBER(R551),J551*R551," "))))))</f>
        <v xml:space="preserve"> </v>
      </c>
      <c r="AB551" s="8" t="s">
        <v>1787</v>
      </c>
      <c r="AG551" s="17">
        <v>4.64E-4</v>
      </c>
    </row>
    <row r="552" spans="1:33" x14ac:dyDescent="0.35">
      <c r="A552" t="s">
        <v>1786</v>
      </c>
      <c r="B552" t="s">
        <v>2265</v>
      </c>
      <c r="C552" t="s">
        <v>2266</v>
      </c>
      <c r="D552" t="s">
        <v>2267</v>
      </c>
      <c r="E552" t="s">
        <v>2268</v>
      </c>
      <c r="F552" t="s">
        <v>2269</v>
      </c>
      <c r="G552" s="1">
        <v>7615.8259741395168</v>
      </c>
      <c r="H552" s="1">
        <v>39.11</v>
      </c>
      <c r="I552" s="2">
        <v>297854.95384859649</v>
      </c>
      <c r="J552" s="3">
        <v>3.8504447855462641E-3</v>
      </c>
      <c r="K552" s="4">
        <v>77355986.239999995</v>
      </c>
      <c r="L552" s="5">
        <v>3550001</v>
      </c>
      <c r="M552" s="6">
        <v>21.79041252</v>
      </c>
      <c r="N552" s="7" t="str">
        <f>IF(ISNUMBER(_xll.BDP($C552, "DELTA_MID")),_xll.BDP($C552, "DELTA_MID")," ")</f>
        <v xml:space="preserve"> </v>
      </c>
      <c r="O552" s="7" t="str">
        <f>IF(ISNUMBER(N552),_xll.BDP($C552, "OPT_UNDL_TICKER"),"")</f>
        <v/>
      </c>
      <c r="P552" s="8" t="str">
        <f>IF(ISNUMBER(N552),_xll.BDP($C552, "OPT_UNDL_PX")," ")</f>
        <v xml:space="preserve"> </v>
      </c>
      <c r="Q552" s="7" t="str">
        <f>IF(ISNUMBER(N552),+G552*_xll.BDP($C552, "PX_POS_MULT_FACTOR")*P552/K552," ")</f>
        <v xml:space="preserve"> </v>
      </c>
      <c r="R552" s="8" t="str">
        <f>IF(OR($A552="TUA",$A552="TYA"),"",IF(ISNUMBER(_xll.BDP($C552,"DUR_ADJ_OAS_MID")),_xll.BDP($C552,"DUR_ADJ_OAS_MID"),IF(ISNUMBER(_xll.BDP($E552&amp;" ISIN","DUR_ADJ_OAS_MID")),_xll.BDP($E552&amp;" ISIN","DUR_ADJ_OAS_MID")," ")))</f>
        <v xml:space="preserve"> </v>
      </c>
      <c r="S552" s="7" t="str">
        <f ca="1">IF(AND(A551="SVOL",C551="Cash"),                                     SUM(INDIRECT(ADDRESS(ROW()-(COUNTIF(A:A,"SVOL")),COLUMN())):INDIRECT(ADDRESS(ROW()-1,COLUMN()))),                                    IF(AND(A552="TYA",C552="Cash"), SUM(INDIRECT(ADDRESS(ROW()-(COUNTIF(A:A,"TYA")-1),COLUMN())):INDIRECT(ADDRESS(ROW()-1,COLUMN()))),                                    IF(AND(A552="SVOL",ISNUMBER(FIND(" Govt",C552))),"", IF(AND(A552="SVOL",ISNUMBER(FIND(" Index",C552))),J552,                                    IF(ISNUMBER(N552),Q552*N552,IF(ISNUMBER(R552),J552*R552," "))))))</f>
        <v xml:space="preserve"> </v>
      </c>
      <c r="AB552" s="8" t="s">
        <v>1787</v>
      </c>
      <c r="AG552" s="17">
        <v>4.64E-4</v>
      </c>
    </row>
    <row r="553" spans="1:33" x14ac:dyDescent="0.35">
      <c r="A553" t="s">
        <v>1786</v>
      </c>
      <c r="B553" t="s">
        <v>2270</v>
      </c>
      <c r="C553" t="s">
        <v>2271</v>
      </c>
      <c r="D553" t="s">
        <v>2272</v>
      </c>
      <c r="E553" t="s">
        <v>2273</v>
      </c>
      <c r="F553" t="s">
        <v>2274</v>
      </c>
      <c r="G553" s="1">
        <v>5218.5372217297581</v>
      </c>
      <c r="H553" s="1">
        <v>72.53</v>
      </c>
      <c r="I553" s="2">
        <v>378500.50469205942</v>
      </c>
      <c r="J553" s="3">
        <v>4.8929698022044041E-3</v>
      </c>
      <c r="K553" s="4">
        <v>77355986.239999995</v>
      </c>
      <c r="L553" s="5">
        <v>3550001</v>
      </c>
      <c r="M553" s="6">
        <v>21.79041252</v>
      </c>
      <c r="N553" s="7" t="str">
        <f>IF(ISNUMBER(_xll.BDP($C553, "DELTA_MID")),_xll.BDP($C553, "DELTA_MID")," ")</f>
        <v xml:space="preserve"> </v>
      </c>
      <c r="O553" s="7" t="str">
        <f>IF(ISNUMBER(N553),_xll.BDP($C553, "OPT_UNDL_TICKER"),"")</f>
        <v/>
      </c>
      <c r="P553" s="8" t="str">
        <f>IF(ISNUMBER(N553),_xll.BDP($C553, "OPT_UNDL_PX")," ")</f>
        <v xml:space="preserve"> </v>
      </c>
      <c r="Q553" s="7" t="str">
        <f>IF(ISNUMBER(N553),+G553*_xll.BDP($C553, "PX_POS_MULT_FACTOR")*P553/K553," ")</f>
        <v xml:space="preserve"> </v>
      </c>
      <c r="R553" s="8" t="str">
        <f>IF(OR($A553="TUA",$A553="TYA"),"",IF(ISNUMBER(_xll.BDP($C553,"DUR_ADJ_OAS_MID")),_xll.BDP($C553,"DUR_ADJ_OAS_MID"),IF(ISNUMBER(_xll.BDP($E553&amp;" ISIN","DUR_ADJ_OAS_MID")),_xll.BDP($E553&amp;" ISIN","DUR_ADJ_OAS_MID")," ")))</f>
        <v xml:space="preserve"> </v>
      </c>
      <c r="S553" s="7" t="str">
        <f ca="1">IF(AND(A552="SVOL",C552="Cash"),                                     SUM(INDIRECT(ADDRESS(ROW()-(COUNTIF(A:A,"SVOL")),COLUMN())):INDIRECT(ADDRESS(ROW()-1,COLUMN()))),                                    IF(AND(A553="TYA",C553="Cash"), SUM(INDIRECT(ADDRESS(ROW()-(COUNTIF(A:A,"TYA")-1),COLUMN())):INDIRECT(ADDRESS(ROW()-1,COLUMN()))),                                    IF(AND(A553="SVOL",ISNUMBER(FIND(" Govt",C553))),"", IF(AND(A553="SVOL",ISNUMBER(FIND(" Index",C553))),J553,                                    IF(ISNUMBER(N553),Q553*N553,IF(ISNUMBER(R553),J553*R553," "))))))</f>
        <v xml:space="preserve"> </v>
      </c>
      <c r="AB553" s="8" t="s">
        <v>1787</v>
      </c>
      <c r="AG553" s="17">
        <v>4.64E-4</v>
      </c>
    </row>
    <row r="554" spans="1:33" x14ac:dyDescent="0.35">
      <c r="A554" t="s">
        <v>1786</v>
      </c>
      <c r="B554" t="s">
        <v>2275</v>
      </c>
      <c r="C554" t="s">
        <v>2276</v>
      </c>
      <c r="D554" t="s">
        <v>2277</v>
      </c>
      <c r="E554" t="s">
        <v>2278</v>
      </c>
      <c r="G554" s="1">
        <v>55532.603483680286</v>
      </c>
      <c r="H554" s="1">
        <v>4.5890000000000004</v>
      </c>
      <c r="I554" s="2">
        <v>254839.11738660879</v>
      </c>
      <c r="J554" s="3">
        <v>3.2943684099115541E-3</v>
      </c>
      <c r="K554" s="4">
        <v>77355986.239999995</v>
      </c>
      <c r="L554" s="5">
        <v>3550001</v>
      </c>
      <c r="M554" s="6">
        <v>21.79041252</v>
      </c>
      <c r="N554" s="7" t="str">
        <f>IF(ISNUMBER(_xll.BDP($C554, "DELTA_MID")),_xll.BDP($C554, "DELTA_MID")," ")</f>
        <v xml:space="preserve"> </v>
      </c>
      <c r="O554" s="7" t="str">
        <f>IF(ISNUMBER(N554),_xll.BDP($C554, "OPT_UNDL_TICKER"),"")</f>
        <v/>
      </c>
      <c r="P554" s="8" t="str">
        <f>IF(ISNUMBER(N554),_xll.BDP($C554, "OPT_UNDL_PX")," ")</f>
        <v xml:space="preserve"> </v>
      </c>
      <c r="Q554" s="7" t="str">
        <f>IF(ISNUMBER(N554),+G554*_xll.BDP($C554, "PX_POS_MULT_FACTOR")*P554/K554," ")</f>
        <v xml:space="preserve"> </v>
      </c>
      <c r="R554" s="8" t="str">
        <f>IF(OR($A554="TUA",$A554="TYA"),"",IF(ISNUMBER(_xll.BDP($C554,"DUR_ADJ_OAS_MID")),_xll.BDP($C554,"DUR_ADJ_OAS_MID"),IF(ISNUMBER(_xll.BDP($E554&amp;" ISIN","DUR_ADJ_OAS_MID")),_xll.BDP($E554&amp;" ISIN","DUR_ADJ_OAS_MID")," ")))</f>
        <v xml:space="preserve"> </v>
      </c>
      <c r="S554" s="7" t="str">
        <f ca="1">IF(AND(A553="SVOL",C553="Cash"),                                     SUM(INDIRECT(ADDRESS(ROW()-(COUNTIF(A:A,"SVOL")),COLUMN())):INDIRECT(ADDRESS(ROW()-1,COLUMN()))),                                    IF(AND(A554="TYA",C554="Cash"), SUM(INDIRECT(ADDRESS(ROW()-(COUNTIF(A:A,"TYA")-1),COLUMN())):INDIRECT(ADDRESS(ROW()-1,COLUMN()))),                                    IF(AND(A554="SVOL",ISNUMBER(FIND(" Govt",C554))),"", IF(AND(A554="SVOL",ISNUMBER(FIND(" Index",C554))),J554,                                    IF(ISNUMBER(N554),Q554*N554,IF(ISNUMBER(R554),J554*R554," "))))))</f>
        <v xml:space="preserve"> </v>
      </c>
      <c r="AB554" s="8" t="s">
        <v>1787</v>
      </c>
      <c r="AG554" s="17">
        <v>4.64E-4</v>
      </c>
    </row>
    <row r="555" spans="1:33" x14ac:dyDescent="0.35">
      <c r="A555" t="s">
        <v>1786</v>
      </c>
      <c r="B555" t="s">
        <v>2279</v>
      </c>
      <c r="C555" t="s">
        <v>2280</v>
      </c>
      <c r="D555" t="s">
        <v>2281</v>
      </c>
      <c r="E555" t="s">
        <v>2282</v>
      </c>
      <c r="G555" s="1">
        <v>4524.544533370251</v>
      </c>
      <c r="H555" s="1">
        <v>54.940919999999998</v>
      </c>
      <c r="I555" s="2">
        <v>248582.6392443323</v>
      </c>
      <c r="J555" s="3">
        <v>3.2134893668486729E-3</v>
      </c>
      <c r="K555" s="4">
        <v>77355986.239999995</v>
      </c>
      <c r="L555" s="5">
        <v>3550001</v>
      </c>
      <c r="M555" s="6">
        <v>21.79041252</v>
      </c>
      <c r="N555" s="7" t="str">
        <f>IF(ISNUMBER(_xll.BDP($C555, "DELTA_MID")),_xll.BDP($C555, "DELTA_MID")," ")</f>
        <v xml:space="preserve"> </v>
      </c>
      <c r="O555" s="7" t="str">
        <f>IF(ISNUMBER(N555),_xll.BDP($C555, "OPT_UNDL_TICKER"),"")</f>
        <v/>
      </c>
      <c r="P555" s="8" t="str">
        <f>IF(ISNUMBER(N555),_xll.BDP($C555, "OPT_UNDL_PX")," ")</f>
        <v xml:space="preserve"> </v>
      </c>
      <c r="Q555" s="7" t="str">
        <f>IF(ISNUMBER(N555),+G555*_xll.BDP($C555, "PX_POS_MULT_FACTOR")*P555/K555," ")</f>
        <v xml:space="preserve"> </v>
      </c>
      <c r="R555" s="8" t="str">
        <f>IF(OR($A555="TUA",$A555="TYA"),"",IF(ISNUMBER(_xll.BDP($C555,"DUR_ADJ_OAS_MID")),_xll.BDP($C555,"DUR_ADJ_OAS_MID"),IF(ISNUMBER(_xll.BDP($E555&amp;" ISIN","DUR_ADJ_OAS_MID")),_xll.BDP($E555&amp;" ISIN","DUR_ADJ_OAS_MID")," ")))</f>
        <v xml:space="preserve"> </v>
      </c>
      <c r="S555" s="7" t="str">
        <f ca="1">IF(AND(A554="SVOL",C554="Cash"),                                     SUM(INDIRECT(ADDRESS(ROW()-(COUNTIF(A:A,"SVOL")),COLUMN())):INDIRECT(ADDRESS(ROW()-1,COLUMN()))),                                    IF(AND(A555="TYA",C555="Cash"), SUM(INDIRECT(ADDRESS(ROW()-(COUNTIF(A:A,"TYA")-1),COLUMN())):INDIRECT(ADDRESS(ROW()-1,COLUMN()))),                                    IF(AND(A555="SVOL",ISNUMBER(FIND(" Govt",C555))),"", IF(AND(A555="SVOL",ISNUMBER(FIND(" Index",C555))),J555,                                    IF(ISNUMBER(N555),Q555*N555,IF(ISNUMBER(R555),J555*R555," "))))))</f>
        <v xml:space="preserve"> </v>
      </c>
      <c r="AB555" s="8" t="s">
        <v>1787</v>
      </c>
      <c r="AG555" s="17">
        <v>4.64E-4</v>
      </c>
    </row>
    <row r="556" spans="1:33" x14ac:dyDescent="0.35">
      <c r="A556" t="s">
        <v>1786</v>
      </c>
      <c r="B556" t="s">
        <v>2283</v>
      </c>
      <c r="C556" t="s">
        <v>2284</v>
      </c>
      <c r="D556" t="s">
        <v>2285</v>
      </c>
      <c r="E556" t="s">
        <v>2286</v>
      </c>
      <c r="F556" t="s">
        <v>2287</v>
      </c>
      <c r="G556" s="1">
        <v>293.71342612240358</v>
      </c>
      <c r="H556" s="1">
        <v>265.97000000000003</v>
      </c>
      <c r="I556" s="2">
        <v>78118.959945775699</v>
      </c>
      <c r="J556" s="3">
        <v>1.0098631501304701E-3</v>
      </c>
      <c r="K556" s="4">
        <v>77355986.239999995</v>
      </c>
      <c r="L556" s="5">
        <v>3550001</v>
      </c>
      <c r="M556" s="6">
        <v>21.79041252</v>
      </c>
      <c r="N556" s="7" t="str">
        <f>IF(ISNUMBER(_xll.BDP($C556, "DELTA_MID")),_xll.BDP($C556, "DELTA_MID")," ")</f>
        <v xml:space="preserve"> </v>
      </c>
      <c r="O556" s="7" t="str">
        <f>IF(ISNUMBER(N556),_xll.BDP($C556, "OPT_UNDL_TICKER"),"")</f>
        <v/>
      </c>
      <c r="P556" s="8" t="str">
        <f>IF(ISNUMBER(N556),_xll.BDP($C556, "OPT_UNDL_PX")," ")</f>
        <v xml:space="preserve"> </v>
      </c>
      <c r="Q556" s="7" t="str">
        <f>IF(ISNUMBER(N556),+G556*_xll.BDP($C556, "PX_POS_MULT_FACTOR")*P556/K556," ")</f>
        <v xml:space="preserve"> </v>
      </c>
      <c r="R556" s="8" t="str">
        <f>IF(OR($A556="TUA",$A556="TYA"),"",IF(ISNUMBER(_xll.BDP($C556,"DUR_ADJ_OAS_MID")),_xll.BDP($C556,"DUR_ADJ_OAS_MID"),IF(ISNUMBER(_xll.BDP($E556&amp;" ISIN","DUR_ADJ_OAS_MID")),_xll.BDP($E556&amp;" ISIN","DUR_ADJ_OAS_MID")," ")))</f>
        <v xml:space="preserve"> </v>
      </c>
      <c r="S556" s="7" t="str">
        <f ca="1">IF(AND(A555="SVOL",C555="Cash"),                                     SUM(INDIRECT(ADDRESS(ROW()-(COUNTIF(A:A,"SVOL")),COLUMN())):INDIRECT(ADDRESS(ROW()-1,COLUMN()))),                                    IF(AND(A556="TYA",C556="Cash"), SUM(INDIRECT(ADDRESS(ROW()-(COUNTIF(A:A,"TYA")-1),COLUMN())):INDIRECT(ADDRESS(ROW()-1,COLUMN()))),                                    IF(AND(A556="SVOL",ISNUMBER(FIND(" Govt",C556))),"", IF(AND(A556="SVOL",ISNUMBER(FIND(" Index",C556))),J556,                                    IF(ISNUMBER(N556),Q556*N556,IF(ISNUMBER(R556),J556*R556," "))))))</f>
        <v xml:space="preserve"> </v>
      </c>
      <c r="AB556" s="8" t="s">
        <v>1787</v>
      </c>
      <c r="AG556" s="17">
        <v>4.64E-4</v>
      </c>
    </row>
    <row r="557" spans="1:33" x14ac:dyDescent="0.35">
      <c r="A557" t="s">
        <v>1786</v>
      </c>
      <c r="B557" t="s">
        <v>2288</v>
      </c>
      <c r="C557" t="s">
        <v>2289</v>
      </c>
      <c r="D557" t="s">
        <v>2290</v>
      </c>
      <c r="E557" t="s">
        <v>2291</v>
      </c>
      <c r="G557" s="1">
        <v>1487.4255812321539</v>
      </c>
      <c r="H557" s="1">
        <v>45.515819999999991</v>
      </c>
      <c r="I557" s="2">
        <v>67701.395018758078</v>
      </c>
      <c r="J557" s="3">
        <v>8.7519270724196877E-4</v>
      </c>
      <c r="K557" s="4">
        <v>77355986.239999995</v>
      </c>
      <c r="L557" s="5">
        <v>3550001</v>
      </c>
      <c r="M557" s="6">
        <v>21.79041252</v>
      </c>
      <c r="N557" s="7" t="str">
        <f>IF(ISNUMBER(_xll.BDP($C557, "DELTA_MID")),_xll.BDP($C557, "DELTA_MID")," ")</f>
        <v xml:space="preserve"> </v>
      </c>
      <c r="O557" s="7" t="str">
        <f>IF(ISNUMBER(N557),_xll.BDP($C557, "OPT_UNDL_TICKER"),"")</f>
        <v/>
      </c>
      <c r="P557" s="8" t="str">
        <f>IF(ISNUMBER(N557),_xll.BDP($C557, "OPT_UNDL_PX")," ")</f>
        <v xml:space="preserve"> </v>
      </c>
      <c r="Q557" s="7" t="str">
        <f>IF(ISNUMBER(N557),+G557*_xll.BDP($C557, "PX_POS_MULT_FACTOR")*P557/K557," ")</f>
        <v xml:space="preserve"> </v>
      </c>
      <c r="R557" s="8" t="str">
        <f>IF(OR($A557="TUA",$A557="TYA"),"",IF(ISNUMBER(_xll.BDP($C557,"DUR_ADJ_OAS_MID")),_xll.BDP($C557,"DUR_ADJ_OAS_MID"),IF(ISNUMBER(_xll.BDP($E557&amp;" ISIN","DUR_ADJ_OAS_MID")),_xll.BDP($E557&amp;" ISIN","DUR_ADJ_OAS_MID")," ")))</f>
        <v xml:space="preserve"> </v>
      </c>
      <c r="S557" s="7" t="str">
        <f ca="1">IF(AND(A556="SVOL",C556="Cash"),                                     SUM(INDIRECT(ADDRESS(ROW()-(COUNTIF(A:A,"SVOL")),COLUMN())):INDIRECT(ADDRESS(ROW()-1,COLUMN()))),                                    IF(AND(A557="TYA",C557="Cash"), SUM(INDIRECT(ADDRESS(ROW()-(COUNTIF(A:A,"TYA")-1),COLUMN())):INDIRECT(ADDRESS(ROW()-1,COLUMN()))),                                    IF(AND(A557="SVOL",ISNUMBER(FIND(" Govt",C557))),"", IF(AND(A557="SVOL",ISNUMBER(FIND(" Index",C557))),J557,                                    IF(ISNUMBER(N557),Q557*N557,IF(ISNUMBER(R557),J557*R557," "))))))</f>
        <v xml:space="preserve"> </v>
      </c>
      <c r="AB557" s="8" t="s">
        <v>1787</v>
      </c>
      <c r="AG557" s="17">
        <v>4.64E-4</v>
      </c>
    </row>
    <row r="558" spans="1:33" x14ac:dyDescent="0.35">
      <c r="A558" t="s">
        <v>1786</v>
      </c>
      <c r="B558" t="s">
        <v>2292</v>
      </c>
      <c r="C558" t="s">
        <v>2293</v>
      </c>
      <c r="D558" t="s">
        <v>2294</v>
      </c>
      <c r="E558" t="s">
        <v>2295</v>
      </c>
      <c r="F558" t="s">
        <v>2296</v>
      </c>
      <c r="G558" s="1">
        <v>1364.39554569918</v>
      </c>
      <c r="H558" s="1">
        <v>29.622823</v>
      </c>
      <c r="I558" s="2">
        <v>40417.24775223522</v>
      </c>
      <c r="J558" s="3">
        <v>5.2248377555214813E-4</v>
      </c>
      <c r="K558" s="4">
        <v>77355986.239999995</v>
      </c>
      <c r="L558" s="5">
        <v>3550001</v>
      </c>
      <c r="M558" s="6">
        <v>21.79041252</v>
      </c>
      <c r="N558" s="7" t="str">
        <f>IF(ISNUMBER(_xll.BDP($C558, "DELTA_MID")),_xll.BDP($C558, "DELTA_MID")," ")</f>
        <v xml:space="preserve"> </v>
      </c>
      <c r="O558" s="7" t="str">
        <f>IF(ISNUMBER(N558),_xll.BDP($C558, "OPT_UNDL_TICKER"),"")</f>
        <v/>
      </c>
      <c r="P558" s="8" t="str">
        <f>IF(ISNUMBER(N558),_xll.BDP($C558, "OPT_UNDL_PX")," ")</f>
        <v xml:space="preserve"> </v>
      </c>
      <c r="Q558" s="7" t="str">
        <f>IF(ISNUMBER(N558),+G558*_xll.BDP($C558, "PX_POS_MULT_FACTOR")*P558/K558," ")</f>
        <v xml:space="preserve"> </v>
      </c>
      <c r="R558" s="8" t="str">
        <f>IF(OR($A558="TUA",$A558="TYA"),"",IF(ISNUMBER(_xll.BDP($C558,"DUR_ADJ_OAS_MID")),_xll.BDP($C558,"DUR_ADJ_OAS_MID"),IF(ISNUMBER(_xll.BDP($E558&amp;" ISIN","DUR_ADJ_OAS_MID")),_xll.BDP($E558&amp;" ISIN","DUR_ADJ_OAS_MID")," ")))</f>
        <v xml:space="preserve"> </v>
      </c>
      <c r="S558" s="7" t="str">
        <f ca="1">IF(AND(A557="SVOL",C557="Cash"),                                     SUM(INDIRECT(ADDRESS(ROW()-(COUNTIF(A:A,"SVOL")),COLUMN())):INDIRECT(ADDRESS(ROW()-1,COLUMN()))),                                    IF(AND(A558="TYA",C558="Cash"), SUM(INDIRECT(ADDRESS(ROW()-(COUNTIF(A:A,"TYA")-1),COLUMN())):INDIRECT(ADDRESS(ROW()-1,COLUMN()))),                                    IF(AND(A558="SVOL",ISNUMBER(FIND(" Govt",C558))),"", IF(AND(A558="SVOL",ISNUMBER(FIND(" Index",C558))),J558,                                    IF(ISNUMBER(N558),Q558*N558,IF(ISNUMBER(R558),J558*R558," "))))))</f>
        <v xml:space="preserve"> </v>
      </c>
      <c r="AB558" s="8" t="s">
        <v>1787</v>
      </c>
      <c r="AG558" s="17">
        <v>4.64E-4</v>
      </c>
    </row>
    <row r="559" spans="1:33" x14ac:dyDescent="0.35">
      <c r="A559" t="s">
        <v>1786</v>
      </c>
      <c r="B559" t="s">
        <v>2297</v>
      </c>
      <c r="C559" t="s">
        <v>2298</v>
      </c>
      <c r="D559" t="s">
        <v>2299</v>
      </c>
      <c r="E559" t="s">
        <v>2300</v>
      </c>
      <c r="G559" s="1">
        <v>111.7444466122589</v>
      </c>
      <c r="H559" s="1">
        <v>725.61199999999997</v>
      </c>
      <c r="I559" s="2">
        <v>81083.111395214364</v>
      </c>
      <c r="J559" s="3">
        <v>1.048181470321519E-3</v>
      </c>
      <c r="K559" s="4">
        <v>77355986.239999995</v>
      </c>
      <c r="L559" s="5">
        <v>3550001</v>
      </c>
      <c r="M559" s="6">
        <v>21.79041252</v>
      </c>
      <c r="N559" s="7" t="str">
        <f>IF(ISNUMBER(_xll.BDP($C559, "DELTA_MID")),_xll.BDP($C559, "DELTA_MID")," ")</f>
        <v xml:space="preserve"> </v>
      </c>
      <c r="O559" s="7" t="str">
        <f>IF(ISNUMBER(N559),_xll.BDP($C559, "OPT_UNDL_TICKER"),"")</f>
        <v/>
      </c>
      <c r="P559" s="8" t="str">
        <f>IF(ISNUMBER(N559),_xll.BDP($C559, "OPT_UNDL_PX")," ")</f>
        <v xml:space="preserve"> </v>
      </c>
      <c r="Q559" s="7" t="str">
        <f>IF(ISNUMBER(N559),+G559*_xll.BDP($C559, "PX_POS_MULT_FACTOR")*P559/K559," ")</f>
        <v xml:space="preserve"> </v>
      </c>
      <c r="R559" s="8" t="str">
        <f>IF(OR($A559="TUA",$A559="TYA"),"",IF(ISNUMBER(_xll.BDP($C559,"DUR_ADJ_OAS_MID")),_xll.BDP($C559,"DUR_ADJ_OAS_MID"),IF(ISNUMBER(_xll.BDP($E559&amp;" ISIN","DUR_ADJ_OAS_MID")),_xll.BDP($E559&amp;" ISIN","DUR_ADJ_OAS_MID")," ")))</f>
        <v xml:space="preserve"> </v>
      </c>
      <c r="S559" s="7" t="str">
        <f ca="1">IF(AND(A558="SVOL",C558="Cash"),                                     SUM(INDIRECT(ADDRESS(ROW()-(COUNTIF(A:A,"SVOL")),COLUMN())):INDIRECT(ADDRESS(ROW()-1,COLUMN()))),                                    IF(AND(A559="TYA",C559="Cash"), SUM(INDIRECT(ADDRESS(ROW()-(COUNTIF(A:A,"TYA")-1),COLUMN())):INDIRECT(ADDRESS(ROW()-1,COLUMN()))),                                    IF(AND(A559="SVOL",ISNUMBER(FIND(" Govt",C559))),"", IF(AND(A559="SVOL",ISNUMBER(FIND(" Index",C559))),J559,                                    IF(ISNUMBER(N559),Q559*N559,IF(ISNUMBER(R559),J559*R559," "))))))</f>
        <v xml:space="preserve"> </v>
      </c>
      <c r="AB559" s="8" t="s">
        <v>1787</v>
      </c>
      <c r="AG559" s="17">
        <v>4.64E-4</v>
      </c>
    </row>
    <row r="560" spans="1:33" x14ac:dyDescent="0.35">
      <c r="A560" t="s">
        <v>1786</v>
      </c>
      <c r="B560" t="s">
        <v>2301</v>
      </c>
      <c r="C560" t="s">
        <v>2302</v>
      </c>
      <c r="D560" t="s">
        <v>2303</v>
      </c>
      <c r="E560" t="s">
        <v>2304</v>
      </c>
      <c r="G560" s="1">
        <v>21387.891805657291</v>
      </c>
      <c r="H560" s="1">
        <v>16.107389999999999</v>
      </c>
      <c r="I560" s="2">
        <v>344503.11459152622</v>
      </c>
      <c r="J560" s="3">
        <v>4.453477117112717E-3</v>
      </c>
      <c r="K560" s="4">
        <v>77355986.239999995</v>
      </c>
      <c r="L560" s="5">
        <v>3550001</v>
      </c>
      <c r="M560" s="6">
        <v>21.79041252</v>
      </c>
      <c r="N560" s="7" t="str">
        <f>IF(ISNUMBER(_xll.BDP($C560, "DELTA_MID")),_xll.BDP($C560, "DELTA_MID")," ")</f>
        <v xml:space="preserve"> </v>
      </c>
      <c r="O560" s="7" t="str">
        <f>IF(ISNUMBER(N560),_xll.BDP($C560, "OPT_UNDL_TICKER"),"")</f>
        <v/>
      </c>
      <c r="P560" s="8" t="str">
        <f>IF(ISNUMBER(N560),_xll.BDP($C560, "OPT_UNDL_PX")," ")</f>
        <v xml:space="preserve"> </v>
      </c>
      <c r="Q560" s="7" t="str">
        <f>IF(ISNUMBER(N560),+G560*_xll.BDP($C560, "PX_POS_MULT_FACTOR")*P560/K560," ")</f>
        <v xml:space="preserve"> </v>
      </c>
      <c r="R560" s="8" t="str">
        <f>IF(OR($A560="TUA",$A560="TYA"),"",IF(ISNUMBER(_xll.BDP($C560,"DUR_ADJ_OAS_MID")),_xll.BDP($C560,"DUR_ADJ_OAS_MID"),IF(ISNUMBER(_xll.BDP($E560&amp;" ISIN","DUR_ADJ_OAS_MID")),_xll.BDP($E560&amp;" ISIN","DUR_ADJ_OAS_MID")," ")))</f>
        <v xml:space="preserve"> </v>
      </c>
      <c r="S560" s="7" t="str">
        <f ca="1">IF(AND(A559="SVOL",C559="Cash"),                                     SUM(INDIRECT(ADDRESS(ROW()-(COUNTIF(A:A,"SVOL")),COLUMN())):INDIRECT(ADDRESS(ROW()-1,COLUMN()))),                                    IF(AND(A560="TYA",C560="Cash"), SUM(INDIRECT(ADDRESS(ROW()-(COUNTIF(A:A,"TYA")-1),COLUMN())):INDIRECT(ADDRESS(ROW()-1,COLUMN()))),                                    IF(AND(A560="SVOL",ISNUMBER(FIND(" Govt",C560))),"", IF(AND(A560="SVOL",ISNUMBER(FIND(" Index",C560))),J560,                                    IF(ISNUMBER(N560),Q560*N560,IF(ISNUMBER(R560),J560*R560," "))))))</f>
        <v xml:space="preserve"> </v>
      </c>
      <c r="AB560" s="8" t="s">
        <v>1787</v>
      </c>
      <c r="AG560" s="17">
        <v>4.64E-4</v>
      </c>
    </row>
    <row r="561" spans="1:33" x14ac:dyDescent="0.35">
      <c r="A561" t="s">
        <v>1786</v>
      </c>
      <c r="B561" t="s">
        <v>2305</v>
      </c>
      <c r="C561" t="s">
        <v>2306</v>
      </c>
      <c r="D561" t="s">
        <v>2307</v>
      </c>
      <c r="E561" t="s">
        <v>2308</v>
      </c>
      <c r="G561" s="1">
        <v>13910.870203214259</v>
      </c>
      <c r="H561" s="1">
        <v>18.06315025</v>
      </c>
      <c r="I561" s="2">
        <v>251274.1385889072</v>
      </c>
      <c r="J561" s="3">
        <v>3.2482830457273119E-3</v>
      </c>
      <c r="K561" s="4">
        <v>77355986.239999995</v>
      </c>
      <c r="L561" s="5">
        <v>3550001</v>
      </c>
      <c r="M561" s="6">
        <v>21.79041252</v>
      </c>
      <c r="N561" s="7" t="str">
        <f>IF(ISNUMBER(_xll.BDP($C561, "DELTA_MID")),_xll.BDP($C561, "DELTA_MID")," ")</f>
        <v xml:space="preserve"> </v>
      </c>
      <c r="O561" s="7" t="str">
        <f>IF(ISNUMBER(N561),_xll.BDP($C561, "OPT_UNDL_TICKER"),"")</f>
        <v/>
      </c>
      <c r="P561" s="8" t="str">
        <f>IF(ISNUMBER(N561),_xll.BDP($C561, "OPT_UNDL_PX")," ")</f>
        <v xml:space="preserve"> </v>
      </c>
      <c r="Q561" s="7" t="str">
        <f>IF(ISNUMBER(N561),+G561*_xll.BDP($C561, "PX_POS_MULT_FACTOR")*P561/K561," ")</f>
        <v xml:space="preserve"> </v>
      </c>
      <c r="R561" s="8" t="str">
        <f>IF(OR($A561="TUA",$A561="TYA"),"",IF(ISNUMBER(_xll.BDP($C561,"DUR_ADJ_OAS_MID")),_xll.BDP($C561,"DUR_ADJ_OAS_MID"),IF(ISNUMBER(_xll.BDP($E561&amp;" ISIN","DUR_ADJ_OAS_MID")),_xll.BDP($E561&amp;" ISIN","DUR_ADJ_OAS_MID")," ")))</f>
        <v xml:space="preserve"> </v>
      </c>
      <c r="S561" s="7" t="str">
        <f ca="1">IF(AND(A560="SVOL",C560="Cash"),                                     SUM(INDIRECT(ADDRESS(ROW()-(COUNTIF(A:A,"SVOL")),COLUMN())):INDIRECT(ADDRESS(ROW()-1,COLUMN()))),                                    IF(AND(A561="TYA",C561="Cash"), SUM(INDIRECT(ADDRESS(ROW()-(COUNTIF(A:A,"TYA")-1),COLUMN())):INDIRECT(ADDRESS(ROW()-1,COLUMN()))),                                    IF(AND(A561="SVOL",ISNUMBER(FIND(" Govt",C561))),"", IF(AND(A561="SVOL",ISNUMBER(FIND(" Index",C561))),J561,                                    IF(ISNUMBER(N561),Q561*N561,IF(ISNUMBER(R561),J561*R561," "))))))</f>
        <v xml:space="preserve"> </v>
      </c>
      <c r="AB561" s="8" t="s">
        <v>1787</v>
      </c>
      <c r="AG561" s="17">
        <v>4.64E-4</v>
      </c>
    </row>
    <row r="562" spans="1:33" x14ac:dyDescent="0.35">
      <c r="A562" t="s">
        <v>1786</v>
      </c>
      <c r="B562" t="s">
        <v>2305</v>
      </c>
      <c r="C562" t="s">
        <v>2309</v>
      </c>
      <c r="D562" t="s">
        <v>2310</v>
      </c>
      <c r="E562" t="s">
        <v>2311</v>
      </c>
      <c r="G562" s="1">
        <v>4488.8891679624276</v>
      </c>
      <c r="H562" s="1">
        <v>16.325695</v>
      </c>
      <c r="I562" s="2">
        <v>73284.235444958365</v>
      </c>
      <c r="J562" s="3">
        <v>9.4736346864728916E-4</v>
      </c>
      <c r="K562" s="4">
        <v>77355986.239999995</v>
      </c>
      <c r="L562" s="5">
        <v>3550001</v>
      </c>
      <c r="M562" s="6">
        <v>21.79041252</v>
      </c>
      <c r="N562" s="7" t="str">
        <f>IF(ISNUMBER(_xll.BDP($C562, "DELTA_MID")),_xll.BDP($C562, "DELTA_MID")," ")</f>
        <v xml:space="preserve"> </v>
      </c>
      <c r="O562" s="7" t="str">
        <f>IF(ISNUMBER(N562),_xll.BDP($C562, "OPT_UNDL_TICKER"),"")</f>
        <v/>
      </c>
      <c r="P562" s="8" t="str">
        <f>IF(ISNUMBER(N562),_xll.BDP($C562, "OPT_UNDL_PX")," ")</f>
        <v xml:space="preserve"> </v>
      </c>
      <c r="Q562" s="7" t="str">
        <f>IF(ISNUMBER(N562),+G562*_xll.BDP($C562, "PX_POS_MULT_FACTOR")*P562/K562," ")</f>
        <v xml:space="preserve"> </v>
      </c>
      <c r="R562" s="8" t="str">
        <f>IF(OR($A562="TUA",$A562="TYA"),"",IF(ISNUMBER(_xll.BDP($C562,"DUR_ADJ_OAS_MID")),_xll.BDP($C562,"DUR_ADJ_OAS_MID"),IF(ISNUMBER(_xll.BDP($E562&amp;" ISIN","DUR_ADJ_OAS_MID")),_xll.BDP($E562&amp;" ISIN","DUR_ADJ_OAS_MID")," ")))</f>
        <v xml:space="preserve"> </v>
      </c>
      <c r="S562" s="7" t="str">
        <f ca="1">IF(AND(A561="SVOL",C561="Cash"),                                     SUM(INDIRECT(ADDRESS(ROW()-(COUNTIF(A:A,"SVOL")),COLUMN())):INDIRECT(ADDRESS(ROW()-1,COLUMN()))),                                    IF(AND(A562="TYA",C562="Cash"), SUM(INDIRECT(ADDRESS(ROW()-(COUNTIF(A:A,"TYA")-1),COLUMN())):INDIRECT(ADDRESS(ROW()-1,COLUMN()))),                                    IF(AND(A562="SVOL",ISNUMBER(FIND(" Govt",C562))),"", IF(AND(A562="SVOL",ISNUMBER(FIND(" Index",C562))),J562,                                    IF(ISNUMBER(N562),Q562*N562,IF(ISNUMBER(R562),J562*R562," "))))))</f>
        <v xml:space="preserve"> </v>
      </c>
      <c r="AB562" s="8" t="s">
        <v>1787</v>
      </c>
      <c r="AG562" s="17">
        <v>4.64E-4</v>
      </c>
    </row>
    <row r="563" spans="1:33" x14ac:dyDescent="0.35">
      <c r="A563" t="s">
        <v>1786</v>
      </c>
      <c r="B563" t="s">
        <v>2312</v>
      </c>
      <c r="C563" t="s">
        <v>2313</v>
      </c>
      <c r="D563" t="s">
        <v>2314</v>
      </c>
      <c r="E563" t="s">
        <v>2315</v>
      </c>
      <c r="F563" t="s">
        <v>2316</v>
      </c>
      <c r="G563" s="1">
        <v>16623.467274151772</v>
      </c>
      <c r="H563" s="1">
        <v>47.92</v>
      </c>
      <c r="I563" s="2">
        <v>796596.55177735293</v>
      </c>
      <c r="J563" s="3">
        <v>1.0297800991197771E-2</v>
      </c>
      <c r="K563" s="4">
        <v>77355986.239999995</v>
      </c>
      <c r="L563" s="5">
        <v>3550001</v>
      </c>
      <c r="M563" s="6">
        <v>21.79041252</v>
      </c>
      <c r="N563" s="7" t="str">
        <f>IF(ISNUMBER(_xll.BDP($C563, "DELTA_MID")),_xll.BDP($C563, "DELTA_MID")," ")</f>
        <v xml:space="preserve"> </v>
      </c>
      <c r="O563" s="7" t="str">
        <f>IF(ISNUMBER(N563),_xll.BDP($C563, "OPT_UNDL_TICKER"),"")</f>
        <v/>
      </c>
      <c r="P563" s="8" t="str">
        <f>IF(ISNUMBER(N563),_xll.BDP($C563, "OPT_UNDL_PX")," ")</f>
        <v xml:space="preserve"> </v>
      </c>
      <c r="Q563" s="7" t="str">
        <f>IF(ISNUMBER(N563),+G563*_xll.BDP($C563, "PX_POS_MULT_FACTOR")*P563/K563," ")</f>
        <v xml:space="preserve"> </v>
      </c>
      <c r="R563" s="8" t="str">
        <f>IF(OR($A563="TUA",$A563="TYA"),"",IF(ISNUMBER(_xll.BDP($C563,"DUR_ADJ_OAS_MID")),_xll.BDP($C563,"DUR_ADJ_OAS_MID"),IF(ISNUMBER(_xll.BDP($E563&amp;" ISIN","DUR_ADJ_OAS_MID")),_xll.BDP($E563&amp;" ISIN","DUR_ADJ_OAS_MID")," ")))</f>
        <v xml:space="preserve"> </v>
      </c>
      <c r="S563" s="7" t="str">
        <f ca="1">IF(AND(A562="SVOL",C562="Cash"),                                     SUM(INDIRECT(ADDRESS(ROW()-(COUNTIF(A:A,"SVOL")),COLUMN())):INDIRECT(ADDRESS(ROW()-1,COLUMN()))),                                    IF(AND(A563="TYA",C563="Cash"), SUM(INDIRECT(ADDRESS(ROW()-(COUNTIF(A:A,"TYA")-1),COLUMN())):INDIRECT(ADDRESS(ROW()-1,COLUMN()))),                                    IF(AND(A563="SVOL",ISNUMBER(FIND(" Govt",C563))),"", IF(AND(A563="SVOL",ISNUMBER(FIND(" Index",C563))),J563,                                    IF(ISNUMBER(N563),Q563*N563,IF(ISNUMBER(R563),J563*R563," "))))))</f>
        <v xml:space="preserve"> </v>
      </c>
      <c r="AB563" s="8" t="s">
        <v>1787</v>
      </c>
      <c r="AG563" s="17">
        <v>4.64E-4</v>
      </c>
    </row>
    <row r="564" spans="1:33" x14ac:dyDescent="0.35">
      <c r="A564" t="s">
        <v>1786</v>
      </c>
      <c r="B564" t="s">
        <v>2317</v>
      </c>
      <c r="C564" t="s">
        <v>2318</v>
      </c>
      <c r="D564" t="s">
        <v>2319</v>
      </c>
      <c r="E564" t="s">
        <v>2320</v>
      </c>
      <c r="G564" s="1">
        <v>1597.7756147532789</v>
      </c>
      <c r="H564" s="1">
        <v>22.522500000000001</v>
      </c>
      <c r="I564" s="2">
        <v>35985.901283280728</v>
      </c>
      <c r="J564" s="3">
        <v>4.651986618286147E-4</v>
      </c>
      <c r="K564" s="4">
        <v>77355986.239999995</v>
      </c>
      <c r="L564" s="5">
        <v>3550001</v>
      </c>
      <c r="M564" s="6">
        <v>21.79041252</v>
      </c>
      <c r="N564" s="7" t="str">
        <f>IF(ISNUMBER(_xll.BDP($C564, "DELTA_MID")),_xll.BDP($C564, "DELTA_MID")," ")</f>
        <v xml:space="preserve"> </v>
      </c>
      <c r="O564" s="7" t="str">
        <f>IF(ISNUMBER(N564),_xll.BDP($C564, "OPT_UNDL_TICKER"),"")</f>
        <v/>
      </c>
      <c r="P564" s="8" t="str">
        <f>IF(ISNUMBER(N564),_xll.BDP($C564, "OPT_UNDL_PX")," ")</f>
        <v xml:space="preserve"> </v>
      </c>
      <c r="Q564" s="7" t="str">
        <f>IF(ISNUMBER(N564),+G564*_xll.BDP($C564, "PX_POS_MULT_FACTOR")*P564/K564," ")</f>
        <v xml:space="preserve"> </v>
      </c>
      <c r="R564" s="8" t="str">
        <f>IF(OR($A564="TUA",$A564="TYA"),"",IF(ISNUMBER(_xll.BDP($C564,"DUR_ADJ_OAS_MID")),_xll.BDP($C564,"DUR_ADJ_OAS_MID"),IF(ISNUMBER(_xll.BDP($E564&amp;" ISIN","DUR_ADJ_OAS_MID")),_xll.BDP($E564&amp;" ISIN","DUR_ADJ_OAS_MID")," ")))</f>
        <v xml:space="preserve"> </v>
      </c>
      <c r="S564" s="7" t="str">
        <f ca="1">IF(AND(A563="SVOL",C563="Cash"),                                     SUM(INDIRECT(ADDRESS(ROW()-(COUNTIF(A:A,"SVOL")),COLUMN())):INDIRECT(ADDRESS(ROW()-1,COLUMN()))),                                    IF(AND(A564="TYA",C564="Cash"), SUM(INDIRECT(ADDRESS(ROW()-(COUNTIF(A:A,"TYA")-1),COLUMN())):INDIRECT(ADDRESS(ROW()-1,COLUMN()))),                                    IF(AND(A564="SVOL",ISNUMBER(FIND(" Govt",C564))),"", IF(AND(A564="SVOL",ISNUMBER(FIND(" Index",C564))),J564,                                    IF(ISNUMBER(N564),Q564*N564,IF(ISNUMBER(R564),J564*R564," "))))))</f>
        <v xml:space="preserve"> </v>
      </c>
      <c r="AB564" s="8" t="s">
        <v>1787</v>
      </c>
      <c r="AG564" s="17">
        <v>4.64E-4</v>
      </c>
    </row>
    <row r="565" spans="1:33" x14ac:dyDescent="0.35">
      <c r="A565" t="s">
        <v>1786</v>
      </c>
      <c r="B565" t="s">
        <v>2321</v>
      </c>
      <c r="C565" t="s">
        <v>2322</v>
      </c>
      <c r="D565" t="s">
        <v>2323</v>
      </c>
      <c r="E565" t="s">
        <v>2324</v>
      </c>
      <c r="F565" t="s">
        <v>2325</v>
      </c>
      <c r="G565" s="1">
        <v>2643.4652332469409</v>
      </c>
      <c r="H565" s="1">
        <v>307.27999999999997</v>
      </c>
      <c r="I565" s="2">
        <v>812283.99687212007</v>
      </c>
      <c r="J565" s="3">
        <v>1.0500596480690931E-2</v>
      </c>
      <c r="K565" s="4">
        <v>77355986.239999995</v>
      </c>
      <c r="L565" s="5">
        <v>3550001</v>
      </c>
      <c r="M565" s="6">
        <v>21.79041252</v>
      </c>
      <c r="N565" s="7" t="str">
        <f>IF(ISNUMBER(_xll.BDP($C565, "DELTA_MID")),_xll.BDP($C565, "DELTA_MID")," ")</f>
        <v xml:space="preserve"> </v>
      </c>
      <c r="O565" s="7" t="str">
        <f>IF(ISNUMBER(N565),_xll.BDP($C565, "OPT_UNDL_TICKER"),"")</f>
        <v/>
      </c>
      <c r="P565" s="8" t="str">
        <f>IF(ISNUMBER(N565),_xll.BDP($C565, "OPT_UNDL_PX")," ")</f>
        <v xml:space="preserve"> </v>
      </c>
      <c r="Q565" s="7" t="str">
        <f>IF(ISNUMBER(N565),+G565*_xll.BDP($C565, "PX_POS_MULT_FACTOR")*P565/K565," ")</f>
        <v xml:space="preserve"> </v>
      </c>
      <c r="R565" s="8" t="str">
        <f>IF(OR($A565="TUA",$A565="TYA"),"",IF(ISNUMBER(_xll.BDP($C565,"DUR_ADJ_OAS_MID")),_xll.BDP($C565,"DUR_ADJ_OAS_MID"),IF(ISNUMBER(_xll.BDP($E565&amp;" ISIN","DUR_ADJ_OAS_MID")),_xll.BDP($E565&amp;" ISIN","DUR_ADJ_OAS_MID")," ")))</f>
        <v xml:space="preserve"> </v>
      </c>
      <c r="S565" s="7" t="str">
        <f ca="1">IF(AND(A564="SVOL",C564="Cash"),                                     SUM(INDIRECT(ADDRESS(ROW()-(COUNTIF(A:A,"SVOL")),COLUMN())):INDIRECT(ADDRESS(ROW()-1,COLUMN()))),                                    IF(AND(A565="TYA",C565="Cash"), SUM(INDIRECT(ADDRESS(ROW()-(COUNTIF(A:A,"TYA")-1),COLUMN())):INDIRECT(ADDRESS(ROW()-1,COLUMN()))),                                    IF(AND(A565="SVOL",ISNUMBER(FIND(" Govt",C565))),"", IF(AND(A565="SVOL",ISNUMBER(FIND(" Index",C565))),J565,                                    IF(ISNUMBER(N565),Q565*N565,IF(ISNUMBER(R565),J565*R565," "))))))</f>
        <v xml:space="preserve"> </v>
      </c>
      <c r="AB565" s="8" t="s">
        <v>1787</v>
      </c>
      <c r="AG565" s="17">
        <v>4.64E-4</v>
      </c>
    </row>
    <row r="566" spans="1:33" x14ac:dyDescent="0.35">
      <c r="A566" t="s">
        <v>1786</v>
      </c>
      <c r="B566" t="s">
        <v>2326</v>
      </c>
      <c r="C566" t="s">
        <v>2327</v>
      </c>
      <c r="D566" t="s">
        <v>2328</v>
      </c>
      <c r="E566" t="s">
        <v>2329</v>
      </c>
      <c r="G566" s="1">
        <v>1462.560454096403</v>
      </c>
      <c r="H566" s="1">
        <v>27.024041499999999</v>
      </c>
      <c r="I566" s="2">
        <v>39524.294407760033</v>
      </c>
      <c r="J566" s="3">
        <v>5.1094034642819167E-4</v>
      </c>
      <c r="K566" s="4">
        <v>77355986.239999995</v>
      </c>
      <c r="L566" s="5">
        <v>3550001</v>
      </c>
      <c r="M566" s="6">
        <v>21.79041252</v>
      </c>
      <c r="N566" s="7" t="str">
        <f>IF(ISNUMBER(_xll.BDP($C566, "DELTA_MID")),_xll.BDP($C566, "DELTA_MID")," ")</f>
        <v xml:space="preserve"> </v>
      </c>
      <c r="O566" s="7" t="str">
        <f>IF(ISNUMBER(N566),_xll.BDP($C566, "OPT_UNDL_TICKER"),"")</f>
        <v/>
      </c>
      <c r="P566" s="8" t="str">
        <f>IF(ISNUMBER(N566),_xll.BDP($C566, "OPT_UNDL_PX")," ")</f>
        <v xml:space="preserve"> </v>
      </c>
      <c r="Q566" s="7" t="str">
        <f>IF(ISNUMBER(N566),+G566*_xll.BDP($C566, "PX_POS_MULT_FACTOR")*P566/K566," ")</f>
        <v xml:space="preserve"> </v>
      </c>
      <c r="R566" s="8" t="str">
        <f>IF(OR($A566="TUA",$A566="TYA"),"",IF(ISNUMBER(_xll.BDP($C566,"DUR_ADJ_OAS_MID")),_xll.BDP($C566,"DUR_ADJ_OAS_MID"),IF(ISNUMBER(_xll.BDP($E566&amp;" ISIN","DUR_ADJ_OAS_MID")),_xll.BDP($E566&amp;" ISIN","DUR_ADJ_OAS_MID")," ")))</f>
        <v xml:space="preserve"> </v>
      </c>
      <c r="S566" s="7" t="str">
        <f ca="1">IF(AND(A565="SVOL",C565="Cash"),                                     SUM(INDIRECT(ADDRESS(ROW()-(COUNTIF(A:A,"SVOL")),COLUMN())):INDIRECT(ADDRESS(ROW()-1,COLUMN()))),                                    IF(AND(A566="TYA",C566="Cash"), SUM(INDIRECT(ADDRESS(ROW()-(COUNTIF(A:A,"TYA")-1),COLUMN())):INDIRECT(ADDRESS(ROW()-1,COLUMN()))),                                    IF(AND(A566="SVOL",ISNUMBER(FIND(" Govt",C566))),"", IF(AND(A566="SVOL",ISNUMBER(FIND(" Index",C566))),J566,                                    IF(ISNUMBER(N566),Q566*N566,IF(ISNUMBER(R566),J566*R566," "))))))</f>
        <v xml:space="preserve"> </v>
      </c>
      <c r="AB566" s="8" t="s">
        <v>1787</v>
      </c>
      <c r="AG566" s="17">
        <v>4.64E-4</v>
      </c>
    </row>
    <row r="567" spans="1:33" x14ac:dyDescent="0.35">
      <c r="A567" t="s">
        <v>1786</v>
      </c>
      <c r="B567" t="s">
        <v>2330</v>
      </c>
      <c r="C567" t="s">
        <v>2331</v>
      </c>
      <c r="D567" t="s">
        <v>2332</v>
      </c>
      <c r="E567" t="s">
        <v>2333</v>
      </c>
      <c r="G567" s="1">
        <v>1148.8688777868231</v>
      </c>
      <c r="H567" s="1">
        <v>95.521799999999999</v>
      </c>
      <c r="I567" s="2">
        <v>109742.0231701774</v>
      </c>
      <c r="J567" s="3">
        <v>1.418662323426379E-3</v>
      </c>
      <c r="K567" s="4">
        <v>77355986.239999995</v>
      </c>
      <c r="L567" s="5">
        <v>3550001</v>
      </c>
      <c r="M567" s="6">
        <v>21.79041252</v>
      </c>
      <c r="N567" s="7" t="str">
        <f>IF(ISNUMBER(_xll.BDP($C567, "DELTA_MID")),_xll.BDP($C567, "DELTA_MID")," ")</f>
        <v xml:space="preserve"> </v>
      </c>
      <c r="O567" s="7" t="str">
        <f>IF(ISNUMBER(N567),_xll.BDP($C567, "OPT_UNDL_TICKER"),"")</f>
        <v/>
      </c>
      <c r="P567" s="8" t="str">
        <f>IF(ISNUMBER(N567),_xll.BDP($C567, "OPT_UNDL_PX")," ")</f>
        <v xml:space="preserve"> </v>
      </c>
      <c r="Q567" s="7" t="str">
        <f>IF(ISNUMBER(N567),+G567*_xll.BDP($C567, "PX_POS_MULT_FACTOR")*P567/K567," ")</f>
        <v xml:space="preserve"> </v>
      </c>
      <c r="R567" s="8" t="str">
        <f>IF(OR($A567="TUA",$A567="TYA"),"",IF(ISNUMBER(_xll.BDP($C567,"DUR_ADJ_OAS_MID")),_xll.BDP($C567,"DUR_ADJ_OAS_MID"),IF(ISNUMBER(_xll.BDP($E567&amp;" ISIN","DUR_ADJ_OAS_MID")),_xll.BDP($E567&amp;" ISIN","DUR_ADJ_OAS_MID")," ")))</f>
        <v xml:space="preserve"> </v>
      </c>
      <c r="S567" s="7" t="str">
        <f ca="1">IF(AND(A566="SVOL",C566="Cash"),                                     SUM(INDIRECT(ADDRESS(ROW()-(COUNTIF(A:A,"SVOL")),COLUMN())):INDIRECT(ADDRESS(ROW()-1,COLUMN()))),                                    IF(AND(A567="TYA",C567="Cash"), SUM(INDIRECT(ADDRESS(ROW()-(COUNTIF(A:A,"TYA")-1),COLUMN())):INDIRECT(ADDRESS(ROW()-1,COLUMN()))),                                    IF(AND(A567="SVOL",ISNUMBER(FIND(" Govt",C567))),"", IF(AND(A567="SVOL",ISNUMBER(FIND(" Index",C567))),J567,                                    IF(ISNUMBER(N567),Q567*N567,IF(ISNUMBER(R567),J567*R567," "))))))</f>
        <v xml:space="preserve"> </v>
      </c>
      <c r="AB567" s="8" t="s">
        <v>1787</v>
      </c>
      <c r="AG567" s="17">
        <v>4.64E-4</v>
      </c>
    </row>
    <row r="568" spans="1:33" x14ac:dyDescent="0.35">
      <c r="A568" t="s">
        <v>1786</v>
      </c>
      <c r="B568" t="s">
        <v>2334</v>
      </c>
      <c r="C568" t="s">
        <v>2335</v>
      </c>
      <c r="D568" t="s">
        <v>2336</v>
      </c>
      <c r="E568" t="s">
        <v>2337</v>
      </c>
      <c r="G568" s="1">
        <v>3853.7273384611021</v>
      </c>
      <c r="H568" s="1">
        <v>89.162008</v>
      </c>
      <c r="I568" s="2">
        <v>343606.06778168748</v>
      </c>
      <c r="J568" s="3">
        <v>4.4418807707478011E-3</v>
      </c>
      <c r="K568" s="4">
        <v>77355986.239999995</v>
      </c>
      <c r="L568" s="5">
        <v>3550001</v>
      </c>
      <c r="M568" s="6">
        <v>21.79041252</v>
      </c>
      <c r="N568" s="7" t="str">
        <f>IF(ISNUMBER(_xll.BDP($C568, "DELTA_MID")),_xll.BDP($C568, "DELTA_MID")," ")</f>
        <v xml:space="preserve"> </v>
      </c>
      <c r="O568" s="7" t="str">
        <f>IF(ISNUMBER(N568),_xll.BDP($C568, "OPT_UNDL_TICKER"),"")</f>
        <v/>
      </c>
      <c r="P568" s="8" t="str">
        <f>IF(ISNUMBER(N568),_xll.BDP($C568, "OPT_UNDL_PX")," ")</f>
        <v xml:space="preserve"> </v>
      </c>
      <c r="Q568" s="7" t="str">
        <f>IF(ISNUMBER(N568),+G568*_xll.BDP($C568, "PX_POS_MULT_FACTOR")*P568/K568," ")</f>
        <v xml:space="preserve"> </v>
      </c>
      <c r="R568" s="8" t="str">
        <f>IF(OR($A568="TUA",$A568="TYA"),"",IF(ISNUMBER(_xll.BDP($C568,"DUR_ADJ_OAS_MID")),_xll.BDP($C568,"DUR_ADJ_OAS_MID"),IF(ISNUMBER(_xll.BDP($E568&amp;" ISIN","DUR_ADJ_OAS_MID")),_xll.BDP($E568&amp;" ISIN","DUR_ADJ_OAS_MID")," ")))</f>
        <v xml:space="preserve"> </v>
      </c>
      <c r="S568" s="7" t="str">
        <f ca="1">IF(AND(A567="SVOL",C567="Cash"),                                     SUM(INDIRECT(ADDRESS(ROW()-(COUNTIF(A:A,"SVOL")),COLUMN())):INDIRECT(ADDRESS(ROW()-1,COLUMN()))),                                    IF(AND(A568="TYA",C568="Cash"), SUM(INDIRECT(ADDRESS(ROW()-(COUNTIF(A:A,"TYA")-1),COLUMN())):INDIRECT(ADDRESS(ROW()-1,COLUMN()))),                                    IF(AND(A568="SVOL",ISNUMBER(FIND(" Govt",C568))),"", IF(AND(A568="SVOL",ISNUMBER(FIND(" Index",C568))),J568,                                    IF(ISNUMBER(N568),Q568*N568,IF(ISNUMBER(R568),J568*R568," "))))))</f>
        <v xml:space="preserve"> </v>
      </c>
      <c r="AB568" s="8" t="s">
        <v>1787</v>
      </c>
      <c r="AG568" s="17">
        <v>4.64E-4</v>
      </c>
    </row>
    <row r="569" spans="1:33" x14ac:dyDescent="0.35">
      <c r="A569" t="s">
        <v>1786</v>
      </c>
      <c r="B569" t="s">
        <v>2338</v>
      </c>
      <c r="C569" t="s">
        <v>2339</v>
      </c>
      <c r="D569" t="s">
        <v>2340</v>
      </c>
      <c r="E569" t="s">
        <v>2341</v>
      </c>
      <c r="F569" t="s">
        <v>2342</v>
      </c>
      <c r="G569" s="1">
        <v>2849.9331228741448</v>
      </c>
      <c r="H569" s="1">
        <v>119.5</v>
      </c>
      <c r="I569" s="2">
        <v>340567.00818346028</v>
      </c>
      <c r="J569" s="3">
        <v>4.4025940943579686E-3</v>
      </c>
      <c r="K569" s="4">
        <v>77355986.239999995</v>
      </c>
      <c r="L569" s="5">
        <v>3550001</v>
      </c>
      <c r="M569" s="6">
        <v>21.79041252</v>
      </c>
      <c r="N569" s="7" t="str">
        <f>IF(ISNUMBER(_xll.BDP($C569, "DELTA_MID")),_xll.BDP($C569, "DELTA_MID")," ")</f>
        <v xml:space="preserve"> </v>
      </c>
      <c r="O569" s="7" t="str">
        <f>IF(ISNUMBER(N569),_xll.BDP($C569, "OPT_UNDL_TICKER"),"")</f>
        <v/>
      </c>
      <c r="P569" s="8" t="str">
        <f>IF(ISNUMBER(N569),_xll.BDP($C569, "OPT_UNDL_PX")," ")</f>
        <v xml:space="preserve"> </v>
      </c>
      <c r="Q569" s="7" t="str">
        <f>IF(ISNUMBER(N569),+G569*_xll.BDP($C569, "PX_POS_MULT_FACTOR")*P569/K569," ")</f>
        <v xml:space="preserve"> </v>
      </c>
      <c r="R569" s="8" t="str">
        <f>IF(OR($A569="TUA",$A569="TYA"),"",IF(ISNUMBER(_xll.BDP($C569,"DUR_ADJ_OAS_MID")),_xll.BDP($C569,"DUR_ADJ_OAS_MID"),IF(ISNUMBER(_xll.BDP($E569&amp;" ISIN","DUR_ADJ_OAS_MID")),_xll.BDP($E569&amp;" ISIN","DUR_ADJ_OAS_MID")," ")))</f>
        <v xml:space="preserve"> </v>
      </c>
      <c r="S569" s="7" t="str">
        <f ca="1">IF(AND(A568="SVOL",C568="Cash"),                                     SUM(INDIRECT(ADDRESS(ROW()-(COUNTIF(A:A,"SVOL")),COLUMN())):INDIRECT(ADDRESS(ROW()-1,COLUMN()))),                                    IF(AND(A569="TYA",C569="Cash"), SUM(INDIRECT(ADDRESS(ROW()-(COUNTIF(A:A,"TYA")-1),COLUMN())):INDIRECT(ADDRESS(ROW()-1,COLUMN()))),                                    IF(AND(A569="SVOL",ISNUMBER(FIND(" Govt",C569))),"", IF(AND(A569="SVOL",ISNUMBER(FIND(" Index",C569))),J569,                                    IF(ISNUMBER(N569),Q569*N569,IF(ISNUMBER(R569),J569*R569," "))))))</f>
        <v xml:space="preserve"> </v>
      </c>
      <c r="AB569" s="8" t="s">
        <v>1787</v>
      </c>
      <c r="AG569" s="17">
        <v>4.64E-4</v>
      </c>
    </row>
    <row r="570" spans="1:33" x14ac:dyDescent="0.35">
      <c r="A570" t="s">
        <v>1786</v>
      </c>
      <c r="B570" t="s">
        <v>2343</v>
      </c>
      <c r="C570" t="s">
        <v>2344</v>
      </c>
      <c r="D570" t="s">
        <v>2345</v>
      </c>
      <c r="E570" t="s">
        <v>2346</v>
      </c>
      <c r="G570" s="1">
        <v>14280.10365626404</v>
      </c>
      <c r="H570" s="1">
        <v>47.898329999999987</v>
      </c>
      <c r="I570" s="2">
        <v>683993.11736194149</v>
      </c>
      <c r="J570" s="3">
        <v>8.8421484956552159E-3</v>
      </c>
      <c r="K570" s="4">
        <v>77355986.239999995</v>
      </c>
      <c r="L570" s="5">
        <v>3550001</v>
      </c>
      <c r="M570" s="6">
        <v>21.79041252</v>
      </c>
      <c r="N570" s="7" t="str">
        <f>IF(ISNUMBER(_xll.BDP($C570, "DELTA_MID")),_xll.BDP($C570, "DELTA_MID")," ")</f>
        <v xml:space="preserve"> </v>
      </c>
      <c r="O570" s="7" t="str">
        <f>IF(ISNUMBER(N570),_xll.BDP($C570, "OPT_UNDL_TICKER"),"")</f>
        <v/>
      </c>
      <c r="P570" s="8" t="str">
        <f>IF(ISNUMBER(N570),_xll.BDP($C570, "OPT_UNDL_PX")," ")</f>
        <v xml:space="preserve"> </v>
      </c>
      <c r="Q570" s="7" t="str">
        <f>IF(ISNUMBER(N570),+G570*_xll.BDP($C570, "PX_POS_MULT_FACTOR")*P570/K570," ")</f>
        <v xml:space="preserve"> </v>
      </c>
      <c r="R570" s="8" t="str">
        <f>IF(OR($A570="TUA",$A570="TYA"),"",IF(ISNUMBER(_xll.BDP($C570,"DUR_ADJ_OAS_MID")),_xll.BDP($C570,"DUR_ADJ_OAS_MID"),IF(ISNUMBER(_xll.BDP($E570&amp;" ISIN","DUR_ADJ_OAS_MID")),_xll.BDP($E570&amp;" ISIN","DUR_ADJ_OAS_MID")," ")))</f>
        <v xml:space="preserve"> </v>
      </c>
      <c r="S570" s="7" t="str">
        <f ca="1">IF(AND(A569="SVOL",C569="Cash"),                                     SUM(INDIRECT(ADDRESS(ROW()-(COUNTIF(A:A,"SVOL")),COLUMN())):INDIRECT(ADDRESS(ROW()-1,COLUMN()))),                                    IF(AND(A570="TYA",C570="Cash"), SUM(INDIRECT(ADDRESS(ROW()-(COUNTIF(A:A,"TYA")-1),COLUMN())):INDIRECT(ADDRESS(ROW()-1,COLUMN()))),                                    IF(AND(A570="SVOL",ISNUMBER(FIND(" Govt",C570))),"", IF(AND(A570="SVOL",ISNUMBER(FIND(" Index",C570))),J570,                                    IF(ISNUMBER(N570),Q570*N570,IF(ISNUMBER(R570),J570*R570," "))))))</f>
        <v xml:space="preserve"> </v>
      </c>
      <c r="AB570" s="8" t="s">
        <v>1787</v>
      </c>
      <c r="AG570" s="17">
        <v>4.64E-4</v>
      </c>
    </row>
    <row r="571" spans="1:33" x14ac:dyDescent="0.35">
      <c r="A571" t="s">
        <v>1786</v>
      </c>
      <c r="B571" t="s">
        <v>2347</v>
      </c>
      <c r="C571" t="s">
        <v>2348</v>
      </c>
      <c r="D571" t="s">
        <v>2349</v>
      </c>
      <c r="E571" t="s">
        <v>2350</v>
      </c>
      <c r="F571" t="s">
        <v>2351</v>
      </c>
      <c r="G571" s="1">
        <v>588.52069801381708</v>
      </c>
      <c r="H571" s="1">
        <v>164.04</v>
      </c>
      <c r="I571" s="2">
        <v>96540.935302186554</v>
      </c>
      <c r="J571" s="3">
        <v>1.2480085898286461E-3</v>
      </c>
      <c r="K571" s="4">
        <v>77355986.239999995</v>
      </c>
      <c r="L571" s="5">
        <v>3550001</v>
      </c>
      <c r="M571" s="6">
        <v>21.79041252</v>
      </c>
      <c r="N571" s="7" t="str">
        <f>IF(ISNUMBER(_xll.BDP($C571, "DELTA_MID")),_xll.BDP($C571, "DELTA_MID")," ")</f>
        <v xml:space="preserve"> </v>
      </c>
      <c r="O571" s="7" t="str">
        <f>IF(ISNUMBER(N571),_xll.BDP($C571, "OPT_UNDL_TICKER"),"")</f>
        <v/>
      </c>
      <c r="P571" s="8" t="str">
        <f>IF(ISNUMBER(N571),_xll.BDP($C571, "OPT_UNDL_PX")," ")</f>
        <v xml:space="preserve"> </v>
      </c>
      <c r="Q571" s="7" t="str">
        <f>IF(ISNUMBER(N571),+G571*_xll.BDP($C571, "PX_POS_MULT_FACTOR")*P571/K571," ")</f>
        <v xml:space="preserve"> </v>
      </c>
      <c r="R571" s="8" t="str">
        <f>IF(OR($A571="TUA",$A571="TYA"),"",IF(ISNUMBER(_xll.BDP($C571,"DUR_ADJ_OAS_MID")),_xll.BDP($C571,"DUR_ADJ_OAS_MID"),IF(ISNUMBER(_xll.BDP($E571&amp;" ISIN","DUR_ADJ_OAS_MID")),_xll.BDP($E571&amp;" ISIN","DUR_ADJ_OAS_MID")," ")))</f>
        <v xml:space="preserve"> </v>
      </c>
      <c r="S571" s="7" t="str">
        <f ca="1">IF(AND(A570="SVOL",C570="Cash"),                                     SUM(INDIRECT(ADDRESS(ROW()-(COUNTIF(A:A,"SVOL")),COLUMN())):INDIRECT(ADDRESS(ROW()-1,COLUMN()))),                                    IF(AND(A571="TYA",C571="Cash"), SUM(INDIRECT(ADDRESS(ROW()-(COUNTIF(A:A,"TYA")-1),COLUMN())):INDIRECT(ADDRESS(ROW()-1,COLUMN()))),                                    IF(AND(A571="SVOL",ISNUMBER(FIND(" Govt",C571))),"", IF(AND(A571="SVOL",ISNUMBER(FIND(" Index",C571))),J571,                                    IF(ISNUMBER(N571),Q571*N571,IF(ISNUMBER(R571),J571*R571," "))))))</f>
        <v xml:space="preserve"> </v>
      </c>
      <c r="AB571" s="8" t="s">
        <v>1787</v>
      </c>
      <c r="AG571" s="17">
        <v>4.64E-4</v>
      </c>
    </row>
    <row r="572" spans="1:33" x14ac:dyDescent="0.35">
      <c r="A572" t="s">
        <v>1786</v>
      </c>
      <c r="B572" t="s">
        <v>2352</v>
      </c>
      <c r="C572" t="s">
        <v>2353</v>
      </c>
      <c r="D572" t="s">
        <v>2354</v>
      </c>
      <c r="E572" t="s">
        <v>2355</v>
      </c>
      <c r="G572" s="1">
        <v>22793.903844572909</v>
      </c>
      <c r="H572" s="1">
        <v>16.00149</v>
      </c>
      <c r="I572" s="2">
        <v>364736.42442989489</v>
      </c>
      <c r="J572" s="3">
        <v>4.7150381264390549E-3</v>
      </c>
      <c r="K572" s="4">
        <v>77355986.239999995</v>
      </c>
      <c r="L572" s="5">
        <v>3550001</v>
      </c>
      <c r="M572" s="6">
        <v>21.79041252</v>
      </c>
      <c r="N572" s="7" t="str">
        <f>IF(ISNUMBER(_xll.BDP($C572, "DELTA_MID")),_xll.BDP($C572, "DELTA_MID")," ")</f>
        <v xml:space="preserve"> </v>
      </c>
      <c r="O572" s="7" t="str">
        <f>IF(ISNUMBER(N572),_xll.BDP($C572, "OPT_UNDL_TICKER"),"")</f>
        <v/>
      </c>
      <c r="P572" s="8" t="str">
        <f>IF(ISNUMBER(N572),_xll.BDP($C572, "OPT_UNDL_PX")," ")</f>
        <v xml:space="preserve"> </v>
      </c>
      <c r="Q572" s="7" t="str">
        <f>IF(ISNUMBER(N572),+G572*_xll.BDP($C572, "PX_POS_MULT_FACTOR")*P572/K572," ")</f>
        <v xml:space="preserve"> </v>
      </c>
      <c r="R572" s="8" t="str">
        <f>IF(OR($A572="TUA",$A572="TYA"),"",IF(ISNUMBER(_xll.BDP($C572,"DUR_ADJ_OAS_MID")),_xll.BDP($C572,"DUR_ADJ_OAS_MID"),IF(ISNUMBER(_xll.BDP($E572&amp;" ISIN","DUR_ADJ_OAS_MID")),_xll.BDP($E572&amp;" ISIN","DUR_ADJ_OAS_MID")," ")))</f>
        <v xml:space="preserve"> </v>
      </c>
      <c r="S572" s="7" t="str">
        <f ca="1">IF(AND(A571="SVOL",C571="Cash"),                                     SUM(INDIRECT(ADDRESS(ROW()-(COUNTIF(A:A,"SVOL")),COLUMN())):INDIRECT(ADDRESS(ROW()-1,COLUMN()))),                                    IF(AND(A572="TYA",C572="Cash"), SUM(INDIRECT(ADDRESS(ROW()-(COUNTIF(A:A,"TYA")-1),COLUMN())):INDIRECT(ADDRESS(ROW()-1,COLUMN()))),                                    IF(AND(A572="SVOL",ISNUMBER(FIND(" Govt",C572))),"", IF(AND(A572="SVOL",ISNUMBER(FIND(" Index",C572))),J572,                                    IF(ISNUMBER(N572),Q572*N572,IF(ISNUMBER(R572),J572*R572," "))))))</f>
        <v xml:space="preserve"> </v>
      </c>
      <c r="AB572" s="8" t="s">
        <v>1787</v>
      </c>
      <c r="AG572" s="17">
        <v>4.64E-4</v>
      </c>
    </row>
    <row r="573" spans="1:33" x14ac:dyDescent="0.35">
      <c r="A573" t="s">
        <v>1786</v>
      </c>
      <c r="B573" t="s">
        <v>2356</v>
      </c>
      <c r="C573" t="s">
        <v>2357</v>
      </c>
      <c r="D573" t="s">
        <v>2358</v>
      </c>
      <c r="E573" t="s">
        <v>2359</v>
      </c>
      <c r="G573" s="1">
        <v>2366.181354331839</v>
      </c>
      <c r="H573" s="1">
        <v>41.724600000000002</v>
      </c>
      <c r="I573" s="2">
        <v>98727.97053695425</v>
      </c>
      <c r="J573" s="3">
        <v>1.276280936172759E-3</v>
      </c>
      <c r="K573" s="4">
        <v>77355986.239999995</v>
      </c>
      <c r="L573" s="5">
        <v>3550001</v>
      </c>
      <c r="M573" s="6">
        <v>21.79041252</v>
      </c>
      <c r="N573" s="7" t="str">
        <f>IF(ISNUMBER(_xll.BDP($C573, "DELTA_MID")),_xll.BDP($C573, "DELTA_MID")," ")</f>
        <v xml:space="preserve"> </v>
      </c>
      <c r="O573" s="7" t="str">
        <f>IF(ISNUMBER(N573),_xll.BDP($C573, "OPT_UNDL_TICKER"),"")</f>
        <v/>
      </c>
      <c r="P573" s="8" t="str">
        <f>IF(ISNUMBER(N573),_xll.BDP($C573, "OPT_UNDL_PX")," ")</f>
        <v xml:space="preserve"> </v>
      </c>
      <c r="Q573" s="7" t="str">
        <f>IF(ISNUMBER(N573),+G573*_xll.BDP($C573, "PX_POS_MULT_FACTOR")*P573/K573," ")</f>
        <v xml:space="preserve"> </v>
      </c>
      <c r="R573" s="8" t="str">
        <f>IF(OR($A573="TUA",$A573="TYA"),"",IF(ISNUMBER(_xll.BDP($C573,"DUR_ADJ_OAS_MID")),_xll.BDP($C573,"DUR_ADJ_OAS_MID"),IF(ISNUMBER(_xll.BDP($E573&amp;" ISIN","DUR_ADJ_OAS_MID")),_xll.BDP($E573&amp;" ISIN","DUR_ADJ_OAS_MID")," ")))</f>
        <v xml:space="preserve"> </v>
      </c>
      <c r="S573" s="7" t="str">
        <f ca="1">IF(AND(A572="SVOL",C572="Cash"),                                     SUM(INDIRECT(ADDRESS(ROW()-(COUNTIF(A:A,"SVOL")),COLUMN())):INDIRECT(ADDRESS(ROW()-1,COLUMN()))),                                    IF(AND(A573="TYA",C573="Cash"), SUM(INDIRECT(ADDRESS(ROW()-(COUNTIF(A:A,"TYA")-1),COLUMN())):INDIRECT(ADDRESS(ROW()-1,COLUMN()))),                                    IF(AND(A573="SVOL",ISNUMBER(FIND(" Govt",C573))),"", IF(AND(A573="SVOL",ISNUMBER(FIND(" Index",C573))),J573,                                    IF(ISNUMBER(N573),Q573*N573,IF(ISNUMBER(R573),J573*R573," "))))))</f>
        <v xml:space="preserve"> </v>
      </c>
      <c r="AB573" s="8" t="s">
        <v>1787</v>
      </c>
      <c r="AG573" s="17">
        <v>4.64E-4</v>
      </c>
    </row>
    <row r="574" spans="1:33" x14ac:dyDescent="0.35">
      <c r="A574" t="s">
        <v>1786</v>
      </c>
      <c r="B574" t="s">
        <v>2360</v>
      </c>
      <c r="C574" t="s">
        <v>2361</v>
      </c>
      <c r="D574" t="s">
        <v>2362</v>
      </c>
      <c r="E574" t="s">
        <v>2363</v>
      </c>
      <c r="F574" t="s">
        <v>2364</v>
      </c>
      <c r="G574" s="1">
        <v>85.376753586284295</v>
      </c>
      <c r="H574" s="1">
        <v>2348.4499999999998</v>
      </c>
      <c r="I574" s="2">
        <v>200503.03695970931</v>
      </c>
      <c r="J574" s="3">
        <v>2.591952435815901E-3</v>
      </c>
      <c r="K574" s="4">
        <v>77355986.239999995</v>
      </c>
      <c r="L574" s="5">
        <v>3550001</v>
      </c>
      <c r="M574" s="6">
        <v>21.79041252</v>
      </c>
      <c r="N574" s="7" t="str">
        <f>IF(ISNUMBER(_xll.BDP($C574, "DELTA_MID")),_xll.BDP($C574, "DELTA_MID")," ")</f>
        <v xml:space="preserve"> </v>
      </c>
      <c r="O574" s="7" t="str">
        <f>IF(ISNUMBER(N574),_xll.BDP($C574, "OPT_UNDL_TICKER"),"")</f>
        <v/>
      </c>
      <c r="P574" s="8" t="str">
        <f>IF(ISNUMBER(N574),_xll.BDP($C574, "OPT_UNDL_PX")," ")</f>
        <v xml:space="preserve"> </v>
      </c>
      <c r="Q574" s="7" t="str">
        <f>IF(ISNUMBER(N574),+G574*_xll.BDP($C574, "PX_POS_MULT_FACTOR")*P574/K574," ")</f>
        <v xml:space="preserve"> </v>
      </c>
      <c r="R574" s="8" t="str">
        <f>IF(OR($A574="TUA",$A574="TYA"),"",IF(ISNUMBER(_xll.BDP($C574,"DUR_ADJ_OAS_MID")),_xll.BDP($C574,"DUR_ADJ_OAS_MID"),IF(ISNUMBER(_xll.BDP($E574&amp;" ISIN","DUR_ADJ_OAS_MID")),_xll.BDP($E574&amp;" ISIN","DUR_ADJ_OAS_MID")," ")))</f>
        <v xml:space="preserve"> </v>
      </c>
      <c r="S574" s="7" t="str">
        <f ca="1">IF(AND(A573="SVOL",C573="Cash"),                                     SUM(INDIRECT(ADDRESS(ROW()-(COUNTIF(A:A,"SVOL")),COLUMN())):INDIRECT(ADDRESS(ROW()-1,COLUMN()))),                                    IF(AND(A574="TYA",C574="Cash"), SUM(INDIRECT(ADDRESS(ROW()-(COUNTIF(A:A,"TYA")-1),COLUMN())):INDIRECT(ADDRESS(ROW()-1,COLUMN()))),                                    IF(AND(A574="SVOL",ISNUMBER(FIND(" Govt",C574))),"", IF(AND(A574="SVOL",ISNUMBER(FIND(" Index",C574))),J574,                                    IF(ISNUMBER(N574),Q574*N574,IF(ISNUMBER(R574),J574*R574," "))))))</f>
        <v xml:space="preserve"> </v>
      </c>
      <c r="AB574" s="8" t="s">
        <v>1787</v>
      </c>
      <c r="AG574" s="17">
        <v>4.64E-4</v>
      </c>
    </row>
    <row r="575" spans="1:33" x14ac:dyDescent="0.35">
      <c r="A575" t="s">
        <v>1786</v>
      </c>
      <c r="B575" t="s">
        <v>2365</v>
      </c>
      <c r="C575" t="s">
        <v>2366</v>
      </c>
      <c r="D575" t="s">
        <v>2367</v>
      </c>
      <c r="E575" t="s">
        <v>2368</v>
      </c>
      <c r="F575" t="s">
        <v>2369</v>
      </c>
      <c r="G575" s="1">
        <v>11795.19787129263</v>
      </c>
      <c r="H575" s="1">
        <v>47.2</v>
      </c>
      <c r="I575" s="2">
        <v>556733.33952501207</v>
      </c>
      <c r="J575" s="3">
        <v>7.197029817417426E-3</v>
      </c>
      <c r="K575" s="4">
        <v>77355986.239999995</v>
      </c>
      <c r="L575" s="5">
        <v>3550001</v>
      </c>
      <c r="M575" s="6">
        <v>21.79041252</v>
      </c>
      <c r="N575" s="7" t="str">
        <f>IF(ISNUMBER(_xll.BDP($C575, "DELTA_MID")),_xll.BDP($C575, "DELTA_MID")," ")</f>
        <v xml:space="preserve"> </v>
      </c>
      <c r="O575" s="7" t="str">
        <f>IF(ISNUMBER(N575),_xll.BDP($C575, "OPT_UNDL_TICKER"),"")</f>
        <v/>
      </c>
      <c r="P575" s="8" t="str">
        <f>IF(ISNUMBER(N575),_xll.BDP($C575, "OPT_UNDL_PX")," ")</f>
        <v xml:space="preserve"> </v>
      </c>
      <c r="Q575" s="7" t="str">
        <f>IF(ISNUMBER(N575),+G575*_xll.BDP($C575, "PX_POS_MULT_FACTOR")*P575/K575," ")</f>
        <v xml:space="preserve"> </v>
      </c>
      <c r="R575" s="8" t="str">
        <f>IF(OR($A575="TUA",$A575="TYA"),"",IF(ISNUMBER(_xll.BDP($C575,"DUR_ADJ_OAS_MID")),_xll.BDP($C575,"DUR_ADJ_OAS_MID"),IF(ISNUMBER(_xll.BDP($E575&amp;" ISIN","DUR_ADJ_OAS_MID")),_xll.BDP($E575&amp;" ISIN","DUR_ADJ_OAS_MID")," ")))</f>
        <v xml:space="preserve"> </v>
      </c>
      <c r="S575" s="7" t="str">
        <f ca="1">IF(AND(A574="SVOL",C574="Cash"),                                     SUM(INDIRECT(ADDRESS(ROW()-(COUNTIF(A:A,"SVOL")),COLUMN())):INDIRECT(ADDRESS(ROW()-1,COLUMN()))),                                    IF(AND(A575="TYA",C575="Cash"), SUM(INDIRECT(ADDRESS(ROW()-(COUNTIF(A:A,"TYA")-1),COLUMN())):INDIRECT(ADDRESS(ROW()-1,COLUMN()))),                                    IF(AND(A575="SVOL",ISNUMBER(FIND(" Govt",C575))),"", IF(AND(A575="SVOL",ISNUMBER(FIND(" Index",C575))),J575,                                    IF(ISNUMBER(N575),Q575*N575,IF(ISNUMBER(R575),J575*R575," "))))))</f>
        <v xml:space="preserve"> </v>
      </c>
      <c r="AB575" s="8" t="s">
        <v>1787</v>
      </c>
      <c r="AG575" s="17">
        <v>4.64E-4</v>
      </c>
    </row>
    <row r="576" spans="1:33" x14ac:dyDescent="0.35">
      <c r="A576" t="s">
        <v>1786</v>
      </c>
      <c r="B576" t="s">
        <v>2370</v>
      </c>
      <c r="C576" t="s">
        <v>2371</v>
      </c>
      <c r="D576" t="s">
        <v>2372</v>
      </c>
      <c r="E576" t="s">
        <v>2373</v>
      </c>
      <c r="G576" s="1">
        <v>6650.147566299609</v>
      </c>
      <c r="H576" s="1">
        <v>11.7585</v>
      </c>
      <c r="I576" s="2">
        <v>78195.760158333956</v>
      </c>
      <c r="J576" s="3">
        <v>1.010855965506387E-3</v>
      </c>
      <c r="K576" s="4">
        <v>77355986.239999995</v>
      </c>
      <c r="L576" s="5">
        <v>3550001</v>
      </c>
      <c r="M576" s="6">
        <v>21.79041252</v>
      </c>
      <c r="N576" s="7" t="str">
        <f>IF(ISNUMBER(_xll.BDP($C576, "DELTA_MID")),_xll.BDP($C576, "DELTA_MID")," ")</f>
        <v xml:space="preserve"> </v>
      </c>
      <c r="O576" s="7" t="str">
        <f>IF(ISNUMBER(N576),_xll.BDP($C576, "OPT_UNDL_TICKER"),"")</f>
        <v/>
      </c>
      <c r="P576" s="8" t="str">
        <f>IF(ISNUMBER(N576),_xll.BDP($C576, "OPT_UNDL_PX")," ")</f>
        <v xml:space="preserve"> </v>
      </c>
      <c r="Q576" s="7" t="str">
        <f>IF(ISNUMBER(N576),+G576*_xll.BDP($C576, "PX_POS_MULT_FACTOR")*P576/K576," ")</f>
        <v xml:space="preserve"> </v>
      </c>
      <c r="R576" s="8" t="str">
        <f>IF(OR($A576="TUA",$A576="TYA"),"",IF(ISNUMBER(_xll.BDP($C576,"DUR_ADJ_OAS_MID")),_xll.BDP($C576,"DUR_ADJ_OAS_MID"),IF(ISNUMBER(_xll.BDP($E576&amp;" ISIN","DUR_ADJ_OAS_MID")),_xll.BDP($E576&amp;" ISIN","DUR_ADJ_OAS_MID")," ")))</f>
        <v xml:space="preserve"> </v>
      </c>
      <c r="S576" s="7" t="str">
        <f ca="1">IF(AND(A575="SVOL",C575="Cash"),                                     SUM(INDIRECT(ADDRESS(ROW()-(COUNTIF(A:A,"SVOL")),COLUMN())):INDIRECT(ADDRESS(ROW()-1,COLUMN()))),                                    IF(AND(A576="TYA",C576="Cash"), SUM(INDIRECT(ADDRESS(ROW()-(COUNTIF(A:A,"TYA")-1),COLUMN())):INDIRECT(ADDRESS(ROW()-1,COLUMN()))),                                    IF(AND(A576="SVOL",ISNUMBER(FIND(" Govt",C576))),"", IF(AND(A576="SVOL",ISNUMBER(FIND(" Index",C576))),J576,                                    IF(ISNUMBER(N576),Q576*N576,IF(ISNUMBER(R576),J576*R576," "))))))</f>
        <v xml:space="preserve"> </v>
      </c>
      <c r="AB576" s="8" t="s">
        <v>1787</v>
      </c>
      <c r="AG576" s="17">
        <v>4.64E-4</v>
      </c>
    </row>
    <row r="577" spans="1:33" x14ac:dyDescent="0.35">
      <c r="A577" t="s">
        <v>1786</v>
      </c>
      <c r="B577" t="s">
        <v>2374</v>
      </c>
      <c r="C577" t="s">
        <v>2375</v>
      </c>
      <c r="D577" t="s">
        <v>2376</v>
      </c>
      <c r="E577" t="s">
        <v>2377</v>
      </c>
      <c r="G577" s="1">
        <v>839.44250135120717</v>
      </c>
      <c r="H577" s="1">
        <v>88.161749999999998</v>
      </c>
      <c r="I577" s="2">
        <v>74006.719943499789</v>
      </c>
      <c r="J577" s="3">
        <v>9.5670320476415392E-4</v>
      </c>
      <c r="K577" s="4">
        <v>77355986.239999995</v>
      </c>
      <c r="L577" s="5">
        <v>3550001</v>
      </c>
      <c r="M577" s="6">
        <v>21.79041252</v>
      </c>
      <c r="N577" s="7" t="str">
        <f>IF(ISNUMBER(_xll.BDP($C577, "DELTA_MID")),_xll.BDP($C577, "DELTA_MID")," ")</f>
        <v xml:space="preserve"> </v>
      </c>
      <c r="O577" s="7" t="str">
        <f>IF(ISNUMBER(N577),_xll.BDP($C577, "OPT_UNDL_TICKER"),"")</f>
        <v/>
      </c>
      <c r="P577" s="8" t="str">
        <f>IF(ISNUMBER(N577),_xll.BDP($C577, "OPT_UNDL_PX")," ")</f>
        <v xml:space="preserve"> </v>
      </c>
      <c r="Q577" s="7" t="str">
        <f>IF(ISNUMBER(N577),+G577*_xll.BDP($C577, "PX_POS_MULT_FACTOR")*P577/K577," ")</f>
        <v xml:space="preserve"> </v>
      </c>
      <c r="R577" s="8" t="str">
        <f>IF(OR($A577="TUA",$A577="TYA"),"",IF(ISNUMBER(_xll.BDP($C577,"DUR_ADJ_OAS_MID")),_xll.BDP($C577,"DUR_ADJ_OAS_MID"),IF(ISNUMBER(_xll.BDP($E577&amp;" ISIN","DUR_ADJ_OAS_MID")),_xll.BDP($E577&amp;" ISIN","DUR_ADJ_OAS_MID")," ")))</f>
        <v xml:space="preserve"> </v>
      </c>
      <c r="S577" s="7" t="str">
        <f ca="1">IF(AND(A576="SVOL",C576="Cash"),                                     SUM(INDIRECT(ADDRESS(ROW()-(COUNTIF(A:A,"SVOL")),COLUMN())):INDIRECT(ADDRESS(ROW()-1,COLUMN()))),                                    IF(AND(A577="TYA",C577="Cash"), SUM(INDIRECT(ADDRESS(ROW()-(COUNTIF(A:A,"TYA")-1),COLUMN())):INDIRECT(ADDRESS(ROW()-1,COLUMN()))),                                    IF(AND(A577="SVOL",ISNUMBER(FIND(" Govt",C577))),"", IF(AND(A577="SVOL",ISNUMBER(FIND(" Index",C577))),J577,                                    IF(ISNUMBER(N577),Q577*N577,IF(ISNUMBER(R577),J577*R577," "))))))</f>
        <v xml:space="preserve"> </v>
      </c>
      <c r="AB577" s="8" t="s">
        <v>1787</v>
      </c>
      <c r="AG577" s="17">
        <v>4.64E-4</v>
      </c>
    </row>
    <row r="578" spans="1:33" x14ac:dyDescent="0.35">
      <c r="A578" t="s">
        <v>1786</v>
      </c>
      <c r="B578" t="s">
        <v>2378</v>
      </c>
      <c r="C578" t="s">
        <v>2379</v>
      </c>
      <c r="D578" t="s">
        <v>2380</v>
      </c>
      <c r="E578" t="s">
        <v>2381</v>
      </c>
      <c r="F578" t="s">
        <v>2382</v>
      </c>
      <c r="G578" s="1">
        <v>308.96615175864127</v>
      </c>
      <c r="H578" s="1">
        <v>188.74</v>
      </c>
      <c r="I578" s="2">
        <v>58314.271482925971</v>
      </c>
      <c r="J578" s="3">
        <v>7.5384303552156456E-4</v>
      </c>
      <c r="K578" s="4">
        <v>77355986.239999995</v>
      </c>
      <c r="L578" s="5">
        <v>3550001</v>
      </c>
      <c r="M578" s="6">
        <v>21.79041252</v>
      </c>
      <c r="N578" s="7" t="str">
        <f>IF(ISNUMBER(_xll.BDP($C578, "DELTA_MID")),_xll.BDP($C578, "DELTA_MID")," ")</f>
        <v xml:space="preserve"> </v>
      </c>
      <c r="O578" s="7" t="str">
        <f>IF(ISNUMBER(N578),_xll.BDP($C578, "OPT_UNDL_TICKER"),"")</f>
        <v/>
      </c>
      <c r="P578" s="8" t="str">
        <f>IF(ISNUMBER(N578),_xll.BDP($C578, "OPT_UNDL_PX")," ")</f>
        <v xml:space="preserve"> </v>
      </c>
      <c r="Q578" s="7" t="str">
        <f>IF(ISNUMBER(N578),+G578*_xll.BDP($C578, "PX_POS_MULT_FACTOR")*P578/K578," ")</f>
        <v xml:space="preserve"> </v>
      </c>
      <c r="R578" s="8" t="str">
        <f>IF(OR($A578="TUA",$A578="TYA"),"",IF(ISNUMBER(_xll.BDP($C578,"DUR_ADJ_OAS_MID")),_xll.BDP($C578,"DUR_ADJ_OAS_MID"),IF(ISNUMBER(_xll.BDP($E578&amp;" ISIN","DUR_ADJ_OAS_MID")),_xll.BDP($E578&amp;" ISIN","DUR_ADJ_OAS_MID")," ")))</f>
        <v xml:space="preserve"> </v>
      </c>
      <c r="S578" s="7" t="str">
        <f ca="1">IF(AND(A577="SVOL",C577="Cash"),                                     SUM(INDIRECT(ADDRESS(ROW()-(COUNTIF(A:A,"SVOL")),COLUMN())):INDIRECT(ADDRESS(ROW()-1,COLUMN()))),                                    IF(AND(A578="TYA",C578="Cash"), SUM(INDIRECT(ADDRESS(ROW()-(COUNTIF(A:A,"TYA")-1),COLUMN())):INDIRECT(ADDRESS(ROW()-1,COLUMN()))),                                    IF(AND(A578="SVOL",ISNUMBER(FIND(" Govt",C578))),"", IF(AND(A578="SVOL",ISNUMBER(FIND(" Index",C578))),J578,                                    IF(ISNUMBER(N578),Q578*N578,IF(ISNUMBER(R578),J578*R578," "))))))</f>
        <v xml:space="preserve"> </v>
      </c>
      <c r="AB578" s="8" t="s">
        <v>1787</v>
      </c>
      <c r="AG578" s="17">
        <v>4.64E-4</v>
      </c>
    </row>
    <row r="579" spans="1:33" x14ac:dyDescent="0.35">
      <c r="A579" t="s">
        <v>1786</v>
      </c>
      <c r="B579" t="s">
        <v>2383</v>
      </c>
      <c r="C579" t="s">
        <v>2384</v>
      </c>
      <c r="D579" t="s">
        <v>2385</v>
      </c>
      <c r="E579" t="s">
        <v>2386</v>
      </c>
      <c r="F579" t="s">
        <v>2387</v>
      </c>
      <c r="G579" s="1">
        <v>225.29859140652189</v>
      </c>
      <c r="H579" s="1">
        <v>183.56</v>
      </c>
      <c r="I579" s="2">
        <v>41355.809438581156</v>
      </c>
      <c r="J579" s="3">
        <v>5.3461679501148277E-4</v>
      </c>
      <c r="K579" s="4">
        <v>77355986.239999995</v>
      </c>
      <c r="L579" s="5">
        <v>3550001</v>
      </c>
      <c r="M579" s="6">
        <v>21.79041252</v>
      </c>
      <c r="N579" s="7" t="str">
        <f>IF(ISNUMBER(_xll.BDP($C579, "DELTA_MID")),_xll.BDP($C579, "DELTA_MID")," ")</f>
        <v xml:space="preserve"> </v>
      </c>
      <c r="O579" s="7" t="str">
        <f>IF(ISNUMBER(N579),_xll.BDP($C579, "OPT_UNDL_TICKER"),"")</f>
        <v/>
      </c>
      <c r="P579" s="8" t="str">
        <f>IF(ISNUMBER(N579),_xll.BDP($C579, "OPT_UNDL_PX")," ")</f>
        <v xml:space="preserve"> </v>
      </c>
      <c r="Q579" s="7" t="str">
        <f>IF(ISNUMBER(N579),+G579*_xll.BDP($C579, "PX_POS_MULT_FACTOR")*P579/K579," ")</f>
        <v xml:space="preserve"> </v>
      </c>
      <c r="R579" s="8" t="str">
        <f>IF(OR($A579="TUA",$A579="TYA"),"",IF(ISNUMBER(_xll.BDP($C579,"DUR_ADJ_OAS_MID")),_xll.BDP($C579,"DUR_ADJ_OAS_MID"),IF(ISNUMBER(_xll.BDP($E579&amp;" ISIN","DUR_ADJ_OAS_MID")),_xll.BDP($E579&amp;" ISIN","DUR_ADJ_OAS_MID")," ")))</f>
        <v xml:space="preserve"> </v>
      </c>
      <c r="S579" s="7" t="str">
        <f ca="1">IF(AND(A578="SVOL",C578="Cash"),                                     SUM(INDIRECT(ADDRESS(ROW()-(COUNTIF(A:A,"SVOL")),COLUMN())):INDIRECT(ADDRESS(ROW()-1,COLUMN()))),                                    IF(AND(A579="TYA",C579="Cash"), SUM(INDIRECT(ADDRESS(ROW()-(COUNTIF(A:A,"TYA")-1),COLUMN())):INDIRECT(ADDRESS(ROW()-1,COLUMN()))),                                    IF(AND(A579="SVOL",ISNUMBER(FIND(" Govt",C579))),"", IF(AND(A579="SVOL",ISNUMBER(FIND(" Index",C579))),J579,                                    IF(ISNUMBER(N579),Q579*N579,IF(ISNUMBER(R579),J579*R579," "))))))</f>
        <v xml:space="preserve"> </v>
      </c>
      <c r="AB579" s="8" t="s">
        <v>1787</v>
      </c>
      <c r="AG579" s="17">
        <v>4.64E-4</v>
      </c>
    </row>
    <row r="580" spans="1:33" x14ac:dyDescent="0.35">
      <c r="A580" t="s">
        <v>1786</v>
      </c>
      <c r="B580" t="s">
        <v>2388</v>
      </c>
      <c r="C580" t="s">
        <v>2389</v>
      </c>
      <c r="D580" t="s">
        <v>2390</v>
      </c>
      <c r="E580" t="s">
        <v>2391</v>
      </c>
      <c r="G580" s="1">
        <v>7310.421419939863</v>
      </c>
      <c r="H580" s="1">
        <v>17.009732499999998</v>
      </c>
      <c r="I580" s="2">
        <v>124348.31281544721</v>
      </c>
      <c r="J580" s="3">
        <v>1.6074814485546301E-3</v>
      </c>
      <c r="K580" s="4">
        <v>77355986.239999995</v>
      </c>
      <c r="L580" s="5">
        <v>3550001</v>
      </c>
      <c r="M580" s="6">
        <v>21.79041252</v>
      </c>
      <c r="N580" s="7" t="str">
        <f>IF(ISNUMBER(_xll.BDP($C580, "DELTA_MID")),_xll.BDP($C580, "DELTA_MID")," ")</f>
        <v xml:space="preserve"> </v>
      </c>
      <c r="O580" s="7" t="str">
        <f>IF(ISNUMBER(N580),_xll.BDP($C580, "OPT_UNDL_TICKER"),"")</f>
        <v/>
      </c>
      <c r="P580" s="8" t="str">
        <f>IF(ISNUMBER(N580),_xll.BDP($C580, "OPT_UNDL_PX")," ")</f>
        <v xml:space="preserve"> </v>
      </c>
      <c r="Q580" s="7" t="str">
        <f>IF(ISNUMBER(N580),+G580*_xll.BDP($C580, "PX_POS_MULT_FACTOR")*P580/K580," ")</f>
        <v xml:space="preserve"> </v>
      </c>
      <c r="R580" s="8" t="str">
        <f>IF(OR($A580="TUA",$A580="TYA"),"",IF(ISNUMBER(_xll.BDP($C580,"DUR_ADJ_OAS_MID")),_xll.BDP($C580,"DUR_ADJ_OAS_MID"),IF(ISNUMBER(_xll.BDP($E580&amp;" ISIN","DUR_ADJ_OAS_MID")),_xll.BDP($E580&amp;" ISIN","DUR_ADJ_OAS_MID")," ")))</f>
        <v xml:space="preserve"> </v>
      </c>
      <c r="S580" s="7" t="str">
        <f ca="1">IF(AND(A579="SVOL",C579="Cash"),                                     SUM(INDIRECT(ADDRESS(ROW()-(COUNTIF(A:A,"SVOL")),COLUMN())):INDIRECT(ADDRESS(ROW()-1,COLUMN()))),                                    IF(AND(A580="TYA",C580="Cash"), SUM(INDIRECT(ADDRESS(ROW()-(COUNTIF(A:A,"TYA")-1),COLUMN())):INDIRECT(ADDRESS(ROW()-1,COLUMN()))),                                    IF(AND(A580="SVOL",ISNUMBER(FIND(" Govt",C580))),"", IF(AND(A580="SVOL",ISNUMBER(FIND(" Index",C580))),J580,                                    IF(ISNUMBER(N580),Q580*N580,IF(ISNUMBER(R580),J580*R580," "))))))</f>
        <v xml:space="preserve"> </v>
      </c>
      <c r="AB580" s="8" t="s">
        <v>1787</v>
      </c>
      <c r="AG580" s="17">
        <v>4.64E-4</v>
      </c>
    </row>
    <row r="581" spans="1:33" x14ac:dyDescent="0.35">
      <c r="A581" t="s">
        <v>1786</v>
      </c>
      <c r="B581" t="s">
        <v>2392</v>
      </c>
      <c r="C581" t="s">
        <v>2393</v>
      </c>
      <c r="D581" t="s">
        <v>2394</v>
      </c>
      <c r="E581" t="s">
        <v>2395</v>
      </c>
      <c r="G581" s="1">
        <v>829.9262732731612</v>
      </c>
      <c r="H581" s="1">
        <v>99.28125</v>
      </c>
      <c r="I581" s="2">
        <v>82396.117818401035</v>
      </c>
      <c r="J581" s="3">
        <v>1.0651550296671779E-3</v>
      </c>
      <c r="K581" s="4">
        <v>77355986.239999995</v>
      </c>
      <c r="L581" s="5">
        <v>3550001</v>
      </c>
      <c r="M581" s="6">
        <v>21.79041252</v>
      </c>
      <c r="N581" s="7" t="str">
        <f>IF(ISNUMBER(_xll.BDP($C581, "DELTA_MID")),_xll.BDP($C581, "DELTA_MID")," ")</f>
        <v xml:space="preserve"> </v>
      </c>
      <c r="O581" s="7" t="str">
        <f>IF(ISNUMBER(N581),_xll.BDP($C581, "OPT_UNDL_TICKER"),"")</f>
        <v/>
      </c>
      <c r="P581" s="8" t="str">
        <f>IF(ISNUMBER(N581),_xll.BDP($C581, "OPT_UNDL_PX")," ")</f>
        <v xml:space="preserve"> </v>
      </c>
      <c r="Q581" s="7" t="str">
        <f>IF(ISNUMBER(N581),+G581*_xll.BDP($C581, "PX_POS_MULT_FACTOR")*P581/K581," ")</f>
        <v xml:space="preserve"> </v>
      </c>
      <c r="R581" s="8" t="str">
        <f>IF(OR($A581="TUA",$A581="TYA"),"",IF(ISNUMBER(_xll.BDP($C581,"DUR_ADJ_OAS_MID")),_xll.BDP($C581,"DUR_ADJ_OAS_MID"),IF(ISNUMBER(_xll.BDP($E581&amp;" ISIN","DUR_ADJ_OAS_MID")),_xll.BDP($E581&amp;" ISIN","DUR_ADJ_OAS_MID")," ")))</f>
        <v xml:space="preserve"> </v>
      </c>
      <c r="S581" s="7" t="str">
        <f ca="1">IF(AND(A580="SVOL",C580="Cash"),                                     SUM(INDIRECT(ADDRESS(ROW()-(COUNTIF(A:A,"SVOL")),COLUMN())):INDIRECT(ADDRESS(ROW()-1,COLUMN()))),                                    IF(AND(A581="TYA",C581="Cash"), SUM(INDIRECT(ADDRESS(ROW()-(COUNTIF(A:A,"TYA")-1),COLUMN())):INDIRECT(ADDRESS(ROW()-1,COLUMN()))),                                    IF(AND(A581="SVOL",ISNUMBER(FIND(" Govt",C581))),"", IF(AND(A581="SVOL",ISNUMBER(FIND(" Index",C581))),J581,                                    IF(ISNUMBER(N581),Q581*N581,IF(ISNUMBER(R581),J581*R581," "))))))</f>
        <v xml:space="preserve"> </v>
      </c>
      <c r="AB581" s="8" t="s">
        <v>1787</v>
      </c>
      <c r="AG581" s="17">
        <v>4.64E-4</v>
      </c>
    </row>
    <row r="582" spans="1:33" x14ac:dyDescent="0.35">
      <c r="A582" t="s">
        <v>1786</v>
      </c>
      <c r="B582" t="s">
        <v>2396</v>
      </c>
      <c r="C582" t="s">
        <v>2397</v>
      </c>
      <c r="D582" t="s">
        <v>2398</v>
      </c>
      <c r="E582" t="s">
        <v>2399</v>
      </c>
      <c r="F582" t="s">
        <v>2400</v>
      </c>
      <c r="G582" s="1">
        <v>5476.419449545695</v>
      </c>
      <c r="H582" s="1">
        <v>48.588873</v>
      </c>
      <c r="I582" s="2">
        <v>266093.04912870569</v>
      </c>
      <c r="J582" s="3">
        <v>3.4398507738385179E-3</v>
      </c>
      <c r="K582" s="4">
        <v>77355986.239999995</v>
      </c>
      <c r="L582" s="5">
        <v>3550001</v>
      </c>
      <c r="M582" s="6">
        <v>21.79041252</v>
      </c>
      <c r="N582" s="7" t="str">
        <f>IF(ISNUMBER(_xll.BDP($C582, "DELTA_MID")),_xll.BDP($C582, "DELTA_MID")," ")</f>
        <v xml:space="preserve"> </v>
      </c>
      <c r="O582" s="7" t="str">
        <f>IF(ISNUMBER(N582),_xll.BDP($C582, "OPT_UNDL_TICKER"),"")</f>
        <v/>
      </c>
      <c r="P582" s="8" t="str">
        <f>IF(ISNUMBER(N582),_xll.BDP($C582, "OPT_UNDL_PX")," ")</f>
        <v xml:space="preserve"> </v>
      </c>
      <c r="Q582" s="7" t="str">
        <f>IF(ISNUMBER(N582),+G582*_xll.BDP($C582, "PX_POS_MULT_FACTOR")*P582/K582," ")</f>
        <v xml:space="preserve"> </v>
      </c>
      <c r="R582" s="8" t="str">
        <f>IF(OR($A582="TUA",$A582="TYA"),"",IF(ISNUMBER(_xll.BDP($C582,"DUR_ADJ_OAS_MID")),_xll.BDP($C582,"DUR_ADJ_OAS_MID"),IF(ISNUMBER(_xll.BDP($E582&amp;" ISIN","DUR_ADJ_OAS_MID")),_xll.BDP($E582&amp;" ISIN","DUR_ADJ_OAS_MID")," ")))</f>
        <v xml:space="preserve"> </v>
      </c>
      <c r="S582" s="7" t="str">
        <f ca="1">IF(AND(A581="SVOL",C581="Cash"),                                     SUM(INDIRECT(ADDRESS(ROW()-(COUNTIF(A:A,"SVOL")),COLUMN())):INDIRECT(ADDRESS(ROW()-1,COLUMN()))),                                    IF(AND(A582="TYA",C582="Cash"), SUM(INDIRECT(ADDRESS(ROW()-(COUNTIF(A:A,"TYA")-1),COLUMN())):INDIRECT(ADDRESS(ROW()-1,COLUMN()))),                                    IF(AND(A582="SVOL",ISNUMBER(FIND(" Govt",C582))),"", IF(AND(A582="SVOL",ISNUMBER(FIND(" Index",C582))),J582,                                    IF(ISNUMBER(N582),Q582*N582,IF(ISNUMBER(R582),J582*R582," "))))))</f>
        <v xml:space="preserve"> </v>
      </c>
      <c r="AB582" s="8" t="s">
        <v>1787</v>
      </c>
      <c r="AG582" s="17">
        <v>4.64E-4</v>
      </c>
    </row>
    <row r="583" spans="1:33" x14ac:dyDescent="0.35">
      <c r="A583" t="s">
        <v>1786</v>
      </c>
      <c r="B583" t="s">
        <v>2401</v>
      </c>
      <c r="C583" t="s">
        <v>2402</v>
      </c>
      <c r="D583" t="s">
        <v>2403</v>
      </c>
      <c r="E583" t="s">
        <v>2404</v>
      </c>
      <c r="G583" s="1">
        <v>31.647688312667029</v>
      </c>
      <c r="H583" s="1">
        <v>4340.0879999999997</v>
      </c>
      <c r="I583" s="2">
        <v>137353.75227354639</v>
      </c>
      <c r="J583" s="3">
        <v>1.775605986683448E-3</v>
      </c>
      <c r="K583" s="4">
        <v>77355986.239999995</v>
      </c>
      <c r="L583" s="5">
        <v>3550001</v>
      </c>
      <c r="M583" s="6">
        <v>21.79041252</v>
      </c>
      <c r="N583" s="7" t="str">
        <f>IF(ISNUMBER(_xll.BDP($C583, "DELTA_MID")),_xll.BDP($C583, "DELTA_MID")," ")</f>
        <v xml:space="preserve"> </v>
      </c>
      <c r="O583" s="7" t="str">
        <f>IF(ISNUMBER(N583),_xll.BDP($C583, "OPT_UNDL_TICKER"),"")</f>
        <v/>
      </c>
      <c r="P583" s="8" t="str">
        <f>IF(ISNUMBER(N583),_xll.BDP($C583, "OPT_UNDL_PX")," ")</f>
        <v xml:space="preserve"> </v>
      </c>
      <c r="Q583" s="7" t="str">
        <f>IF(ISNUMBER(N583),+G583*_xll.BDP($C583, "PX_POS_MULT_FACTOR")*P583/K583," ")</f>
        <v xml:space="preserve"> </v>
      </c>
      <c r="R583" s="8" t="str">
        <f>IF(OR($A583="TUA",$A583="TYA"),"",IF(ISNUMBER(_xll.BDP($C583,"DUR_ADJ_OAS_MID")),_xll.BDP($C583,"DUR_ADJ_OAS_MID"),IF(ISNUMBER(_xll.BDP($E583&amp;" ISIN","DUR_ADJ_OAS_MID")),_xll.BDP($E583&amp;" ISIN","DUR_ADJ_OAS_MID")," ")))</f>
        <v xml:space="preserve"> </v>
      </c>
      <c r="S583" s="7" t="str">
        <f ca="1">IF(AND(A582="SVOL",C582="Cash"),                                     SUM(INDIRECT(ADDRESS(ROW()-(COUNTIF(A:A,"SVOL")),COLUMN())):INDIRECT(ADDRESS(ROW()-1,COLUMN()))),                                    IF(AND(A583="TYA",C583="Cash"), SUM(INDIRECT(ADDRESS(ROW()-(COUNTIF(A:A,"TYA")-1),COLUMN())):INDIRECT(ADDRESS(ROW()-1,COLUMN()))),                                    IF(AND(A583="SVOL",ISNUMBER(FIND(" Govt",C583))),"", IF(AND(A583="SVOL",ISNUMBER(FIND(" Index",C583))),J583,                                    IF(ISNUMBER(N583),Q583*N583,IF(ISNUMBER(R583),J583*R583," "))))))</f>
        <v xml:space="preserve"> </v>
      </c>
      <c r="AB583" s="8" t="s">
        <v>1787</v>
      </c>
      <c r="AG583" s="17">
        <v>4.64E-4</v>
      </c>
    </row>
    <row r="584" spans="1:33" x14ac:dyDescent="0.35">
      <c r="A584" t="s">
        <v>1786</v>
      </c>
      <c r="B584" t="s">
        <v>2405</v>
      </c>
      <c r="C584" t="s">
        <v>2406</v>
      </c>
      <c r="D584" t="s">
        <v>2407</v>
      </c>
      <c r="E584" t="s">
        <v>2408</v>
      </c>
      <c r="G584" s="1">
        <v>2498.612223373118</v>
      </c>
      <c r="H584" s="1">
        <v>16.965</v>
      </c>
      <c r="I584" s="2">
        <v>42388.956369524953</v>
      </c>
      <c r="J584" s="3">
        <v>5.4797254136236518E-4</v>
      </c>
      <c r="K584" s="4">
        <v>77355986.239999995</v>
      </c>
      <c r="L584" s="5">
        <v>3550001</v>
      </c>
      <c r="M584" s="6">
        <v>21.79041252</v>
      </c>
      <c r="N584" s="7" t="str">
        <f>IF(ISNUMBER(_xll.BDP($C584, "DELTA_MID")),_xll.BDP($C584, "DELTA_MID")," ")</f>
        <v xml:space="preserve"> </v>
      </c>
      <c r="O584" s="7" t="str">
        <f>IF(ISNUMBER(N584),_xll.BDP($C584, "OPT_UNDL_TICKER"),"")</f>
        <v/>
      </c>
      <c r="P584" s="8" t="str">
        <f>IF(ISNUMBER(N584),_xll.BDP($C584, "OPT_UNDL_PX")," ")</f>
        <v xml:space="preserve"> </v>
      </c>
      <c r="Q584" s="7" t="str">
        <f>IF(ISNUMBER(N584),+G584*_xll.BDP($C584, "PX_POS_MULT_FACTOR")*P584/K584," ")</f>
        <v xml:space="preserve"> </v>
      </c>
      <c r="R584" s="8" t="str">
        <f>IF(OR($A584="TUA",$A584="TYA"),"",IF(ISNUMBER(_xll.BDP($C584,"DUR_ADJ_OAS_MID")),_xll.BDP($C584,"DUR_ADJ_OAS_MID"),IF(ISNUMBER(_xll.BDP($E584&amp;" ISIN","DUR_ADJ_OAS_MID")),_xll.BDP($E584&amp;" ISIN","DUR_ADJ_OAS_MID")," ")))</f>
        <v xml:space="preserve"> </v>
      </c>
      <c r="S584" s="7" t="str">
        <f ca="1">IF(AND(A583="SVOL",C583="Cash"),                                     SUM(INDIRECT(ADDRESS(ROW()-(COUNTIF(A:A,"SVOL")),COLUMN())):INDIRECT(ADDRESS(ROW()-1,COLUMN()))),                                    IF(AND(A584="TYA",C584="Cash"), SUM(INDIRECT(ADDRESS(ROW()-(COUNTIF(A:A,"TYA")-1),COLUMN())):INDIRECT(ADDRESS(ROW()-1,COLUMN()))),                                    IF(AND(A584="SVOL",ISNUMBER(FIND(" Govt",C584))),"", IF(AND(A584="SVOL",ISNUMBER(FIND(" Index",C584))),J584,                                    IF(ISNUMBER(N584),Q584*N584,IF(ISNUMBER(R584),J584*R584," "))))))</f>
        <v xml:space="preserve"> </v>
      </c>
      <c r="AB584" s="8" t="s">
        <v>1787</v>
      </c>
      <c r="AG584" s="17">
        <v>4.64E-4</v>
      </c>
    </row>
    <row r="585" spans="1:33" x14ac:dyDescent="0.35">
      <c r="A585" t="s">
        <v>1786</v>
      </c>
      <c r="B585" t="s">
        <v>2409</v>
      </c>
      <c r="C585" t="s">
        <v>2410</v>
      </c>
      <c r="D585" t="s">
        <v>2411</v>
      </c>
      <c r="E585" t="s">
        <v>2412</v>
      </c>
      <c r="G585" s="1">
        <v>7946.2626222805229</v>
      </c>
      <c r="H585" s="1">
        <v>42.25</v>
      </c>
      <c r="I585" s="2">
        <v>335729.5957913521</v>
      </c>
      <c r="J585" s="3">
        <v>4.3400596658381141E-3</v>
      </c>
      <c r="K585" s="4">
        <v>77355986.239999995</v>
      </c>
      <c r="L585" s="5">
        <v>3550001</v>
      </c>
      <c r="M585" s="6">
        <v>21.79041252</v>
      </c>
      <c r="N585" s="7" t="str">
        <f>IF(ISNUMBER(_xll.BDP($C585, "DELTA_MID")),_xll.BDP($C585, "DELTA_MID")," ")</f>
        <v xml:space="preserve"> </v>
      </c>
      <c r="O585" s="7" t="str">
        <f>IF(ISNUMBER(N585),_xll.BDP($C585, "OPT_UNDL_TICKER"),"")</f>
        <v/>
      </c>
      <c r="P585" s="8" t="str">
        <f>IF(ISNUMBER(N585),_xll.BDP($C585, "OPT_UNDL_PX")," ")</f>
        <v xml:space="preserve"> </v>
      </c>
      <c r="Q585" s="7" t="str">
        <f>IF(ISNUMBER(N585),+G585*_xll.BDP($C585, "PX_POS_MULT_FACTOR")*P585/K585," ")</f>
        <v xml:space="preserve"> </v>
      </c>
      <c r="R585" s="8" t="str">
        <f>IF(OR($A585="TUA",$A585="TYA"),"",IF(ISNUMBER(_xll.BDP($C585,"DUR_ADJ_OAS_MID")),_xll.BDP($C585,"DUR_ADJ_OAS_MID"),IF(ISNUMBER(_xll.BDP($E585&amp;" ISIN","DUR_ADJ_OAS_MID")),_xll.BDP($E585&amp;" ISIN","DUR_ADJ_OAS_MID")," ")))</f>
        <v xml:space="preserve"> </v>
      </c>
      <c r="S585" s="7" t="str">
        <f ca="1">IF(AND(A584="SVOL",C584="Cash"),                                     SUM(INDIRECT(ADDRESS(ROW()-(COUNTIF(A:A,"SVOL")),COLUMN())):INDIRECT(ADDRESS(ROW()-1,COLUMN()))),                                    IF(AND(A585="TYA",C585="Cash"), SUM(INDIRECT(ADDRESS(ROW()-(COUNTIF(A:A,"TYA")-1),COLUMN())):INDIRECT(ADDRESS(ROW()-1,COLUMN()))),                                    IF(AND(A585="SVOL",ISNUMBER(FIND(" Govt",C585))),"", IF(AND(A585="SVOL",ISNUMBER(FIND(" Index",C585))),J585,                                    IF(ISNUMBER(N585),Q585*N585,IF(ISNUMBER(R585),J585*R585," "))))))</f>
        <v xml:space="preserve"> </v>
      </c>
      <c r="AB585" s="8" t="s">
        <v>1787</v>
      </c>
      <c r="AG585" s="17">
        <v>4.64E-4</v>
      </c>
    </row>
    <row r="586" spans="1:33" x14ac:dyDescent="0.35">
      <c r="A586" t="s">
        <v>1786</v>
      </c>
      <c r="B586" t="s">
        <v>2413</v>
      </c>
      <c r="C586" t="s">
        <v>2414</v>
      </c>
      <c r="D586" t="s">
        <v>2415</v>
      </c>
      <c r="E586" t="s">
        <v>2416</v>
      </c>
      <c r="G586" s="1">
        <v>872.585175382947</v>
      </c>
      <c r="H586" s="1">
        <v>220.23542499999999</v>
      </c>
      <c r="I586" s="2">
        <v>192174.1669491629</v>
      </c>
      <c r="J586" s="3">
        <v>2.4842830696118969E-3</v>
      </c>
      <c r="K586" s="4">
        <v>77355986.239999995</v>
      </c>
      <c r="L586" s="5">
        <v>3550001</v>
      </c>
      <c r="M586" s="6">
        <v>21.79041252</v>
      </c>
      <c r="N586" s="7" t="str">
        <f>IF(ISNUMBER(_xll.BDP($C586, "DELTA_MID")),_xll.BDP($C586, "DELTA_MID")," ")</f>
        <v xml:space="preserve"> </v>
      </c>
      <c r="O586" s="7" t="str">
        <f>IF(ISNUMBER(N586),_xll.BDP($C586, "OPT_UNDL_TICKER"),"")</f>
        <v/>
      </c>
      <c r="P586" s="8" t="str">
        <f>IF(ISNUMBER(N586),_xll.BDP($C586, "OPT_UNDL_PX")," ")</f>
        <v xml:space="preserve"> </v>
      </c>
      <c r="Q586" s="7" t="str">
        <f>IF(ISNUMBER(N586),+G586*_xll.BDP($C586, "PX_POS_MULT_FACTOR")*P586/K586," ")</f>
        <v xml:space="preserve"> </v>
      </c>
      <c r="R586" s="8" t="str">
        <f>IF(OR($A586="TUA",$A586="TYA"),"",IF(ISNUMBER(_xll.BDP($C586,"DUR_ADJ_OAS_MID")),_xll.BDP($C586,"DUR_ADJ_OAS_MID"),IF(ISNUMBER(_xll.BDP($E586&amp;" ISIN","DUR_ADJ_OAS_MID")),_xll.BDP($E586&amp;" ISIN","DUR_ADJ_OAS_MID")," ")))</f>
        <v xml:space="preserve"> </v>
      </c>
      <c r="S586" s="7" t="str">
        <f ca="1">IF(AND(A585="SVOL",C585="Cash"),                                     SUM(INDIRECT(ADDRESS(ROW()-(COUNTIF(A:A,"SVOL")),COLUMN())):INDIRECT(ADDRESS(ROW()-1,COLUMN()))),                                    IF(AND(A586="TYA",C586="Cash"), SUM(INDIRECT(ADDRESS(ROW()-(COUNTIF(A:A,"TYA")-1),COLUMN())):INDIRECT(ADDRESS(ROW()-1,COLUMN()))),                                    IF(AND(A586="SVOL",ISNUMBER(FIND(" Govt",C586))),"", IF(AND(A586="SVOL",ISNUMBER(FIND(" Index",C586))),J586,                                    IF(ISNUMBER(N586),Q586*N586,IF(ISNUMBER(R586),J586*R586," "))))))</f>
        <v xml:space="preserve"> </v>
      </c>
      <c r="AB586" s="8" t="s">
        <v>1787</v>
      </c>
      <c r="AG586" s="17">
        <v>4.64E-4</v>
      </c>
    </row>
    <row r="587" spans="1:33" x14ac:dyDescent="0.35">
      <c r="A587" t="s">
        <v>1786</v>
      </c>
      <c r="B587" t="s">
        <v>2417</v>
      </c>
      <c r="C587" t="s">
        <v>2418</v>
      </c>
      <c r="D587" t="s">
        <v>2419</v>
      </c>
      <c r="E587" t="s">
        <v>2420</v>
      </c>
      <c r="F587" t="s">
        <v>2421</v>
      </c>
      <c r="G587" s="1">
        <v>267.06377780168248</v>
      </c>
      <c r="H587" s="1">
        <v>180.49</v>
      </c>
      <c r="I587" s="2">
        <v>48202.341255425687</v>
      </c>
      <c r="J587" s="3">
        <v>6.2312360811839467E-4</v>
      </c>
      <c r="K587" s="4">
        <v>77355986.239999995</v>
      </c>
      <c r="L587" s="5">
        <v>3550001</v>
      </c>
      <c r="M587" s="6">
        <v>21.79041252</v>
      </c>
      <c r="N587" s="7" t="str">
        <f>IF(ISNUMBER(_xll.BDP($C587, "DELTA_MID")),_xll.BDP($C587, "DELTA_MID")," ")</f>
        <v xml:space="preserve"> </v>
      </c>
      <c r="O587" s="7" t="str">
        <f>IF(ISNUMBER(N587),_xll.BDP($C587, "OPT_UNDL_TICKER"),"")</f>
        <v/>
      </c>
      <c r="P587" s="8" t="str">
        <f>IF(ISNUMBER(N587),_xll.BDP($C587, "OPT_UNDL_PX")," ")</f>
        <v xml:space="preserve"> </v>
      </c>
      <c r="Q587" s="7" t="str">
        <f>IF(ISNUMBER(N587),+G587*_xll.BDP($C587, "PX_POS_MULT_FACTOR")*P587/K587," ")</f>
        <v xml:space="preserve"> </v>
      </c>
      <c r="R587" s="8" t="str">
        <f>IF(OR($A587="TUA",$A587="TYA"),"",IF(ISNUMBER(_xll.BDP($C587,"DUR_ADJ_OAS_MID")),_xll.BDP($C587,"DUR_ADJ_OAS_MID"),IF(ISNUMBER(_xll.BDP($E587&amp;" ISIN","DUR_ADJ_OAS_MID")),_xll.BDP($E587&amp;" ISIN","DUR_ADJ_OAS_MID")," ")))</f>
        <v xml:space="preserve"> </v>
      </c>
      <c r="S587" s="7" t="str">
        <f ca="1">IF(AND(A586="SVOL",C586="Cash"),                                     SUM(INDIRECT(ADDRESS(ROW()-(COUNTIF(A:A,"SVOL")),COLUMN())):INDIRECT(ADDRESS(ROW()-1,COLUMN()))),                                    IF(AND(A587="TYA",C587="Cash"), SUM(INDIRECT(ADDRESS(ROW()-(COUNTIF(A:A,"TYA")-1),COLUMN())):INDIRECT(ADDRESS(ROW()-1,COLUMN()))),                                    IF(AND(A587="SVOL",ISNUMBER(FIND(" Govt",C587))),"", IF(AND(A587="SVOL",ISNUMBER(FIND(" Index",C587))),J587,                                    IF(ISNUMBER(N587),Q587*N587,IF(ISNUMBER(R587),J587*R587," "))))))</f>
        <v xml:space="preserve"> </v>
      </c>
      <c r="AB587" s="8" t="s">
        <v>1787</v>
      </c>
      <c r="AG587" s="17">
        <v>4.64E-4</v>
      </c>
    </row>
    <row r="588" spans="1:33" x14ac:dyDescent="0.35">
      <c r="A588" t="s">
        <v>1786</v>
      </c>
      <c r="B588" t="s">
        <v>2422</v>
      </c>
      <c r="C588" t="s">
        <v>2423</v>
      </c>
      <c r="D588" t="s">
        <v>2424</v>
      </c>
      <c r="E588" t="s">
        <v>2425</v>
      </c>
      <c r="G588" s="1">
        <v>459.81189604757168</v>
      </c>
      <c r="H588" s="1">
        <v>212.98</v>
      </c>
      <c r="I588" s="2">
        <v>97930.737620211818</v>
      </c>
      <c r="J588" s="3">
        <v>1.26597490873399E-3</v>
      </c>
      <c r="K588" s="4">
        <v>77355986.239999995</v>
      </c>
      <c r="L588" s="5">
        <v>3550001</v>
      </c>
      <c r="M588" s="6">
        <v>21.79041252</v>
      </c>
      <c r="N588" s="7" t="str">
        <f>IF(ISNUMBER(_xll.BDP($C588, "DELTA_MID")),_xll.BDP($C588, "DELTA_MID")," ")</f>
        <v xml:space="preserve"> </v>
      </c>
      <c r="O588" s="7" t="str">
        <f>IF(ISNUMBER(N588),_xll.BDP($C588, "OPT_UNDL_TICKER"),"")</f>
        <v/>
      </c>
      <c r="P588" s="8" t="str">
        <f>IF(ISNUMBER(N588),_xll.BDP($C588, "OPT_UNDL_PX")," ")</f>
        <v xml:space="preserve"> </v>
      </c>
      <c r="Q588" s="7" t="str">
        <f>IF(ISNUMBER(N588),+G588*_xll.BDP($C588, "PX_POS_MULT_FACTOR")*P588/K588," ")</f>
        <v xml:space="preserve"> </v>
      </c>
      <c r="R588" s="8" t="str">
        <f>IF(OR($A588="TUA",$A588="TYA"),"",IF(ISNUMBER(_xll.BDP($C588,"DUR_ADJ_OAS_MID")),_xll.BDP($C588,"DUR_ADJ_OAS_MID"),IF(ISNUMBER(_xll.BDP($E588&amp;" ISIN","DUR_ADJ_OAS_MID")),_xll.BDP($E588&amp;" ISIN","DUR_ADJ_OAS_MID")," ")))</f>
        <v xml:space="preserve"> </v>
      </c>
      <c r="S588" s="7" t="str">
        <f ca="1">IF(AND(A587="SVOL",C587="Cash"),                                     SUM(INDIRECT(ADDRESS(ROW()-(COUNTIF(A:A,"SVOL")),COLUMN())):INDIRECT(ADDRESS(ROW()-1,COLUMN()))),                                    IF(AND(A588="TYA",C588="Cash"), SUM(INDIRECT(ADDRESS(ROW()-(COUNTIF(A:A,"TYA")-1),COLUMN())):INDIRECT(ADDRESS(ROW()-1,COLUMN()))),                                    IF(AND(A588="SVOL",ISNUMBER(FIND(" Govt",C588))),"", IF(AND(A588="SVOL",ISNUMBER(FIND(" Index",C588))),J588,                                    IF(ISNUMBER(N588),Q588*N588,IF(ISNUMBER(R588),J588*R588," "))))))</f>
        <v xml:space="preserve"> </v>
      </c>
      <c r="AB588" s="8" t="s">
        <v>1787</v>
      </c>
      <c r="AG588" s="17">
        <v>4.64E-4</v>
      </c>
    </row>
    <row r="589" spans="1:33" x14ac:dyDescent="0.35">
      <c r="A589" t="s">
        <v>1786</v>
      </c>
      <c r="B589" t="s">
        <v>2426</v>
      </c>
      <c r="C589" t="s">
        <v>2427</v>
      </c>
      <c r="D589" t="s">
        <v>2428</v>
      </c>
      <c r="E589" t="s">
        <v>2429</v>
      </c>
      <c r="F589" t="s">
        <v>2430</v>
      </c>
      <c r="G589" s="1">
        <v>25099.121469389189</v>
      </c>
      <c r="H589" s="1">
        <v>17.54</v>
      </c>
      <c r="I589" s="2">
        <v>440238.59057308629</v>
      </c>
      <c r="J589" s="3">
        <v>5.6910733347413974E-3</v>
      </c>
      <c r="K589" s="4">
        <v>77355986.239999995</v>
      </c>
      <c r="L589" s="5">
        <v>3550001</v>
      </c>
      <c r="M589" s="6">
        <v>21.79041252</v>
      </c>
      <c r="N589" s="7" t="str">
        <f>IF(ISNUMBER(_xll.BDP($C589, "DELTA_MID")),_xll.BDP($C589, "DELTA_MID")," ")</f>
        <v xml:space="preserve"> </v>
      </c>
      <c r="O589" s="7" t="str">
        <f>IF(ISNUMBER(N589),_xll.BDP($C589, "OPT_UNDL_TICKER"),"")</f>
        <v/>
      </c>
      <c r="P589" s="8" t="str">
        <f>IF(ISNUMBER(N589),_xll.BDP($C589, "OPT_UNDL_PX")," ")</f>
        <v xml:space="preserve"> </v>
      </c>
      <c r="Q589" s="7" t="str">
        <f>IF(ISNUMBER(N589),+G589*_xll.BDP($C589, "PX_POS_MULT_FACTOR")*P589/K589," ")</f>
        <v xml:space="preserve"> </v>
      </c>
      <c r="R589" s="8" t="str">
        <f>IF(OR($A589="TUA",$A589="TYA"),"",IF(ISNUMBER(_xll.BDP($C589,"DUR_ADJ_OAS_MID")),_xll.BDP($C589,"DUR_ADJ_OAS_MID"),IF(ISNUMBER(_xll.BDP($E589&amp;" ISIN","DUR_ADJ_OAS_MID")),_xll.BDP($E589&amp;" ISIN","DUR_ADJ_OAS_MID")," ")))</f>
        <v xml:space="preserve"> </v>
      </c>
      <c r="S589" s="7" t="str">
        <f ca="1">IF(AND(A588="SVOL",C588="Cash"),                                     SUM(INDIRECT(ADDRESS(ROW()-(COUNTIF(A:A,"SVOL")),COLUMN())):INDIRECT(ADDRESS(ROW()-1,COLUMN()))),                                    IF(AND(A589="TYA",C589="Cash"), SUM(INDIRECT(ADDRESS(ROW()-(COUNTIF(A:A,"TYA")-1),COLUMN())):INDIRECT(ADDRESS(ROW()-1,COLUMN()))),                                    IF(AND(A589="SVOL",ISNUMBER(FIND(" Govt",C589))),"", IF(AND(A589="SVOL",ISNUMBER(FIND(" Index",C589))),J589,                                    IF(ISNUMBER(N589),Q589*N589,IF(ISNUMBER(R589),J589*R589," "))))))</f>
        <v xml:space="preserve"> </v>
      </c>
      <c r="AB589" s="8" t="s">
        <v>1787</v>
      </c>
      <c r="AG589" s="17">
        <v>4.64E-4</v>
      </c>
    </row>
    <row r="590" spans="1:33" x14ac:dyDescent="0.35">
      <c r="A590" t="s">
        <v>1786</v>
      </c>
      <c r="B590" t="s">
        <v>2431</v>
      </c>
      <c r="C590" t="s">
        <v>2432</v>
      </c>
      <c r="D590" t="s">
        <v>2433</v>
      </c>
      <c r="E590" t="s">
        <v>2434</v>
      </c>
      <c r="F590" t="s">
        <v>2435</v>
      </c>
      <c r="G590" s="1">
        <v>6750.3543156203104</v>
      </c>
      <c r="H590" s="1">
        <v>117.64</v>
      </c>
      <c r="I590" s="2">
        <v>794111.68168957322</v>
      </c>
      <c r="J590" s="3">
        <v>1.026567845991661E-2</v>
      </c>
      <c r="K590" s="4">
        <v>77355986.239999995</v>
      </c>
      <c r="L590" s="5">
        <v>3550001</v>
      </c>
      <c r="M590" s="6">
        <v>21.79041252</v>
      </c>
      <c r="N590" s="7" t="str">
        <f>IF(ISNUMBER(_xll.BDP($C590, "DELTA_MID")),_xll.BDP($C590, "DELTA_MID")," ")</f>
        <v xml:space="preserve"> </v>
      </c>
      <c r="O590" s="7" t="str">
        <f>IF(ISNUMBER(N590),_xll.BDP($C590, "OPT_UNDL_TICKER"),"")</f>
        <v/>
      </c>
      <c r="P590" s="8" t="str">
        <f>IF(ISNUMBER(N590),_xll.BDP($C590, "OPT_UNDL_PX")," ")</f>
        <v xml:space="preserve"> </v>
      </c>
      <c r="Q590" s="7" t="str">
        <f>IF(ISNUMBER(N590),+G590*_xll.BDP($C590, "PX_POS_MULT_FACTOR")*P590/K590," ")</f>
        <v xml:space="preserve"> </v>
      </c>
      <c r="R590" s="8" t="str">
        <f>IF(OR($A590="TUA",$A590="TYA"),"",IF(ISNUMBER(_xll.BDP($C590,"DUR_ADJ_OAS_MID")),_xll.BDP($C590,"DUR_ADJ_OAS_MID"),IF(ISNUMBER(_xll.BDP($E590&amp;" ISIN","DUR_ADJ_OAS_MID")),_xll.BDP($E590&amp;" ISIN","DUR_ADJ_OAS_MID")," ")))</f>
        <v xml:space="preserve"> </v>
      </c>
      <c r="S590" s="7" t="str">
        <f ca="1">IF(AND(A589="SVOL",C589="Cash"),                                     SUM(INDIRECT(ADDRESS(ROW()-(COUNTIF(A:A,"SVOL")),COLUMN())):INDIRECT(ADDRESS(ROW()-1,COLUMN()))),                                    IF(AND(A590="TYA",C590="Cash"), SUM(INDIRECT(ADDRESS(ROW()-(COUNTIF(A:A,"TYA")-1),COLUMN())):INDIRECT(ADDRESS(ROW()-1,COLUMN()))),                                    IF(AND(A590="SVOL",ISNUMBER(FIND(" Govt",C590))),"", IF(AND(A590="SVOL",ISNUMBER(FIND(" Index",C590))),J590,                                    IF(ISNUMBER(N590),Q590*N590,IF(ISNUMBER(R590),J590*R590," "))))))</f>
        <v xml:space="preserve"> </v>
      </c>
      <c r="AB590" s="8" t="s">
        <v>1787</v>
      </c>
      <c r="AG590" s="17">
        <v>4.64E-4</v>
      </c>
    </row>
    <row r="591" spans="1:33" x14ac:dyDescent="0.35">
      <c r="A591" t="s">
        <v>1786</v>
      </c>
      <c r="B591" t="s">
        <v>2436</v>
      </c>
      <c r="C591" t="s">
        <v>2437</v>
      </c>
      <c r="D591" t="s">
        <v>2438</v>
      </c>
      <c r="E591" t="s">
        <v>2439</v>
      </c>
      <c r="F591" t="s">
        <v>2440</v>
      </c>
      <c r="G591" s="1">
        <v>1709.164064041878</v>
      </c>
      <c r="H591" s="1">
        <v>204</v>
      </c>
      <c r="I591" s="2">
        <v>348669.46906454308</v>
      </c>
      <c r="J591" s="3">
        <v>4.5073366136498131E-3</v>
      </c>
      <c r="K591" s="4">
        <v>77355986.239999995</v>
      </c>
      <c r="L591" s="5">
        <v>3550001</v>
      </c>
      <c r="M591" s="6">
        <v>21.79041252</v>
      </c>
      <c r="N591" s="7" t="str">
        <f>IF(ISNUMBER(_xll.BDP($C591, "DELTA_MID")),_xll.BDP($C591, "DELTA_MID")," ")</f>
        <v xml:space="preserve"> </v>
      </c>
      <c r="O591" s="7" t="str">
        <f>IF(ISNUMBER(N591),_xll.BDP($C591, "OPT_UNDL_TICKER"),"")</f>
        <v/>
      </c>
      <c r="P591" s="8" t="str">
        <f>IF(ISNUMBER(N591),_xll.BDP($C591, "OPT_UNDL_PX")," ")</f>
        <v xml:space="preserve"> </v>
      </c>
      <c r="Q591" s="7" t="str">
        <f>IF(ISNUMBER(N591),+G591*_xll.BDP($C591, "PX_POS_MULT_FACTOR")*P591/K591," ")</f>
        <v xml:space="preserve"> </v>
      </c>
      <c r="R591" s="8" t="str">
        <f>IF(OR($A591="TUA",$A591="TYA"),"",IF(ISNUMBER(_xll.BDP($C591,"DUR_ADJ_OAS_MID")),_xll.BDP($C591,"DUR_ADJ_OAS_MID"),IF(ISNUMBER(_xll.BDP($E591&amp;" ISIN","DUR_ADJ_OAS_MID")),_xll.BDP($E591&amp;" ISIN","DUR_ADJ_OAS_MID")," ")))</f>
        <v xml:space="preserve"> </v>
      </c>
      <c r="S591" s="7" t="str">
        <f ca="1">IF(AND(A590="SVOL",C590="Cash"),                                     SUM(INDIRECT(ADDRESS(ROW()-(COUNTIF(A:A,"SVOL")),COLUMN())):INDIRECT(ADDRESS(ROW()-1,COLUMN()))),                                    IF(AND(A591="TYA",C591="Cash"), SUM(INDIRECT(ADDRESS(ROW()-(COUNTIF(A:A,"TYA")-1),COLUMN())):INDIRECT(ADDRESS(ROW()-1,COLUMN()))),                                    IF(AND(A591="SVOL",ISNUMBER(FIND(" Govt",C591))),"", IF(AND(A591="SVOL",ISNUMBER(FIND(" Index",C591))),J591,                                    IF(ISNUMBER(N591),Q591*N591,IF(ISNUMBER(R591),J591*R591," "))))))</f>
        <v xml:space="preserve"> </v>
      </c>
      <c r="AB591" s="8" t="s">
        <v>1787</v>
      </c>
      <c r="AG591" s="17">
        <v>4.64E-4</v>
      </c>
    </row>
    <row r="592" spans="1:33" x14ac:dyDescent="0.35">
      <c r="A592" t="s">
        <v>1786</v>
      </c>
      <c r="B592" t="s">
        <v>2441</v>
      </c>
      <c r="C592" t="s">
        <v>2442</v>
      </c>
      <c r="D592" t="s">
        <v>2443</v>
      </c>
      <c r="E592" t="s">
        <v>2444</v>
      </c>
      <c r="G592" s="1">
        <v>40112.307606072492</v>
      </c>
      <c r="H592" s="1">
        <v>13.886063</v>
      </c>
      <c r="I592" s="2">
        <v>557002.03049330181</v>
      </c>
      <c r="J592" s="3">
        <v>7.2005032521359246E-3</v>
      </c>
      <c r="K592" s="4">
        <v>77355986.239999995</v>
      </c>
      <c r="L592" s="5">
        <v>3550001</v>
      </c>
      <c r="M592" s="6">
        <v>21.79041252</v>
      </c>
      <c r="N592" s="7" t="str">
        <f>IF(ISNUMBER(_xll.BDP($C592, "DELTA_MID")),_xll.BDP($C592, "DELTA_MID")," ")</f>
        <v xml:space="preserve"> </v>
      </c>
      <c r="O592" s="7" t="str">
        <f>IF(ISNUMBER(N592),_xll.BDP($C592, "OPT_UNDL_TICKER"),"")</f>
        <v/>
      </c>
      <c r="P592" s="8" t="str">
        <f>IF(ISNUMBER(N592),_xll.BDP($C592, "OPT_UNDL_PX")," ")</f>
        <v xml:space="preserve"> </v>
      </c>
      <c r="Q592" s="7" t="str">
        <f>IF(ISNUMBER(N592),+G592*_xll.BDP($C592, "PX_POS_MULT_FACTOR")*P592/K592," ")</f>
        <v xml:space="preserve"> </v>
      </c>
      <c r="R592" s="8" t="str">
        <f>IF(OR($A592="TUA",$A592="TYA"),"",IF(ISNUMBER(_xll.BDP($C592,"DUR_ADJ_OAS_MID")),_xll.BDP($C592,"DUR_ADJ_OAS_MID"),IF(ISNUMBER(_xll.BDP($E592&amp;" ISIN","DUR_ADJ_OAS_MID")),_xll.BDP($E592&amp;" ISIN","DUR_ADJ_OAS_MID")," ")))</f>
        <v xml:space="preserve"> </v>
      </c>
      <c r="S592" s="7" t="str">
        <f ca="1">IF(AND(A591="SVOL",C591="Cash"),                                     SUM(INDIRECT(ADDRESS(ROW()-(COUNTIF(A:A,"SVOL")),COLUMN())):INDIRECT(ADDRESS(ROW()-1,COLUMN()))),                                    IF(AND(A592="TYA",C592="Cash"), SUM(INDIRECT(ADDRESS(ROW()-(COUNTIF(A:A,"TYA")-1),COLUMN())):INDIRECT(ADDRESS(ROW()-1,COLUMN()))),                                    IF(AND(A592="SVOL",ISNUMBER(FIND(" Govt",C592))),"", IF(AND(A592="SVOL",ISNUMBER(FIND(" Index",C592))),J592,                                    IF(ISNUMBER(N592),Q592*N592,IF(ISNUMBER(R592),J592*R592," "))))))</f>
        <v xml:space="preserve"> </v>
      </c>
      <c r="AB592" s="8" t="s">
        <v>1787</v>
      </c>
      <c r="AG592" s="17">
        <v>4.64E-4</v>
      </c>
    </row>
    <row r="593" spans="1:33" x14ac:dyDescent="0.35">
      <c r="A593" t="s">
        <v>1786</v>
      </c>
      <c r="B593" t="s">
        <v>2445</v>
      </c>
      <c r="C593" t="s">
        <v>2446</v>
      </c>
      <c r="D593" t="s">
        <v>2447</v>
      </c>
      <c r="E593" t="s">
        <v>2448</v>
      </c>
      <c r="F593" t="s">
        <v>2449</v>
      </c>
      <c r="G593" s="1">
        <v>351.76528703470552</v>
      </c>
      <c r="H593" s="1">
        <v>233.07</v>
      </c>
      <c r="I593" s="2">
        <v>81985.935449178796</v>
      </c>
      <c r="J593" s="3">
        <v>1.05985250055263E-3</v>
      </c>
      <c r="K593" s="4">
        <v>77355986.239999995</v>
      </c>
      <c r="L593" s="5">
        <v>3550001</v>
      </c>
      <c r="M593" s="6">
        <v>21.79041252</v>
      </c>
      <c r="N593" s="7" t="str">
        <f>IF(ISNUMBER(_xll.BDP($C593, "DELTA_MID")),_xll.BDP($C593, "DELTA_MID")," ")</f>
        <v xml:space="preserve"> </v>
      </c>
      <c r="O593" s="7" t="str">
        <f>IF(ISNUMBER(N593),_xll.BDP($C593, "OPT_UNDL_TICKER"),"")</f>
        <v/>
      </c>
      <c r="P593" s="8" t="str">
        <f>IF(ISNUMBER(N593),_xll.BDP($C593, "OPT_UNDL_PX")," ")</f>
        <v xml:space="preserve"> </v>
      </c>
      <c r="Q593" s="7" t="str">
        <f>IF(ISNUMBER(N593),+G593*_xll.BDP($C593, "PX_POS_MULT_FACTOR")*P593/K593," ")</f>
        <v xml:space="preserve"> </v>
      </c>
      <c r="R593" s="8" t="str">
        <f>IF(OR($A593="TUA",$A593="TYA"),"",IF(ISNUMBER(_xll.BDP($C593,"DUR_ADJ_OAS_MID")),_xll.BDP($C593,"DUR_ADJ_OAS_MID"),IF(ISNUMBER(_xll.BDP($E593&amp;" ISIN","DUR_ADJ_OAS_MID")),_xll.BDP($E593&amp;" ISIN","DUR_ADJ_OAS_MID")," ")))</f>
        <v xml:space="preserve"> </v>
      </c>
      <c r="S593" s="7" t="str">
        <f ca="1">IF(AND(A592="SVOL",C592="Cash"),                                     SUM(INDIRECT(ADDRESS(ROW()-(COUNTIF(A:A,"SVOL")),COLUMN())):INDIRECT(ADDRESS(ROW()-1,COLUMN()))),                                    IF(AND(A593="TYA",C593="Cash"), SUM(INDIRECT(ADDRESS(ROW()-(COUNTIF(A:A,"TYA")-1),COLUMN())):INDIRECT(ADDRESS(ROW()-1,COLUMN()))),                                    IF(AND(A593="SVOL",ISNUMBER(FIND(" Govt",C593))),"", IF(AND(A593="SVOL",ISNUMBER(FIND(" Index",C593))),J593,                                    IF(ISNUMBER(N593),Q593*N593,IF(ISNUMBER(R593),J593*R593," "))))))</f>
        <v xml:space="preserve"> </v>
      </c>
      <c r="AB593" s="8" t="s">
        <v>1787</v>
      </c>
      <c r="AG593" s="17">
        <v>4.64E-4</v>
      </c>
    </row>
    <row r="594" spans="1:33" x14ac:dyDescent="0.35">
      <c r="A594" t="s">
        <v>1786</v>
      </c>
      <c r="B594" t="s">
        <v>2450</v>
      </c>
      <c r="C594" t="s">
        <v>2451</v>
      </c>
      <c r="D594" t="s">
        <v>2452</v>
      </c>
      <c r="E594" t="s">
        <v>2453</v>
      </c>
      <c r="F594" t="s">
        <v>2454</v>
      </c>
      <c r="G594" s="1">
        <v>6841.7018752694448</v>
      </c>
      <c r="H594" s="1">
        <v>21.85</v>
      </c>
      <c r="I594" s="2">
        <v>149491.1859746374</v>
      </c>
      <c r="J594" s="3">
        <v>1.9325095993325591E-3</v>
      </c>
      <c r="K594" s="4">
        <v>77355986.239999995</v>
      </c>
      <c r="L594" s="5">
        <v>3550001</v>
      </c>
      <c r="M594" s="6">
        <v>21.79041252</v>
      </c>
      <c r="N594" s="7" t="str">
        <f>IF(ISNUMBER(_xll.BDP($C594, "DELTA_MID")),_xll.BDP($C594, "DELTA_MID")," ")</f>
        <v xml:space="preserve"> </v>
      </c>
      <c r="O594" s="7" t="str">
        <f>IF(ISNUMBER(N594),_xll.BDP($C594, "OPT_UNDL_TICKER"),"")</f>
        <v/>
      </c>
      <c r="P594" s="8" t="str">
        <f>IF(ISNUMBER(N594),_xll.BDP($C594, "OPT_UNDL_PX")," ")</f>
        <v xml:space="preserve"> </v>
      </c>
      <c r="Q594" s="7" t="str">
        <f>IF(ISNUMBER(N594),+G594*_xll.BDP($C594, "PX_POS_MULT_FACTOR")*P594/K594," ")</f>
        <v xml:space="preserve"> </v>
      </c>
      <c r="R594" s="8" t="str">
        <f>IF(OR($A594="TUA",$A594="TYA"),"",IF(ISNUMBER(_xll.BDP($C594,"DUR_ADJ_OAS_MID")),_xll.BDP($C594,"DUR_ADJ_OAS_MID"),IF(ISNUMBER(_xll.BDP($E594&amp;" ISIN","DUR_ADJ_OAS_MID")),_xll.BDP($E594&amp;" ISIN","DUR_ADJ_OAS_MID")," ")))</f>
        <v xml:space="preserve"> </v>
      </c>
      <c r="S594" s="7" t="str">
        <f ca="1">IF(AND(A593="SVOL",C593="Cash"),                                     SUM(INDIRECT(ADDRESS(ROW()-(COUNTIF(A:A,"SVOL")),COLUMN())):INDIRECT(ADDRESS(ROW()-1,COLUMN()))),                                    IF(AND(A594="TYA",C594="Cash"), SUM(INDIRECT(ADDRESS(ROW()-(COUNTIF(A:A,"TYA")-1),COLUMN())):INDIRECT(ADDRESS(ROW()-1,COLUMN()))),                                    IF(AND(A594="SVOL",ISNUMBER(FIND(" Govt",C594))),"", IF(AND(A594="SVOL",ISNUMBER(FIND(" Index",C594))),J594,                                    IF(ISNUMBER(N594),Q594*N594,IF(ISNUMBER(R594),J594*R594," "))))))</f>
        <v xml:space="preserve"> </v>
      </c>
      <c r="AB594" s="8" t="s">
        <v>1787</v>
      </c>
      <c r="AG594" s="17">
        <v>4.64E-4</v>
      </c>
    </row>
    <row r="595" spans="1:33" x14ac:dyDescent="0.35">
      <c r="A595" t="s">
        <v>1786</v>
      </c>
      <c r="B595" t="s">
        <v>2455</v>
      </c>
      <c r="C595" t="s">
        <v>2456</v>
      </c>
      <c r="D595" t="s">
        <v>2457</v>
      </c>
      <c r="E595" t="s">
        <v>2458</v>
      </c>
      <c r="F595" t="s">
        <v>2459</v>
      </c>
      <c r="G595" s="1">
        <v>939.80139553570791</v>
      </c>
      <c r="H595" s="1">
        <v>115.77</v>
      </c>
      <c r="I595" s="2">
        <v>108800.8075611689</v>
      </c>
      <c r="J595" s="3">
        <v>1.406494996051244E-3</v>
      </c>
      <c r="K595" s="4">
        <v>77355986.239999995</v>
      </c>
      <c r="L595" s="5">
        <v>3550001</v>
      </c>
      <c r="M595" s="6">
        <v>21.79041252</v>
      </c>
      <c r="N595" s="7" t="str">
        <f>IF(ISNUMBER(_xll.BDP($C595, "DELTA_MID")),_xll.BDP($C595, "DELTA_MID")," ")</f>
        <v xml:space="preserve"> </v>
      </c>
      <c r="O595" s="7" t="str">
        <f>IF(ISNUMBER(N595),_xll.BDP($C595, "OPT_UNDL_TICKER"),"")</f>
        <v/>
      </c>
      <c r="P595" s="8" t="str">
        <f>IF(ISNUMBER(N595),_xll.BDP($C595, "OPT_UNDL_PX")," ")</f>
        <v xml:space="preserve"> </v>
      </c>
      <c r="Q595" s="7" t="str">
        <f>IF(ISNUMBER(N595),+G595*_xll.BDP($C595, "PX_POS_MULT_FACTOR")*P595/K595," ")</f>
        <v xml:space="preserve"> </v>
      </c>
      <c r="R595" s="8" t="str">
        <f>IF(OR($A595="TUA",$A595="TYA"),"",IF(ISNUMBER(_xll.BDP($C595,"DUR_ADJ_OAS_MID")),_xll.BDP($C595,"DUR_ADJ_OAS_MID"),IF(ISNUMBER(_xll.BDP($E595&amp;" ISIN","DUR_ADJ_OAS_MID")),_xll.BDP($E595&amp;" ISIN","DUR_ADJ_OAS_MID")," ")))</f>
        <v xml:space="preserve"> </v>
      </c>
      <c r="S595" s="7" t="str">
        <f ca="1">IF(AND(A594="SVOL",C594="Cash"),                                     SUM(INDIRECT(ADDRESS(ROW()-(COUNTIF(A:A,"SVOL")),COLUMN())):INDIRECT(ADDRESS(ROW()-1,COLUMN()))),                                    IF(AND(A595="TYA",C595="Cash"), SUM(INDIRECT(ADDRESS(ROW()-(COUNTIF(A:A,"TYA")-1),COLUMN())):INDIRECT(ADDRESS(ROW()-1,COLUMN()))),                                    IF(AND(A595="SVOL",ISNUMBER(FIND(" Govt",C595))),"", IF(AND(A595="SVOL",ISNUMBER(FIND(" Index",C595))),J595,                                    IF(ISNUMBER(N595),Q595*N595,IF(ISNUMBER(R595),J595*R595," "))))))</f>
        <v xml:space="preserve"> </v>
      </c>
      <c r="AB595" s="8" t="s">
        <v>1787</v>
      </c>
      <c r="AG595" s="17">
        <v>4.64E-4</v>
      </c>
    </row>
    <row r="596" spans="1:33" x14ac:dyDescent="0.35">
      <c r="A596" t="s">
        <v>1786</v>
      </c>
      <c r="B596" t="s">
        <v>2460</v>
      </c>
      <c r="C596" t="s">
        <v>2461</v>
      </c>
      <c r="D596" t="s">
        <v>2462</v>
      </c>
      <c r="E596" t="s">
        <v>2463</v>
      </c>
      <c r="F596" t="s">
        <v>2464</v>
      </c>
      <c r="G596" s="1">
        <v>2253.6012615303739</v>
      </c>
      <c r="H596" s="1">
        <v>92.962272999999996</v>
      </c>
      <c r="I596" s="2">
        <v>209499.89570753099</v>
      </c>
      <c r="J596" s="3">
        <v>2.7082570579289021E-3</v>
      </c>
      <c r="K596" s="4">
        <v>77355986.239999995</v>
      </c>
      <c r="L596" s="5">
        <v>3550001</v>
      </c>
      <c r="M596" s="6">
        <v>21.79041252</v>
      </c>
      <c r="N596" s="7" t="str">
        <f>IF(ISNUMBER(_xll.BDP($C596, "DELTA_MID")),_xll.BDP($C596, "DELTA_MID")," ")</f>
        <v xml:space="preserve"> </v>
      </c>
      <c r="O596" s="7" t="str">
        <f>IF(ISNUMBER(N596),_xll.BDP($C596, "OPT_UNDL_TICKER"),"")</f>
        <v/>
      </c>
      <c r="P596" s="8" t="str">
        <f>IF(ISNUMBER(N596),_xll.BDP($C596, "OPT_UNDL_PX")," ")</f>
        <v xml:space="preserve"> </v>
      </c>
      <c r="Q596" s="7" t="str">
        <f>IF(ISNUMBER(N596),+G596*_xll.BDP($C596, "PX_POS_MULT_FACTOR")*P596/K596," ")</f>
        <v xml:space="preserve"> </v>
      </c>
      <c r="R596" s="8" t="str">
        <f>IF(OR($A596="TUA",$A596="TYA"),"",IF(ISNUMBER(_xll.BDP($C596,"DUR_ADJ_OAS_MID")),_xll.BDP($C596,"DUR_ADJ_OAS_MID"),IF(ISNUMBER(_xll.BDP($E596&amp;" ISIN","DUR_ADJ_OAS_MID")),_xll.BDP($E596&amp;" ISIN","DUR_ADJ_OAS_MID")," ")))</f>
        <v xml:space="preserve"> </v>
      </c>
      <c r="S596" s="7" t="str">
        <f ca="1">IF(AND(A595="SVOL",C595="Cash"),                                     SUM(INDIRECT(ADDRESS(ROW()-(COUNTIF(A:A,"SVOL")),COLUMN())):INDIRECT(ADDRESS(ROW()-1,COLUMN()))),                                    IF(AND(A596="TYA",C596="Cash"), SUM(INDIRECT(ADDRESS(ROW()-(COUNTIF(A:A,"TYA")-1),COLUMN())):INDIRECT(ADDRESS(ROW()-1,COLUMN()))),                                    IF(AND(A596="SVOL",ISNUMBER(FIND(" Govt",C596))),"", IF(AND(A596="SVOL",ISNUMBER(FIND(" Index",C596))),J596,                                    IF(ISNUMBER(N596),Q596*N596,IF(ISNUMBER(R596),J596*R596," "))))))</f>
        <v xml:space="preserve"> </v>
      </c>
      <c r="AB596" s="8" t="s">
        <v>1787</v>
      </c>
      <c r="AG596" s="17">
        <v>4.64E-4</v>
      </c>
    </row>
    <row r="597" spans="1:33" x14ac:dyDescent="0.35">
      <c r="A597" t="s">
        <v>1786</v>
      </c>
      <c r="B597" t="s">
        <v>2465</v>
      </c>
      <c r="C597" t="s">
        <v>2466</v>
      </c>
      <c r="D597" t="s">
        <v>2467</v>
      </c>
      <c r="E597" t="s">
        <v>2468</v>
      </c>
      <c r="G597" s="1">
        <v>2043.424705487849</v>
      </c>
      <c r="H597" s="1">
        <v>29.858533999999999</v>
      </c>
      <c r="I597" s="2">
        <v>61013.666045248909</v>
      </c>
      <c r="J597" s="3">
        <v>7.8873877783616655E-4</v>
      </c>
      <c r="K597" s="4">
        <v>77355986.239999995</v>
      </c>
      <c r="L597" s="5">
        <v>3550001</v>
      </c>
      <c r="M597" s="6">
        <v>21.79041252</v>
      </c>
      <c r="N597" s="7" t="str">
        <f>IF(ISNUMBER(_xll.BDP($C597, "DELTA_MID")),_xll.BDP($C597, "DELTA_MID")," ")</f>
        <v xml:space="preserve"> </v>
      </c>
      <c r="O597" s="7" t="str">
        <f>IF(ISNUMBER(N597),_xll.BDP($C597, "OPT_UNDL_TICKER"),"")</f>
        <v/>
      </c>
      <c r="P597" s="8" t="str">
        <f>IF(ISNUMBER(N597),_xll.BDP($C597, "OPT_UNDL_PX")," ")</f>
        <v xml:space="preserve"> </v>
      </c>
      <c r="Q597" s="7" t="str">
        <f>IF(ISNUMBER(N597),+G597*_xll.BDP($C597, "PX_POS_MULT_FACTOR")*P597/K597," ")</f>
        <v xml:space="preserve"> </v>
      </c>
      <c r="R597" s="8" t="str">
        <f>IF(OR($A597="TUA",$A597="TYA"),"",IF(ISNUMBER(_xll.BDP($C597,"DUR_ADJ_OAS_MID")),_xll.BDP($C597,"DUR_ADJ_OAS_MID"),IF(ISNUMBER(_xll.BDP($E597&amp;" ISIN","DUR_ADJ_OAS_MID")),_xll.BDP($E597&amp;" ISIN","DUR_ADJ_OAS_MID")," ")))</f>
        <v xml:space="preserve"> </v>
      </c>
      <c r="S597" s="7" t="str">
        <f ca="1">IF(AND(A596="SVOL",C596="Cash"),                                     SUM(INDIRECT(ADDRESS(ROW()-(COUNTIF(A:A,"SVOL")),COLUMN())):INDIRECT(ADDRESS(ROW()-1,COLUMN()))),                                    IF(AND(A597="TYA",C597="Cash"), SUM(INDIRECT(ADDRESS(ROW()-(COUNTIF(A:A,"TYA")-1),COLUMN())):INDIRECT(ADDRESS(ROW()-1,COLUMN()))),                                    IF(AND(A597="SVOL",ISNUMBER(FIND(" Govt",C597))),"", IF(AND(A597="SVOL",ISNUMBER(FIND(" Index",C597))),J597,                                    IF(ISNUMBER(N597),Q597*N597,IF(ISNUMBER(R597),J597*R597," "))))))</f>
        <v xml:space="preserve"> </v>
      </c>
      <c r="AB597" s="8" t="s">
        <v>1787</v>
      </c>
      <c r="AG597" s="17">
        <v>4.64E-4</v>
      </c>
    </row>
    <row r="598" spans="1:33" x14ac:dyDescent="0.35">
      <c r="A598" t="s">
        <v>1786</v>
      </c>
      <c r="B598" t="s">
        <v>905</v>
      </c>
      <c r="C598" t="s">
        <v>2469</v>
      </c>
      <c r="D598" t="s">
        <v>907</v>
      </c>
      <c r="E598" t="s">
        <v>908</v>
      </c>
      <c r="F598" t="s">
        <v>909</v>
      </c>
      <c r="G598" s="1">
        <v>12036.10762214263</v>
      </c>
      <c r="H598" s="1">
        <v>29.29</v>
      </c>
      <c r="I598" s="2">
        <v>352537.59225255757</v>
      </c>
      <c r="J598" s="3">
        <v>4.5573408004752972E-3</v>
      </c>
      <c r="K598" s="4">
        <v>77355986.239999995</v>
      </c>
      <c r="L598" s="5">
        <v>3550001</v>
      </c>
      <c r="M598" s="6">
        <v>21.79041252</v>
      </c>
      <c r="N598" s="7" t="str">
        <f>IF(ISNUMBER(_xll.BDP($C598, "DELTA_MID")),_xll.BDP($C598, "DELTA_MID")," ")</f>
        <v xml:space="preserve"> </v>
      </c>
      <c r="O598" s="7" t="str">
        <f>IF(ISNUMBER(N598),_xll.BDP($C598, "OPT_UNDL_TICKER"),"")</f>
        <v/>
      </c>
      <c r="P598" s="8" t="str">
        <f>IF(ISNUMBER(N598),_xll.BDP($C598, "OPT_UNDL_PX")," ")</f>
        <v xml:space="preserve"> </v>
      </c>
      <c r="Q598" s="7" t="str">
        <f>IF(ISNUMBER(N598),+G598*_xll.BDP($C598, "PX_POS_MULT_FACTOR")*P598/K598," ")</f>
        <v xml:space="preserve"> </v>
      </c>
      <c r="R598" s="8" t="str">
        <f>IF(OR($A598="TUA",$A598="TYA"),"",IF(ISNUMBER(_xll.BDP($C598,"DUR_ADJ_OAS_MID")),_xll.BDP($C598,"DUR_ADJ_OAS_MID"),IF(ISNUMBER(_xll.BDP($E598&amp;" ISIN","DUR_ADJ_OAS_MID")),_xll.BDP($E598&amp;" ISIN","DUR_ADJ_OAS_MID")," ")))</f>
        <v xml:space="preserve"> </v>
      </c>
      <c r="S598" s="7" t="str">
        <f ca="1">IF(AND(A597="SVOL",C597="Cash"),                                     SUM(INDIRECT(ADDRESS(ROW()-(COUNTIF(A:A,"SVOL")),COLUMN())):INDIRECT(ADDRESS(ROW()-1,COLUMN()))),                                    IF(AND(A598="TYA",C598="Cash"), SUM(INDIRECT(ADDRESS(ROW()-(COUNTIF(A:A,"TYA")-1),COLUMN())):INDIRECT(ADDRESS(ROW()-1,COLUMN()))),                                    IF(AND(A598="SVOL",ISNUMBER(FIND(" Govt",C598))),"", IF(AND(A598="SVOL",ISNUMBER(FIND(" Index",C598))),J598,                                    IF(ISNUMBER(N598),Q598*N598,IF(ISNUMBER(R598),J598*R598," "))))))</f>
        <v xml:space="preserve"> </v>
      </c>
      <c r="AB598" s="8" t="s">
        <v>1787</v>
      </c>
      <c r="AG598" s="17">
        <v>4.64E-4</v>
      </c>
    </row>
    <row r="599" spans="1:33" x14ac:dyDescent="0.35">
      <c r="A599" t="s">
        <v>1786</v>
      </c>
      <c r="B599" t="s">
        <v>2470</v>
      </c>
      <c r="C599" t="s">
        <v>2471</v>
      </c>
      <c r="D599" t="s">
        <v>2472</v>
      </c>
      <c r="E599" t="s">
        <v>2473</v>
      </c>
      <c r="G599" s="1">
        <v>3531.0595535878269</v>
      </c>
      <c r="H599" s="1">
        <v>56.383904000000001</v>
      </c>
      <c r="I599" s="2">
        <v>199094.9228877789</v>
      </c>
      <c r="J599" s="3">
        <v>2.573749396330868E-3</v>
      </c>
      <c r="K599" s="4">
        <v>77355986.239999995</v>
      </c>
      <c r="L599" s="5">
        <v>3550001</v>
      </c>
      <c r="M599" s="6">
        <v>21.79041252</v>
      </c>
      <c r="N599" s="7" t="str">
        <f>IF(ISNUMBER(_xll.BDP($C599, "DELTA_MID")),_xll.BDP($C599, "DELTA_MID")," ")</f>
        <v xml:space="preserve"> </v>
      </c>
      <c r="O599" s="7" t="str">
        <f>IF(ISNUMBER(N599),_xll.BDP($C599, "OPT_UNDL_TICKER"),"")</f>
        <v/>
      </c>
      <c r="P599" s="8" t="str">
        <f>IF(ISNUMBER(N599),_xll.BDP($C599, "OPT_UNDL_PX")," ")</f>
        <v xml:space="preserve"> </v>
      </c>
      <c r="Q599" s="7" t="str">
        <f>IF(ISNUMBER(N599),+G599*_xll.BDP($C599, "PX_POS_MULT_FACTOR")*P599/K599," ")</f>
        <v xml:space="preserve"> </v>
      </c>
      <c r="R599" s="8" t="str">
        <f>IF(OR($A599="TUA",$A599="TYA"),"",IF(ISNUMBER(_xll.BDP($C599,"DUR_ADJ_OAS_MID")),_xll.BDP($C599,"DUR_ADJ_OAS_MID"),IF(ISNUMBER(_xll.BDP($E599&amp;" ISIN","DUR_ADJ_OAS_MID")),_xll.BDP($E599&amp;" ISIN","DUR_ADJ_OAS_MID")," ")))</f>
        <v xml:space="preserve"> </v>
      </c>
      <c r="S599" s="7" t="str">
        <f ca="1">IF(AND(A598="SVOL",C598="Cash"),                                     SUM(INDIRECT(ADDRESS(ROW()-(COUNTIF(A:A,"SVOL")),COLUMN())):INDIRECT(ADDRESS(ROW()-1,COLUMN()))),                                    IF(AND(A599="TYA",C599="Cash"), SUM(INDIRECT(ADDRESS(ROW()-(COUNTIF(A:A,"TYA")-1),COLUMN())):INDIRECT(ADDRESS(ROW()-1,COLUMN()))),                                    IF(AND(A599="SVOL",ISNUMBER(FIND(" Govt",C599))),"", IF(AND(A599="SVOL",ISNUMBER(FIND(" Index",C599))),J599,                                    IF(ISNUMBER(N599),Q599*N599,IF(ISNUMBER(R599),J599*R599," "))))))</f>
        <v xml:space="preserve"> </v>
      </c>
      <c r="AB599" s="8" t="s">
        <v>1787</v>
      </c>
      <c r="AG599" s="17">
        <v>4.64E-4</v>
      </c>
    </row>
    <row r="600" spans="1:33" x14ac:dyDescent="0.35">
      <c r="A600" t="s">
        <v>1786</v>
      </c>
      <c r="B600" t="s">
        <v>2474</v>
      </c>
      <c r="C600" t="s">
        <v>2475</v>
      </c>
      <c r="D600" t="s">
        <v>2476</v>
      </c>
      <c r="E600" t="s">
        <v>2477</v>
      </c>
      <c r="G600" s="1">
        <v>8574.4579360943426</v>
      </c>
      <c r="H600" s="1">
        <v>53.754839999999987</v>
      </c>
      <c r="I600" s="2">
        <v>460918.61444148148</v>
      </c>
      <c r="J600" s="3">
        <v>5.9584091270126578E-3</v>
      </c>
      <c r="K600" s="4">
        <v>77355986.239999995</v>
      </c>
      <c r="L600" s="5">
        <v>3550001</v>
      </c>
      <c r="M600" s="6">
        <v>21.79041252</v>
      </c>
      <c r="N600" s="7" t="str">
        <f>IF(ISNUMBER(_xll.BDP($C600, "DELTA_MID")),_xll.BDP($C600, "DELTA_MID")," ")</f>
        <v xml:space="preserve"> </v>
      </c>
      <c r="O600" s="7" t="str">
        <f>IF(ISNUMBER(N600),_xll.BDP($C600, "OPT_UNDL_TICKER"),"")</f>
        <v/>
      </c>
      <c r="P600" s="8" t="str">
        <f>IF(ISNUMBER(N600),_xll.BDP($C600, "OPT_UNDL_PX")," ")</f>
        <v xml:space="preserve"> </v>
      </c>
      <c r="Q600" s="7" t="str">
        <f>IF(ISNUMBER(N600),+G600*_xll.BDP($C600, "PX_POS_MULT_FACTOR")*P600/K600," ")</f>
        <v xml:space="preserve"> </v>
      </c>
      <c r="R600" s="8" t="str">
        <f>IF(OR($A600="TUA",$A600="TYA"),"",IF(ISNUMBER(_xll.BDP($C600,"DUR_ADJ_OAS_MID")),_xll.BDP($C600,"DUR_ADJ_OAS_MID"),IF(ISNUMBER(_xll.BDP($E600&amp;" ISIN","DUR_ADJ_OAS_MID")),_xll.BDP($E600&amp;" ISIN","DUR_ADJ_OAS_MID")," ")))</f>
        <v xml:space="preserve"> </v>
      </c>
      <c r="S600" s="7" t="str">
        <f ca="1">IF(AND(A599="SVOL",C599="Cash"),                                     SUM(INDIRECT(ADDRESS(ROW()-(COUNTIF(A:A,"SVOL")),COLUMN())):INDIRECT(ADDRESS(ROW()-1,COLUMN()))),                                    IF(AND(A600="TYA",C600="Cash"), SUM(INDIRECT(ADDRESS(ROW()-(COUNTIF(A:A,"TYA")-1),COLUMN())):INDIRECT(ADDRESS(ROW()-1,COLUMN()))),                                    IF(AND(A600="SVOL",ISNUMBER(FIND(" Govt",C600))),"", IF(AND(A600="SVOL",ISNUMBER(FIND(" Index",C600))),J600,                                    IF(ISNUMBER(N600),Q600*N600,IF(ISNUMBER(R600),J600*R600," "))))))</f>
        <v xml:space="preserve"> </v>
      </c>
      <c r="AB600" s="8" t="s">
        <v>1787</v>
      </c>
      <c r="AG600" s="17">
        <v>4.64E-4</v>
      </c>
    </row>
    <row r="601" spans="1:33" x14ac:dyDescent="0.35">
      <c r="A601" t="s">
        <v>1786</v>
      </c>
      <c r="B601" t="s">
        <v>2478</v>
      </c>
      <c r="C601" t="s">
        <v>2479</v>
      </c>
      <c r="D601" t="s">
        <v>2480</v>
      </c>
      <c r="E601" t="s">
        <v>2481</v>
      </c>
      <c r="F601" t="s">
        <v>2482</v>
      </c>
      <c r="G601" s="1">
        <v>8710.3245177094395</v>
      </c>
      <c r="H601" s="1">
        <v>32.142086999999997</v>
      </c>
      <c r="I601" s="2">
        <v>279968.00844644982</v>
      </c>
      <c r="J601" s="3">
        <v>3.619215810626963E-3</v>
      </c>
      <c r="K601" s="4">
        <v>77355986.239999995</v>
      </c>
      <c r="L601" s="5">
        <v>3550001</v>
      </c>
      <c r="M601" s="6">
        <v>21.79041252</v>
      </c>
      <c r="N601" s="7" t="str">
        <f>IF(ISNUMBER(_xll.BDP($C601, "DELTA_MID")),_xll.BDP($C601, "DELTA_MID")," ")</f>
        <v xml:space="preserve"> </v>
      </c>
      <c r="O601" s="7" t="str">
        <f>IF(ISNUMBER(N601),_xll.BDP($C601, "OPT_UNDL_TICKER"),"")</f>
        <v/>
      </c>
      <c r="P601" s="8" t="str">
        <f>IF(ISNUMBER(N601),_xll.BDP($C601, "OPT_UNDL_PX")," ")</f>
        <v xml:space="preserve"> </v>
      </c>
      <c r="Q601" s="7" t="str">
        <f>IF(ISNUMBER(N601),+G601*_xll.BDP($C601, "PX_POS_MULT_FACTOR")*P601/K601," ")</f>
        <v xml:space="preserve"> </v>
      </c>
      <c r="R601" s="8" t="str">
        <f>IF(OR($A601="TUA",$A601="TYA"),"",IF(ISNUMBER(_xll.BDP($C601,"DUR_ADJ_OAS_MID")),_xll.BDP($C601,"DUR_ADJ_OAS_MID"),IF(ISNUMBER(_xll.BDP($E601&amp;" ISIN","DUR_ADJ_OAS_MID")),_xll.BDP($E601&amp;" ISIN","DUR_ADJ_OAS_MID")," ")))</f>
        <v xml:space="preserve"> </v>
      </c>
      <c r="S601" s="7" t="str">
        <f ca="1">IF(AND(A600="SVOL",C600="Cash"),                                     SUM(INDIRECT(ADDRESS(ROW()-(COUNTIF(A:A,"SVOL")),COLUMN())):INDIRECT(ADDRESS(ROW()-1,COLUMN()))),                                    IF(AND(A601="TYA",C601="Cash"), SUM(INDIRECT(ADDRESS(ROW()-(COUNTIF(A:A,"TYA")-1),COLUMN())):INDIRECT(ADDRESS(ROW()-1,COLUMN()))),                                    IF(AND(A601="SVOL",ISNUMBER(FIND(" Govt",C601))),"", IF(AND(A601="SVOL",ISNUMBER(FIND(" Index",C601))),J601,                                    IF(ISNUMBER(N601),Q601*N601,IF(ISNUMBER(R601),J601*R601," "))))))</f>
        <v xml:space="preserve"> </v>
      </c>
      <c r="AB601" s="8" t="s">
        <v>1787</v>
      </c>
      <c r="AG601" s="17">
        <v>4.64E-4</v>
      </c>
    </row>
    <row r="602" spans="1:33" x14ac:dyDescent="0.35">
      <c r="A602" t="s">
        <v>1786</v>
      </c>
      <c r="B602" t="s">
        <v>2483</v>
      </c>
      <c r="C602" t="s">
        <v>2484</v>
      </c>
      <c r="D602" t="s">
        <v>2485</v>
      </c>
      <c r="E602" t="s">
        <v>2486</v>
      </c>
      <c r="F602" t="s">
        <v>2487</v>
      </c>
      <c r="G602" s="1">
        <v>13993.24737478826</v>
      </c>
      <c r="H602" s="1">
        <v>19.05</v>
      </c>
      <c r="I602" s="2">
        <v>266571.36248971638</v>
      </c>
      <c r="J602" s="3">
        <v>3.4460340491641889E-3</v>
      </c>
      <c r="K602" s="4">
        <v>77355986.239999995</v>
      </c>
      <c r="L602" s="5">
        <v>3550001</v>
      </c>
      <c r="M602" s="6">
        <v>21.79041252</v>
      </c>
      <c r="N602" s="7" t="str">
        <f>IF(ISNUMBER(_xll.BDP($C602, "DELTA_MID")),_xll.BDP($C602, "DELTA_MID")," ")</f>
        <v xml:space="preserve"> </v>
      </c>
      <c r="O602" s="7" t="str">
        <f>IF(ISNUMBER(N602),_xll.BDP($C602, "OPT_UNDL_TICKER"),"")</f>
        <v/>
      </c>
      <c r="P602" s="8" t="str">
        <f>IF(ISNUMBER(N602),_xll.BDP($C602, "OPT_UNDL_PX")," ")</f>
        <v xml:space="preserve"> </v>
      </c>
      <c r="Q602" s="7" t="str">
        <f>IF(ISNUMBER(N602),+G602*_xll.BDP($C602, "PX_POS_MULT_FACTOR")*P602/K602," ")</f>
        <v xml:space="preserve"> </v>
      </c>
      <c r="R602" s="8" t="str">
        <f>IF(OR($A602="TUA",$A602="TYA"),"",IF(ISNUMBER(_xll.BDP($C602,"DUR_ADJ_OAS_MID")),_xll.BDP($C602,"DUR_ADJ_OAS_MID"),IF(ISNUMBER(_xll.BDP($E602&amp;" ISIN","DUR_ADJ_OAS_MID")),_xll.BDP($E602&amp;" ISIN","DUR_ADJ_OAS_MID")," ")))</f>
        <v xml:space="preserve"> </v>
      </c>
      <c r="S602" s="7" t="str">
        <f ca="1">IF(AND(A601="SVOL",C601="Cash"),                                     SUM(INDIRECT(ADDRESS(ROW()-(COUNTIF(A:A,"SVOL")),COLUMN())):INDIRECT(ADDRESS(ROW()-1,COLUMN()))),                                    IF(AND(A602="TYA",C602="Cash"), SUM(INDIRECT(ADDRESS(ROW()-(COUNTIF(A:A,"TYA")-1),COLUMN())):INDIRECT(ADDRESS(ROW()-1,COLUMN()))),                                    IF(AND(A602="SVOL",ISNUMBER(FIND(" Govt",C602))),"", IF(AND(A602="SVOL",ISNUMBER(FIND(" Index",C602))),J602,                                    IF(ISNUMBER(N602),Q602*N602,IF(ISNUMBER(R602),J602*R602," "))))))</f>
        <v xml:space="preserve"> </v>
      </c>
      <c r="AB602" s="8" t="s">
        <v>1787</v>
      </c>
      <c r="AG602" s="17">
        <v>4.64E-4</v>
      </c>
    </row>
    <row r="603" spans="1:33" x14ac:dyDescent="0.35">
      <c r="A603" t="s">
        <v>1786</v>
      </c>
      <c r="B603" t="s">
        <v>2488</v>
      </c>
      <c r="C603" t="s">
        <v>2489</v>
      </c>
      <c r="D603" t="s">
        <v>2490</v>
      </c>
      <c r="E603" t="s">
        <v>2491</v>
      </c>
      <c r="F603" t="s">
        <v>2492</v>
      </c>
      <c r="G603" s="1">
        <v>31735.001867662279</v>
      </c>
      <c r="H603" s="1">
        <v>24.82</v>
      </c>
      <c r="I603" s="2">
        <v>787662.74635537784</v>
      </c>
      <c r="J603" s="3">
        <v>1.018231147505021E-2</v>
      </c>
      <c r="K603" s="4">
        <v>77355986.239999995</v>
      </c>
      <c r="L603" s="5">
        <v>3550001</v>
      </c>
      <c r="M603" s="6">
        <v>21.79041252</v>
      </c>
      <c r="N603" s="7" t="str">
        <f>IF(ISNUMBER(_xll.BDP($C603, "DELTA_MID")),_xll.BDP($C603, "DELTA_MID")," ")</f>
        <v xml:space="preserve"> </v>
      </c>
      <c r="O603" s="7" t="str">
        <f>IF(ISNUMBER(N603),_xll.BDP($C603, "OPT_UNDL_TICKER"),"")</f>
        <v/>
      </c>
      <c r="P603" s="8" t="str">
        <f>IF(ISNUMBER(N603),_xll.BDP($C603, "OPT_UNDL_PX")," ")</f>
        <v xml:space="preserve"> </v>
      </c>
      <c r="Q603" s="7" t="str">
        <f>IF(ISNUMBER(N603),+G603*_xll.BDP($C603, "PX_POS_MULT_FACTOR")*P603/K603," ")</f>
        <v xml:space="preserve"> </v>
      </c>
      <c r="R603" s="8" t="str">
        <f>IF(OR($A603="TUA",$A603="TYA"),"",IF(ISNUMBER(_xll.BDP($C603,"DUR_ADJ_OAS_MID")),_xll.BDP($C603,"DUR_ADJ_OAS_MID"),IF(ISNUMBER(_xll.BDP($E603&amp;" ISIN","DUR_ADJ_OAS_MID")),_xll.BDP($E603&amp;" ISIN","DUR_ADJ_OAS_MID")," ")))</f>
        <v xml:space="preserve"> </v>
      </c>
      <c r="S603" s="7" t="str">
        <f ca="1">IF(AND(A602="SVOL",C602="Cash"),                                     SUM(INDIRECT(ADDRESS(ROW()-(COUNTIF(A:A,"SVOL")),COLUMN())):INDIRECT(ADDRESS(ROW()-1,COLUMN()))),                                    IF(AND(A603="TYA",C603="Cash"), SUM(INDIRECT(ADDRESS(ROW()-(COUNTIF(A:A,"TYA")-1),COLUMN())):INDIRECT(ADDRESS(ROW()-1,COLUMN()))),                                    IF(AND(A603="SVOL",ISNUMBER(FIND(" Govt",C603))),"", IF(AND(A603="SVOL",ISNUMBER(FIND(" Index",C603))),J603,                                    IF(ISNUMBER(N603),Q603*N603,IF(ISNUMBER(R603),J603*R603," "))))))</f>
        <v xml:space="preserve"> </v>
      </c>
      <c r="AB603" s="8" t="s">
        <v>1787</v>
      </c>
      <c r="AG603" s="17">
        <v>4.64E-4</v>
      </c>
    </row>
    <row r="604" spans="1:33" x14ac:dyDescent="0.35">
      <c r="A604" t="s">
        <v>1786</v>
      </c>
      <c r="B604" t="s">
        <v>2493</v>
      </c>
      <c r="C604" t="s">
        <v>2494</v>
      </c>
      <c r="D604" t="s">
        <v>2495</v>
      </c>
      <c r="E604" t="s">
        <v>2496</v>
      </c>
      <c r="F604" t="s">
        <v>2497</v>
      </c>
      <c r="G604" s="1">
        <v>2800.377415579394</v>
      </c>
      <c r="H604" s="1">
        <v>152.13</v>
      </c>
      <c r="I604" s="2">
        <v>426021.41623209318</v>
      </c>
      <c r="J604" s="3">
        <v>5.5072843995595247E-3</v>
      </c>
      <c r="K604" s="4">
        <v>77355986.239999995</v>
      </c>
      <c r="L604" s="5">
        <v>3550001</v>
      </c>
      <c r="M604" s="6">
        <v>21.79041252</v>
      </c>
      <c r="N604" s="7" t="str">
        <f>IF(ISNUMBER(_xll.BDP($C604, "DELTA_MID")),_xll.BDP($C604, "DELTA_MID")," ")</f>
        <v xml:space="preserve"> </v>
      </c>
      <c r="O604" s="7" t="str">
        <f>IF(ISNUMBER(N604),_xll.BDP($C604, "OPT_UNDL_TICKER"),"")</f>
        <v/>
      </c>
      <c r="P604" s="8" t="str">
        <f>IF(ISNUMBER(N604),_xll.BDP($C604, "OPT_UNDL_PX")," ")</f>
        <v xml:space="preserve"> </v>
      </c>
      <c r="Q604" s="7" t="str">
        <f>IF(ISNUMBER(N604),+G604*_xll.BDP($C604, "PX_POS_MULT_FACTOR")*P604/K604," ")</f>
        <v xml:space="preserve"> </v>
      </c>
      <c r="R604" s="8" t="str">
        <f>IF(OR($A604="TUA",$A604="TYA"),"",IF(ISNUMBER(_xll.BDP($C604,"DUR_ADJ_OAS_MID")),_xll.BDP($C604,"DUR_ADJ_OAS_MID"),IF(ISNUMBER(_xll.BDP($E604&amp;" ISIN","DUR_ADJ_OAS_MID")),_xll.BDP($E604&amp;" ISIN","DUR_ADJ_OAS_MID")," ")))</f>
        <v xml:space="preserve"> </v>
      </c>
      <c r="S604" s="7" t="str">
        <f ca="1">IF(AND(A603="SVOL",C603="Cash"),                                     SUM(INDIRECT(ADDRESS(ROW()-(COUNTIF(A:A,"SVOL")),COLUMN())):INDIRECT(ADDRESS(ROW()-1,COLUMN()))),                                    IF(AND(A604="TYA",C604="Cash"), SUM(INDIRECT(ADDRESS(ROW()-(COUNTIF(A:A,"TYA")-1),COLUMN())):INDIRECT(ADDRESS(ROW()-1,COLUMN()))),                                    IF(AND(A604="SVOL",ISNUMBER(FIND(" Govt",C604))),"", IF(AND(A604="SVOL",ISNUMBER(FIND(" Index",C604))),J604,                                    IF(ISNUMBER(N604),Q604*N604,IF(ISNUMBER(R604),J604*R604," "))))))</f>
        <v xml:space="preserve"> </v>
      </c>
      <c r="AB604" s="8" t="s">
        <v>1787</v>
      </c>
      <c r="AG604" s="17">
        <v>4.64E-4</v>
      </c>
    </row>
    <row r="605" spans="1:33" x14ac:dyDescent="0.35">
      <c r="A605" t="s">
        <v>1786</v>
      </c>
      <c r="B605" t="s">
        <v>2498</v>
      </c>
      <c r="C605" t="s">
        <v>2499</v>
      </c>
      <c r="D605" t="s">
        <v>2500</v>
      </c>
      <c r="E605" t="s">
        <v>2501</v>
      </c>
      <c r="F605" t="s">
        <v>2502</v>
      </c>
      <c r="G605" s="1">
        <v>494.59412049103418</v>
      </c>
      <c r="H605" s="1">
        <v>644.54999999999995</v>
      </c>
      <c r="I605" s="2">
        <v>318790.64036249608</v>
      </c>
      <c r="J605" s="3">
        <v>4.1210855921794539E-3</v>
      </c>
      <c r="K605" s="4">
        <v>77355986.239999995</v>
      </c>
      <c r="L605" s="5">
        <v>3550001</v>
      </c>
      <c r="M605" s="6">
        <v>21.79041252</v>
      </c>
      <c r="N605" s="7" t="str">
        <f>IF(ISNUMBER(_xll.BDP($C605, "DELTA_MID")),_xll.BDP($C605, "DELTA_MID")," ")</f>
        <v xml:space="preserve"> </v>
      </c>
      <c r="O605" s="7" t="str">
        <f>IF(ISNUMBER(N605),_xll.BDP($C605, "OPT_UNDL_TICKER"),"")</f>
        <v/>
      </c>
      <c r="P605" s="8" t="str">
        <f>IF(ISNUMBER(N605),_xll.BDP($C605, "OPT_UNDL_PX")," ")</f>
        <v xml:space="preserve"> </v>
      </c>
      <c r="Q605" s="7" t="str">
        <f>IF(ISNUMBER(N605),+G605*_xll.BDP($C605, "PX_POS_MULT_FACTOR")*P605/K605," ")</f>
        <v xml:space="preserve"> </v>
      </c>
      <c r="R605" s="8" t="str">
        <f>IF(OR($A605="TUA",$A605="TYA"),"",IF(ISNUMBER(_xll.BDP($C605,"DUR_ADJ_OAS_MID")),_xll.BDP($C605,"DUR_ADJ_OAS_MID"),IF(ISNUMBER(_xll.BDP($E605&amp;" ISIN","DUR_ADJ_OAS_MID")),_xll.BDP($E605&amp;" ISIN","DUR_ADJ_OAS_MID")," ")))</f>
        <v xml:space="preserve"> </v>
      </c>
      <c r="S605" s="7" t="str">
        <f ca="1">IF(AND(A604="SVOL",C604="Cash"),                                     SUM(INDIRECT(ADDRESS(ROW()-(COUNTIF(A:A,"SVOL")),COLUMN())):INDIRECT(ADDRESS(ROW()-1,COLUMN()))),                                    IF(AND(A605="TYA",C605="Cash"), SUM(INDIRECT(ADDRESS(ROW()-(COUNTIF(A:A,"TYA")-1),COLUMN())):INDIRECT(ADDRESS(ROW()-1,COLUMN()))),                                    IF(AND(A605="SVOL",ISNUMBER(FIND(" Govt",C605))),"", IF(AND(A605="SVOL",ISNUMBER(FIND(" Index",C605))),J605,                                    IF(ISNUMBER(N605),Q605*N605,IF(ISNUMBER(R605),J605*R605," "))))))</f>
        <v xml:space="preserve"> </v>
      </c>
      <c r="AB605" s="8" t="s">
        <v>1787</v>
      </c>
      <c r="AG605" s="17">
        <v>4.64E-4</v>
      </c>
    </row>
    <row r="606" spans="1:33" x14ac:dyDescent="0.35">
      <c r="A606" t="s">
        <v>1786</v>
      </c>
      <c r="B606" t="s">
        <v>2503</v>
      </c>
      <c r="C606" t="s">
        <v>2504</v>
      </c>
      <c r="D606" t="s">
        <v>2505</v>
      </c>
      <c r="E606" t="s">
        <v>2506</v>
      </c>
      <c r="F606" t="s">
        <v>2507</v>
      </c>
      <c r="G606" s="1">
        <v>4265.2478591537119</v>
      </c>
      <c r="H606" s="1">
        <v>132.19</v>
      </c>
      <c r="I606" s="2">
        <v>563823.11450152914</v>
      </c>
      <c r="J606" s="3">
        <v>7.2886810951158414E-3</v>
      </c>
      <c r="K606" s="4">
        <v>77355986.239999995</v>
      </c>
      <c r="L606" s="5">
        <v>3550001</v>
      </c>
      <c r="M606" s="6">
        <v>21.79041252</v>
      </c>
      <c r="N606" s="7" t="str">
        <f>IF(ISNUMBER(_xll.BDP($C606, "DELTA_MID")),_xll.BDP($C606, "DELTA_MID")," ")</f>
        <v xml:space="preserve"> </v>
      </c>
      <c r="O606" s="7" t="str">
        <f>IF(ISNUMBER(N606),_xll.BDP($C606, "OPT_UNDL_TICKER"),"")</f>
        <v/>
      </c>
      <c r="P606" s="8" t="str">
        <f>IF(ISNUMBER(N606),_xll.BDP($C606, "OPT_UNDL_PX")," ")</f>
        <v xml:space="preserve"> </v>
      </c>
      <c r="Q606" s="7" t="str">
        <f>IF(ISNUMBER(N606),+G606*_xll.BDP($C606, "PX_POS_MULT_FACTOR")*P606/K606," ")</f>
        <v xml:space="preserve"> </v>
      </c>
      <c r="R606" s="8" t="str">
        <f>IF(OR($A606="TUA",$A606="TYA"),"",IF(ISNUMBER(_xll.BDP($C606,"DUR_ADJ_OAS_MID")),_xll.BDP($C606,"DUR_ADJ_OAS_MID"),IF(ISNUMBER(_xll.BDP($E606&amp;" ISIN","DUR_ADJ_OAS_MID")),_xll.BDP($E606&amp;" ISIN","DUR_ADJ_OAS_MID")," ")))</f>
        <v xml:space="preserve"> </v>
      </c>
      <c r="S606" s="7" t="str">
        <f ca="1">IF(AND(A605="SVOL",C605="Cash"),                                     SUM(INDIRECT(ADDRESS(ROW()-(COUNTIF(A:A,"SVOL")),COLUMN())):INDIRECT(ADDRESS(ROW()-1,COLUMN()))),                                    IF(AND(A606="TYA",C606="Cash"), SUM(INDIRECT(ADDRESS(ROW()-(COUNTIF(A:A,"TYA")-1),COLUMN())):INDIRECT(ADDRESS(ROW()-1,COLUMN()))),                                    IF(AND(A606="SVOL",ISNUMBER(FIND(" Govt",C606))),"", IF(AND(A606="SVOL",ISNUMBER(FIND(" Index",C606))),J606,                                    IF(ISNUMBER(N606),Q606*N606,IF(ISNUMBER(R606),J606*R606," "))))))</f>
        <v xml:space="preserve"> </v>
      </c>
      <c r="AB606" s="8" t="s">
        <v>1787</v>
      </c>
      <c r="AG606" s="17">
        <v>4.64E-4</v>
      </c>
    </row>
    <row r="607" spans="1:33" x14ac:dyDescent="0.35">
      <c r="A607" t="s">
        <v>1786</v>
      </c>
      <c r="B607" t="s">
        <v>2508</v>
      </c>
      <c r="C607" t="s">
        <v>2509</v>
      </c>
      <c r="D607" t="s">
        <v>2510</v>
      </c>
      <c r="E607" t="s">
        <v>2511</v>
      </c>
      <c r="F607" t="s">
        <v>2512</v>
      </c>
      <c r="G607" s="1">
        <v>2962.852496014681</v>
      </c>
      <c r="H607" s="1">
        <v>63</v>
      </c>
      <c r="I607" s="2">
        <v>186659.70724892491</v>
      </c>
      <c r="J607" s="3">
        <v>2.4129962827932382E-3</v>
      </c>
      <c r="K607" s="4">
        <v>77355986.239999995</v>
      </c>
      <c r="L607" s="5">
        <v>3550001</v>
      </c>
      <c r="M607" s="6">
        <v>21.79041252</v>
      </c>
      <c r="N607" s="7" t="str">
        <f>IF(ISNUMBER(_xll.BDP($C607, "DELTA_MID")),_xll.BDP($C607, "DELTA_MID")," ")</f>
        <v xml:space="preserve"> </v>
      </c>
      <c r="O607" s="7" t="str">
        <f>IF(ISNUMBER(N607),_xll.BDP($C607, "OPT_UNDL_TICKER"),"")</f>
        <v/>
      </c>
      <c r="P607" s="8" t="str">
        <f>IF(ISNUMBER(N607),_xll.BDP($C607, "OPT_UNDL_PX")," ")</f>
        <v xml:space="preserve"> </v>
      </c>
      <c r="Q607" s="7" t="str">
        <f>IF(ISNUMBER(N607),+G607*_xll.BDP($C607, "PX_POS_MULT_FACTOR")*P607/K607," ")</f>
        <v xml:space="preserve"> </v>
      </c>
      <c r="R607" s="8" t="str">
        <f>IF(OR($A607="TUA",$A607="TYA"),"",IF(ISNUMBER(_xll.BDP($C607,"DUR_ADJ_OAS_MID")),_xll.BDP($C607,"DUR_ADJ_OAS_MID"),IF(ISNUMBER(_xll.BDP($E607&amp;" ISIN","DUR_ADJ_OAS_MID")),_xll.BDP($E607&amp;" ISIN","DUR_ADJ_OAS_MID")," ")))</f>
        <v xml:space="preserve"> </v>
      </c>
      <c r="S607" s="7" t="str">
        <f ca="1">IF(AND(A606="SVOL",C606="Cash"),                                     SUM(INDIRECT(ADDRESS(ROW()-(COUNTIF(A:A,"SVOL")),COLUMN())):INDIRECT(ADDRESS(ROW()-1,COLUMN()))),                                    IF(AND(A607="TYA",C607="Cash"), SUM(INDIRECT(ADDRESS(ROW()-(COUNTIF(A:A,"TYA")-1),COLUMN())):INDIRECT(ADDRESS(ROW()-1,COLUMN()))),                                    IF(AND(A607="SVOL",ISNUMBER(FIND(" Govt",C607))),"", IF(AND(A607="SVOL",ISNUMBER(FIND(" Index",C607))),J607,                                    IF(ISNUMBER(N607),Q607*N607,IF(ISNUMBER(R607),J607*R607," "))))))</f>
        <v xml:space="preserve"> </v>
      </c>
      <c r="AB607" s="8" t="s">
        <v>1787</v>
      </c>
      <c r="AG607" s="17">
        <v>4.64E-4</v>
      </c>
    </row>
    <row r="608" spans="1:33" x14ac:dyDescent="0.35">
      <c r="A608" t="s">
        <v>1786</v>
      </c>
      <c r="B608" t="s">
        <v>2513</v>
      </c>
      <c r="C608" t="s">
        <v>2514</v>
      </c>
      <c r="D608" t="s">
        <v>2515</v>
      </c>
      <c r="E608" t="s">
        <v>2516</v>
      </c>
      <c r="G608" s="1">
        <v>1935.701878071254</v>
      </c>
      <c r="H608" s="1">
        <v>111.06</v>
      </c>
      <c r="I608" s="2">
        <v>214979.05057859351</v>
      </c>
      <c r="J608" s="3">
        <v>2.7790874504736128E-3</v>
      </c>
      <c r="K608" s="4">
        <v>77355986.239999995</v>
      </c>
      <c r="L608" s="5">
        <v>3550001</v>
      </c>
      <c r="M608" s="6">
        <v>21.79041252</v>
      </c>
      <c r="N608" s="7" t="str">
        <f>IF(ISNUMBER(_xll.BDP($C608, "DELTA_MID")),_xll.BDP($C608, "DELTA_MID")," ")</f>
        <v xml:space="preserve"> </v>
      </c>
      <c r="O608" s="7" t="str">
        <f>IF(ISNUMBER(N608),_xll.BDP($C608, "OPT_UNDL_TICKER"),"")</f>
        <v/>
      </c>
      <c r="P608" s="8" t="str">
        <f>IF(ISNUMBER(N608),_xll.BDP($C608, "OPT_UNDL_PX")," ")</f>
        <v xml:space="preserve"> </v>
      </c>
      <c r="Q608" s="7" t="str">
        <f>IF(ISNUMBER(N608),+G608*_xll.BDP($C608, "PX_POS_MULT_FACTOR")*P608/K608," ")</f>
        <v xml:space="preserve"> </v>
      </c>
      <c r="R608" s="8" t="str">
        <f>IF(OR($A608="TUA",$A608="TYA"),"",IF(ISNUMBER(_xll.BDP($C608,"DUR_ADJ_OAS_MID")),_xll.BDP($C608,"DUR_ADJ_OAS_MID"),IF(ISNUMBER(_xll.BDP($E608&amp;" ISIN","DUR_ADJ_OAS_MID")),_xll.BDP($E608&amp;" ISIN","DUR_ADJ_OAS_MID")," ")))</f>
        <v xml:space="preserve"> </v>
      </c>
      <c r="S608" s="7" t="str">
        <f ca="1">IF(AND(A607="SVOL",C607="Cash"),                                     SUM(INDIRECT(ADDRESS(ROW()-(COUNTIF(A:A,"SVOL")),COLUMN())):INDIRECT(ADDRESS(ROW()-1,COLUMN()))),                                    IF(AND(A608="TYA",C608="Cash"), SUM(INDIRECT(ADDRESS(ROW()-(COUNTIF(A:A,"TYA")-1),COLUMN())):INDIRECT(ADDRESS(ROW()-1,COLUMN()))),                                    IF(AND(A608="SVOL",ISNUMBER(FIND(" Govt",C608))),"", IF(AND(A608="SVOL",ISNUMBER(FIND(" Index",C608))),J608,                                    IF(ISNUMBER(N608),Q608*N608,IF(ISNUMBER(R608),J608*R608," "))))))</f>
        <v xml:space="preserve"> </v>
      </c>
      <c r="AB608" s="8" t="s">
        <v>1787</v>
      </c>
      <c r="AG608" s="17">
        <v>4.64E-4</v>
      </c>
    </row>
    <row r="609" spans="1:33" x14ac:dyDescent="0.35">
      <c r="A609" t="s">
        <v>1786</v>
      </c>
      <c r="B609" t="s">
        <v>2517</v>
      </c>
      <c r="C609" t="s">
        <v>2518</v>
      </c>
      <c r="D609" t="s">
        <v>2519</v>
      </c>
      <c r="E609" t="s">
        <v>2520</v>
      </c>
      <c r="G609" s="1">
        <v>14897.90384822699</v>
      </c>
      <c r="H609" s="1">
        <v>7.2642620000000004</v>
      </c>
      <c r="I609" s="2">
        <v>108222.2768043291</v>
      </c>
      <c r="J609" s="3">
        <v>1.399016185619627E-3</v>
      </c>
      <c r="K609" s="4">
        <v>77355986.239999995</v>
      </c>
      <c r="L609" s="5">
        <v>3550001</v>
      </c>
      <c r="M609" s="6">
        <v>21.79041252</v>
      </c>
      <c r="N609" s="7" t="str">
        <f>IF(ISNUMBER(_xll.BDP($C609, "DELTA_MID")),_xll.BDP($C609, "DELTA_MID")," ")</f>
        <v xml:space="preserve"> </v>
      </c>
      <c r="O609" s="7" t="str">
        <f>IF(ISNUMBER(N609),_xll.BDP($C609, "OPT_UNDL_TICKER"),"")</f>
        <v/>
      </c>
      <c r="P609" s="8" t="str">
        <f>IF(ISNUMBER(N609),_xll.BDP($C609, "OPT_UNDL_PX")," ")</f>
        <v xml:space="preserve"> </v>
      </c>
      <c r="Q609" s="7" t="str">
        <f>IF(ISNUMBER(N609),+G609*_xll.BDP($C609, "PX_POS_MULT_FACTOR")*P609/K609," ")</f>
        <v xml:space="preserve"> </v>
      </c>
      <c r="R609" s="8" t="str">
        <f>IF(OR($A609="TUA",$A609="TYA"),"",IF(ISNUMBER(_xll.BDP($C609,"DUR_ADJ_OAS_MID")),_xll.BDP($C609,"DUR_ADJ_OAS_MID"),IF(ISNUMBER(_xll.BDP($E609&amp;" ISIN","DUR_ADJ_OAS_MID")),_xll.BDP($E609&amp;" ISIN","DUR_ADJ_OAS_MID")," ")))</f>
        <v xml:space="preserve"> </v>
      </c>
      <c r="S609" s="7" t="str">
        <f ca="1">IF(AND(A608="SVOL",C608="Cash"),                                     SUM(INDIRECT(ADDRESS(ROW()-(COUNTIF(A:A,"SVOL")),COLUMN())):INDIRECT(ADDRESS(ROW()-1,COLUMN()))),                                    IF(AND(A609="TYA",C609="Cash"), SUM(INDIRECT(ADDRESS(ROW()-(COUNTIF(A:A,"TYA")-1),COLUMN())):INDIRECT(ADDRESS(ROW()-1,COLUMN()))),                                    IF(AND(A609="SVOL",ISNUMBER(FIND(" Govt",C609))),"", IF(AND(A609="SVOL",ISNUMBER(FIND(" Index",C609))),J609,                                    IF(ISNUMBER(N609),Q609*N609,IF(ISNUMBER(R609),J609*R609," "))))))</f>
        <v xml:space="preserve"> </v>
      </c>
      <c r="AB609" s="8" t="s">
        <v>1787</v>
      </c>
      <c r="AG609" s="17">
        <v>4.64E-4</v>
      </c>
    </row>
    <row r="610" spans="1:33" x14ac:dyDescent="0.35">
      <c r="A610" t="s">
        <v>1786</v>
      </c>
      <c r="B610" t="s">
        <v>2521</v>
      </c>
      <c r="C610" t="s">
        <v>2522</v>
      </c>
      <c r="D610" t="s">
        <v>2523</v>
      </c>
      <c r="E610" t="s">
        <v>2524</v>
      </c>
      <c r="G610" s="1">
        <v>13675.580743191509</v>
      </c>
      <c r="H610" s="1">
        <v>2.7428631999999999</v>
      </c>
      <c r="I610" s="2">
        <v>37510.247159128652</v>
      </c>
      <c r="J610" s="3">
        <v>4.8490425864071641E-4</v>
      </c>
      <c r="K610" s="4">
        <v>77355986.239999995</v>
      </c>
      <c r="L610" s="5">
        <v>3550001</v>
      </c>
      <c r="M610" s="6">
        <v>21.79041252</v>
      </c>
      <c r="N610" s="7" t="str">
        <f>IF(ISNUMBER(_xll.BDP($C610, "DELTA_MID")),_xll.BDP($C610, "DELTA_MID")," ")</f>
        <v xml:space="preserve"> </v>
      </c>
      <c r="O610" s="7" t="str">
        <f>IF(ISNUMBER(N610),_xll.BDP($C610, "OPT_UNDL_TICKER"),"")</f>
        <v/>
      </c>
      <c r="P610" s="8" t="str">
        <f>IF(ISNUMBER(N610),_xll.BDP($C610, "OPT_UNDL_PX")," ")</f>
        <v xml:space="preserve"> </v>
      </c>
      <c r="Q610" s="7" t="str">
        <f>IF(ISNUMBER(N610),+G610*_xll.BDP($C610, "PX_POS_MULT_FACTOR")*P610/K610," ")</f>
        <v xml:space="preserve"> </v>
      </c>
      <c r="R610" s="8" t="str">
        <f>IF(OR($A610="TUA",$A610="TYA"),"",IF(ISNUMBER(_xll.BDP($C610,"DUR_ADJ_OAS_MID")),_xll.BDP($C610,"DUR_ADJ_OAS_MID"),IF(ISNUMBER(_xll.BDP($E610&amp;" ISIN","DUR_ADJ_OAS_MID")),_xll.BDP($E610&amp;" ISIN","DUR_ADJ_OAS_MID")," ")))</f>
        <v xml:space="preserve"> </v>
      </c>
      <c r="S610" s="7" t="str">
        <f ca="1">IF(AND(A609="SVOL",C609="Cash"),                                     SUM(INDIRECT(ADDRESS(ROW()-(COUNTIF(A:A,"SVOL")),COLUMN())):INDIRECT(ADDRESS(ROW()-1,COLUMN()))),                                    IF(AND(A610="TYA",C610="Cash"), SUM(INDIRECT(ADDRESS(ROW()-(COUNTIF(A:A,"TYA")-1),COLUMN())):INDIRECT(ADDRESS(ROW()-1,COLUMN()))),                                    IF(AND(A610="SVOL",ISNUMBER(FIND(" Govt",C610))),"", IF(AND(A610="SVOL",ISNUMBER(FIND(" Index",C610))),J610,                                    IF(ISNUMBER(N610),Q610*N610,IF(ISNUMBER(R610),J610*R610," "))))))</f>
        <v xml:space="preserve"> </v>
      </c>
      <c r="AB610" s="8" t="s">
        <v>1787</v>
      </c>
      <c r="AG610" s="17">
        <v>4.64E-4</v>
      </c>
    </row>
    <row r="611" spans="1:33" x14ac:dyDescent="0.35">
      <c r="A611" t="s">
        <v>1786</v>
      </c>
      <c r="B611" t="s">
        <v>2525</v>
      </c>
      <c r="C611" t="s">
        <v>2526</v>
      </c>
      <c r="D611" t="s">
        <v>2527</v>
      </c>
      <c r="E611" t="s">
        <v>2528</v>
      </c>
      <c r="F611" t="s">
        <v>2529</v>
      </c>
      <c r="G611" s="1">
        <v>340.40240744029819</v>
      </c>
      <c r="H611" s="1">
        <v>811.81</v>
      </c>
      <c r="I611" s="2">
        <v>276342.07838410838</v>
      </c>
      <c r="J611" s="3">
        <v>3.572342514343315E-3</v>
      </c>
      <c r="K611" s="4">
        <v>77355986.239999995</v>
      </c>
      <c r="L611" s="5">
        <v>3550001</v>
      </c>
      <c r="M611" s="6">
        <v>21.79041252</v>
      </c>
      <c r="N611" s="7" t="str">
        <f>IF(ISNUMBER(_xll.BDP($C611, "DELTA_MID")),_xll.BDP($C611, "DELTA_MID")," ")</f>
        <v xml:space="preserve"> </v>
      </c>
      <c r="O611" s="7" t="str">
        <f>IF(ISNUMBER(N611),_xll.BDP($C611, "OPT_UNDL_TICKER"),"")</f>
        <v/>
      </c>
      <c r="P611" s="8" t="str">
        <f>IF(ISNUMBER(N611),_xll.BDP($C611, "OPT_UNDL_PX")," ")</f>
        <v xml:space="preserve"> </v>
      </c>
      <c r="Q611" s="7" t="str">
        <f>IF(ISNUMBER(N611),+G611*_xll.BDP($C611, "PX_POS_MULT_FACTOR")*P611/K611," ")</f>
        <v xml:space="preserve"> </v>
      </c>
      <c r="R611" s="8" t="str">
        <f>IF(OR($A611="TUA",$A611="TYA"),"",IF(ISNUMBER(_xll.BDP($C611,"DUR_ADJ_OAS_MID")),_xll.BDP($C611,"DUR_ADJ_OAS_MID"),IF(ISNUMBER(_xll.BDP($E611&amp;" ISIN","DUR_ADJ_OAS_MID")),_xll.BDP($E611&amp;" ISIN","DUR_ADJ_OAS_MID")," ")))</f>
        <v xml:space="preserve"> </v>
      </c>
      <c r="S611" s="7" t="str">
        <f ca="1">IF(AND(A610="SVOL",C610="Cash"),                                     SUM(INDIRECT(ADDRESS(ROW()-(COUNTIF(A:A,"SVOL")),COLUMN())):INDIRECT(ADDRESS(ROW()-1,COLUMN()))),                                    IF(AND(A611="TYA",C611="Cash"), SUM(INDIRECT(ADDRESS(ROW()-(COUNTIF(A:A,"TYA")-1),COLUMN())):INDIRECT(ADDRESS(ROW()-1,COLUMN()))),                                    IF(AND(A611="SVOL",ISNUMBER(FIND(" Govt",C611))),"", IF(AND(A611="SVOL",ISNUMBER(FIND(" Index",C611))),J611,                                    IF(ISNUMBER(N611),Q611*N611,IF(ISNUMBER(R611),J611*R611," "))))))</f>
        <v xml:space="preserve"> </v>
      </c>
      <c r="AB611" s="8" t="s">
        <v>1787</v>
      </c>
      <c r="AG611" s="17">
        <v>4.64E-4</v>
      </c>
    </row>
    <row r="612" spans="1:33" x14ac:dyDescent="0.35">
      <c r="A612" t="s">
        <v>1786</v>
      </c>
      <c r="B612" t="s">
        <v>2530</v>
      </c>
      <c r="C612" t="s">
        <v>2531</v>
      </c>
      <c r="D612" t="s">
        <v>2532</v>
      </c>
      <c r="E612" t="s">
        <v>2533</v>
      </c>
      <c r="F612" t="s">
        <v>2534</v>
      </c>
      <c r="G612" s="1">
        <v>573.67479745600508</v>
      </c>
      <c r="H612" s="1">
        <v>557.73</v>
      </c>
      <c r="I612" s="2">
        <v>319955.64478513767</v>
      </c>
      <c r="J612" s="3">
        <v>4.1361458929947926E-3</v>
      </c>
      <c r="K612" s="4">
        <v>77355986.239999995</v>
      </c>
      <c r="L612" s="5">
        <v>3550001</v>
      </c>
      <c r="M612" s="6">
        <v>21.79041252</v>
      </c>
      <c r="N612" s="7" t="str">
        <f>IF(ISNUMBER(_xll.BDP($C612, "DELTA_MID")),_xll.BDP($C612, "DELTA_MID")," ")</f>
        <v xml:space="preserve"> </v>
      </c>
      <c r="O612" s="7" t="str">
        <f>IF(ISNUMBER(N612),_xll.BDP($C612, "OPT_UNDL_TICKER"),"")</f>
        <v/>
      </c>
      <c r="P612" s="8" t="str">
        <f>IF(ISNUMBER(N612),_xll.BDP($C612, "OPT_UNDL_PX")," ")</f>
        <v xml:space="preserve"> </v>
      </c>
      <c r="Q612" s="7" t="str">
        <f>IF(ISNUMBER(N612),+G612*_xll.BDP($C612, "PX_POS_MULT_FACTOR")*P612/K612," ")</f>
        <v xml:space="preserve"> </v>
      </c>
      <c r="R612" s="8" t="str">
        <f>IF(OR($A612="TUA",$A612="TYA"),"",IF(ISNUMBER(_xll.BDP($C612,"DUR_ADJ_OAS_MID")),_xll.BDP($C612,"DUR_ADJ_OAS_MID"),IF(ISNUMBER(_xll.BDP($E612&amp;" ISIN","DUR_ADJ_OAS_MID")),_xll.BDP($E612&amp;" ISIN","DUR_ADJ_OAS_MID")," ")))</f>
        <v xml:space="preserve"> </v>
      </c>
      <c r="S612" s="7" t="str">
        <f ca="1">IF(AND(A611="SVOL",C611="Cash"),                                     SUM(INDIRECT(ADDRESS(ROW()-(COUNTIF(A:A,"SVOL")),COLUMN())):INDIRECT(ADDRESS(ROW()-1,COLUMN()))),                                    IF(AND(A612="TYA",C612="Cash"), SUM(INDIRECT(ADDRESS(ROW()-(COUNTIF(A:A,"TYA")-1),COLUMN())):INDIRECT(ADDRESS(ROW()-1,COLUMN()))),                                    IF(AND(A612="SVOL",ISNUMBER(FIND(" Govt",C612))),"", IF(AND(A612="SVOL",ISNUMBER(FIND(" Index",C612))),J612,                                    IF(ISNUMBER(N612),Q612*N612,IF(ISNUMBER(R612),J612*R612," "))))))</f>
        <v xml:space="preserve"> </v>
      </c>
      <c r="AB612" s="8" t="s">
        <v>1787</v>
      </c>
      <c r="AG612" s="17">
        <v>4.64E-4</v>
      </c>
    </row>
    <row r="613" spans="1:33" x14ac:dyDescent="0.35">
      <c r="A613" t="s">
        <v>1786</v>
      </c>
      <c r="B613" t="s">
        <v>2535</v>
      </c>
      <c r="C613" t="s">
        <v>2536</v>
      </c>
      <c r="D613" t="s">
        <v>2537</v>
      </c>
      <c r="E613" t="s">
        <v>2538</v>
      </c>
      <c r="G613" s="1">
        <v>147.4439394449918</v>
      </c>
      <c r="H613" s="1">
        <v>631.65599999999995</v>
      </c>
      <c r="I613" s="2">
        <v>93133.849014065709</v>
      </c>
      <c r="J613" s="3">
        <v>1.2039643412355219E-3</v>
      </c>
      <c r="K613" s="4">
        <v>77355986.239999995</v>
      </c>
      <c r="L613" s="5">
        <v>3550001</v>
      </c>
      <c r="M613" s="6">
        <v>21.79041252</v>
      </c>
      <c r="N613" s="7" t="str">
        <f>IF(ISNUMBER(_xll.BDP($C613, "DELTA_MID")),_xll.BDP($C613, "DELTA_MID")," ")</f>
        <v xml:space="preserve"> </v>
      </c>
      <c r="O613" s="7" t="str">
        <f>IF(ISNUMBER(N613),_xll.BDP($C613, "OPT_UNDL_TICKER"),"")</f>
        <v/>
      </c>
      <c r="P613" s="8" t="str">
        <f>IF(ISNUMBER(N613),_xll.BDP($C613, "OPT_UNDL_PX")," ")</f>
        <v xml:space="preserve"> </v>
      </c>
      <c r="Q613" s="7" t="str">
        <f>IF(ISNUMBER(N613),+G613*_xll.BDP($C613, "PX_POS_MULT_FACTOR")*P613/K613," ")</f>
        <v xml:space="preserve"> </v>
      </c>
      <c r="R613" s="8" t="str">
        <f>IF(OR($A613="TUA",$A613="TYA"),"",IF(ISNUMBER(_xll.BDP($C613,"DUR_ADJ_OAS_MID")),_xll.BDP($C613,"DUR_ADJ_OAS_MID"),IF(ISNUMBER(_xll.BDP($E613&amp;" ISIN","DUR_ADJ_OAS_MID")),_xll.BDP($E613&amp;" ISIN","DUR_ADJ_OAS_MID")," ")))</f>
        <v xml:space="preserve"> </v>
      </c>
      <c r="S613" s="7" t="str">
        <f ca="1">IF(AND(A612="SVOL",C612="Cash"),                                     SUM(INDIRECT(ADDRESS(ROW()-(COUNTIF(A:A,"SVOL")),COLUMN())):INDIRECT(ADDRESS(ROW()-1,COLUMN()))),                                    IF(AND(A613="TYA",C613="Cash"), SUM(INDIRECT(ADDRESS(ROW()-(COUNTIF(A:A,"TYA")-1),COLUMN())):INDIRECT(ADDRESS(ROW()-1,COLUMN()))),                                    IF(AND(A613="SVOL",ISNUMBER(FIND(" Govt",C613))),"", IF(AND(A613="SVOL",ISNUMBER(FIND(" Index",C613))),J613,                                    IF(ISNUMBER(N613),Q613*N613,IF(ISNUMBER(R613),J613*R613," "))))))</f>
        <v xml:space="preserve"> </v>
      </c>
      <c r="AB613" s="8" t="s">
        <v>1787</v>
      </c>
      <c r="AG613" s="17">
        <v>4.64E-4</v>
      </c>
    </row>
    <row r="614" spans="1:33" x14ac:dyDescent="0.35">
      <c r="A614" t="s">
        <v>1786</v>
      </c>
      <c r="B614" t="s">
        <v>2539</v>
      </c>
      <c r="C614" t="s">
        <v>2540</v>
      </c>
      <c r="D614" t="s">
        <v>2541</v>
      </c>
      <c r="E614" t="s">
        <v>2542</v>
      </c>
      <c r="F614" t="s">
        <v>2543</v>
      </c>
      <c r="G614" s="1">
        <v>3144.9460745881061</v>
      </c>
      <c r="H614" s="1">
        <v>73.849999999999994</v>
      </c>
      <c r="I614" s="2">
        <v>232254.2676083316</v>
      </c>
      <c r="J614" s="3">
        <v>3.0024084611597291E-3</v>
      </c>
      <c r="K614" s="4">
        <v>77355986.239999995</v>
      </c>
      <c r="L614" s="5">
        <v>3550001</v>
      </c>
      <c r="M614" s="6">
        <v>21.79041252</v>
      </c>
      <c r="N614" s="7" t="str">
        <f>IF(ISNUMBER(_xll.BDP($C614, "DELTA_MID")),_xll.BDP($C614, "DELTA_MID")," ")</f>
        <v xml:space="preserve"> </v>
      </c>
      <c r="O614" s="7" t="str">
        <f>IF(ISNUMBER(N614),_xll.BDP($C614, "OPT_UNDL_TICKER"),"")</f>
        <v/>
      </c>
      <c r="P614" s="8" t="str">
        <f>IF(ISNUMBER(N614),_xll.BDP($C614, "OPT_UNDL_PX")," ")</f>
        <v xml:space="preserve"> </v>
      </c>
      <c r="Q614" s="7" t="str">
        <f>IF(ISNUMBER(N614),+G614*_xll.BDP($C614, "PX_POS_MULT_FACTOR")*P614/K614," ")</f>
        <v xml:space="preserve"> </v>
      </c>
      <c r="R614" s="8" t="str">
        <f>IF(OR($A614="TUA",$A614="TYA"),"",IF(ISNUMBER(_xll.BDP($C614,"DUR_ADJ_OAS_MID")),_xll.BDP($C614,"DUR_ADJ_OAS_MID"),IF(ISNUMBER(_xll.BDP($E614&amp;" ISIN","DUR_ADJ_OAS_MID")),_xll.BDP($E614&amp;" ISIN","DUR_ADJ_OAS_MID")," ")))</f>
        <v xml:space="preserve"> </v>
      </c>
      <c r="S614" s="7" t="str">
        <f ca="1">IF(AND(A613="SVOL",C613="Cash"),                                     SUM(INDIRECT(ADDRESS(ROW()-(COUNTIF(A:A,"SVOL")),COLUMN())):INDIRECT(ADDRESS(ROW()-1,COLUMN()))),                                    IF(AND(A614="TYA",C614="Cash"), SUM(INDIRECT(ADDRESS(ROW()-(COUNTIF(A:A,"TYA")-1),COLUMN())):INDIRECT(ADDRESS(ROW()-1,COLUMN()))),                                    IF(AND(A614="SVOL",ISNUMBER(FIND(" Govt",C614))),"", IF(AND(A614="SVOL",ISNUMBER(FIND(" Index",C614))),J614,                                    IF(ISNUMBER(N614),Q614*N614,IF(ISNUMBER(R614),J614*R614," "))))))</f>
        <v xml:space="preserve"> </v>
      </c>
      <c r="AB614" s="8" t="s">
        <v>1787</v>
      </c>
      <c r="AG614" s="17">
        <v>4.64E-4</v>
      </c>
    </row>
    <row r="615" spans="1:33" x14ac:dyDescent="0.35">
      <c r="A615" t="s">
        <v>1786</v>
      </c>
      <c r="B615" t="s">
        <v>2544</v>
      </c>
      <c r="C615" t="s">
        <v>2545</v>
      </c>
      <c r="D615" t="s">
        <v>2546</v>
      </c>
      <c r="E615" t="s">
        <v>2547</v>
      </c>
      <c r="F615" t="s">
        <v>2548</v>
      </c>
      <c r="G615" s="1">
        <v>3924.1922033925089</v>
      </c>
      <c r="H615" s="1">
        <v>9.2969430000000006</v>
      </c>
      <c r="I615" s="2">
        <v>36482.991235984562</v>
      </c>
      <c r="J615" s="3">
        <v>4.7162466680722871E-4</v>
      </c>
      <c r="K615" s="4">
        <v>77355986.239999995</v>
      </c>
      <c r="L615" s="5">
        <v>3550001</v>
      </c>
      <c r="M615" s="6">
        <v>21.79041252</v>
      </c>
      <c r="N615" s="7" t="str">
        <f>IF(ISNUMBER(_xll.BDP($C615, "DELTA_MID")),_xll.BDP($C615, "DELTA_MID")," ")</f>
        <v xml:space="preserve"> </v>
      </c>
      <c r="O615" s="7" t="str">
        <f>IF(ISNUMBER(N615),_xll.BDP($C615, "OPT_UNDL_TICKER"),"")</f>
        <v/>
      </c>
      <c r="P615" s="8" t="str">
        <f>IF(ISNUMBER(N615),_xll.BDP($C615, "OPT_UNDL_PX")," ")</f>
        <v xml:space="preserve"> </v>
      </c>
      <c r="Q615" s="7" t="str">
        <f>IF(ISNUMBER(N615),+G615*_xll.BDP($C615, "PX_POS_MULT_FACTOR")*P615/K615," ")</f>
        <v xml:space="preserve"> </v>
      </c>
      <c r="R615" s="8" t="str">
        <f>IF(OR($A615="TUA",$A615="TYA"),"",IF(ISNUMBER(_xll.BDP($C615,"DUR_ADJ_OAS_MID")),_xll.BDP($C615,"DUR_ADJ_OAS_MID"),IF(ISNUMBER(_xll.BDP($E615&amp;" ISIN","DUR_ADJ_OAS_MID")),_xll.BDP($E615&amp;" ISIN","DUR_ADJ_OAS_MID")," ")))</f>
        <v xml:space="preserve"> </v>
      </c>
      <c r="S615" s="7" t="str">
        <f ca="1">IF(AND(A614="SVOL",C614="Cash"),                                     SUM(INDIRECT(ADDRESS(ROW()-(COUNTIF(A:A,"SVOL")),COLUMN())):INDIRECT(ADDRESS(ROW()-1,COLUMN()))),                                    IF(AND(A615="TYA",C615="Cash"), SUM(INDIRECT(ADDRESS(ROW()-(COUNTIF(A:A,"TYA")-1),COLUMN())):INDIRECT(ADDRESS(ROW()-1,COLUMN()))),                                    IF(AND(A615="SVOL",ISNUMBER(FIND(" Govt",C615))),"", IF(AND(A615="SVOL",ISNUMBER(FIND(" Index",C615))),J615,                                    IF(ISNUMBER(N615),Q615*N615,IF(ISNUMBER(R615),J615*R615," "))))))</f>
        <v xml:space="preserve"> </v>
      </c>
      <c r="AB615" s="8" t="s">
        <v>1787</v>
      </c>
      <c r="AG615" s="17">
        <v>4.64E-4</v>
      </c>
    </row>
    <row r="616" spans="1:33" x14ac:dyDescent="0.35">
      <c r="A616" t="s">
        <v>1786</v>
      </c>
      <c r="B616" t="s">
        <v>945</v>
      </c>
      <c r="C616" t="s">
        <v>2549</v>
      </c>
      <c r="D616" t="s">
        <v>947</v>
      </c>
      <c r="E616" t="s">
        <v>948</v>
      </c>
      <c r="F616" t="s">
        <v>949</v>
      </c>
      <c r="G616" s="1">
        <v>453.0969472901117</v>
      </c>
      <c r="H616" s="1">
        <v>521.88</v>
      </c>
      <c r="I616" s="2">
        <v>236462.2348517635</v>
      </c>
      <c r="J616" s="3">
        <v>3.056805896290044E-3</v>
      </c>
      <c r="K616" s="4">
        <v>77355986.239999995</v>
      </c>
      <c r="L616" s="5">
        <v>3550001</v>
      </c>
      <c r="M616" s="6">
        <v>21.79041252</v>
      </c>
      <c r="N616" s="7" t="str">
        <f>IF(ISNUMBER(_xll.BDP($C616, "DELTA_MID")),_xll.BDP($C616, "DELTA_MID")," ")</f>
        <v xml:space="preserve"> </v>
      </c>
      <c r="O616" s="7" t="str">
        <f>IF(ISNUMBER(N616),_xll.BDP($C616, "OPT_UNDL_TICKER"),"")</f>
        <v/>
      </c>
      <c r="P616" s="8" t="str">
        <f>IF(ISNUMBER(N616),_xll.BDP($C616, "OPT_UNDL_PX")," ")</f>
        <v xml:space="preserve"> </v>
      </c>
      <c r="Q616" s="7" t="str">
        <f>IF(ISNUMBER(N616),+G616*_xll.BDP($C616, "PX_POS_MULT_FACTOR")*P616/K616," ")</f>
        <v xml:space="preserve"> </v>
      </c>
      <c r="R616" s="8" t="str">
        <f>IF(OR($A616="TUA",$A616="TYA"),"",IF(ISNUMBER(_xll.BDP($C616,"DUR_ADJ_OAS_MID")),_xll.BDP($C616,"DUR_ADJ_OAS_MID"),IF(ISNUMBER(_xll.BDP($E616&amp;" ISIN","DUR_ADJ_OAS_MID")),_xll.BDP($E616&amp;" ISIN","DUR_ADJ_OAS_MID")," ")))</f>
        <v xml:space="preserve"> </v>
      </c>
      <c r="S616" s="7" t="str">
        <f ca="1">IF(AND(A615="SVOL",C615="Cash"),                                     SUM(INDIRECT(ADDRESS(ROW()-(COUNTIF(A:A,"SVOL")),COLUMN())):INDIRECT(ADDRESS(ROW()-1,COLUMN()))),                                    IF(AND(A616="TYA",C616="Cash"), SUM(INDIRECT(ADDRESS(ROW()-(COUNTIF(A:A,"TYA")-1),COLUMN())):INDIRECT(ADDRESS(ROW()-1,COLUMN()))),                                    IF(AND(A616="SVOL",ISNUMBER(FIND(" Govt",C616))),"", IF(AND(A616="SVOL",ISNUMBER(FIND(" Index",C616))),J616,                                    IF(ISNUMBER(N616),Q616*N616,IF(ISNUMBER(R616),J616*R616," "))))))</f>
        <v xml:space="preserve"> </v>
      </c>
      <c r="AB616" s="8" t="s">
        <v>1787</v>
      </c>
      <c r="AG616" s="17">
        <v>4.64E-4</v>
      </c>
    </row>
    <row r="617" spans="1:33" x14ac:dyDescent="0.35">
      <c r="A617" t="s">
        <v>1786</v>
      </c>
      <c r="B617" t="s">
        <v>2550</v>
      </c>
      <c r="C617" t="s">
        <v>2551</v>
      </c>
      <c r="D617" t="s">
        <v>2552</v>
      </c>
      <c r="E617" t="s">
        <v>2553</v>
      </c>
      <c r="F617" t="s">
        <v>2554</v>
      </c>
      <c r="G617" s="1">
        <v>272.0383327990827</v>
      </c>
      <c r="H617" s="1">
        <v>161.34</v>
      </c>
      <c r="I617" s="2">
        <v>43890.664613804001</v>
      </c>
      <c r="J617" s="3">
        <v>5.6738549590243067E-4</v>
      </c>
      <c r="K617" s="4">
        <v>77355986.239999995</v>
      </c>
      <c r="L617" s="5">
        <v>3550001</v>
      </c>
      <c r="M617" s="6">
        <v>21.79041252</v>
      </c>
      <c r="N617" s="7" t="str">
        <f>IF(ISNUMBER(_xll.BDP($C617, "DELTA_MID")),_xll.BDP($C617, "DELTA_MID")," ")</f>
        <v xml:space="preserve"> </v>
      </c>
      <c r="O617" s="7" t="str">
        <f>IF(ISNUMBER(N617),_xll.BDP($C617, "OPT_UNDL_TICKER"),"")</f>
        <v/>
      </c>
      <c r="P617" s="8" t="str">
        <f>IF(ISNUMBER(N617),_xll.BDP($C617, "OPT_UNDL_PX")," ")</f>
        <v xml:space="preserve"> </v>
      </c>
      <c r="Q617" s="7" t="str">
        <f>IF(ISNUMBER(N617),+G617*_xll.BDP($C617, "PX_POS_MULT_FACTOR")*P617/K617," ")</f>
        <v xml:space="preserve"> </v>
      </c>
      <c r="R617" s="8" t="str">
        <f>IF(OR($A617="TUA",$A617="TYA"),"",IF(ISNUMBER(_xll.BDP($C617,"DUR_ADJ_OAS_MID")),_xll.BDP($C617,"DUR_ADJ_OAS_MID"),IF(ISNUMBER(_xll.BDP($E617&amp;" ISIN","DUR_ADJ_OAS_MID")),_xll.BDP($E617&amp;" ISIN","DUR_ADJ_OAS_MID")," ")))</f>
        <v xml:space="preserve"> </v>
      </c>
      <c r="S617" s="7" t="str">
        <f ca="1">IF(AND(A616="SVOL",C616="Cash"),                                     SUM(INDIRECT(ADDRESS(ROW()-(COUNTIF(A:A,"SVOL")),COLUMN())):INDIRECT(ADDRESS(ROW()-1,COLUMN()))),                                    IF(AND(A617="TYA",C617="Cash"), SUM(INDIRECT(ADDRESS(ROW()-(COUNTIF(A:A,"TYA")-1),COLUMN())):INDIRECT(ADDRESS(ROW()-1,COLUMN()))),                                    IF(AND(A617="SVOL",ISNUMBER(FIND(" Govt",C617))),"", IF(AND(A617="SVOL",ISNUMBER(FIND(" Index",C617))),J617,                                    IF(ISNUMBER(N617),Q617*N617,IF(ISNUMBER(R617),J617*R617," "))))))</f>
        <v xml:space="preserve"> </v>
      </c>
      <c r="AB617" s="8" t="s">
        <v>1787</v>
      </c>
      <c r="AG617" s="17">
        <v>4.64E-4</v>
      </c>
    </row>
    <row r="618" spans="1:33" x14ac:dyDescent="0.35">
      <c r="A618" t="s">
        <v>1786</v>
      </c>
      <c r="B618" t="s">
        <v>2555</v>
      </c>
      <c r="C618" t="s">
        <v>2556</v>
      </c>
      <c r="D618" t="s">
        <v>2557</v>
      </c>
      <c r="E618" t="s">
        <v>2558</v>
      </c>
      <c r="G618" s="1">
        <v>41.476192370060332</v>
      </c>
      <c r="H618" s="1">
        <v>1521.704</v>
      </c>
      <c r="I618" s="2">
        <v>63114.487834290288</v>
      </c>
      <c r="J618" s="3">
        <v>8.1589662160695751E-4</v>
      </c>
      <c r="K618" s="4">
        <v>77355986.239999995</v>
      </c>
      <c r="L618" s="5">
        <v>3550001</v>
      </c>
      <c r="M618" s="6">
        <v>21.79041252</v>
      </c>
      <c r="N618" s="7" t="str">
        <f>IF(ISNUMBER(_xll.BDP($C618, "DELTA_MID")),_xll.BDP($C618, "DELTA_MID")," ")</f>
        <v xml:space="preserve"> </v>
      </c>
      <c r="O618" s="7" t="str">
        <f>IF(ISNUMBER(N618),_xll.BDP($C618, "OPT_UNDL_TICKER"),"")</f>
        <v/>
      </c>
      <c r="P618" s="8" t="str">
        <f>IF(ISNUMBER(N618),_xll.BDP($C618, "OPT_UNDL_PX")," ")</f>
        <v xml:space="preserve"> </v>
      </c>
      <c r="Q618" s="7" t="str">
        <f>IF(ISNUMBER(N618),+G618*_xll.BDP($C618, "PX_POS_MULT_FACTOR")*P618/K618," ")</f>
        <v xml:space="preserve"> </v>
      </c>
      <c r="R618" s="8" t="str">
        <f>IF(OR($A618="TUA",$A618="TYA"),"",IF(ISNUMBER(_xll.BDP($C618,"DUR_ADJ_OAS_MID")),_xll.BDP($C618,"DUR_ADJ_OAS_MID"),IF(ISNUMBER(_xll.BDP($E618&amp;" ISIN","DUR_ADJ_OAS_MID")),_xll.BDP($E618&amp;" ISIN","DUR_ADJ_OAS_MID")," ")))</f>
        <v xml:space="preserve"> </v>
      </c>
      <c r="S618" s="7" t="str">
        <f ca="1">IF(AND(A617="SVOL",C617="Cash"),                                     SUM(INDIRECT(ADDRESS(ROW()-(COUNTIF(A:A,"SVOL")),COLUMN())):INDIRECT(ADDRESS(ROW()-1,COLUMN()))),                                    IF(AND(A618="TYA",C618="Cash"), SUM(INDIRECT(ADDRESS(ROW()-(COUNTIF(A:A,"TYA")-1),COLUMN())):INDIRECT(ADDRESS(ROW()-1,COLUMN()))),                                    IF(AND(A618="SVOL",ISNUMBER(FIND(" Govt",C618))),"", IF(AND(A618="SVOL",ISNUMBER(FIND(" Index",C618))),J618,                                    IF(ISNUMBER(N618),Q618*N618,IF(ISNUMBER(R618),J618*R618," "))))))</f>
        <v xml:space="preserve"> </v>
      </c>
      <c r="AB618" s="8" t="s">
        <v>1787</v>
      </c>
      <c r="AG618" s="17">
        <v>4.64E-4</v>
      </c>
    </row>
    <row r="619" spans="1:33" x14ac:dyDescent="0.35">
      <c r="A619" t="s">
        <v>1786</v>
      </c>
      <c r="B619" t="s">
        <v>2555</v>
      </c>
      <c r="C619" t="s">
        <v>2559</v>
      </c>
      <c r="D619" t="s">
        <v>2560</v>
      </c>
      <c r="E619" t="s">
        <v>2561</v>
      </c>
      <c r="G619" s="1">
        <v>180.92629989639869</v>
      </c>
      <c r="H619" s="1">
        <v>1583.45225</v>
      </c>
      <c r="I619" s="2">
        <v>286488.15665512742</v>
      </c>
      <c r="J619" s="3">
        <v>3.7035033819656379E-3</v>
      </c>
      <c r="K619" s="4">
        <v>77355986.239999995</v>
      </c>
      <c r="L619" s="5">
        <v>3550001</v>
      </c>
      <c r="M619" s="6">
        <v>21.79041252</v>
      </c>
      <c r="N619" s="7" t="str">
        <f>IF(ISNUMBER(_xll.BDP($C619, "DELTA_MID")),_xll.BDP($C619, "DELTA_MID")," ")</f>
        <v xml:space="preserve"> </v>
      </c>
      <c r="O619" s="7" t="str">
        <f>IF(ISNUMBER(N619),_xll.BDP($C619, "OPT_UNDL_TICKER"),"")</f>
        <v/>
      </c>
      <c r="P619" s="8" t="str">
        <f>IF(ISNUMBER(N619),_xll.BDP($C619, "OPT_UNDL_PX")," ")</f>
        <v xml:space="preserve"> </v>
      </c>
      <c r="Q619" s="7" t="str">
        <f>IF(ISNUMBER(N619),+G619*_xll.BDP($C619, "PX_POS_MULT_FACTOR")*P619/K619," ")</f>
        <v xml:space="preserve"> </v>
      </c>
      <c r="R619" s="8" t="str">
        <f>IF(OR($A619="TUA",$A619="TYA"),"",IF(ISNUMBER(_xll.BDP($C619,"DUR_ADJ_OAS_MID")),_xll.BDP($C619,"DUR_ADJ_OAS_MID"),IF(ISNUMBER(_xll.BDP($E619&amp;" ISIN","DUR_ADJ_OAS_MID")),_xll.BDP($E619&amp;" ISIN","DUR_ADJ_OAS_MID")," ")))</f>
        <v xml:space="preserve"> </v>
      </c>
      <c r="S619" s="7" t="str">
        <f ca="1">IF(AND(A618="SVOL",C618="Cash"),                                     SUM(INDIRECT(ADDRESS(ROW()-(COUNTIF(A:A,"SVOL")),COLUMN())):INDIRECT(ADDRESS(ROW()-1,COLUMN()))),                                    IF(AND(A619="TYA",C619="Cash"), SUM(INDIRECT(ADDRESS(ROW()-(COUNTIF(A:A,"TYA")-1),COLUMN())):INDIRECT(ADDRESS(ROW()-1,COLUMN()))),                                    IF(AND(A619="SVOL",ISNUMBER(FIND(" Govt",C619))),"", IF(AND(A619="SVOL",ISNUMBER(FIND(" Index",C619))),J619,                                    IF(ISNUMBER(N619),Q619*N619,IF(ISNUMBER(R619),J619*R619," "))))))</f>
        <v xml:space="preserve"> </v>
      </c>
      <c r="AB619" s="8" t="s">
        <v>1787</v>
      </c>
      <c r="AG619" s="17">
        <v>4.64E-4</v>
      </c>
    </row>
    <row r="620" spans="1:33" x14ac:dyDescent="0.35">
      <c r="A620" t="s">
        <v>1786</v>
      </c>
      <c r="B620" t="s">
        <v>2562</v>
      </c>
      <c r="C620" t="s">
        <v>2563</v>
      </c>
      <c r="D620" t="s">
        <v>2564</v>
      </c>
      <c r="E620" t="s">
        <v>2565</v>
      </c>
      <c r="F620" t="s">
        <v>2566</v>
      </c>
      <c r="G620" s="1">
        <v>194.77703227035229</v>
      </c>
      <c r="H620" s="1">
        <v>624.6</v>
      </c>
      <c r="I620" s="2">
        <v>121657.73435606209</v>
      </c>
      <c r="J620" s="3">
        <v>1.5726996741869999E-3</v>
      </c>
      <c r="K620" s="4">
        <v>77355986.239999995</v>
      </c>
      <c r="L620" s="5">
        <v>3550001</v>
      </c>
      <c r="M620" s="6">
        <v>21.79041252</v>
      </c>
      <c r="N620" s="7" t="str">
        <f>IF(ISNUMBER(_xll.BDP($C620, "DELTA_MID")),_xll.BDP($C620, "DELTA_MID")," ")</f>
        <v xml:space="preserve"> </v>
      </c>
      <c r="O620" s="7" t="str">
        <f>IF(ISNUMBER(N620),_xll.BDP($C620, "OPT_UNDL_TICKER"),"")</f>
        <v/>
      </c>
      <c r="P620" s="8" t="str">
        <f>IF(ISNUMBER(N620),_xll.BDP($C620, "OPT_UNDL_PX")," ")</f>
        <v xml:space="preserve"> </v>
      </c>
      <c r="Q620" s="7" t="str">
        <f>IF(ISNUMBER(N620),+G620*_xll.BDP($C620, "PX_POS_MULT_FACTOR")*P620/K620," ")</f>
        <v xml:space="preserve"> </v>
      </c>
      <c r="R620" s="8" t="str">
        <f>IF(OR($A620="TUA",$A620="TYA"),"",IF(ISNUMBER(_xll.BDP($C620,"DUR_ADJ_OAS_MID")),_xll.BDP($C620,"DUR_ADJ_OAS_MID"),IF(ISNUMBER(_xll.BDP($E620&amp;" ISIN","DUR_ADJ_OAS_MID")),_xll.BDP($E620&amp;" ISIN","DUR_ADJ_OAS_MID")," ")))</f>
        <v xml:space="preserve"> </v>
      </c>
      <c r="S620" s="7" t="str">
        <f ca="1">IF(AND(A619="SVOL",C619="Cash"),                                     SUM(INDIRECT(ADDRESS(ROW()-(COUNTIF(A:A,"SVOL")),COLUMN())):INDIRECT(ADDRESS(ROW()-1,COLUMN()))),                                    IF(AND(A620="TYA",C620="Cash"), SUM(INDIRECT(ADDRESS(ROW()-(COUNTIF(A:A,"TYA")-1),COLUMN())):INDIRECT(ADDRESS(ROW()-1,COLUMN()))),                                    IF(AND(A620="SVOL",ISNUMBER(FIND(" Govt",C620))),"", IF(AND(A620="SVOL",ISNUMBER(FIND(" Index",C620))),J620,                                    IF(ISNUMBER(N620),Q620*N620,IF(ISNUMBER(R620),J620*R620," "))))))</f>
        <v xml:space="preserve"> </v>
      </c>
      <c r="AB620" s="8" t="s">
        <v>1787</v>
      </c>
      <c r="AG620" s="17">
        <v>4.64E-4</v>
      </c>
    </row>
    <row r="621" spans="1:33" x14ac:dyDescent="0.35">
      <c r="A621" t="s">
        <v>1786</v>
      </c>
      <c r="B621" t="s">
        <v>2567</v>
      </c>
      <c r="C621" t="s">
        <v>2568</v>
      </c>
      <c r="D621" t="s">
        <v>2569</v>
      </c>
      <c r="E621" t="s">
        <v>2570</v>
      </c>
      <c r="F621" t="s">
        <v>2571</v>
      </c>
      <c r="G621" s="1">
        <v>2134.919807754015</v>
      </c>
      <c r="H621" s="1">
        <v>300.89</v>
      </c>
      <c r="I621" s="2">
        <v>642376.02095510543</v>
      </c>
      <c r="J621" s="3">
        <v>8.3041539792681144E-3</v>
      </c>
      <c r="K621" s="4">
        <v>77355986.239999995</v>
      </c>
      <c r="L621" s="5">
        <v>3550001</v>
      </c>
      <c r="M621" s="6">
        <v>21.79041252</v>
      </c>
      <c r="N621" s="7" t="str">
        <f>IF(ISNUMBER(_xll.BDP($C621, "DELTA_MID")),_xll.BDP($C621, "DELTA_MID")," ")</f>
        <v xml:space="preserve"> </v>
      </c>
      <c r="O621" s="7" t="str">
        <f>IF(ISNUMBER(N621),_xll.BDP($C621, "OPT_UNDL_TICKER"),"")</f>
        <v/>
      </c>
      <c r="P621" s="8" t="str">
        <f>IF(ISNUMBER(N621),_xll.BDP($C621, "OPT_UNDL_PX")," ")</f>
        <v xml:space="preserve"> </v>
      </c>
      <c r="Q621" s="7" t="str">
        <f>IF(ISNUMBER(N621),+G621*_xll.BDP($C621, "PX_POS_MULT_FACTOR")*P621/K621," ")</f>
        <v xml:space="preserve"> </v>
      </c>
      <c r="R621" s="8" t="str">
        <f>IF(OR($A621="TUA",$A621="TYA"),"",IF(ISNUMBER(_xll.BDP($C621,"DUR_ADJ_OAS_MID")),_xll.BDP($C621,"DUR_ADJ_OAS_MID"),IF(ISNUMBER(_xll.BDP($E621&amp;" ISIN","DUR_ADJ_OAS_MID")),_xll.BDP($E621&amp;" ISIN","DUR_ADJ_OAS_MID")," ")))</f>
        <v xml:space="preserve"> </v>
      </c>
      <c r="S621" s="7" t="str">
        <f ca="1">IF(AND(A620="SVOL",C620="Cash"),                                     SUM(INDIRECT(ADDRESS(ROW()-(COUNTIF(A:A,"SVOL")),COLUMN())):INDIRECT(ADDRESS(ROW()-1,COLUMN()))),                                    IF(AND(A621="TYA",C621="Cash"), SUM(INDIRECT(ADDRESS(ROW()-(COUNTIF(A:A,"TYA")-1),COLUMN())):INDIRECT(ADDRESS(ROW()-1,COLUMN()))),                                    IF(AND(A621="SVOL",ISNUMBER(FIND(" Govt",C621))),"", IF(AND(A621="SVOL",ISNUMBER(FIND(" Index",C621))),J621,                                    IF(ISNUMBER(N621),Q621*N621,IF(ISNUMBER(R621),J621*R621," "))))))</f>
        <v xml:space="preserve"> </v>
      </c>
      <c r="AB621" s="8" t="s">
        <v>1787</v>
      </c>
      <c r="AG621" s="17">
        <v>4.64E-4</v>
      </c>
    </row>
    <row r="622" spans="1:33" x14ac:dyDescent="0.35">
      <c r="A622" t="s">
        <v>1786</v>
      </c>
      <c r="B622" t="s">
        <v>2572</v>
      </c>
      <c r="C622" t="s">
        <v>2573</v>
      </c>
      <c r="D622" t="s">
        <v>2574</v>
      </c>
      <c r="E622" t="s">
        <v>2575</v>
      </c>
      <c r="F622" t="s">
        <v>2576</v>
      </c>
      <c r="G622" s="1">
        <v>267.17829253012968</v>
      </c>
      <c r="H622" s="1">
        <v>1930.95</v>
      </c>
      <c r="I622" s="2">
        <v>515907.92396105401</v>
      </c>
      <c r="J622" s="3">
        <v>6.6692695554346542E-3</v>
      </c>
      <c r="K622" s="4">
        <v>77355986.239999995</v>
      </c>
      <c r="L622" s="5">
        <v>3550001</v>
      </c>
      <c r="M622" s="6">
        <v>21.79041252</v>
      </c>
      <c r="N622" s="7" t="str">
        <f>IF(ISNUMBER(_xll.BDP($C622, "DELTA_MID")),_xll.BDP($C622, "DELTA_MID")," ")</f>
        <v xml:space="preserve"> </v>
      </c>
      <c r="O622" s="7" t="str">
        <f>IF(ISNUMBER(N622),_xll.BDP($C622, "OPT_UNDL_TICKER"),"")</f>
        <v/>
      </c>
      <c r="P622" s="8" t="str">
        <f>IF(ISNUMBER(N622),_xll.BDP($C622, "OPT_UNDL_PX")," ")</f>
        <v xml:space="preserve"> </v>
      </c>
      <c r="Q622" s="7" t="str">
        <f>IF(ISNUMBER(N622),+G622*_xll.BDP($C622, "PX_POS_MULT_FACTOR")*P622/K622," ")</f>
        <v xml:space="preserve"> </v>
      </c>
      <c r="R622" s="8" t="str">
        <f>IF(OR($A622="TUA",$A622="TYA"),"",IF(ISNUMBER(_xll.BDP($C622,"DUR_ADJ_OAS_MID")),_xll.BDP($C622,"DUR_ADJ_OAS_MID"),IF(ISNUMBER(_xll.BDP($E622&amp;" ISIN","DUR_ADJ_OAS_MID")),_xll.BDP($E622&amp;" ISIN","DUR_ADJ_OAS_MID")," ")))</f>
        <v xml:space="preserve"> </v>
      </c>
      <c r="S622" s="7" t="str">
        <f ca="1">IF(AND(A621="SVOL",C621="Cash"),                                     SUM(INDIRECT(ADDRESS(ROW()-(COUNTIF(A:A,"SVOL")),COLUMN())):INDIRECT(ADDRESS(ROW()-1,COLUMN()))),                                    IF(AND(A622="TYA",C622="Cash"), SUM(INDIRECT(ADDRESS(ROW()-(COUNTIF(A:A,"TYA")-1),COLUMN())):INDIRECT(ADDRESS(ROW()-1,COLUMN()))),                                    IF(AND(A622="SVOL",ISNUMBER(FIND(" Govt",C622))),"", IF(AND(A622="SVOL",ISNUMBER(FIND(" Index",C622))),J622,                                    IF(ISNUMBER(N622),Q622*N622,IF(ISNUMBER(R622),J622*R622," "))))))</f>
        <v xml:space="preserve"> </v>
      </c>
      <c r="AB622" s="8" t="s">
        <v>1787</v>
      </c>
      <c r="AG622" s="17">
        <v>4.64E-4</v>
      </c>
    </row>
    <row r="623" spans="1:33" x14ac:dyDescent="0.35">
      <c r="A623" t="s">
        <v>1786</v>
      </c>
      <c r="B623" t="s">
        <v>2577</v>
      </c>
      <c r="C623" t="s">
        <v>2578</v>
      </c>
      <c r="D623" t="s">
        <v>2579</v>
      </c>
      <c r="E623" t="s">
        <v>2580</v>
      </c>
      <c r="F623" t="s">
        <v>2581</v>
      </c>
      <c r="G623" s="1">
        <v>1079.3723120397519</v>
      </c>
      <c r="H623" s="1">
        <v>267.13</v>
      </c>
      <c r="I623" s="2">
        <v>288332.72571517911</v>
      </c>
      <c r="J623" s="3">
        <v>3.727348583219086E-3</v>
      </c>
      <c r="K623" s="4">
        <v>77355986.239999995</v>
      </c>
      <c r="L623" s="5">
        <v>3550001</v>
      </c>
      <c r="M623" s="6">
        <v>21.79041252</v>
      </c>
      <c r="N623" s="7" t="str">
        <f>IF(ISNUMBER(_xll.BDP($C623, "DELTA_MID")),_xll.BDP($C623, "DELTA_MID")," ")</f>
        <v xml:space="preserve"> </v>
      </c>
      <c r="O623" s="7" t="str">
        <f>IF(ISNUMBER(N623),_xll.BDP($C623, "OPT_UNDL_TICKER"),"")</f>
        <v/>
      </c>
      <c r="P623" s="8" t="str">
        <f>IF(ISNUMBER(N623),_xll.BDP($C623, "OPT_UNDL_PX")," ")</f>
        <v xml:space="preserve"> </v>
      </c>
      <c r="Q623" s="7" t="str">
        <f>IF(ISNUMBER(N623),+G623*_xll.BDP($C623, "PX_POS_MULT_FACTOR")*P623/K623," ")</f>
        <v xml:space="preserve"> </v>
      </c>
      <c r="R623" s="8" t="str">
        <f>IF(OR($A623="TUA",$A623="TYA"),"",IF(ISNUMBER(_xll.BDP($C623,"DUR_ADJ_OAS_MID")),_xll.BDP($C623,"DUR_ADJ_OAS_MID"),IF(ISNUMBER(_xll.BDP($E623&amp;" ISIN","DUR_ADJ_OAS_MID")),_xll.BDP($E623&amp;" ISIN","DUR_ADJ_OAS_MID")," ")))</f>
        <v xml:space="preserve"> </v>
      </c>
      <c r="S623" s="7" t="str">
        <f ca="1">IF(AND(A622="SVOL",C622="Cash"),                                     SUM(INDIRECT(ADDRESS(ROW()-(COUNTIF(A:A,"SVOL")),COLUMN())):INDIRECT(ADDRESS(ROW()-1,COLUMN()))),                                    IF(AND(A623="TYA",C623="Cash"), SUM(INDIRECT(ADDRESS(ROW()-(COUNTIF(A:A,"TYA")-1),COLUMN())):INDIRECT(ADDRESS(ROW()-1,COLUMN()))),                                    IF(AND(A623="SVOL",ISNUMBER(FIND(" Govt",C623))),"", IF(AND(A623="SVOL",ISNUMBER(FIND(" Index",C623))),J623,                                    IF(ISNUMBER(N623),Q623*N623,IF(ISNUMBER(R623),J623*R623," "))))))</f>
        <v xml:space="preserve"> </v>
      </c>
      <c r="AB623" s="8" t="s">
        <v>1787</v>
      </c>
      <c r="AG623" s="17">
        <v>4.64E-4</v>
      </c>
    </row>
    <row r="624" spans="1:33" x14ac:dyDescent="0.35">
      <c r="A624" t="s">
        <v>1786</v>
      </c>
      <c r="B624" t="s">
        <v>2582</v>
      </c>
      <c r="C624" t="s">
        <v>2583</v>
      </c>
      <c r="D624" t="s">
        <v>2584</v>
      </c>
      <c r="E624" t="s">
        <v>2585</v>
      </c>
      <c r="G624" s="1">
        <v>168.74293445508491</v>
      </c>
      <c r="H624" s="1">
        <v>269.16000000000003</v>
      </c>
      <c r="I624" s="2">
        <v>45418.848237930659</v>
      </c>
      <c r="J624" s="3">
        <v>5.8714070423737978E-4</v>
      </c>
      <c r="K624" s="4">
        <v>77355986.239999995</v>
      </c>
      <c r="L624" s="5">
        <v>3550001</v>
      </c>
      <c r="M624" s="6">
        <v>21.79041252</v>
      </c>
      <c r="N624" s="7" t="str">
        <f>IF(ISNUMBER(_xll.BDP($C624, "DELTA_MID")),_xll.BDP($C624, "DELTA_MID")," ")</f>
        <v xml:space="preserve"> </v>
      </c>
      <c r="O624" s="7" t="str">
        <f>IF(ISNUMBER(N624),_xll.BDP($C624, "OPT_UNDL_TICKER"),"")</f>
        <v/>
      </c>
      <c r="P624" s="8" t="str">
        <f>IF(ISNUMBER(N624),_xll.BDP($C624, "OPT_UNDL_PX")," ")</f>
        <v xml:space="preserve"> </v>
      </c>
      <c r="Q624" s="7" t="str">
        <f>IF(ISNUMBER(N624),+G624*_xll.BDP($C624, "PX_POS_MULT_FACTOR")*P624/K624," ")</f>
        <v xml:space="preserve"> </v>
      </c>
      <c r="R624" s="8" t="str">
        <f>IF(OR($A624="TUA",$A624="TYA"),"",IF(ISNUMBER(_xll.BDP($C624,"DUR_ADJ_OAS_MID")),_xll.BDP($C624,"DUR_ADJ_OAS_MID"),IF(ISNUMBER(_xll.BDP($E624&amp;" ISIN","DUR_ADJ_OAS_MID")),_xll.BDP($E624&amp;" ISIN","DUR_ADJ_OAS_MID")," ")))</f>
        <v xml:space="preserve"> </v>
      </c>
      <c r="S624" s="7" t="str">
        <f ca="1">IF(AND(A623="SVOL",C623="Cash"),                                     SUM(INDIRECT(ADDRESS(ROW()-(COUNTIF(A:A,"SVOL")),COLUMN())):INDIRECT(ADDRESS(ROW()-1,COLUMN()))),                                    IF(AND(A624="TYA",C624="Cash"), SUM(INDIRECT(ADDRESS(ROW()-(COUNTIF(A:A,"TYA")-1),COLUMN())):INDIRECT(ADDRESS(ROW()-1,COLUMN()))),                                    IF(AND(A624="SVOL",ISNUMBER(FIND(" Govt",C624))),"", IF(AND(A624="SVOL",ISNUMBER(FIND(" Index",C624))),J624,                                    IF(ISNUMBER(N624),Q624*N624,IF(ISNUMBER(R624),J624*R624," "))))))</f>
        <v xml:space="preserve"> </v>
      </c>
      <c r="AB624" s="8" t="s">
        <v>1787</v>
      </c>
      <c r="AG624" s="17">
        <v>4.64E-4</v>
      </c>
    </row>
    <row r="625" spans="1:33" x14ac:dyDescent="0.35">
      <c r="A625" t="s">
        <v>1786</v>
      </c>
      <c r="B625" t="s">
        <v>398</v>
      </c>
      <c r="C625" t="s">
        <v>2586</v>
      </c>
      <c r="D625" t="s">
        <v>400</v>
      </c>
      <c r="E625" t="s">
        <v>401</v>
      </c>
      <c r="F625" t="s">
        <v>402</v>
      </c>
      <c r="G625" s="1">
        <v>3143.2760004514839</v>
      </c>
      <c r="H625" s="1">
        <v>26.12</v>
      </c>
      <c r="I625" s="2">
        <v>82102.369131792773</v>
      </c>
      <c r="J625" s="3">
        <v>1.0613576676156251E-3</v>
      </c>
      <c r="K625" s="4">
        <v>77355986.239999995</v>
      </c>
      <c r="L625" s="5">
        <v>3550001</v>
      </c>
      <c r="M625" s="6">
        <v>21.79041252</v>
      </c>
      <c r="N625" s="7" t="str">
        <f>IF(ISNUMBER(_xll.BDP($C625, "DELTA_MID")),_xll.BDP($C625, "DELTA_MID")," ")</f>
        <v xml:space="preserve"> </v>
      </c>
      <c r="O625" s="7" t="str">
        <f>IF(ISNUMBER(N625),_xll.BDP($C625, "OPT_UNDL_TICKER"),"")</f>
        <v/>
      </c>
      <c r="P625" s="8" t="str">
        <f>IF(ISNUMBER(N625),_xll.BDP($C625, "OPT_UNDL_PX")," ")</f>
        <v xml:space="preserve"> </v>
      </c>
      <c r="Q625" s="7" t="str">
        <f>IF(ISNUMBER(N625),+G625*_xll.BDP($C625, "PX_POS_MULT_FACTOR")*P625/K625," ")</f>
        <v xml:space="preserve"> </v>
      </c>
      <c r="R625" s="8" t="str">
        <f>IF(OR($A625="TUA",$A625="TYA"),"",IF(ISNUMBER(_xll.BDP($C625,"DUR_ADJ_OAS_MID")),_xll.BDP($C625,"DUR_ADJ_OAS_MID"),IF(ISNUMBER(_xll.BDP($E625&amp;" ISIN","DUR_ADJ_OAS_MID")),_xll.BDP($E625&amp;" ISIN","DUR_ADJ_OAS_MID")," ")))</f>
        <v xml:space="preserve"> </v>
      </c>
      <c r="S625" s="7" t="str">
        <f ca="1">IF(AND(A624="SVOL",C624="Cash"),                                     SUM(INDIRECT(ADDRESS(ROW()-(COUNTIF(A:A,"SVOL")),COLUMN())):INDIRECT(ADDRESS(ROW()-1,COLUMN()))),                                    IF(AND(A625="TYA",C625="Cash"), SUM(INDIRECT(ADDRESS(ROW()-(COUNTIF(A:A,"TYA")-1),COLUMN())):INDIRECT(ADDRESS(ROW()-1,COLUMN()))),                                    IF(AND(A625="SVOL",ISNUMBER(FIND(" Govt",C625))),"", IF(AND(A625="SVOL",ISNUMBER(FIND(" Index",C625))),J625,                                    IF(ISNUMBER(N625),Q625*N625,IF(ISNUMBER(R625),J625*R625," "))))))</f>
        <v xml:space="preserve"> </v>
      </c>
      <c r="AB625" s="8" t="s">
        <v>1787</v>
      </c>
      <c r="AG625" s="17">
        <v>4.64E-4</v>
      </c>
    </row>
    <row r="626" spans="1:33" x14ac:dyDescent="0.35">
      <c r="A626" t="s">
        <v>1786</v>
      </c>
      <c r="B626" t="s">
        <v>2587</v>
      </c>
      <c r="C626" t="s">
        <v>2588</v>
      </c>
      <c r="D626" t="s">
        <v>2589</v>
      </c>
      <c r="E626" t="s">
        <v>2590</v>
      </c>
      <c r="G626" s="1">
        <v>2235.736422451806</v>
      </c>
      <c r="H626" s="1">
        <v>17.585999999999999</v>
      </c>
      <c r="I626" s="2">
        <v>39317.66072523746</v>
      </c>
      <c r="J626" s="3">
        <v>5.082691416182436E-4</v>
      </c>
      <c r="K626" s="4">
        <v>77355986.239999995</v>
      </c>
      <c r="L626" s="5">
        <v>3550001</v>
      </c>
      <c r="M626" s="6">
        <v>21.79041252</v>
      </c>
      <c r="N626" s="7" t="str">
        <f>IF(ISNUMBER(_xll.BDP($C626, "DELTA_MID")),_xll.BDP($C626, "DELTA_MID")," ")</f>
        <v xml:space="preserve"> </v>
      </c>
      <c r="O626" s="7" t="str">
        <f>IF(ISNUMBER(N626),_xll.BDP($C626, "OPT_UNDL_TICKER"),"")</f>
        <v/>
      </c>
      <c r="P626" s="8" t="str">
        <f>IF(ISNUMBER(N626),_xll.BDP($C626, "OPT_UNDL_PX")," ")</f>
        <v xml:space="preserve"> </v>
      </c>
      <c r="Q626" s="7" t="str">
        <f>IF(ISNUMBER(N626),+G626*_xll.BDP($C626, "PX_POS_MULT_FACTOR")*P626/K626," ")</f>
        <v xml:space="preserve"> </v>
      </c>
      <c r="R626" s="8" t="str">
        <f>IF(OR($A626="TUA",$A626="TYA"),"",IF(ISNUMBER(_xll.BDP($C626,"DUR_ADJ_OAS_MID")),_xll.BDP($C626,"DUR_ADJ_OAS_MID"),IF(ISNUMBER(_xll.BDP($E626&amp;" ISIN","DUR_ADJ_OAS_MID")),_xll.BDP($E626&amp;" ISIN","DUR_ADJ_OAS_MID")," ")))</f>
        <v xml:space="preserve"> </v>
      </c>
      <c r="S626" s="7" t="str">
        <f ca="1">IF(AND(A625="SVOL",C625="Cash"),                                     SUM(INDIRECT(ADDRESS(ROW()-(COUNTIF(A:A,"SVOL")),COLUMN())):INDIRECT(ADDRESS(ROW()-1,COLUMN()))),                                    IF(AND(A626="TYA",C626="Cash"), SUM(INDIRECT(ADDRESS(ROW()-(COUNTIF(A:A,"TYA")-1),COLUMN())):INDIRECT(ADDRESS(ROW()-1,COLUMN()))),                                    IF(AND(A626="SVOL",ISNUMBER(FIND(" Govt",C626))),"", IF(AND(A626="SVOL",ISNUMBER(FIND(" Index",C626))),J626,                                    IF(ISNUMBER(N626),Q626*N626,IF(ISNUMBER(R626),J626*R626," "))))))</f>
        <v xml:space="preserve"> </v>
      </c>
      <c r="AB626" s="8" t="s">
        <v>1787</v>
      </c>
      <c r="AG626" s="17">
        <v>4.64E-4</v>
      </c>
    </row>
    <row r="627" spans="1:33" x14ac:dyDescent="0.35">
      <c r="A627" t="s">
        <v>1786</v>
      </c>
      <c r="B627" t="s">
        <v>2591</v>
      </c>
      <c r="C627" t="s">
        <v>2592</v>
      </c>
      <c r="D627" t="s">
        <v>2593</v>
      </c>
      <c r="E627" t="s">
        <v>2594</v>
      </c>
      <c r="G627" s="1">
        <v>46379.268925358243</v>
      </c>
      <c r="H627" s="1">
        <v>2.4115000000000002</v>
      </c>
      <c r="I627" s="2">
        <v>111843.6070135014</v>
      </c>
      <c r="J627" s="3">
        <v>1.44583001846169E-3</v>
      </c>
      <c r="K627" s="4">
        <v>77355986.239999995</v>
      </c>
      <c r="L627" s="5">
        <v>3550001</v>
      </c>
      <c r="M627" s="6">
        <v>21.79041252</v>
      </c>
      <c r="N627" s="7" t="str">
        <f>IF(ISNUMBER(_xll.BDP($C627, "DELTA_MID")),_xll.BDP($C627, "DELTA_MID")," ")</f>
        <v xml:space="preserve"> </v>
      </c>
      <c r="O627" s="7" t="str">
        <f>IF(ISNUMBER(N627),_xll.BDP($C627, "OPT_UNDL_TICKER"),"")</f>
        <v/>
      </c>
      <c r="P627" s="8" t="str">
        <f>IF(ISNUMBER(N627),_xll.BDP($C627, "OPT_UNDL_PX")," ")</f>
        <v xml:space="preserve"> </v>
      </c>
      <c r="Q627" s="7" t="str">
        <f>IF(ISNUMBER(N627),+G627*_xll.BDP($C627, "PX_POS_MULT_FACTOR")*P627/K627," ")</f>
        <v xml:space="preserve"> </v>
      </c>
      <c r="R627" s="8" t="str">
        <f>IF(OR($A627="TUA",$A627="TYA"),"",IF(ISNUMBER(_xll.BDP($C627,"DUR_ADJ_OAS_MID")),_xll.BDP($C627,"DUR_ADJ_OAS_MID"),IF(ISNUMBER(_xll.BDP($E627&amp;" ISIN","DUR_ADJ_OAS_MID")),_xll.BDP($E627&amp;" ISIN","DUR_ADJ_OAS_MID")," ")))</f>
        <v xml:space="preserve"> </v>
      </c>
      <c r="S627" s="7" t="str">
        <f ca="1">IF(AND(A626="SVOL",C626="Cash"),                                     SUM(INDIRECT(ADDRESS(ROW()-(COUNTIF(A:A,"SVOL")),COLUMN())):INDIRECT(ADDRESS(ROW()-1,COLUMN()))),                                    IF(AND(A627="TYA",C627="Cash"), SUM(INDIRECT(ADDRESS(ROW()-(COUNTIF(A:A,"TYA")-1),COLUMN())):INDIRECT(ADDRESS(ROW()-1,COLUMN()))),                                    IF(AND(A627="SVOL",ISNUMBER(FIND(" Govt",C627))),"", IF(AND(A627="SVOL",ISNUMBER(FIND(" Index",C627))),J627,                                    IF(ISNUMBER(N627),Q627*N627,IF(ISNUMBER(R627),J627*R627," "))))))</f>
        <v xml:space="preserve"> </v>
      </c>
      <c r="AB627" s="8" t="s">
        <v>1787</v>
      </c>
      <c r="AG627" s="17">
        <v>4.64E-4</v>
      </c>
    </row>
    <row r="628" spans="1:33" x14ac:dyDescent="0.35">
      <c r="A628" t="s">
        <v>1786</v>
      </c>
      <c r="B628" t="s">
        <v>2595</v>
      </c>
      <c r="C628" t="s">
        <v>2596</v>
      </c>
      <c r="D628" t="s">
        <v>2597</v>
      </c>
      <c r="E628" t="s">
        <v>2598</v>
      </c>
      <c r="F628" t="s">
        <v>2599</v>
      </c>
      <c r="G628" s="1">
        <v>698.0396199124051</v>
      </c>
      <c r="H628" s="1">
        <v>601.47</v>
      </c>
      <c r="I628" s="2">
        <v>419849.89018871431</v>
      </c>
      <c r="J628" s="3">
        <v>5.4275035533269981E-3</v>
      </c>
      <c r="K628" s="4">
        <v>77355986.239999995</v>
      </c>
      <c r="L628" s="5">
        <v>3550001</v>
      </c>
      <c r="M628" s="6">
        <v>21.79041252</v>
      </c>
      <c r="N628" s="7" t="str">
        <f>IF(ISNUMBER(_xll.BDP($C628, "DELTA_MID")),_xll.BDP($C628, "DELTA_MID")," ")</f>
        <v xml:space="preserve"> </v>
      </c>
      <c r="O628" s="7" t="str">
        <f>IF(ISNUMBER(N628),_xll.BDP($C628, "OPT_UNDL_TICKER"),"")</f>
        <v/>
      </c>
      <c r="P628" s="8" t="str">
        <f>IF(ISNUMBER(N628),_xll.BDP($C628, "OPT_UNDL_PX")," ")</f>
        <v xml:space="preserve"> </v>
      </c>
      <c r="Q628" s="7" t="str">
        <f>IF(ISNUMBER(N628),+G628*_xll.BDP($C628, "PX_POS_MULT_FACTOR")*P628/K628," ")</f>
        <v xml:space="preserve"> </v>
      </c>
      <c r="R628" s="8" t="str">
        <f>IF(OR($A628="TUA",$A628="TYA"),"",IF(ISNUMBER(_xll.BDP($C628,"DUR_ADJ_OAS_MID")),_xll.BDP($C628,"DUR_ADJ_OAS_MID"),IF(ISNUMBER(_xll.BDP($E628&amp;" ISIN","DUR_ADJ_OAS_MID")),_xll.BDP($E628&amp;" ISIN","DUR_ADJ_OAS_MID")," ")))</f>
        <v xml:space="preserve"> </v>
      </c>
      <c r="S628" s="7" t="str">
        <f ca="1">IF(AND(A627="SVOL",C627="Cash"),                                     SUM(INDIRECT(ADDRESS(ROW()-(COUNTIF(A:A,"SVOL")),COLUMN())):INDIRECT(ADDRESS(ROW()-1,COLUMN()))),                                    IF(AND(A628="TYA",C628="Cash"), SUM(INDIRECT(ADDRESS(ROW()-(COUNTIF(A:A,"TYA")-1),COLUMN())):INDIRECT(ADDRESS(ROW()-1,COLUMN()))),                                    IF(AND(A628="SVOL",ISNUMBER(FIND(" Govt",C628))),"", IF(AND(A628="SVOL",ISNUMBER(FIND(" Index",C628))),J628,                                    IF(ISNUMBER(N628),Q628*N628,IF(ISNUMBER(R628),J628*R628," "))))))</f>
        <v xml:space="preserve"> </v>
      </c>
      <c r="AB628" s="8" t="s">
        <v>1787</v>
      </c>
      <c r="AG628" s="17">
        <v>4.64E-4</v>
      </c>
    </row>
    <row r="629" spans="1:33" x14ac:dyDescent="0.35">
      <c r="A629" t="s">
        <v>1786</v>
      </c>
      <c r="B629" t="s">
        <v>2600</v>
      </c>
      <c r="C629" t="s">
        <v>2601</v>
      </c>
      <c r="D629" t="s">
        <v>2602</v>
      </c>
      <c r="E629" t="s">
        <v>2603</v>
      </c>
      <c r="F629" t="s">
        <v>2604</v>
      </c>
      <c r="G629" s="1">
        <v>361.88664288287367</v>
      </c>
      <c r="H629" s="1">
        <v>610.53</v>
      </c>
      <c r="I629" s="2">
        <v>220942.6520792809</v>
      </c>
      <c r="J629" s="3">
        <v>2.856180404626962E-3</v>
      </c>
      <c r="K629" s="4">
        <v>77355986.239999995</v>
      </c>
      <c r="L629" s="5">
        <v>3550001</v>
      </c>
      <c r="M629" s="6">
        <v>21.79041252</v>
      </c>
      <c r="N629" s="7" t="str">
        <f>IF(ISNUMBER(_xll.BDP($C629, "DELTA_MID")),_xll.BDP($C629, "DELTA_MID")," ")</f>
        <v xml:space="preserve"> </v>
      </c>
      <c r="O629" s="7" t="str">
        <f>IF(ISNUMBER(N629),_xll.BDP($C629, "OPT_UNDL_TICKER"),"")</f>
        <v/>
      </c>
      <c r="P629" s="8" t="str">
        <f>IF(ISNUMBER(N629),_xll.BDP($C629, "OPT_UNDL_PX")," ")</f>
        <v xml:space="preserve"> </v>
      </c>
      <c r="Q629" s="7" t="str">
        <f>IF(ISNUMBER(N629),+G629*_xll.BDP($C629, "PX_POS_MULT_FACTOR")*P629/K629," ")</f>
        <v xml:space="preserve"> </v>
      </c>
      <c r="R629" s="8" t="str">
        <f>IF(OR($A629="TUA",$A629="TYA"),"",IF(ISNUMBER(_xll.BDP($C629,"DUR_ADJ_OAS_MID")),_xll.BDP($C629,"DUR_ADJ_OAS_MID"),IF(ISNUMBER(_xll.BDP($E629&amp;" ISIN","DUR_ADJ_OAS_MID")),_xll.BDP($E629&amp;" ISIN","DUR_ADJ_OAS_MID")," ")))</f>
        <v xml:space="preserve"> </v>
      </c>
      <c r="S629" s="7" t="str">
        <f ca="1">IF(AND(A628="SVOL",C628="Cash"),                                     SUM(INDIRECT(ADDRESS(ROW()-(COUNTIF(A:A,"SVOL")),COLUMN())):INDIRECT(ADDRESS(ROW()-1,COLUMN()))),                                    IF(AND(A629="TYA",C629="Cash"), SUM(INDIRECT(ADDRESS(ROW()-(COUNTIF(A:A,"TYA")-1),COLUMN())):INDIRECT(ADDRESS(ROW()-1,COLUMN()))),                                    IF(AND(A629="SVOL",ISNUMBER(FIND(" Govt",C629))),"", IF(AND(A629="SVOL",ISNUMBER(FIND(" Index",C629))),J629,                                    IF(ISNUMBER(N629),Q629*N629,IF(ISNUMBER(R629),J629*R629," "))))))</f>
        <v xml:space="preserve"> </v>
      </c>
      <c r="AB629" s="8" t="s">
        <v>1787</v>
      </c>
      <c r="AG629" s="17">
        <v>4.64E-4</v>
      </c>
    </row>
    <row r="630" spans="1:33" x14ac:dyDescent="0.35">
      <c r="A630" t="s">
        <v>1786</v>
      </c>
      <c r="B630" t="s">
        <v>970</v>
      </c>
      <c r="C630" t="s">
        <v>2605</v>
      </c>
      <c r="D630" t="s">
        <v>972</v>
      </c>
      <c r="E630" t="s">
        <v>973</v>
      </c>
      <c r="F630" t="s">
        <v>974</v>
      </c>
      <c r="G630" s="1">
        <v>1100.480178448702</v>
      </c>
      <c r="H630" s="1">
        <v>425.2</v>
      </c>
      <c r="I630" s="2">
        <v>467924.17187638802</v>
      </c>
      <c r="J630" s="3">
        <v>6.0489717036847643E-3</v>
      </c>
      <c r="K630" s="4">
        <v>77355986.239999995</v>
      </c>
      <c r="L630" s="5">
        <v>3550001</v>
      </c>
      <c r="M630" s="6">
        <v>21.79041252</v>
      </c>
      <c r="N630" s="7" t="str">
        <f>IF(ISNUMBER(_xll.BDP($C630, "DELTA_MID")),_xll.BDP($C630, "DELTA_MID")," ")</f>
        <v xml:space="preserve"> </v>
      </c>
      <c r="O630" s="7" t="str">
        <f>IF(ISNUMBER(N630),_xll.BDP($C630, "OPT_UNDL_TICKER"),"")</f>
        <v/>
      </c>
      <c r="P630" s="8" t="str">
        <f>IF(ISNUMBER(N630),_xll.BDP($C630, "OPT_UNDL_PX")," ")</f>
        <v xml:space="preserve"> </v>
      </c>
      <c r="Q630" s="7" t="str">
        <f>IF(ISNUMBER(N630),+G630*_xll.BDP($C630, "PX_POS_MULT_FACTOR")*P630/K630," ")</f>
        <v xml:space="preserve"> </v>
      </c>
      <c r="R630" s="8" t="str">
        <f>IF(OR($A630="TUA",$A630="TYA"),"",IF(ISNUMBER(_xll.BDP($C630,"DUR_ADJ_OAS_MID")),_xll.BDP($C630,"DUR_ADJ_OAS_MID"),IF(ISNUMBER(_xll.BDP($E630&amp;" ISIN","DUR_ADJ_OAS_MID")),_xll.BDP($E630&amp;" ISIN","DUR_ADJ_OAS_MID")," ")))</f>
        <v xml:space="preserve"> </v>
      </c>
      <c r="S630" s="7" t="str">
        <f ca="1">IF(AND(A629="SVOL",C629="Cash"),                                     SUM(INDIRECT(ADDRESS(ROW()-(COUNTIF(A:A,"SVOL")),COLUMN())):INDIRECT(ADDRESS(ROW()-1,COLUMN()))),                                    IF(AND(A630="TYA",C630="Cash"), SUM(INDIRECT(ADDRESS(ROW()-(COUNTIF(A:A,"TYA")-1),COLUMN())):INDIRECT(ADDRESS(ROW()-1,COLUMN()))),                                    IF(AND(A630="SVOL",ISNUMBER(FIND(" Govt",C630))),"", IF(AND(A630="SVOL",ISNUMBER(FIND(" Index",C630))),J630,                                    IF(ISNUMBER(N630),Q630*N630,IF(ISNUMBER(R630),J630*R630," "))))))</f>
        <v xml:space="preserve"> </v>
      </c>
      <c r="AB630" s="8" t="s">
        <v>1787</v>
      </c>
      <c r="AG630" s="17">
        <v>4.64E-4</v>
      </c>
    </row>
    <row r="631" spans="1:33" x14ac:dyDescent="0.35">
      <c r="A631" t="s">
        <v>1786</v>
      </c>
      <c r="B631" t="s">
        <v>975</v>
      </c>
      <c r="C631" t="s">
        <v>2606</v>
      </c>
      <c r="D631" t="s">
        <v>977</v>
      </c>
      <c r="E631" t="s">
        <v>978</v>
      </c>
      <c r="F631" t="s">
        <v>979</v>
      </c>
      <c r="G631" s="1">
        <v>743.8511964196673</v>
      </c>
      <c r="H631" s="1">
        <v>496.7</v>
      </c>
      <c r="I631" s="2">
        <v>369470.88926164882</v>
      </c>
      <c r="J631" s="3">
        <v>4.7762417263397146E-3</v>
      </c>
      <c r="K631" s="4">
        <v>77355986.239999995</v>
      </c>
      <c r="L631" s="5">
        <v>3550001</v>
      </c>
      <c r="M631" s="6">
        <v>21.79041252</v>
      </c>
      <c r="N631" s="7" t="str">
        <f>IF(ISNUMBER(_xll.BDP($C631, "DELTA_MID")),_xll.BDP($C631, "DELTA_MID")," ")</f>
        <v xml:space="preserve"> </v>
      </c>
      <c r="O631" s="7" t="str">
        <f>IF(ISNUMBER(N631),_xll.BDP($C631, "OPT_UNDL_TICKER"),"")</f>
        <v/>
      </c>
      <c r="P631" s="8" t="str">
        <f>IF(ISNUMBER(N631),_xll.BDP($C631, "OPT_UNDL_PX")," ")</f>
        <v xml:space="preserve"> </v>
      </c>
      <c r="Q631" s="7" t="str">
        <f>IF(ISNUMBER(N631),+G631*_xll.BDP($C631, "PX_POS_MULT_FACTOR")*P631/K631," ")</f>
        <v xml:space="preserve"> </v>
      </c>
      <c r="R631" s="8" t="str">
        <f>IF(OR($A631="TUA",$A631="TYA"),"",IF(ISNUMBER(_xll.BDP($C631,"DUR_ADJ_OAS_MID")),_xll.BDP($C631,"DUR_ADJ_OAS_MID"),IF(ISNUMBER(_xll.BDP($E631&amp;" ISIN","DUR_ADJ_OAS_MID")),_xll.BDP($E631&amp;" ISIN","DUR_ADJ_OAS_MID")," ")))</f>
        <v xml:space="preserve"> </v>
      </c>
      <c r="S631" s="7" t="str">
        <f ca="1">IF(AND(A630="SVOL",C630="Cash"),                                     SUM(INDIRECT(ADDRESS(ROW()-(COUNTIF(A:A,"SVOL")),COLUMN())):INDIRECT(ADDRESS(ROW()-1,COLUMN()))),                                    IF(AND(A631="TYA",C631="Cash"), SUM(INDIRECT(ADDRESS(ROW()-(COUNTIF(A:A,"TYA")-1),COLUMN())):INDIRECT(ADDRESS(ROW()-1,COLUMN()))),                                    IF(AND(A631="SVOL",ISNUMBER(FIND(" Govt",C631))),"", IF(AND(A631="SVOL",ISNUMBER(FIND(" Index",C631))),J631,                                    IF(ISNUMBER(N631),Q631*N631,IF(ISNUMBER(R631),J631*R631," "))))))</f>
        <v xml:space="preserve"> </v>
      </c>
      <c r="AB631" s="8" t="s">
        <v>1787</v>
      </c>
      <c r="AG631" s="17">
        <v>4.64E-4</v>
      </c>
    </row>
    <row r="632" spans="1:33" x14ac:dyDescent="0.35">
      <c r="A632" t="s">
        <v>1786</v>
      </c>
      <c r="B632" t="s">
        <v>2607</v>
      </c>
      <c r="C632" t="s">
        <v>2608</v>
      </c>
      <c r="D632" t="s">
        <v>2609</v>
      </c>
      <c r="E632" t="s">
        <v>2610</v>
      </c>
      <c r="F632" t="s">
        <v>2611</v>
      </c>
      <c r="G632" s="1">
        <v>2108.606326487783</v>
      </c>
      <c r="H632" s="1">
        <v>211.93</v>
      </c>
      <c r="I632" s="2">
        <v>446876.93877255602</v>
      </c>
      <c r="J632" s="3">
        <v>5.7768889066465087E-3</v>
      </c>
      <c r="K632" s="4">
        <v>77355986.239999995</v>
      </c>
      <c r="L632" s="5">
        <v>3550001</v>
      </c>
      <c r="M632" s="6">
        <v>21.79041252</v>
      </c>
      <c r="N632" s="7" t="str">
        <f>IF(ISNUMBER(_xll.BDP($C632, "DELTA_MID")),_xll.BDP($C632, "DELTA_MID")," ")</f>
        <v xml:space="preserve"> </v>
      </c>
      <c r="O632" s="7" t="str">
        <f>IF(ISNUMBER(N632),_xll.BDP($C632, "OPT_UNDL_TICKER"),"")</f>
        <v/>
      </c>
      <c r="P632" s="8" t="str">
        <f>IF(ISNUMBER(N632),_xll.BDP($C632, "OPT_UNDL_PX")," ")</f>
        <v xml:space="preserve"> </v>
      </c>
      <c r="Q632" s="7" t="str">
        <f>IF(ISNUMBER(N632),+G632*_xll.BDP($C632, "PX_POS_MULT_FACTOR")*P632/K632," ")</f>
        <v xml:space="preserve"> </v>
      </c>
      <c r="R632" s="8" t="str">
        <f>IF(OR($A632="TUA",$A632="TYA"),"",IF(ISNUMBER(_xll.BDP($C632,"DUR_ADJ_OAS_MID")),_xll.BDP($C632,"DUR_ADJ_OAS_MID"),IF(ISNUMBER(_xll.BDP($E632&amp;" ISIN","DUR_ADJ_OAS_MID")),_xll.BDP($E632&amp;" ISIN","DUR_ADJ_OAS_MID")," ")))</f>
        <v xml:space="preserve"> </v>
      </c>
      <c r="S632" s="7" t="str">
        <f ca="1">IF(AND(A631="SVOL",C631="Cash"),                                     SUM(INDIRECT(ADDRESS(ROW()-(COUNTIF(A:A,"SVOL")),COLUMN())):INDIRECT(ADDRESS(ROW()-1,COLUMN()))),                                    IF(AND(A632="TYA",C632="Cash"), SUM(INDIRECT(ADDRESS(ROW()-(COUNTIF(A:A,"TYA")-1),COLUMN())):INDIRECT(ADDRESS(ROW()-1,COLUMN()))),                                    IF(AND(A632="SVOL",ISNUMBER(FIND(" Govt",C632))),"", IF(AND(A632="SVOL",ISNUMBER(FIND(" Index",C632))),J632,                                    IF(ISNUMBER(N632),Q632*N632,IF(ISNUMBER(R632),J632*R632," "))))))</f>
        <v xml:space="preserve"> </v>
      </c>
      <c r="AB632" s="8" t="s">
        <v>1787</v>
      </c>
      <c r="AG632" s="17">
        <v>4.64E-4</v>
      </c>
    </row>
    <row r="633" spans="1:33" x14ac:dyDescent="0.35">
      <c r="A633" t="s">
        <v>1786</v>
      </c>
      <c r="B633" t="s">
        <v>2612</v>
      </c>
      <c r="C633" t="s">
        <v>2613</v>
      </c>
      <c r="D633" t="s">
        <v>2614</v>
      </c>
      <c r="E633" t="s">
        <v>2615</v>
      </c>
      <c r="G633" s="1">
        <v>1498.115449916585</v>
      </c>
      <c r="H633" s="1">
        <v>328.50179999999989</v>
      </c>
      <c r="I633" s="2">
        <v>492133.62190540798</v>
      </c>
      <c r="J633" s="3">
        <v>6.3619332623921837E-3</v>
      </c>
      <c r="K633" s="4">
        <v>77355986.239999995</v>
      </c>
      <c r="L633" s="5">
        <v>3550001</v>
      </c>
      <c r="M633" s="6">
        <v>21.79041252</v>
      </c>
      <c r="N633" s="7" t="str">
        <f>IF(ISNUMBER(_xll.BDP($C633, "DELTA_MID")),_xll.BDP($C633, "DELTA_MID")," ")</f>
        <v xml:space="preserve"> </v>
      </c>
      <c r="O633" s="7" t="str">
        <f>IF(ISNUMBER(N633),_xll.BDP($C633, "OPT_UNDL_TICKER"),"")</f>
        <v/>
      </c>
      <c r="P633" s="8" t="str">
        <f>IF(ISNUMBER(N633),_xll.BDP($C633, "OPT_UNDL_PX")," ")</f>
        <v xml:space="preserve"> </v>
      </c>
      <c r="Q633" s="7" t="str">
        <f>IF(ISNUMBER(N633),+G633*_xll.BDP($C633, "PX_POS_MULT_FACTOR")*P633/K633," ")</f>
        <v xml:space="preserve"> </v>
      </c>
      <c r="R633" s="8" t="str">
        <f>IF(OR($A633="TUA",$A633="TYA"),"",IF(ISNUMBER(_xll.BDP($C633,"DUR_ADJ_OAS_MID")),_xll.BDP($C633,"DUR_ADJ_OAS_MID"),IF(ISNUMBER(_xll.BDP($E633&amp;" ISIN","DUR_ADJ_OAS_MID")),_xll.BDP($E633&amp;" ISIN","DUR_ADJ_OAS_MID")," ")))</f>
        <v xml:space="preserve"> </v>
      </c>
      <c r="S633" s="7" t="str">
        <f ca="1">IF(AND(A632="SVOL",C632="Cash"),                                     SUM(INDIRECT(ADDRESS(ROW()-(COUNTIF(A:A,"SVOL")),COLUMN())):INDIRECT(ADDRESS(ROW()-1,COLUMN()))),                                    IF(AND(A633="TYA",C633="Cash"), SUM(INDIRECT(ADDRESS(ROW()-(COUNTIF(A:A,"TYA")-1),COLUMN())):INDIRECT(ADDRESS(ROW()-1,COLUMN()))),                                    IF(AND(A633="SVOL",ISNUMBER(FIND(" Govt",C633))),"", IF(AND(A633="SVOL",ISNUMBER(FIND(" Index",C633))),J633,                                    IF(ISNUMBER(N633),Q633*N633,IF(ISNUMBER(R633),J633*R633," "))))))</f>
        <v xml:space="preserve"> </v>
      </c>
      <c r="AB633" s="8" t="s">
        <v>1787</v>
      </c>
      <c r="AG633" s="17">
        <v>4.64E-4</v>
      </c>
    </row>
    <row r="634" spans="1:33" x14ac:dyDescent="0.35">
      <c r="A634" t="s">
        <v>1786</v>
      </c>
      <c r="B634" t="s">
        <v>2616</v>
      </c>
      <c r="C634" t="s">
        <v>2617</v>
      </c>
      <c r="D634" t="s">
        <v>2618</v>
      </c>
      <c r="E634" t="s">
        <v>2619</v>
      </c>
      <c r="F634" t="s">
        <v>2620</v>
      </c>
      <c r="G634" s="1">
        <v>2926.0081942979732</v>
      </c>
      <c r="H634" s="1">
        <v>99.92</v>
      </c>
      <c r="I634" s="2">
        <v>292366.73877425352</v>
      </c>
      <c r="J634" s="3">
        <v>3.77949726950897E-3</v>
      </c>
      <c r="K634" s="4">
        <v>77355986.239999995</v>
      </c>
      <c r="L634" s="5">
        <v>3550001</v>
      </c>
      <c r="M634" s="6">
        <v>21.79041252</v>
      </c>
      <c r="N634" s="7" t="str">
        <f>IF(ISNUMBER(_xll.BDP($C634, "DELTA_MID")),_xll.BDP($C634, "DELTA_MID")," ")</f>
        <v xml:space="preserve"> </v>
      </c>
      <c r="O634" s="7" t="str">
        <f>IF(ISNUMBER(N634),_xll.BDP($C634, "OPT_UNDL_TICKER"),"")</f>
        <v/>
      </c>
      <c r="P634" s="8" t="str">
        <f>IF(ISNUMBER(N634),_xll.BDP($C634, "OPT_UNDL_PX")," ")</f>
        <v xml:space="preserve"> </v>
      </c>
      <c r="Q634" s="7" t="str">
        <f>IF(ISNUMBER(N634),+G634*_xll.BDP($C634, "PX_POS_MULT_FACTOR")*P634/K634," ")</f>
        <v xml:space="preserve"> </v>
      </c>
      <c r="R634" s="8" t="str">
        <f>IF(OR($A634="TUA",$A634="TYA"),"",IF(ISNUMBER(_xll.BDP($C634,"DUR_ADJ_OAS_MID")),_xll.BDP($C634,"DUR_ADJ_OAS_MID"),IF(ISNUMBER(_xll.BDP($E634&amp;" ISIN","DUR_ADJ_OAS_MID")),_xll.BDP($E634&amp;" ISIN","DUR_ADJ_OAS_MID")," ")))</f>
        <v xml:space="preserve"> </v>
      </c>
      <c r="S634" s="7" t="str">
        <f ca="1">IF(AND(A633="SVOL",C633="Cash"),                                     SUM(INDIRECT(ADDRESS(ROW()-(COUNTIF(A:A,"SVOL")),COLUMN())):INDIRECT(ADDRESS(ROW()-1,COLUMN()))),                                    IF(AND(A634="TYA",C634="Cash"), SUM(INDIRECT(ADDRESS(ROW()-(COUNTIF(A:A,"TYA")-1),COLUMN())):INDIRECT(ADDRESS(ROW()-1,COLUMN()))),                                    IF(AND(A634="SVOL",ISNUMBER(FIND(" Govt",C634))),"", IF(AND(A634="SVOL",ISNUMBER(FIND(" Index",C634))),J634,                                    IF(ISNUMBER(N634),Q634*N634,IF(ISNUMBER(R634),J634*R634," "))))))</f>
        <v xml:space="preserve"> </v>
      </c>
      <c r="AB634" s="8" t="s">
        <v>1787</v>
      </c>
      <c r="AG634" s="17">
        <v>4.64E-4</v>
      </c>
    </row>
    <row r="635" spans="1:33" x14ac:dyDescent="0.35">
      <c r="A635" t="s">
        <v>1786</v>
      </c>
      <c r="B635" t="s">
        <v>2621</v>
      </c>
      <c r="C635" t="s">
        <v>2622</v>
      </c>
      <c r="D635" t="s">
        <v>2623</v>
      </c>
      <c r="E635" t="s">
        <v>2624</v>
      </c>
      <c r="F635" t="s">
        <v>2625</v>
      </c>
      <c r="G635" s="1">
        <v>6283.4065005960447</v>
      </c>
      <c r="H635" s="1">
        <v>125.51</v>
      </c>
      <c r="I635" s="2">
        <v>788630.34988980961</v>
      </c>
      <c r="J635" s="3">
        <v>1.0194819925675209E-2</v>
      </c>
      <c r="K635" s="4">
        <v>77355986.239999995</v>
      </c>
      <c r="L635" s="5">
        <v>3550001</v>
      </c>
      <c r="M635" s="6">
        <v>21.79041252</v>
      </c>
      <c r="N635" s="7" t="str">
        <f>IF(ISNUMBER(_xll.BDP($C635, "DELTA_MID")),_xll.BDP($C635, "DELTA_MID")," ")</f>
        <v xml:space="preserve"> </v>
      </c>
      <c r="O635" s="7" t="str">
        <f>IF(ISNUMBER(N635),_xll.BDP($C635, "OPT_UNDL_TICKER"),"")</f>
        <v/>
      </c>
      <c r="P635" s="8" t="str">
        <f>IF(ISNUMBER(N635),_xll.BDP($C635, "OPT_UNDL_PX")," ")</f>
        <v xml:space="preserve"> </v>
      </c>
      <c r="Q635" s="7" t="str">
        <f>IF(ISNUMBER(N635),+G635*_xll.BDP($C635, "PX_POS_MULT_FACTOR")*P635/K635," ")</f>
        <v xml:space="preserve"> </v>
      </c>
      <c r="R635" s="8" t="str">
        <f>IF(OR($A635="TUA",$A635="TYA"),"",IF(ISNUMBER(_xll.BDP($C635,"DUR_ADJ_OAS_MID")),_xll.BDP($C635,"DUR_ADJ_OAS_MID"),IF(ISNUMBER(_xll.BDP($E635&amp;" ISIN","DUR_ADJ_OAS_MID")),_xll.BDP($E635&amp;" ISIN","DUR_ADJ_OAS_MID")," ")))</f>
        <v xml:space="preserve"> </v>
      </c>
      <c r="S635" s="7" t="str">
        <f ca="1">IF(AND(A634="SVOL",C634="Cash"),                                     SUM(INDIRECT(ADDRESS(ROW()-(COUNTIF(A:A,"SVOL")),COLUMN())):INDIRECT(ADDRESS(ROW()-1,COLUMN()))),                                    IF(AND(A635="TYA",C635="Cash"), SUM(INDIRECT(ADDRESS(ROW()-(COUNTIF(A:A,"TYA")-1),COLUMN())):INDIRECT(ADDRESS(ROW()-1,COLUMN()))),                                    IF(AND(A635="SVOL",ISNUMBER(FIND(" Govt",C635))),"", IF(AND(A635="SVOL",ISNUMBER(FIND(" Index",C635))),J635,                                    IF(ISNUMBER(N635),Q635*N635,IF(ISNUMBER(R635),J635*R635," "))))))</f>
        <v xml:space="preserve"> </v>
      </c>
      <c r="AB635" s="8" t="s">
        <v>1787</v>
      </c>
      <c r="AG635" s="17">
        <v>4.64E-4</v>
      </c>
    </row>
    <row r="636" spans="1:33" x14ac:dyDescent="0.35">
      <c r="A636" t="s">
        <v>1786</v>
      </c>
      <c r="B636" t="s">
        <v>2626</v>
      </c>
      <c r="C636" t="s">
        <v>2627</v>
      </c>
      <c r="D636" t="s">
        <v>2628</v>
      </c>
      <c r="E636" t="s">
        <v>2629</v>
      </c>
      <c r="F636" t="s">
        <v>2630</v>
      </c>
      <c r="G636" s="1">
        <v>6637.2668927925779</v>
      </c>
      <c r="H636" s="1">
        <v>41.23</v>
      </c>
      <c r="I636" s="2">
        <v>273654.51398983801</v>
      </c>
      <c r="J636" s="3">
        <v>3.537599703542193E-3</v>
      </c>
      <c r="K636" s="4">
        <v>77355986.239999995</v>
      </c>
      <c r="L636" s="5">
        <v>3550001</v>
      </c>
      <c r="M636" s="6">
        <v>21.79041252</v>
      </c>
      <c r="N636" s="7" t="str">
        <f>IF(ISNUMBER(_xll.BDP($C636, "DELTA_MID")),_xll.BDP($C636, "DELTA_MID")," ")</f>
        <v xml:space="preserve"> </v>
      </c>
      <c r="O636" s="7" t="str">
        <f>IF(ISNUMBER(N636),_xll.BDP($C636, "OPT_UNDL_TICKER"),"")</f>
        <v/>
      </c>
      <c r="P636" s="8" t="str">
        <f>IF(ISNUMBER(N636),_xll.BDP($C636, "OPT_UNDL_PX")," ")</f>
        <v xml:space="preserve"> </v>
      </c>
      <c r="Q636" s="7" t="str">
        <f>IF(ISNUMBER(N636),+G636*_xll.BDP($C636, "PX_POS_MULT_FACTOR")*P636/K636," ")</f>
        <v xml:space="preserve"> </v>
      </c>
      <c r="R636" s="8" t="str">
        <f>IF(OR($A636="TUA",$A636="TYA"),"",IF(ISNUMBER(_xll.BDP($C636,"DUR_ADJ_OAS_MID")),_xll.BDP($C636,"DUR_ADJ_OAS_MID"),IF(ISNUMBER(_xll.BDP($E636&amp;" ISIN","DUR_ADJ_OAS_MID")),_xll.BDP($E636&amp;" ISIN","DUR_ADJ_OAS_MID")," ")))</f>
        <v xml:space="preserve"> </v>
      </c>
      <c r="S636" s="7" t="str">
        <f ca="1">IF(AND(A635="SVOL",C635="Cash"),                                     SUM(INDIRECT(ADDRESS(ROW()-(COUNTIF(A:A,"SVOL")),COLUMN())):INDIRECT(ADDRESS(ROW()-1,COLUMN()))),                                    IF(AND(A636="TYA",C636="Cash"), SUM(INDIRECT(ADDRESS(ROW()-(COUNTIF(A:A,"TYA")-1),COLUMN())):INDIRECT(ADDRESS(ROW()-1,COLUMN()))),                                    IF(AND(A636="SVOL",ISNUMBER(FIND(" Govt",C636))),"", IF(AND(A636="SVOL",ISNUMBER(FIND(" Index",C636))),J636,                                    IF(ISNUMBER(N636),Q636*N636,IF(ISNUMBER(R636),J636*R636," "))))))</f>
        <v xml:space="preserve"> </v>
      </c>
      <c r="AB636" s="8" t="s">
        <v>1787</v>
      </c>
      <c r="AG636" s="17">
        <v>4.64E-4</v>
      </c>
    </row>
    <row r="637" spans="1:33" x14ac:dyDescent="0.35">
      <c r="A637" t="s">
        <v>1786</v>
      </c>
      <c r="B637" t="s">
        <v>2631</v>
      </c>
      <c r="C637" t="s">
        <v>2632</v>
      </c>
      <c r="D637" t="s">
        <v>1217</v>
      </c>
      <c r="E637" t="s">
        <v>1218</v>
      </c>
      <c r="F637" t="s">
        <v>1219</v>
      </c>
      <c r="G637" s="1">
        <v>17503.94334002195</v>
      </c>
      <c r="H637" s="1">
        <v>19.62</v>
      </c>
      <c r="I637" s="2">
        <v>343427.36833123071</v>
      </c>
      <c r="J637" s="3">
        <v>4.4395706786768104E-3</v>
      </c>
      <c r="K637" s="4">
        <v>77355986.239999995</v>
      </c>
      <c r="L637" s="5">
        <v>3550001</v>
      </c>
      <c r="M637" s="6">
        <v>21.79041252</v>
      </c>
      <c r="N637" s="7" t="str">
        <f>IF(ISNUMBER(_xll.BDP($C637, "DELTA_MID")),_xll.BDP($C637, "DELTA_MID")," ")</f>
        <v xml:space="preserve"> </v>
      </c>
      <c r="O637" s="7" t="str">
        <f>IF(ISNUMBER(N637),_xll.BDP($C637, "OPT_UNDL_TICKER"),"")</f>
        <v/>
      </c>
      <c r="P637" s="8" t="str">
        <f>IF(ISNUMBER(N637),_xll.BDP($C637, "OPT_UNDL_PX")," ")</f>
        <v xml:space="preserve"> </v>
      </c>
      <c r="Q637" s="7" t="str">
        <f>IF(ISNUMBER(N637),+G637*_xll.BDP($C637, "PX_POS_MULT_FACTOR")*P637/K637," ")</f>
        <v xml:space="preserve"> </v>
      </c>
      <c r="R637" s="8" t="str">
        <f>IF(OR($A637="TUA",$A637="TYA"),"",IF(ISNUMBER(_xll.BDP($C637,"DUR_ADJ_OAS_MID")),_xll.BDP($C637,"DUR_ADJ_OAS_MID"),IF(ISNUMBER(_xll.BDP($E637&amp;" ISIN","DUR_ADJ_OAS_MID")),_xll.BDP($E637&amp;" ISIN","DUR_ADJ_OAS_MID")," ")))</f>
        <v xml:space="preserve"> </v>
      </c>
      <c r="S637" s="7" t="str">
        <f ca="1">IF(AND(A636="SVOL",C636="Cash"),                                     SUM(INDIRECT(ADDRESS(ROW()-(COUNTIF(A:A,"SVOL")),COLUMN())):INDIRECT(ADDRESS(ROW()-1,COLUMN()))),                                    IF(AND(A637="TYA",C637="Cash"), SUM(INDIRECT(ADDRESS(ROW()-(COUNTIF(A:A,"TYA")-1),COLUMN())):INDIRECT(ADDRESS(ROW()-1,COLUMN()))),                                    IF(AND(A637="SVOL",ISNUMBER(FIND(" Govt",C637))),"", IF(AND(A637="SVOL",ISNUMBER(FIND(" Index",C637))),J637,                                    IF(ISNUMBER(N637),Q637*N637,IF(ISNUMBER(R637),J637*R637," "))))))</f>
        <v xml:space="preserve"> </v>
      </c>
      <c r="AB637" s="8" t="s">
        <v>1787</v>
      </c>
      <c r="AG637" s="17">
        <v>4.64E-4</v>
      </c>
    </row>
    <row r="638" spans="1:33" x14ac:dyDescent="0.35">
      <c r="A638" t="s">
        <v>1786</v>
      </c>
      <c r="B638" t="s">
        <v>2633</v>
      </c>
      <c r="C638" t="s">
        <v>2634</v>
      </c>
      <c r="D638" t="s">
        <v>2635</v>
      </c>
      <c r="E638" t="s">
        <v>2636</v>
      </c>
      <c r="G638" s="1">
        <v>6695.7196906146446</v>
      </c>
      <c r="H638" s="1">
        <v>107.3142</v>
      </c>
      <c r="I638" s="2">
        <v>718545.80202255805</v>
      </c>
      <c r="J638" s="3">
        <v>9.2888196111060028E-3</v>
      </c>
      <c r="K638" s="4">
        <v>77355986.239999995</v>
      </c>
      <c r="L638" s="5">
        <v>3550001</v>
      </c>
      <c r="M638" s="6">
        <v>21.79041252</v>
      </c>
      <c r="N638" s="7" t="str">
        <f>IF(ISNUMBER(_xll.BDP($C638, "DELTA_MID")),_xll.BDP($C638, "DELTA_MID")," ")</f>
        <v xml:space="preserve"> </v>
      </c>
      <c r="O638" s="7" t="str">
        <f>IF(ISNUMBER(N638),_xll.BDP($C638, "OPT_UNDL_TICKER"),"")</f>
        <v/>
      </c>
      <c r="P638" s="8" t="str">
        <f>IF(ISNUMBER(N638),_xll.BDP($C638, "OPT_UNDL_PX")," ")</f>
        <v xml:space="preserve"> </v>
      </c>
      <c r="Q638" s="7" t="str">
        <f>IF(ISNUMBER(N638),+G638*_xll.BDP($C638, "PX_POS_MULT_FACTOR")*P638/K638," ")</f>
        <v xml:space="preserve"> </v>
      </c>
      <c r="R638" s="8" t="str">
        <f>IF(OR($A638="TUA",$A638="TYA"),"",IF(ISNUMBER(_xll.BDP($C638,"DUR_ADJ_OAS_MID")),_xll.BDP($C638,"DUR_ADJ_OAS_MID"),IF(ISNUMBER(_xll.BDP($E638&amp;" ISIN","DUR_ADJ_OAS_MID")),_xll.BDP($E638&amp;" ISIN","DUR_ADJ_OAS_MID")," ")))</f>
        <v xml:space="preserve"> </v>
      </c>
      <c r="S638" s="7" t="str">
        <f ca="1">IF(AND(A637="SVOL",C637="Cash"),                                     SUM(INDIRECT(ADDRESS(ROW()-(COUNTIF(A:A,"SVOL")),COLUMN())):INDIRECT(ADDRESS(ROW()-1,COLUMN()))),                                    IF(AND(A638="TYA",C638="Cash"), SUM(INDIRECT(ADDRESS(ROW()-(COUNTIF(A:A,"TYA")-1),COLUMN())):INDIRECT(ADDRESS(ROW()-1,COLUMN()))),                                    IF(AND(A638="SVOL",ISNUMBER(FIND(" Govt",C638))),"", IF(AND(A638="SVOL",ISNUMBER(FIND(" Index",C638))),J638,                                    IF(ISNUMBER(N638),Q638*N638,IF(ISNUMBER(R638),J638*R638," "))))))</f>
        <v xml:space="preserve"> </v>
      </c>
      <c r="AB638" s="8" t="s">
        <v>1787</v>
      </c>
      <c r="AG638" s="17">
        <v>4.64E-4</v>
      </c>
    </row>
    <row r="639" spans="1:33" x14ac:dyDescent="0.35">
      <c r="A639" t="s">
        <v>1786</v>
      </c>
      <c r="B639" t="s">
        <v>2637</v>
      </c>
      <c r="C639" t="s">
        <v>2638</v>
      </c>
      <c r="D639" t="s">
        <v>2639</v>
      </c>
      <c r="E639" t="s">
        <v>2640</v>
      </c>
      <c r="G639" s="1">
        <v>6534.5482642569896</v>
      </c>
      <c r="H639" s="1">
        <v>58.057549999999999</v>
      </c>
      <c r="I639" s="2">
        <v>379379.8625795134</v>
      </c>
      <c r="J639" s="3">
        <v>4.9043374794870099E-3</v>
      </c>
      <c r="K639" s="4">
        <v>77355986.239999995</v>
      </c>
      <c r="L639" s="5">
        <v>3550001</v>
      </c>
      <c r="M639" s="6">
        <v>21.79041252</v>
      </c>
      <c r="N639" s="7" t="str">
        <f>IF(ISNUMBER(_xll.BDP($C639, "DELTA_MID")),_xll.BDP($C639, "DELTA_MID")," ")</f>
        <v xml:space="preserve"> </v>
      </c>
      <c r="O639" s="7" t="str">
        <f>IF(ISNUMBER(N639),_xll.BDP($C639, "OPT_UNDL_TICKER"),"")</f>
        <v/>
      </c>
      <c r="P639" s="8" t="str">
        <f>IF(ISNUMBER(N639),_xll.BDP($C639, "OPT_UNDL_PX")," ")</f>
        <v xml:space="preserve"> </v>
      </c>
      <c r="Q639" s="7" t="str">
        <f>IF(ISNUMBER(N639),+G639*_xll.BDP($C639, "PX_POS_MULT_FACTOR")*P639/K639," ")</f>
        <v xml:space="preserve"> </v>
      </c>
      <c r="R639" s="8" t="str">
        <f>IF(OR($A639="TUA",$A639="TYA"),"",IF(ISNUMBER(_xll.BDP($C639,"DUR_ADJ_OAS_MID")),_xll.BDP($C639,"DUR_ADJ_OAS_MID"),IF(ISNUMBER(_xll.BDP($E639&amp;" ISIN","DUR_ADJ_OAS_MID")),_xll.BDP($E639&amp;" ISIN","DUR_ADJ_OAS_MID")," ")))</f>
        <v xml:space="preserve"> </v>
      </c>
      <c r="S639" s="7" t="str">
        <f ca="1">IF(AND(A638="SVOL",C638="Cash"),                                     SUM(INDIRECT(ADDRESS(ROW()-(COUNTIF(A:A,"SVOL")),COLUMN())):INDIRECT(ADDRESS(ROW()-1,COLUMN()))),                                    IF(AND(A639="TYA",C639="Cash"), SUM(INDIRECT(ADDRESS(ROW()-(COUNTIF(A:A,"TYA")-1),COLUMN())):INDIRECT(ADDRESS(ROW()-1,COLUMN()))),                                    IF(AND(A639="SVOL",ISNUMBER(FIND(" Govt",C639))),"", IF(AND(A639="SVOL",ISNUMBER(FIND(" Index",C639))),J639,                                    IF(ISNUMBER(N639),Q639*N639,IF(ISNUMBER(R639),J639*R639," "))))))</f>
        <v xml:space="preserve"> </v>
      </c>
      <c r="AB639" s="8" t="s">
        <v>1787</v>
      </c>
      <c r="AG639" s="17">
        <v>4.64E-4</v>
      </c>
    </row>
    <row r="640" spans="1:33" x14ac:dyDescent="0.35">
      <c r="A640" t="s">
        <v>1786</v>
      </c>
      <c r="B640" t="s">
        <v>2641</v>
      </c>
      <c r="C640" t="s">
        <v>2642</v>
      </c>
      <c r="D640" t="s">
        <v>2643</v>
      </c>
      <c r="E640" t="s">
        <v>2644</v>
      </c>
      <c r="F640" t="s">
        <v>2645</v>
      </c>
      <c r="G640" s="1">
        <v>4369.5602186736251</v>
      </c>
      <c r="H640" s="1">
        <v>119.68</v>
      </c>
      <c r="I640" s="2">
        <v>522948.9669708595</v>
      </c>
      <c r="J640" s="3">
        <v>6.7602908629254589E-3</v>
      </c>
      <c r="K640" s="4">
        <v>77355986.239999995</v>
      </c>
      <c r="L640" s="5">
        <v>3550001</v>
      </c>
      <c r="M640" s="6">
        <v>21.79041252</v>
      </c>
      <c r="N640" s="7" t="str">
        <f>IF(ISNUMBER(_xll.BDP($C640, "DELTA_MID")),_xll.BDP($C640, "DELTA_MID")," ")</f>
        <v xml:space="preserve"> </v>
      </c>
      <c r="O640" s="7" t="str">
        <f>IF(ISNUMBER(N640),_xll.BDP($C640, "OPT_UNDL_TICKER"),"")</f>
        <v/>
      </c>
      <c r="P640" s="8" t="str">
        <f>IF(ISNUMBER(N640),_xll.BDP($C640, "OPT_UNDL_PX")," ")</f>
        <v xml:space="preserve"> </v>
      </c>
      <c r="Q640" s="7" t="str">
        <f>IF(ISNUMBER(N640),+G640*_xll.BDP($C640, "PX_POS_MULT_FACTOR")*P640/K640," ")</f>
        <v xml:space="preserve"> </v>
      </c>
      <c r="R640" s="8" t="str">
        <f>IF(OR($A640="TUA",$A640="TYA"),"",IF(ISNUMBER(_xll.BDP($C640,"DUR_ADJ_OAS_MID")),_xll.BDP($C640,"DUR_ADJ_OAS_MID"),IF(ISNUMBER(_xll.BDP($E640&amp;" ISIN","DUR_ADJ_OAS_MID")),_xll.BDP($E640&amp;" ISIN","DUR_ADJ_OAS_MID")," ")))</f>
        <v xml:space="preserve"> </v>
      </c>
      <c r="S640" s="7" t="str">
        <f ca="1">IF(AND(A639="SVOL",C639="Cash"),                                     SUM(INDIRECT(ADDRESS(ROW()-(COUNTIF(A:A,"SVOL")),COLUMN())):INDIRECT(ADDRESS(ROW()-1,COLUMN()))),                                    IF(AND(A640="TYA",C640="Cash"), SUM(INDIRECT(ADDRESS(ROW()-(COUNTIF(A:A,"TYA")-1),COLUMN())):INDIRECT(ADDRESS(ROW()-1,COLUMN()))),                                    IF(AND(A640="SVOL",ISNUMBER(FIND(" Govt",C640))),"", IF(AND(A640="SVOL",ISNUMBER(FIND(" Index",C640))),J640,                                    IF(ISNUMBER(N640),Q640*N640,IF(ISNUMBER(R640),J640*R640," "))))))</f>
        <v xml:space="preserve"> </v>
      </c>
      <c r="AB640" s="8" t="s">
        <v>1787</v>
      </c>
      <c r="AG640" s="17">
        <v>4.64E-4</v>
      </c>
    </row>
    <row r="641" spans="1:33" x14ac:dyDescent="0.35">
      <c r="A641" t="s">
        <v>1786</v>
      </c>
      <c r="B641" t="s">
        <v>2646</v>
      </c>
      <c r="C641" t="s">
        <v>2647</v>
      </c>
      <c r="D641" t="s">
        <v>2648</v>
      </c>
      <c r="E641" t="s">
        <v>2649</v>
      </c>
      <c r="F641" t="s">
        <v>2650</v>
      </c>
      <c r="G641" s="1">
        <v>3845.450806766607</v>
      </c>
      <c r="H641" s="1">
        <v>106.84</v>
      </c>
      <c r="I641" s="2">
        <v>410847.96419494442</v>
      </c>
      <c r="J641" s="3">
        <v>5.3111334256701528E-3</v>
      </c>
      <c r="K641" s="4">
        <v>77355986.239999995</v>
      </c>
      <c r="L641" s="5">
        <v>3550001</v>
      </c>
      <c r="M641" s="6">
        <v>21.79041252</v>
      </c>
      <c r="N641" s="7" t="str">
        <f>IF(ISNUMBER(_xll.BDP($C641, "DELTA_MID")),_xll.BDP($C641, "DELTA_MID")," ")</f>
        <v xml:space="preserve"> </v>
      </c>
      <c r="O641" s="7" t="str">
        <f>IF(ISNUMBER(N641),_xll.BDP($C641, "OPT_UNDL_TICKER"),"")</f>
        <v/>
      </c>
      <c r="P641" s="8" t="str">
        <f>IF(ISNUMBER(N641),_xll.BDP($C641, "OPT_UNDL_PX")," ")</f>
        <v xml:space="preserve"> </v>
      </c>
      <c r="Q641" s="7" t="str">
        <f>IF(ISNUMBER(N641),+G641*_xll.BDP($C641, "PX_POS_MULT_FACTOR")*P641/K641," ")</f>
        <v xml:space="preserve"> </v>
      </c>
      <c r="R641" s="8" t="str">
        <f>IF(OR($A641="TUA",$A641="TYA"),"",IF(ISNUMBER(_xll.BDP($C641,"DUR_ADJ_OAS_MID")),_xll.BDP($C641,"DUR_ADJ_OAS_MID"),IF(ISNUMBER(_xll.BDP($E641&amp;" ISIN","DUR_ADJ_OAS_MID")),_xll.BDP($E641&amp;" ISIN","DUR_ADJ_OAS_MID")," ")))</f>
        <v xml:space="preserve"> </v>
      </c>
      <c r="S641" s="7" t="str">
        <f ca="1">IF(AND(A640="SVOL",C640="Cash"),                                     SUM(INDIRECT(ADDRESS(ROW()-(COUNTIF(A:A,"SVOL")),COLUMN())):INDIRECT(ADDRESS(ROW()-1,COLUMN()))),                                    IF(AND(A641="TYA",C641="Cash"), SUM(INDIRECT(ADDRESS(ROW()-(COUNTIF(A:A,"TYA")-1),COLUMN())):INDIRECT(ADDRESS(ROW()-1,COLUMN()))),                                    IF(AND(A641="SVOL",ISNUMBER(FIND(" Govt",C641))),"", IF(AND(A641="SVOL",ISNUMBER(FIND(" Index",C641))),J641,                                    IF(ISNUMBER(N641),Q641*N641,IF(ISNUMBER(R641),J641*R641," "))))))</f>
        <v xml:space="preserve"> </v>
      </c>
      <c r="AB641" s="8" t="s">
        <v>1787</v>
      </c>
      <c r="AG641" s="17">
        <v>4.64E-4</v>
      </c>
    </row>
    <row r="642" spans="1:33" x14ac:dyDescent="0.35">
      <c r="A642" t="s">
        <v>1786</v>
      </c>
      <c r="B642" t="s">
        <v>2651</v>
      </c>
      <c r="C642" t="s">
        <v>2652</v>
      </c>
      <c r="D642" t="s">
        <v>2653</v>
      </c>
      <c r="E642" t="s">
        <v>2654</v>
      </c>
      <c r="F642" t="s">
        <v>2655</v>
      </c>
      <c r="G642" s="1">
        <v>2464.7026661333189</v>
      </c>
      <c r="H642" s="1">
        <v>146.27000000000001</v>
      </c>
      <c r="I642" s="2">
        <v>360512.0589753206</v>
      </c>
      <c r="J642" s="3">
        <v>4.6604287075704487E-3</v>
      </c>
      <c r="K642" s="4">
        <v>77355986.239999995</v>
      </c>
      <c r="L642" s="5">
        <v>3550001</v>
      </c>
      <c r="M642" s="6">
        <v>21.79041252</v>
      </c>
      <c r="N642" s="7" t="str">
        <f>IF(ISNUMBER(_xll.BDP($C642, "DELTA_MID")),_xll.BDP($C642, "DELTA_MID")," ")</f>
        <v xml:space="preserve"> </v>
      </c>
      <c r="O642" s="7" t="str">
        <f>IF(ISNUMBER(N642),_xll.BDP($C642, "OPT_UNDL_TICKER"),"")</f>
        <v/>
      </c>
      <c r="P642" s="8" t="str">
        <f>IF(ISNUMBER(N642),_xll.BDP($C642, "OPT_UNDL_PX")," ")</f>
        <v xml:space="preserve"> </v>
      </c>
      <c r="Q642" s="7" t="str">
        <f>IF(ISNUMBER(N642),+G642*_xll.BDP($C642, "PX_POS_MULT_FACTOR")*P642/K642," ")</f>
        <v xml:space="preserve"> </v>
      </c>
      <c r="R642" s="8" t="str">
        <f>IF(OR($A642="TUA",$A642="TYA"),"",IF(ISNUMBER(_xll.BDP($C642,"DUR_ADJ_OAS_MID")),_xll.BDP($C642,"DUR_ADJ_OAS_MID"),IF(ISNUMBER(_xll.BDP($E642&amp;" ISIN","DUR_ADJ_OAS_MID")),_xll.BDP($E642&amp;" ISIN","DUR_ADJ_OAS_MID")," ")))</f>
        <v xml:space="preserve"> </v>
      </c>
      <c r="S642" s="7" t="str">
        <f ca="1">IF(AND(A641="SVOL",C641="Cash"),                                     SUM(INDIRECT(ADDRESS(ROW()-(COUNTIF(A:A,"SVOL")),COLUMN())):INDIRECT(ADDRESS(ROW()-1,COLUMN()))),                                    IF(AND(A642="TYA",C642="Cash"), SUM(INDIRECT(ADDRESS(ROW()-(COUNTIF(A:A,"TYA")-1),COLUMN())):INDIRECT(ADDRESS(ROW()-1,COLUMN()))),                                    IF(AND(A642="SVOL",ISNUMBER(FIND(" Govt",C642))),"", IF(AND(A642="SVOL",ISNUMBER(FIND(" Index",C642))),J642,                                    IF(ISNUMBER(N642),Q642*N642,IF(ISNUMBER(R642),J642*R642," "))))))</f>
        <v xml:space="preserve"> </v>
      </c>
      <c r="AB642" s="8" t="s">
        <v>1787</v>
      </c>
      <c r="AG642" s="17">
        <v>4.64E-4</v>
      </c>
    </row>
    <row r="643" spans="1:33" x14ac:dyDescent="0.35">
      <c r="A643" t="s">
        <v>1786</v>
      </c>
      <c r="B643" t="s">
        <v>2656</v>
      </c>
      <c r="C643" t="s">
        <v>2657</v>
      </c>
      <c r="D643" t="s">
        <v>2658</v>
      </c>
      <c r="E643" t="s">
        <v>2659</v>
      </c>
      <c r="G643" s="1">
        <v>11680.78940060168</v>
      </c>
      <c r="H643" s="1">
        <v>4.9514024000000001</v>
      </c>
      <c r="I643" s="2">
        <v>57836.288672033719</v>
      </c>
      <c r="J643" s="3">
        <v>7.4766403329917298E-4</v>
      </c>
      <c r="K643" s="4">
        <v>77355986.239999995</v>
      </c>
      <c r="L643" s="5">
        <v>3550001</v>
      </c>
      <c r="M643" s="6">
        <v>21.79041252</v>
      </c>
      <c r="N643" s="7" t="str">
        <f>IF(ISNUMBER(_xll.BDP($C643, "DELTA_MID")),_xll.BDP($C643, "DELTA_MID")," ")</f>
        <v xml:space="preserve"> </v>
      </c>
      <c r="O643" s="7" t="str">
        <f>IF(ISNUMBER(N643),_xll.BDP($C643, "OPT_UNDL_TICKER"),"")</f>
        <v/>
      </c>
      <c r="P643" s="8" t="str">
        <f>IF(ISNUMBER(N643),_xll.BDP($C643, "OPT_UNDL_PX")," ")</f>
        <v xml:space="preserve"> </v>
      </c>
      <c r="Q643" s="7" t="str">
        <f>IF(ISNUMBER(N643),+G643*_xll.BDP($C643, "PX_POS_MULT_FACTOR")*P643/K643," ")</f>
        <v xml:space="preserve"> </v>
      </c>
      <c r="R643" s="8" t="str">
        <f>IF(OR($A643="TUA",$A643="TYA"),"",IF(ISNUMBER(_xll.BDP($C643,"DUR_ADJ_OAS_MID")),_xll.BDP($C643,"DUR_ADJ_OAS_MID"),IF(ISNUMBER(_xll.BDP($E643&amp;" ISIN","DUR_ADJ_OAS_MID")),_xll.BDP($E643&amp;" ISIN","DUR_ADJ_OAS_MID")," ")))</f>
        <v xml:space="preserve"> </v>
      </c>
      <c r="S643" s="7" t="str">
        <f ca="1">IF(AND(A642="SVOL",C642="Cash"),                                     SUM(INDIRECT(ADDRESS(ROW()-(COUNTIF(A:A,"SVOL")),COLUMN())):INDIRECT(ADDRESS(ROW()-1,COLUMN()))),                                    IF(AND(A643="TYA",C643="Cash"), SUM(INDIRECT(ADDRESS(ROW()-(COUNTIF(A:A,"TYA")-1),COLUMN())):INDIRECT(ADDRESS(ROW()-1,COLUMN()))),                                    IF(AND(A643="SVOL",ISNUMBER(FIND(" Govt",C643))),"", IF(AND(A643="SVOL",ISNUMBER(FIND(" Index",C643))),J643,                                    IF(ISNUMBER(N643),Q643*N643,IF(ISNUMBER(R643),J643*R643," "))))))</f>
        <v xml:space="preserve"> </v>
      </c>
      <c r="AB643" s="8" t="s">
        <v>1787</v>
      </c>
      <c r="AG643" s="17">
        <v>4.64E-4</v>
      </c>
    </row>
    <row r="644" spans="1:33" x14ac:dyDescent="0.35">
      <c r="A644" t="s">
        <v>1786</v>
      </c>
      <c r="B644" t="s">
        <v>2660</v>
      </c>
      <c r="C644" t="s">
        <v>2661</v>
      </c>
      <c r="D644" t="s">
        <v>2662</v>
      </c>
      <c r="E644" t="s">
        <v>2663</v>
      </c>
      <c r="G644" s="1">
        <v>1881.470694139038</v>
      </c>
      <c r="H644" s="1">
        <v>123.07262799999999</v>
      </c>
      <c r="I644" s="2">
        <v>231557.54283267559</v>
      </c>
      <c r="J644" s="3">
        <v>2.9934017273628849E-3</v>
      </c>
      <c r="K644" s="4">
        <v>77355986.239999995</v>
      </c>
      <c r="L644" s="5">
        <v>3550001</v>
      </c>
      <c r="M644" s="6">
        <v>21.79041252</v>
      </c>
      <c r="N644" s="7" t="str">
        <f>IF(ISNUMBER(_xll.BDP($C644, "DELTA_MID")),_xll.BDP($C644, "DELTA_MID")," ")</f>
        <v xml:space="preserve"> </v>
      </c>
      <c r="O644" s="7" t="str">
        <f>IF(ISNUMBER(N644),_xll.BDP($C644, "OPT_UNDL_TICKER"),"")</f>
        <v/>
      </c>
      <c r="P644" s="8" t="str">
        <f>IF(ISNUMBER(N644),_xll.BDP($C644, "OPT_UNDL_PX")," ")</f>
        <v xml:space="preserve"> </v>
      </c>
      <c r="Q644" s="7" t="str">
        <f>IF(ISNUMBER(N644),+G644*_xll.BDP($C644, "PX_POS_MULT_FACTOR")*P644/K644," ")</f>
        <v xml:space="preserve"> </v>
      </c>
      <c r="R644" s="8" t="str">
        <f>IF(OR($A644="TUA",$A644="TYA"),"",IF(ISNUMBER(_xll.BDP($C644,"DUR_ADJ_OAS_MID")),_xll.BDP($C644,"DUR_ADJ_OAS_MID"),IF(ISNUMBER(_xll.BDP($E644&amp;" ISIN","DUR_ADJ_OAS_MID")),_xll.BDP($E644&amp;" ISIN","DUR_ADJ_OAS_MID")," ")))</f>
        <v xml:space="preserve"> </v>
      </c>
      <c r="S644" s="7" t="str">
        <f ca="1">IF(AND(A643="SVOL",C643="Cash"),                                     SUM(INDIRECT(ADDRESS(ROW()-(COUNTIF(A:A,"SVOL")),COLUMN())):INDIRECT(ADDRESS(ROW()-1,COLUMN()))),                                    IF(AND(A644="TYA",C644="Cash"), SUM(INDIRECT(ADDRESS(ROW()-(COUNTIF(A:A,"TYA")-1),COLUMN())):INDIRECT(ADDRESS(ROW()-1,COLUMN()))),                                    IF(AND(A644="SVOL",ISNUMBER(FIND(" Govt",C644))),"", IF(AND(A644="SVOL",ISNUMBER(FIND(" Index",C644))),J644,                                    IF(ISNUMBER(N644),Q644*N644,IF(ISNUMBER(R644),J644*R644," "))))))</f>
        <v xml:space="preserve"> </v>
      </c>
      <c r="AB644" s="8" t="s">
        <v>1787</v>
      </c>
      <c r="AG644" s="17">
        <v>4.64E-4</v>
      </c>
    </row>
    <row r="645" spans="1:33" x14ac:dyDescent="0.35">
      <c r="A645" t="s">
        <v>1786</v>
      </c>
      <c r="B645" t="s">
        <v>1009</v>
      </c>
      <c r="C645" t="s">
        <v>2664</v>
      </c>
      <c r="D645" t="s">
        <v>1011</v>
      </c>
      <c r="E645" t="s">
        <v>1012</v>
      </c>
      <c r="F645" t="s">
        <v>1013</v>
      </c>
      <c r="G645" s="1">
        <v>7276.024972063864</v>
      </c>
      <c r="H645" s="1">
        <v>103.34</v>
      </c>
      <c r="I645" s="2">
        <v>751904.42061307968</v>
      </c>
      <c r="J645" s="3">
        <v>9.7200547386244503E-3</v>
      </c>
      <c r="K645" s="4">
        <v>77355986.239999995</v>
      </c>
      <c r="L645" s="5">
        <v>3550001</v>
      </c>
      <c r="M645" s="6">
        <v>21.79041252</v>
      </c>
      <c r="N645" s="7" t="str">
        <f>IF(ISNUMBER(_xll.BDP($C645, "DELTA_MID")),_xll.BDP($C645, "DELTA_MID")," ")</f>
        <v xml:space="preserve"> </v>
      </c>
      <c r="O645" s="7" t="str">
        <f>IF(ISNUMBER(N645),_xll.BDP($C645, "OPT_UNDL_TICKER"),"")</f>
        <v/>
      </c>
      <c r="P645" s="8" t="str">
        <f>IF(ISNUMBER(N645),_xll.BDP($C645, "OPT_UNDL_PX")," ")</f>
        <v xml:space="preserve"> </v>
      </c>
      <c r="Q645" s="7" t="str">
        <f>IF(ISNUMBER(N645),+G645*_xll.BDP($C645, "PX_POS_MULT_FACTOR")*P645/K645," ")</f>
        <v xml:space="preserve"> </v>
      </c>
      <c r="R645" s="8" t="str">
        <f>IF(OR($A645="TUA",$A645="TYA"),"",IF(ISNUMBER(_xll.BDP($C645,"DUR_ADJ_OAS_MID")),_xll.BDP($C645,"DUR_ADJ_OAS_MID"),IF(ISNUMBER(_xll.BDP($E645&amp;" ISIN","DUR_ADJ_OAS_MID")),_xll.BDP($E645&amp;" ISIN","DUR_ADJ_OAS_MID")," ")))</f>
        <v xml:space="preserve"> </v>
      </c>
      <c r="S645" s="7" t="str">
        <f ca="1">IF(AND(A644="SVOL",C644="Cash"),                                     SUM(INDIRECT(ADDRESS(ROW()-(COUNTIF(A:A,"SVOL")),COLUMN())):INDIRECT(ADDRESS(ROW()-1,COLUMN()))),                                    IF(AND(A645="TYA",C645="Cash"), SUM(INDIRECT(ADDRESS(ROW()-(COUNTIF(A:A,"TYA")-1),COLUMN())):INDIRECT(ADDRESS(ROW()-1,COLUMN()))),                                    IF(AND(A645="SVOL",ISNUMBER(FIND(" Govt",C645))),"", IF(AND(A645="SVOL",ISNUMBER(FIND(" Index",C645))),J645,                                    IF(ISNUMBER(N645),Q645*N645,IF(ISNUMBER(R645),J645*R645," "))))))</f>
        <v xml:space="preserve"> </v>
      </c>
      <c r="AB645" s="8" t="s">
        <v>1787</v>
      </c>
      <c r="AG645" s="17">
        <v>4.64E-4</v>
      </c>
    </row>
    <row r="646" spans="1:33" x14ac:dyDescent="0.35">
      <c r="A646" t="s">
        <v>1786</v>
      </c>
      <c r="B646" t="s">
        <v>2665</v>
      </c>
      <c r="C646" t="s">
        <v>2666</v>
      </c>
      <c r="D646" t="s">
        <v>2667</v>
      </c>
      <c r="E646" t="s">
        <v>2668</v>
      </c>
      <c r="G646" s="1">
        <v>6240.2253111579921</v>
      </c>
      <c r="H646" s="1">
        <v>10.263828</v>
      </c>
      <c r="I646" s="2">
        <v>64048.599274972112</v>
      </c>
      <c r="J646" s="3">
        <v>8.2797211163799025E-4</v>
      </c>
      <c r="K646" s="4">
        <v>77355986.239999995</v>
      </c>
      <c r="L646" s="5">
        <v>3550001</v>
      </c>
      <c r="M646" s="6">
        <v>21.79041252</v>
      </c>
      <c r="N646" s="7" t="str">
        <f>IF(ISNUMBER(_xll.BDP($C646, "DELTA_MID")),_xll.BDP($C646, "DELTA_MID")," ")</f>
        <v xml:space="preserve"> </v>
      </c>
      <c r="O646" s="7" t="str">
        <f>IF(ISNUMBER(N646),_xll.BDP($C646, "OPT_UNDL_TICKER"),"")</f>
        <v/>
      </c>
      <c r="P646" s="8" t="str">
        <f>IF(ISNUMBER(N646),_xll.BDP($C646, "OPT_UNDL_PX")," ")</f>
        <v xml:space="preserve"> </v>
      </c>
      <c r="Q646" s="7" t="str">
        <f>IF(ISNUMBER(N646),+G646*_xll.BDP($C646, "PX_POS_MULT_FACTOR")*P646/K646," ")</f>
        <v xml:space="preserve"> </v>
      </c>
      <c r="R646" s="8" t="str">
        <f>IF(OR($A646="TUA",$A646="TYA"),"",IF(ISNUMBER(_xll.BDP($C646,"DUR_ADJ_OAS_MID")),_xll.BDP($C646,"DUR_ADJ_OAS_MID"),IF(ISNUMBER(_xll.BDP($E646&amp;" ISIN","DUR_ADJ_OAS_MID")),_xll.BDP($E646&amp;" ISIN","DUR_ADJ_OAS_MID")," ")))</f>
        <v xml:space="preserve"> </v>
      </c>
      <c r="S646" s="7" t="str">
        <f ca="1">IF(AND(A645="SVOL",C645="Cash"),                                     SUM(INDIRECT(ADDRESS(ROW()-(COUNTIF(A:A,"SVOL")),COLUMN())):INDIRECT(ADDRESS(ROW()-1,COLUMN()))),                                    IF(AND(A646="TYA",C646="Cash"), SUM(INDIRECT(ADDRESS(ROW()-(COUNTIF(A:A,"TYA")-1),COLUMN())):INDIRECT(ADDRESS(ROW()-1,COLUMN()))),                                    IF(AND(A646="SVOL",ISNUMBER(FIND(" Govt",C646))),"", IF(AND(A646="SVOL",ISNUMBER(FIND(" Index",C646))),J646,                                    IF(ISNUMBER(N646),Q646*N646,IF(ISNUMBER(R646),J646*R646," "))))))</f>
        <v xml:space="preserve"> </v>
      </c>
      <c r="AB646" s="8" t="s">
        <v>1787</v>
      </c>
      <c r="AG646" s="17">
        <v>4.64E-4</v>
      </c>
    </row>
    <row r="647" spans="1:33" x14ac:dyDescent="0.35">
      <c r="A647" t="s">
        <v>1786</v>
      </c>
      <c r="B647" t="s">
        <v>2669</v>
      </c>
      <c r="C647" t="s">
        <v>2670</v>
      </c>
      <c r="D647" t="s">
        <v>2671</v>
      </c>
      <c r="E647" t="s">
        <v>2672</v>
      </c>
      <c r="G647" s="1">
        <v>42288.546317645203</v>
      </c>
      <c r="H647" s="1">
        <v>6.617</v>
      </c>
      <c r="I647" s="2">
        <v>279823.31098385819</v>
      </c>
      <c r="J647" s="3">
        <v>3.617345270677507E-3</v>
      </c>
      <c r="K647" s="4">
        <v>77355986.239999995</v>
      </c>
      <c r="L647" s="5">
        <v>3550001</v>
      </c>
      <c r="M647" s="6">
        <v>21.79041252</v>
      </c>
      <c r="N647" s="7" t="str">
        <f>IF(ISNUMBER(_xll.BDP($C647, "DELTA_MID")),_xll.BDP($C647, "DELTA_MID")," ")</f>
        <v xml:space="preserve"> </v>
      </c>
      <c r="O647" s="7" t="str">
        <f>IF(ISNUMBER(N647),_xll.BDP($C647, "OPT_UNDL_TICKER"),"")</f>
        <v/>
      </c>
      <c r="P647" s="8" t="str">
        <f>IF(ISNUMBER(N647),_xll.BDP($C647, "OPT_UNDL_PX")," ")</f>
        <v xml:space="preserve"> </v>
      </c>
      <c r="Q647" s="7" t="str">
        <f>IF(ISNUMBER(N647),+G647*_xll.BDP($C647, "PX_POS_MULT_FACTOR")*P647/K647," ")</f>
        <v xml:space="preserve"> </v>
      </c>
      <c r="R647" s="8" t="str">
        <f>IF(OR($A647="TUA",$A647="TYA"),"",IF(ISNUMBER(_xll.BDP($C647,"DUR_ADJ_OAS_MID")),_xll.BDP($C647,"DUR_ADJ_OAS_MID"),IF(ISNUMBER(_xll.BDP($E647&amp;" ISIN","DUR_ADJ_OAS_MID")),_xll.BDP($E647&amp;" ISIN","DUR_ADJ_OAS_MID")," ")))</f>
        <v xml:space="preserve"> </v>
      </c>
      <c r="S647" s="7" t="str">
        <f ca="1">IF(AND(A646="SVOL",C646="Cash"),                                     SUM(INDIRECT(ADDRESS(ROW()-(COUNTIF(A:A,"SVOL")),COLUMN())):INDIRECT(ADDRESS(ROW()-1,COLUMN()))),                                    IF(AND(A647="TYA",C647="Cash"), SUM(INDIRECT(ADDRESS(ROW()-(COUNTIF(A:A,"TYA")-1),COLUMN())):INDIRECT(ADDRESS(ROW()-1,COLUMN()))),                                    IF(AND(A647="SVOL",ISNUMBER(FIND(" Govt",C647))),"", IF(AND(A647="SVOL",ISNUMBER(FIND(" Index",C647))),J647,                                    IF(ISNUMBER(N647),Q647*N647,IF(ISNUMBER(R647),J647*R647," "))))))</f>
        <v xml:space="preserve"> </v>
      </c>
      <c r="AB647" s="8" t="s">
        <v>1787</v>
      </c>
      <c r="AG647" s="17">
        <v>4.64E-4</v>
      </c>
    </row>
    <row r="648" spans="1:33" x14ac:dyDescent="0.35">
      <c r="A648" t="s">
        <v>1786</v>
      </c>
      <c r="B648" t="s">
        <v>2673</v>
      </c>
      <c r="C648" t="s">
        <v>2674</v>
      </c>
      <c r="D648" t="s">
        <v>2675</v>
      </c>
      <c r="E648" t="s">
        <v>2676</v>
      </c>
      <c r="G648" s="1">
        <v>7405.2287862782559</v>
      </c>
      <c r="H648" s="1">
        <v>8.8919999999999995</v>
      </c>
      <c r="I648" s="2">
        <v>65847.294367586248</v>
      </c>
      <c r="J648" s="3">
        <v>8.5122428874854529E-4</v>
      </c>
      <c r="K648" s="4">
        <v>77355986.239999995</v>
      </c>
      <c r="L648" s="5">
        <v>3550001</v>
      </c>
      <c r="M648" s="6">
        <v>21.79041252</v>
      </c>
      <c r="N648" s="7" t="str">
        <f>IF(ISNUMBER(_xll.BDP($C648, "DELTA_MID")),_xll.BDP($C648, "DELTA_MID")," ")</f>
        <v xml:space="preserve"> </v>
      </c>
      <c r="O648" s="7" t="str">
        <f>IF(ISNUMBER(N648),_xll.BDP($C648, "OPT_UNDL_TICKER"),"")</f>
        <v/>
      </c>
      <c r="P648" s="8" t="str">
        <f>IF(ISNUMBER(N648),_xll.BDP($C648, "OPT_UNDL_PX")," ")</f>
        <v xml:space="preserve"> </v>
      </c>
      <c r="Q648" s="7" t="str">
        <f>IF(ISNUMBER(N648),+G648*_xll.BDP($C648, "PX_POS_MULT_FACTOR")*P648/K648," ")</f>
        <v xml:space="preserve"> </v>
      </c>
      <c r="R648" s="8" t="str">
        <f>IF(OR($A648="TUA",$A648="TYA"),"",IF(ISNUMBER(_xll.BDP($C648,"DUR_ADJ_OAS_MID")),_xll.BDP($C648,"DUR_ADJ_OAS_MID"),IF(ISNUMBER(_xll.BDP($E648&amp;" ISIN","DUR_ADJ_OAS_MID")),_xll.BDP($E648&amp;" ISIN","DUR_ADJ_OAS_MID")," ")))</f>
        <v xml:space="preserve"> </v>
      </c>
      <c r="S648" s="7" t="str">
        <f ca="1">IF(AND(A647="SVOL",C647="Cash"),                                     SUM(INDIRECT(ADDRESS(ROW()-(COUNTIF(A:A,"SVOL")),COLUMN())):INDIRECT(ADDRESS(ROW()-1,COLUMN()))),                                    IF(AND(A648="TYA",C648="Cash"), SUM(INDIRECT(ADDRESS(ROW()-(COUNTIF(A:A,"TYA")-1),COLUMN())):INDIRECT(ADDRESS(ROW()-1,COLUMN()))),                                    IF(AND(A648="SVOL",ISNUMBER(FIND(" Govt",C648))),"", IF(AND(A648="SVOL",ISNUMBER(FIND(" Index",C648))),J648,                                    IF(ISNUMBER(N648),Q648*N648,IF(ISNUMBER(R648),J648*R648," "))))))</f>
        <v xml:space="preserve"> </v>
      </c>
      <c r="AB648" s="8" t="s">
        <v>1787</v>
      </c>
      <c r="AG648" s="17">
        <v>4.64E-4</v>
      </c>
    </row>
    <row r="649" spans="1:33" x14ac:dyDescent="0.35">
      <c r="A649" t="s">
        <v>1786</v>
      </c>
      <c r="B649" t="s">
        <v>2677</v>
      </c>
      <c r="C649" t="s">
        <v>2678</v>
      </c>
      <c r="D649" t="s">
        <v>2679</v>
      </c>
      <c r="E649" t="s">
        <v>2680</v>
      </c>
      <c r="G649" s="1">
        <v>2308.120288925998</v>
      </c>
      <c r="H649" s="1">
        <v>47.369069999999986</v>
      </c>
      <c r="I649" s="2">
        <v>109333.5115345558</v>
      </c>
      <c r="J649" s="3">
        <v>1.4133813922990301E-3</v>
      </c>
      <c r="K649" s="4">
        <v>77355986.239999995</v>
      </c>
      <c r="L649" s="5">
        <v>3550001</v>
      </c>
      <c r="M649" s="6">
        <v>21.79041252</v>
      </c>
      <c r="N649" s="7" t="str">
        <f>IF(ISNUMBER(_xll.BDP($C649, "DELTA_MID")),_xll.BDP($C649, "DELTA_MID")," ")</f>
        <v xml:space="preserve"> </v>
      </c>
      <c r="O649" s="7" t="str">
        <f>IF(ISNUMBER(N649),_xll.BDP($C649, "OPT_UNDL_TICKER"),"")</f>
        <v/>
      </c>
      <c r="P649" s="8" t="str">
        <f>IF(ISNUMBER(N649),_xll.BDP($C649, "OPT_UNDL_PX")," ")</f>
        <v xml:space="preserve"> </v>
      </c>
      <c r="Q649" s="7" t="str">
        <f>IF(ISNUMBER(N649),+G649*_xll.BDP($C649, "PX_POS_MULT_FACTOR")*P649/K649," ")</f>
        <v xml:space="preserve"> </v>
      </c>
      <c r="R649" s="8" t="str">
        <f>IF(OR($A649="TUA",$A649="TYA"),"",IF(ISNUMBER(_xll.BDP($C649,"DUR_ADJ_OAS_MID")),_xll.BDP($C649,"DUR_ADJ_OAS_MID"),IF(ISNUMBER(_xll.BDP($E649&amp;" ISIN","DUR_ADJ_OAS_MID")),_xll.BDP($E649&amp;" ISIN","DUR_ADJ_OAS_MID")," ")))</f>
        <v xml:space="preserve"> </v>
      </c>
      <c r="S649" s="7" t="str">
        <f ca="1">IF(AND(A648="SVOL",C648="Cash"),                                     SUM(INDIRECT(ADDRESS(ROW()-(COUNTIF(A:A,"SVOL")),COLUMN())):INDIRECT(ADDRESS(ROW()-1,COLUMN()))),                                    IF(AND(A649="TYA",C649="Cash"), SUM(INDIRECT(ADDRESS(ROW()-(COUNTIF(A:A,"TYA")-1),COLUMN())):INDIRECT(ADDRESS(ROW()-1,COLUMN()))),                                    IF(AND(A649="SVOL",ISNUMBER(FIND(" Govt",C649))),"", IF(AND(A649="SVOL",ISNUMBER(FIND(" Index",C649))),J649,                                    IF(ISNUMBER(N649),Q649*N649,IF(ISNUMBER(R649),J649*R649," "))))))</f>
        <v xml:space="preserve"> </v>
      </c>
      <c r="AB649" s="8" t="s">
        <v>1787</v>
      </c>
      <c r="AG649" s="17">
        <v>4.64E-4</v>
      </c>
    </row>
    <row r="650" spans="1:33" x14ac:dyDescent="0.35">
      <c r="A650" t="s">
        <v>1786</v>
      </c>
      <c r="B650" t="s">
        <v>2681</v>
      </c>
      <c r="C650" t="s">
        <v>2682</v>
      </c>
      <c r="D650" t="s">
        <v>2683</v>
      </c>
      <c r="E650" t="s">
        <v>2684</v>
      </c>
      <c r="F650" t="s">
        <v>2685</v>
      </c>
      <c r="G650" s="1">
        <v>6465.4890473132436</v>
      </c>
      <c r="H650" s="1">
        <v>21.564041</v>
      </c>
      <c r="I650" s="2">
        <v>139422.07090131371</v>
      </c>
      <c r="J650" s="3">
        <v>1.8023436540353999E-3</v>
      </c>
      <c r="K650" s="4">
        <v>77355986.239999995</v>
      </c>
      <c r="L650" s="5">
        <v>3550001</v>
      </c>
      <c r="M650" s="6">
        <v>21.79041252</v>
      </c>
      <c r="N650" s="7" t="str">
        <f>IF(ISNUMBER(_xll.BDP($C650, "DELTA_MID")),_xll.BDP($C650, "DELTA_MID")," ")</f>
        <v xml:space="preserve"> </v>
      </c>
      <c r="O650" s="7" t="str">
        <f>IF(ISNUMBER(N650),_xll.BDP($C650, "OPT_UNDL_TICKER"),"")</f>
        <v/>
      </c>
      <c r="P650" s="8" t="str">
        <f>IF(ISNUMBER(N650),_xll.BDP($C650, "OPT_UNDL_PX")," ")</f>
        <v xml:space="preserve"> </v>
      </c>
      <c r="Q650" s="7" t="str">
        <f>IF(ISNUMBER(N650),+G650*_xll.BDP($C650, "PX_POS_MULT_FACTOR")*P650/K650," ")</f>
        <v xml:space="preserve"> </v>
      </c>
      <c r="R650" s="8" t="str">
        <f>IF(OR($A650="TUA",$A650="TYA"),"",IF(ISNUMBER(_xll.BDP($C650,"DUR_ADJ_OAS_MID")),_xll.BDP($C650,"DUR_ADJ_OAS_MID"),IF(ISNUMBER(_xll.BDP($E650&amp;" ISIN","DUR_ADJ_OAS_MID")),_xll.BDP($E650&amp;" ISIN","DUR_ADJ_OAS_MID")," ")))</f>
        <v xml:space="preserve"> </v>
      </c>
      <c r="S650" s="7" t="str">
        <f ca="1">IF(AND(A649="SVOL",C649="Cash"),                                     SUM(INDIRECT(ADDRESS(ROW()-(COUNTIF(A:A,"SVOL")),COLUMN())):INDIRECT(ADDRESS(ROW()-1,COLUMN()))),                                    IF(AND(A650="TYA",C650="Cash"), SUM(INDIRECT(ADDRESS(ROW()-(COUNTIF(A:A,"TYA")-1),COLUMN())):INDIRECT(ADDRESS(ROW()-1,COLUMN()))),                                    IF(AND(A650="SVOL",ISNUMBER(FIND(" Govt",C650))),"", IF(AND(A650="SVOL",ISNUMBER(FIND(" Index",C650))),J650,                                    IF(ISNUMBER(N650),Q650*N650,IF(ISNUMBER(R650),J650*R650," "))))))</f>
        <v xml:space="preserve"> </v>
      </c>
      <c r="AB650" s="8" t="s">
        <v>1787</v>
      </c>
      <c r="AG650" s="17">
        <v>4.64E-4</v>
      </c>
    </row>
    <row r="651" spans="1:33" x14ac:dyDescent="0.35">
      <c r="A651" t="s">
        <v>1786</v>
      </c>
      <c r="B651" t="s">
        <v>2686</v>
      </c>
      <c r="C651" t="s">
        <v>2687</v>
      </c>
      <c r="D651" t="s">
        <v>2688</v>
      </c>
      <c r="E651" t="s">
        <v>2689</v>
      </c>
      <c r="F651" t="s">
        <v>2690</v>
      </c>
      <c r="G651" s="1">
        <v>432.26210240276748</v>
      </c>
      <c r="H651" s="1">
        <v>402.36</v>
      </c>
      <c r="I651" s="2">
        <v>173924.97952277749</v>
      </c>
      <c r="J651" s="3">
        <v>2.2483713022954481E-3</v>
      </c>
      <c r="K651" s="4">
        <v>77355986.239999995</v>
      </c>
      <c r="L651" s="5">
        <v>3550001</v>
      </c>
      <c r="M651" s="6">
        <v>21.79041252</v>
      </c>
      <c r="N651" s="7" t="str">
        <f>IF(ISNUMBER(_xll.BDP($C651, "DELTA_MID")),_xll.BDP($C651, "DELTA_MID")," ")</f>
        <v xml:space="preserve"> </v>
      </c>
      <c r="O651" s="7" t="str">
        <f>IF(ISNUMBER(N651),_xll.BDP($C651, "OPT_UNDL_TICKER"),"")</f>
        <v/>
      </c>
      <c r="P651" s="8" t="str">
        <f>IF(ISNUMBER(N651),_xll.BDP($C651, "OPT_UNDL_PX")," ")</f>
        <v xml:space="preserve"> </v>
      </c>
      <c r="Q651" s="7" t="str">
        <f>IF(ISNUMBER(N651),+G651*_xll.BDP($C651, "PX_POS_MULT_FACTOR")*P651/K651," ")</f>
        <v xml:space="preserve"> </v>
      </c>
      <c r="R651" s="8" t="str">
        <f>IF(OR($A651="TUA",$A651="TYA"),"",IF(ISNUMBER(_xll.BDP($C651,"DUR_ADJ_OAS_MID")),_xll.BDP($C651,"DUR_ADJ_OAS_MID"),IF(ISNUMBER(_xll.BDP($E651&amp;" ISIN","DUR_ADJ_OAS_MID")),_xll.BDP($E651&amp;" ISIN","DUR_ADJ_OAS_MID")," ")))</f>
        <v xml:space="preserve"> </v>
      </c>
      <c r="S651" s="7" t="str">
        <f ca="1">IF(AND(A650="SVOL",C650="Cash"),                                     SUM(INDIRECT(ADDRESS(ROW()-(COUNTIF(A:A,"SVOL")),COLUMN())):INDIRECT(ADDRESS(ROW()-1,COLUMN()))),                                    IF(AND(A651="TYA",C651="Cash"), SUM(INDIRECT(ADDRESS(ROW()-(COUNTIF(A:A,"TYA")-1),COLUMN())):INDIRECT(ADDRESS(ROW()-1,COLUMN()))),                                    IF(AND(A651="SVOL",ISNUMBER(FIND(" Govt",C651))),"", IF(AND(A651="SVOL",ISNUMBER(FIND(" Index",C651))),J651,                                    IF(ISNUMBER(N651),Q651*N651,IF(ISNUMBER(R651),J651*R651," "))))))</f>
        <v xml:space="preserve"> </v>
      </c>
      <c r="AB651" s="8" t="s">
        <v>1787</v>
      </c>
      <c r="AG651" s="17">
        <v>4.64E-4</v>
      </c>
    </row>
    <row r="652" spans="1:33" x14ac:dyDescent="0.35">
      <c r="A652" t="s">
        <v>1786</v>
      </c>
      <c r="B652" t="s">
        <v>2691</v>
      </c>
      <c r="C652" t="s">
        <v>2692</v>
      </c>
      <c r="D652" t="s">
        <v>2693</v>
      </c>
      <c r="E652" t="s">
        <v>2694</v>
      </c>
      <c r="F652" t="s">
        <v>2695</v>
      </c>
      <c r="G652" s="1">
        <v>1990.343271086874</v>
      </c>
      <c r="H652" s="1">
        <v>26.72</v>
      </c>
      <c r="I652" s="2">
        <v>53181.972203441277</v>
      </c>
      <c r="J652" s="3">
        <v>6.8749653114682184E-4</v>
      </c>
      <c r="K652" s="4">
        <v>77355986.239999995</v>
      </c>
      <c r="L652" s="5">
        <v>3550001</v>
      </c>
      <c r="M652" s="6">
        <v>21.79041252</v>
      </c>
      <c r="N652" s="7" t="str">
        <f>IF(ISNUMBER(_xll.BDP($C652, "DELTA_MID")),_xll.BDP($C652, "DELTA_MID")," ")</f>
        <v xml:space="preserve"> </v>
      </c>
      <c r="O652" s="7" t="str">
        <f>IF(ISNUMBER(N652),_xll.BDP($C652, "OPT_UNDL_TICKER"),"")</f>
        <v/>
      </c>
      <c r="P652" s="8" t="str">
        <f>IF(ISNUMBER(N652),_xll.BDP($C652, "OPT_UNDL_PX")," ")</f>
        <v xml:space="preserve"> </v>
      </c>
      <c r="Q652" s="7" t="str">
        <f>IF(ISNUMBER(N652),+G652*_xll.BDP($C652, "PX_POS_MULT_FACTOR")*P652/K652," ")</f>
        <v xml:space="preserve"> </v>
      </c>
      <c r="R652" s="8" t="str">
        <f>IF(OR($A652="TUA",$A652="TYA"),"",IF(ISNUMBER(_xll.BDP($C652,"DUR_ADJ_OAS_MID")),_xll.BDP($C652,"DUR_ADJ_OAS_MID"),IF(ISNUMBER(_xll.BDP($E652&amp;" ISIN","DUR_ADJ_OAS_MID")),_xll.BDP($E652&amp;" ISIN","DUR_ADJ_OAS_MID")," ")))</f>
        <v xml:space="preserve"> </v>
      </c>
      <c r="S652" s="7" t="str">
        <f ca="1">IF(AND(A651="SVOL",C651="Cash"),                                     SUM(INDIRECT(ADDRESS(ROW()-(COUNTIF(A:A,"SVOL")),COLUMN())):INDIRECT(ADDRESS(ROW()-1,COLUMN()))),                                    IF(AND(A652="TYA",C652="Cash"), SUM(INDIRECT(ADDRESS(ROW()-(COUNTIF(A:A,"TYA")-1),COLUMN())):INDIRECT(ADDRESS(ROW()-1,COLUMN()))),                                    IF(AND(A652="SVOL",ISNUMBER(FIND(" Govt",C652))),"", IF(AND(A652="SVOL",ISNUMBER(FIND(" Index",C652))),J652,                                    IF(ISNUMBER(N652),Q652*N652,IF(ISNUMBER(R652),J652*R652," "))))))</f>
        <v xml:space="preserve"> </v>
      </c>
      <c r="AB652" s="8" t="s">
        <v>1787</v>
      </c>
      <c r="AG652" s="17">
        <v>4.64E-4</v>
      </c>
    </row>
    <row r="653" spans="1:33" x14ac:dyDescent="0.35">
      <c r="A653" t="s">
        <v>1786</v>
      </c>
      <c r="B653" t="s">
        <v>2696</v>
      </c>
      <c r="C653" t="s">
        <v>2697</v>
      </c>
      <c r="D653" t="s">
        <v>2698</v>
      </c>
      <c r="E653" t="s">
        <v>2699</v>
      </c>
      <c r="F653" t="s">
        <v>2700</v>
      </c>
      <c r="G653" s="1">
        <v>2534.59028749562</v>
      </c>
      <c r="H653" s="1">
        <v>261.37</v>
      </c>
      <c r="I653" s="2">
        <v>662465.86344273027</v>
      </c>
      <c r="J653" s="3">
        <v>8.5638603506056257E-3</v>
      </c>
      <c r="K653" s="4">
        <v>77355986.239999995</v>
      </c>
      <c r="L653" s="5">
        <v>3550001</v>
      </c>
      <c r="M653" s="6">
        <v>21.79041252</v>
      </c>
      <c r="N653" s="7" t="str">
        <f>IF(ISNUMBER(_xll.BDP($C653, "DELTA_MID")),_xll.BDP($C653, "DELTA_MID")," ")</f>
        <v xml:space="preserve"> </v>
      </c>
      <c r="O653" s="7" t="str">
        <f>IF(ISNUMBER(N653),_xll.BDP($C653, "OPT_UNDL_TICKER"),"")</f>
        <v/>
      </c>
      <c r="P653" s="8" t="str">
        <f>IF(ISNUMBER(N653),_xll.BDP($C653, "OPT_UNDL_PX")," ")</f>
        <v xml:space="preserve"> </v>
      </c>
      <c r="Q653" s="7" t="str">
        <f>IF(ISNUMBER(N653),+G653*_xll.BDP($C653, "PX_POS_MULT_FACTOR")*P653/K653," ")</f>
        <v xml:space="preserve"> </v>
      </c>
      <c r="R653" s="8" t="str">
        <f>IF(OR($A653="TUA",$A653="TYA"),"",IF(ISNUMBER(_xll.BDP($C653,"DUR_ADJ_OAS_MID")),_xll.BDP($C653,"DUR_ADJ_OAS_MID"),IF(ISNUMBER(_xll.BDP($E653&amp;" ISIN","DUR_ADJ_OAS_MID")),_xll.BDP($E653&amp;" ISIN","DUR_ADJ_OAS_MID")," ")))</f>
        <v xml:space="preserve"> </v>
      </c>
      <c r="S653" s="7" t="str">
        <f ca="1">IF(AND(A652="SVOL",C652="Cash"),                                     SUM(INDIRECT(ADDRESS(ROW()-(COUNTIF(A:A,"SVOL")),COLUMN())):INDIRECT(ADDRESS(ROW()-1,COLUMN()))),                                    IF(AND(A653="TYA",C653="Cash"), SUM(INDIRECT(ADDRESS(ROW()-(COUNTIF(A:A,"TYA")-1),COLUMN())):INDIRECT(ADDRESS(ROW()-1,COLUMN()))),                                    IF(AND(A653="SVOL",ISNUMBER(FIND(" Govt",C653))),"", IF(AND(A653="SVOL",ISNUMBER(FIND(" Index",C653))),J653,                                    IF(ISNUMBER(N653),Q653*N653,IF(ISNUMBER(R653),J653*R653," "))))))</f>
        <v xml:space="preserve"> </v>
      </c>
      <c r="AB653" s="8" t="s">
        <v>1787</v>
      </c>
      <c r="AG653" s="17">
        <v>4.64E-4</v>
      </c>
    </row>
    <row r="654" spans="1:33" x14ac:dyDescent="0.35">
      <c r="A654" t="s">
        <v>1786</v>
      </c>
      <c r="B654" t="s">
        <v>2701</v>
      </c>
      <c r="C654" t="s">
        <v>2702</v>
      </c>
      <c r="D654" t="s">
        <v>2703</v>
      </c>
      <c r="E654" t="s">
        <v>2704</v>
      </c>
      <c r="F654" t="s">
        <v>2705</v>
      </c>
      <c r="G654" s="1">
        <v>5546.4366106185435</v>
      </c>
      <c r="H654" s="1">
        <v>29.98</v>
      </c>
      <c r="I654" s="2">
        <v>166282.16958634389</v>
      </c>
      <c r="J654" s="3">
        <v>2.149570804649132E-3</v>
      </c>
      <c r="K654" s="4">
        <v>77355986.239999995</v>
      </c>
      <c r="L654" s="5">
        <v>3550001</v>
      </c>
      <c r="M654" s="6">
        <v>21.79041252</v>
      </c>
      <c r="N654" s="7" t="str">
        <f>IF(ISNUMBER(_xll.BDP($C654, "DELTA_MID")),_xll.BDP($C654, "DELTA_MID")," ")</f>
        <v xml:space="preserve"> </v>
      </c>
      <c r="O654" s="7" t="str">
        <f>IF(ISNUMBER(N654),_xll.BDP($C654, "OPT_UNDL_TICKER"),"")</f>
        <v/>
      </c>
      <c r="P654" s="8" t="str">
        <f>IF(ISNUMBER(N654),_xll.BDP($C654, "OPT_UNDL_PX")," ")</f>
        <v xml:space="preserve"> </v>
      </c>
      <c r="Q654" s="7" t="str">
        <f>IF(ISNUMBER(N654),+G654*_xll.BDP($C654, "PX_POS_MULT_FACTOR")*P654/K654," ")</f>
        <v xml:space="preserve"> </v>
      </c>
      <c r="R654" s="8" t="str">
        <f>IF(OR($A654="TUA",$A654="TYA"),"",IF(ISNUMBER(_xll.BDP($C654,"DUR_ADJ_OAS_MID")),_xll.BDP($C654,"DUR_ADJ_OAS_MID"),IF(ISNUMBER(_xll.BDP($E654&amp;" ISIN","DUR_ADJ_OAS_MID")),_xll.BDP($E654&amp;" ISIN","DUR_ADJ_OAS_MID")," ")))</f>
        <v xml:space="preserve"> </v>
      </c>
      <c r="S654" s="7" t="str">
        <f ca="1">IF(AND(A653="SVOL",C653="Cash"),                                     SUM(INDIRECT(ADDRESS(ROW()-(COUNTIF(A:A,"SVOL")),COLUMN())):INDIRECT(ADDRESS(ROW()-1,COLUMN()))),                                    IF(AND(A654="TYA",C654="Cash"), SUM(INDIRECT(ADDRESS(ROW()-(COUNTIF(A:A,"TYA")-1),COLUMN())):INDIRECT(ADDRESS(ROW()-1,COLUMN()))),                                    IF(AND(A654="SVOL",ISNUMBER(FIND(" Govt",C654))),"", IF(AND(A654="SVOL",ISNUMBER(FIND(" Index",C654))),J654,                                    IF(ISNUMBER(N654),Q654*N654,IF(ISNUMBER(R654),J654*R654," "))))))</f>
        <v xml:space="preserve"> </v>
      </c>
      <c r="AB654" s="8" t="s">
        <v>1787</v>
      </c>
      <c r="AG654" s="17">
        <v>4.64E-4</v>
      </c>
    </row>
    <row r="655" spans="1:33" x14ac:dyDescent="0.35">
      <c r="A655" t="s">
        <v>1786</v>
      </c>
      <c r="B655" t="s">
        <v>1034</v>
      </c>
      <c r="C655" t="s">
        <v>2706</v>
      </c>
      <c r="D655" t="s">
        <v>1036</v>
      </c>
      <c r="E655" t="s">
        <v>1037</v>
      </c>
      <c r="F655" t="s">
        <v>1038</v>
      </c>
      <c r="G655" s="1">
        <v>1161.565461423063</v>
      </c>
      <c r="H655" s="1">
        <v>125.24</v>
      </c>
      <c r="I655" s="2">
        <v>145474.45838862451</v>
      </c>
      <c r="J655" s="3">
        <v>1.880584366635624E-3</v>
      </c>
      <c r="K655" s="4">
        <v>77355986.239999995</v>
      </c>
      <c r="L655" s="5">
        <v>3550001</v>
      </c>
      <c r="M655" s="6">
        <v>21.79041252</v>
      </c>
      <c r="N655" s="7" t="str">
        <f>IF(ISNUMBER(_xll.BDP($C655, "DELTA_MID")),_xll.BDP($C655, "DELTA_MID")," ")</f>
        <v xml:space="preserve"> </v>
      </c>
      <c r="O655" s="7" t="str">
        <f>IF(ISNUMBER(N655),_xll.BDP($C655, "OPT_UNDL_TICKER"),"")</f>
        <v/>
      </c>
      <c r="P655" s="8" t="str">
        <f>IF(ISNUMBER(N655),_xll.BDP($C655, "OPT_UNDL_PX")," ")</f>
        <v xml:space="preserve"> </v>
      </c>
      <c r="Q655" s="7" t="str">
        <f>IF(ISNUMBER(N655),+G655*_xll.BDP($C655, "PX_POS_MULT_FACTOR")*P655/K655," ")</f>
        <v xml:space="preserve"> </v>
      </c>
      <c r="R655" s="8" t="str">
        <f>IF(OR($A655="TUA",$A655="TYA"),"",IF(ISNUMBER(_xll.BDP($C655,"DUR_ADJ_OAS_MID")),_xll.BDP($C655,"DUR_ADJ_OAS_MID"),IF(ISNUMBER(_xll.BDP($E655&amp;" ISIN","DUR_ADJ_OAS_MID")),_xll.BDP($E655&amp;" ISIN","DUR_ADJ_OAS_MID")," ")))</f>
        <v xml:space="preserve"> </v>
      </c>
      <c r="S655" s="7" t="str">
        <f ca="1">IF(AND(A654="SVOL",C654="Cash"),                                     SUM(INDIRECT(ADDRESS(ROW()-(COUNTIF(A:A,"SVOL")),COLUMN())):INDIRECT(ADDRESS(ROW()-1,COLUMN()))),                                    IF(AND(A655="TYA",C655="Cash"), SUM(INDIRECT(ADDRESS(ROW()-(COUNTIF(A:A,"TYA")-1),COLUMN())):INDIRECT(ADDRESS(ROW()-1,COLUMN()))),                                    IF(AND(A655="SVOL",ISNUMBER(FIND(" Govt",C655))),"", IF(AND(A655="SVOL",ISNUMBER(FIND(" Index",C655))),J655,                                    IF(ISNUMBER(N655),Q655*N655,IF(ISNUMBER(R655),J655*R655," "))))))</f>
        <v xml:space="preserve"> </v>
      </c>
      <c r="AB655" s="8" t="s">
        <v>1787</v>
      </c>
      <c r="AG655" s="17">
        <v>4.64E-4</v>
      </c>
    </row>
    <row r="656" spans="1:33" x14ac:dyDescent="0.35">
      <c r="A656" t="s">
        <v>1786</v>
      </c>
      <c r="B656" t="s">
        <v>2707</v>
      </c>
      <c r="C656" t="s">
        <v>2708</v>
      </c>
      <c r="D656" t="s">
        <v>2709</v>
      </c>
      <c r="E656" t="s">
        <v>2710</v>
      </c>
      <c r="F656" t="s">
        <v>2711</v>
      </c>
      <c r="G656" s="1">
        <v>3451.8445316252401</v>
      </c>
      <c r="H656" s="1">
        <v>209.3</v>
      </c>
      <c r="I656" s="2">
        <v>722471.06046916265</v>
      </c>
      <c r="J656" s="3">
        <v>9.339562399575228E-3</v>
      </c>
      <c r="K656" s="4">
        <v>77355986.239999995</v>
      </c>
      <c r="L656" s="5">
        <v>3550001</v>
      </c>
      <c r="M656" s="6">
        <v>21.79041252</v>
      </c>
      <c r="N656" s="7" t="str">
        <f>IF(ISNUMBER(_xll.BDP($C656, "DELTA_MID")),_xll.BDP($C656, "DELTA_MID")," ")</f>
        <v xml:space="preserve"> </v>
      </c>
      <c r="O656" s="7" t="str">
        <f>IF(ISNUMBER(N656),_xll.BDP($C656, "OPT_UNDL_TICKER"),"")</f>
        <v/>
      </c>
      <c r="P656" s="8" t="str">
        <f>IF(ISNUMBER(N656),_xll.BDP($C656, "OPT_UNDL_PX")," ")</f>
        <v xml:space="preserve"> </v>
      </c>
      <c r="Q656" s="7" t="str">
        <f>IF(ISNUMBER(N656),+G656*_xll.BDP($C656, "PX_POS_MULT_FACTOR")*P656/K656," ")</f>
        <v xml:space="preserve"> </v>
      </c>
      <c r="R656" s="8" t="str">
        <f>IF(OR($A656="TUA",$A656="TYA"),"",IF(ISNUMBER(_xll.BDP($C656,"DUR_ADJ_OAS_MID")),_xll.BDP($C656,"DUR_ADJ_OAS_MID"),IF(ISNUMBER(_xll.BDP($E656&amp;" ISIN","DUR_ADJ_OAS_MID")),_xll.BDP($E656&amp;" ISIN","DUR_ADJ_OAS_MID")," ")))</f>
        <v xml:space="preserve"> </v>
      </c>
      <c r="S656" s="7" t="str">
        <f ca="1">IF(AND(A655="SVOL",C655="Cash"),                                     SUM(INDIRECT(ADDRESS(ROW()-(COUNTIF(A:A,"SVOL")),COLUMN())):INDIRECT(ADDRESS(ROW()-1,COLUMN()))),                                    IF(AND(A656="TYA",C656="Cash"), SUM(INDIRECT(ADDRESS(ROW()-(COUNTIF(A:A,"TYA")-1),COLUMN())):INDIRECT(ADDRESS(ROW()-1,COLUMN()))),                                    IF(AND(A656="SVOL",ISNUMBER(FIND(" Govt",C656))),"", IF(AND(A656="SVOL",ISNUMBER(FIND(" Index",C656))),J656,                                    IF(ISNUMBER(N656),Q656*N656,IF(ISNUMBER(R656),J656*R656," "))))))</f>
        <v xml:space="preserve"> </v>
      </c>
      <c r="AB656" s="8" t="s">
        <v>1787</v>
      </c>
      <c r="AG656" s="17">
        <v>4.64E-4</v>
      </c>
    </row>
    <row r="657" spans="1:33" x14ac:dyDescent="0.35">
      <c r="A657" t="s">
        <v>1786</v>
      </c>
      <c r="B657" t="s">
        <v>2712</v>
      </c>
      <c r="C657" t="s">
        <v>2713</v>
      </c>
      <c r="D657" t="s">
        <v>2714</v>
      </c>
      <c r="E657" t="s">
        <v>2715</v>
      </c>
      <c r="G657" s="1">
        <v>2036.467191253583</v>
      </c>
      <c r="H657" s="1">
        <v>155.0094</v>
      </c>
      <c r="I657" s="2">
        <v>315671.55743590312</v>
      </c>
      <c r="J657" s="3">
        <v>4.0807644343970962E-3</v>
      </c>
      <c r="K657" s="4">
        <v>77355986.239999995</v>
      </c>
      <c r="L657" s="5">
        <v>3550001</v>
      </c>
      <c r="M657" s="6">
        <v>21.79041252</v>
      </c>
      <c r="N657" s="7" t="str">
        <f>IF(ISNUMBER(_xll.BDP($C657, "DELTA_MID")),_xll.BDP($C657, "DELTA_MID")," ")</f>
        <v xml:space="preserve"> </v>
      </c>
      <c r="O657" s="7" t="str">
        <f>IF(ISNUMBER(N657),_xll.BDP($C657, "OPT_UNDL_TICKER"),"")</f>
        <v/>
      </c>
      <c r="P657" s="8" t="str">
        <f>IF(ISNUMBER(N657),_xll.BDP($C657, "OPT_UNDL_PX")," ")</f>
        <v xml:space="preserve"> </v>
      </c>
      <c r="Q657" s="7" t="str">
        <f>IF(ISNUMBER(N657),+G657*_xll.BDP($C657, "PX_POS_MULT_FACTOR")*P657/K657," ")</f>
        <v xml:space="preserve"> </v>
      </c>
      <c r="R657" s="8" t="str">
        <f>IF(OR($A657="TUA",$A657="TYA"),"",IF(ISNUMBER(_xll.BDP($C657,"DUR_ADJ_OAS_MID")),_xll.BDP($C657,"DUR_ADJ_OAS_MID"),IF(ISNUMBER(_xll.BDP($E657&amp;" ISIN","DUR_ADJ_OAS_MID")),_xll.BDP($E657&amp;" ISIN","DUR_ADJ_OAS_MID")," ")))</f>
        <v xml:space="preserve"> </v>
      </c>
      <c r="S657" s="7" t="str">
        <f ca="1">IF(AND(A656="SVOL",C656="Cash"),                                     SUM(INDIRECT(ADDRESS(ROW()-(COUNTIF(A:A,"SVOL")),COLUMN())):INDIRECT(ADDRESS(ROW()-1,COLUMN()))),                                    IF(AND(A657="TYA",C657="Cash"), SUM(INDIRECT(ADDRESS(ROW()-(COUNTIF(A:A,"TYA")-1),COLUMN())):INDIRECT(ADDRESS(ROW()-1,COLUMN()))),                                    IF(AND(A657="SVOL",ISNUMBER(FIND(" Govt",C657))),"", IF(AND(A657="SVOL",ISNUMBER(FIND(" Index",C657))),J657,                                    IF(ISNUMBER(N657),Q657*N657,IF(ISNUMBER(R657),J657*R657," "))))))</f>
        <v xml:space="preserve"> </v>
      </c>
      <c r="AB657" s="8" t="s">
        <v>1787</v>
      </c>
      <c r="AG657" s="17">
        <v>4.64E-4</v>
      </c>
    </row>
    <row r="658" spans="1:33" x14ac:dyDescent="0.35">
      <c r="A658" t="s">
        <v>1786</v>
      </c>
      <c r="B658" t="s">
        <v>2716</v>
      </c>
      <c r="C658" t="s">
        <v>2717</v>
      </c>
      <c r="D658" t="s">
        <v>2718</v>
      </c>
      <c r="E658" t="s">
        <v>2719</v>
      </c>
      <c r="F658" t="s">
        <v>2720</v>
      </c>
      <c r="G658" s="1">
        <v>121.43251446307529</v>
      </c>
      <c r="H658" s="1">
        <v>334.94</v>
      </c>
      <c r="I658" s="2">
        <v>40672.606394262453</v>
      </c>
      <c r="J658" s="3">
        <v>5.2578485998580745E-4</v>
      </c>
      <c r="K658" s="4">
        <v>77355986.239999995</v>
      </c>
      <c r="L658" s="5">
        <v>3550001</v>
      </c>
      <c r="M658" s="6">
        <v>21.79041252</v>
      </c>
      <c r="N658" s="7" t="str">
        <f>IF(ISNUMBER(_xll.BDP($C658, "DELTA_MID")),_xll.BDP($C658, "DELTA_MID")," ")</f>
        <v xml:space="preserve"> </v>
      </c>
      <c r="O658" s="7" t="str">
        <f>IF(ISNUMBER(N658),_xll.BDP($C658, "OPT_UNDL_TICKER"),"")</f>
        <v/>
      </c>
      <c r="P658" s="8" t="str">
        <f>IF(ISNUMBER(N658),_xll.BDP($C658, "OPT_UNDL_PX")," ")</f>
        <v xml:space="preserve"> </v>
      </c>
      <c r="Q658" s="7" t="str">
        <f>IF(ISNUMBER(N658),+G658*_xll.BDP($C658, "PX_POS_MULT_FACTOR")*P658/K658," ")</f>
        <v xml:space="preserve"> </v>
      </c>
      <c r="R658" s="8" t="str">
        <f>IF(OR($A658="TUA",$A658="TYA"),"",IF(ISNUMBER(_xll.BDP($C658,"DUR_ADJ_OAS_MID")),_xll.BDP($C658,"DUR_ADJ_OAS_MID"),IF(ISNUMBER(_xll.BDP($E658&amp;" ISIN","DUR_ADJ_OAS_MID")),_xll.BDP($E658&amp;" ISIN","DUR_ADJ_OAS_MID")," ")))</f>
        <v xml:space="preserve"> </v>
      </c>
      <c r="S658" s="7" t="str">
        <f ca="1">IF(AND(A657="SVOL",C657="Cash"),                                     SUM(INDIRECT(ADDRESS(ROW()-(COUNTIF(A:A,"SVOL")),COLUMN())):INDIRECT(ADDRESS(ROW()-1,COLUMN()))),                                    IF(AND(A658="TYA",C658="Cash"), SUM(INDIRECT(ADDRESS(ROW()-(COUNTIF(A:A,"TYA")-1),COLUMN())):INDIRECT(ADDRESS(ROW()-1,COLUMN()))),                                    IF(AND(A658="SVOL",ISNUMBER(FIND(" Govt",C658))),"", IF(AND(A658="SVOL",ISNUMBER(FIND(" Index",C658))),J658,                                    IF(ISNUMBER(N658),Q658*N658,IF(ISNUMBER(R658),J658*R658," "))))))</f>
        <v xml:space="preserve"> </v>
      </c>
      <c r="AB658" s="8" t="s">
        <v>1787</v>
      </c>
      <c r="AG658" s="17">
        <v>4.64E-4</v>
      </c>
    </row>
    <row r="659" spans="1:33" x14ac:dyDescent="0.35">
      <c r="A659" t="s">
        <v>1786</v>
      </c>
      <c r="B659" t="s">
        <v>2721</v>
      </c>
      <c r="C659" t="s">
        <v>2722</v>
      </c>
      <c r="D659" t="s">
        <v>2723</v>
      </c>
      <c r="E659" t="s">
        <v>2724</v>
      </c>
      <c r="G659" s="1">
        <v>2118.559023527861</v>
      </c>
      <c r="H659" s="1">
        <v>15.997915000000001</v>
      </c>
      <c r="I659" s="2">
        <v>33892.527180881712</v>
      </c>
      <c r="J659" s="3">
        <v>4.3813709614830341E-4</v>
      </c>
      <c r="K659" s="4">
        <v>77355986.239999995</v>
      </c>
      <c r="L659" s="5">
        <v>3550001</v>
      </c>
      <c r="M659" s="6">
        <v>21.79041252</v>
      </c>
      <c r="N659" s="7" t="str">
        <f>IF(ISNUMBER(_xll.BDP($C659, "DELTA_MID")),_xll.BDP($C659, "DELTA_MID")," ")</f>
        <v xml:space="preserve"> </v>
      </c>
      <c r="O659" s="7" t="str">
        <f>IF(ISNUMBER(N659),_xll.BDP($C659, "OPT_UNDL_TICKER"),"")</f>
        <v/>
      </c>
      <c r="P659" s="8" t="str">
        <f>IF(ISNUMBER(N659),_xll.BDP($C659, "OPT_UNDL_PX")," ")</f>
        <v xml:space="preserve"> </v>
      </c>
      <c r="Q659" s="7" t="str">
        <f>IF(ISNUMBER(N659),+G659*_xll.BDP($C659, "PX_POS_MULT_FACTOR")*P659/K659," ")</f>
        <v xml:space="preserve"> </v>
      </c>
      <c r="R659" s="8" t="str">
        <f>IF(OR($A659="TUA",$A659="TYA"),"",IF(ISNUMBER(_xll.BDP($C659,"DUR_ADJ_OAS_MID")),_xll.BDP($C659,"DUR_ADJ_OAS_MID"),IF(ISNUMBER(_xll.BDP($E659&amp;" ISIN","DUR_ADJ_OAS_MID")),_xll.BDP($E659&amp;" ISIN","DUR_ADJ_OAS_MID")," ")))</f>
        <v xml:space="preserve"> </v>
      </c>
      <c r="S659" s="7" t="str">
        <f ca="1">IF(AND(A658="SVOL",C658="Cash"),                                     SUM(INDIRECT(ADDRESS(ROW()-(COUNTIF(A:A,"SVOL")),COLUMN())):INDIRECT(ADDRESS(ROW()-1,COLUMN()))),                                    IF(AND(A659="TYA",C659="Cash"), SUM(INDIRECT(ADDRESS(ROW()-(COUNTIF(A:A,"TYA")-1),COLUMN())):INDIRECT(ADDRESS(ROW()-1,COLUMN()))),                                    IF(AND(A659="SVOL",ISNUMBER(FIND(" Govt",C659))),"", IF(AND(A659="SVOL",ISNUMBER(FIND(" Index",C659))),J659,                                    IF(ISNUMBER(N659),Q659*N659,IF(ISNUMBER(R659),J659*R659," "))))))</f>
        <v xml:space="preserve"> </v>
      </c>
      <c r="AB659" s="8" t="s">
        <v>1787</v>
      </c>
      <c r="AG659" s="17">
        <v>4.64E-4</v>
      </c>
    </row>
    <row r="660" spans="1:33" x14ac:dyDescent="0.35">
      <c r="A660" t="s">
        <v>1786</v>
      </c>
      <c r="B660" t="s">
        <v>2725</v>
      </c>
      <c r="C660" t="s">
        <v>2726</v>
      </c>
      <c r="D660" t="s">
        <v>2727</v>
      </c>
      <c r="E660" t="s">
        <v>2728</v>
      </c>
      <c r="F660" t="s">
        <v>2729</v>
      </c>
      <c r="G660" s="1">
        <v>5339.1799094310254</v>
      </c>
      <c r="H660" s="1">
        <v>49.87</v>
      </c>
      <c r="I660" s="2">
        <v>266264.9020833252</v>
      </c>
      <c r="J660" s="3">
        <v>3.442072359561519E-3</v>
      </c>
      <c r="K660" s="4">
        <v>77355986.239999995</v>
      </c>
      <c r="L660" s="5">
        <v>3550001</v>
      </c>
      <c r="M660" s="6">
        <v>21.79041252</v>
      </c>
      <c r="N660" s="7" t="str">
        <f>IF(ISNUMBER(_xll.BDP($C660, "DELTA_MID")),_xll.BDP($C660, "DELTA_MID")," ")</f>
        <v xml:space="preserve"> </v>
      </c>
      <c r="O660" s="7" t="str">
        <f>IF(ISNUMBER(N660),_xll.BDP($C660, "OPT_UNDL_TICKER"),"")</f>
        <v/>
      </c>
      <c r="P660" s="8" t="str">
        <f>IF(ISNUMBER(N660),_xll.BDP($C660, "OPT_UNDL_PX")," ")</f>
        <v xml:space="preserve"> </v>
      </c>
      <c r="Q660" s="7" t="str">
        <f>IF(ISNUMBER(N660),+G660*_xll.BDP($C660, "PX_POS_MULT_FACTOR")*P660/K660," ")</f>
        <v xml:space="preserve"> </v>
      </c>
      <c r="R660" s="8" t="str">
        <f>IF(OR($A660="TUA",$A660="TYA"),"",IF(ISNUMBER(_xll.BDP($C660,"DUR_ADJ_OAS_MID")),_xll.BDP($C660,"DUR_ADJ_OAS_MID"),IF(ISNUMBER(_xll.BDP($E660&amp;" ISIN","DUR_ADJ_OAS_MID")),_xll.BDP($E660&amp;" ISIN","DUR_ADJ_OAS_MID")," ")))</f>
        <v xml:space="preserve"> </v>
      </c>
      <c r="S660" s="7" t="str">
        <f ca="1">IF(AND(A659="SVOL",C659="Cash"),                                     SUM(INDIRECT(ADDRESS(ROW()-(COUNTIF(A:A,"SVOL")),COLUMN())):INDIRECT(ADDRESS(ROW()-1,COLUMN()))),                                    IF(AND(A660="TYA",C660="Cash"), SUM(INDIRECT(ADDRESS(ROW()-(COUNTIF(A:A,"TYA")-1),COLUMN())):INDIRECT(ADDRESS(ROW()-1,COLUMN()))),                                    IF(AND(A660="SVOL",ISNUMBER(FIND(" Govt",C660))),"", IF(AND(A660="SVOL",ISNUMBER(FIND(" Index",C660))),J660,                                    IF(ISNUMBER(N660),Q660*N660,IF(ISNUMBER(R660),J660*R660," "))))))</f>
        <v xml:space="preserve"> </v>
      </c>
      <c r="AB660" s="8" t="s">
        <v>1787</v>
      </c>
      <c r="AG660" s="17">
        <v>4.64E-4</v>
      </c>
    </row>
    <row r="661" spans="1:33" x14ac:dyDescent="0.35">
      <c r="A661" t="s">
        <v>1786</v>
      </c>
      <c r="B661" t="s">
        <v>2730</v>
      </c>
      <c r="C661" t="s">
        <v>2731</v>
      </c>
      <c r="D661" t="s">
        <v>2732</v>
      </c>
      <c r="E661" t="s">
        <v>2733</v>
      </c>
      <c r="G661" s="1">
        <v>1352.9406888494771</v>
      </c>
      <c r="H661" s="1">
        <v>108.5475</v>
      </c>
      <c r="I661" s="2">
        <v>146858.32942288861</v>
      </c>
      <c r="J661" s="3">
        <v>1.898474010366242E-3</v>
      </c>
      <c r="K661" s="4">
        <v>77355986.239999995</v>
      </c>
      <c r="L661" s="5">
        <v>3550001</v>
      </c>
      <c r="M661" s="6">
        <v>21.79041252</v>
      </c>
      <c r="N661" s="7" t="str">
        <f>IF(ISNUMBER(_xll.BDP($C661, "DELTA_MID")),_xll.BDP($C661, "DELTA_MID")," ")</f>
        <v xml:space="preserve"> </v>
      </c>
      <c r="O661" s="7" t="str">
        <f>IF(ISNUMBER(N661),_xll.BDP($C661, "OPT_UNDL_TICKER"),"")</f>
        <v/>
      </c>
      <c r="P661" s="8" t="str">
        <f>IF(ISNUMBER(N661),_xll.BDP($C661, "OPT_UNDL_PX")," ")</f>
        <v xml:space="preserve"> </v>
      </c>
      <c r="Q661" s="7" t="str">
        <f>IF(ISNUMBER(N661),+G661*_xll.BDP($C661, "PX_POS_MULT_FACTOR")*P661/K661," ")</f>
        <v xml:space="preserve"> </v>
      </c>
      <c r="R661" s="8" t="str">
        <f>IF(OR($A661="TUA",$A661="TYA"),"",IF(ISNUMBER(_xll.BDP($C661,"DUR_ADJ_OAS_MID")),_xll.BDP($C661,"DUR_ADJ_OAS_MID"),IF(ISNUMBER(_xll.BDP($E661&amp;" ISIN","DUR_ADJ_OAS_MID")),_xll.BDP($E661&amp;" ISIN","DUR_ADJ_OAS_MID")," ")))</f>
        <v xml:space="preserve"> </v>
      </c>
      <c r="S661" s="7" t="str">
        <f ca="1">IF(AND(A660="SVOL",C660="Cash"),                                     SUM(INDIRECT(ADDRESS(ROW()-(COUNTIF(A:A,"SVOL")),COLUMN())):INDIRECT(ADDRESS(ROW()-1,COLUMN()))),                                    IF(AND(A661="TYA",C661="Cash"), SUM(INDIRECT(ADDRESS(ROW()-(COUNTIF(A:A,"TYA")-1),COLUMN())):INDIRECT(ADDRESS(ROW()-1,COLUMN()))),                                    IF(AND(A661="SVOL",ISNUMBER(FIND(" Govt",C661))),"", IF(AND(A661="SVOL",ISNUMBER(FIND(" Index",C661))),J661,                                    IF(ISNUMBER(N661),Q661*N661,IF(ISNUMBER(R661),J661*R661," "))))))</f>
        <v xml:space="preserve"> </v>
      </c>
      <c r="AB661" s="8" t="s">
        <v>1787</v>
      </c>
      <c r="AG661" s="17">
        <v>4.64E-4</v>
      </c>
    </row>
    <row r="662" spans="1:33" x14ac:dyDescent="0.35">
      <c r="A662" t="s">
        <v>1786</v>
      </c>
      <c r="B662" t="s">
        <v>2734</v>
      </c>
      <c r="C662" t="s">
        <v>2735</v>
      </c>
      <c r="D662" t="s">
        <v>2736</v>
      </c>
      <c r="E662" t="s">
        <v>2737</v>
      </c>
      <c r="F662" t="s">
        <v>2738</v>
      </c>
      <c r="G662" s="1">
        <v>3663.2582122075319</v>
      </c>
      <c r="H662" s="1">
        <v>23.038383</v>
      </c>
      <c r="I662" s="2">
        <v>84395.545720732407</v>
      </c>
      <c r="J662" s="3">
        <v>1.091002129542915E-3</v>
      </c>
      <c r="K662" s="4">
        <v>77355986.239999995</v>
      </c>
      <c r="L662" s="5">
        <v>3550001</v>
      </c>
      <c r="M662" s="6">
        <v>21.79041252</v>
      </c>
      <c r="N662" s="7" t="str">
        <f>IF(ISNUMBER(_xll.BDP($C662, "DELTA_MID")),_xll.BDP($C662, "DELTA_MID")," ")</f>
        <v xml:space="preserve"> </v>
      </c>
      <c r="O662" s="7" t="str">
        <f>IF(ISNUMBER(N662),_xll.BDP($C662, "OPT_UNDL_TICKER"),"")</f>
        <v/>
      </c>
      <c r="P662" s="8" t="str">
        <f>IF(ISNUMBER(N662),_xll.BDP($C662, "OPT_UNDL_PX")," ")</f>
        <v xml:space="preserve"> </v>
      </c>
      <c r="Q662" s="7" t="str">
        <f>IF(ISNUMBER(N662),+G662*_xll.BDP($C662, "PX_POS_MULT_FACTOR")*P662/K662," ")</f>
        <v xml:space="preserve"> </v>
      </c>
      <c r="R662" s="8" t="str">
        <f>IF(OR($A662="TUA",$A662="TYA"),"",IF(ISNUMBER(_xll.BDP($C662,"DUR_ADJ_OAS_MID")),_xll.BDP($C662,"DUR_ADJ_OAS_MID"),IF(ISNUMBER(_xll.BDP($E662&amp;" ISIN","DUR_ADJ_OAS_MID")),_xll.BDP($E662&amp;" ISIN","DUR_ADJ_OAS_MID")," ")))</f>
        <v xml:space="preserve"> </v>
      </c>
      <c r="S662" s="7" t="str">
        <f ca="1">IF(AND(A661="SVOL",C661="Cash"),                                     SUM(INDIRECT(ADDRESS(ROW()-(COUNTIF(A:A,"SVOL")),COLUMN())):INDIRECT(ADDRESS(ROW()-1,COLUMN()))),                                    IF(AND(A662="TYA",C662="Cash"), SUM(INDIRECT(ADDRESS(ROW()-(COUNTIF(A:A,"TYA")-1),COLUMN())):INDIRECT(ADDRESS(ROW()-1,COLUMN()))),                                    IF(AND(A662="SVOL",ISNUMBER(FIND(" Govt",C662))),"", IF(AND(A662="SVOL",ISNUMBER(FIND(" Index",C662))),J662,                                    IF(ISNUMBER(N662),Q662*N662,IF(ISNUMBER(R662),J662*R662," "))))))</f>
        <v xml:space="preserve"> </v>
      </c>
      <c r="AB662" s="8" t="s">
        <v>1787</v>
      </c>
      <c r="AG662" s="17">
        <v>4.64E-4</v>
      </c>
    </row>
    <row r="663" spans="1:33" x14ac:dyDescent="0.35">
      <c r="A663" t="s">
        <v>1786</v>
      </c>
      <c r="B663" t="s">
        <v>2739</v>
      </c>
      <c r="C663" t="s">
        <v>2740</v>
      </c>
      <c r="D663" t="s">
        <v>2741</v>
      </c>
      <c r="E663" t="s">
        <v>2742</v>
      </c>
      <c r="F663" t="s">
        <v>2743</v>
      </c>
      <c r="G663" s="1">
        <v>2542.2872744976239</v>
      </c>
      <c r="H663" s="1">
        <v>160.41999999999999</v>
      </c>
      <c r="I663" s="2">
        <v>407833.72457490879</v>
      </c>
      <c r="J663" s="3">
        <v>5.2721676032878523E-3</v>
      </c>
      <c r="K663" s="4">
        <v>77355986.239999995</v>
      </c>
      <c r="L663" s="5">
        <v>3550001</v>
      </c>
      <c r="M663" s="6">
        <v>21.79041252</v>
      </c>
      <c r="N663" s="7" t="str">
        <f>IF(ISNUMBER(_xll.BDP($C663, "DELTA_MID")),_xll.BDP($C663, "DELTA_MID")," ")</f>
        <v xml:space="preserve"> </v>
      </c>
      <c r="O663" s="7" t="str">
        <f>IF(ISNUMBER(N663),_xll.BDP($C663, "OPT_UNDL_TICKER"),"")</f>
        <v/>
      </c>
      <c r="P663" s="8" t="str">
        <f>IF(ISNUMBER(N663),_xll.BDP($C663, "OPT_UNDL_PX")," ")</f>
        <v xml:space="preserve"> </v>
      </c>
      <c r="Q663" s="7" t="str">
        <f>IF(ISNUMBER(N663),+G663*_xll.BDP($C663, "PX_POS_MULT_FACTOR")*P663/K663," ")</f>
        <v xml:space="preserve"> </v>
      </c>
      <c r="R663" s="8" t="str">
        <f>IF(OR($A663="TUA",$A663="TYA"),"",IF(ISNUMBER(_xll.BDP($C663,"DUR_ADJ_OAS_MID")),_xll.BDP($C663,"DUR_ADJ_OAS_MID"),IF(ISNUMBER(_xll.BDP($E663&amp;" ISIN","DUR_ADJ_OAS_MID")),_xll.BDP($E663&amp;" ISIN","DUR_ADJ_OAS_MID")," ")))</f>
        <v xml:space="preserve"> </v>
      </c>
      <c r="S663" s="7" t="str">
        <f ca="1">IF(AND(A662="SVOL",C662="Cash"),                                     SUM(INDIRECT(ADDRESS(ROW()-(COUNTIF(A:A,"SVOL")),COLUMN())):INDIRECT(ADDRESS(ROW()-1,COLUMN()))),                                    IF(AND(A663="TYA",C663="Cash"), SUM(INDIRECT(ADDRESS(ROW()-(COUNTIF(A:A,"TYA")-1),COLUMN())):INDIRECT(ADDRESS(ROW()-1,COLUMN()))),                                    IF(AND(A663="SVOL",ISNUMBER(FIND(" Govt",C663))),"", IF(AND(A663="SVOL",ISNUMBER(FIND(" Index",C663))),J663,                                    IF(ISNUMBER(N663),Q663*N663,IF(ISNUMBER(R663),J663*R663," "))))))</f>
        <v xml:space="preserve"> </v>
      </c>
      <c r="AB663" s="8" t="s">
        <v>1787</v>
      </c>
      <c r="AG663" s="17">
        <v>4.64E-4</v>
      </c>
    </row>
    <row r="664" spans="1:33" x14ac:dyDescent="0.35">
      <c r="A664" t="s">
        <v>1786</v>
      </c>
      <c r="B664" t="s">
        <v>2744</v>
      </c>
      <c r="C664" t="s">
        <v>2745</v>
      </c>
      <c r="D664" t="s">
        <v>2746</v>
      </c>
      <c r="E664" t="s">
        <v>2747</v>
      </c>
      <c r="F664" t="s">
        <v>2748</v>
      </c>
      <c r="G664" s="1">
        <v>2038.5400296626581</v>
      </c>
      <c r="H664" s="1">
        <v>36.042651999999997</v>
      </c>
      <c r="I664" s="2">
        <v>73474.388877200836</v>
      </c>
      <c r="J664" s="3">
        <v>9.4982162917868636E-4</v>
      </c>
      <c r="K664" s="4">
        <v>77355986.239999995</v>
      </c>
      <c r="L664" s="5">
        <v>3550001</v>
      </c>
      <c r="M664" s="6">
        <v>21.79041252</v>
      </c>
      <c r="N664" s="7" t="str">
        <f>IF(ISNUMBER(_xll.BDP($C664, "DELTA_MID")),_xll.BDP($C664, "DELTA_MID")," ")</f>
        <v xml:space="preserve"> </v>
      </c>
      <c r="O664" s="7" t="str">
        <f>IF(ISNUMBER(N664),_xll.BDP($C664, "OPT_UNDL_TICKER"),"")</f>
        <v/>
      </c>
      <c r="P664" s="8" t="str">
        <f>IF(ISNUMBER(N664),_xll.BDP($C664, "OPT_UNDL_PX")," ")</f>
        <v xml:space="preserve"> </v>
      </c>
      <c r="Q664" s="7" t="str">
        <f>IF(ISNUMBER(N664),+G664*_xll.BDP($C664, "PX_POS_MULT_FACTOR")*P664/K664," ")</f>
        <v xml:space="preserve"> </v>
      </c>
      <c r="R664" s="8" t="str">
        <f>IF(OR($A664="TUA",$A664="TYA"),"",IF(ISNUMBER(_xll.BDP($C664,"DUR_ADJ_OAS_MID")),_xll.BDP($C664,"DUR_ADJ_OAS_MID"),IF(ISNUMBER(_xll.BDP($E664&amp;" ISIN","DUR_ADJ_OAS_MID")),_xll.BDP($E664&amp;" ISIN","DUR_ADJ_OAS_MID")," ")))</f>
        <v xml:space="preserve"> </v>
      </c>
      <c r="S664" s="7" t="str">
        <f ca="1">IF(AND(A663="SVOL",C663="Cash"),                                     SUM(INDIRECT(ADDRESS(ROW()-(COUNTIF(A:A,"SVOL")),COLUMN())):INDIRECT(ADDRESS(ROW()-1,COLUMN()))),                                    IF(AND(A664="TYA",C664="Cash"), SUM(INDIRECT(ADDRESS(ROW()-(COUNTIF(A:A,"TYA")-1),COLUMN())):INDIRECT(ADDRESS(ROW()-1,COLUMN()))),                                    IF(AND(A664="SVOL",ISNUMBER(FIND(" Govt",C664))),"", IF(AND(A664="SVOL",ISNUMBER(FIND(" Index",C664))),J664,                                    IF(ISNUMBER(N664),Q664*N664,IF(ISNUMBER(R664),J664*R664," "))))))</f>
        <v xml:space="preserve"> </v>
      </c>
      <c r="AB664" s="8" t="s">
        <v>1787</v>
      </c>
      <c r="AG664" s="17">
        <v>4.64E-4</v>
      </c>
    </row>
    <row r="665" spans="1:33" x14ac:dyDescent="0.35">
      <c r="A665" t="s">
        <v>1786</v>
      </c>
      <c r="B665" t="s">
        <v>2749</v>
      </c>
      <c r="C665" t="s">
        <v>2750</v>
      </c>
      <c r="D665" t="s">
        <v>2751</v>
      </c>
      <c r="E665" t="s">
        <v>2752</v>
      </c>
      <c r="F665" t="s">
        <v>2753</v>
      </c>
      <c r="G665" s="1">
        <v>10540.397184563741</v>
      </c>
      <c r="H665" s="1">
        <v>73.86</v>
      </c>
      <c r="I665" s="2">
        <v>778513.73605187749</v>
      </c>
      <c r="J665" s="3">
        <v>1.006403995207957E-2</v>
      </c>
      <c r="K665" s="4">
        <v>77355986.239999995</v>
      </c>
      <c r="L665" s="5">
        <v>3550001</v>
      </c>
      <c r="M665" s="6">
        <v>21.79041252</v>
      </c>
      <c r="N665" s="7" t="str">
        <f>IF(ISNUMBER(_xll.BDP($C665, "DELTA_MID")),_xll.BDP($C665, "DELTA_MID")," ")</f>
        <v xml:space="preserve"> </v>
      </c>
      <c r="O665" s="7" t="str">
        <f>IF(ISNUMBER(N665),_xll.BDP($C665, "OPT_UNDL_TICKER"),"")</f>
        <v/>
      </c>
      <c r="P665" s="8" t="str">
        <f>IF(ISNUMBER(N665),_xll.BDP($C665, "OPT_UNDL_PX")," ")</f>
        <v xml:space="preserve"> </v>
      </c>
      <c r="Q665" s="7" t="str">
        <f>IF(ISNUMBER(N665),+G665*_xll.BDP($C665, "PX_POS_MULT_FACTOR")*P665/K665," ")</f>
        <v xml:space="preserve"> </v>
      </c>
      <c r="R665" s="8" t="str">
        <f>IF(OR($A665="TUA",$A665="TYA"),"",IF(ISNUMBER(_xll.BDP($C665,"DUR_ADJ_OAS_MID")),_xll.BDP($C665,"DUR_ADJ_OAS_MID"),IF(ISNUMBER(_xll.BDP($E665&amp;" ISIN","DUR_ADJ_OAS_MID")),_xll.BDP($E665&amp;" ISIN","DUR_ADJ_OAS_MID")," ")))</f>
        <v xml:space="preserve"> </v>
      </c>
      <c r="S665" s="7" t="str">
        <f ca="1">IF(AND(A664="SVOL",C664="Cash"),                                     SUM(INDIRECT(ADDRESS(ROW()-(COUNTIF(A:A,"SVOL")),COLUMN())):INDIRECT(ADDRESS(ROW()-1,COLUMN()))),                                    IF(AND(A665="TYA",C665="Cash"), SUM(INDIRECT(ADDRESS(ROW()-(COUNTIF(A:A,"TYA")-1),COLUMN())):INDIRECT(ADDRESS(ROW()-1,COLUMN()))),                                    IF(AND(A665="SVOL",ISNUMBER(FIND(" Govt",C665))),"", IF(AND(A665="SVOL",ISNUMBER(FIND(" Index",C665))),J665,                                    IF(ISNUMBER(N665),Q665*N665,IF(ISNUMBER(R665),J665*R665," "))))))</f>
        <v xml:space="preserve"> </v>
      </c>
      <c r="AB665" s="8" t="s">
        <v>1787</v>
      </c>
      <c r="AG665" s="17">
        <v>4.64E-4</v>
      </c>
    </row>
    <row r="666" spans="1:33" x14ac:dyDescent="0.35">
      <c r="A666" t="s">
        <v>1786</v>
      </c>
      <c r="B666" t="s">
        <v>2754</v>
      </c>
      <c r="C666" t="s">
        <v>2755</v>
      </c>
      <c r="D666" t="s">
        <v>2756</v>
      </c>
      <c r="E666" t="s">
        <v>2757</v>
      </c>
      <c r="G666" s="1">
        <v>6080.9851364411415</v>
      </c>
      <c r="H666" s="1">
        <v>45.888254000000003</v>
      </c>
      <c r="I666" s="2">
        <v>279045.79051123583</v>
      </c>
      <c r="J666" s="3">
        <v>3.607294070887872E-3</v>
      </c>
      <c r="K666" s="4">
        <v>77355986.239999995</v>
      </c>
      <c r="L666" s="5">
        <v>3550001</v>
      </c>
      <c r="M666" s="6">
        <v>21.79041252</v>
      </c>
      <c r="N666" s="7" t="str">
        <f>IF(ISNUMBER(_xll.BDP($C666, "DELTA_MID")),_xll.BDP($C666, "DELTA_MID")," ")</f>
        <v xml:space="preserve"> </v>
      </c>
      <c r="O666" s="7" t="str">
        <f>IF(ISNUMBER(N666),_xll.BDP($C666, "OPT_UNDL_TICKER"),"")</f>
        <v/>
      </c>
      <c r="P666" s="8" t="str">
        <f>IF(ISNUMBER(N666),_xll.BDP($C666, "OPT_UNDL_PX")," ")</f>
        <v xml:space="preserve"> </v>
      </c>
      <c r="Q666" s="7" t="str">
        <f>IF(ISNUMBER(N666),+G666*_xll.BDP($C666, "PX_POS_MULT_FACTOR")*P666/K666," ")</f>
        <v xml:space="preserve"> </v>
      </c>
      <c r="R666" s="8" t="str">
        <f>IF(OR($A666="TUA",$A666="TYA"),"",IF(ISNUMBER(_xll.BDP($C666,"DUR_ADJ_OAS_MID")),_xll.BDP($C666,"DUR_ADJ_OAS_MID"),IF(ISNUMBER(_xll.BDP($E666&amp;" ISIN","DUR_ADJ_OAS_MID")),_xll.BDP($E666&amp;" ISIN","DUR_ADJ_OAS_MID")," ")))</f>
        <v xml:space="preserve"> </v>
      </c>
      <c r="S666" s="7" t="str">
        <f ca="1">IF(AND(A665="SVOL",C665="Cash"),                                     SUM(INDIRECT(ADDRESS(ROW()-(COUNTIF(A:A,"SVOL")),COLUMN())):INDIRECT(ADDRESS(ROW()-1,COLUMN()))),                                    IF(AND(A666="TYA",C666="Cash"), SUM(INDIRECT(ADDRESS(ROW()-(COUNTIF(A:A,"TYA")-1),COLUMN())):INDIRECT(ADDRESS(ROW()-1,COLUMN()))),                                    IF(AND(A666="SVOL",ISNUMBER(FIND(" Govt",C666))),"", IF(AND(A666="SVOL",ISNUMBER(FIND(" Index",C666))),J666,                                    IF(ISNUMBER(N666),Q666*N666,IF(ISNUMBER(R666),J666*R666," "))))))</f>
        <v xml:space="preserve"> </v>
      </c>
      <c r="AB666" s="8" t="s">
        <v>1787</v>
      </c>
      <c r="AG666" s="17">
        <v>4.64E-4</v>
      </c>
    </row>
    <row r="667" spans="1:33" x14ac:dyDescent="0.35">
      <c r="A667" t="s">
        <v>1786</v>
      </c>
      <c r="B667" t="s">
        <v>2758</v>
      </c>
      <c r="C667" t="s">
        <v>2759</v>
      </c>
      <c r="D667" t="s">
        <v>2760</v>
      </c>
      <c r="E667" t="s">
        <v>2761</v>
      </c>
      <c r="G667" s="1">
        <v>74.950431209520701</v>
      </c>
      <c r="H667" s="1">
        <v>606.59519999999986</v>
      </c>
      <c r="I667" s="2">
        <v>45464.571809625442</v>
      </c>
      <c r="J667" s="3">
        <v>5.8773178417724286E-4</v>
      </c>
      <c r="K667" s="4">
        <v>77355986.239999995</v>
      </c>
      <c r="L667" s="5">
        <v>3550001</v>
      </c>
      <c r="M667" s="6">
        <v>21.79041252</v>
      </c>
      <c r="N667" s="7" t="str">
        <f>IF(ISNUMBER(_xll.BDP($C667, "DELTA_MID")),_xll.BDP($C667, "DELTA_MID")," ")</f>
        <v xml:space="preserve"> </v>
      </c>
      <c r="O667" s="7" t="str">
        <f>IF(ISNUMBER(N667),_xll.BDP($C667, "OPT_UNDL_TICKER"),"")</f>
        <v/>
      </c>
      <c r="P667" s="8" t="str">
        <f>IF(ISNUMBER(N667),_xll.BDP($C667, "OPT_UNDL_PX")," ")</f>
        <v xml:space="preserve"> </v>
      </c>
      <c r="Q667" s="7" t="str">
        <f>IF(ISNUMBER(N667),+G667*_xll.BDP($C667, "PX_POS_MULT_FACTOR")*P667/K667," ")</f>
        <v xml:space="preserve"> </v>
      </c>
      <c r="R667" s="8" t="str">
        <f>IF(OR($A667="TUA",$A667="TYA"),"",IF(ISNUMBER(_xll.BDP($C667,"DUR_ADJ_OAS_MID")),_xll.BDP($C667,"DUR_ADJ_OAS_MID"),IF(ISNUMBER(_xll.BDP($E667&amp;" ISIN","DUR_ADJ_OAS_MID")),_xll.BDP($E667&amp;" ISIN","DUR_ADJ_OAS_MID")," ")))</f>
        <v xml:space="preserve"> </v>
      </c>
      <c r="S667" s="7" t="str">
        <f ca="1">IF(AND(A666="SVOL",C666="Cash"),                                     SUM(INDIRECT(ADDRESS(ROW()-(COUNTIF(A:A,"SVOL")),COLUMN())):INDIRECT(ADDRESS(ROW()-1,COLUMN()))),                                    IF(AND(A667="TYA",C667="Cash"), SUM(INDIRECT(ADDRESS(ROW()-(COUNTIF(A:A,"TYA")-1),COLUMN())):INDIRECT(ADDRESS(ROW()-1,COLUMN()))),                                    IF(AND(A667="SVOL",ISNUMBER(FIND(" Govt",C667))),"", IF(AND(A667="SVOL",ISNUMBER(FIND(" Index",C667))),J667,                                    IF(ISNUMBER(N667),Q667*N667,IF(ISNUMBER(R667),J667*R667," "))))))</f>
        <v xml:space="preserve"> </v>
      </c>
      <c r="AB667" s="8" t="s">
        <v>1787</v>
      </c>
      <c r="AG667" s="17">
        <v>4.64E-4</v>
      </c>
    </row>
    <row r="668" spans="1:33" x14ac:dyDescent="0.35">
      <c r="A668" t="s">
        <v>1786</v>
      </c>
      <c r="B668" t="s">
        <v>2762</v>
      </c>
      <c r="C668" t="s">
        <v>2763</v>
      </c>
      <c r="D668" t="s">
        <v>2764</v>
      </c>
      <c r="E668" t="s">
        <v>2765</v>
      </c>
      <c r="G668" s="1">
        <v>764.84434505987088</v>
      </c>
      <c r="H668" s="1">
        <v>60.410417000000002</v>
      </c>
      <c r="I668" s="2">
        <v>46204.565825158686</v>
      </c>
      <c r="J668" s="3">
        <v>5.9729787015845419E-4</v>
      </c>
      <c r="K668" s="4">
        <v>77355986.239999995</v>
      </c>
      <c r="L668" s="5">
        <v>3550001</v>
      </c>
      <c r="M668" s="6">
        <v>21.79041252</v>
      </c>
      <c r="N668" s="7" t="str">
        <f>IF(ISNUMBER(_xll.BDP($C668, "DELTA_MID")),_xll.BDP($C668, "DELTA_MID")," ")</f>
        <v xml:space="preserve"> </v>
      </c>
      <c r="O668" s="7" t="str">
        <f>IF(ISNUMBER(N668),_xll.BDP($C668, "OPT_UNDL_TICKER"),"")</f>
        <v/>
      </c>
      <c r="P668" s="8" t="str">
        <f>IF(ISNUMBER(N668),_xll.BDP($C668, "OPT_UNDL_PX")," ")</f>
        <v xml:space="preserve"> </v>
      </c>
      <c r="Q668" s="7" t="str">
        <f>IF(ISNUMBER(N668),+G668*_xll.BDP($C668, "PX_POS_MULT_FACTOR")*P668/K668," ")</f>
        <v xml:space="preserve"> </v>
      </c>
      <c r="R668" s="8" t="str">
        <f>IF(OR($A668="TUA",$A668="TYA"),"",IF(ISNUMBER(_xll.BDP($C668,"DUR_ADJ_OAS_MID")),_xll.BDP($C668,"DUR_ADJ_OAS_MID"),IF(ISNUMBER(_xll.BDP($E668&amp;" ISIN","DUR_ADJ_OAS_MID")),_xll.BDP($E668&amp;" ISIN","DUR_ADJ_OAS_MID")," ")))</f>
        <v xml:space="preserve"> </v>
      </c>
      <c r="S668" s="7" t="str">
        <f ca="1">IF(AND(A667="SVOL",C667="Cash"),                                     SUM(INDIRECT(ADDRESS(ROW()-(COUNTIF(A:A,"SVOL")),COLUMN())):INDIRECT(ADDRESS(ROW()-1,COLUMN()))),                                    IF(AND(A668="TYA",C668="Cash"), SUM(INDIRECT(ADDRESS(ROW()-(COUNTIF(A:A,"TYA")-1),COLUMN())):INDIRECT(ADDRESS(ROW()-1,COLUMN()))),                                    IF(AND(A668="SVOL",ISNUMBER(FIND(" Govt",C668))),"", IF(AND(A668="SVOL",ISNUMBER(FIND(" Index",C668))),J668,                                    IF(ISNUMBER(N668),Q668*N668,IF(ISNUMBER(R668),J668*R668," "))))))</f>
        <v xml:space="preserve"> </v>
      </c>
      <c r="AB668" s="8" t="s">
        <v>1787</v>
      </c>
      <c r="AG668" s="17">
        <v>4.64E-4</v>
      </c>
    </row>
    <row r="669" spans="1:33" x14ac:dyDescent="0.35">
      <c r="A669" t="s">
        <v>1786</v>
      </c>
      <c r="B669" t="s">
        <v>2766</v>
      </c>
      <c r="C669" t="s">
        <v>2767</v>
      </c>
      <c r="D669" t="s">
        <v>2768</v>
      </c>
      <c r="E669" t="s">
        <v>2769</v>
      </c>
      <c r="G669" s="1">
        <v>351.71973832770487</v>
      </c>
      <c r="H669" s="1">
        <v>443.73570000000001</v>
      </c>
      <c r="I669" s="2">
        <v>156070.60429066091</v>
      </c>
      <c r="J669" s="3">
        <v>2.0175633700337779E-3</v>
      </c>
      <c r="K669" s="4">
        <v>77355986.239999995</v>
      </c>
      <c r="L669" s="5">
        <v>3550001</v>
      </c>
      <c r="M669" s="6">
        <v>21.79041252</v>
      </c>
      <c r="N669" s="7" t="str">
        <f>IF(ISNUMBER(_xll.BDP($C669, "DELTA_MID")),_xll.BDP($C669, "DELTA_MID")," ")</f>
        <v xml:space="preserve"> </v>
      </c>
      <c r="O669" s="7" t="str">
        <f>IF(ISNUMBER(N669),_xll.BDP($C669, "OPT_UNDL_TICKER"),"")</f>
        <v/>
      </c>
      <c r="P669" s="8" t="str">
        <f>IF(ISNUMBER(N669),_xll.BDP($C669, "OPT_UNDL_PX")," ")</f>
        <v xml:space="preserve"> </v>
      </c>
      <c r="Q669" s="7" t="str">
        <f>IF(ISNUMBER(N669),+G669*_xll.BDP($C669, "PX_POS_MULT_FACTOR")*P669/K669," ")</f>
        <v xml:space="preserve"> </v>
      </c>
      <c r="R669" s="8" t="str">
        <f>IF(OR($A669="TUA",$A669="TYA"),"",IF(ISNUMBER(_xll.BDP($C669,"DUR_ADJ_OAS_MID")),_xll.BDP($C669,"DUR_ADJ_OAS_MID"),IF(ISNUMBER(_xll.BDP($E669&amp;" ISIN","DUR_ADJ_OAS_MID")),_xll.BDP($E669&amp;" ISIN","DUR_ADJ_OAS_MID")," ")))</f>
        <v xml:space="preserve"> </v>
      </c>
      <c r="S669" s="7" t="str">
        <f ca="1">IF(AND(A668="SVOL",C668="Cash"),                                     SUM(INDIRECT(ADDRESS(ROW()-(COUNTIF(A:A,"SVOL")),COLUMN())):INDIRECT(ADDRESS(ROW()-1,COLUMN()))),                                    IF(AND(A669="TYA",C669="Cash"), SUM(INDIRECT(ADDRESS(ROW()-(COUNTIF(A:A,"TYA")-1),COLUMN())):INDIRECT(ADDRESS(ROW()-1,COLUMN()))),                                    IF(AND(A669="SVOL",ISNUMBER(FIND(" Govt",C669))),"", IF(AND(A669="SVOL",ISNUMBER(FIND(" Index",C669))),J669,                                    IF(ISNUMBER(N669),Q669*N669,IF(ISNUMBER(R669),J669*R669," "))))))</f>
        <v xml:space="preserve"> </v>
      </c>
      <c r="AB669" s="8" t="s">
        <v>1787</v>
      </c>
      <c r="AG669" s="17">
        <v>4.64E-4</v>
      </c>
    </row>
    <row r="670" spans="1:33" x14ac:dyDescent="0.35">
      <c r="A670" t="s">
        <v>1786</v>
      </c>
      <c r="B670" t="s">
        <v>2770</v>
      </c>
      <c r="C670" t="s">
        <v>2771</v>
      </c>
      <c r="D670" t="s">
        <v>2772</v>
      </c>
      <c r="E670" t="s">
        <v>2773</v>
      </c>
      <c r="F670" t="s">
        <v>2774</v>
      </c>
      <c r="G670" s="1">
        <v>500.12547966747428</v>
      </c>
      <c r="H670" s="1">
        <v>135.58000000000001</v>
      </c>
      <c r="I670" s="2">
        <v>67807.01253331617</v>
      </c>
      <c r="J670" s="3">
        <v>8.7655805102067016E-4</v>
      </c>
      <c r="K670" s="4">
        <v>77355986.239999995</v>
      </c>
      <c r="L670" s="5">
        <v>3550001</v>
      </c>
      <c r="M670" s="6">
        <v>21.79041252</v>
      </c>
      <c r="N670" s="7" t="str">
        <f>IF(ISNUMBER(_xll.BDP($C670, "DELTA_MID")),_xll.BDP($C670, "DELTA_MID")," ")</f>
        <v xml:space="preserve"> </v>
      </c>
      <c r="O670" s="7" t="str">
        <f>IF(ISNUMBER(N670),_xll.BDP($C670, "OPT_UNDL_TICKER"),"")</f>
        <v/>
      </c>
      <c r="P670" s="8" t="str">
        <f>IF(ISNUMBER(N670),_xll.BDP($C670, "OPT_UNDL_PX")," ")</f>
        <v xml:space="preserve"> </v>
      </c>
      <c r="Q670" s="7" t="str">
        <f>IF(ISNUMBER(N670),+G670*_xll.BDP($C670, "PX_POS_MULT_FACTOR")*P670/K670," ")</f>
        <v xml:space="preserve"> </v>
      </c>
      <c r="R670" s="8" t="str">
        <f>IF(OR($A670="TUA",$A670="TYA"),"",IF(ISNUMBER(_xll.BDP($C670,"DUR_ADJ_OAS_MID")),_xll.BDP($C670,"DUR_ADJ_OAS_MID"),IF(ISNUMBER(_xll.BDP($E670&amp;" ISIN","DUR_ADJ_OAS_MID")),_xll.BDP($E670&amp;" ISIN","DUR_ADJ_OAS_MID")," ")))</f>
        <v xml:space="preserve"> </v>
      </c>
      <c r="S670" s="7" t="str">
        <f ca="1">IF(AND(A669="SVOL",C669="Cash"),                                     SUM(INDIRECT(ADDRESS(ROW()-(COUNTIF(A:A,"SVOL")),COLUMN())):INDIRECT(ADDRESS(ROW()-1,COLUMN()))),                                    IF(AND(A670="TYA",C670="Cash"), SUM(INDIRECT(ADDRESS(ROW()-(COUNTIF(A:A,"TYA")-1),COLUMN())):INDIRECT(ADDRESS(ROW()-1,COLUMN()))),                                    IF(AND(A670="SVOL",ISNUMBER(FIND(" Govt",C670))),"", IF(AND(A670="SVOL",ISNUMBER(FIND(" Index",C670))),J670,                                    IF(ISNUMBER(N670),Q670*N670,IF(ISNUMBER(R670),J670*R670," "))))))</f>
        <v xml:space="preserve"> </v>
      </c>
      <c r="AB670" s="8" t="s">
        <v>1787</v>
      </c>
      <c r="AG670" s="17">
        <v>4.64E-4</v>
      </c>
    </row>
    <row r="671" spans="1:33" x14ac:dyDescent="0.35">
      <c r="A671" t="s">
        <v>1786</v>
      </c>
      <c r="B671" t="s">
        <v>2775</v>
      </c>
      <c r="C671" t="s">
        <v>2776</v>
      </c>
      <c r="D671" t="s">
        <v>2777</v>
      </c>
      <c r="E671" t="s">
        <v>2778</v>
      </c>
      <c r="G671" s="1">
        <v>6749.3841213931864</v>
      </c>
      <c r="H671" s="1">
        <v>25.85</v>
      </c>
      <c r="I671" s="2">
        <v>174471.5795380139</v>
      </c>
      <c r="J671" s="3">
        <v>2.2554373361191329E-3</v>
      </c>
      <c r="K671" s="4">
        <v>77355986.239999995</v>
      </c>
      <c r="L671" s="5">
        <v>3550001</v>
      </c>
      <c r="M671" s="6">
        <v>21.79041252</v>
      </c>
      <c r="N671" s="7" t="str">
        <f>IF(ISNUMBER(_xll.BDP($C671, "DELTA_MID")),_xll.BDP($C671, "DELTA_MID")," ")</f>
        <v xml:space="preserve"> </v>
      </c>
      <c r="O671" s="7" t="str">
        <f>IF(ISNUMBER(N671),_xll.BDP($C671, "OPT_UNDL_TICKER"),"")</f>
        <v/>
      </c>
      <c r="P671" s="8" t="str">
        <f>IF(ISNUMBER(N671),_xll.BDP($C671, "OPT_UNDL_PX")," ")</f>
        <v xml:space="preserve"> </v>
      </c>
      <c r="Q671" s="7" t="str">
        <f>IF(ISNUMBER(N671),+G671*_xll.BDP($C671, "PX_POS_MULT_FACTOR")*P671/K671," ")</f>
        <v xml:space="preserve"> </v>
      </c>
      <c r="R671" s="8" t="str">
        <f>IF(OR($A671="TUA",$A671="TYA"),"",IF(ISNUMBER(_xll.BDP($C671,"DUR_ADJ_OAS_MID")),_xll.BDP($C671,"DUR_ADJ_OAS_MID"),IF(ISNUMBER(_xll.BDP($E671&amp;" ISIN","DUR_ADJ_OAS_MID")),_xll.BDP($E671&amp;" ISIN","DUR_ADJ_OAS_MID")," ")))</f>
        <v xml:space="preserve"> </v>
      </c>
      <c r="S671" s="7" t="str">
        <f ca="1">IF(AND(A670="SVOL",C670="Cash"),                                     SUM(INDIRECT(ADDRESS(ROW()-(COUNTIF(A:A,"SVOL")),COLUMN())):INDIRECT(ADDRESS(ROW()-1,COLUMN()))),                                    IF(AND(A671="TYA",C671="Cash"), SUM(INDIRECT(ADDRESS(ROW()-(COUNTIF(A:A,"TYA")-1),COLUMN())):INDIRECT(ADDRESS(ROW()-1,COLUMN()))),                                    IF(AND(A671="SVOL",ISNUMBER(FIND(" Govt",C671))),"", IF(AND(A671="SVOL",ISNUMBER(FIND(" Index",C671))),J671,                                    IF(ISNUMBER(N671),Q671*N671,IF(ISNUMBER(R671),J671*R671," "))))))</f>
        <v xml:space="preserve"> </v>
      </c>
      <c r="AB671" s="8" t="s">
        <v>1787</v>
      </c>
      <c r="AG671" s="17">
        <v>4.64E-4</v>
      </c>
    </row>
    <row r="672" spans="1:33" x14ac:dyDescent="0.35">
      <c r="A672" t="s">
        <v>1786</v>
      </c>
      <c r="B672" t="s">
        <v>2779</v>
      </c>
      <c r="C672" t="s">
        <v>2780</v>
      </c>
      <c r="D672" t="s">
        <v>2781</v>
      </c>
      <c r="E672" t="s">
        <v>2782</v>
      </c>
      <c r="G672" s="1">
        <v>6756.0943325436774</v>
      </c>
      <c r="H672" s="1">
        <v>7.0937872000000004</v>
      </c>
      <c r="I672" s="2">
        <v>47926.295498190877</v>
      </c>
      <c r="J672" s="3">
        <v>6.1955509622096559E-4</v>
      </c>
      <c r="K672" s="4">
        <v>77355986.239999995</v>
      </c>
      <c r="L672" s="5">
        <v>3550001</v>
      </c>
      <c r="M672" s="6">
        <v>21.79041252</v>
      </c>
      <c r="N672" s="7" t="str">
        <f>IF(ISNUMBER(_xll.BDP($C672, "DELTA_MID")),_xll.BDP($C672, "DELTA_MID")," ")</f>
        <v xml:space="preserve"> </v>
      </c>
      <c r="O672" s="7" t="str">
        <f>IF(ISNUMBER(N672),_xll.BDP($C672, "OPT_UNDL_TICKER"),"")</f>
        <v/>
      </c>
      <c r="P672" s="8" t="str">
        <f>IF(ISNUMBER(N672),_xll.BDP($C672, "OPT_UNDL_PX")," ")</f>
        <v xml:space="preserve"> </v>
      </c>
      <c r="Q672" s="7" t="str">
        <f>IF(ISNUMBER(N672),+G672*_xll.BDP($C672, "PX_POS_MULT_FACTOR")*P672/K672," ")</f>
        <v xml:space="preserve"> </v>
      </c>
      <c r="R672" s="8" t="str">
        <f>IF(OR($A672="TUA",$A672="TYA"),"",IF(ISNUMBER(_xll.BDP($C672,"DUR_ADJ_OAS_MID")),_xll.BDP($C672,"DUR_ADJ_OAS_MID"),IF(ISNUMBER(_xll.BDP($E672&amp;" ISIN","DUR_ADJ_OAS_MID")),_xll.BDP($E672&amp;" ISIN","DUR_ADJ_OAS_MID")," ")))</f>
        <v xml:space="preserve"> </v>
      </c>
      <c r="S672" s="7" t="str">
        <f ca="1">IF(AND(A671="SVOL",C671="Cash"),                                     SUM(INDIRECT(ADDRESS(ROW()-(COUNTIF(A:A,"SVOL")),COLUMN())):INDIRECT(ADDRESS(ROW()-1,COLUMN()))),                                    IF(AND(A672="TYA",C672="Cash"), SUM(INDIRECT(ADDRESS(ROW()-(COUNTIF(A:A,"TYA")-1),COLUMN())):INDIRECT(ADDRESS(ROW()-1,COLUMN()))),                                    IF(AND(A672="SVOL",ISNUMBER(FIND(" Govt",C672))),"", IF(AND(A672="SVOL",ISNUMBER(FIND(" Index",C672))),J672,                                    IF(ISNUMBER(N672),Q672*N672,IF(ISNUMBER(R672),J672*R672," "))))))</f>
        <v xml:space="preserve"> </v>
      </c>
      <c r="AB672" s="8" t="s">
        <v>1787</v>
      </c>
      <c r="AG672" s="17">
        <v>4.64E-4</v>
      </c>
    </row>
    <row r="673" spans="1:33" x14ac:dyDescent="0.35">
      <c r="A673" t="s">
        <v>1786</v>
      </c>
      <c r="B673" t="s">
        <v>2783</v>
      </c>
      <c r="C673" t="s">
        <v>2784</v>
      </c>
      <c r="D673" t="s">
        <v>2785</v>
      </c>
      <c r="E673" t="s">
        <v>2786</v>
      </c>
      <c r="F673" t="s">
        <v>2787</v>
      </c>
      <c r="G673" s="1">
        <v>321.30700879161992</v>
      </c>
      <c r="H673" s="1">
        <v>123.75</v>
      </c>
      <c r="I673" s="2">
        <v>39761.742337962962</v>
      </c>
      <c r="J673" s="3">
        <v>5.1400989465250416E-4</v>
      </c>
      <c r="K673" s="4">
        <v>77355986.239999995</v>
      </c>
      <c r="L673" s="5">
        <v>3550001</v>
      </c>
      <c r="M673" s="6">
        <v>21.79041252</v>
      </c>
      <c r="N673" s="7" t="str">
        <f>IF(ISNUMBER(_xll.BDP($C673, "DELTA_MID")),_xll.BDP($C673, "DELTA_MID")," ")</f>
        <v xml:space="preserve"> </v>
      </c>
      <c r="O673" s="7" t="str">
        <f>IF(ISNUMBER(N673),_xll.BDP($C673, "OPT_UNDL_TICKER"),"")</f>
        <v/>
      </c>
      <c r="P673" s="8" t="str">
        <f>IF(ISNUMBER(N673),_xll.BDP($C673, "OPT_UNDL_PX")," ")</f>
        <v xml:space="preserve"> </v>
      </c>
      <c r="Q673" s="7" t="str">
        <f>IF(ISNUMBER(N673),+G673*_xll.BDP($C673, "PX_POS_MULT_FACTOR")*P673/K673," ")</f>
        <v xml:space="preserve"> </v>
      </c>
      <c r="R673" s="8" t="str">
        <f>IF(OR($A673="TUA",$A673="TYA"),"",IF(ISNUMBER(_xll.BDP($C673,"DUR_ADJ_OAS_MID")),_xll.BDP($C673,"DUR_ADJ_OAS_MID"),IF(ISNUMBER(_xll.BDP($E673&amp;" ISIN","DUR_ADJ_OAS_MID")),_xll.BDP($E673&amp;" ISIN","DUR_ADJ_OAS_MID")," ")))</f>
        <v xml:space="preserve"> </v>
      </c>
      <c r="S673" s="7" t="str">
        <f ca="1">IF(AND(A672="SVOL",C672="Cash"),                                     SUM(INDIRECT(ADDRESS(ROW()-(COUNTIF(A:A,"SVOL")),COLUMN())):INDIRECT(ADDRESS(ROW()-1,COLUMN()))),                                    IF(AND(A673="TYA",C673="Cash"), SUM(INDIRECT(ADDRESS(ROW()-(COUNTIF(A:A,"TYA")-1),COLUMN())):INDIRECT(ADDRESS(ROW()-1,COLUMN()))),                                    IF(AND(A673="SVOL",ISNUMBER(FIND(" Govt",C673))),"", IF(AND(A673="SVOL",ISNUMBER(FIND(" Index",C673))),J673,                                    IF(ISNUMBER(N673),Q673*N673,IF(ISNUMBER(R673),J673*R673," "))))))</f>
        <v xml:space="preserve"> </v>
      </c>
      <c r="AB673" s="8" t="s">
        <v>1787</v>
      </c>
      <c r="AG673" s="17">
        <v>4.64E-4</v>
      </c>
    </row>
    <row r="674" spans="1:33" x14ac:dyDescent="0.35">
      <c r="A674" t="s">
        <v>1786</v>
      </c>
      <c r="B674" t="s">
        <v>2788</v>
      </c>
      <c r="C674" t="s">
        <v>2789</v>
      </c>
      <c r="D674" t="s">
        <v>2790</v>
      </c>
      <c r="E674" t="s">
        <v>2791</v>
      </c>
      <c r="F674" t="s">
        <v>2792</v>
      </c>
      <c r="G674" s="1">
        <v>2090.6008481623412</v>
      </c>
      <c r="H674" s="1">
        <v>123.408151</v>
      </c>
      <c r="I674" s="2">
        <v>257997.1851507462</v>
      </c>
      <c r="J674" s="3">
        <v>3.335193534347811E-3</v>
      </c>
      <c r="K674" s="4">
        <v>77355986.239999995</v>
      </c>
      <c r="L674" s="5">
        <v>3550001</v>
      </c>
      <c r="M674" s="6">
        <v>21.79041252</v>
      </c>
      <c r="N674" s="7" t="str">
        <f>IF(ISNUMBER(_xll.BDP($C674, "DELTA_MID")),_xll.BDP($C674, "DELTA_MID")," ")</f>
        <v xml:space="preserve"> </v>
      </c>
      <c r="O674" s="7" t="str">
        <f>IF(ISNUMBER(N674),_xll.BDP($C674, "OPT_UNDL_TICKER"),"")</f>
        <v/>
      </c>
      <c r="P674" s="8" t="str">
        <f>IF(ISNUMBER(N674),_xll.BDP($C674, "OPT_UNDL_PX")," ")</f>
        <v xml:space="preserve"> </v>
      </c>
      <c r="Q674" s="7" t="str">
        <f>IF(ISNUMBER(N674),+G674*_xll.BDP($C674, "PX_POS_MULT_FACTOR")*P674/K674," ")</f>
        <v xml:space="preserve"> </v>
      </c>
      <c r="R674" s="8" t="str">
        <f>IF(OR($A674="TUA",$A674="TYA"),"",IF(ISNUMBER(_xll.BDP($C674,"DUR_ADJ_OAS_MID")),_xll.BDP($C674,"DUR_ADJ_OAS_MID"),IF(ISNUMBER(_xll.BDP($E674&amp;" ISIN","DUR_ADJ_OAS_MID")),_xll.BDP($E674&amp;" ISIN","DUR_ADJ_OAS_MID")," ")))</f>
        <v xml:space="preserve"> </v>
      </c>
      <c r="S674" s="7" t="str">
        <f ca="1">IF(AND(A673="SVOL",C673="Cash"),                                     SUM(INDIRECT(ADDRESS(ROW()-(COUNTIF(A:A,"SVOL")),COLUMN())):INDIRECT(ADDRESS(ROW()-1,COLUMN()))),                                    IF(AND(A674="TYA",C674="Cash"), SUM(INDIRECT(ADDRESS(ROW()-(COUNTIF(A:A,"TYA")-1),COLUMN())):INDIRECT(ADDRESS(ROW()-1,COLUMN()))),                                    IF(AND(A674="SVOL",ISNUMBER(FIND(" Govt",C674))),"", IF(AND(A674="SVOL",ISNUMBER(FIND(" Index",C674))),J674,                                    IF(ISNUMBER(N674),Q674*N674,IF(ISNUMBER(R674),J674*R674," "))))))</f>
        <v xml:space="preserve"> </v>
      </c>
      <c r="AB674" s="8" t="s">
        <v>1787</v>
      </c>
      <c r="AG674" s="17">
        <v>4.64E-4</v>
      </c>
    </row>
    <row r="675" spans="1:33" x14ac:dyDescent="0.35">
      <c r="A675" t="s">
        <v>1786</v>
      </c>
      <c r="B675" t="s">
        <v>2793</v>
      </c>
      <c r="C675" t="s">
        <v>2794</v>
      </c>
      <c r="D675" t="s">
        <v>2795</v>
      </c>
      <c r="E675" t="s">
        <v>2796</v>
      </c>
      <c r="G675" s="1">
        <v>12429.29306242496</v>
      </c>
      <c r="H675" s="1">
        <v>22.089850999999999</v>
      </c>
      <c r="I675" s="2">
        <v>274561.23178430111</v>
      </c>
      <c r="J675" s="3">
        <v>3.549321069121451E-3</v>
      </c>
      <c r="K675" s="4">
        <v>77355986.239999995</v>
      </c>
      <c r="L675" s="5">
        <v>3550001</v>
      </c>
      <c r="M675" s="6">
        <v>21.79041252</v>
      </c>
      <c r="N675" s="7" t="str">
        <f>IF(ISNUMBER(_xll.BDP($C675, "DELTA_MID")),_xll.BDP($C675, "DELTA_MID")," ")</f>
        <v xml:space="preserve"> </v>
      </c>
      <c r="O675" s="7" t="str">
        <f>IF(ISNUMBER(N675),_xll.BDP($C675, "OPT_UNDL_TICKER"),"")</f>
        <v/>
      </c>
      <c r="P675" s="8" t="str">
        <f>IF(ISNUMBER(N675),_xll.BDP($C675, "OPT_UNDL_PX")," ")</f>
        <v xml:space="preserve"> </v>
      </c>
      <c r="Q675" s="7" t="str">
        <f>IF(ISNUMBER(N675),+G675*_xll.BDP($C675, "PX_POS_MULT_FACTOR")*P675/K675," ")</f>
        <v xml:space="preserve"> </v>
      </c>
      <c r="R675" s="8" t="str">
        <f>IF(OR($A675="TUA",$A675="TYA"),"",IF(ISNUMBER(_xll.BDP($C675,"DUR_ADJ_OAS_MID")),_xll.BDP($C675,"DUR_ADJ_OAS_MID"),IF(ISNUMBER(_xll.BDP($E675&amp;" ISIN","DUR_ADJ_OAS_MID")),_xll.BDP($E675&amp;" ISIN","DUR_ADJ_OAS_MID")," ")))</f>
        <v xml:space="preserve"> </v>
      </c>
      <c r="S675" s="7" t="str">
        <f ca="1">IF(AND(A674="SVOL",C674="Cash"),                                     SUM(INDIRECT(ADDRESS(ROW()-(COUNTIF(A:A,"SVOL")),COLUMN())):INDIRECT(ADDRESS(ROW()-1,COLUMN()))),                                    IF(AND(A675="TYA",C675="Cash"), SUM(INDIRECT(ADDRESS(ROW()-(COUNTIF(A:A,"TYA")-1),COLUMN())):INDIRECT(ADDRESS(ROW()-1,COLUMN()))),                                    IF(AND(A675="SVOL",ISNUMBER(FIND(" Govt",C675))),"", IF(AND(A675="SVOL",ISNUMBER(FIND(" Index",C675))),J675,                                    IF(ISNUMBER(N675),Q675*N675,IF(ISNUMBER(R675),J675*R675," "))))))</f>
        <v xml:space="preserve"> </v>
      </c>
      <c r="AB675" s="8" t="s">
        <v>1787</v>
      </c>
      <c r="AG675" s="17">
        <v>4.64E-4</v>
      </c>
    </row>
    <row r="676" spans="1:33" x14ac:dyDescent="0.35">
      <c r="A676" t="s">
        <v>1786</v>
      </c>
      <c r="B676" t="s">
        <v>2797</v>
      </c>
      <c r="C676" t="s">
        <v>2798</v>
      </c>
      <c r="D676" t="s">
        <v>2799</v>
      </c>
      <c r="E676" t="s">
        <v>2800</v>
      </c>
      <c r="G676" s="1">
        <v>105215.9269528697</v>
      </c>
      <c r="H676" s="1">
        <v>1.8463665</v>
      </c>
      <c r="I676" s="2">
        <v>194267.1627922258</v>
      </c>
      <c r="J676" s="3">
        <v>2.5113397454400522E-3</v>
      </c>
      <c r="K676" s="4">
        <v>77355986.239999995</v>
      </c>
      <c r="L676" s="5">
        <v>3550001</v>
      </c>
      <c r="M676" s="6">
        <v>21.79041252</v>
      </c>
      <c r="N676" s="7" t="str">
        <f>IF(ISNUMBER(_xll.BDP($C676, "DELTA_MID")),_xll.BDP($C676, "DELTA_MID")," ")</f>
        <v xml:space="preserve"> </v>
      </c>
      <c r="O676" s="7" t="str">
        <f>IF(ISNUMBER(N676),_xll.BDP($C676, "OPT_UNDL_TICKER"),"")</f>
        <v/>
      </c>
      <c r="P676" s="8" t="str">
        <f>IF(ISNUMBER(N676),_xll.BDP($C676, "OPT_UNDL_PX")," ")</f>
        <v xml:space="preserve"> </v>
      </c>
      <c r="Q676" s="7" t="str">
        <f>IF(ISNUMBER(N676),+G676*_xll.BDP($C676, "PX_POS_MULT_FACTOR")*P676/K676," ")</f>
        <v xml:space="preserve"> </v>
      </c>
      <c r="R676" s="8" t="str">
        <f>IF(OR($A676="TUA",$A676="TYA"),"",IF(ISNUMBER(_xll.BDP($C676,"DUR_ADJ_OAS_MID")),_xll.BDP($C676,"DUR_ADJ_OAS_MID"),IF(ISNUMBER(_xll.BDP($E676&amp;" ISIN","DUR_ADJ_OAS_MID")),_xll.BDP($E676&amp;" ISIN","DUR_ADJ_OAS_MID")," ")))</f>
        <v xml:space="preserve"> </v>
      </c>
      <c r="S676" s="7" t="str">
        <f ca="1">IF(AND(A675="SVOL",C675="Cash"),                                     SUM(INDIRECT(ADDRESS(ROW()-(COUNTIF(A:A,"SVOL")),COLUMN())):INDIRECT(ADDRESS(ROW()-1,COLUMN()))),                                    IF(AND(A676="TYA",C676="Cash"), SUM(INDIRECT(ADDRESS(ROW()-(COUNTIF(A:A,"TYA")-1),COLUMN())):INDIRECT(ADDRESS(ROW()-1,COLUMN()))),                                    IF(AND(A676="SVOL",ISNUMBER(FIND(" Govt",C676))),"", IF(AND(A676="SVOL",ISNUMBER(FIND(" Index",C676))),J676,                                    IF(ISNUMBER(N676),Q676*N676,IF(ISNUMBER(R676),J676*R676," "))))))</f>
        <v xml:space="preserve"> </v>
      </c>
      <c r="AB676" s="8" t="s">
        <v>1787</v>
      </c>
      <c r="AG676" s="17">
        <v>4.64E-4</v>
      </c>
    </row>
    <row r="677" spans="1:33" x14ac:dyDescent="0.35">
      <c r="A677" t="s">
        <v>1786</v>
      </c>
      <c r="B677" t="s">
        <v>2801</v>
      </c>
      <c r="C677" t="s">
        <v>2802</v>
      </c>
      <c r="D677" t="s">
        <v>2803</v>
      </c>
      <c r="E677" t="s">
        <v>2804</v>
      </c>
      <c r="G677" s="1">
        <v>3352.0690398989041</v>
      </c>
      <c r="H677" s="1">
        <v>231.92099999999999</v>
      </c>
      <c r="I677" s="2">
        <v>777415.20380239363</v>
      </c>
      <c r="J677" s="3">
        <v>1.0049838953515919E-2</v>
      </c>
      <c r="K677" s="4">
        <v>77355986.239999995</v>
      </c>
      <c r="L677" s="5">
        <v>3550001</v>
      </c>
      <c r="M677" s="6">
        <v>21.79041252</v>
      </c>
      <c r="N677" s="7" t="str">
        <f>IF(ISNUMBER(_xll.BDP($C677, "DELTA_MID")),_xll.BDP($C677, "DELTA_MID")," ")</f>
        <v xml:space="preserve"> </v>
      </c>
      <c r="O677" s="7" t="str">
        <f>IF(ISNUMBER(N677),_xll.BDP($C677, "OPT_UNDL_TICKER"),"")</f>
        <v/>
      </c>
      <c r="P677" s="8" t="str">
        <f>IF(ISNUMBER(N677),_xll.BDP($C677, "OPT_UNDL_PX")," ")</f>
        <v xml:space="preserve"> </v>
      </c>
      <c r="Q677" s="7" t="str">
        <f>IF(ISNUMBER(N677),+G677*_xll.BDP($C677, "PX_POS_MULT_FACTOR")*P677/K677," ")</f>
        <v xml:space="preserve"> </v>
      </c>
      <c r="R677" s="8" t="str">
        <f>IF(OR($A677="TUA",$A677="TYA"),"",IF(ISNUMBER(_xll.BDP($C677,"DUR_ADJ_OAS_MID")),_xll.BDP($C677,"DUR_ADJ_OAS_MID"),IF(ISNUMBER(_xll.BDP($E677&amp;" ISIN","DUR_ADJ_OAS_MID")),_xll.BDP($E677&amp;" ISIN","DUR_ADJ_OAS_MID")," ")))</f>
        <v xml:space="preserve"> </v>
      </c>
      <c r="S677" s="7" t="str">
        <f ca="1">IF(AND(A676="SVOL",C676="Cash"),                                     SUM(INDIRECT(ADDRESS(ROW()-(COUNTIF(A:A,"SVOL")),COLUMN())):INDIRECT(ADDRESS(ROW()-1,COLUMN()))),                                    IF(AND(A677="TYA",C677="Cash"), SUM(INDIRECT(ADDRESS(ROW()-(COUNTIF(A:A,"TYA")-1),COLUMN())):INDIRECT(ADDRESS(ROW()-1,COLUMN()))),                                    IF(AND(A677="SVOL",ISNUMBER(FIND(" Govt",C677))),"", IF(AND(A677="SVOL",ISNUMBER(FIND(" Index",C677))),J677,                                    IF(ISNUMBER(N677),Q677*N677,IF(ISNUMBER(R677),J677*R677," "))))))</f>
        <v xml:space="preserve"> </v>
      </c>
      <c r="AB677" s="8" t="s">
        <v>1787</v>
      </c>
      <c r="AG677" s="17">
        <v>4.64E-4</v>
      </c>
    </row>
    <row r="678" spans="1:33" x14ac:dyDescent="0.35">
      <c r="A678" t="s">
        <v>1786</v>
      </c>
      <c r="B678" t="s">
        <v>2805</v>
      </c>
      <c r="C678" t="s">
        <v>2806</v>
      </c>
      <c r="D678" t="s">
        <v>2807</v>
      </c>
      <c r="E678" t="s">
        <v>2808</v>
      </c>
      <c r="G678" s="1">
        <v>1854.150132991427</v>
      </c>
      <c r="H678" s="1">
        <v>48.69</v>
      </c>
      <c r="I678" s="2">
        <v>90278.569975352555</v>
      </c>
      <c r="J678" s="3">
        <v>1.1670534416723709E-3</v>
      </c>
      <c r="K678" s="4">
        <v>77355986.239999995</v>
      </c>
      <c r="L678" s="5">
        <v>3550001</v>
      </c>
      <c r="M678" s="6">
        <v>21.79041252</v>
      </c>
      <c r="N678" s="7" t="str">
        <f>IF(ISNUMBER(_xll.BDP($C678, "DELTA_MID")),_xll.BDP($C678, "DELTA_MID")," ")</f>
        <v xml:space="preserve"> </v>
      </c>
      <c r="O678" s="7" t="str">
        <f>IF(ISNUMBER(N678),_xll.BDP($C678, "OPT_UNDL_TICKER"),"")</f>
        <v/>
      </c>
      <c r="P678" s="8" t="str">
        <f>IF(ISNUMBER(N678),_xll.BDP($C678, "OPT_UNDL_PX")," ")</f>
        <v xml:space="preserve"> </v>
      </c>
      <c r="Q678" s="7" t="str">
        <f>IF(ISNUMBER(N678),+G678*_xll.BDP($C678, "PX_POS_MULT_FACTOR")*P678/K678," ")</f>
        <v xml:space="preserve"> </v>
      </c>
      <c r="R678" s="8" t="str">
        <f>IF(OR($A678="TUA",$A678="TYA"),"",IF(ISNUMBER(_xll.BDP($C678,"DUR_ADJ_OAS_MID")),_xll.BDP($C678,"DUR_ADJ_OAS_MID"),IF(ISNUMBER(_xll.BDP($E678&amp;" ISIN","DUR_ADJ_OAS_MID")),_xll.BDP($E678&amp;" ISIN","DUR_ADJ_OAS_MID")," ")))</f>
        <v xml:space="preserve"> </v>
      </c>
      <c r="S678" s="7" t="str">
        <f ca="1">IF(AND(A677="SVOL",C677="Cash"),                                     SUM(INDIRECT(ADDRESS(ROW()-(COUNTIF(A:A,"SVOL")),COLUMN())):INDIRECT(ADDRESS(ROW()-1,COLUMN()))),                                    IF(AND(A678="TYA",C678="Cash"), SUM(INDIRECT(ADDRESS(ROW()-(COUNTIF(A:A,"TYA")-1),COLUMN())):INDIRECT(ADDRESS(ROW()-1,COLUMN()))),                                    IF(AND(A678="SVOL",ISNUMBER(FIND(" Govt",C678))),"", IF(AND(A678="SVOL",ISNUMBER(FIND(" Index",C678))),J678,                                    IF(ISNUMBER(N678),Q678*N678,IF(ISNUMBER(R678),J678*R678," "))))))</f>
        <v xml:space="preserve"> </v>
      </c>
      <c r="AB678" s="8" t="s">
        <v>1787</v>
      </c>
      <c r="AG678" s="17">
        <v>4.64E-4</v>
      </c>
    </row>
    <row r="679" spans="1:33" x14ac:dyDescent="0.35">
      <c r="A679" t="s">
        <v>1786</v>
      </c>
      <c r="B679" t="s">
        <v>2809</v>
      </c>
      <c r="C679" t="s">
        <v>2810</v>
      </c>
      <c r="D679" t="s">
        <v>2811</v>
      </c>
      <c r="E679" t="s">
        <v>2812</v>
      </c>
      <c r="G679" s="1">
        <v>146335.9806832223</v>
      </c>
      <c r="H679" s="1">
        <v>2.2490000000000001</v>
      </c>
      <c r="I679" s="2">
        <v>329109.62055656698</v>
      </c>
      <c r="J679" s="3">
        <v>4.2544816057996024E-3</v>
      </c>
      <c r="K679" s="4">
        <v>77355986.239999995</v>
      </c>
      <c r="L679" s="5">
        <v>3550001</v>
      </c>
      <c r="M679" s="6">
        <v>21.79041252</v>
      </c>
      <c r="N679" s="7" t="str">
        <f>IF(ISNUMBER(_xll.BDP($C679, "DELTA_MID")),_xll.BDP($C679, "DELTA_MID")," ")</f>
        <v xml:space="preserve"> </v>
      </c>
      <c r="O679" s="7" t="str">
        <f>IF(ISNUMBER(N679),_xll.BDP($C679, "OPT_UNDL_TICKER"),"")</f>
        <v/>
      </c>
      <c r="P679" s="8" t="str">
        <f>IF(ISNUMBER(N679),_xll.BDP($C679, "OPT_UNDL_PX")," ")</f>
        <v xml:space="preserve"> </v>
      </c>
      <c r="Q679" s="7" t="str">
        <f>IF(ISNUMBER(N679),+G679*_xll.BDP($C679, "PX_POS_MULT_FACTOR")*P679/K679," ")</f>
        <v xml:space="preserve"> </v>
      </c>
      <c r="R679" s="8" t="str">
        <f>IF(OR($A679="TUA",$A679="TYA"),"",IF(ISNUMBER(_xll.BDP($C679,"DUR_ADJ_OAS_MID")),_xll.BDP($C679,"DUR_ADJ_OAS_MID"),IF(ISNUMBER(_xll.BDP($E679&amp;" ISIN","DUR_ADJ_OAS_MID")),_xll.BDP($E679&amp;" ISIN","DUR_ADJ_OAS_MID")," ")))</f>
        <v xml:space="preserve"> </v>
      </c>
      <c r="S679" s="7" t="str">
        <f ca="1">IF(AND(A678="SVOL",C678="Cash"),                                     SUM(INDIRECT(ADDRESS(ROW()-(COUNTIF(A:A,"SVOL")),COLUMN())):INDIRECT(ADDRESS(ROW()-1,COLUMN()))),                                    IF(AND(A679="TYA",C679="Cash"), SUM(INDIRECT(ADDRESS(ROW()-(COUNTIF(A:A,"TYA")-1),COLUMN())):INDIRECT(ADDRESS(ROW()-1,COLUMN()))),                                    IF(AND(A679="SVOL",ISNUMBER(FIND(" Govt",C679))),"", IF(AND(A679="SVOL",ISNUMBER(FIND(" Index",C679))),J679,                                    IF(ISNUMBER(N679),Q679*N679,IF(ISNUMBER(R679),J679*R679," "))))))</f>
        <v xml:space="preserve"> </v>
      </c>
      <c r="AB679" s="8" t="s">
        <v>1787</v>
      </c>
      <c r="AG679" s="17">
        <v>4.64E-4</v>
      </c>
    </row>
    <row r="680" spans="1:33" x14ac:dyDescent="0.35">
      <c r="A680" t="s">
        <v>1786</v>
      </c>
      <c r="B680" t="s">
        <v>2813</v>
      </c>
      <c r="C680" t="s">
        <v>2814</v>
      </c>
      <c r="D680" t="s">
        <v>2815</v>
      </c>
      <c r="E680" t="s">
        <v>2816</v>
      </c>
      <c r="G680" s="1">
        <v>12891.89222801251</v>
      </c>
      <c r="H680" s="1">
        <v>3.75238</v>
      </c>
      <c r="I680" s="2">
        <v>48375.278558549588</v>
      </c>
      <c r="J680" s="3">
        <v>6.2535921148317323E-4</v>
      </c>
      <c r="K680" s="4">
        <v>77355986.239999995</v>
      </c>
      <c r="L680" s="5">
        <v>3550001</v>
      </c>
      <c r="M680" s="6">
        <v>21.79041252</v>
      </c>
      <c r="N680" s="7" t="str">
        <f>IF(ISNUMBER(_xll.BDP($C680, "DELTA_MID")),_xll.BDP($C680, "DELTA_MID")," ")</f>
        <v xml:space="preserve"> </v>
      </c>
      <c r="O680" s="7" t="str">
        <f>IF(ISNUMBER(N680),_xll.BDP($C680, "OPT_UNDL_TICKER"),"")</f>
        <v/>
      </c>
      <c r="P680" s="8" t="str">
        <f>IF(ISNUMBER(N680),_xll.BDP($C680, "OPT_UNDL_PX")," ")</f>
        <v xml:space="preserve"> </v>
      </c>
      <c r="Q680" s="7" t="str">
        <f>IF(ISNUMBER(N680),+G680*_xll.BDP($C680, "PX_POS_MULT_FACTOR")*P680/K680," ")</f>
        <v xml:space="preserve"> </v>
      </c>
      <c r="R680" s="8" t="str">
        <f>IF(OR($A680="TUA",$A680="TYA"),"",IF(ISNUMBER(_xll.BDP($C680,"DUR_ADJ_OAS_MID")),_xll.BDP($C680,"DUR_ADJ_OAS_MID"),IF(ISNUMBER(_xll.BDP($E680&amp;" ISIN","DUR_ADJ_OAS_MID")),_xll.BDP($E680&amp;" ISIN","DUR_ADJ_OAS_MID")," ")))</f>
        <v xml:space="preserve"> </v>
      </c>
      <c r="S680" s="7" t="str">
        <f ca="1">IF(AND(A679="SVOL",C679="Cash"),                                     SUM(INDIRECT(ADDRESS(ROW()-(COUNTIF(A:A,"SVOL")),COLUMN())):INDIRECT(ADDRESS(ROW()-1,COLUMN()))),                                    IF(AND(A680="TYA",C680="Cash"), SUM(INDIRECT(ADDRESS(ROW()-(COUNTIF(A:A,"TYA")-1),COLUMN())):INDIRECT(ADDRESS(ROW()-1,COLUMN()))),                                    IF(AND(A680="SVOL",ISNUMBER(FIND(" Govt",C680))),"", IF(AND(A680="SVOL",ISNUMBER(FIND(" Index",C680))),J680,                                    IF(ISNUMBER(N680),Q680*N680,IF(ISNUMBER(R680),J680*R680," "))))))</f>
        <v xml:space="preserve"> </v>
      </c>
      <c r="AB680" s="8" t="s">
        <v>1787</v>
      </c>
      <c r="AG680" s="17">
        <v>4.64E-4</v>
      </c>
    </row>
    <row r="681" spans="1:33" x14ac:dyDescent="0.35">
      <c r="A681" t="s">
        <v>1786</v>
      </c>
      <c r="B681" t="s">
        <v>2817</v>
      </c>
      <c r="C681" t="s">
        <v>2818</v>
      </c>
      <c r="D681" t="s">
        <v>2819</v>
      </c>
      <c r="E681" t="s">
        <v>2820</v>
      </c>
      <c r="G681" s="1">
        <v>9453.2143859950247</v>
      </c>
      <c r="H681" s="1">
        <v>45.664879999999997</v>
      </c>
      <c r="I681" s="2">
        <v>431679.90055073652</v>
      </c>
      <c r="J681" s="3">
        <v>5.5804330283041386E-3</v>
      </c>
      <c r="K681" s="4">
        <v>77355986.239999995</v>
      </c>
      <c r="L681" s="5">
        <v>3550001</v>
      </c>
      <c r="M681" s="6">
        <v>21.79041252</v>
      </c>
      <c r="N681" s="7" t="str">
        <f>IF(ISNUMBER(_xll.BDP($C681, "DELTA_MID")),_xll.BDP($C681, "DELTA_MID")," ")</f>
        <v xml:space="preserve"> </v>
      </c>
      <c r="O681" s="7" t="str">
        <f>IF(ISNUMBER(N681),_xll.BDP($C681, "OPT_UNDL_TICKER"),"")</f>
        <v/>
      </c>
      <c r="P681" s="8" t="str">
        <f>IF(ISNUMBER(N681),_xll.BDP($C681, "OPT_UNDL_PX")," ")</f>
        <v xml:space="preserve"> </v>
      </c>
      <c r="Q681" s="7" t="str">
        <f>IF(ISNUMBER(N681),+G681*_xll.BDP($C681, "PX_POS_MULT_FACTOR")*P681/K681," ")</f>
        <v xml:space="preserve"> </v>
      </c>
      <c r="R681" s="8" t="str">
        <f>IF(OR($A681="TUA",$A681="TYA"),"",IF(ISNUMBER(_xll.BDP($C681,"DUR_ADJ_OAS_MID")),_xll.BDP($C681,"DUR_ADJ_OAS_MID"),IF(ISNUMBER(_xll.BDP($E681&amp;" ISIN","DUR_ADJ_OAS_MID")),_xll.BDP($E681&amp;" ISIN","DUR_ADJ_OAS_MID")," ")))</f>
        <v xml:space="preserve"> </v>
      </c>
      <c r="S681" s="7" t="str">
        <f ca="1">IF(AND(A680="SVOL",C680="Cash"),                                     SUM(INDIRECT(ADDRESS(ROW()-(COUNTIF(A:A,"SVOL")),COLUMN())):INDIRECT(ADDRESS(ROW()-1,COLUMN()))),                                    IF(AND(A681="TYA",C681="Cash"), SUM(INDIRECT(ADDRESS(ROW()-(COUNTIF(A:A,"TYA")-1),COLUMN())):INDIRECT(ADDRESS(ROW()-1,COLUMN()))),                                    IF(AND(A681="SVOL",ISNUMBER(FIND(" Govt",C681))),"", IF(AND(A681="SVOL",ISNUMBER(FIND(" Index",C681))),J681,                                    IF(ISNUMBER(N681),Q681*N681,IF(ISNUMBER(R681),J681*R681," "))))))</f>
        <v xml:space="preserve"> </v>
      </c>
      <c r="AB681" s="8" t="s">
        <v>1787</v>
      </c>
      <c r="AG681" s="17">
        <v>4.64E-4</v>
      </c>
    </row>
    <row r="682" spans="1:33" x14ac:dyDescent="0.35">
      <c r="A682" t="s">
        <v>1786</v>
      </c>
      <c r="B682" t="s">
        <v>2821</v>
      </c>
      <c r="C682" t="s">
        <v>2822</v>
      </c>
      <c r="D682" t="s">
        <v>2823</v>
      </c>
      <c r="E682" t="s">
        <v>2824</v>
      </c>
      <c r="G682" s="1">
        <v>4891.075181644298</v>
      </c>
      <c r="H682" s="1">
        <v>13.6533885</v>
      </c>
      <c r="I682" s="2">
        <v>66779.749637697663</v>
      </c>
      <c r="J682" s="3">
        <v>8.6327836905227809E-4</v>
      </c>
      <c r="K682" s="4">
        <v>77355986.239999995</v>
      </c>
      <c r="L682" s="5">
        <v>3550001</v>
      </c>
      <c r="M682" s="6">
        <v>21.79041252</v>
      </c>
      <c r="N682" s="7" t="str">
        <f>IF(ISNUMBER(_xll.BDP($C682, "DELTA_MID")),_xll.BDP($C682, "DELTA_MID")," ")</f>
        <v xml:space="preserve"> </v>
      </c>
      <c r="O682" s="7" t="str">
        <f>IF(ISNUMBER(N682),_xll.BDP($C682, "OPT_UNDL_TICKER"),"")</f>
        <v/>
      </c>
      <c r="P682" s="8" t="str">
        <f>IF(ISNUMBER(N682),_xll.BDP($C682, "OPT_UNDL_PX")," ")</f>
        <v xml:space="preserve"> </v>
      </c>
      <c r="Q682" s="7" t="str">
        <f>IF(ISNUMBER(N682),+G682*_xll.BDP($C682, "PX_POS_MULT_FACTOR")*P682/K682," ")</f>
        <v xml:space="preserve"> </v>
      </c>
      <c r="R682" s="8" t="str">
        <f>IF(OR($A682="TUA",$A682="TYA"),"",IF(ISNUMBER(_xll.BDP($C682,"DUR_ADJ_OAS_MID")),_xll.BDP($C682,"DUR_ADJ_OAS_MID"),IF(ISNUMBER(_xll.BDP($E682&amp;" ISIN","DUR_ADJ_OAS_MID")),_xll.BDP($E682&amp;" ISIN","DUR_ADJ_OAS_MID")," ")))</f>
        <v xml:space="preserve"> </v>
      </c>
      <c r="S682" s="7" t="str">
        <f ca="1">IF(AND(A681="SVOL",C681="Cash"),                                     SUM(INDIRECT(ADDRESS(ROW()-(COUNTIF(A:A,"SVOL")),COLUMN())):INDIRECT(ADDRESS(ROW()-1,COLUMN()))),                                    IF(AND(A682="TYA",C682="Cash"), SUM(INDIRECT(ADDRESS(ROW()-(COUNTIF(A:A,"TYA")-1),COLUMN())):INDIRECT(ADDRESS(ROW()-1,COLUMN()))),                                    IF(AND(A682="SVOL",ISNUMBER(FIND(" Govt",C682))),"", IF(AND(A682="SVOL",ISNUMBER(FIND(" Index",C682))),J682,                                    IF(ISNUMBER(N682),Q682*N682,IF(ISNUMBER(R682),J682*R682," "))))))</f>
        <v xml:space="preserve"> </v>
      </c>
      <c r="AB682" s="8" t="s">
        <v>1787</v>
      </c>
      <c r="AG682" s="17">
        <v>4.64E-4</v>
      </c>
    </row>
    <row r="683" spans="1:33" x14ac:dyDescent="0.35">
      <c r="A683" t="s">
        <v>1786</v>
      </c>
      <c r="B683" t="s">
        <v>2825</v>
      </c>
      <c r="C683" t="s">
        <v>2826</v>
      </c>
      <c r="D683" t="s">
        <v>2827</v>
      </c>
      <c r="E683" t="s">
        <v>2828</v>
      </c>
      <c r="F683" t="s">
        <v>2829</v>
      </c>
      <c r="G683" s="1">
        <v>3905.964463620126</v>
      </c>
      <c r="H683" s="1">
        <v>80.650000000000006</v>
      </c>
      <c r="I683" s="2">
        <v>315016.03399096319</v>
      </c>
      <c r="J683" s="3">
        <v>4.0722903204105454E-3</v>
      </c>
      <c r="K683" s="4">
        <v>77355986.239999995</v>
      </c>
      <c r="L683" s="5">
        <v>3550001</v>
      </c>
      <c r="M683" s="6">
        <v>21.79041252</v>
      </c>
      <c r="N683" s="7" t="str">
        <f>IF(ISNUMBER(_xll.BDP($C683, "DELTA_MID")),_xll.BDP($C683, "DELTA_MID")," ")</f>
        <v xml:space="preserve"> </v>
      </c>
      <c r="O683" s="7" t="str">
        <f>IF(ISNUMBER(N683),_xll.BDP($C683, "OPT_UNDL_TICKER"),"")</f>
        <v/>
      </c>
      <c r="P683" s="8" t="str">
        <f>IF(ISNUMBER(N683),_xll.BDP($C683, "OPT_UNDL_PX")," ")</f>
        <v xml:space="preserve"> </v>
      </c>
      <c r="Q683" s="7" t="str">
        <f>IF(ISNUMBER(N683),+G683*_xll.BDP($C683, "PX_POS_MULT_FACTOR")*P683/K683," ")</f>
        <v xml:space="preserve"> </v>
      </c>
      <c r="R683" s="8" t="str">
        <f>IF(OR($A683="TUA",$A683="TYA"),"",IF(ISNUMBER(_xll.BDP($C683,"DUR_ADJ_OAS_MID")),_xll.BDP($C683,"DUR_ADJ_OAS_MID"),IF(ISNUMBER(_xll.BDP($E683&amp;" ISIN","DUR_ADJ_OAS_MID")),_xll.BDP($E683&amp;" ISIN","DUR_ADJ_OAS_MID")," ")))</f>
        <v xml:space="preserve"> </v>
      </c>
      <c r="S683" s="7" t="str">
        <f ca="1">IF(AND(A682="SVOL",C682="Cash"),                                     SUM(INDIRECT(ADDRESS(ROW()-(COUNTIF(A:A,"SVOL")),COLUMN())):INDIRECT(ADDRESS(ROW()-1,COLUMN()))),                                    IF(AND(A683="TYA",C683="Cash"), SUM(INDIRECT(ADDRESS(ROW()-(COUNTIF(A:A,"TYA")-1),COLUMN())):INDIRECT(ADDRESS(ROW()-1,COLUMN()))),                                    IF(AND(A683="SVOL",ISNUMBER(FIND(" Govt",C683))),"", IF(AND(A683="SVOL",ISNUMBER(FIND(" Index",C683))),J683,                                    IF(ISNUMBER(N683),Q683*N683,IF(ISNUMBER(R683),J683*R683," "))))))</f>
        <v xml:space="preserve"> </v>
      </c>
      <c r="AB683" s="8" t="s">
        <v>1787</v>
      </c>
      <c r="AG683" s="17">
        <v>4.64E-4</v>
      </c>
    </row>
    <row r="684" spans="1:33" x14ac:dyDescent="0.35">
      <c r="A684" t="s">
        <v>1786</v>
      </c>
      <c r="B684" t="s">
        <v>2830</v>
      </c>
      <c r="C684" t="s">
        <v>2831</v>
      </c>
      <c r="D684" t="s">
        <v>2832</v>
      </c>
      <c r="E684" t="s">
        <v>2833</v>
      </c>
      <c r="F684" t="s">
        <v>2834</v>
      </c>
      <c r="G684" s="1">
        <v>5194.8919607083881</v>
      </c>
      <c r="H684" s="1">
        <v>115.37084</v>
      </c>
      <c r="I684" s="2">
        <v>599339.04921617371</v>
      </c>
      <c r="J684" s="3">
        <v>7.7478043826718296E-3</v>
      </c>
      <c r="K684" s="4">
        <v>77355986.239999995</v>
      </c>
      <c r="L684" s="5">
        <v>3550001</v>
      </c>
      <c r="M684" s="6">
        <v>21.79041252</v>
      </c>
      <c r="N684" s="7" t="str">
        <f>IF(ISNUMBER(_xll.BDP($C684, "DELTA_MID")),_xll.BDP($C684, "DELTA_MID")," ")</f>
        <v xml:space="preserve"> </v>
      </c>
      <c r="O684" s="7" t="str">
        <f>IF(ISNUMBER(N684),_xll.BDP($C684, "OPT_UNDL_TICKER"),"")</f>
        <v/>
      </c>
      <c r="P684" s="8" t="str">
        <f>IF(ISNUMBER(N684),_xll.BDP($C684, "OPT_UNDL_PX")," ")</f>
        <v xml:space="preserve"> </v>
      </c>
      <c r="Q684" s="7" t="str">
        <f>IF(ISNUMBER(N684),+G684*_xll.BDP($C684, "PX_POS_MULT_FACTOR")*P684/K684," ")</f>
        <v xml:space="preserve"> </v>
      </c>
      <c r="R684" s="8" t="str">
        <f>IF(OR($A684="TUA",$A684="TYA"),"",IF(ISNUMBER(_xll.BDP($C684,"DUR_ADJ_OAS_MID")),_xll.BDP($C684,"DUR_ADJ_OAS_MID"),IF(ISNUMBER(_xll.BDP($E684&amp;" ISIN","DUR_ADJ_OAS_MID")),_xll.BDP($E684&amp;" ISIN","DUR_ADJ_OAS_MID")," ")))</f>
        <v xml:space="preserve"> </v>
      </c>
      <c r="S684" s="7" t="str">
        <f ca="1">IF(AND(A683="SVOL",C683="Cash"),                                     SUM(INDIRECT(ADDRESS(ROW()-(COUNTIF(A:A,"SVOL")),COLUMN())):INDIRECT(ADDRESS(ROW()-1,COLUMN()))),                                    IF(AND(A684="TYA",C684="Cash"), SUM(INDIRECT(ADDRESS(ROW()-(COUNTIF(A:A,"TYA")-1),COLUMN())):INDIRECT(ADDRESS(ROW()-1,COLUMN()))),                                    IF(AND(A684="SVOL",ISNUMBER(FIND(" Govt",C684))),"", IF(AND(A684="SVOL",ISNUMBER(FIND(" Index",C684))),J684,                                    IF(ISNUMBER(N684),Q684*N684,IF(ISNUMBER(R684),J684*R684," "))))))</f>
        <v xml:space="preserve"> </v>
      </c>
      <c r="AB684" s="8" t="s">
        <v>1787</v>
      </c>
      <c r="AG684" s="17">
        <v>4.64E-4</v>
      </c>
    </row>
    <row r="685" spans="1:33" x14ac:dyDescent="0.35">
      <c r="A685" t="s">
        <v>1786</v>
      </c>
      <c r="B685" t="s">
        <v>2835</v>
      </c>
      <c r="C685" t="s">
        <v>2836</v>
      </c>
      <c r="D685" t="s">
        <v>2837</v>
      </c>
      <c r="E685" t="s">
        <v>2838</v>
      </c>
      <c r="F685" t="s">
        <v>2839</v>
      </c>
      <c r="G685" s="1">
        <v>8155.8854874285889</v>
      </c>
      <c r="H685" s="1">
        <v>20.329999999999998</v>
      </c>
      <c r="I685" s="2">
        <v>165809.15195942321</v>
      </c>
      <c r="J685" s="3">
        <v>2.1434559885901241E-3</v>
      </c>
      <c r="K685" s="4">
        <v>77355986.239999995</v>
      </c>
      <c r="L685" s="5">
        <v>3550001</v>
      </c>
      <c r="M685" s="6">
        <v>21.79041252</v>
      </c>
      <c r="N685" s="7" t="str">
        <f>IF(ISNUMBER(_xll.BDP($C685, "DELTA_MID")),_xll.BDP($C685, "DELTA_MID")," ")</f>
        <v xml:space="preserve"> </v>
      </c>
      <c r="O685" s="7" t="str">
        <f>IF(ISNUMBER(N685),_xll.BDP($C685, "OPT_UNDL_TICKER"),"")</f>
        <v/>
      </c>
      <c r="P685" s="8" t="str">
        <f>IF(ISNUMBER(N685),_xll.BDP($C685, "OPT_UNDL_PX")," ")</f>
        <v xml:space="preserve"> </v>
      </c>
      <c r="Q685" s="7" t="str">
        <f>IF(ISNUMBER(N685),+G685*_xll.BDP($C685, "PX_POS_MULT_FACTOR")*P685/K685," ")</f>
        <v xml:space="preserve"> </v>
      </c>
      <c r="R685" s="8" t="str">
        <f>IF(OR($A685="TUA",$A685="TYA"),"",IF(ISNUMBER(_xll.BDP($C685,"DUR_ADJ_OAS_MID")),_xll.BDP($C685,"DUR_ADJ_OAS_MID"),IF(ISNUMBER(_xll.BDP($E685&amp;" ISIN","DUR_ADJ_OAS_MID")),_xll.BDP($E685&amp;" ISIN","DUR_ADJ_OAS_MID")," ")))</f>
        <v xml:space="preserve"> </v>
      </c>
      <c r="S685" s="7" t="str">
        <f ca="1">IF(AND(A684="SVOL",C684="Cash"),                                     SUM(INDIRECT(ADDRESS(ROW()-(COUNTIF(A:A,"SVOL")),COLUMN())):INDIRECT(ADDRESS(ROW()-1,COLUMN()))),                                    IF(AND(A685="TYA",C685="Cash"), SUM(INDIRECT(ADDRESS(ROW()-(COUNTIF(A:A,"TYA")-1),COLUMN())):INDIRECT(ADDRESS(ROW()-1,COLUMN()))),                                    IF(AND(A685="SVOL",ISNUMBER(FIND(" Govt",C685))),"", IF(AND(A685="SVOL",ISNUMBER(FIND(" Index",C685))),J685,                                    IF(ISNUMBER(N685),Q685*N685,IF(ISNUMBER(R685),J685*R685," "))))))</f>
        <v xml:space="preserve"> </v>
      </c>
      <c r="AB685" s="8" t="s">
        <v>1787</v>
      </c>
      <c r="AG685" s="17">
        <v>4.64E-4</v>
      </c>
    </row>
    <row r="686" spans="1:33" x14ac:dyDescent="0.35">
      <c r="A686" t="s">
        <v>1786</v>
      </c>
      <c r="B686" t="s">
        <v>2840</v>
      </c>
      <c r="C686" t="s">
        <v>2841</v>
      </c>
      <c r="D686" t="s">
        <v>2842</v>
      </c>
      <c r="E686" t="s">
        <v>2843</v>
      </c>
      <c r="F686" t="s">
        <v>2844</v>
      </c>
      <c r="G686" s="1">
        <v>28771.179921901581</v>
      </c>
      <c r="H686" s="1">
        <v>11.11</v>
      </c>
      <c r="I686" s="2">
        <v>319647.8089323265</v>
      </c>
      <c r="J686" s="3">
        <v>4.1321664226554693E-3</v>
      </c>
      <c r="K686" s="4">
        <v>77355986.239999995</v>
      </c>
      <c r="L686" s="5">
        <v>3550001</v>
      </c>
      <c r="M686" s="6">
        <v>21.79041252</v>
      </c>
      <c r="N686" s="7" t="str">
        <f>IF(ISNUMBER(_xll.BDP($C686, "DELTA_MID")),_xll.BDP($C686, "DELTA_MID")," ")</f>
        <v xml:space="preserve"> </v>
      </c>
      <c r="O686" s="7" t="str">
        <f>IF(ISNUMBER(N686),_xll.BDP($C686, "OPT_UNDL_TICKER"),"")</f>
        <v/>
      </c>
      <c r="P686" s="8" t="str">
        <f>IF(ISNUMBER(N686),_xll.BDP($C686, "OPT_UNDL_PX")," ")</f>
        <v xml:space="preserve"> </v>
      </c>
      <c r="Q686" s="7" t="str">
        <f>IF(ISNUMBER(N686),+G686*_xll.BDP($C686, "PX_POS_MULT_FACTOR")*P686/K686," ")</f>
        <v xml:space="preserve"> </v>
      </c>
      <c r="R686" s="8" t="str">
        <f>IF(OR($A686="TUA",$A686="TYA"),"",IF(ISNUMBER(_xll.BDP($C686,"DUR_ADJ_OAS_MID")),_xll.BDP($C686,"DUR_ADJ_OAS_MID"),IF(ISNUMBER(_xll.BDP($E686&amp;" ISIN","DUR_ADJ_OAS_MID")),_xll.BDP($E686&amp;" ISIN","DUR_ADJ_OAS_MID")," ")))</f>
        <v xml:space="preserve"> </v>
      </c>
      <c r="S686" s="7" t="str">
        <f ca="1">IF(AND(A685="SVOL",C685="Cash"),                                     SUM(INDIRECT(ADDRESS(ROW()-(COUNTIF(A:A,"SVOL")),COLUMN())):INDIRECT(ADDRESS(ROW()-1,COLUMN()))),                                    IF(AND(A686="TYA",C686="Cash"), SUM(INDIRECT(ADDRESS(ROW()-(COUNTIF(A:A,"TYA")-1),COLUMN())):INDIRECT(ADDRESS(ROW()-1,COLUMN()))),                                    IF(AND(A686="SVOL",ISNUMBER(FIND(" Govt",C686))),"", IF(AND(A686="SVOL",ISNUMBER(FIND(" Index",C686))),J686,                                    IF(ISNUMBER(N686),Q686*N686,IF(ISNUMBER(R686),J686*R686," "))))))</f>
        <v xml:space="preserve"> </v>
      </c>
      <c r="AB686" s="8" t="s">
        <v>1787</v>
      </c>
      <c r="AG686" s="17">
        <v>4.64E-4</v>
      </c>
    </row>
    <row r="687" spans="1:33" x14ac:dyDescent="0.35">
      <c r="A687" t="s">
        <v>1786</v>
      </c>
      <c r="B687" t="s">
        <v>2845</v>
      </c>
      <c r="C687" t="s">
        <v>2846</v>
      </c>
      <c r="D687" t="s">
        <v>2847</v>
      </c>
      <c r="E687" t="s">
        <v>2848</v>
      </c>
      <c r="F687" t="s">
        <v>2849</v>
      </c>
      <c r="G687" s="1">
        <v>687.04573222077238</v>
      </c>
      <c r="H687" s="1">
        <v>130.72999999999999</v>
      </c>
      <c r="I687" s="2">
        <v>89817.488573221563</v>
      </c>
      <c r="J687" s="3">
        <v>1.1610929281485631E-3</v>
      </c>
      <c r="K687" s="4">
        <v>77355986.239999995</v>
      </c>
      <c r="L687" s="5">
        <v>3550001</v>
      </c>
      <c r="M687" s="6">
        <v>21.79041252</v>
      </c>
      <c r="N687" s="7" t="str">
        <f>IF(ISNUMBER(_xll.BDP($C687, "DELTA_MID")),_xll.BDP($C687, "DELTA_MID")," ")</f>
        <v xml:space="preserve"> </v>
      </c>
      <c r="O687" s="7" t="str">
        <f>IF(ISNUMBER(N687),_xll.BDP($C687, "OPT_UNDL_TICKER"),"")</f>
        <v/>
      </c>
      <c r="P687" s="8" t="str">
        <f>IF(ISNUMBER(N687),_xll.BDP($C687, "OPT_UNDL_PX")," ")</f>
        <v xml:space="preserve"> </v>
      </c>
      <c r="Q687" s="7" t="str">
        <f>IF(ISNUMBER(N687),+G687*_xll.BDP($C687, "PX_POS_MULT_FACTOR")*P687/K687," ")</f>
        <v xml:space="preserve"> </v>
      </c>
      <c r="R687" s="8" t="str">
        <f>IF(OR($A687="TUA",$A687="TYA"),"",IF(ISNUMBER(_xll.BDP($C687,"DUR_ADJ_OAS_MID")),_xll.BDP($C687,"DUR_ADJ_OAS_MID"),IF(ISNUMBER(_xll.BDP($E687&amp;" ISIN","DUR_ADJ_OAS_MID")),_xll.BDP($E687&amp;" ISIN","DUR_ADJ_OAS_MID")," ")))</f>
        <v xml:space="preserve"> </v>
      </c>
      <c r="S687" s="7" t="str">
        <f ca="1">IF(AND(A686="SVOL",C686="Cash"),                                     SUM(INDIRECT(ADDRESS(ROW()-(COUNTIF(A:A,"SVOL")),COLUMN())):INDIRECT(ADDRESS(ROW()-1,COLUMN()))),                                    IF(AND(A687="TYA",C687="Cash"), SUM(INDIRECT(ADDRESS(ROW()-(COUNTIF(A:A,"TYA")-1),COLUMN())):INDIRECT(ADDRESS(ROW()-1,COLUMN()))),                                    IF(AND(A687="SVOL",ISNUMBER(FIND(" Govt",C687))),"", IF(AND(A687="SVOL",ISNUMBER(FIND(" Index",C687))),J687,                                    IF(ISNUMBER(N687),Q687*N687,IF(ISNUMBER(R687),J687*R687," "))))))</f>
        <v xml:space="preserve"> </v>
      </c>
      <c r="AB687" s="8" t="s">
        <v>1787</v>
      </c>
      <c r="AG687" s="17">
        <v>4.64E-4</v>
      </c>
    </row>
    <row r="688" spans="1:33" x14ac:dyDescent="0.35">
      <c r="A688" t="s">
        <v>1786</v>
      </c>
      <c r="B688" t="s">
        <v>2850</v>
      </c>
      <c r="C688" t="s">
        <v>2851</v>
      </c>
      <c r="D688" t="s">
        <v>2852</v>
      </c>
      <c r="E688" t="s">
        <v>2853</v>
      </c>
      <c r="G688" s="1">
        <v>71986.179698168111</v>
      </c>
      <c r="H688" s="1">
        <v>1.80128025</v>
      </c>
      <c r="I688" s="2">
        <v>129667.28376326121</v>
      </c>
      <c r="J688" s="3">
        <v>1.6762411038360151E-3</v>
      </c>
      <c r="K688" s="4">
        <v>77355986.239999995</v>
      </c>
      <c r="L688" s="5">
        <v>3550001</v>
      </c>
      <c r="M688" s="6">
        <v>21.79041252</v>
      </c>
      <c r="N688" s="7" t="str">
        <f>IF(ISNUMBER(_xll.BDP($C688, "DELTA_MID")),_xll.BDP($C688, "DELTA_MID")," ")</f>
        <v xml:space="preserve"> </v>
      </c>
      <c r="O688" s="7" t="str">
        <f>IF(ISNUMBER(N688),_xll.BDP($C688, "OPT_UNDL_TICKER"),"")</f>
        <v/>
      </c>
      <c r="P688" s="8" t="str">
        <f>IF(ISNUMBER(N688),_xll.BDP($C688, "OPT_UNDL_PX")," ")</f>
        <v xml:space="preserve"> </v>
      </c>
      <c r="Q688" s="7" t="str">
        <f>IF(ISNUMBER(N688),+G688*_xll.BDP($C688, "PX_POS_MULT_FACTOR")*P688/K688," ")</f>
        <v xml:space="preserve"> </v>
      </c>
      <c r="R688" s="8" t="str">
        <f>IF(OR($A688="TUA",$A688="TYA"),"",IF(ISNUMBER(_xll.BDP($C688,"DUR_ADJ_OAS_MID")),_xll.BDP($C688,"DUR_ADJ_OAS_MID"),IF(ISNUMBER(_xll.BDP($E688&amp;" ISIN","DUR_ADJ_OAS_MID")),_xll.BDP($E688&amp;" ISIN","DUR_ADJ_OAS_MID")," ")))</f>
        <v xml:space="preserve"> </v>
      </c>
      <c r="S688" s="7" t="str">
        <f ca="1">IF(AND(A687="SVOL",C687="Cash"),                                     SUM(INDIRECT(ADDRESS(ROW()-(COUNTIF(A:A,"SVOL")),COLUMN())):INDIRECT(ADDRESS(ROW()-1,COLUMN()))),                                    IF(AND(A688="TYA",C688="Cash"), SUM(INDIRECT(ADDRESS(ROW()-(COUNTIF(A:A,"TYA")-1),COLUMN())):INDIRECT(ADDRESS(ROW()-1,COLUMN()))),                                    IF(AND(A688="SVOL",ISNUMBER(FIND(" Govt",C688))),"", IF(AND(A688="SVOL",ISNUMBER(FIND(" Index",C688))),J688,                                    IF(ISNUMBER(N688),Q688*N688,IF(ISNUMBER(R688),J688*R688," "))))))</f>
        <v xml:space="preserve"> </v>
      </c>
      <c r="AB688" s="8" t="s">
        <v>1787</v>
      </c>
      <c r="AG688" s="17">
        <v>4.64E-4</v>
      </c>
    </row>
    <row r="689" spans="1:33" x14ac:dyDescent="0.35">
      <c r="A689" t="s">
        <v>1786</v>
      </c>
      <c r="B689" t="s">
        <v>2854</v>
      </c>
      <c r="C689" t="s">
        <v>2855</v>
      </c>
      <c r="D689" t="s">
        <v>2856</v>
      </c>
      <c r="E689" t="s">
        <v>2857</v>
      </c>
      <c r="G689" s="1">
        <v>4138.9608541898479</v>
      </c>
      <c r="H689" s="1">
        <v>21.519262999999999</v>
      </c>
      <c r="I689" s="2">
        <v>89067.387168015994</v>
      </c>
      <c r="J689" s="3">
        <v>1.15139618143683E-3</v>
      </c>
      <c r="K689" s="4">
        <v>77355986.239999995</v>
      </c>
      <c r="L689" s="5">
        <v>3550001</v>
      </c>
      <c r="M689" s="6">
        <v>21.79041252</v>
      </c>
      <c r="N689" s="7" t="str">
        <f>IF(ISNUMBER(_xll.BDP($C689, "DELTA_MID")),_xll.BDP($C689, "DELTA_MID")," ")</f>
        <v xml:space="preserve"> </v>
      </c>
      <c r="O689" s="7" t="str">
        <f>IF(ISNUMBER(N689),_xll.BDP($C689, "OPT_UNDL_TICKER"),"")</f>
        <v/>
      </c>
      <c r="P689" s="8" t="str">
        <f>IF(ISNUMBER(N689),_xll.BDP($C689, "OPT_UNDL_PX")," ")</f>
        <v xml:space="preserve"> </v>
      </c>
      <c r="Q689" s="7" t="str">
        <f>IF(ISNUMBER(N689),+G689*_xll.BDP($C689, "PX_POS_MULT_FACTOR")*P689/K689," ")</f>
        <v xml:space="preserve"> </v>
      </c>
      <c r="R689" s="8" t="str">
        <f>IF(OR($A689="TUA",$A689="TYA"),"",IF(ISNUMBER(_xll.BDP($C689,"DUR_ADJ_OAS_MID")),_xll.BDP($C689,"DUR_ADJ_OAS_MID"),IF(ISNUMBER(_xll.BDP($E689&amp;" ISIN","DUR_ADJ_OAS_MID")),_xll.BDP($E689&amp;" ISIN","DUR_ADJ_OAS_MID")," ")))</f>
        <v xml:space="preserve"> </v>
      </c>
      <c r="S689" s="7" t="str">
        <f ca="1">IF(AND(A688="SVOL",C688="Cash"),                                     SUM(INDIRECT(ADDRESS(ROW()-(COUNTIF(A:A,"SVOL")),COLUMN())):INDIRECT(ADDRESS(ROW()-1,COLUMN()))),                                    IF(AND(A689="TYA",C689="Cash"), SUM(INDIRECT(ADDRESS(ROW()-(COUNTIF(A:A,"TYA")-1),COLUMN())):INDIRECT(ADDRESS(ROW()-1,COLUMN()))),                                    IF(AND(A689="SVOL",ISNUMBER(FIND(" Govt",C689))),"", IF(AND(A689="SVOL",ISNUMBER(FIND(" Index",C689))),J689,                                    IF(ISNUMBER(N689),Q689*N689,IF(ISNUMBER(R689),J689*R689," "))))))</f>
        <v xml:space="preserve"> </v>
      </c>
      <c r="AB689" s="8" t="s">
        <v>1787</v>
      </c>
      <c r="AG689" s="17">
        <v>4.64E-4</v>
      </c>
    </row>
    <row r="690" spans="1:33" x14ac:dyDescent="0.35">
      <c r="A690" t="s">
        <v>1786</v>
      </c>
      <c r="B690" t="s">
        <v>2858</v>
      </c>
      <c r="C690" t="s">
        <v>2859</v>
      </c>
      <c r="D690" t="s">
        <v>2860</v>
      </c>
      <c r="E690" t="s">
        <v>2861</v>
      </c>
      <c r="G690" s="1">
        <v>62180.383126336761</v>
      </c>
      <c r="H690" s="1">
        <v>2.37974</v>
      </c>
      <c r="I690" s="2">
        <v>147973.1449410686</v>
      </c>
      <c r="J690" s="3">
        <v>1.9128855067787011E-3</v>
      </c>
      <c r="K690" s="4">
        <v>77355986.239999995</v>
      </c>
      <c r="L690" s="5">
        <v>3550001</v>
      </c>
      <c r="M690" s="6">
        <v>21.79041252</v>
      </c>
      <c r="N690" s="7" t="str">
        <f>IF(ISNUMBER(_xll.BDP($C690, "DELTA_MID")),_xll.BDP($C690, "DELTA_MID")," ")</f>
        <v xml:space="preserve"> </v>
      </c>
      <c r="O690" s="7" t="str">
        <f>IF(ISNUMBER(N690),_xll.BDP($C690, "OPT_UNDL_TICKER"),"")</f>
        <v/>
      </c>
      <c r="P690" s="8" t="str">
        <f>IF(ISNUMBER(N690),_xll.BDP($C690, "OPT_UNDL_PX")," ")</f>
        <v xml:space="preserve"> </v>
      </c>
      <c r="Q690" s="7" t="str">
        <f>IF(ISNUMBER(N690),+G690*_xll.BDP($C690, "PX_POS_MULT_FACTOR")*P690/K690," ")</f>
        <v xml:space="preserve"> </v>
      </c>
      <c r="R690" s="8" t="str">
        <f>IF(OR($A690="TUA",$A690="TYA"),"",IF(ISNUMBER(_xll.BDP($C690,"DUR_ADJ_OAS_MID")),_xll.BDP($C690,"DUR_ADJ_OAS_MID"),IF(ISNUMBER(_xll.BDP($E690&amp;" ISIN","DUR_ADJ_OAS_MID")),_xll.BDP($E690&amp;" ISIN","DUR_ADJ_OAS_MID")," ")))</f>
        <v xml:space="preserve"> </v>
      </c>
      <c r="S690" s="7" t="str">
        <f ca="1">IF(AND(A689="SVOL",C689="Cash"),                                     SUM(INDIRECT(ADDRESS(ROW()-(COUNTIF(A:A,"SVOL")),COLUMN())):INDIRECT(ADDRESS(ROW()-1,COLUMN()))),                                    IF(AND(A690="TYA",C690="Cash"), SUM(INDIRECT(ADDRESS(ROW()-(COUNTIF(A:A,"TYA")-1),COLUMN())):INDIRECT(ADDRESS(ROW()-1,COLUMN()))),                                    IF(AND(A690="SVOL",ISNUMBER(FIND(" Govt",C690))),"", IF(AND(A690="SVOL",ISNUMBER(FIND(" Index",C690))),J690,                                    IF(ISNUMBER(N690),Q690*N690,IF(ISNUMBER(R690),J690*R690," "))))))</f>
        <v xml:space="preserve"> </v>
      </c>
      <c r="AB690" s="8" t="s">
        <v>1787</v>
      </c>
      <c r="AG690" s="17">
        <v>4.64E-4</v>
      </c>
    </row>
    <row r="691" spans="1:33" x14ac:dyDescent="0.35">
      <c r="A691" t="s">
        <v>1786</v>
      </c>
      <c r="B691" t="s">
        <v>2862</v>
      </c>
      <c r="C691" t="s">
        <v>2863</v>
      </c>
      <c r="D691" t="s">
        <v>2864</v>
      </c>
      <c r="E691" t="s">
        <v>2865</v>
      </c>
      <c r="G691" s="1">
        <v>11065.067529135869</v>
      </c>
      <c r="H691" s="1">
        <v>3.5434999999999999</v>
      </c>
      <c r="I691" s="2">
        <v>39209.066789492943</v>
      </c>
      <c r="J691" s="3">
        <v>5.0686532090542106E-4</v>
      </c>
      <c r="K691" s="4">
        <v>77355986.239999995</v>
      </c>
      <c r="L691" s="5">
        <v>3550001</v>
      </c>
      <c r="M691" s="6">
        <v>21.79041252</v>
      </c>
      <c r="N691" s="7" t="str">
        <f>IF(ISNUMBER(_xll.BDP($C691, "DELTA_MID")),_xll.BDP($C691, "DELTA_MID")," ")</f>
        <v xml:space="preserve"> </v>
      </c>
      <c r="O691" s="7" t="str">
        <f>IF(ISNUMBER(N691),_xll.BDP($C691, "OPT_UNDL_TICKER"),"")</f>
        <v/>
      </c>
      <c r="P691" s="8" t="str">
        <f>IF(ISNUMBER(N691),_xll.BDP($C691, "OPT_UNDL_PX")," ")</f>
        <v xml:space="preserve"> </v>
      </c>
      <c r="Q691" s="7" t="str">
        <f>IF(ISNUMBER(N691),+G691*_xll.BDP($C691, "PX_POS_MULT_FACTOR")*P691/K691," ")</f>
        <v xml:space="preserve"> </v>
      </c>
      <c r="R691" s="8" t="str">
        <f>IF(OR($A691="TUA",$A691="TYA"),"",IF(ISNUMBER(_xll.BDP($C691,"DUR_ADJ_OAS_MID")),_xll.BDP($C691,"DUR_ADJ_OAS_MID"),IF(ISNUMBER(_xll.BDP($E691&amp;" ISIN","DUR_ADJ_OAS_MID")),_xll.BDP($E691&amp;" ISIN","DUR_ADJ_OAS_MID")," ")))</f>
        <v xml:space="preserve"> </v>
      </c>
      <c r="S691" s="7" t="str">
        <f ca="1">IF(AND(A690="SVOL",C690="Cash"),                                     SUM(INDIRECT(ADDRESS(ROW()-(COUNTIF(A:A,"SVOL")),COLUMN())):INDIRECT(ADDRESS(ROW()-1,COLUMN()))),                                    IF(AND(A691="TYA",C691="Cash"), SUM(INDIRECT(ADDRESS(ROW()-(COUNTIF(A:A,"TYA")-1),COLUMN())):INDIRECT(ADDRESS(ROW()-1,COLUMN()))),                                    IF(AND(A691="SVOL",ISNUMBER(FIND(" Govt",C691))),"", IF(AND(A691="SVOL",ISNUMBER(FIND(" Index",C691))),J691,                                    IF(ISNUMBER(N691),Q691*N691,IF(ISNUMBER(R691),J691*R691," "))))))</f>
        <v xml:space="preserve"> </v>
      </c>
      <c r="AB691" s="8" t="s">
        <v>1787</v>
      </c>
      <c r="AG691" s="17">
        <v>4.64E-4</v>
      </c>
    </row>
    <row r="692" spans="1:33" x14ac:dyDescent="0.35">
      <c r="A692" t="s">
        <v>1786</v>
      </c>
      <c r="B692" t="s">
        <v>2866</v>
      </c>
      <c r="C692" t="s">
        <v>2867</v>
      </c>
      <c r="D692" t="s">
        <v>2868</v>
      </c>
      <c r="E692" t="s">
        <v>2869</v>
      </c>
      <c r="F692" t="s">
        <v>2870</v>
      </c>
      <c r="G692" s="1">
        <v>3168.2701935370869</v>
      </c>
      <c r="H692" s="1">
        <v>95.17</v>
      </c>
      <c r="I692" s="2">
        <v>301524.27431892458</v>
      </c>
      <c r="J692" s="3">
        <v>3.8978790003844519E-3</v>
      </c>
      <c r="K692" s="4">
        <v>77355986.239999995</v>
      </c>
      <c r="L692" s="5">
        <v>3550001</v>
      </c>
      <c r="M692" s="6">
        <v>21.79041252</v>
      </c>
      <c r="N692" s="7" t="str">
        <f>IF(ISNUMBER(_xll.BDP($C692, "DELTA_MID")),_xll.BDP($C692, "DELTA_MID")," ")</f>
        <v xml:space="preserve"> </v>
      </c>
      <c r="O692" s="7" t="str">
        <f>IF(ISNUMBER(N692),_xll.BDP($C692, "OPT_UNDL_TICKER"),"")</f>
        <v/>
      </c>
      <c r="P692" s="8" t="str">
        <f>IF(ISNUMBER(N692),_xll.BDP($C692, "OPT_UNDL_PX")," ")</f>
        <v xml:space="preserve"> </v>
      </c>
      <c r="Q692" s="7" t="str">
        <f>IF(ISNUMBER(N692),+G692*_xll.BDP($C692, "PX_POS_MULT_FACTOR")*P692/K692," ")</f>
        <v xml:space="preserve"> </v>
      </c>
      <c r="R692" s="8" t="str">
        <f>IF(OR($A692="TUA",$A692="TYA"),"",IF(ISNUMBER(_xll.BDP($C692,"DUR_ADJ_OAS_MID")),_xll.BDP($C692,"DUR_ADJ_OAS_MID"),IF(ISNUMBER(_xll.BDP($E692&amp;" ISIN","DUR_ADJ_OAS_MID")),_xll.BDP($E692&amp;" ISIN","DUR_ADJ_OAS_MID")," ")))</f>
        <v xml:space="preserve"> </v>
      </c>
      <c r="S692" s="7" t="str">
        <f ca="1">IF(AND(A691="SVOL",C691="Cash"),                                     SUM(INDIRECT(ADDRESS(ROW()-(COUNTIF(A:A,"SVOL")),COLUMN())):INDIRECT(ADDRESS(ROW()-1,COLUMN()))),                                    IF(AND(A692="TYA",C692="Cash"), SUM(INDIRECT(ADDRESS(ROW()-(COUNTIF(A:A,"TYA")-1),COLUMN())):INDIRECT(ADDRESS(ROW()-1,COLUMN()))),                                    IF(AND(A692="SVOL",ISNUMBER(FIND(" Govt",C692))),"", IF(AND(A692="SVOL",ISNUMBER(FIND(" Index",C692))),J692,                                    IF(ISNUMBER(N692),Q692*N692,IF(ISNUMBER(R692),J692*R692," "))))))</f>
        <v xml:space="preserve"> </v>
      </c>
      <c r="AB692" s="8" t="s">
        <v>1787</v>
      </c>
      <c r="AG692" s="17">
        <v>4.64E-4</v>
      </c>
    </row>
    <row r="693" spans="1:33" x14ac:dyDescent="0.35">
      <c r="A693" t="s">
        <v>1786</v>
      </c>
      <c r="B693" t="s">
        <v>2871</v>
      </c>
      <c r="C693" t="s">
        <v>2872</v>
      </c>
      <c r="D693" t="s">
        <v>2873</v>
      </c>
      <c r="E693" t="s">
        <v>2874</v>
      </c>
      <c r="G693" s="1">
        <v>764.8964587365283</v>
      </c>
      <c r="H693" s="1">
        <v>98.27</v>
      </c>
      <c r="I693" s="2">
        <v>75166.375000038635</v>
      </c>
      <c r="J693" s="3">
        <v>9.7169435299851253E-4</v>
      </c>
      <c r="K693" s="4">
        <v>77355986.239999995</v>
      </c>
      <c r="L693" s="5">
        <v>3550001</v>
      </c>
      <c r="M693" s="6">
        <v>21.79041252</v>
      </c>
      <c r="N693" s="7" t="str">
        <f>IF(ISNUMBER(_xll.BDP($C693, "DELTA_MID")),_xll.BDP($C693, "DELTA_MID")," ")</f>
        <v xml:space="preserve"> </v>
      </c>
      <c r="O693" s="7" t="str">
        <f>IF(ISNUMBER(N693),_xll.BDP($C693, "OPT_UNDL_TICKER"),"")</f>
        <v/>
      </c>
      <c r="P693" s="8" t="str">
        <f>IF(ISNUMBER(N693),_xll.BDP($C693, "OPT_UNDL_PX")," ")</f>
        <v xml:space="preserve"> </v>
      </c>
      <c r="Q693" s="7" t="str">
        <f>IF(ISNUMBER(N693),+G693*_xll.BDP($C693, "PX_POS_MULT_FACTOR")*P693/K693," ")</f>
        <v xml:space="preserve"> </v>
      </c>
      <c r="R693" s="8" t="str">
        <f>IF(OR($A693="TUA",$A693="TYA"),"",IF(ISNUMBER(_xll.BDP($C693,"DUR_ADJ_OAS_MID")),_xll.BDP($C693,"DUR_ADJ_OAS_MID"),IF(ISNUMBER(_xll.BDP($E693&amp;" ISIN","DUR_ADJ_OAS_MID")),_xll.BDP($E693&amp;" ISIN","DUR_ADJ_OAS_MID")," ")))</f>
        <v xml:space="preserve"> </v>
      </c>
      <c r="S693" s="7" t="str">
        <f ca="1">IF(AND(A692="SVOL",C692="Cash"),                                     SUM(INDIRECT(ADDRESS(ROW()-(COUNTIF(A:A,"SVOL")),COLUMN())):INDIRECT(ADDRESS(ROW()-1,COLUMN()))),                                    IF(AND(A693="TYA",C693="Cash"), SUM(INDIRECT(ADDRESS(ROW()-(COUNTIF(A:A,"TYA")-1),COLUMN())):INDIRECT(ADDRESS(ROW()-1,COLUMN()))),                                    IF(AND(A693="SVOL",ISNUMBER(FIND(" Govt",C693))),"", IF(AND(A693="SVOL",ISNUMBER(FIND(" Index",C693))),J693,                                    IF(ISNUMBER(N693),Q693*N693,IF(ISNUMBER(R693),J693*R693," "))))))</f>
        <v xml:space="preserve"> </v>
      </c>
      <c r="AB693" s="8" t="s">
        <v>1787</v>
      </c>
      <c r="AG693" s="17">
        <v>4.64E-4</v>
      </c>
    </row>
    <row r="694" spans="1:33" x14ac:dyDescent="0.35">
      <c r="A694" t="s">
        <v>1786</v>
      </c>
      <c r="B694" t="s">
        <v>2875</v>
      </c>
      <c r="C694" t="s">
        <v>2876</v>
      </c>
      <c r="D694" t="s">
        <v>2877</v>
      </c>
      <c r="E694" t="s">
        <v>2878</v>
      </c>
      <c r="G694" s="1">
        <v>695.61728146922815</v>
      </c>
      <c r="H694" s="1">
        <v>86.467349999999996</v>
      </c>
      <c r="I694" s="2">
        <v>60148.18294284826</v>
      </c>
      <c r="J694" s="3">
        <v>7.7755046333759031E-4</v>
      </c>
      <c r="K694" s="4">
        <v>77355986.239999995</v>
      </c>
      <c r="L694" s="5">
        <v>3550001</v>
      </c>
      <c r="M694" s="6">
        <v>21.79041252</v>
      </c>
      <c r="N694" s="7" t="str">
        <f>IF(ISNUMBER(_xll.BDP($C694, "DELTA_MID")),_xll.BDP($C694, "DELTA_MID")," ")</f>
        <v xml:space="preserve"> </v>
      </c>
      <c r="O694" s="7" t="str">
        <f>IF(ISNUMBER(N694),_xll.BDP($C694, "OPT_UNDL_TICKER"),"")</f>
        <v/>
      </c>
      <c r="P694" s="8" t="str">
        <f>IF(ISNUMBER(N694),_xll.BDP($C694, "OPT_UNDL_PX")," ")</f>
        <v xml:space="preserve"> </v>
      </c>
      <c r="Q694" s="7" t="str">
        <f>IF(ISNUMBER(N694),+G694*_xll.BDP($C694, "PX_POS_MULT_FACTOR")*P694/K694," ")</f>
        <v xml:space="preserve"> </v>
      </c>
      <c r="R694" s="8" t="str">
        <f>IF(OR($A694="TUA",$A694="TYA"),"",IF(ISNUMBER(_xll.BDP($C694,"DUR_ADJ_OAS_MID")),_xll.BDP($C694,"DUR_ADJ_OAS_MID"),IF(ISNUMBER(_xll.BDP($E694&amp;" ISIN","DUR_ADJ_OAS_MID")),_xll.BDP($E694&amp;" ISIN","DUR_ADJ_OAS_MID")," ")))</f>
        <v xml:space="preserve"> </v>
      </c>
      <c r="S694" s="7" t="str">
        <f ca="1">IF(AND(A693="SVOL",C693="Cash"),                                     SUM(INDIRECT(ADDRESS(ROW()-(COUNTIF(A:A,"SVOL")),COLUMN())):INDIRECT(ADDRESS(ROW()-1,COLUMN()))),                                    IF(AND(A694="TYA",C694="Cash"), SUM(INDIRECT(ADDRESS(ROW()-(COUNTIF(A:A,"TYA")-1),COLUMN())):INDIRECT(ADDRESS(ROW()-1,COLUMN()))),                                    IF(AND(A694="SVOL",ISNUMBER(FIND(" Govt",C694))),"", IF(AND(A694="SVOL",ISNUMBER(FIND(" Index",C694))),J694,                                    IF(ISNUMBER(N694),Q694*N694,IF(ISNUMBER(R694),J694*R694," "))))))</f>
        <v xml:space="preserve"> </v>
      </c>
      <c r="AB694" s="8" t="s">
        <v>1787</v>
      </c>
      <c r="AG694" s="17">
        <v>4.64E-4</v>
      </c>
    </row>
    <row r="695" spans="1:33" x14ac:dyDescent="0.35">
      <c r="A695" t="s">
        <v>1786</v>
      </c>
      <c r="B695" t="s">
        <v>2879</v>
      </c>
      <c r="C695" t="s">
        <v>2880</v>
      </c>
      <c r="D695" t="s">
        <v>2881</v>
      </c>
      <c r="E695" t="s">
        <v>2882</v>
      </c>
      <c r="G695" s="1">
        <v>15953.601255361769</v>
      </c>
      <c r="H695" s="1">
        <v>19.5269905</v>
      </c>
      <c r="I695" s="2">
        <v>311525.82015423733</v>
      </c>
      <c r="J695" s="3">
        <v>4.0271714614007522E-3</v>
      </c>
      <c r="K695" s="4">
        <v>77355986.239999995</v>
      </c>
      <c r="L695" s="5">
        <v>3550001</v>
      </c>
      <c r="M695" s="6">
        <v>21.79041252</v>
      </c>
      <c r="N695" s="7" t="str">
        <f>IF(ISNUMBER(_xll.BDP($C695, "DELTA_MID")),_xll.BDP($C695, "DELTA_MID")," ")</f>
        <v xml:space="preserve"> </v>
      </c>
      <c r="O695" s="7" t="str">
        <f>IF(ISNUMBER(N695),_xll.BDP($C695, "OPT_UNDL_TICKER"),"")</f>
        <v/>
      </c>
      <c r="P695" s="8" t="str">
        <f>IF(ISNUMBER(N695),_xll.BDP($C695, "OPT_UNDL_PX")," ")</f>
        <v xml:space="preserve"> </v>
      </c>
      <c r="Q695" s="7" t="str">
        <f>IF(ISNUMBER(N695),+G695*_xll.BDP($C695, "PX_POS_MULT_FACTOR")*P695/K695," ")</f>
        <v xml:space="preserve"> </v>
      </c>
      <c r="R695" s="8" t="str">
        <f>IF(OR($A695="TUA",$A695="TYA"),"",IF(ISNUMBER(_xll.BDP($C695,"DUR_ADJ_OAS_MID")),_xll.BDP($C695,"DUR_ADJ_OAS_MID"),IF(ISNUMBER(_xll.BDP($E695&amp;" ISIN","DUR_ADJ_OAS_MID")),_xll.BDP($E695&amp;" ISIN","DUR_ADJ_OAS_MID")," ")))</f>
        <v xml:space="preserve"> </v>
      </c>
      <c r="S695" s="7" t="str">
        <f ca="1">IF(AND(A694="SVOL",C694="Cash"),                                     SUM(INDIRECT(ADDRESS(ROW()-(COUNTIF(A:A,"SVOL")),COLUMN())):INDIRECT(ADDRESS(ROW()-1,COLUMN()))),                                    IF(AND(A695="TYA",C695="Cash"), SUM(INDIRECT(ADDRESS(ROW()-(COUNTIF(A:A,"TYA")-1),COLUMN())):INDIRECT(ADDRESS(ROW()-1,COLUMN()))),                                    IF(AND(A695="SVOL",ISNUMBER(FIND(" Govt",C695))),"", IF(AND(A695="SVOL",ISNUMBER(FIND(" Index",C695))),J695,                                    IF(ISNUMBER(N695),Q695*N695,IF(ISNUMBER(R695),J695*R695," "))))))</f>
        <v xml:space="preserve"> </v>
      </c>
      <c r="AB695" s="8" t="s">
        <v>1787</v>
      </c>
      <c r="AG695" s="17">
        <v>4.64E-4</v>
      </c>
    </row>
    <row r="696" spans="1:33" x14ac:dyDescent="0.35">
      <c r="A696" t="s">
        <v>1786</v>
      </c>
      <c r="B696" t="s">
        <v>2883</v>
      </c>
      <c r="C696" t="s">
        <v>2884</v>
      </c>
      <c r="D696" t="s">
        <v>2885</v>
      </c>
      <c r="E696" t="s">
        <v>2886</v>
      </c>
      <c r="G696" s="1">
        <v>3406.2010048051729</v>
      </c>
      <c r="H696" s="1">
        <v>110.34780000000001</v>
      </c>
      <c r="I696" s="2">
        <v>375866.78723804018</v>
      </c>
      <c r="J696" s="3">
        <v>4.8589230841411387E-3</v>
      </c>
      <c r="K696" s="4">
        <v>77355986.239999995</v>
      </c>
      <c r="L696" s="5">
        <v>3550001</v>
      </c>
      <c r="M696" s="6">
        <v>21.79041252</v>
      </c>
      <c r="N696" s="7" t="str">
        <f>IF(ISNUMBER(_xll.BDP($C696, "DELTA_MID")),_xll.BDP($C696, "DELTA_MID")," ")</f>
        <v xml:space="preserve"> </v>
      </c>
      <c r="O696" s="7" t="str">
        <f>IF(ISNUMBER(N696),_xll.BDP($C696, "OPT_UNDL_TICKER"),"")</f>
        <v/>
      </c>
      <c r="P696" s="8" t="str">
        <f>IF(ISNUMBER(N696),_xll.BDP($C696, "OPT_UNDL_PX")," ")</f>
        <v xml:space="preserve"> </v>
      </c>
      <c r="Q696" s="7" t="str">
        <f>IF(ISNUMBER(N696),+G696*_xll.BDP($C696, "PX_POS_MULT_FACTOR")*P696/K696," ")</f>
        <v xml:space="preserve"> </v>
      </c>
      <c r="R696" s="8" t="str">
        <f>IF(OR($A696="TUA",$A696="TYA"),"",IF(ISNUMBER(_xll.BDP($C696,"DUR_ADJ_OAS_MID")),_xll.BDP($C696,"DUR_ADJ_OAS_MID"),IF(ISNUMBER(_xll.BDP($E696&amp;" ISIN","DUR_ADJ_OAS_MID")),_xll.BDP($E696&amp;" ISIN","DUR_ADJ_OAS_MID")," ")))</f>
        <v xml:space="preserve"> </v>
      </c>
      <c r="S696" s="7" t="str">
        <f ca="1">IF(AND(A695="SVOL",C695="Cash"),                                     SUM(INDIRECT(ADDRESS(ROW()-(COUNTIF(A:A,"SVOL")),COLUMN())):INDIRECT(ADDRESS(ROW()-1,COLUMN()))),                                    IF(AND(A696="TYA",C696="Cash"), SUM(INDIRECT(ADDRESS(ROW()-(COUNTIF(A:A,"TYA")-1),COLUMN())):INDIRECT(ADDRESS(ROW()-1,COLUMN()))),                                    IF(AND(A696="SVOL",ISNUMBER(FIND(" Govt",C696))),"", IF(AND(A696="SVOL",ISNUMBER(FIND(" Index",C696))),J696,                                    IF(ISNUMBER(N696),Q696*N696,IF(ISNUMBER(R696),J696*R696," "))))))</f>
        <v xml:space="preserve"> </v>
      </c>
      <c r="AB696" s="8" t="s">
        <v>1787</v>
      </c>
      <c r="AG696" s="17">
        <v>4.64E-4</v>
      </c>
    </row>
    <row r="697" spans="1:33" x14ac:dyDescent="0.35">
      <c r="A697" t="s">
        <v>1786</v>
      </c>
      <c r="B697" t="s">
        <v>2887</v>
      </c>
      <c r="C697" t="s">
        <v>2888</v>
      </c>
      <c r="D697" t="s">
        <v>2889</v>
      </c>
      <c r="E697" t="s">
        <v>2890</v>
      </c>
      <c r="F697" t="s">
        <v>2891</v>
      </c>
      <c r="G697" s="1">
        <v>13656.158517342081</v>
      </c>
      <c r="H697" s="1">
        <v>65.13</v>
      </c>
      <c r="I697" s="2">
        <v>889425.60423448985</v>
      </c>
      <c r="J697" s="3">
        <v>1.149782515182486E-2</v>
      </c>
      <c r="K697" s="4">
        <v>77355986.239999995</v>
      </c>
      <c r="L697" s="5">
        <v>3550001</v>
      </c>
      <c r="M697" s="6">
        <v>21.79041252</v>
      </c>
      <c r="N697" s="7" t="str">
        <f>IF(ISNUMBER(_xll.BDP($C697, "DELTA_MID")),_xll.BDP($C697, "DELTA_MID")," ")</f>
        <v xml:space="preserve"> </v>
      </c>
      <c r="O697" s="7" t="str">
        <f>IF(ISNUMBER(N697),_xll.BDP($C697, "OPT_UNDL_TICKER"),"")</f>
        <v/>
      </c>
      <c r="P697" s="8" t="str">
        <f>IF(ISNUMBER(N697),_xll.BDP($C697, "OPT_UNDL_PX")," ")</f>
        <v xml:space="preserve"> </v>
      </c>
      <c r="Q697" s="7" t="str">
        <f>IF(ISNUMBER(N697),+G697*_xll.BDP($C697, "PX_POS_MULT_FACTOR")*P697/K697," ")</f>
        <v xml:space="preserve"> </v>
      </c>
      <c r="R697" s="8" t="str">
        <f>IF(OR($A697="TUA",$A697="TYA"),"",IF(ISNUMBER(_xll.BDP($C697,"DUR_ADJ_OAS_MID")),_xll.BDP($C697,"DUR_ADJ_OAS_MID"),IF(ISNUMBER(_xll.BDP($E697&amp;" ISIN","DUR_ADJ_OAS_MID")),_xll.BDP($E697&amp;" ISIN","DUR_ADJ_OAS_MID")," ")))</f>
        <v xml:space="preserve"> </v>
      </c>
      <c r="S697" s="7" t="str">
        <f ca="1">IF(AND(A696="SVOL",C696="Cash"),                                     SUM(INDIRECT(ADDRESS(ROW()-(COUNTIF(A:A,"SVOL")),COLUMN())):INDIRECT(ADDRESS(ROW()-1,COLUMN()))),                                    IF(AND(A697="TYA",C697="Cash"), SUM(INDIRECT(ADDRESS(ROW()-(COUNTIF(A:A,"TYA")-1),COLUMN())):INDIRECT(ADDRESS(ROW()-1,COLUMN()))),                                    IF(AND(A697="SVOL",ISNUMBER(FIND(" Govt",C697))),"", IF(AND(A697="SVOL",ISNUMBER(FIND(" Index",C697))),J697,                                    IF(ISNUMBER(N697),Q697*N697,IF(ISNUMBER(R697),J697*R697," "))))))</f>
        <v xml:space="preserve"> </v>
      </c>
      <c r="AB697" s="8" t="s">
        <v>1787</v>
      </c>
      <c r="AG697" s="17">
        <v>4.64E-4</v>
      </c>
    </row>
    <row r="698" spans="1:33" x14ac:dyDescent="0.35">
      <c r="A698" t="s">
        <v>1786</v>
      </c>
      <c r="B698" t="s">
        <v>2892</v>
      </c>
      <c r="C698" t="s">
        <v>2893</v>
      </c>
      <c r="D698" t="s">
        <v>2894</v>
      </c>
      <c r="E698" t="s">
        <v>2895</v>
      </c>
      <c r="F698" t="s">
        <v>2896</v>
      </c>
      <c r="G698" s="1">
        <v>3251.4210163291041</v>
      </c>
      <c r="H698" s="1">
        <v>15.609417000000001</v>
      </c>
      <c r="I698" s="2">
        <v>50752.786486444777</v>
      </c>
      <c r="J698" s="3">
        <v>6.5609384552324447E-4</v>
      </c>
      <c r="K698" s="4">
        <v>77355986.239999995</v>
      </c>
      <c r="L698" s="5">
        <v>3550001</v>
      </c>
      <c r="M698" s="6">
        <v>21.79041252</v>
      </c>
      <c r="N698" s="7" t="str">
        <f>IF(ISNUMBER(_xll.BDP($C698, "DELTA_MID")),_xll.BDP($C698, "DELTA_MID")," ")</f>
        <v xml:space="preserve"> </v>
      </c>
      <c r="O698" s="7" t="str">
        <f>IF(ISNUMBER(N698),_xll.BDP($C698, "OPT_UNDL_TICKER"),"")</f>
        <v/>
      </c>
      <c r="P698" s="8" t="str">
        <f>IF(ISNUMBER(N698),_xll.BDP($C698, "OPT_UNDL_PX")," ")</f>
        <v xml:space="preserve"> </v>
      </c>
      <c r="Q698" s="7" t="str">
        <f>IF(ISNUMBER(N698),+G698*_xll.BDP($C698, "PX_POS_MULT_FACTOR")*P698/K698," ")</f>
        <v xml:space="preserve"> </v>
      </c>
      <c r="R698" s="8" t="str">
        <f>IF(OR($A698="TUA",$A698="TYA"),"",IF(ISNUMBER(_xll.BDP($C698,"DUR_ADJ_OAS_MID")),_xll.BDP($C698,"DUR_ADJ_OAS_MID"),IF(ISNUMBER(_xll.BDP($E698&amp;" ISIN","DUR_ADJ_OAS_MID")),_xll.BDP($E698&amp;" ISIN","DUR_ADJ_OAS_MID")," ")))</f>
        <v xml:space="preserve"> </v>
      </c>
      <c r="S698" s="7" t="str">
        <f ca="1">IF(AND(A697="SVOL",C697="Cash"),                                     SUM(INDIRECT(ADDRESS(ROW()-(COUNTIF(A:A,"SVOL")),COLUMN())):INDIRECT(ADDRESS(ROW()-1,COLUMN()))),                                    IF(AND(A698="TYA",C698="Cash"), SUM(INDIRECT(ADDRESS(ROW()-(COUNTIF(A:A,"TYA")-1),COLUMN())):INDIRECT(ADDRESS(ROW()-1,COLUMN()))),                                    IF(AND(A698="SVOL",ISNUMBER(FIND(" Govt",C698))),"", IF(AND(A698="SVOL",ISNUMBER(FIND(" Index",C698))),J698,                                    IF(ISNUMBER(N698),Q698*N698,IF(ISNUMBER(R698),J698*R698," "))))))</f>
        <v xml:space="preserve"> </v>
      </c>
      <c r="AB698" s="8" t="s">
        <v>1787</v>
      </c>
      <c r="AG698" s="17">
        <v>4.64E-4</v>
      </c>
    </row>
    <row r="699" spans="1:33" x14ac:dyDescent="0.35">
      <c r="A699" t="s">
        <v>1786</v>
      </c>
      <c r="B699" t="s">
        <v>2897</v>
      </c>
      <c r="C699" t="s">
        <v>2898</v>
      </c>
      <c r="D699" t="s">
        <v>2899</v>
      </c>
      <c r="E699" t="s">
        <v>2900</v>
      </c>
      <c r="F699" t="s">
        <v>2901</v>
      </c>
      <c r="G699" s="1">
        <v>153.870706338546</v>
      </c>
      <c r="H699" s="1">
        <v>1363</v>
      </c>
      <c r="I699" s="2">
        <v>209725.77273943819</v>
      </c>
      <c r="J699" s="3">
        <v>2.7111770262841172E-3</v>
      </c>
      <c r="K699" s="4">
        <v>77355986.239999995</v>
      </c>
      <c r="L699" s="5">
        <v>3550001</v>
      </c>
      <c r="M699" s="6">
        <v>21.79041252</v>
      </c>
      <c r="N699" s="7" t="str">
        <f>IF(ISNUMBER(_xll.BDP($C699, "DELTA_MID")),_xll.BDP($C699, "DELTA_MID")," ")</f>
        <v xml:space="preserve"> </v>
      </c>
      <c r="O699" s="7" t="str">
        <f>IF(ISNUMBER(N699),_xll.BDP($C699, "OPT_UNDL_TICKER"),"")</f>
        <v/>
      </c>
      <c r="P699" s="8" t="str">
        <f>IF(ISNUMBER(N699),_xll.BDP($C699, "OPT_UNDL_PX")," ")</f>
        <v xml:space="preserve"> </v>
      </c>
      <c r="Q699" s="7" t="str">
        <f>IF(ISNUMBER(N699),+G699*_xll.BDP($C699, "PX_POS_MULT_FACTOR")*P699/K699," ")</f>
        <v xml:space="preserve"> </v>
      </c>
      <c r="R699" s="8" t="str">
        <f>IF(OR($A699="TUA",$A699="TYA"),"",IF(ISNUMBER(_xll.BDP($C699,"DUR_ADJ_OAS_MID")),_xll.BDP($C699,"DUR_ADJ_OAS_MID"),IF(ISNUMBER(_xll.BDP($E699&amp;" ISIN","DUR_ADJ_OAS_MID")),_xll.BDP($E699&amp;" ISIN","DUR_ADJ_OAS_MID")," ")))</f>
        <v xml:space="preserve"> </v>
      </c>
      <c r="S699" s="7" t="str">
        <f ca="1">IF(AND(A698="SVOL",C698="Cash"),                                     SUM(INDIRECT(ADDRESS(ROW()-(COUNTIF(A:A,"SVOL")),COLUMN())):INDIRECT(ADDRESS(ROW()-1,COLUMN()))),                                    IF(AND(A699="TYA",C699="Cash"), SUM(INDIRECT(ADDRESS(ROW()-(COUNTIF(A:A,"TYA")-1),COLUMN())):INDIRECT(ADDRESS(ROW()-1,COLUMN()))),                                    IF(AND(A699="SVOL",ISNUMBER(FIND(" Govt",C699))),"", IF(AND(A699="SVOL",ISNUMBER(FIND(" Index",C699))),J699,                                    IF(ISNUMBER(N699),Q699*N699,IF(ISNUMBER(R699),J699*R699," "))))))</f>
        <v xml:space="preserve"> </v>
      </c>
      <c r="AB699" s="8" t="s">
        <v>1787</v>
      </c>
      <c r="AG699" s="17">
        <v>4.64E-4</v>
      </c>
    </row>
    <row r="700" spans="1:33" x14ac:dyDescent="0.35">
      <c r="A700" t="s">
        <v>1786</v>
      </c>
      <c r="B700" t="s">
        <v>2902</v>
      </c>
      <c r="C700" t="s">
        <v>2903</v>
      </c>
      <c r="D700" t="s">
        <v>2904</v>
      </c>
      <c r="E700" t="s">
        <v>2905</v>
      </c>
      <c r="F700" t="s">
        <v>2906</v>
      </c>
      <c r="G700" s="1">
        <v>496.47007749050277</v>
      </c>
      <c r="H700" s="1">
        <v>252.78</v>
      </c>
      <c r="I700" s="2">
        <v>125497.7061880493</v>
      </c>
      <c r="J700" s="3">
        <v>1.622339941458282E-3</v>
      </c>
      <c r="K700" s="4">
        <v>77355986.239999995</v>
      </c>
      <c r="L700" s="5">
        <v>3550001</v>
      </c>
      <c r="M700" s="6">
        <v>21.79041252</v>
      </c>
      <c r="N700" s="7" t="str">
        <f>IF(ISNUMBER(_xll.BDP($C700, "DELTA_MID")),_xll.BDP($C700, "DELTA_MID")," ")</f>
        <v xml:space="preserve"> </v>
      </c>
      <c r="O700" s="7" t="str">
        <f>IF(ISNUMBER(N700),_xll.BDP($C700, "OPT_UNDL_TICKER"),"")</f>
        <v/>
      </c>
      <c r="P700" s="8" t="str">
        <f>IF(ISNUMBER(N700),_xll.BDP($C700, "OPT_UNDL_PX")," ")</f>
        <v xml:space="preserve"> </v>
      </c>
      <c r="Q700" s="7" t="str">
        <f>IF(ISNUMBER(N700),+G700*_xll.BDP($C700, "PX_POS_MULT_FACTOR")*P700/K700," ")</f>
        <v xml:space="preserve"> </v>
      </c>
      <c r="R700" s="8" t="str">
        <f>IF(OR($A700="TUA",$A700="TYA"),"",IF(ISNUMBER(_xll.BDP($C700,"DUR_ADJ_OAS_MID")),_xll.BDP($C700,"DUR_ADJ_OAS_MID"),IF(ISNUMBER(_xll.BDP($E700&amp;" ISIN","DUR_ADJ_OAS_MID")),_xll.BDP($E700&amp;" ISIN","DUR_ADJ_OAS_MID")," ")))</f>
        <v xml:space="preserve"> </v>
      </c>
      <c r="S700" s="7" t="str">
        <f ca="1">IF(AND(A699="SVOL",C699="Cash"),                                     SUM(INDIRECT(ADDRESS(ROW()-(COUNTIF(A:A,"SVOL")),COLUMN())):INDIRECT(ADDRESS(ROW()-1,COLUMN()))),                                    IF(AND(A700="TYA",C700="Cash"), SUM(INDIRECT(ADDRESS(ROW()-(COUNTIF(A:A,"TYA")-1),COLUMN())):INDIRECT(ADDRESS(ROW()-1,COLUMN()))),                                    IF(AND(A700="SVOL",ISNUMBER(FIND(" Govt",C700))),"", IF(AND(A700="SVOL",ISNUMBER(FIND(" Index",C700))),J700,                                    IF(ISNUMBER(N700),Q700*N700,IF(ISNUMBER(R700),J700*R700," "))))))</f>
        <v xml:space="preserve"> </v>
      </c>
      <c r="AB700" s="8" t="s">
        <v>1787</v>
      </c>
      <c r="AG700" s="17">
        <v>4.64E-4</v>
      </c>
    </row>
    <row r="701" spans="1:33" x14ac:dyDescent="0.35">
      <c r="A701" t="s">
        <v>1786</v>
      </c>
      <c r="B701" t="s">
        <v>2907</v>
      </c>
      <c r="C701" t="s">
        <v>2908</v>
      </c>
      <c r="D701" t="s">
        <v>2909</v>
      </c>
      <c r="E701" t="s">
        <v>2910</v>
      </c>
      <c r="F701" t="s">
        <v>2911</v>
      </c>
      <c r="G701" s="1">
        <v>4952.3057737924046</v>
      </c>
      <c r="H701" s="1">
        <v>75.930000000000007</v>
      </c>
      <c r="I701" s="2">
        <v>376028.57740405732</v>
      </c>
      <c r="J701" s="3">
        <v>4.8610145857026993E-3</v>
      </c>
      <c r="K701" s="4">
        <v>77355986.239999995</v>
      </c>
      <c r="L701" s="5">
        <v>3550001</v>
      </c>
      <c r="M701" s="6">
        <v>21.79041252</v>
      </c>
      <c r="N701" s="7" t="str">
        <f>IF(ISNUMBER(_xll.BDP($C701, "DELTA_MID")),_xll.BDP($C701, "DELTA_MID")," ")</f>
        <v xml:space="preserve"> </v>
      </c>
      <c r="O701" s="7" t="str">
        <f>IF(ISNUMBER(N701),_xll.BDP($C701, "OPT_UNDL_TICKER"),"")</f>
        <v/>
      </c>
      <c r="P701" s="8" t="str">
        <f>IF(ISNUMBER(N701),_xll.BDP($C701, "OPT_UNDL_PX")," ")</f>
        <v xml:space="preserve"> </v>
      </c>
      <c r="Q701" s="7" t="str">
        <f>IF(ISNUMBER(N701),+G701*_xll.BDP($C701, "PX_POS_MULT_FACTOR")*P701/K701," ")</f>
        <v xml:space="preserve"> </v>
      </c>
      <c r="R701" s="8" t="str">
        <f>IF(OR($A701="TUA",$A701="TYA"),"",IF(ISNUMBER(_xll.BDP($C701,"DUR_ADJ_OAS_MID")),_xll.BDP($C701,"DUR_ADJ_OAS_MID"),IF(ISNUMBER(_xll.BDP($E701&amp;" ISIN","DUR_ADJ_OAS_MID")),_xll.BDP($E701&amp;" ISIN","DUR_ADJ_OAS_MID")," ")))</f>
        <v xml:space="preserve"> </v>
      </c>
      <c r="S701" s="7" t="str">
        <f ca="1">IF(AND(A700="SVOL",C700="Cash"),                                     SUM(INDIRECT(ADDRESS(ROW()-(COUNTIF(A:A,"SVOL")),COLUMN())):INDIRECT(ADDRESS(ROW()-1,COLUMN()))),                                    IF(AND(A701="TYA",C701="Cash"), SUM(INDIRECT(ADDRESS(ROW()-(COUNTIF(A:A,"TYA")-1),COLUMN())):INDIRECT(ADDRESS(ROW()-1,COLUMN()))),                                    IF(AND(A701="SVOL",ISNUMBER(FIND(" Govt",C701))),"", IF(AND(A701="SVOL",ISNUMBER(FIND(" Index",C701))),J701,                                    IF(ISNUMBER(N701),Q701*N701,IF(ISNUMBER(R701),J701*R701," "))))))</f>
        <v xml:space="preserve"> </v>
      </c>
      <c r="AB701" s="8" t="s">
        <v>1787</v>
      </c>
      <c r="AG701" s="17">
        <v>4.64E-4</v>
      </c>
    </row>
    <row r="702" spans="1:33" x14ac:dyDescent="0.35">
      <c r="A702" t="s">
        <v>1786</v>
      </c>
      <c r="B702" t="s">
        <v>2912</v>
      </c>
      <c r="C702" t="s">
        <v>2913</v>
      </c>
      <c r="D702" t="s">
        <v>2914</v>
      </c>
      <c r="E702" t="s">
        <v>2915</v>
      </c>
      <c r="G702" s="1">
        <v>16533.030079521752</v>
      </c>
      <c r="H702" s="1">
        <v>11.916</v>
      </c>
      <c r="I702" s="2">
        <v>197007.58642758121</v>
      </c>
      <c r="J702" s="3">
        <v>2.5467658807471912E-3</v>
      </c>
      <c r="K702" s="4">
        <v>77355986.239999995</v>
      </c>
      <c r="L702" s="5">
        <v>3550001</v>
      </c>
      <c r="M702" s="6">
        <v>21.79041252</v>
      </c>
      <c r="N702" s="7" t="str">
        <f>IF(ISNUMBER(_xll.BDP($C702, "DELTA_MID")),_xll.BDP($C702, "DELTA_MID")," ")</f>
        <v xml:space="preserve"> </v>
      </c>
      <c r="O702" s="7" t="str">
        <f>IF(ISNUMBER(N702),_xll.BDP($C702, "OPT_UNDL_TICKER"),"")</f>
        <v/>
      </c>
      <c r="P702" s="8" t="str">
        <f>IF(ISNUMBER(N702),_xll.BDP($C702, "OPT_UNDL_PX")," ")</f>
        <v xml:space="preserve"> </v>
      </c>
      <c r="Q702" s="7" t="str">
        <f>IF(ISNUMBER(N702),+G702*_xll.BDP($C702, "PX_POS_MULT_FACTOR")*P702/K702," ")</f>
        <v xml:space="preserve"> </v>
      </c>
      <c r="R702" s="8" t="str">
        <f>IF(OR($A702="TUA",$A702="TYA"),"",IF(ISNUMBER(_xll.BDP($C702,"DUR_ADJ_OAS_MID")),_xll.BDP($C702,"DUR_ADJ_OAS_MID"),IF(ISNUMBER(_xll.BDP($E702&amp;" ISIN","DUR_ADJ_OAS_MID")),_xll.BDP($E702&amp;" ISIN","DUR_ADJ_OAS_MID")," ")))</f>
        <v xml:space="preserve"> </v>
      </c>
      <c r="S702" s="7" t="str">
        <f ca="1">IF(AND(A701="SVOL",C701="Cash"),                                     SUM(INDIRECT(ADDRESS(ROW()-(COUNTIF(A:A,"SVOL")),COLUMN())):INDIRECT(ADDRESS(ROW()-1,COLUMN()))),                                    IF(AND(A702="TYA",C702="Cash"), SUM(INDIRECT(ADDRESS(ROW()-(COUNTIF(A:A,"TYA")-1),COLUMN())):INDIRECT(ADDRESS(ROW()-1,COLUMN()))),                                    IF(AND(A702="SVOL",ISNUMBER(FIND(" Govt",C702))),"", IF(AND(A702="SVOL",ISNUMBER(FIND(" Index",C702))),J702,                                    IF(ISNUMBER(N702),Q702*N702,IF(ISNUMBER(R702),J702*R702," "))))))</f>
        <v xml:space="preserve"> </v>
      </c>
      <c r="AB702" s="8" t="s">
        <v>1787</v>
      </c>
      <c r="AG702" s="17">
        <v>4.64E-4</v>
      </c>
    </row>
    <row r="703" spans="1:33" x14ac:dyDescent="0.35">
      <c r="A703" t="s">
        <v>1786</v>
      </c>
      <c r="B703" t="s">
        <v>2916</v>
      </c>
      <c r="C703" t="s">
        <v>2917</v>
      </c>
      <c r="D703" t="s">
        <v>2918</v>
      </c>
      <c r="E703" t="s">
        <v>2919</v>
      </c>
      <c r="G703" s="1">
        <v>26883.719809672311</v>
      </c>
      <c r="H703" s="1">
        <v>10.14655625</v>
      </c>
      <c r="I703" s="2">
        <v>272777.17525807943</v>
      </c>
      <c r="J703" s="3">
        <v>3.5262581283855318E-3</v>
      </c>
      <c r="K703" s="4">
        <v>77355986.239999995</v>
      </c>
      <c r="L703" s="5">
        <v>3550001</v>
      </c>
      <c r="M703" s="6">
        <v>21.79041252</v>
      </c>
      <c r="N703" s="7" t="str">
        <f>IF(ISNUMBER(_xll.BDP($C703, "DELTA_MID")),_xll.BDP($C703, "DELTA_MID")," ")</f>
        <v xml:space="preserve"> </v>
      </c>
      <c r="O703" s="7" t="str">
        <f>IF(ISNUMBER(N703),_xll.BDP($C703, "OPT_UNDL_TICKER"),"")</f>
        <v/>
      </c>
      <c r="P703" s="8" t="str">
        <f>IF(ISNUMBER(N703),_xll.BDP($C703, "OPT_UNDL_PX")," ")</f>
        <v xml:space="preserve"> </v>
      </c>
      <c r="Q703" s="7" t="str">
        <f>IF(ISNUMBER(N703),+G703*_xll.BDP($C703, "PX_POS_MULT_FACTOR")*P703/K703," ")</f>
        <v xml:space="preserve"> </v>
      </c>
      <c r="R703" s="8" t="str">
        <f>IF(OR($A703="TUA",$A703="TYA"),"",IF(ISNUMBER(_xll.BDP($C703,"DUR_ADJ_OAS_MID")),_xll.BDP($C703,"DUR_ADJ_OAS_MID"),IF(ISNUMBER(_xll.BDP($E703&amp;" ISIN","DUR_ADJ_OAS_MID")),_xll.BDP($E703&amp;" ISIN","DUR_ADJ_OAS_MID")," ")))</f>
        <v xml:space="preserve"> </v>
      </c>
      <c r="S703" s="7" t="str">
        <f ca="1">IF(AND(A702="SVOL",C702="Cash"),                                     SUM(INDIRECT(ADDRESS(ROW()-(COUNTIF(A:A,"SVOL")),COLUMN())):INDIRECT(ADDRESS(ROW()-1,COLUMN()))),                                    IF(AND(A703="TYA",C703="Cash"), SUM(INDIRECT(ADDRESS(ROW()-(COUNTIF(A:A,"TYA")-1),COLUMN())):INDIRECT(ADDRESS(ROW()-1,COLUMN()))),                                    IF(AND(A703="SVOL",ISNUMBER(FIND(" Govt",C703))),"", IF(AND(A703="SVOL",ISNUMBER(FIND(" Index",C703))),J703,                                    IF(ISNUMBER(N703),Q703*N703,IF(ISNUMBER(R703),J703*R703," "))))))</f>
        <v xml:space="preserve"> </v>
      </c>
      <c r="AB703" s="8" t="s">
        <v>1787</v>
      </c>
      <c r="AG703" s="17">
        <v>4.64E-4</v>
      </c>
    </row>
    <row r="704" spans="1:33" x14ac:dyDescent="0.35">
      <c r="A704" t="s">
        <v>1786</v>
      </c>
      <c r="B704" t="s">
        <v>2920</v>
      </c>
      <c r="C704" t="s">
        <v>2921</v>
      </c>
      <c r="D704" t="s">
        <v>2922</v>
      </c>
      <c r="E704" t="s">
        <v>2923</v>
      </c>
      <c r="G704" s="1">
        <v>118012.3841493006</v>
      </c>
      <c r="H704" s="1">
        <v>2.7781042999999999</v>
      </c>
      <c r="I704" s="2">
        <v>327850.71185842378</v>
      </c>
      <c r="J704" s="3">
        <v>4.2382073811489396E-3</v>
      </c>
      <c r="K704" s="4">
        <v>77355986.239999995</v>
      </c>
      <c r="L704" s="5">
        <v>3550001</v>
      </c>
      <c r="M704" s="6">
        <v>21.79041252</v>
      </c>
      <c r="N704" s="7" t="str">
        <f>IF(ISNUMBER(_xll.BDP($C704, "DELTA_MID")),_xll.BDP($C704, "DELTA_MID")," ")</f>
        <v xml:space="preserve"> </v>
      </c>
      <c r="O704" s="7" t="str">
        <f>IF(ISNUMBER(N704),_xll.BDP($C704, "OPT_UNDL_TICKER"),"")</f>
        <v/>
      </c>
      <c r="P704" s="8" t="str">
        <f>IF(ISNUMBER(N704),_xll.BDP($C704, "OPT_UNDL_PX")," ")</f>
        <v xml:space="preserve"> </v>
      </c>
      <c r="Q704" s="7" t="str">
        <f>IF(ISNUMBER(N704),+G704*_xll.BDP($C704, "PX_POS_MULT_FACTOR")*P704/K704," ")</f>
        <v xml:space="preserve"> </v>
      </c>
      <c r="R704" s="8" t="str">
        <f>IF(OR($A704="TUA",$A704="TYA"),"",IF(ISNUMBER(_xll.BDP($C704,"DUR_ADJ_OAS_MID")),_xll.BDP($C704,"DUR_ADJ_OAS_MID"),IF(ISNUMBER(_xll.BDP($E704&amp;" ISIN","DUR_ADJ_OAS_MID")),_xll.BDP($E704&amp;" ISIN","DUR_ADJ_OAS_MID")," ")))</f>
        <v xml:space="preserve"> </v>
      </c>
      <c r="S704" s="7" t="str">
        <f ca="1">IF(AND(A703="SVOL",C703="Cash"),                                     SUM(INDIRECT(ADDRESS(ROW()-(COUNTIF(A:A,"SVOL")),COLUMN())):INDIRECT(ADDRESS(ROW()-1,COLUMN()))),                                    IF(AND(A704="TYA",C704="Cash"), SUM(INDIRECT(ADDRESS(ROW()-(COUNTIF(A:A,"TYA")-1),COLUMN())):INDIRECT(ADDRESS(ROW()-1,COLUMN()))),                                    IF(AND(A704="SVOL",ISNUMBER(FIND(" Govt",C704))),"", IF(AND(A704="SVOL",ISNUMBER(FIND(" Index",C704))),J704,                                    IF(ISNUMBER(N704),Q704*N704,IF(ISNUMBER(R704),J704*R704," "))))))</f>
        <v xml:space="preserve"> </v>
      </c>
      <c r="AB704" s="8" t="s">
        <v>1787</v>
      </c>
      <c r="AG704" s="17">
        <v>4.64E-4</v>
      </c>
    </row>
    <row r="705" spans="1:33" x14ac:dyDescent="0.35">
      <c r="A705" t="s">
        <v>1786</v>
      </c>
      <c r="B705" t="s">
        <v>2924</v>
      </c>
      <c r="C705" t="s">
        <v>2925</v>
      </c>
      <c r="D705" t="s">
        <v>2926</v>
      </c>
      <c r="E705" t="s">
        <v>2927</v>
      </c>
      <c r="F705" t="s">
        <v>2928</v>
      </c>
      <c r="G705" s="1">
        <v>2819.5889532789088</v>
      </c>
      <c r="H705" s="1">
        <v>106.38</v>
      </c>
      <c r="I705" s="2">
        <v>299947.87284981029</v>
      </c>
      <c r="J705" s="3">
        <v>3.8775004680207969E-3</v>
      </c>
      <c r="K705" s="4">
        <v>77355986.239999995</v>
      </c>
      <c r="L705" s="5">
        <v>3550001</v>
      </c>
      <c r="M705" s="6">
        <v>21.79041252</v>
      </c>
      <c r="N705" s="7" t="str">
        <f>IF(ISNUMBER(_xll.BDP($C705, "DELTA_MID")),_xll.BDP($C705, "DELTA_MID")," ")</f>
        <v xml:space="preserve"> </v>
      </c>
      <c r="O705" s="7" t="str">
        <f>IF(ISNUMBER(N705),_xll.BDP($C705, "OPT_UNDL_TICKER"),"")</f>
        <v/>
      </c>
      <c r="P705" s="8" t="str">
        <f>IF(ISNUMBER(N705),_xll.BDP($C705, "OPT_UNDL_PX")," ")</f>
        <v xml:space="preserve"> </v>
      </c>
      <c r="Q705" s="7" t="str">
        <f>IF(ISNUMBER(N705),+G705*_xll.BDP($C705, "PX_POS_MULT_FACTOR")*P705/K705," ")</f>
        <v xml:space="preserve"> </v>
      </c>
      <c r="R705" s="8" t="str">
        <f>IF(OR($A705="TUA",$A705="TYA"),"",IF(ISNUMBER(_xll.BDP($C705,"DUR_ADJ_OAS_MID")),_xll.BDP($C705,"DUR_ADJ_OAS_MID"),IF(ISNUMBER(_xll.BDP($E705&amp;" ISIN","DUR_ADJ_OAS_MID")),_xll.BDP($E705&amp;" ISIN","DUR_ADJ_OAS_MID")," ")))</f>
        <v xml:space="preserve"> </v>
      </c>
      <c r="S705" s="7" t="str">
        <f ca="1">IF(AND(A704="SVOL",C704="Cash"),                                     SUM(INDIRECT(ADDRESS(ROW()-(COUNTIF(A:A,"SVOL")),COLUMN())):INDIRECT(ADDRESS(ROW()-1,COLUMN()))),                                    IF(AND(A705="TYA",C705="Cash"), SUM(INDIRECT(ADDRESS(ROW()-(COUNTIF(A:A,"TYA")-1),COLUMN())):INDIRECT(ADDRESS(ROW()-1,COLUMN()))),                                    IF(AND(A705="SVOL",ISNUMBER(FIND(" Govt",C705))),"", IF(AND(A705="SVOL",ISNUMBER(FIND(" Index",C705))),J705,                                    IF(ISNUMBER(N705),Q705*N705,IF(ISNUMBER(R705),J705*R705," "))))))</f>
        <v xml:space="preserve"> </v>
      </c>
      <c r="AB705" s="8" t="s">
        <v>1787</v>
      </c>
      <c r="AG705" s="17">
        <v>4.64E-4</v>
      </c>
    </row>
    <row r="706" spans="1:33" x14ac:dyDescent="0.35">
      <c r="A706" t="s">
        <v>1786</v>
      </c>
      <c r="B706" t="s">
        <v>2929</v>
      </c>
      <c r="C706" t="s">
        <v>2930</v>
      </c>
      <c r="D706" t="s">
        <v>2931</v>
      </c>
      <c r="E706" t="s">
        <v>2932</v>
      </c>
      <c r="F706" t="s">
        <v>2933</v>
      </c>
      <c r="G706" s="1">
        <v>437.33790682910228</v>
      </c>
      <c r="H706" s="1">
        <v>83.379050000000007</v>
      </c>
      <c r="I706" s="2">
        <v>36464.819200399063</v>
      </c>
      <c r="J706" s="3">
        <v>4.7138975240087458E-4</v>
      </c>
      <c r="K706" s="4">
        <v>77355986.239999995</v>
      </c>
      <c r="L706" s="5">
        <v>3550001</v>
      </c>
      <c r="M706" s="6">
        <v>21.79041252</v>
      </c>
      <c r="N706" s="7" t="str">
        <f>IF(ISNUMBER(_xll.BDP($C706, "DELTA_MID")),_xll.BDP($C706, "DELTA_MID")," ")</f>
        <v xml:space="preserve"> </v>
      </c>
      <c r="O706" s="7" t="str">
        <f>IF(ISNUMBER(N706),_xll.BDP($C706, "OPT_UNDL_TICKER"),"")</f>
        <v/>
      </c>
      <c r="P706" s="8" t="str">
        <f>IF(ISNUMBER(N706),_xll.BDP($C706, "OPT_UNDL_PX")," ")</f>
        <v xml:space="preserve"> </v>
      </c>
      <c r="Q706" s="7" t="str">
        <f>IF(ISNUMBER(N706),+G706*_xll.BDP($C706, "PX_POS_MULT_FACTOR")*P706/K706," ")</f>
        <v xml:space="preserve"> </v>
      </c>
      <c r="R706" s="8" t="str">
        <f>IF(OR($A706="TUA",$A706="TYA"),"",IF(ISNUMBER(_xll.BDP($C706,"DUR_ADJ_OAS_MID")),_xll.BDP($C706,"DUR_ADJ_OAS_MID"),IF(ISNUMBER(_xll.BDP($E706&amp;" ISIN","DUR_ADJ_OAS_MID")),_xll.BDP($E706&amp;" ISIN","DUR_ADJ_OAS_MID")," ")))</f>
        <v xml:space="preserve"> </v>
      </c>
      <c r="S706" s="7" t="str">
        <f ca="1">IF(AND(A705="SVOL",C705="Cash"),                                     SUM(INDIRECT(ADDRESS(ROW()-(COUNTIF(A:A,"SVOL")),COLUMN())):INDIRECT(ADDRESS(ROW()-1,COLUMN()))),                                    IF(AND(A706="TYA",C706="Cash"), SUM(INDIRECT(ADDRESS(ROW()-(COUNTIF(A:A,"TYA")-1),COLUMN())):INDIRECT(ADDRESS(ROW()-1,COLUMN()))),                                    IF(AND(A706="SVOL",ISNUMBER(FIND(" Govt",C706))),"", IF(AND(A706="SVOL",ISNUMBER(FIND(" Index",C706))),J706,                                    IF(ISNUMBER(N706),Q706*N706,IF(ISNUMBER(R706),J706*R706," "))))))</f>
        <v xml:space="preserve"> </v>
      </c>
      <c r="AB706" s="8" t="s">
        <v>1787</v>
      </c>
      <c r="AG706" s="17">
        <v>4.64E-4</v>
      </c>
    </row>
    <row r="707" spans="1:33" x14ac:dyDescent="0.35">
      <c r="A707" t="s">
        <v>1786</v>
      </c>
      <c r="B707" t="s">
        <v>2934</v>
      </c>
      <c r="C707" t="s">
        <v>2935</v>
      </c>
      <c r="D707" t="s">
        <v>2936</v>
      </c>
      <c r="E707" t="s">
        <v>2937</v>
      </c>
      <c r="G707" s="1">
        <v>230966.90755866101</v>
      </c>
      <c r="H707" s="1">
        <v>2.5057499999999999</v>
      </c>
      <c r="I707" s="2">
        <v>578745.32861511491</v>
      </c>
      <c r="J707" s="3">
        <v>7.4815842541200977E-3</v>
      </c>
      <c r="K707" s="4">
        <v>77355986.239999995</v>
      </c>
      <c r="L707" s="5">
        <v>3550001</v>
      </c>
      <c r="M707" s="6">
        <v>21.79041252</v>
      </c>
      <c r="N707" s="7" t="str">
        <f>IF(ISNUMBER(_xll.BDP($C707, "DELTA_MID")),_xll.BDP($C707, "DELTA_MID")," ")</f>
        <v xml:space="preserve"> </v>
      </c>
      <c r="O707" s="7" t="str">
        <f>IF(ISNUMBER(N707),_xll.BDP($C707, "OPT_UNDL_TICKER"),"")</f>
        <v/>
      </c>
      <c r="P707" s="8" t="str">
        <f>IF(ISNUMBER(N707),_xll.BDP($C707, "OPT_UNDL_PX")," ")</f>
        <v xml:space="preserve"> </v>
      </c>
      <c r="Q707" s="7" t="str">
        <f>IF(ISNUMBER(N707),+G707*_xll.BDP($C707, "PX_POS_MULT_FACTOR")*P707/K707," ")</f>
        <v xml:space="preserve"> </v>
      </c>
      <c r="R707" s="8" t="str">
        <f>IF(OR($A707="TUA",$A707="TYA"),"",IF(ISNUMBER(_xll.BDP($C707,"DUR_ADJ_OAS_MID")),_xll.BDP($C707,"DUR_ADJ_OAS_MID"),IF(ISNUMBER(_xll.BDP($E707&amp;" ISIN","DUR_ADJ_OAS_MID")),_xll.BDP($E707&amp;" ISIN","DUR_ADJ_OAS_MID")," ")))</f>
        <v xml:space="preserve"> </v>
      </c>
      <c r="S707" s="7" t="str">
        <f ca="1">IF(AND(A706="SVOL",C706="Cash"),                                     SUM(INDIRECT(ADDRESS(ROW()-(COUNTIF(A:A,"SVOL")),COLUMN())):INDIRECT(ADDRESS(ROW()-1,COLUMN()))),                                    IF(AND(A707="TYA",C707="Cash"), SUM(INDIRECT(ADDRESS(ROW()-(COUNTIF(A:A,"TYA")-1),COLUMN())):INDIRECT(ADDRESS(ROW()-1,COLUMN()))),                                    IF(AND(A707="SVOL",ISNUMBER(FIND(" Govt",C707))),"", IF(AND(A707="SVOL",ISNUMBER(FIND(" Index",C707))),J707,                                    IF(ISNUMBER(N707),Q707*N707,IF(ISNUMBER(R707),J707*R707," "))))))</f>
        <v xml:space="preserve"> </v>
      </c>
      <c r="AB707" s="8" t="s">
        <v>1787</v>
      </c>
      <c r="AG707" s="17">
        <v>4.64E-4</v>
      </c>
    </row>
    <row r="708" spans="1:33" x14ac:dyDescent="0.35">
      <c r="A708" t="s">
        <v>1786</v>
      </c>
      <c r="B708" t="s">
        <v>2938</v>
      </c>
      <c r="C708" t="s">
        <v>2939</v>
      </c>
      <c r="D708" t="s">
        <v>2940</v>
      </c>
      <c r="E708" t="s">
        <v>2941</v>
      </c>
      <c r="G708" s="1">
        <v>4155.9436862110133</v>
      </c>
      <c r="H708" s="1">
        <v>32.852041</v>
      </c>
      <c r="I708" s="2">
        <v>136531.23237309541</v>
      </c>
      <c r="J708" s="3">
        <v>1.764973068141124E-3</v>
      </c>
      <c r="K708" s="4">
        <v>77355986.239999995</v>
      </c>
      <c r="L708" s="5">
        <v>3550001</v>
      </c>
      <c r="M708" s="6">
        <v>21.79041252</v>
      </c>
      <c r="N708" s="7" t="str">
        <f>IF(ISNUMBER(_xll.BDP($C708, "DELTA_MID")),_xll.BDP($C708, "DELTA_MID")," ")</f>
        <v xml:space="preserve"> </v>
      </c>
      <c r="O708" s="7" t="str">
        <f>IF(ISNUMBER(N708),_xll.BDP($C708, "OPT_UNDL_TICKER"),"")</f>
        <v/>
      </c>
      <c r="P708" s="8" t="str">
        <f>IF(ISNUMBER(N708),_xll.BDP($C708, "OPT_UNDL_PX")," ")</f>
        <v xml:space="preserve"> </v>
      </c>
      <c r="Q708" s="7" t="str">
        <f>IF(ISNUMBER(N708),+G708*_xll.BDP($C708, "PX_POS_MULT_FACTOR")*P708/K708," ")</f>
        <v xml:space="preserve"> </v>
      </c>
      <c r="R708" s="8" t="str">
        <f>IF(OR($A708="TUA",$A708="TYA"),"",IF(ISNUMBER(_xll.BDP($C708,"DUR_ADJ_OAS_MID")),_xll.BDP($C708,"DUR_ADJ_OAS_MID"),IF(ISNUMBER(_xll.BDP($E708&amp;" ISIN","DUR_ADJ_OAS_MID")),_xll.BDP($E708&amp;" ISIN","DUR_ADJ_OAS_MID")," ")))</f>
        <v xml:space="preserve"> </v>
      </c>
      <c r="S708" s="7" t="str">
        <f ca="1">IF(AND(A707="SVOL",C707="Cash"),                                     SUM(INDIRECT(ADDRESS(ROW()-(COUNTIF(A:A,"SVOL")),COLUMN())):INDIRECT(ADDRESS(ROW()-1,COLUMN()))),                                    IF(AND(A708="TYA",C708="Cash"), SUM(INDIRECT(ADDRESS(ROW()-(COUNTIF(A:A,"TYA")-1),COLUMN())):INDIRECT(ADDRESS(ROW()-1,COLUMN()))),                                    IF(AND(A708="SVOL",ISNUMBER(FIND(" Govt",C708))),"", IF(AND(A708="SVOL",ISNUMBER(FIND(" Index",C708))),J708,                                    IF(ISNUMBER(N708),Q708*N708,IF(ISNUMBER(R708),J708*R708," "))))))</f>
        <v xml:space="preserve"> </v>
      </c>
      <c r="AB708" s="8" t="s">
        <v>1787</v>
      </c>
      <c r="AG708" s="17">
        <v>4.64E-4</v>
      </c>
    </row>
    <row r="709" spans="1:33" x14ac:dyDescent="0.35">
      <c r="A709" t="s">
        <v>1786</v>
      </c>
      <c r="B709" t="s">
        <v>2942</v>
      </c>
      <c r="C709" t="s">
        <v>2943</v>
      </c>
      <c r="D709" t="s">
        <v>2944</v>
      </c>
      <c r="E709" t="s">
        <v>2945</v>
      </c>
      <c r="F709" t="s">
        <v>2946</v>
      </c>
      <c r="G709" s="1">
        <v>945.63054715019041</v>
      </c>
      <c r="H709" s="1">
        <v>63.3</v>
      </c>
      <c r="I709" s="2">
        <v>59858.413634607052</v>
      </c>
      <c r="J709" s="3">
        <v>7.7380454369612676E-4</v>
      </c>
      <c r="K709" s="4">
        <v>77355986.239999995</v>
      </c>
      <c r="L709" s="5">
        <v>3550001</v>
      </c>
      <c r="M709" s="6">
        <v>21.79041252</v>
      </c>
      <c r="N709" s="7" t="str">
        <f>IF(ISNUMBER(_xll.BDP($C709, "DELTA_MID")),_xll.BDP($C709, "DELTA_MID")," ")</f>
        <v xml:space="preserve"> </v>
      </c>
      <c r="O709" s="7" t="str">
        <f>IF(ISNUMBER(N709),_xll.BDP($C709, "OPT_UNDL_TICKER"),"")</f>
        <v/>
      </c>
      <c r="P709" s="8" t="str">
        <f>IF(ISNUMBER(N709),_xll.BDP($C709, "OPT_UNDL_PX")," ")</f>
        <v xml:space="preserve"> </v>
      </c>
      <c r="Q709" s="7" t="str">
        <f>IF(ISNUMBER(N709),+G709*_xll.BDP($C709, "PX_POS_MULT_FACTOR")*P709/K709," ")</f>
        <v xml:space="preserve"> </v>
      </c>
      <c r="R709" s="8" t="str">
        <f>IF(OR($A709="TUA",$A709="TYA"),"",IF(ISNUMBER(_xll.BDP($C709,"DUR_ADJ_OAS_MID")),_xll.BDP($C709,"DUR_ADJ_OAS_MID"),IF(ISNUMBER(_xll.BDP($E709&amp;" ISIN","DUR_ADJ_OAS_MID")),_xll.BDP($E709&amp;" ISIN","DUR_ADJ_OAS_MID")," ")))</f>
        <v xml:space="preserve"> </v>
      </c>
      <c r="S709" s="7" t="str">
        <f ca="1">IF(AND(A708="SVOL",C708="Cash"),                                     SUM(INDIRECT(ADDRESS(ROW()-(COUNTIF(A:A,"SVOL")),COLUMN())):INDIRECT(ADDRESS(ROW()-1,COLUMN()))),                                    IF(AND(A709="TYA",C709="Cash"), SUM(INDIRECT(ADDRESS(ROW()-(COUNTIF(A:A,"TYA")-1),COLUMN())):INDIRECT(ADDRESS(ROW()-1,COLUMN()))),                                    IF(AND(A709="SVOL",ISNUMBER(FIND(" Govt",C709))),"", IF(AND(A709="SVOL",ISNUMBER(FIND(" Index",C709))),J709,                                    IF(ISNUMBER(N709),Q709*N709,IF(ISNUMBER(R709),J709*R709," "))))))</f>
        <v xml:space="preserve"> </v>
      </c>
      <c r="AB709" s="8" t="s">
        <v>1787</v>
      </c>
      <c r="AG709" s="17">
        <v>4.64E-4</v>
      </c>
    </row>
    <row r="710" spans="1:33" x14ac:dyDescent="0.35">
      <c r="A710" t="s">
        <v>1786</v>
      </c>
      <c r="B710" t="s">
        <v>2947</v>
      </c>
      <c r="C710" t="s">
        <v>2948</v>
      </c>
      <c r="D710" t="s">
        <v>2949</v>
      </c>
      <c r="E710" t="s">
        <v>2950</v>
      </c>
      <c r="G710" s="1">
        <v>21404.556744250851</v>
      </c>
      <c r="H710" s="1">
        <v>1.6723068999999999</v>
      </c>
      <c r="I710" s="2">
        <v>35794.987934852223</v>
      </c>
      <c r="J710" s="3">
        <v>4.6273067767240231E-4</v>
      </c>
      <c r="K710" s="4">
        <v>77355986.239999995</v>
      </c>
      <c r="L710" s="5">
        <v>3550001</v>
      </c>
      <c r="M710" s="6">
        <v>21.79041252</v>
      </c>
      <c r="N710" s="7" t="str">
        <f>IF(ISNUMBER(_xll.BDP($C710, "DELTA_MID")),_xll.BDP($C710, "DELTA_MID")," ")</f>
        <v xml:space="preserve"> </v>
      </c>
      <c r="O710" s="7" t="str">
        <f>IF(ISNUMBER(N710),_xll.BDP($C710, "OPT_UNDL_TICKER"),"")</f>
        <v/>
      </c>
      <c r="P710" s="8" t="str">
        <f>IF(ISNUMBER(N710),_xll.BDP($C710, "OPT_UNDL_PX")," ")</f>
        <v xml:space="preserve"> </v>
      </c>
      <c r="Q710" s="7" t="str">
        <f>IF(ISNUMBER(N710),+G710*_xll.BDP($C710, "PX_POS_MULT_FACTOR")*P710/K710," ")</f>
        <v xml:space="preserve"> </v>
      </c>
      <c r="R710" s="8" t="str">
        <f>IF(OR($A710="TUA",$A710="TYA"),"",IF(ISNUMBER(_xll.BDP($C710,"DUR_ADJ_OAS_MID")),_xll.BDP($C710,"DUR_ADJ_OAS_MID"),IF(ISNUMBER(_xll.BDP($E710&amp;" ISIN","DUR_ADJ_OAS_MID")),_xll.BDP($E710&amp;" ISIN","DUR_ADJ_OAS_MID")," ")))</f>
        <v xml:space="preserve"> </v>
      </c>
      <c r="S710" s="7" t="str">
        <f ca="1">IF(AND(A709="SVOL",C709="Cash"),                                     SUM(INDIRECT(ADDRESS(ROW()-(COUNTIF(A:A,"SVOL")),COLUMN())):INDIRECT(ADDRESS(ROW()-1,COLUMN()))),                                    IF(AND(A710="TYA",C710="Cash"), SUM(INDIRECT(ADDRESS(ROW()-(COUNTIF(A:A,"TYA")-1),COLUMN())):INDIRECT(ADDRESS(ROW()-1,COLUMN()))),                                    IF(AND(A710="SVOL",ISNUMBER(FIND(" Govt",C710))),"", IF(AND(A710="SVOL",ISNUMBER(FIND(" Index",C710))),J710,                                    IF(ISNUMBER(N710),Q710*N710,IF(ISNUMBER(R710),J710*R710," "))))))</f>
        <v xml:space="preserve"> </v>
      </c>
      <c r="AB710" s="8" t="s">
        <v>1787</v>
      </c>
      <c r="AG710" s="17">
        <v>4.64E-4</v>
      </c>
    </row>
    <row r="711" spans="1:33" x14ac:dyDescent="0.35">
      <c r="A711" t="s">
        <v>1786</v>
      </c>
      <c r="B711" t="s">
        <v>2951</v>
      </c>
      <c r="C711" t="s">
        <v>2952</v>
      </c>
      <c r="D711" t="s">
        <v>2953</v>
      </c>
      <c r="E711" t="s">
        <v>2954</v>
      </c>
      <c r="F711" t="s">
        <v>2955</v>
      </c>
      <c r="G711" s="1">
        <v>4529.2354410704174</v>
      </c>
      <c r="H711" s="1">
        <v>99.85</v>
      </c>
      <c r="I711" s="2">
        <v>452244.15879088099</v>
      </c>
      <c r="J711" s="3">
        <v>5.8462722896166783E-3</v>
      </c>
      <c r="K711" s="4">
        <v>77355986.239999995</v>
      </c>
      <c r="L711" s="5">
        <v>3550001</v>
      </c>
      <c r="M711" s="6">
        <v>21.79041252</v>
      </c>
      <c r="N711" s="7" t="str">
        <f>IF(ISNUMBER(_xll.BDP($C711, "DELTA_MID")),_xll.BDP($C711, "DELTA_MID")," ")</f>
        <v xml:space="preserve"> </v>
      </c>
      <c r="O711" s="7" t="str">
        <f>IF(ISNUMBER(N711),_xll.BDP($C711, "OPT_UNDL_TICKER"),"")</f>
        <v/>
      </c>
      <c r="P711" s="8" t="str">
        <f>IF(ISNUMBER(N711),_xll.BDP($C711, "OPT_UNDL_PX")," ")</f>
        <v xml:space="preserve"> </v>
      </c>
      <c r="Q711" s="7" t="str">
        <f>IF(ISNUMBER(N711),+G711*_xll.BDP($C711, "PX_POS_MULT_FACTOR")*P711/K711," ")</f>
        <v xml:space="preserve"> </v>
      </c>
      <c r="R711" s="8" t="str">
        <f>IF(OR($A711="TUA",$A711="TYA"),"",IF(ISNUMBER(_xll.BDP($C711,"DUR_ADJ_OAS_MID")),_xll.BDP($C711,"DUR_ADJ_OAS_MID"),IF(ISNUMBER(_xll.BDP($E711&amp;" ISIN","DUR_ADJ_OAS_MID")),_xll.BDP($E711&amp;" ISIN","DUR_ADJ_OAS_MID")," ")))</f>
        <v xml:space="preserve"> </v>
      </c>
      <c r="S711" s="7" t="str">
        <f ca="1">IF(AND(A710="SVOL",C710="Cash"),                                     SUM(INDIRECT(ADDRESS(ROW()-(COUNTIF(A:A,"SVOL")),COLUMN())):INDIRECT(ADDRESS(ROW()-1,COLUMN()))),                                    IF(AND(A711="TYA",C711="Cash"), SUM(INDIRECT(ADDRESS(ROW()-(COUNTIF(A:A,"TYA")-1),COLUMN())):INDIRECT(ADDRESS(ROW()-1,COLUMN()))),                                    IF(AND(A711="SVOL",ISNUMBER(FIND(" Govt",C711))),"", IF(AND(A711="SVOL",ISNUMBER(FIND(" Index",C711))),J711,                                    IF(ISNUMBER(N711),Q711*N711,IF(ISNUMBER(R711),J711*R711," "))))))</f>
        <v xml:space="preserve"> </v>
      </c>
      <c r="AB711" s="8" t="s">
        <v>1787</v>
      </c>
      <c r="AG711" s="17">
        <v>4.64E-4</v>
      </c>
    </row>
    <row r="712" spans="1:33" x14ac:dyDescent="0.35">
      <c r="A712" t="s">
        <v>1786</v>
      </c>
      <c r="B712" t="s">
        <v>1098</v>
      </c>
      <c r="C712" t="s">
        <v>2956</v>
      </c>
      <c r="D712" t="s">
        <v>1100</v>
      </c>
      <c r="E712" t="s">
        <v>1101</v>
      </c>
      <c r="F712" t="s">
        <v>1102</v>
      </c>
      <c r="G712" s="1">
        <v>10984.850570979461</v>
      </c>
      <c r="H712" s="1">
        <v>45.19</v>
      </c>
      <c r="I712" s="2">
        <v>496405.39730256202</v>
      </c>
      <c r="J712" s="3">
        <v>6.4171555613349003E-3</v>
      </c>
      <c r="K712" s="4">
        <v>77355986.239999995</v>
      </c>
      <c r="L712" s="5">
        <v>3550001</v>
      </c>
      <c r="M712" s="6">
        <v>21.79041252</v>
      </c>
      <c r="N712" s="7" t="str">
        <f>IF(ISNUMBER(_xll.BDP($C712, "DELTA_MID")),_xll.BDP($C712, "DELTA_MID")," ")</f>
        <v xml:space="preserve"> </v>
      </c>
      <c r="O712" s="7" t="str">
        <f>IF(ISNUMBER(N712),_xll.BDP($C712, "OPT_UNDL_TICKER"),"")</f>
        <v/>
      </c>
      <c r="P712" s="8" t="str">
        <f>IF(ISNUMBER(N712),_xll.BDP($C712, "OPT_UNDL_PX")," ")</f>
        <v xml:space="preserve"> </v>
      </c>
      <c r="Q712" s="7" t="str">
        <f>IF(ISNUMBER(N712),+G712*_xll.BDP($C712, "PX_POS_MULT_FACTOR")*P712/K712," ")</f>
        <v xml:space="preserve"> </v>
      </c>
      <c r="R712" s="8" t="str">
        <f>IF(OR($A712="TUA",$A712="TYA"),"",IF(ISNUMBER(_xll.BDP($C712,"DUR_ADJ_OAS_MID")),_xll.BDP($C712,"DUR_ADJ_OAS_MID"),IF(ISNUMBER(_xll.BDP($E712&amp;" ISIN","DUR_ADJ_OAS_MID")),_xll.BDP($E712&amp;" ISIN","DUR_ADJ_OAS_MID")," ")))</f>
        <v xml:space="preserve"> </v>
      </c>
      <c r="S712" s="7" t="str">
        <f ca="1">IF(AND(A711="SVOL",C711="Cash"),                                     SUM(INDIRECT(ADDRESS(ROW()-(COUNTIF(A:A,"SVOL")),COLUMN())):INDIRECT(ADDRESS(ROW()-1,COLUMN()))),                                    IF(AND(A712="TYA",C712="Cash"), SUM(INDIRECT(ADDRESS(ROW()-(COUNTIF(A:A,"TYA")-1),COLUMN())):INDIRECT(ADDRESS(ROW()-1,COLUMN()))),                                    IF(AND(A712="SVOL",ISNUMBER(FIND(" Govt",C712))),"", IF(AND(A712="SVOL",ISNUMBER(FIND(" Index",C712))),J712,                                    IF(ISNUMBER(N712),Q712*N712,IF(ISNUMBER(R712),J712*R712," "))))))</f>
        <v xml:space="preserve"> </v>
      </c>
      <c r="AB712" s="8" t="s">
        <v>1787</v>
      </c>
      <c r="AG712" s="17">
        <v>4.64E-4</v>
      </c>
    </row>
    <row r="713" spans="1:33" x14ac:dyDescent="0.35">
      <c r="A713" t="s">
        <v>1786</v>
      </c>
      <c r="B713" t="s">
        <v>2957</v>
      </c>
      <c r="C713" t="s">
        <v>2958</v>
      </c>
      <c r="D713" t="s">
        <v>2959</v>
      </c>
      <c r="E713" t="s">
        <v>2960</v>
      </c>
      <c r="F713" t="s">
        <v>2961</v>
      </c>
      <c r="G713" s="1">
        <v>1196.259092616209</v>
      </c>
      <c r="H713" s="1">
        <v>202.75</v>
      </c>
      <c r="I713" s="2">
        <v>242541.53102793629</v>
      </c>
      <c r="J713" s="3">
        <v>3.1353944641781392E-3</v>
      </c>
      <c r="K713" s="4">
        <v>77355986.239999995</v>
      </c>
      <c r="L713" s="5">
        <v>3550001</v>
      </c>
      <c r="M713" s="6">
        <v>21.79041252</v>
      </c>
      <c r="N713" s="7" t="str">
        <f>IF(ISNUMBER(_xll.BDP($C713, "DELTA_MID")),_xll.BDP($C713, "DELTA_MID")," ")</f>
        <v xml:space="preserve"> </v>
      </c>
      <c r="O713" s="7" t="str">
        <f>IF(ISNUMBER(N713),_xll.BDP($C713, "OPT_UNDL_TICKER"),"")</f>
        <v/>
      </c>
      <c r="P713" s="8" t="str">
        <f>IF(ISNUMBER(N713),_xll.BDP($C713, "OPT_UNDL_PX")," ")</f>
        <v xml:space="preserve"> </v>
      </c>
      <c r="Q713" s="7" t="str">
        <f>IF(ISNUMBER(N713),+G713*_xll.BDP($C713, "PX_POS_MULT_FACTOR")*P713/K713," ")</f>
        <v xml:space="preserve"> </v>
      </c>
      <c r="R713" s="8" t="str">
        <f>IF(OR($A713="TUA",$A713="TYA"),"",IF(ISNUMBER(_xll.BDP($C713,"DUR_ADJ_OAS_MID")),_xll.BDP($C713,"DUR_ADJ_OAS_MID"),IF(ISNUMBER(_xll.BDP($E713&amp;" ISIN","DUR_ADJ_OAS_MID")),_xll.BDP($E713&amp;" ISIN","DUR_ADJ_OAS_MID")," ")))</f>
        <v xml:space="preserve"> </v>
      </c>
      <c r="S713" s="7" t="str">
        <f ca="1">IF(AND(A712="SVOL",C712="Cash"),                                     SUM(INDIRECT(ADDRESS(ROW()-(COUNTIF(A:A,"SVOL")),COLUMN())):INDIRECT(ADDRESS(ROW()-1,COLUMN()))),                                    IF(AND(A713="TYA",C713="Cash"), SUM(INDIRECT(ADDRESS(ROW()-(COUNTIF(A:A,"TYA")-1),COLUMN())):INDIRECT(ADDRESS(ROW()-1,COLUMN()))),                                    IF(AND(A713="SVOL",ISNUMBER(FIND(" Govt",C713))),"", IF(AND(A713="SVOL",ISNUMBER(FIND(" Index",C713))),J713,                                    IF(ISNUMBER(N713),Q713*N713,IF(ISNUMBER(R713),J713*R713," "))))))</f>
        <v xml:space="preserve"> </v>
      </c>
      <c r="AB713" s="8" t="s">
        <v>1787</v>
      </c>
      <c r="AG713" s="17">
        <v>4.64E-4</v>
      </c>
    </row>
    <row r="714" spans="1:33" x14ac:dyDescent="0.35">
      <c r="A714" t="s">
        <v>1786</v>
      </c>
      <c r="B714" t="s">
        <v>2962</v>
      </c>
      <c r="C714" t="s">
        <v>2963</v>
      </c>
      <c r="D714" t="s">
        <v>2964</v>
      </c>
      <c r="E714" t="s">
        <v>2965</v>
      </c>
      <c r="G714" s="1">
        <v>7914.9628773596696</v>
      </c>
      <c r="H714" s="1">
        <v>24.399360000000001</v>
      </c>
      <c r="I714" s="2">
        <v>193120.0286313344</v>
      </c>
      <c r="J714" s="3">
        <v>2.4965104579259311E-3</v>
      </c>
      <c r="K714" s="4">
        <v>77355986.239999995</v>
      </c>
      <c r="L714" s="5">
        <v>3550001</v>
      </c>
      <c r="M714" s="6">
        <v>21.79041252</v>
      </c>
      <c r="N714" s="7" t="str">
        <f>IF(ISNUMBER(_xll.BDP($C714, "DELTA_MID")),_xll.BDP($C714, "DELTA_MID")," ")</f>
        <v xml:space="preserve"> </v>
      </c>
      <c r="O714" s="7" t="str">
        <f>IF(ISNUMBER(N714),_xll.BDP($C714, "OPT_UNDL_TICKER"),"")</f>
        <v/>
      </c>
      <c r="P714" s="8" t="str">
        <f>IF(ISNUMBER(N714),_xll.BDP($C714, "OPT_UNDL_PX")," ")</f>
        <v xml:space="preserve"> </v>
      </c>
      <c r="Q714" s="7" t="str">
        <f>IF(ISNUMBER(N714),+G714*_xll.BDP($C714, "PX_POS_MULT_FACTOR")*P714/K714," ")</f>
        <v xml:space="preserve"> </v>
      </c>
      <c r="R714" s="8" t="str">
        <f>IF(OR($A714="TUA",$A714="TYA"),"",IF(ISNUMBER(_xll.BDP($C714,"DUR_ADJ_OAS_MID")),_xll.BDP($C714,"DUR_ADJ_OAS_MID"),IF(ISNUMBER(_xll.BDP($E714&amp;" ISIN","DUR_ADJ_OAS_MID")),_xll.BDP($E714&amp;" ISIN","DUR_ADJ_OAS_MID")," ")))</f>
        <v xml:space="preserve"> </v>
      </c>
      <c r="S714" s="7" t="str">
        <f ca="1">IF(AND(A713="SVOL",C713="Cash"),                                     SUM(INDIRECT(ADDRESS(ROW()-(COUNTIF(A:A,"SVOL")),COLUMN())):INDIRECT(ADDRESS(ROW()-1,COLUMN()))),                                    IF(AND(A714="TYA",C714="Cash"), SUM(INDIRECT(ADDRESS(ROW()-(COUNTIF(A:A,"TYA")-1),COLUMN())):INDIRECT(ADDRESS(ROW()-1,COLUMN()))),                                    IF(AND(A714="SVOL",ISNUMBER(FIND(" Govt",C714))),"", IF(AND(A714="SVOL",ISNUMBER(FIND(" Index",C714))),J714,                                    IF(ISNUMBER(N714),Q714*N714,IF(ISNUMBER(R714),J714*R714," "))))))</f>
        <v xml:space="preserve"> </v>
      </c>
      <c r="AB714" s="8" t="s">
        <v>1787</v>
      </c>
      <c r="AG714" s="17">
        <v>4.64E-4</v>
      </c>
    </row>
    <row r="715" spans="1:33" x14ac:dyDescent="0.35">
      <c r="A715" t="s">
        <v>1786</v>
      </c>
      <c r="B715" t="s">
        <v>2966</v>
      </c>
      <c r="C715" t="s">
        <v>2967</v>
      </c>
      <c r="D715" t="s">
        <v>2968</v>
      </c>
      <c r="E715" t="s">
        <v>2969</v>
      </c>
      <c r="F715" t="s">
        <v>2970</v>
      </c>
      <c r="G715" s="1">
        <v>3534.5680899487638</v>
      </c>
      <c r="H715" s="1">
        <v>51.17</v>
      </c>
      <c r="I715" s="2">
        <v>180863.84916267829</v>
      </c>
      <c r="J715" s="3">
        <v>2.3380717893188132E-3</v>
      </c>
      <c r="K715" s="4">
        <v>77355986.239999995</v>
      </c>
      <c r="L715" s="5">
        <v>3550001</v>
      </c>
      <c r="M715" s="6">
        <v>21.79041252</v>
      </c>
      <c r="N715" s="7" t="str">
        <f>IF(ISNUMBER(_xll.BDP($C715, "DELTA_MID")),_xll.BDP($C715, "DELTA_MID")," ")</f>
        <v xml:space="preserve"> </v>
      </c>
      <c r="O715" s="7" t="str">
        <f>IF(ISNUMBER(N715),_xll.BDP($C715, "OPT_UNDL_TICKER"),"")</f>
        <v/>
      </c>
      <c r="P715" s="8" t="str">
        <f>IF(ISNUMBER(N715),_xll.BDP($C715, "OPT_UNDL_PX")," ")</f>
        <v xml:space="preserve"> </v>
      </c>
      <c r="Q715" s="7" t="str">
        <f>IF(ISNUMBER(N715),+G715*_xll.BDP($C715, "PX_POS_MULT_FACTOR")*P715/K715," ")</f>
        <v xml:space="preserve"> </v>
      </c>
      <c r="R715" s="8" t="str">
        <f>IF(OR($A715="TUA",$A715="TYA"),"",IF(ISNUMBER(_xll.BDP($C715,"DUR_ADJ_OAS_MID")),_xll.BDP($C715,"DUR_ADJ_OAS_MID"),IF(ISNUMBER(_xll.BDP($E715&amp;" ISIN","DUR_ADJ_OAS_MID")),_xll.BDP($E715&amp;" ISIN","DUR_ADJ_OAS_MID")," ")))</f>
        <v xml:space="preserve"> </v>
      </c>
      <c r="S715" s="7" t="str">
        <f ca="1">IF(AND(A714="SVOL",C714="Cash"),                                     SUM(INDIRECT(ADDRESS(ROW()-(COUNTIF(A:A,"SVOL")),COLUMN())):INDIRECT(ADDRESS(ROW()-1,COLUMN()))),                                    IF(AND(A715="TYA",C715="Cash"), SUM(INDIRECT(ADDRESS(ROW()-(COUNTIF(A:A,"TYA")-1),COLUMN())):INDIRECT(ADDRESS(ROW()-1,COLUMN()))),                                    IF(AND(A715="SVOL",ISNUMBER(FIND(" Govt",C715))),"", IF(AND(A715="SVOL",ISNUMBER(FIND(" Index",C715))),J715,                                    IF(ISNUMBER(N715),Q715*N715,IF(ISNUMBER(R715),J715*R715," "))))))</f>
        <v xml:space="preserve"> </v>
      </c>
      <c r="AB715" s="8" t="s">
        <v>1787</v>
      </c>
      <c r="AG715" s="17">
        <v>4.64E-4</v>
      </c>
    </row>
    <row r="716" spans="1:33" x14ac:dyDescent="0.35">
      <c r="A716" t="s">
        <v>1786</v>
      </c>
      <c r="B716" t="s">
        <v>2971</v>
      </c>
      <c r="C716" t="s">
        <v>2972</v>
      </c>
      <c r="D716" t="s">
        <v>2973</v>
      </c>
      <c r="E716" t="s">
        <v>2974</v>
      </c>
      <c r="G716" s="1">
        <v>128.3145653863368</v>
      </c>
      <c r="H716" s="1">
        <v>401.6336</v>
      </c>
      <c r="I716" s="2">
        <v>51535.44082854985</v>
      </c>
      <c r="J716" s="3">
        <v>6.6621141211565854E-4</v>
      </c>
      <c r="K716" s="4">
        <v>77355986.239999995</v>
      </c>
      <c r="L716" s="5">
        <v>3550001</v>
      </c>
      <c r="M716" s="6">
        <v>21.79041252</v>
      </c>
      <c r="N716" s="7" t="str">
        <f>IF(ISNUMBER(_xll.BDP($C716, "DELTA_MID")),_xll.BDP($C716, "DELTA_MID")," ")</f>
        <v xml:space="preserve"> </v>
      </c>
      <c r="O716" s="7" t="str">
        <f>IF(ISNUMBER(N716),_xll.BDP($C716, "OPT_UNDL_TICKER"),"")</f>
        <v/>
      </c>
      <c r="P716" s="8" t="str">
        <f>IF(ISNUMBER(N716),_xll.BDP($C716, "OPT_UNDL_PX")," ")</f>
        <v xml:space="preserve"> </v>
      </c>
      <c r="Q716" s="7" t="str">
        <f>IF(ISNUMBER(N716),+G716*_xll.BDP($C716, "PX_POS_MULT_FACTOR")*P716/K716," ")</f>
        <v xml:space="preserve"> </v>
      </c>
      <c r="R716" s="8" t="str">
        <f>IF(OR($A716="TUA",$A716="TYA"),"",IF(ISNUMBER(_xll.BDP($C716,"DUR_ADJ_OAS_MID")),_xll.BDP($C716,"DUR_ADJ_OAS_MID"),IF(ISNUMBER(_xll.BDP($E716&amp;" ISIN","DUR_ADJ_OAS_MID")),_xll.BDP($E716&amp;" ISIN","DUR_ADJ_OAS_MID")," ")))</f>
        <v xml:space="preserve"> </v>
      </c>
      <c r="S716" s="7" t="str">
        <f ca="1">IF(AND(A715="SVOL",C715="Cash"),                                     SUM(INDIRECT(ADDRESS(ROW()-(COUNTIF(A:A,"SVOL")),COLUMN())):INDIRECT(ADDRESS(ROW()-1,COLUMN()))),                                    IF(AND(A716="TYA",C716="Cash"), SUM(INDIRECT(ADDRESS(ROW()-(COUNTIF(A:A,"TYA")-1),COLUMN())):INDIRECT(ADDRESS(ROW()-1,COLUMN()))),                                    IF(AND(A716="SVOL",ISNUMBER(FIND(" Govt",C716))),"", IF(AND(A716="SVOL",ISNUMBER(FIND(" Index",C716))),J716,                                    IF(ISNUMBER(N716),Q716*N716,IF(ISNUMBER(R716),J716*R716," "))))))</f>
        <v xml:space="preserve"> </v>
      </c>
      <c r="AB716" s="8" t="s">
        <v>1787</v>
      </c>
      <c r="AG716" s="17">
        <v>4.64E-4</v>
      </c>
    </row>
    <row r="717" spans="1:33" x14ac:dyDescent="0.35">
      <c r="A717" t="s">
        <v>1786</v>
      </c>
      <c r="B717" t="s">
        <v>2975</v>
      </c>
      <c r="C717" t="s">
        <v>2976</v>
      </c>
      <c r="D717" t="s">
        <v>2977</v>
      </c>
      <c r="E717" t="s">
        <v>2978</v>
      </c>
      <c r="G717" s="1">
        <v>319549.42002242699</v>
      </c>
      <c r="H717" s="1">
        <v>0.87858132</v>
      </c>
      <c r="I717" s="2">
        <v>280750.1512485384</v>
      </c>
      <c r="J717" s="3">
        <v>3.6293267644148439E-3</v>
      </c>
      <c r="K717" s="4">
        <v>77355986.239999995</v>
      </c>
      <c r="L717" s="5">
        <v>3550001</v>
      </c>
      <c r="M717" s="6">
        <v>21.79041252</v>
      </c>
      <c r="N717" s="7" t="str">
        <f>IF(ISNUMBER(_xll.BDP($C717, "DELTA_MID")),_xll.BDP($C717, "DELTA_MID")," ")</f>
        <v xml:space="preserve"> </v>
      </c>
      <c r="O717" s="7" t="str">
        <f>IF(ISNUMBER(N717),_xll.BDP($C717, "OPT_UNDL_TICKER"),"")</f>
        <v/>
      </c>
      <c r="P717" s="8" t="str">
        <f>IF(ISNUMBER(N717),_xll.BDP($C717, "OPT_UNDL_PX")," ")</f>
        <v xml:space="preserve"> </v>
      </c>
      <c r="Q717" s="7" t="str">
        <f>IF(ISNUMBER(N717),+G717*_xll.BDP($C717, "PX_POS_MULT_FACTOR")*P717/K717," ")</f>
        <v xml:space="preserve"> </v>
      </c>
      <c r="R717" s="8" t="str">
        <f>IF(OR($A717="TUA",$A717="TYA"),"",IF(ISNUMBER(_xll.BDP($C717,"DUR_ADJ_OAS_MID")),_xll.BDP($C717,"DUR_ADJ_OAS_MID"),IF(ISNUMBER(_xll.BDP($E717&amp;" ISIN","DUR_ADJ_OAS_MID")),_xll.BDP($E717&amp;" ISIN","DUR_ADJ_OAS_MID")," ")))</f>
        <v xml:space="preserve"> </v>
      </c>
      <c r="S717" s="7" t="str">
        <f ca="1">IF(AND(A716="SVOL",C716="Cash"),                                     SUM(INDIRECT(ADDRESS(ROW()-(COUNTIF(A:A,"SVOL")),COLUMN())):INDIRECT(ADDRESS(ROW()-1,COLUMN()))),                                    IF(AND(A717="TYA",C717="Cash"), SUM(INDIRECT(ADDRESS(ROW()-(COUNTIF(A:A,"TYA")-1),COLUMN())):INDIRECT(ADDRESS(ROW()-1,COLUMN()))),                                    IF(AND(A717="SVOL",ISNUMBER(FIND(" Govt",C717))),"", IF(AND(A717="SVOL",ISNUMBER(FIND(" Index",C717))),J717,                                    IF(ISNUMBER(N717),Q717*N717,IF(ISNUMBER(R717),J717*R717," "))))))</f>
        <v xml:space="preserve"> </v>
      </c>
      <c r="AB717" s="8" t="s">
        <v>1787</v>
      </c>
      <c r="AG717" s="17">
        <v>4.64E-4</v>
      </c>
    </row>
    <row r="718" spans="1:33" x14ac:dyDescent="0.35">
      <c r="A718" t="s">
        <v>1786</v>
      </c>
      <c r="B718" t="s">
        <v>1118</v>
      </c>
      <c r="C718" t="s">
        <v>2979</v>
      </c>
      <c r="D718" t="s">
        <v>1120</v>
      </c>
      <c r="E718" t="s">
        <v>1121</v>
      </c>
      <c r="F718" t="s">
        <v>1122</v>
      </c>
      <c r="G718" s="1">
        <v>188.95606994791589</v>
      </c>
      <c r="H718" s="1">
        <v>290.04000000000002</v>
      </c>
      <c r="I718" s="2">
        <v>54804.818527693518</v>
      </c>
      <c r="J718" s="3">
        <v>7.0847546766011633E-4</v>
      </c>
      <c r="K718" s="4">
        <v>77355986.239999995</v>
      </c>
      <c r="L718" s="5">
        <v>3550001</v>
      </c>
      <c r="M718" s="6">
        <v>21.79041252</v>
      </c>
      <c r="N718" s="7" t="str">
        <f>IF(ISNUMBER(_xll.BDP($C718, "DELTA_MID")),_xll.BDP($C718, "DELTA_MID")," ")</f>
        <v xml:space="preserve"> </v>
      </c>
      <c r="O718" s="7" t="str">
        <f>IF(ISNUMBER(N718),_xll.BDP($C718, "OPT_UNDL_TICKER"),"")</f>
        <v/>
      </c>
      <c r="P718" s="8" t="str">
        <f>IF(ISNUMBER(N718),_xll.BDP($C718, "OPT_UNDL_PX")," ")</f>
        <v xml:space="preserve"> </v>
      </c>
      <c r="Q718" s="7" t="str">
        <f>IF(ISNUMBER(N718),+G718*_xll.BDP($C718, "PX_POS_MULT_FACTOR")*P718/K718," ")</f>
        <v xml:space="preserve"> </v>
      </c>
      <c r="R718" s="8" t="str">
        <f>IF(OR($A718="TUA",$A718="TYA"),"",IF(ISNUMBER(_xll.BDP($C718,"DUR_ADJ_OAS_MID")),_xll.BDP($C718,"DUR_ADJ_OAS_MID"),IF(ISNUMBER(_xll.BDP($E718&amp;" ISIN","DUR_ADJ_OAS_MID")),_xll.BDP($E718&amp;" ISIN","DUR_ADJ_OAS_MID")," ")))</f>
        <v xml:space="preserve"> </v>
      </c>
      <c r="S718" s="7" t="str">
        <f ca="1">IF(AND(A717="SVOL",C717="Cash"),                                     SUM(INDIRECT(ADDRESS(ROW()-(COUNTIF(A:A,"SVOL")),COLUMN())):INDIRECT(ADDRESS(ROW()-1,COLUMN()))),                                    IF(AND(A718="TYA",C718="Cash"), SUM(INDIRECT(ADDRESS(ROW()-(COUNTIF(A:A,"TYA")-1),COLUMN())):INDIRECT(ADDRESS(ROW()-1,COLUMN()))),                                    IF(AND(A718="SVOL",ISNUMBER(FIND(" Govt",C718))),"", IF(AND(A718="SVOL",ISNUMBER(FIND(" Index",C718))),J718,                                    IF(ISNUMBER(N718),Q718*N718,IF(ISNUMBER(R718),J718*R718," "))))))</f>
        <v xml:space="preserve"> </v>
      </c>
      <c r="AB718" s="8" t="s">
        <v>1787</v>
      </c>
      <c r="AG718" s="17">
        <v>4.64E-4</v>
      </c>
    </row>
    <row r="719" spans="1:33" x14ac:dyDescent="0.35">
      <c r="A719" t="s">
        <v>1786</v>
      </c>
      <c r="B719" t="s">
        <v>2980</v>
      </c>
      <c r="C719" t="s">
        <v>2981</v>
      </c>
      <c r="D719" t="s">
        <v>2982</v>
      </c>
      <c r="E719" t="s">
        <v>2983</v>
      </c>
      <c r="F719" t="s">
        <v>2984</v>
      </c>
      <c r="G719" s="1">
        <v>4164.620951774973</v>
      </c>
      <c r="H719" s="1">
        <v>124.53</v>
      </c>
      <c r="I719" s="2">
        <v>518620.24712453742</v>
      </c>
      <c r="J719" s="3">
        <v>6.7043324289796742E-3</v>
      </c>
      <c r="K719" s="4">
        <v>77355986.239999995</v>
      </c>
      <c r="L719" s="5">
        <v>3550001</v>
      </c>
      <c r="M719" s="6">
        <v>21.79041252</v>
      </c>
      <c r="N719" s="7" t="str">
        <f>IF(ISNUMBER(_xll.BDP($C719, "DELTA_MID")),_xll.BDP($C719, "DELTA_MID")," ")</f>
        <v xml:space="preserve"> </v>
      </c>
      <c r="O719" s="7" t="str">
        <f>IF(ISNUMBER(N719),_xll.BDP($C719, "OPT_UNDL_TICKER"),"")</f>
        <v/>
      </c>
      <c r="P719" s="8" t="str">
        <f>IF(ISNUMBER(N719),_xll.BDP($C719, "OPT_UNDL_PX")," ")</f>
        <v xml:space="preserve"> </v>
      </c>
      <c r="Q719" s="7" t="str">
        <f>IF(ISNUMBER(N719),+G719*_xll.BDP($C719, "PX_POS_MULT_FACTOR")*P719/K719," ")</f>
        <v xml:space="preserve"> </v>
      </c>
      <c r="R719" s="8" t="str">
        <f>IF(OR($A719="TUA",$A719="TYA"),"",IF(ISNUMBER(_xll.BDP($C719,"DUR_ADJ_OAS_MID")),_xll.BDP($C719,"DUR_ADJ_OAS_MID"),IF(ISNUMBER(_xll.BDP($E719&amp;" ISIN","DUR_ADJ_OAS_MID")),_xll.BDP($E719&amp;" ISIN","DUR_ADJ_OAS_MID")," ")))</f>
        <v xml:space="preserve"> </v>
      </c>
      <c r="S719" s="7" t="str">
        <f ca="1">IF(AND(A718="SVOL",C718="Cash"),                                     SUM(INDIRECT(ADDRESS(ROW()-(COUNTIF(A:A,"SVOL")),COLUMN())):INDIRECT(ADDRESS(ROW()-1,COLUMN()))),                                    IF(AND(A719="TYA",C719="Cash"), SUM(INDIRECT(ADDRESS(ROW()-(COUNTIF(A:A,"TYA")-1),COLUMN())):INDIRECT(ADDRESS(ROW()-1,COLUMN()))),                                    IF(AND(A719="SVOL",ISNUMBER(FIND(" Govt",C719))),"", IF(AND(A719="SVOL",ISNUMBER(FIND(" Index",C719))),J719,                                    IF(ISNUMBER(N719),Q719*N719,IF(ISNUMBER(R719),J719*R719," "))))))</f>
        <v xml:space="preserve"> </v>
      </c>
      <c r="AB719" s="8" t="s">
        <v>1787</v>
      </c>
      <c r="AG719" s="17">
        <v>4.64E-4</v>
      </c>
    </row>
    <row r="720" spans="1:33" x14ac:dyDescent="0.35">
      <c r="A720" t="s">
        <v>1786</v>
      </c>
      <c r="B720" t="s">
        <v>2985</v>
      </c>
      <c r="C720" t="s">
        <v>2986</v>
      </c>
      <c r="D720" t="s">
        <v>2987</v>
      </c>
      <c r="E720" t="s">
        <v>2988</v>
      </c>
      <c r="F720" t="s">
        <v>2989</v>
      </c>
      <c r="G720" s="1">
        <v>667.26574936509428</v>
      </c>
      <c r="H720" s="1">
        <v>142.12</v>
      </c>
      <c r="I720" s="2">
        <v>94831.808299767203</v>
      </c>
      <c r="J720" s="3">
        <v>1.2259142816116099E-3</v>
      </c>
      <c r="K720" s="4">
        <v>77355986.239999995</v>
      </c>
      <c r="L720" s="5">
        <v>3550001</v>
      </c>
      <c r="M720" s="6">
        <v>21.79041252</v>
      </c>
      <c r="N720" s="7" t="str">
        <f>IF(ISNUMBER(_xll.BDP($C720, "DELTA_MID")),_xll.BDP($C720, "DELTA_MID")," ")</f>
        <v xml:space="preserve"> </v>
      </c>
      <c r="O720" s="7" t="str">
        <f>IF(ISNUMBER(N720),_xll.BDP($C720, "OPT_UNDL_TICKER"),"")</f>
        <v/>
      </c>
      <c r="P720" s="8" t="str">
        <f>IF(ISNUMBER(N720),_xll.BDP($C720, "OPT_UNDL_PX")," ")</f>
        <v xml:space="preserve"> </v>
      </c>
      <c r="Q720" s="7" t="str">
        <f>IF(ISNUMBER(N720),+G720*_xll.BDP($C720, "PX_POS_MULT_FACTOR")*P720/K720," ")</f>
        <v xml:space="preserve"> </v>
      </c>
      <c r="R720" s="8" t="str">
        <f>IF(OR($A720="TUA",$A720="TYA"),"",IF(ISNUMBER(_xll.BDP($C720,"DUR_ADJ_OAS_MID")),_xll.BDP($C720,"DUR_ADJ_OAS_MID"),IF(ISNUMBER(_xll.BDP($E720&amp;" ISIN","DUR_ADJ_OAS_MID")),_xll.BDP($E720&amp;" ISIN","DUR_ADJ_OAS_MID")," ")))</f>
        <v xml:space="preserve"> </v>
      </c>
      <c r="S720" s="7" t="str">
        <f ca="1">IF(AND(A719="SVOL",C719="Cash"),                                     SUM(INDIRECT(ADDRESS(ROW()-(COUNTIF(A:A,"SVOL")),COLUMN())):INDIRECT(ADDRESS(ROW()-1,COLUMN()))),                                    IF(AND(A720="TYA",C720="Cash"), SUM(INDIRECT(ADDRESS(ROW()-(COUNTIF(A:A,"TYA")-1),COLUMN())):INDIRECT(ADDRESS(ROW()-1,COLUMN()))),                                    IF(AND(A720="SVOL",ISNUMBER(FIND(" Govt",C720))),"", IF(AND(A720="SVOL",ISNUMBER(FIND(" Index",C720))),J720,                                    IF(ISNUMBER(N720),Q720*N720,IF(ISNUMBER(R720),J720*R720," "))))))</f>
        <v xml:space="preserve"> </v>
      </c>
      <c r="AB720" s="8" t="s">
        <v>1787</v>
      </c>
      <c r="AG720" s="17">
        <v>4.64E-4</v>
      </c>
    </row>
    <row r="721" spans="1:33" x14ac:dyDescent="0.35">
      <c r="A721" t="s">
        <v>1786</v>
      </c>
      <c r="B721" t="s">
        <v>2990</v>
      </c>
      <c r="C721" t="s">
        <v>2991</v>
      </c>
      <c r="D721" t="s">
        <v>2992</v>
      </c>
      <c r="E721" t="s">
        <v>2993</v>
      </c>
      <c r="G721" s="1">
        <v>22893.774291478931</v>
      </c>
      <c r="H721" s="1">
        <v>14.143898</v>
      </c>
      <c r="I721" s="2">
        <v>323807.20841370022</v>
      </c>
      <c r="J721" s="3">
        <v>4.1859360102924114E-3</v>
      </c>
      <c r="K721" s="4">
        <v>77355986.239999995</v>
      </c>
      <c r="L721" s="5">
        <v>3550001</v>
      </c>
      <c r="M721" s="6">
        <v>21.79041252</v>
      </c>
      <c r="N721" s="7" t="str">
        <f>IF(ISNUMBER(_xll.BDP($C721, "DELTA_MID")),_xll.BDP($C721, "DELTA_MID")," ")</f>
        <v xml:space="preserve"> </v>
      </c>
      <c r="O721" s="7" t="str">
        <f>IF(ISNUMBER(N721),_xll.BDP($C721, "OPT_UNDL_TICKER"),"")</f>
        <v/>
      </c>
      <c r="P721" s="8" t="str">
        <f>IF(ISNUMBER(N721),_xll.BDP($C721, "OPT_UNDL_PX")," ")</f>
        <v xml:space="preserve"> </v>
      </c>
      <c r="Q721" s="7" t="str">
        <f>IF(ISNUMBER(N721),+G721*_xll.BDP($C721, "PX_POS_MULT_FACTOR")*P721/K721," ")</f>
        <v xml:space="preserve"> </v>
      </c>
      <c r="R721" s="8" t="str">
        <f>IF(OR($A721="TUA",$A721="TYA"),"",IF(ISNUMBER(_xll.BDP($C721,"DUR_ADJ_OAS_MID")),_xll.BDP($C721,"DUR_ADJ_OAS_MID"),IF(ISNUMBER(_xll.BDP($E721&amp;" ISIN","DUR_ADJ_OAS_MID")),_xll.BDP($E721&amp;" ISIN","DUR_ADJ_OAS_MID")," ")))</f>
        <v xml:space="preserve"> </v>
      </c>
      <c r="S721" s="7" t="str">
        <f ca="1">IF(AND(A720="SVOL",C720="Cash"),                                     SUM(INDIRECT(ADDRESS(ROW()-(COUNTIF(A:A,"SVOL")),COLUMN())):INDIRECT(ADDRESS(ROW()-1,COLUMN()))),                                    IF(AND(A721="TYA",C721="Cash"), SUM(INDIRECT(ADDRESS(ROW()-(COUNTIF(A:A,"TYA")-1),COLUMN())):INDIRECT(ADDRESS(ROW()-1,COLUMN()))),                                    IF(AND(A721="SVOL",ISNUMBER(FIND(" Govt",C721))),"", IF(AND(A721="SVOL",ISNUMBER(FIND(" Index",C721))),J721,                                    IF(ISNUMBER(N721),Q721*N721,IF(ISNUMBER(R721),J721*R721," "))))))</f>
        <v xml:space="preserve"> </v>
      </c>
      <c r="AB721" s="8" t="s">
        <v>1787</v>
      </c>
      <c r="AG721" s="17">
        <v>4.64E-4</v>
      </c>
    </row>
    <row r="722" spans="1:33" x14ac:dyDescent="0.35">
      <c r="A722" t="s">
        <v>1786</v>
      </c>
      <c r="B722" t="s">
        <v>2994</v>
      </c>
      <c r="C722" t="s">
        <v>2995</v>
      </c>
      <c r="D722" t="s">
        <v>2996</v>
      </c>
      <c r="E722" t="s">
        <v>2997</v>
      </c>
      <c r="G722" s="1">
        <v>1704.906308978866</v>
      </c>
      <c r="H722" s="1">
        <v>45.012500000000003</v>
      </c>
      <c r="I722" s="2">
        <v>76742.095232911219</v>
      </c>
      <c r="J722" s="3">
        <v>9.9206407885248657E-4</v>
      </c>
      <c r="K722" s="4">
        <v>77355986.239999995</v>
      </c>
      <c r="L722" s="5">
        <v>3550001</v>
      </c>
      <c r="M722" s="6">
        <v>21.79041252</v>
      </c>
      <c r="N722" s="7" t="str">
        <f>IF(ISNUMBER(_xll.BDP($C722, "DELTA_MID")),_xll.BDP($C722, "DELTA_MID")," ")</f>
        <v xml:space="preserve"> </v>
      </c>
      <c r="O722" s="7" t="str">
        <f>IF(ISNUMBER(N722),_xll.BDP($C722, "OPT_UNDL_TICKER"),"")</f>
        <v/>
      </c>
      <c r="P722" s="8" t="str">
        <f>IF(ISNUMBER(N722),_xll.BDP($C722, "OPT_UNDL_PX")," ")</f>
        <v xml:space="preserve"> </v>
      </c>
      <c r="Q722" s="7" t="str">
        <f>IF(ISNUMBER(N722),+G722*_xll.BDP($C722, "PX_POS_MULT_FACTOR")*P722/K722," ")</f>
        <v xml:space="preserve"> </v>
      </c>
      <c r="R722" s="8" t="str">
        <f>IF(OR($A722="TUA",$A722="TYA"),"",IF(ISNUMBER(_xll.BDP($C722,"DUR_ADJ_OAS_MID")),_xll.BDP($C722,"DUR_ADJ_OAS_MID"),IF(ISNUMBER(_xll.BDP($E722&amp;" ISIN","DUR_ADJ_OAS_MID")),_xll.BDP($E722&amp;" ISIN","DUR_ADJ_OAS_MID")," ")))</f>
        <v xml:space="preserve"> </v>
      </c>
      <c r="S722" s="7" t="str">
        <f ca="1">IF(AND(A721="SVOL",C721="Cash"),                                     SUM(INDIRECT(ADDRESS(ROW()-(COUNTIF(A:A,"SVOL")),COLUMN())):INDIRECT(ADDRESS(ROW()-1,COLUMN()))),                                    IF(AND(A722="TYA",C722="Cash"), SUM(INDIRECT(ADDRESS(ROW()-(COUNTIF(A:A,"TYA")-1),COLUMN())):INDIRECT(ADDRESS(ROW()-1,COLUMN()))),                                    IF(AND(A722="SVOL",ISNUMBER(FIND(" Govt",C722))),"", IF(AND(A722="SVOL",ISNUMBER(FIND(" Index",C722))),J722,                                    IF(ISNUMBER(N722),Q722*N722,IF(ISNUMBER(R722),J722*R722," "))))))</f>
        <v xml:space="preserve"> </v>
      </c>
      <c r="AB722" s="8" t="s">
        <v>1787</v>
      </c>
      <c r="AG722" s="17">
        <v>4.64E-4</v>
      </c>
    </row>
    <row r="723" spans="1:33" x14ac:dyDescent="0.35">
      <c r="A723" t="s">
        <v>1786</v>
      </c>
      <c r="B723" t="s">
        <v>2998</v>
      </c>
      <c r="C723" t="s">
        <v>2999</v>
      </c>
      <c r="D723" t="s">
        <v>3000</v>
      </c>
      <c r="E723" t="s">
        <v>3001</v>
      </c>
      <c r="G723" s="1">
        <v>3745.8324682314378</v>
      </c>
      <c r="H723" s="1">
        <v>167.95740000000001</v>
      </c>
      <c r="I723" s="2">
        <v>629140.28219973482</v>
      </c>
      <c r="J723" s="3">
        <v>8.1330523050640487E-3</v>
      </c>
      <c r="K723" s="4">
        <v>77355986.239999995</v>
      </c>
      <c r="L723" s="5">
        <v>3550001</v>
      </c>
      <c r="M723" s="6">
        <v>21.79041252</v>
      </c>
      <c r="N723" s="7" t="str">
        <f>IF(ISNUMBER(_xll.BDP($C723, "DELTA_MID")),_xll.BDP($C723, "DELTA_MID")," ")</f>
        <v xml:space="preserve"> </v>
      </c>
      <c r="O723" s="7" t="str">
        <f>IF(ISNUMBER(N723),_xll.BDP($C723, "OPT_UNDL_TICKER"),"")</f>
        <v/>
      </c>
      <c r="P723" s="8" t="str">
        <f>IF(ISNUMBER(N723),_xll.BDP($C723, "OPT_UNDL_PX")," ")</f>
        <v xml:space="preserve"> </v>
      </c>
      <c r="Q723" s="7" t="str">
        <f>IF(ISNUMBER(N723),+G723*_xll.BDP($C723, "PX_POS_MULT_FACTOR")*P723/K723," ")</f>
        <v xml:space="preserve"> </v>
      </c>
      <c r="R723" s="8" t="str">
        <f>IF(OR($A723="TUA",$A723="TYA"),"",IF(ISNUMBER(_xll.BDP($C723,"DUR_ADJ_OAS_MID")),_xll.BDP($C723,"DUR_ADJ_OAS_MID"),IF(ISNUMBER(_xll.BDP($E723&amp;" ISIN","DUR_ADJ_OAS_MID")),_xll.BDP($E723&amp;" ISIN","DUR_ADJ_OAS_MID")," ")))</f>
        <v xml:space="preserve"> </v>
      </c>
      <c r="S723" s="7" t="str">
        <f ca="1">IF(AND(A722="SVOL",C722="Cash"),                                     SUM(INDIRECT(ADDRESS(ROW()-(COUNTIF(A:A,"SVOL")),COLUMN())):INDIRECT(ADDRESS(ROW()-1,COLUMN()))),                                    IF(AND(A723="TYA",C723="Cash"), SUM(INDIRECT(ADDRESS(ROW()-(COUNTIF(A:A,"TYA")-1),COLUMN())):INDIRECT(ADDRESS(ROW()-1,COLUMN()))),                                    IF(AND(A723="SVOL",ISNUMBER(FIND(" Govt",C723))),"", IF(AND(A723="SVOL",ISNUMBER(FIND(" Index",C723))),J723,                                    IF(ISNUMBER(N723),Q723*N723,IF(ISNUMBER(R723),J723*R723," "))))))</f>
        <v xml:space="preserve"> </v>
      </c>
      <c r="AB723" s="8" t="s">
        <v>1787</v>
      </c>
      <c r="AG723" s="17">
        <v>4.64E-4</v>
      </c>
    </row>
    <row r="724" spans="1:33" x14ac:dyDescent="0.35">
      <c r="A724" t="s">
        <v>1786</v>
      </c>
      <c r="B724" t="s">
        <v>3002</v>
      </c>
      <c r="C724" t="s">
        <v>3003</v>
      </c>
      <c r="D724" t="s">
        <v>3004</v>
      </c>
      <c r="E724" t="s">
        <v>3005</v>
      </c>
      <c r="G724" s="1">
        <v>5942.4097942015533</v>
      </c>
      <c r="H724" s="1">
        <v>19.60209</v>
      </c>
      <c r="I724" s="2">
        <v>116483.6516028203</v>
      </c>
      <c r="J724" s="3">
        <v>1.5058130244946419E-3</v>
      </c>
      <c r="K724" s="4">
        <v>77355986.239999995</v>
      </c>
      <c r="L724" s="5">
        <v>3550001</v>
      </c>
      <c r="M724" s="6">
        <v>21.79041252</v>
      </c>
      <c r="N724" s="7" t="str">
        <f>IF(ISNUMBER(_xll.BDP($C724, "DELTA_MID")),_xll.BDP($C724, "DELTA_MID")," ")</f>
        <v xml:space="preserve"> </v>
      </c>
      <c r="O724" s="7" t="str">
        <f>IF(ISNUMBER(N724),_xll.BDP($C724, "OPT_UNDL_TICKER"),"")</f>
        <v/>
      </c>
      <c r="P724" s="8" t="str">
        <f>IF(ISNUMBER(N724),_xll.BDP($C724, "OPT_UNDL_PX")," ")</f>
        <v xml:space="preserve"> </v>
      </c>
      <c r="Q724" s="7" t="str">
        <f>IF(ISNUMBER(N724),+G724*_xll.BDP($C724, "PX_POS_MULT_FACTOR")*P724/K724," ")</f>
        <v xml:space="preserve"> </v>
      </c>
      <c r="R724" s="8" t="str">
        <f>IF(OR($A724="TUA",$A724="TYA"),"",IF(ISNUMBER(_xll.BDP($C724,"DUR_ADJ_OAS_MID")),_xll.BDP($C724,"DUR_ADJ_OAS_MID"),IF(ISNUMBER(_xll.BDP($E724&amp;" ISIN","DUR_ADJ_OAS_MID")),_xll.BDP($E724&amp;" ISIN","DUR_ADJ_OAS_MID")," ")))</f>
        <v xml:space="preserve"> </v>
      </c>
      <c r="S724" s="7" t="str">
        <f ca="1">IF(AND(A723="SVOL",C723="Cash"),                                     SUM(INDIRECT(ADDRESS(ROW()-(COUNTIF(A:A,"SVOL")),COLUMN())):INDIRECT(ADDRESS(ROW()-1,COLUMN()))),                                    IF(AND(A724="TYA",C724="Cash"), SUM(INDIRECT(ADDRESS(ROW()-(COUNTIF(A:A,"TYA")-1),COLUMN())):INDIRECT(ADDRESS(ROW()-1,COLUMN()))),                                    IF(AND(A724="SVOL",ISNUMBER(FIND(" Govt",C724))),"", IF(AND(A724="SVOL",ISNUMBER(FIND(" Index",C724))),J724,                                    IF(ISNUMBER(N724),Q724*N724,IF(ISNUMBER(R724),J724*R724," "))))))</f>
        <v xml:space="preserve"> </v>
      </c>
      <c r="AB724" s="8" t="s">
        <v>1787</v>
      </c>
      <c r="AG724" s="17">
        <v>4.64E-4</v>
      </c>
    </row>
    <row r="725" spans="1:33" x14ac:dyDescent="0.35">
      <c r="A725" t="s">
        <v>1786</v>
      </c>
      <c r="B725" t="s">
        <v>3006</v>
      </c>
      <c r="C725" t="s">
        <v>3007</v>
      </c>
      <c r="D725" t="s">
        <v>3008</v>
      </c>
      <c r="E725" t="s">
        <v>3009</v>
      </c>
      <c r="F725" t="s">
        <v>3010</v>
      </c>
      <c r="G725" s="1">
        <v>290.36813416159362</v>
      </c>
      <c r="H725" s="1">
        <v>129.51</v>
      </c>
      <c r="I725" s="2">
        <v>37605.577055267982</v>
      </c>
      <c r="J725" s="3">
        <v>4.8613661182723723E-4</v>
      </c>
      <c r="K725" s="4">
        <v>77355986.239999995</v>
      </c>
      <c r="L725" s="5">
        <v>3550001</v>
      </c>
      <c r="M725" s="6">
        <v>21.79041252</v>
      </c>
      <c r="N725" s="7" t="str">
        <f>IF(ISNUMBER(_xll.BDP($C725, "DELTA_MID")),_xll.BDP($C725, "DELTA_MID")," ")</f>
        <v xml:space="preserve"> </v>
      </c>
      <c r="O725" s="7" t="str">
        <f>IF(ISNUMBER(N725),_xll.BDP($C725, "OPT_UNDL_TICKER"),"")</f>
        <v/>
      </c>
      <c r="P725" s="8" t="str">
        <f>IF(ISNUMBER(N725),_xll.BDP($C725, "OPT_UNDL_PX")," ")</f>
        <v xml:space="preserve"> </v>
      </c>
      <c r="Q725" s="7" t="str">
        <f>IF(ISNUMBER(N725),+G725*_xll.BDP($C725, "PX_POS_MULT_FACTOR")*P725/K725," ")</f>
        <v xml:space="preserve"> </v>
      </c>
      <c r="R725" s="8" t="str">
        <f>IF(OR($A725="TUA",$A725="TYA"),"",IF(ISNUMBER(_xll.BDP($C725,"DUR_ADJ_OAS_MID")),_xll.BDP($C725,"DUR_ADJ_OAS_MID"),IF(ISNUMBER(_xll.BDP($E725&amp;" ISIN","DUR_ADJ_OAS_MID")),_xll.BDP($E725&amp;" ISIN","DUR_ADJ_OAS_MID")," ")))</f>
        <v xml:space="preserve"> </v>
      </c>
      <c r="S725" s="7" t="str">
        <f ca="1">IF(AND(A724="SVOL",C724="Cash"),                                     SUM(INDIRECT(ADDRESS(ROW()-(COUNTIF(A:A,"SVOL")),COLUMN())):INDIRECT(ADDRESS(ROW()-1,COLUMN()))),                                    IF(AND(A725="TYA",C725="Cash"), SUM(INDIRECT(ADDRESS(ROW()-(COUNTIF(A:A,"TYA")-1),COLUMN())):INDIRECT(ADDRESS(ROW()-1,COLUMN()))),                                    IF(AND(A725="SVOL",ISNUMBER(FIND(" Govt",C725))),"", IF(AND(A725="SVOL",ISNUMBER(FIND(" Index",C725))),J725,                                    IF(ISNUMBER(N725),Q725*N725,IF(ISNUMBER(R725),J725*R725," "))))))</f>
        <v xml:space="preserve"> </v>
      </c>
      <c r="AB725" s="8" t="s">
        <v>1787</v>
      </c>
      <c r="AG725" s="17">
        <v>4.64E-4</v>
      </c>
    </row>
    <row r="726" spans="1:33" x14ac:dyDescent="0.35">
      <c r="A726" t="s">
        <v>1786</v>
      </c>
      <c r="B726" t="s">
        <v>3011</v>
      </c>
      <c r="C726" t="s">
        <v>3012</v>
      </c>
      <c r="D726" t="s">
        <v>3013</v>
      </c>
      <c r="E726" t="s">
        <v>3014</v>
      </c>
      <c r="G726" s="1">
        <v>3473.445989000244</v>
      </c>
      <c r="H726" s="1">
        <v>85.507500000000007</v>
      </c>
      <c r="I726" s="2">
        <v>297005.68290443841</v>
      </c>
      <c r="J726" s="3">
        <v>3.8394660496340462E-3</v>
      </c>
      <c r="K726" s="4">
        <v>77355986.239999995</v>
      </c>
      <c r="L726" s="5">
        <v>3550001</v>
      </c>
      <c r="M726" s="6">
        <v>21.79041252</v>
      </c>
      <c r="N726" s="7" t="str">
        <f>IF(ISNUMBER(_xll.BDP($C726, "DELTA_MID")),_xll.BDP($C726, "DELTA_MID")," ")</f>
        <v xml:space="preserve"> </v>
      </c>
      <c r="O726" s="7" t="str">
        <f>IF(ISNUMBER(N726),_xll.BDP($C726, "OPT_UNDL_TICKER"),"")</f>
        <v/>
      </c>
      <c r="P726" s="8" t="str">
        <f>IF(ISNUMBER(N726),_xll.BDP($C726, "OPT_UNDL_PX")," ")</f>
        <v xml:space="preserve"> </v>
      </c>
      <c r="Q726" s="7" t="str">
        <f>IF(ISNUMBER(N726),+G726*_xll.BDP($C726, "PX_POS_MULT_FACTOR")*P726/K726," ")</f>
        <v xml:space="preserve"> </v>
      </c>
      <c r="R726" s="8" t="str">
        <f>IF(OR($A726="TUA",$A726="TYA"),"",IF(ISNUMBER(_xll.BDP($C726,"DUR_ADJ_OAS_MID")),_xll.BDP($C726,"DUR_ADJ_OAS_MID"),IF(ISNUMBER(_xll.BDP($E726&amp;" ISIN","DUR_ADJ_OAS_MID")),_xll.BDP($E726&amp;" ISIN","DUR_ADJ_OAS_MID")," ")))</f>
        <v xml:space="preserve"> </v>
      </c>
      <c r="S726" s="7" t="str">
        <f ca="1">IF(AND(A725="SVOL",C725="Cash"),                                     SUM(INDIRECT(ADDRESS(ROW()-(COUNTIF(A:A,"SVOL")),COLUMN())):INDIRECT(ADDRESS(ROW()-1,COLUMN()))),                                    IF(AND(A726="TYA",C726="Cash"), SUM(INDIRECT(ADDRESS(ROW()-(COUNTIF(A:A,"TYA")-1),COLUMN())):INDIRECT(ADDRESS(ROW()-1,COLUMN()))),                                    IF(AND(A726="SVOL",ISNUMBER(FIND(" Govt",C726))),"", IF(AND(A726="SVOL",ISNUMBER(FIND(" Index",C726))),J726,                                    IF(ISNUMBER(N726),Q726*N726,IF(ISNUMBER(R726),J726*R726," "))))))</f>
        <v xml:space="preserve"> </v>
      </c>
      <c r="AB726" s="8" t="s">
        <v>1787</v>
      </c>
      <c r="AG726" s="17">
        <v>4.64E-4</v>
      </c>
    </row>
    <row r="727" spans="1:33" x14ac:dyDescent="0.35">
      <c r="A727" t="s">
        <v>1786</v>
      </c>
      <c r="B727" t="s">
        <v>3015</v>
      </c>
      <c r="C727" t="s">
        <v>3016</v>
      </c>
      <c r="D727" t="s">
        <v>3017</v>
      </c>
      <c r="E727" t="s">
        <v>3018</v>
      </c>
      <c r="F727" t="s">
        <v>3019</v>
      </c>
      <c r="G727" s="1">
        <v>1466.5286736935179</v>
      </c>
      <c r="H727" s="1">
        <v>123.73</v>
      </c>
      <c r="I727" s="2">
        <v>181453.59279609899</v>
      </c>
      <c r="J727" s="3">
        <v>2.3456955513841181E-3</v>
      </c>
      <c r="K727" s="4">
        <v>77355986.239999995</v>
      </c>
      <c r="L727" s="5">
        <v>3550001</v>
      </c>
      <c r="M727" s="6">
        <v>21.79041252</v>
      </c>
      <c r="N727" s="7" t="str">
        <f>IF(ISNUMBER(_xll.BDP($C727, "DELTA_MID")),_xll.BDP($C727, "DELTA_MID")," ")</f>
        <v xml:space="preserve"> </v>
      </c>
      <c r="O727" s="7" t="str">
        <f>IF(ISNUMBER(N727),_xll.BDP($C727, "OPT_UNDL_TICKER"),"")</f>
        <v/>
      </c>
      <c r="P727" s="8" t="str">
        <f>IF(ISNUMBER(N727),_xll.BDP($C727, "OPT_UNDL_PX")," ")</f>
        <v xml:space="preserve"> </v>
      </c>
      <c r="Q727" s="7" t="str">
        <f>IF(ISNUMBER(N727),+G727*_xll.BDP($C727, "PX_POS_MULT_FACTOR")*P727/K727," ")</f>
        <v xml:space="preserve"> </v>
      </c>
      <c r="R727" s="8" t="str">
        <f>IF(OR($A727="TUA",$A727="TYA"),"",IF(ISNUMBER(_xll.BDP($C727,"DUR_ADJ_OAS_MID")),_xll.BDP($C727,"DUR_ADJ_OAS_MID"),IF(ISNUMBER(_xll.BDP($E727&amp;" ISIN","DUR_ADJ_OAS_MID")),_xll.BDP($E727&amp;" ISIN","DUR_ADJ_OAS_MID")," ")))</f>
        <v xml:space="preserve"> </v>
      </c>
      <c r="S727" s="7" t="str">
        <f ca="1">IF(AND(A726="SVOL",C726="Cash"),                                     SUM(INDIRECT(ADDRESS(ROW()-(COUNTIF(A:A,"SVOL")),COLUMN())):INDIRECT(ADDRESS(ROW()-1,COLUMN()))),                                    IF(AND(A727="TYA",C727="Cash"), SUM(INDIRECT(ADDRESS(ROW()-(COUNTIF(A:A,"TYA")-1),COLUMN())):INDIRECT(ADDRESS(ROW()-1,COLUMN()))),                                    IF(AND(A727="SVOL",ISNUMBER(FIND(" Govt",C727))),"", IF(AND(A727="SVOL",ISNUMBER(FIND(" Index",C727))),J727,                                    IF(ISNUMBER(N727),Q727*N727,IF(ISNUMBER(R727),J727*R727," "))))))</f>
        <v xml:space="preserve"> </v>
      </c>
      <c r="AB727" s="8" t="s">
        <v>1787</v>
      </c>
      <c r="AG727" s="17">
        <v>4.64E-4</v>
      </c>
    </row>
    <row r="728" spans="1:33" x14ac:dyDescent="0.35">
      <c r="A728" t="s">
        <v>1786</v>
      </c>
      <c r="B728" t="s">
        <v>3020</v>
      </c>
      <c r="C728" t="s">
        <v>3021</v>
      </c>
      <c r="D728" t="s">
        <v>3022</v>
      </c>
      <c r="E728" t="s">
        <v>3023</v>
      </c>
      <c r="G728" s="1">
        <v>1242.184777771321</v>
      </c>
      <c r="H728" s="1">
        <v>115.8312</v>
      </c>
      <c r="I728" s="2">
        <v>143883.75343098541</v>
      </c>
      <c r="J728" s="3">
        <v>1.8600209295319479E-3</v>
      </c>
      <c r="K728" s="4">
        <v>77355986.239999995</v>
      </c>
      <c r="L728" s="5">
        <v>3550001</v>
      </c>
      <c r="M728" s="6">
        <v>21.79041252</v>
      </c>
      <c r="N728" s="7" t="str">
        <f>IF(ISNUMBER(_xll.BDP($C728, "DELTA_MID")),_xll.BDP($C728, "DELTA_MID")," ")</f>
        <v xml:space="preserve"> </v>
      </c>
      <c r="O728" s="7" t="str">
        <f>IF(ISNUMBER(N728),_xll.BDP($C728, "OPT_UNDL_TICKER"),"")</f>
        <v/>
      </c>
      <c r="P728" s="8" t="str">
        <f>IF(ISNUMBER(N728),_xll.BDP($C728, "OPT_UNDL_PX")," ")</f>
        <v xml:space="preserve"> </v>
      </c>
      <c r="Q728" s="7" t="str">
        <f>IF(ISNUMBER(N728),+G728*_xll.BDP($C728, "PX_POS_MULT_FACTOR")*P728/K728," ")</f>
        <v xml:space="preserve"> </v>
      </c>
      <c r="R728" s="8" t="str">
        <f>IF(OR($A728="TUA",$A728="TYA"),"",IF(ISNUMBER(_xll.BDP($C728,"DUR_ADJ_OAS_MID")),_xll.BDP($C728,"DUR_ADJ_OAS_MID"),IF(ISNUMBER(_xll.BDP($E728&amp;" ISIN","DUR_ADJ_OAS_MID")),_xll.BDP($E728&amp;" ISIN","DUR_ADJ_OAS_MID")," ")))</f>
        <v xml:space="preserve"> </v>
      </c>
      <c r="S728" s="7" t="str">
        <f ca="1">IF(AND(A727="SVOL",C727="Cash"),                                     SUM(INDIRECT(ADDRESS(ROW()-(COUNTIF(A:A,"SVOL")),COLUMN())):INDIRECT(ADDRESS(ROW()-1,COLUMN()))),                                    IF(AND(A728="TYA",C728="Cash"), SUM(INDIRECT(ADDRESS(ROW()-(COUNTIF(A:A,"TYA")-1),COLUMN())):INDIRECT(ADDRESS(ROW()-1,COLUMN()))),                                    IF(AND(A728="SVOL",ISNUMBER(FIND(" Govt",C728))),"", IF(AND(A728="SVOL",ISNUMBER(FIND(" Index",C728))),J728,                                    IF(ISNUMBER(N728),Q728*N728,IF(ISNUMBER(R728),J728*R728," "))))))</f>
        <v xml:space="preserve"> </v>
      </c>
      <c r="AB728" s="8" t="s">
        <v>1787</v>
      </c>
      <c r="AG728" s="17">
        <v>4.64E-4</v>
      </c>
    </row>
    <row r="729" spans="1:33" x14ac:dyDescent="0.35">
      <c r="A729" t="s">
        <v>1786</v>
      </c>
      <c r="B729" t="s">
        <v>3024</v>
      </c>
      <c r="C729" t="s">
        <v>3025</v>
      </c>
      <c r="F729" t="s">
        <v>3025</v>
      </c>
      <c r="G729" s="1">
        <v>-75766302</v>
      </c>
      <c r="H729" s="1">
        <v>100</v>
      </c>
      <c r="I729" s="2">
        <v>-75766301.980000004</v>
      </c>
      <c r="J729" s="3">
        <v>-0.97944975999999995</v>
      </c>
      <c r="K729" s="4">
        <v>77355986.239999995</v>
      </c>
      <c r="L729" s="5">
        <v>3550001</v>
      </c>
      <c r="M729" s="6">
        <v>21.79041252</v>
      </c>
      <c r="N729" s="7" t="str">
        <f>IF(ISNUMBER(_xll.BDP($C729, "DELTA_MID")),_xll.BDP($C729, "DELTA_MID")," ")</f>
        <v xml:space="preserve"> </v>
      </c>
      <c r="O729" s="7" t="str">
        <f>IF(ISNUMBER(N729),_xll.BDP($C729, "OPT_UNDL_TICKER"),"")</f>
        <v/>
      </c>
      <c r="P729" s="8" t="str">
        <f>IF(ISNUMBER(N729),_xll.BDP($C729, "OPT_UNDL_PX")," ")</f>
        <v xml:space="preserve"> </v>
      </c>
      <c r="Q729" s="7" t="str">
        <f>IF(ISNUMBER(N729),+G729*_xll.BDP($C729, "PX_POS_MULT_FACTOR")*P729/K729," ")</f>
        <v xml:space="preserve"> </v>
      </c>
      <c r="R729" s="8" t="str">
        <f>IF(OR($A729="TUA",$A729="TYA"),"",IF(ISNUMBER(_xll.BDP($C729,"DUR_ADJ_OAS_MID")),_xll.BDP($C729,"DUR_ADJ_OAS_MID"),IF(ISNUMBER(_xll.BDP($E729&amp;" ISIN","DUR_ADJ_OAS_MID")),_xll.BDP($E729&amp;" ISIN","DUR_ADJ_OAS_MID")," ")))</f>
        <v xml:space="preserve"> </v>
      </c>
      <c r="S729" s="7" t="str">
        <f ca="1">IF(AND(A728="SVOL",C728="Cash"),                                     SUM(INDIRECT(ADDRESS(ROW()-(COUNTIF(A:A,"SVOL")),COLUMN())):INDIRECT(ADDRESS(ROW()-1,COLUMN()))),                                    IF(AND(A729="TYA",C729="Cash"), SUM(INDIRECT(ADDRESS(ROW()-(COUNTIF(A:A,"TYA")-1),COLUMN())):INDIRECT(ADDRESS(ROW()-1,COLUMN()))),                                    IF(AND(A729="SVOL",ISNUMBER(FIND(" Govt",C729))),"", IF(AND(A729="SVOL",ISNUMBER(FIND(" Index",C729))),J729,                                    IF(ISNUMBER(N729),Q729*N729,IF(ISNUMBER(R729),J729*R729," "))))))</f>
        <v xml:space="preserve"> </v>
      </c>
      <c r="T729" t="s">
        <v>3025</v>
      </c>
      <c r="U729" t="s">
        <v>73</v>
      </c>
      <c r="AC729" s="8" t="s">
        <v>115</v>
      </c>
      <c r="AD729" s="8" t="s">
        <v>116</v>
      </c>
      <c r="AE729" s="8">
        <v>47</v>
      </c>
      <c r="AG729" s="17">
        <v>4.64E-4</v>
      </c>
    </row>
    <row r="730" spans="1:33" x14ac:dyDescent="0.35">
      <c r="A730" t="s">
        <v>1786</v>
      </c>
      <c r="B730" t="s">
        <v>3026</v>
      </c>
      <c r="C730" t="s">
        <v>3026</v>
      </c>
      <c r="F730" t="s">
        <v>3026</v>
      </c>
      <c r="G730" s="1">
        <v>76779496</v>
      </c>
      <c r="H730" s="1">
        <v>100</v>
      </c>
      <c r="I730" s="2">
        <v>76779495.989999995</v>
      </c>
      <c r="J730" s="3">
        <v>0.99254757000000005</v>
      </c>
      <c r="K730" s="4">
        <v>77355986.239999995</v>
      </c>
      <c r="L730" s="5">
        <v>3550001</v>
      </c>
      <c r="M730" s="6">
        <v>21.79041252</v>
      </c>
      <c r="N730" s="7" t="str">
        <f>IF(ISNUMBER(_xll.BDP($C730, "DELTA_MID")),_xll.BDP($C730, "DELTA_MID")," ")</f>
        <v xml:space="preserve"> </v>
      </c>
      <c r="O730" s="7" t="str">
        <f>IF(ISNUMBER(N730),_xll.BDP($C730, "OPT_UNDL_TICKER"),"")</f>
        <v/>
      </c>
      <c r="P730" s="8" t="str">
        <f>IF(ISNUMBER(N730),_xll.BDP($C730, "OPT_UNDL_PX")," ")</f>
        <v xml:space="preserve"> </v>
      </c>
      <c r="Q730" s="7" t="str">
        <f>IF(ISNUMBER(N730),+G730*_xll.BDP($C730, "PX_POS_MULT_FACTOR")*P730/K730," ")</f>
        <v xml:space="preserve"> </v>
      </c>
      <c r="R730" s="8" t="str">
        <f>IF(OR($A730="TUA",$A730="TYA"),"",IF(ISNUMBER(_xll.BDP($C730,"DUR_ADJ_OAS_MID")),_xll.BDP($C730,"DUR_ADJ_OAS_MID"),IF(ISNUMBER(_xll.BDP($E730&amp;" ISIN","DUR_ADJ_OAS_MID")),_xll.BDP($E730&amp;" ISIN","DUR_ADJ_OAS_MID")," ")))</f>
        <v xml:space="preserve"> </v>
      </c>
      <c r="S730" s="7" t="str">
        <f ca="1">IF(AND(A729="SVOL",C729="Cash"),                                     SUM(INDIRECT(ADDRESS(ROW()-(COUNTIF(A:A,"SVOL")),COLUMN())):INDIRECT(ADDRESS(ROW()-1,COLUMN()))),                                    IF(AND(A730="TYA",C730="Cash"), SUM(INDIRECT(ADDRESS(ROW()-(COUNTIF(A:A,"TYA")-1),COLUMN())):INDIRECT(ADDRESS(ROW()-1,COLUMN()))),                                    IF(AND(A730="SVOL",ISNUMBER(FIND(" Govt",C730))),"", IF(AND(A730="SVOL",ISNUMBER(FIND(" Index",C730))),J730,                                    IF(ISNUMBER(N730),Q730*N730,IF(ISNUMBER(R730),J730*R730," "))))))</f>
        <v xml:space="preserve"> </v>
      </c>
      <c r="T730" t="s">
        <v>3026</v>
      </c>
      <c r="U730" t="s">
        <v>73</v>
      </c>
      <c r="AC730" s="8" t="s">
        <v>115</v>
      </c>
      <c r="AD730" s="8" t="s">
        <v>116</v>
      </c>
      <c r="AE730" s="8">
        <v>19</v>
      </c>
      <c r="AG730" s="17">
        <v>4.64E-4</v>
      </c>
    </row>
    <row r="731" spans="1:33" x14ac:dyDescent="0.35">
      <c r="A731" t="s">
        <v>1786</v>
      </c>
      <c r="B731" t="s">
        <v>3027</v>
      </c>
      <c r="C731" t="s">
        <v>3028</v>
      </c>
      <c r="F731" t="s">
        <v>3028</v>
      </c>
      <c r="G731" s="1">
        <v>-671231</v>
      </c>
      <c r="H731" s="1">
        <v>115.374</v>
      </c>
      <c r="I731" s="2">
        <v>-77442605.390000001</v>
      </c>
      <c r="J731" s="3">
        <v>-1.00111975</v>
      </c>
      <c r="K731" s="4">
        <v>77355986.239999995</v>
      </c>
      <c r="L731" s="5">
        <v>3550001</v>
      </c>
      <c r="M731" s="6">
        <v>21.79041252</v>
      </c>
      <c r="N731" s="7" t="str">
        <f>IF(ISNUMBER(_xll.BDP($C731, "DELTA_MID")),_xll.BDP($C731, "DELTA_MID")," ")</f>
        <v xml:space="preserve"> </v>
      </c>
      <c r="O731" s="7" t="str">
        <f>IF(ISNUMBER(N731),_xll.BDP($C731, "OPT_UNDL_TICKER"),"")</f>
        <v/>
      </c>
      <c r="P731" s="8" t="str">
        <f>IF(ISNUMBER(N731),_xll.BDP($C731, "OPT_UNDL_PX")," ")</f>
        <v xml:space="preserve"> </v>
      </c>
      <c r="Q731" s="7" t="str">
        <f>IF(ISNUMBER(N731),+G731*_xll.BDP($C731, "PX_POS_MULT_FACTOR")*P731/K731," ")</f>
        <v xml:space="preserve"> </v>
      </c>
      <c r="R731" s="8" t="str">
        <f>IF(OR($A731="TUA",$A731="TYA"),"",IF(ISNUMBER(_xll.BDP($C731,"DUR_ADJ_OAS_MID")),_xll.BDP($C731,"DUR_ADJ_OAS_MID"),IF(ISNUMBER(_xll.BDP($E731&amp;" ISIN","DUR_ADJ_OAS_MID")),_xll.BDP($E731&amp;" ISIN","DUR_ADJ_OAS_MID")," ")))</f>
        <v xml:space="preserve"> </v>
      </c>
      <c r="S731" s="7" t="str">
        <f ca="1">IF(AND(A730="SVOL",C730="Cash"),                                     SUM(INDIRECT(ADDRESS(ROW()-(COUNTIF(A:A,"SVOL")),COLUMN())):INDIRECT(ADDRESS(ROW()-1,COLUMN()))),                                    IF(AND(A731="TYA",C731="Cash"), SUM(INDIRECT(ADDRESS(ROW()-(COUNTIF(A:A,"TYA")-1),COLUMN())):INDIRECT(ADDRESS(ROW()-1,COLUMN()))),                                    IF(AND(A731="SVOL",ISNUMBER(FIND(" Govt",C731))),"", IF(AND(A731="SVOL",ISNUMBER(FIND(" Index",C731))),J731,                                    IF(ISNUMBER(N731),Q731*N731,IF(ISNUMBER(R731),J731*R731," "))))))</f>
        <v xml:space="preserve"> </v>
      </c>
      <c r="T731" t="s">
        <v>3028</v>
      </c>
      <c r="U731" t="s">
        <v>73</v>
      </c>
      <c r="AC731" s="8" t="s">
        <v>115</v>
      </c>
      <c r="AD731" s="8" t="s">
        <v>116</v>
      </c>
      <c r="AE731" s="8">
        <v>19</v>
      </c>
      <c r="AF731" s="8" t="s">
        <v>3029</v>
      </c>
      <c r="AG731" s="17">
        <v>4.64E-4</v>
      </c>
    </row>
    <row r="732" spans="1:33" x14ac:dyDescent="0.35">
      <c r="A732" t="s">
        <v>1786</v>
      </c>
      <c r="B732" t="s">
        <v>3030</v>
      </c>
      <c r="C732" t="s">
        <v>3031</v>
      </c>
      <c r="D732" t="s">
        <v>3032</v>
      </c>
      <c r="E732" t="s">
        <v>3033</v>
      </c>
      <c r="G732" s="1">
        <v>-37636.917616859209</v>
      </c>
      <c r="H732" s="1">
        <v>6.8249430000000002</v>
      </c>
      <c r="I732" s="2">
        <v>-256869.81743076001</v>
      </c>
      <c r="J732" s="3">
        <v>-3.3206197725126432E-3</v>
      </c>
      <c r="K732" s="4">
        <v>77355986.239999995</v>
      </c>
      <c r="L732" s="5">
        <v>3550001</v>
      </c>
      <c r="M732" s="6">
        <v>21.79041252</v>
      </c>
      <c r="N732" s="7" t="str">
        <f>IF(ISNUMBER(_xll.BDP($C732, "DELTA_MID")),_xll.BDP($C732, "DELTA_MID")," ")</f>
        <v xml:space="preserve"> </v>
      </c>
      <c r="O732" s="7" t="str">
        <f>IF(ISNUMBER(N732),_xll.BDP($C732, "OPT_UNDL_TICKER"),"")</f>
        <v/>
      </c>
      <c r="P732" s="8" t="str">
        <f>IF(ISNUMBER(N732),_xll.BDP($C732, "OPT_UNDL_PX")," ")</f>
        <v xml:space="preserve"> </v>
      </c>
      <c r="Q732" s="7" t="str">
        <f>IF(ISNUMBER(N732),+G732*_xll.BDP($C732, "PX_POS_MULT_FACTOR")*P732/K732," ")</f>
        <v xml:space="preserve"> </v>
      </c>
      <c r="R732" s="8" t="str">
        <f>IF(OR($A732="TUA",$A732="TYA"),"",IF(ISNUMBER(_xll.BDP($C732,"DUR_ADJ_OAS_MID")),_xll.BDP($C732,"DUR_ADJ_OAS_MID"),IF(ISNUMBER(_xll.BDP($E732&amp;" ISIN","DUR_ADJ_OAS_MID")),_xll.BDP($E732&amp;" ISIN","DUR_ADJ_OAS_MID")," ")))</f>
        <v xml:space="preserve"> </v>
      </c>
      <c r="S732" s="7" t="str">
        <f ca="1">IF(AND(A731="SVOL",C731="Cash"),                                     SUM(INDIRECT(ADDRESS(ROW()-(COUNTIF(A:A,"SVOL")),COLUMN())):INDIRECT(ADDRESS(ROW()-1,COLUMN()))),                                    IF(AND(A732="TYA",C732="Cash"), SUM(INDIRECT(ADDRESS(ROW()-(COUNTIF(A:A,"TYA")-1),COLUMN())):INDIRECT(ADDRESS(ROW()-1,COLUMN()))),                                    IF(AND(A732="SVOL",ISNUMBER(FIND(" Govt",C732))),"", IF(AND(A732="SVOL",ISNUMBER(FIND(" Index",C732))),J732,                                    IF(ISNUMBER(N732),Q732*N732,IF(ISNUMBER(R732),J732*R732," "))))))</f>
        <v xml:space="preserve"> </v>
      </c>
      <c r="AB732" s="8" t="s">
        <v>3028</v>
      </c>
      <c r="AG732" s="17">
        <v>4.64E-4</v>
      </c>
    </row>
    <row r="733" spans="1:33" x14ac:dyDescent="0.35">
      <c r="A733" t="s">
        <v>1786</v>
      </c>
      <c r="B733" t="s">
        <v>3034</v>
      </c>
      <c r="C733" t="s">
        <v>3035</v>
      </c>
      <c r="D733" t="s">
        <v>3036</v>
      </c>
      <c r="E733" t="s">
        <v>3037</v>
      </c>
      <c r="G733" s="1">
        <v>-22241.57662607048</v>
      </c>
      <c r="H733" s="1">
        <v>7.5832700000000006</v>
      </c>
      <c r="I733" s="2">
        <v>-168663.88078118151</v>
      </c>
      <c r="J733" s="3">
        <v>-2.1803597753623769E-3</v>
      </c>
      <c r="K733" s="4">
        <v>77355986.239999995</v>
      </c>
      <c r="L733" s="5">
        <v>3550001</v>
      </c>
      <c r="M733" s="6">
        <v>21.79041252</v>
      </c>
      <c r="N733" s="7" t="str">
        <f>IF(ISNUMBER(_xll.BDP($C733, "DELTA_MID")),_xll.BDP($C733, "DELTA_MID")," ")</f>
        <v xml:space="preserve"> </v>
      </c>
      <c r="O733" s="7" t="str">
        <f>IF(ISNUMBER(N733),_xll.BDP($C733, "OPT_UNDL_TICKER"),"")</f>
        <v/>
      </c>
      <c r="P733" s="8" t="str">
        <f>IF(ISNUMBER(N733),_xll.BDP($C733, "OPT_UNDL_PX")," ")</f>
        <v xml:space="preserve"> </v>
      </c>
      <c r="Q733" s="7" t="str">
        <f>IF(ISNUMBER(N733),+G733*_xll.BDP($C733, "PX_POS_MULT_FACTOR")*P733/K733," ")</f>
        <v xml:space="preserve"> </v>
      </c>
      <c r="R733" s="8" t="str">
        <f>IF(OR($A733="TUA",$A733="TYA"),"",IF(ISNUMBER(_xll.BDP($C733,"DUR_ADJ_OAS_MID")),_xll.BDP($C733,"DUR_ADJ_OAS_MID"),IF(ISNUMBER(_xll.BDP($E733&amp;" ISIN","DUR_ADJ_OAS_MID")),_xll.BDP($E733&amp;" ISIN","DUR_ADJ_OAS_MID")," ")))</f>
        <v xml:space="preserve"> </v>
      </c>
      <c r="S733" s="7" t="str">
        <f ca="1">IF(AND(A732="SVOL",C732="Cash"),                                     SUM(INDIRECT(ADDRESS(ROW()-(COUNTIF(A:A,"SVOL")),COLUMN())):INDIRECT(ADDRESS(ROW()-1,COLUMN()))),                                    IF(AND(A733="TYA",C733="Cash"), SUM(INDIRECT(ADDRESS(ROW()-(COUNTIF(A:A,"TYA")-1),COLUMN())):INDIRECT(ADDRESS(ROW()-1,COLUMN()))),                                    IF(AND(A733="SVOL",ISNUMBER(FIND(" Govt",C733))),"", IF(AND(A733="SVOL",ISNUMBER(FIND(" Index",C733))),J733,                                    IF(ISNUMBER(N733),Q733*N733,IF(ISNUMBER(R733),J733*R733," "))))))</f>
        <v xml:space="preserve"> </v>
      </c>
      <c r="AB733" s="8" t="s">
        <v>3028</v>
      </c>
      <c r="AG733" s="17">
        <v>4.64E-4</v>
      </c>
    </row>
    <row r="734" spans="1:33" x14ac:dyDescent="0.35">
      <c r="A734" t="s">
        <v>1786</v>
      </c>
      <c r="B734" t="s">
        <v>3038</v>
      </c>
      <c r="C734" t="s">
        <v>3039</v>
      </c>
      <c r="D734" t="s">
        <v>3040</v>
      </c>
      <c r="E734" t="s">
        <v>3041</v>
      </c>
      <c r="G734" s="1">
        <v>-176960.22574535129</v>
      </c>
      <c r="H734" s="1">
        <v>2.5089055999999998</v>
      </c>
      <c r="I734" s="2">
        <v>-443976.50134977599</v>
      </c>
      <c r="J734" s="3">
        <v>-5.739394233463993E-3</v>
      </c>
      <c r="K734" s="4">
        <v>77355986.239999995</v>
      </c>
      <c r="L734" s="5">
        <v>3550001</v>
      </c>
      <c r="M734" s="6">
        <v>21.79041252</v>
      </c>
      <c r="N734" s="7" t="str">
        <f>IF(ISNUMBER(_xll.BDP($C734, "DELTA_MID")),_xll.BDP($C734, "DELTA_MID")," ")</f>
        <v xml:space="preserve"> </v>
      </c>
      <c r="O734" s="7" t="str">
        <f>IF(ISNUMBER(N734),_xll.BDP($C734, "OPT_UNDL_TICKER"),"")</f>
        <v/>
      </c>
      <c r="P734" s="8" t="str">
        <f>IF(ISNUMBER(N734),_xll.BDP($C734, "OPT_UNDL_PX")," ")</f>
        <v xml:space="preserve"> </v>
      </c>
      <c r="Q734" s="7" t="str">
        <f>IF(ISNUMBER(N734),+G734*_xll.BDP($C734, "PX_POS_MULT_FACTOR")*P734/K734," ")</f>
        <v xml:space="preserve"> </v>
      </c>
      <c r="R734" s="8" t="str">
        <f>IF(OR($A734="TUA",$A734="TYA"),"",IF(ISNUMBER(_xll.BDP($C734,"DUR_ADJ_OAS_MID")),_xll.BDP($C734,"DUR_ADJ_OAS_MID"),IF(ISNUMBER(_xll.BDP($E734&amp;" ISIN","DUR_ADJ_OAS_MID")),_xll.BDP($E734&amp;" ISIN","DUR_ADJ_OAS_MID")," ")))</f>
        <v xml:space="preserve"> </v>
      </c>
      <c r="S734" s="7" t="str">
        <f ca="1">IF(AND(A733="SVOL",C733="Cash"),                                     SUM(INDIRECT(ADDRESS(ROW()-(COUNTIF(A:A,"SVOL")),COLUMN())):INDIRECT(ADDRESS(ROW()-1,COLUMN()))),                                    IF(AND(A734="TYA",C734="Cash"), SUM(INDIRECT(ADDRESS(ROW()-(COUNTIF(A:A,"TYA")-1),COLUMN())):INDIRECT(ADDRESS(ROW()-1,COLUMN()))),                                    IF(AND(A734="SVOL",ISNUMBER(FIND(" Govt",C734))),"", IF(AND(A734="SVOL",ISNUMBER(FIND(" Index",C734))),J734,                                    IF(ISNUMBER(N734),Q734*N734,IF(ISNUMBER(R734),J734*R734," "))))))</f>
        <v xml:space="preserve"> </v>
      </c>
      <c r="AB734" s="8" t="s">
        <v>3028</v>
      </c>
      <c r="AG734" s="17">
        <v>4.64E-4</v>
      </c>
    </row>
    <row r="735" spans="1:33" x14ac:dyDescent="0.35">
      <c r="A735" t="s">
        <v>1786</v>
      </c>
      <c r="B735" t="s">
        <v>3042</v>
      </c>
      <c r="C735" t="s">
        <v>3043</v>
      </c>
      <c r="D735" t="s">
        <v>3044</v>
      </c>
      <c r="E735" t="s">
        <v>3045</v>
      </c>
      <c r="G735" s="1">
        <v>-55051.795081783319</v>
      </c>
      <c r="H735" s="1">
        <v>2.8019539999999998</v>
      </c>
      <c r="I735" s="2">
        <v>-154252.59743658311</v>
      </c>
      <c r="J735" s="3">
        <v>-1.9940615449980611E-3</v>
      </c>
      <c r="K735" s="4">
        <v>77355986.239999995</v>
      </c>
      <c r="L735" s="5">
        <v>3550001</v>
      </c>
      <c r="M735" s="6">
        <v>21.79041252</v>
      </c>
      <c r="N735" s="7" t="str">
        <f>IF(ISNUMBER(_xll.BDP($C735, "DELTA_MID")),_xll.BDP($C735, "DELTA_MID")," ")</f>
        <v xml:space="preserve"> </v>
      </c>
      <c r="O735" s="7" t="str">
        <f>IF(ISNUMBER(N735),_xll.BDP($C735, "OPT_UNDL_TICKER"),"")</f>
        <v/>
      </c>
      <c r="P735" s="8" t="str">
        <f>IF(ISNUMBER(N735),_xll.BDP($C735, "OPT_UNDL_PX")," ")</f>
        <v xml:space="preserve"> </v>
      </c>
      <c r="Q735" s="7" t="str">
        <f>IF(ISNUMBER(N735),+G735*_xll.BDP($C735, "PX_POS_MULT_FACTOR")*P735/K735," ")</f>
        <v xml:space="preserve"> </v>
      </c>
      <c r="R735" s="8" t="str">
        <f>IF(OR($A735="TUA",$A735="TYA"),"",IF(ISNUMBER(_xll.BDP($C735,"DUR_ADJ_OAS_MID")),_xll.BDP($C735,"DUR_ADJ_OAS_MID"),IF(ISNUMBER(_xll.BDP($E735&amp;" ISIN","DUR_ADJ_OAS_MID")),_xll.BDP($E735&amp;" ISIN","DUR_ADJ_OAS_MID")," ")))</f>
        <v xml:space="preserve"> </v>
      </c>
      <c r="S735" s="7" t="str">
        <f ca="1">IF(AND(A734="SVOL",C734="Cash"),                                     SUM(INDIRECT(ADDRESS(ROW()-(COUNTIF(A:A,"SVOL")),COLUMN())):INDIRECT(ADDRESS(ROW()-1,COLUMN()))),                                    IF(AND(A735="TYA",C735="Cash"), SUM(INDIRECT(ADDRESS(ROW()-(COUNTIF(A:A,"TYA")-1),COLUMN())):INDIRECT(ADDRESS(ROW()-1,COLUMN()))),                                    IF(AND(A735="SVOL",ISNUMBER(FIND(" Govt",C735))),"", IF(AND(A735="SVOL",ISNUMBER(FIND(" Index",C735))),J735,                                    IF(ISNUMBER(N735),Q735*N735,IF(ISNUMBER(R735),J735*R735," "))))))</f>
        <v xml:space="preserve"> </v>
      </c>
      <c r="AB735" s="8" t="s">
        <v>3028</v>
      </c>
      <c r="AG735" s="17">
        <v>4.64E-4</v>
      </c>
    </row>
    <row r="736" spans="1:33" x14ac:dyDescent="0.35">
      <c r="A736" t="s">
        <v>1786</v>
      </c>
      <c r="B736" t="s">
        <v>3046</v>
      </c>
      <c r="C736" t="s">
        <v>3047</v>
      </c>
      <c r="D736" t="s">
        <v>3048</v>
      </c>
      <c r="E736" t="s">
        <v>3049</v>
      </c>
      <c r="G736" s="1">
        <v>-5472.3330119803204</v>
      </c>
      <c r="H736" s="1">
        <v>60.532439999999987</v>
      </c>
      <c r="I736" s="2">
        <v>-331253.66970771801</v>
      </c>
      <c r="J736" s="3">
        <v>-4.2821982603904818E-3</v>
      </c>
      <c r="K736" s="4">
        <v>77355986.239999995</v>
      </c>
      <c r="L736" s="5">
        <v>3550001</v>
      </c>
      <c r="M736" s="6">
        <v>21.79041252</v>
      </c>
      <c r="N736" s="7" t="str">
        <f>IF(ISNUMBER(_xll.BDP($C736, "DELTA_MID")),_xll.BDP($C736, "DELTA_MID")," ")</f>
        <v xml:space="preserve"> </v>
      </c>
      <c r="O736" s="7" t="str">
        <f>IF(ISNUMBER(N736),_xll.BDP($C736, "OPT_UNDL_TICKER"),"")</f>
        <v/>
      </c>
      <c r="P736" s="8" t="str">
        <f>IF(ISNUMBER(N736),_xll.BDP($C736, "OPT_UNDL_PX")," ")</f>
        <v xml:space="preserve"> </v>
      </c>
      <c r="Q736" s="7" t="str">
        <f>IF(ISNUMBER(N736),+G736*_xll.BDP($C736, "PX_POS_MULT_FACTOR")*P736/K736," ")</f>
        <v xml:space="preserve"> </v>
      </c>
      <c r="R736" s="8" t="str">
        <f>IF(OR($A736="TUA",$A736="TYA"),"",IF(ISNUMBER(_xll.BDP($C736,"DUR_ADJ_OAS_MID")),_xll.BDP($C736,"DUR_ADJ_OAS_MID"),IF(ISNUMBER(_xll.BDP($E736&amp;" ISIN","DUR_ADJ_OAS_MID")),_xll.BDP($E736&amp;" ISIN","DUR_ADJ_OAS_MID")," ")))</f>
        <v xml:space="preserve"> </v>
      </c>
      <c r="S736" s="7" t="str">
        <f ca="1">IF(AND(A735="SVOL",C735="Cash"),                                     SUM(INDIRECT(ADDRESS(ROW()-(COUNTIF(A:A,"SVOL")),COLUMN())):INDIRECT(ADDRESS(ROW()-1,COLUMN()))),                                    IF(AND(A736="TYA",C736="Cash"), SUM(INDIRECT(ADDRESS(ROW()-(COUNTIF(A:A,"TYA")-1),COLUMN())):INDIRECT(ADDRESS(ROW()-1,COLUMN()))),                                    IF(AND(A736="SVOL",ISNUMBER(FIND(" Govt",C736))),"", IF(AND(A736="SVOL",ISNUMBER(FIND(" Index",C736))),J736,                                    IF(ISNUMBER(N736),Q736*N736,IF(ISNUMBER(R736),J736*R736," "))))))</f>
        <v xml:space="preserve"> </v>
      </c>
      <c r="AB736" s="8" t="s">
        <v>3028</v>
      </c>
      <c r="AG736" s="17">
        <v>4.64E-4</v>
      </c>
    </row>
    <row r="737" spans="1:33" x14ac:dyDescent="0.35">
      <c r="A737" t="s">
        <v>1786</v>
      </c>
      <c r="B737" t="s">
        <v>3050</v>
      </c>
      <c r="C737" t="s">
        <v>3051</v>
      </c>
      <c r="D737" t="s">
        <v>3052</v>
      </c>
      <c r="E737" t="s">
        <v>3053</v>
      </c>
      <c r="G737" s="1">
        <v>-32975.17392127982</v>
      </c>
      <c r="H737" s="1">
        <v>4.3892994999999999</v>
      </c>
      <c r="I737" s="2">
        <v>-144737.91440508651</v>
      </c>
      <c r="J737" s="3">
        <v>-1.871062880072803E-3</v>
      </c>
      <c r="K737" s="4">
        <v>77355986.239999995</v>
      </c>
      <c r="L737" s="5">
        <v>3550001</v>
      </c>
      <c r="M737" s="6">
        <v>21.79041252</v>
      </c>
      <c r="N737" s="7" t="str">
        <f>IF(ISNUMBER(_xll.BDP($C737, "DELTA_MID")),_xll.BDP($C737, "DELTA_MID")," ")</f>
        <v xml:space="preserve"> </v>
      </c>
      <c r="O737" s="7" t="str">
        <f>IF(ISNUMBER(N737),_xll.BDP($C737, "OPT_UNDL_TICKER"),"")</f>
        <v/>
      </c>
      <c r="P737" s="8" t="str">
        <f>IF(ISNUMBER(N737),_xll.BDP($C737, "OPT_UNDL_PX")," ")</f>
        <v xml:space="preserve"> </v>
      </c>
      <c r="Q737" s="7" t="str">
        <f>IF(ISNUMBER(N737),+G737*_xll.BDP($C737, "PX_POS_MULT_FACTOR")*P737/K737," ")</f>
        <v xml:space="preserve"> </v>
      </c>
      <c r="R737" s="8" t="str">
        <f>IF(OR($A737="TUA",$A737="TYA"),"",IF(ISNUMBER(_xll.BDP($C737,"DUR_ADJ_OAS_MID")),_xll.BDP($C737,"DUR_ADJ_OAS_MID"),IF(ISNUMBER(_xll.BDP($E737&amp;" ISIN","DUR_ADJ_OAS_MID")),_xll.BDP($E737&amp;" ISIN","DUR_ADJ_OAS_MID")," ")))</f>
        <v xml:space="preserve"> </v>
      </c>
      <c r="S737" s="7" t="str">
        <f ca="1">IF(AND(A736="SVOL",C736="Cash"),                                     SUM(INDIRECT(ADDRESS(ROW()-(COUNTIF(A:A,"SVOL")),COLUMN())):INDIRECT(ADDRESS(ROW()-1,COLUMN()))),                                    IF(AND(A737="TYA",C737="Cash"), SUM(INDIRECT(ADDRESS(ROW()-(COUNTIF(A:A,"TYA")-1),COLUMN())):INDIRECT(ADDRESS(ROW()-1,COLUMN()))),                                    IF(AND(A737="SVOL",ISNUMBER(FIND(" Govt",C737))),"", IF(AND(A737="SVOL",ISNUMBER(FIND(" Index",C737))),J737,                                    IF(ISNUMBER(N737),Q737*N737,IF(ISNUMBER(R737),J737*R737," "))))))</f>
        <v xml:space="preserve"> </v>
      </c>
      <c r="AB737" s="8" t="s">
        <v>3028</v>
      </c>
      <c r="AG737" s="17">
        <v>4.64E-4</v>
      </c>
    </row>
    <row r="738" spans="1:33" x14ac:dyDescent="0.35">
      <c r="A738" t="s">
        <v>1786</v>
      </c>
      <c r="B738" t="s">
        <v>3054</v>
      </c>
      <c r="C738" t="s">
        <v>3055</v>
      </c>
      <c r="D738" t="s">
        <v>3056</v>
      </c>
      <c r="E738" t="s">
        <v>3057</v>
      </c>
      <c r="G738" s="1">
        <v>-344423.61052870372</v>
      </c>
      <c r="H738" s="1">
        <v>0.79945659999999996</v>
      </c>
      <c r="I738" s="2">
        <v>-275351.72863300168</v>
      </c>
      <c r="J738" s="3">
        <v>-3.559540017739702E-3</v>
      </c>
      <c r="K738" s="4">
        <v>77355986.239999995</v>
      </c>
      <c r="L738" s="5">
        <v>3550001</v>
      </c>
      <c r="M738" s="6">
        <v>21.79041252</v>
      </c>
      <c r="N738" s="7" t="str">
        <f>IF(ISNUMBER(_xll.BDP($C738, "DELTA_MID")),_xll.BDP($C738, "DELTA_MID")," ")</f>
        <v xml:space="preserve"> </v>
      </c>
      <c r="O738" s="7" t="str">
        <f>IF(ISNUMBER(N738),_xll.BDP($C738, "OPT_UNDL_TICKER"),"")</f>
        <v/>
      </c>
      <c r="P738" s="8" t="str">
        <f>IF(ISNUMBER(N738),_xll.BDP($C738, "OPT_UNDL_PX")," ")</f>
        <v xml:space="preserve"> </v>
      </c>
      <c r="Q738" s="7" t="str">
        <f>IF(ISNUMBER(N738),+G738*_xll.BDP($C738, "PX_POS_MULT_FACTOR")*P738/K738," ")</f>
        <v xml:space="preserve"> </v>
      </c>
      <c r="R738" s="8" t="str">
        <f>IF(OR($A738="TUA",$A738="TYA"),"",IF(ISNUMBER(_xll.BDP($C738,"DUR_ADJ_OAS_MID")),_xll.BDP($C738,"DUR_ADJ_OAS_MID"),IF(ISNUMBER(_xll.BDP($E738&amp;" ISIN","DUR_ADJ_OAS_MID")),_xll.BDP($E738&amp;" ISIN","DUR_ADJ_OAS_MID")," ")))</f>
        <v xml:space="preserve"> </v>
      </c>
      <c r="S738" s="7" t="str">
        <f ca="1">IF(AND(A737="SVOL",C737="Cash"),                                     SUM(INDIRECT(ADDRESS(ROW()-(COUNTIF(A:A,"SVOL")),COLUMN())):INDIRECT(ADDRESS(ROW()-1,COLUMN()))),                                    IF(AND(A738="TYA",C738="Cash"), SUM(INDIRECT(ADDRESS(ROW()-(COUNTIF(A:A,"TYA")-1),COLUMN())):INDIRECT(ADDRESS(ROW()-1,COLUMN()))),                                    IF(AND(A738="SVOL",ISNUMBER(FIND(" Govt",C738))),"", IF(AND(A738="SVOL",ISNUMBER(FIND(" Index",C738))),J738,                                    IF(ISNUMBER(N738),Q738*N738,IF(ISNUMBER(R738),J738*R738," "))))))</f>
        <v xml:space="preserve"> </v>
      </c>
      <c r="AB738" s="8" t="s">
        <v>3028</v>
      </c>
      <c r="AG738" s="17">
        <v>4.64E-4</v>
      </c>
    </row>
    <row r="739" spans="1:33" x14ac:dyDescent="0.35">
      <c r="A739" t="s">
        <v>1786</v>
      </c>
      <c r="B739" t="s">
        <v>3058</v>
      </c>
      <c r="C739" t="s">
        <v>3059</v>
      </c>
      <c r="D739" t="s">
        <v>3060</v>
      </c>
      <c r="E739" t="s">
        <v>3061</v>
      </c>
      <c r="G739" s="1">
        <v>-23481.99843219266</v>
      </c>
      <c r="H739" s="1">
        <v>9.2715240000000012</v>
      </c>
      <c r="I739" s="2">
        <v>-217713.91203203669</v>
      </c>
      <c r="J739" s="3">
        <v>-2.8144416820770749E-3</v>
      </c>
      <c r="K739" s="4">
        <v>77355986.239999995</v>
      </c>
      <c r="L739" s="5">
        <v>3550001</v>
      </c>
      <c r="M739" s="6">
        <v>21.79041252</v>
      </c>
      <c r="N739" s="7" t="str">
        <f>IF(ISNUMBER(_xll.BDP($C739, "DELTA_MID")),_xll.BDP($C739, "DELTA_MID")," ")</f>
        <v xml:space="preserve"> </v>
      </c>
      <c r="O739" s="7" t="str">
        <f>IF(ISNUMBER(N739),_xll.BDP($C739, "OPT_UNDL_TICKER"),"")</f>
        <v/>
      </c>
      <c r="P739" s="8" t="str">
        <f>IF(ISNUMBER(N739),_xll.BDP($C739, "OPT_UNDL_PX")," ")</f>
        <v xml:space="preserve"> </v>
      </c>
      <c r="Q739" s="7" t="str">
        <f>IF(ISNUMBER(N739),+G739*_xll.BDP($C739, "PX_POS_MULT_FACTOR")*P739/K739," ")</f>
        <v xml:space="preserve"> </v>
      </c>
      <c r="R739" s="8" t="str">
        <f>IF(OR($A739="TUA",$A739="TYA"),"",IF(ISNUMBER(_xll.BDP($C739,"DUR_ADJ_OAS_MID")),_xll.BDP($C739,"DUR_ADJ_OAS_MID"),IF(ISNUMBER(_xll.BDP($E739&amp;" ISIN","DUR_ADJ_OAS_MID")),_xll.BDP($E739&amp;" ISIN","DUR_ADJ_OAS_MID")," ")))</f>
        <v xml:space="preserve"> </v>
      </c>
      <c r="S739" s="7" t="str">
        <f ca="1">IF(AND(A738="SVOL",C738="Cash"),                                     SUM(INDIRECT(ADDRESS(ROW()-(COUNTIF(A:A,"SVOL")),COLUMN())):INDIRECT(ADDRESS(ROW()-1,COLUMN()))),                                    IF(AND(A739="TYA",C739="Cash"), SUM(INDIRECT(ADDRESS(ROW()-(COUNTIF(A:A,"TYA")-1),COLUMN())):INDIRECT(ADDRESS(ROW()-1,COLUMN()))),                                    IF(AND(A739="SVOL",ISNUMBER(FIND(" Govt",C739))),"", IF(AND(A739="SVOL",ISNUMBER(FIND(" Index",C739))),J739,                                    IF(ISNUMBER(N739),Q739*N739,IF(ISNUMBER(R739),J739*R739," "))))))</f>
        <v xml:space="preserve"> </v>
      </c>
      <c r="AB739" s="8" t="s">
        <v>3028</v>
      </c>
      <c r="AG739" s="17">
        <v>4.64E-4</v>
      </c>
    </row>
    <row r="740" spans="1:33" x14ac:dyDescent="0.35">
      <c r="A740" t="s">
        <v>1786</v>
      </c>
      <c r="B740" t="s">
        <v>3062</v>
      </c>
      <c r="C740" t="s">
        <v>3063</v>
      </c>
      <c r="D740" t="s">
        <v>3064</v>
      </c>
      <c r="E740" t="s">
        <v>3065</v>
      </c>
      <c r="G740" s="1">
        <v>-19219.901077806611</v>
      </c>
      <c r="H740" s="1">
        <v>13.45242</v>
      </c>
      <c r="I740" s="2">
        <v>-258554.1816571072</v>
      </c>
      <c r="J740" s="3">
        <v>-3.342393966188119E-3</v>
      </c>
      <c r="K740" s="4">
        <v>77355986.239999995</v>
      </c>
      <c r="L740" s="5">
        <v>3550001</v>
      </c>
      <c r="M740" s="6">
        <v>21.79041252</v>
      </c>
      <c r="N740" s="7" t="str">
        <f>IF(ISNUMBER(_xll.BDP($C740, "DELTA_MID")),_xll.BDP($C740, "DELTA_MID")," ")</f>
        <v xml:space="preserve"> </v>
      </c>
      <c r="O740" s="7" t="str">
        <f>IF(ISNUMBER(N740),_xll.BDP($C740, "OPT_UNDL_TICKER"),"")</f>
        <v/>
      </c>
      <c r="P740" s="8" t="str">
        <f>IF(ISNUMBER(N740),_xll.BDP($C740, "OPT_UNDL_PX")," ")</f>
        <v xml:space="preserve"> </v>
      </c>
      <c r="Q740" s="7" t="str">
        <f>IF(ISNUMBER(N740),+G740*_xll.BDP($C740, "PX_POS_MULT_FACTOR")*P740/K740," ")</f>
        <v xml:space="preserve"> </v>
      </c>
      <c r="R740" s="8" t="str">
        <f>IF(OR($A740="TUA",$A740="TYA"),"",IF(ISNUMBER(_xll.BDP($C740,"DUR_ADJ_OAS_MID")),_xll.BDP($C740,"DUR_ADJ_OAS_MID"),IF(ISNUMBER(_xll.BDP($E740&amp;" ISIN","DUR_ADJ_OAS_MID")),_xll.BDP($E740&amp;" ISIN","DUR_ADJ_OAS_MID")," ")))</f>
        <v xml:space="preserve"> </v>
      </c>
      <c r="S740" s="7" t="str">
        <f ca="1">IF(AND(A739="SVOL",C739="Cash"),                                     SUM(INDIRECT(ADDRESS(ROW()-(COUNTIF(A:A,"SVOL")),COLUMN())):INDIRECT(ADDRESS(ROW()-1,COLUMN()))),                                    IF(AND(A740="TYA",C740="Cash"), SUM(INDIRECT(ADDRESS(ROW()-(COUNTIF(A:A,"TYA")-1),COLUMN())):INDIRECT(ADDRESS(ROW()-1,COLUMN()))),                                    IF(AND(A740="SVOL",ISNUMBER(FIND(" Govt",C740))),"", IF(AND(A740="SVOL",ISNUMBER(FIND(" Index",C740))),J740,                                    IF(ISNUMBER(N740),Q740*N740,IF(ISNUMBER(R740),J740*R740," "))))))</f>
        <v xml:space="preserve"> </v>
      </c>
      <c r="AB740" s="8" t="s">
        <v>3028</v>
      </c>
      <c r="AG740" s="17">
        <v>4.64E-4</v>
      </c>
    </row>
    <row r="741" spans="1:33" x14ac:dyDescent="0.35">
      <c r="A741" t="s">
        <v>1786</v>
      </c>
      <c r="B741" t="s">
        <v>3066</v>
      </c>
      <c r="C741" t="s">
        <v>3067</v>
      </c>
      <c r="D741" t="s">
        <v>3068</v>
      </c>
      <c r="E741" t="s">
        <v>3069</v>
      </c>
      <c r="G741" s="1">
        <v>-50775.972448528082</v>
      </c>
      <c r="H741" s="1">
        <v>8.7327820000000003</v>
      </c>
      <c r="I741" s="2">
        <v>-443415.49823100201</v>
      </c>
      <c r="J741" s="3">
        <v>-5.7321420071523351E-3</v>
      </c>
      <c r="K741" s="4">
        <v>77355986.239999995</v>
      </c>
      <c r="L741" s="5">
        <v>3550001</v>
      </c>
      <c r="M741" s="6">
        <v>21.79041252</v>
      </c>
      <c r="N741" s="7" t="str">
        <f>IF(ISNUMBER(_xll.BDP($C741, "DELTA_MID")),_xll.BDP($C741, "DELTA_MID")," ")</f>
        <v xml:space="preserve"> </v>
      </c>
      <c r="O741" s="7" t="str">
        <f>IF(ISNUMBER(N741),_xll.BDP($C741, "OPT_UNDL_TICKER"),"")</f>
        <v/>
      </c>
      <c r="P741" s="8" t="str">
        <f>IF(ISNUMBER(N741),_xll.BDP($C741, "OPT_UNDL_PX")," ")</f>
        <v xml:space="preserve"> </v>
      </c>
      <c r="Q741" s="7" t="str">
        <f>IF(ISNUMBER(N741),+G741*_xll.BDP($C741, "PX_POS_MULT_FACTOR")*P741/K741," ")</f>
        <v xml:space="preserve"> </v>
      </c>
      <c r="R741" s="8" t="str">
        <f>IF(OR($A741="TUA",$A741="TYA"),"",IF(ISNUMBER(_xll.BDP($C741,"DUR_ADJ_OAS_MID")),_xll.BDP($C741,"DUR_ADJ_OAS_MID"),IF(ISNUMBER(_xll.BDP($E741&amp;" ISIN","DUR_ADJ_OAS_MID")),_xll.BDP($E741&amp;" ISIN","DUR_ADJ_OAS_MID")," ")))</f>
        <v xml:space="preserve"> </v>
      </c>
      <c r="S741" s="7" t="str">
        <f ca="1">IF(AND(A740="SVOL",C740="Cash"),                                     SUM(INDIRECT(ADDRESS(ROW()-(COUNTIF(A:A,"SVOL")),COLUMN())):INDIRECT(ADDRESS(ROW()-1,COLUMN()))),                                    IF(AND(A741="TYA",C741="Cash"), SUM(INDIRECT(ADDRESS(ROW()-(COUNTIF(A:A,"TYA")-1),COLUMN())):INDIRECT(ADDRESS(ROW()-1,COLUMN()))),                                    IF(AND(A741="SVOL",ISNUMBER(FIND(" Govt",C741))),"", IF(AND(A741="SVOL",ISNUMBER(FIND(" Index",C741))),J741,                                    IF(ISNUMBER(N741),Q741*N741,IF(ISNUMBER(R741),J741*R741," "))))))</f>
        <v xml:space="preserve"> </v>
      </c>
      <c r="AB741" s="8" t="s">
        <v>3028</v>
      </c>
      <c r="AG741" s="17">
        <v>4.64E-4</v>
      </c>
    </row>
    <row r="742" spans="1:33" x14ac:dyDescent="0.35">
      <c r="A742" t="s">
        <v>1786</v>
      </c>
      <c r="B742" t="s">
        <v>3070</v>
      </c>
      <c r="C742" t="s">
        <v>3071</v>
      </c>
      <c r="D742" t="s">
        <v>3072</v>
      </c>
      <c r="E742" t="s">
        <v>3073</v>
      </c>
      <c r="G742" s="1">
        <v>-2655.027507594169</v>
      </c>
      <c r="H742" s="1">
        <v>24.904720000000001</v>
      </c>
      <c r="I742" s="2">
        <v>-66122.716668930661</v>
      </c>
      <c r="J742" s="3">
        <v>-8.5478474107721059E-4</v>
      </c>
      <c r="K742" s="4">
        <v>77355986.239999995</v>
      </c>
      <c r="L742" s="5">
        <v>3550001</v>
      </c>
      <c r="M742" s="6">
        <v>21.79041252</v>
      </c>
      <c r="N742" s="7" t="str">
        <f>IF(ISNUMBER(_xll.BDP($C742, "DELTA_MID")),_xll.BDP($C742, "DELTA_MID")," ")</f>
        <v xml:space="preserve"> </v>
      </c>
      <c r="O742" s="7" t="str">
        <f>IF(ISNUMBER(N742),_xll.BDP($C742, "OPT_UNDL_TICKER"),"")</f>
        <v/>
      </c>
      <c r="P742" s="8" t="str">
        <f>IF(ISNUMBER(N742),_xll.BDP($C742, "OPT_UNDL_PX")," ")</f>
        <v xml:space="preserve"> </v>
      </c>
      <c r="Q742" s="7" t="str">
        <f>IF(ISNUMBER(N742),+G742*_xll.BDP($C742, "PX_POS_MULT_FACTOR")*P742/K742," ")</f>
        <v xml:space="preserve"> </v>
      </c>
      <c r="R742" s="8" t="str">
        <f>IF(OR($A742="TUA",$A742="TYA"),"",IF(ISNUMBER(_xll.BDP($C742,"DUR_ADJ_OAS_MID")),_xll.BDP($C742,"DUR_ADJ_OAS_MID"),IF(ISNUMBER(_xll.BDP($E742&amp;" ISIN","DUR_ADJ_OAS_MID")),_xll.BDP($E742&amp;" ISIN","DUR_ADJ_OAS_MID")," ")))</f>
        <v xml:space="preserve"> </v>
      </c>
      <c r="S742" s="7" t="str">
        <f ca="1">IF(AND(A741="SVOL",C741="Cash"),                                     SUM(INDIRECT(ADDRESS(ROW()-(COUNTIF(A:A,"SVOL")),COLUMN())):INDIRECT(ADDRESS(ROW()-1,COLUMN()))),                                    IF(AND(A742="TYA",C742="Cash"), SUM(INDIRECT(ADDRESS(ROW()-(COUNTIF(A:A,"TYA")-1),COLUMN())):INDIRECT(ADDRESS(ROW()-1,COLUMN()))),                                    IF(AND(A742="SVOL",ISNUMBER(FIND(" Govt",C742))),"", IF(AND(A742="SVOL",ISNUMBER(FIND(" Index",C742))),J742,                                    IF(ISNUMBER(N742),Q742*N742,IF(ISNUMBER(R742),J742*R742," "))))))</f>
        <v xml:space="preserve"> </v>
      </c>
      <c r="AB742" s="8" t="s">
        <v>3028</v>
      </c>
      <c r="AG742" s="17">
        <v>4.64E-4</v>
      </c>
    </row>
    <row r="743" spans="1:33" x14ac:dyDescent="0.35">
      <c r="A743" t="s">
        <v>1786</v>
      </c>
      <c r="B743" t="s">
        <v>3074</v>
      </c>
      <c r="C743" t="s">
        <v>3075</v>
      </c>
      <c r="D743" t="s">
        <v>3076</v>
      </c>
      <c r="E743" t="s">
        <v>3077</v>
      </c>
      <c r="G743" s="1">
        <v>-2914.4157523096901</v>
      </c>
      <c r="H743" s="1">
        <v>32.537436</v>
      </c>
      <c r="I743" s="2">
        <v>-94827.616018168395</v>
      </c>
      <c r="J743" s="3">
        <v>-1.225860086948694E-3</v>
      </c>
      <c r="K743" s="4">
        <v>77355986.239999995</v>
      </c>
      <c r="L743" s="5">
        <v>3550001</v>
      </c>
      <c r="M743" s="6">
        <v>21.79041252</v>
      </c>
      <c r="N743" s="7" t="str">
        <f>IF(ISNUMBER(_xll.BDP($C743, "DELTA_MID")),_xll.BDP($C743, "DELTA_MID")," ")</f>
        <v xml:space="preserve"> </v>
      </c>
      <c r="O743" s="7" t="str">
        <f>IF(ISNUMBER(N743),_xll.BDP($C743, "OPT_UNDL_TICKER"),"")</f>
        <v/>
      </c>
      <c r="P743" s="8" t="str">
        <f>IF(ISNUMBER(N743),_xll.BDP($C743, "OPT_UNDL_PX")," ")</f>
        <v xml:space="preserve"> </v>
      </c>
      <c r="Q743" s="7" t="str">
        <f>IF(ISNUMBER(N743),+G743*_xll.BDP($C743, "PX_POS_MULT_FACTOR")*P743/K743," ")</f>
        <v xml:space="preserve"> </v>
      </c>
      <c r="R743" s="8" t="str">
        <f>IF(OR($A743="TUA",$A743="TYA"),"",IF(ISNUMBER(_xll.BDP($C743,"DUR_ADJ_OAS_MID")),_xll.BDP($C743,"DUR_ADJ_OAS_MID"),IF(ISNUMBER(_xll.BDP($E743&amp;" ISIN","DUR_ADJ_OAS_MID")),_xll.BDP($E743&amp;" ISIN","DUR_ADJ_OAS_MID")," ")))</f>
        <v xml:space="preserve"> </v>
      </c>
      <c r="S743" s="7" t="str">
        <f ca="1">IF(AND(A742="SVOL",C742="Cash"),                                     SUM(INDIRECT(ADDRESS(ROW()-(COUNTIF(A:A,"SVOL")),COLUMN())):INDIRECT(ADDRESS(ROW()-1,COLUMN()))),                                    IF(AND(A743="TYA",C743="Cash"), SUM(INDIRECT(ADDRESS(ROW()-(COUNTIF(A:A,"TYA")-1),COLUMN())):INDIRECT(ADDRESS(ROW()-1,COLUMN()))),                                    IF(AND(A743="SVOL",ISNUMBER(FIND(" Govt",C743))),"", IF(AND(A743="SVOL",ISNUMBER(FIND(" Index",C743))),J743,                                    IF(ISNUMBER(N743),Q743*N743,IF(ISNUMBER(R743),J743*R743," "))))))</f>
        <v xml:space="preserve"> </v>
      </c>
      <c r="AB743" s="8" t="s">
        <v>3028</v>
      </c>
      <c r="AG743" s="17">
        <v>4.64E-4</v>
      </c>
    </row>
    <row r="744" spans="1:33" x14ac:dyDescent="0.35">
      <c r="A744" t="s">
        <v>1786</v>
      </c>
      <c r="B744" t="s">
        <v>3078</v>
      </c>
      <c r="C744" t="s">
        <v>3079</v>
      </c>
      <c r="D744" t="s">
        <v>3080</v>
      </c>
      <c r="E744" t="s">
        <v>3081</v>
      </c>
      <c r="G744" s="1">
        <v>-10776.724250687221</v>
      </c>
      <c r="H744" s="1">
        <v>15.27511</v>
      </c>
      <c r="I744" s="2">
        <v>-164615.64836891479</v>
      </c>
      <c r="J744" s="3">
        <v>-2.1280272719707599E-3</v>
      </c>
      <c r="K744" s="4">
        <v>77355986.239999995</v>
      </c>
      <c r="L744" s="5">
        <v>3550001</v>
      </c>
      <c r="M744" s="6">
        <v>21.79041252</v>
      </c>
      <c r="N744" s="7" t="str">
        <f>IF(ISNUMBER(_xll.BDP($C744, "DELTA_MID")),_xll.BDP($C744, "DELTA_MID")," ")</f>
        <v xml:space="preserve"> </v>
      </c>
      <c r="O744" s="7" t="str">
        <f>IF(ISNUMBER(N744),_xll.BDP($C744, "OPT_UNDL_TICKER"),"")</f>
        <v/>
      </c>
      <c r="P744" s="8" t="str">
        <f>IF(ISNUMBER(N744),_xll.BDP($C744, "OPT_UNDL_PX")," ")</f>
        <v xml:space="preserve"> </v>
      </c>
      <c r="Q744" s="7" t="str">
        <f>IF(ISNUMBER(N744),+G744*_xll.BDP($C744, "PX_POS_MULT_FACTOR")*P744/K744," ")</f>
        <v xml:space="preserve"> </v>
      </c>
      <c r="R744" s="8" t="str">
        <f>IF(OR($A744="TUA",$A744="TYA"),"",IF(ISNUMBER(_xll.BDP($C744,"DUR_ADJ_OAS_MID")),_xll.BDP($C744,"DUR_ADJ_OAS_MID"),IF(ISNUMBER(_xll.BDP($E744&amp;" ISIN","DUR_ADJ_OAS_MID")),_xll.BDP($E744&amp;" ISIN","DUR_ADJ_OAS_MID")," ")))</f>
        <v xml:space="preserve"> </v>
      </c>
      <c r="S744" s="7" t="str">
        <f ca="1">IF(AND(A743="SVOL",C743="Cash"),                                     SUM(INDIRECT(ADDRESS(ROW()-(COUNTIF(A:A,"SVOL")),COLUMN())):INDIRECT(ADDRESS(ROW()-1,COLUMN()))),                                    IF(AND(A744="TYA",C744="Cash"), SUM(INDIRECT(ADDRESS(ROW()-(COUNTIF(A:A,"TYA")-1),COLUMN())):INDIRECT(ADDRESS(ROW()-1,COLUMN()))),                                    IF(AND(A744="SVOL",ISNUMBER(FIND(" Govt",C744))),"", IF(AND(A744="SVOL",ISNUMBER(FIND(" Index",C744))),J744,                                    IF(ISNUMBER(N744),Q744*N744,IF(ISNUMBER(R744),J744*R744," "))))))</f>
        <v xml:space="preserve"> </v>
      </c>
      <c r="AB744" s="8" t="s">
        <v>3028</v>
      </c>
      <c r="AG744" s="17">
        <v>4.64E-4</v>
      </c>
    </row>
    <row r="745" spans="1:33" x14ac:dyDescent="0.35">
      <c r="A745" t="s">
        <v>1786</v>
      </c>
      <c r="B745" t="s">
        <v>3082</v>
      </c>
      <c r="C745" t="s">
        <v>3083</v>
      </c>
      <c r="D745" t="s">
        <v>3084</v>
      </c>
      <c r="E745" t="s">
        <v>3085</v>
      </c>
      <c r="G745" s="1">
        <v>-2259.1551010212652</v>
      </c>
      <c r="H745" s="1">
        <v>30.834108000000001</v>
      </c>
      <c r="I745" s="2">
        <v>-69659.032373640584</v>
      </c>
      <c r="J745" s="3">
        <v>-9.0049957035672314E-4</v>
      </c>
      <c r="K745" s="4">
        <v>77355986.239999995</v>
      </c>
      <c r="L745" s="5">
        <v>3550001</v>
      </c>
      <c r="M745" s="6">
        <v>21.79041252</v>
      </c>
      <c r="N745" s="7" t="str">
        <f>IF(ISNUMBER(_xll.BDP($C745, "DELTA_MID")),_xll.BDP($C745, "DELTA_MID")," ")</f>
        <v xml:space="preserve"> </v>
      </c>
      <c r="O745" s="7" t="str">
        <f>IF(ISNUMBER(N745),_xll.BDP($C745, "OPT_UNDL_TICKER"),"")</f>
        <v/>
      </c>
      <c r="P745" s="8" t="str">
        <f>IF(ISNUMBER(N745),_xll.BDP($C745, "OPT_UNDL_PX")," ")</f>
        <v xml:space="preserve"> </v>
      </c>
      <c r="Q745" s="7" t="str">
        <f>IF(ISNUMBER(N745),+G745*_xll.BDP($C745, "PX_POS_MULT_FACTOR")*P745/K745," ")</f>
        <v xml:space="preserve"> </v>
      </c>
      <c r="R745" s="8" t="str">
        <f>IF(OR($A745="TUA",$A745="TYA"),"",IF(ISNUMBER(_xll.BDP($C745,"DUR_ADJ_OAS_MID")),_xll.BDP($C745,"DUR_ADJ_OAS_MID"),IF(ISNUMBER(_xll.BDP($E745&amp;" ISIN","DUR_ADJ_OAS_MID")),_xll.BDP($E745&amp;" ISIN","DUR_ADJ_OAS_MID")," ")))</f>
        <v xml:space="preserve"> </v>
      </c>
      <c r="S745" s="7" t="str">
        <f ca="1">IF(AND(A744="SVOL",C744="Cash"),                                     SUM(INDIRECT(ADDRESS(ROW()-(COUNTIF(A:A,"SVOL")),COLUMN())):INDIRECT(ADDRESS(ROW()-1,COLUMN()))),                                    IF(AND(A745="TYA",C745="Cash"), SUM(INDIRECT(ADDRESS(ROW()-(COUNTIF(A:A,"TYA")-1),COLUMN())):INDIRECT(ADDRESS(ROW()-1,COLUMN()))),                                    IF(AND(A745="SVOL",ISNUMBER(FIND(" Govt",C745))),"", IF(AND(A745="SVOL",ISNUMBER(FIND(" Index",C745))),J745,                                    IF(ISNUMBER(N745),Q745*N745,IF(ISNUMBER(R745),J745*R745," "))))))</f>
        <v xml:space="preserve"> </v>
      </c>
      <c r="AB745" s="8" t="s">
        <v>3028</v>
      </c>
      <c r="AG745" s="17">
        <v>4.64E-4</v>
      </c>
    </row>
    <row r="746" spans="1:33" x14ac:dyDescent="0.35">
      <c r="A746" t="s">
        <v>1786</v>
      </c>
      <c r="B746" t="s">
        <v>3086</v>
      </c>
      <c r="C746" t="s">
        <v>3087</v>
      </c>
      <c r="D746" t="s">
        <v>3088</v>
      </c>
      <c r="E746" t="s">
        <v>3089</v>
      </c>
      <c r="G746" s="1">
        <v>-46901.381786721373</v>
      </c>
      <c r="H746" s="1">
        <v>6.8971879999999999</v>
      </c>
      <c r="I746" s="2">
        <v>-323487.64764279319</v>
      </c>
      <c r="J746" s="3">
        <v>-4.1818049690318729E-3</v>
      </c>
      <c r="K746" s="4">
        <v>77355986.239999995</v>
      </c>
      <c r="L746" s="5">
        <v>3550001</v>
      </c>
      <c r="M746" s="6">
        <v>21.79041252</v>
      </c>
      <c r="N746" s="7" t="str">
        <f>IF(ISNUMBER(_xll.BDP($C746, "DELTA_MID")),_xll.BDP($C746, "DELTA_MID")," ")</f>
        <v xml:space="preserve"> </v>
      </c>
      <c r="O746" s="7" t="str">
        <f>IF(ISNUMBER(N746),_xll.BDP($C746, "OPT_UNDL_TICKER"),"")</f>
        <v/>
      </c>
      <c r="P746" s="8" t="str">
        <f>IF(ISNUMBER(N746),_xll.BDP($C746, "OPT_UNDL_PX")," ")</f>
        <v xml:space="preserve"> </v>
      </c>
      <c r="Q746" s="7" t="str">
        <f>IF(ISNUMBER(N746),+G746*_xll.BDP($C746, "PX_POS_MULT_FACTOR")*P746/K746," ")</f>
        <v xml:space="preserve"> </v>
      </c>
      <c r="R746" s="8" t="str">
        <f>IF(OR($A746="TUA",$A746="TYA"),"",IF(ISNUMBER(_xll.BDP($C746,"DUR_ADJ_OAS_MID")),_xll.BDP($C746,"DUR_ADJ_OAS_MID"),IF(ISNUMBER(_xll.BDP($E746&amp;" ISIN","DUR_ADJ_OAS_MID")),_xll.BDP($E746&amp;" ISIN","DUR_ADJ_OAS_MID")," ")))</f>
        <v xml:space="preserve"> </v>
      </c>
      <c r="S746" s="7" t="str">
        <f ca="1">IF(AND(A745="SVOL",C745="Cash"),                                     SUM(INDIRECT(ADDRESS(ROW()-(COUNTIF(A:A,"SVOL")),COLUMN())):INDIRECT(ADDRESS(ROW()-1,COLUMN()))),                                    IF(AND(A746="TYA",C746="Cash"), SUM(INDIRECT(ADDRESS(ROW()-(COUNTIF(A:A,"TYA")-1),COLUMN())):INDIRECT(ADDRESS(ROW()-1,COLUMN()))),                                    IF(AND(A746="SVOL",ISNUMBER(FIND(" Govt",C746))),"", IF(AND(A746="SVOL",ISNUMBER(FIND(" Index",C746))),J746,                                    IF(ISNUMBER(N746),Q746*N746,IF(ISNUMBER(R746),J746*R746," "))))))</f>
        <v xml:space="preserve"> </v>
      </c>
      <c r="AB746" s="8" t="s">
        <v>3028</v>
      </c>
      <c r="AG746" s="17">
        <v>4.64E-4</v>
      </c>
    </row>
    <row r="747" spans="1:33" x14ac:dyDescent="0.35">
      <c r="A747" t="s">
        <v>1786</v>
      </c>
      <c r="B747" t="s">
        <v>3090</v>
      </c>
      <c r="C747" t="s">
        <v>3091</v>
      </c>
      <c r="D747" t="s">
        <v>3092</v>
      </c>
      <c r="E747" t="s">
        <v>3093</v>
      </c>
      <c r="G747" s="1">
        <v>-3928.979967022437</v>
      </c>
      <c r="H747" s="1">
        <v>24.053056000000002</v>
      </c>
      <c r="I747" s="2">
        <v>-94503.975169668833</v>
      </c>
      <c r="J747" s="3">
        <v>-1.2216763015142299E-3</v>
      </c>
      <c r="K747" s="4">
        <v>77355986.239999995</v>
      </c>
      <c r="L747" s="5">
        <v>3550001</v>
      </c>
      <c r="M747" s="6">
        <v>21.79041252</v>
      </c>
      <c r="N747" s="7" t="str">
        <f>IF(ISNUMBER(_xll.BDP($C747, "DELTA_MID")),_xll.BDP($C747, "DELTA_MID")," ")</f>
        <v xml:space="preserve"> </v>
      </c>
      <c r="O747" s="7" t="str">
        <f>IF(ISNUMBER(N747),_xll.BDP($C747, "OPT_UNDL_TICKER"),"")</f>
        <v/>
      </c>
      <c r="P747" s="8" t="str">
        <f>IF(ISNUMBER(N747),_xll.BDP($C747, "OPT_UNDL_PX")," ")</f>
        <v xml:space="preserve"> </v>
      </c>
      <c r="Q747" s="7" t="str">
        <f>IF(ISNUMBER(N747),+G747*_xll.BDP($C747, "PX_POS_MULT_FACTOR")*P747/K747," ")</f>
        <v xml:space="preserve"> </v>
      </c>
      <c r="R747" s="8" t="str">
        <f>IF(OR($A747="TUA",$A747="TYA"),"",IF(ISNUMBER(_xll.BDP($C747,"DUR_ADJ_OAS_MID")),_xll.BDP($C747,"DUR_ADJ_OAS_MID"),IF(ISNUMBER(_xll.BDP($E747&amp;" ISIN","DUR_ADJ_OAS_MID")),_xll.BDP($E747&amp;" ISIN","DUR_ADJ_OAS_MID")," ")))</f>
        <v xml:space="preserve"> </v>
      </c>
      <c r="S747" s="7" t="str">
        <f ca="1">IF(AND(A746="SVOL",C746="Cash"),                                     SUM(INDIRECT(ADDRESS(ROW()-(COUNTIF(A:A,"SVOL")),COLUMN())):INDIRECT(ADDRESS(ROW()-1,COLUMN()))),                                    IF(AND(A747="TYA",C747="Cash"), SUM(INDIRECT(ADDRESS(ROW()-(COUNTIF(A:A,"TYA")-1),COLUMN())):INDIRECT(ADDRESS(ROW()-1,COLUMN()))),                                    IF(AND(A747="SVOL",ISNUMBER(FIND(" Govt",C747))),"", IF(AND(A747="SVOL",ISNUMBER(FIND(" Index",C747))),J747,                                    IF(ISNUMBER(N747),Q747*N747,IF(ISNUMBER(R747),J747*R747," "))))))</f>
        <v xml:space="preserve"> </v>
      </c>
      <c r="AB747" s="8" t="s">
        <v>3028</v>
      </c>
      <c r="AG747" s="17">
        <v>4.64E-4</v>
      </c>
    </row>
    <row r="748" spans="1:33" x14ac:dyDescent="0.35">
      <c r="A748" t="s">
        <v>1786</v>
      </c>
      <c r="B748" t="s">
        <v>3094</v>
      </c>
      <c r="C748" t="s">
        <v>3095</v>
      </c>
      <c r="D748" t="s">
        <v>3096</v>
      </c>
      <c r="E748" t="s">
        <v>3097</v>
      </c>
      <c r="G748" s="1">
        <v>-24606.14458911365</v>
      </c>
      <c r="H748" s="1">
        <v>18.333358</v>
      </c>
      <c r="I748" s="2">
        <v>-451113.25775198342</v>
      </c>
      <c r="J748" s="3">
        <v>-5.8316528516925217E-3</v>
      </c>
      <c r="K748" s="4">
        <v>77355986.239999995</v>
      </c>
      <c r="L748" s="5">
        <v>3550001</v>
      </c>
      <c r="M748" s="6">
        <v>21.79041252</v>
      </c>
      <c r="N748" s="7" t="str">
        <f>IF(ISNUMBER(_xll.BDP($C748, "DELTA_MID")),_xll.BDP($C748, "DELTA_MID")," ")</f>
        <v xml:space="preserve"> </v>
      </c>
      <c r="O748" s="7" t="str">
        <f>IF(ISNUMBER(N748),_xll.BDP($C748, "OPT_UNDL_TICKER"),"")</f>
        <v/>
      </c>
      <c r="P748" s="8" t="str">
        <f>IF(ISNUMBER(N748),_xll.BDP($C748, "OPT_UNDL_PX")," ")</f>
        <v xml:space="preserve"> </v>
      </c>
      <c r="Q748" s="7" t="str">
        <f>IF(ISNUMBER(N748),+G748*_xll.BDP($C748, "PX_POS_MULT_FACTOR")*P748/K748," ")</f>
        <v xml:space="preserve"> </v>
      </c>
      <c r="R748" s="8" t="str">
        <f>IF(OR($A748="TUA",$A748="TYA"),"",IF(ISNUMBER(_xll.BDP($C748,"DUR_ADJ_OAS_MID")),_xll.BDP($C748,"DUR_ADJ_OAS_MID"),IF(ISNUMBER(_xll.BDP($E748&amp;" ISIN","DUR_ADJ_OAS_MID")),_xll.BDP($E748&amp;" ISIN","DUR_ADJ_OAS_MID")," ")))</f>
        <v xml:space="preserve"> </v>
      </c>
      <c r="S748" s="7" t="str">
        <f ca="1">IF(AND(A747="SVOL",C747="Cash"),                                     SUM(INDIRECT(ADDRESS(ROW()-(COUNTIF(A:A,"SVOL")),COLUMN())):INDIRECT(ADDRESS(ROW()-1,COLUMN()))),                                    IF(AND(A748="TYA",C748="Cash"), SUM(INDIRECT(ADDRESS(ROW()-(COUNTIF(A:A,"TYA")-1),COLUMN())):INDIRECT(ADDRESS(ROW()-1,COLUMN()))),                                    IF(AND(A748="SVOL",ISNUMBER(FIND(" Govt",C748))),"", IF(AND(A748="SVOL",ISNUMBER(FIND(" Index",C748))),J748,                                    IF(ISNUMBER(N748),Q748*N748,IF(ISNUMBER(R748),J748*R748," "))))))</f>
        <v xml:space="preserve"> </v>
      </c>
      <c r="AB748" s="8" t="s">
        <v>3028</v>
      </c>
      <c r="AG748" s="17">
        <v>4.64E-4</v>
      </c>
    </row>
    <row r="749" spans="1:33" x14ac:dyDescent="0.35">
      <c r="A749" t="s">
        <v>1786</v>
      </c>
      <c r="B749" t="s">
        <v>3098</v>
      </c>
      <c r="C749" t="s">
        <v>3099</v>
      </c>
      <c r="D749" t="s">
        <v>3100</v>
      </c>
      <c r="E749" t="s">
        <v>3101</v>
      </c>
      <c r="G749" s="1">
        <v>-9366.2481569115735</v>
      </c>
      <c r="H749" s="1">
        <v>24.524052000000001</v>
      </c>
      <c r="I749" s="2">
        <v>-229698.35684500361</v>
      </c>
      <c r="J749" s="3">
        <v>-2.969367569464572E-3</v>
      </c>
      <c r="K749" s="4">
        <v>77355986.239999995</v>
      </c>
      <c r="L749" s="5">
        <v>3550001</v>
      </c>
      <c r="M749" s="6">
        <v>21.79041252</v>
      </c>
      <c r="N749" s="7" t="str">
        <f>IF(ISNUMBER(_xll.BDP($C749, "DELTA_MID")),_xll.BDP($C749, "DELTA_MID")," ")</f>
        <v xml:space="preserve"> </v>
      </c>
      <c r="O749" s="7" t="str">
        <f>IF(ISNUMBER(N749),_xll.BDP($C749, "OPT_UNDL_TICKER"),"")</f>
        <v/>
      </c>
      <c r="P749" s="8" t="str">
        <f>IF(ISNUMBER(N749),_xll.BDP($C749, "OPT_UNDL_PX")," ")</f>
        <v xml:space="preserve"> </v>
      </c>
      <c r="Q749" s="7" t="str">
        <f>IF(ISNUMBER(N749),+G749*_xll.BDP($C749, "PX_POS_MULT_FACTOR")*P749/K749," ")</f>
        <v xml:space="preserve"> </v>
      </c>
      <c r="R749" s="8" t="str">
        <f>IF(OR($A749="TUA",$A749="TYA"),"",IF(ISNUMBER(_xll.BDP($C749,"DUR_ADJ_OAS_MID")),_xll.BDP($C749,"DUR_ADJ_OAS_MID"),IF(ISNUMBER(_xll.BDP($E749&amp;" ISIN","DUR_ADJ_OAS_MID")),_xll.BDP($E749&amp;" ISIN","DUR_ADJ_OAS_MID")," ")))</f>
        <v xml:space="preserve"> </v>
      </c>
      <c r="S749" s="7" t="str">
        <f ca="1">IF(AND(A748="SVOL",C748="Cash"),                                     SUM(INDIRECT(ADDRESS(ROW()-(COUNTIF(A:A,"SVOL")),COLUMN())):INDIRECT(ADDRESS(ROW()-1,COLUMN()))),                                    IF(AND(A749="TYA",C749="Cash"), SUM(INDIRECT(ADDRESS(ROW()-(COUNTIF(A:A,"TYA")-1),COLUMN())):INDIRECT(ADDRESS(ROW()-1,COLUMN()))),                                    IF(AND(A749="SVOL",ISNUMBER(FIND(" Govt",C749))),"", IF(AND(A749="SVOL",ISNUMBER(FIND(" Index",C749))),J749,                                    IF(ISNUMBER(N749),Q749*N749,IF(ISNUMBER(R749),J749*R749," "))))))</f>
        <v xml:space="preserve"> </v>
      </c>
      <c r="AB749" s="8" t="s">
        <v>3028</v>
      </c>
      <c r="AG749" s="17">
        <v>4.64E-4</v>
      </c>
    </row>
    <row r="750" spans="1:33" x14ac:dyDescent="0.35">
      <c r="A750" t="s">
        <v>1786</v>
      </c>
      <c r="B750" t="s">
        <v>3102</v>
      </c>
      <c r="C750" t="s">
        <v>3103</v>
      </c>
      <c r="D750" t="s">
        <v>3104</v>
      </c>
      <c r="E750" t="s">
        <v>3105</v>
      </c>
      <c r="G750" s="1">
        <v>-82363.79239129342</v>
      </c>
      <c r="H750" s="1">
        <v>9.6521920000000012</v>
      </c>
      <c r="I750" s="2">
        <v>-794991.13800890336</v>
      </c>
      <c r="J750" s="3">
        <v>-1.027704740965246E-2</v>
      </c>
      <c r="K750" s="4">
        <v>77355986.239999995</v>
      </c>
      <c r="L750" s="5">
        <v>3550001</v>
      </c>
      <c r="M750" s="6">
        <v>21.79041252</v>
      </c>
      <c r="N750" s="7" t="str">
        <f>IF(ISNUMBER(_xll.BDP($C750, "DELTA_MID")),_xll.BDP($C750, "DELTA_MID")," ")</f>
        <v xml:space="preserve"> </v>
      </c>
      <c r="O750" s="7" t="str">
        <f>IF(ISNUMBER(N750),_xll.BDP($C750, "OPT_UNDL_TICKER"),"")</f>
        <v/>
      </c>
      <c r="P750" s="8" t="str">
        <f>IF(ISNUMBER(N750),_xll.BDP($C750, "OPT_UNDL_PX")," ")</f>
        <v xml:space="preserve"> </v>
      </c>
      <c r="Q750" s="7" t="str">
        <f>IF(ISNUMBER(N750),+G750*_xll.BDP($C750, "PX_POS_MULT_FACTOR")*P750/K750," ")</f>
        <v xml:space="preserve"> </v>
      </c>
      <c r="R750" s="8" t="str">
        <f>IF(OR($A750="TUA",$A750="TYA"),"",IF(ISNUMBER(_xll.BDP($C750,"DUR_ADJ_OAS_MID")),_xll.BDP($C750,"DUR_ADJ_OAS_MID"),IF(ISNUMBER(_xll.BDP($E750&amp;" ISIN","DUR_ADJ_OAS_MID")),_xll.BDP($E750&amp;" ISIN","DUR_ADJ_OAS_MID")," ")))</f>
        <v xml:space="preserve"> </v>
      </c>
      <c r="S750" s="7" t="str">
        <f ca="1">IF(AND(A749="SVOL",C749="Cash"),                                     SUM(INDIRECT(ADDRESS(ROW()-(COUNTIF(A:A,"SVOL")),COLUMN())):INDIRECT(ADDRESS(ROW()-1,COLUMN()))),                                    IF(AND(A750="TYA",C750="Cash"), SUM(INDIRECT(ADDRESS(ROW()-(COUNTIF(A:A,"TYA")-1),COLUMN())):INDIRECT(ADDRESS(ROW()-1,COLUMN()))),                                    IF(AND(A750="SVOL",ISNUMBER(FIND(" Govt",C750))),"", IF(AND(A750="SVOL",ISNUMBER(FIND(" Index",C750))),J750,                                    IF(ISNUMBER(N750),Q750*N750,IF(ISNUMBER(R750),J750*R750," "))))))</f>
        <v xml:space="preserve"> </v>
      </c>
      <c r="AB750" s="8" t="s">
        <v>3028</v>
      </c>
      <c r="AG750" s="17">
        <v>4.64E-4</v>
      </c>
    </row>
    <row r="751" spans="1:33" x14ac:dyDescent="0.35">
      <c r="A751" t="s">
        <v>1786</v>
      </c>
      <c r="B751" t="s">
        <v>3106</v>
      </c>
      <c r="C751" t="s">
        <v>3107</v>
      </c>
      <c r="D751" t="s">
        <v>3108</v>
      </c>
      <c r="E751" t="s">
        <v>3109</v>
      </c>
      <c r="G751" s="1">
        <v>-735.93814406208151</v>
      </c>
      <c r="H751" s="1">
        <v>120.0072</v>
      </c>
      <c r="I751" s="2">
        <v>-88317.876042087039</v>
      </c>
      <c r="J751" s="3">
        <v>-1.1417070654115549E-3</v>
      </c>
      <c r="K751" s="4">
        <v>77355986.239999995</v>
      </c>
      <c r="L751" s="5">
        <v>3550001</v>
      </c>
      <c r="M751" s="6">
        <v>21.79041252</v>
      </c>
      <c r="N751" s="7" t="str">
        <f>IF(ISNUMBER(_xll.BDP($C751, "DELTA_MID")),_xll.BDP($C751, "DELTA_MID")," ")</f>
        <v xml:space="preserve"> </v>
      </c>
      <c r="O751" s="7" t="str">
        <f>IF(ISNUMBER(N751),_xll.BDP($C751, "OPT_UNDL_TICKER"),"")</f>
        <v/>
      </c>
      <c r="P751" s="8" t="str">
        <f>IF(ISNUMBER(N751),_xll.BDP($C751, "OPT_UNDL_PX")," ")</f>
        <v xml:space="preserve"> </v>
      </c>
      <c r="Q751" s="7" t="str">
        <f>IF(ISNUMBER(N751),+G751*_xll.BDP($C751, "PX_POS_MULT_FACTOR")*P751/K751," ")</f>
        <v xml:space="preserve"> </v>
      </c>
      <c r="R751" s="8" t="str">
        <f>IF(OR($A751="TUA",$A751="TYA"),"",IF(ISNUMBER(_xll.BDP($C751,"DUR_ADJ_OAS_MID")),_xll.BDP($C751,"DUR_ADJ_OAS_MID"),IF(ISNUMBER(_xll.BDP($E751&amp;" ISIN","DUR_ADJ_OAS_MID")),_xll.BDP($E751&amp;" ISIN","DUR_ADJ_OAS_MID")," ")))</f>
        <v xml:space="preserve"> </v>
      </c>
      <c r="S751" s="7" t="str">
        <f ca="1">IF(AND(A750="SVOL",C750="Cash"),                                     SUM(INDIRECT(ADDRESS(ROW()-(COUNTIF(A:A,"SVOL")),COLUMN())):INDIRECT(ADDRESS(ROW()-1,COLUMN()))),                                    IF(AND(A751="TYA",C751="Cash"), SUM(INDIRECT(ADDRESS(ROW()-(COUNTIF(A:A,"TYA")-1),COLUMN())):INDIRECT(ADDRESS(ROW()-1,COLUMN()))),                                    IF(AND(A751="SVOL",ISNUMBER(FIND(" Govt",C751))),"", IF(AND(A751="SVOL",ISNUMBER(FIND(" Index",C751))),J751,                                    IF(ISNUMBER(N751),Q751*N751,IF(ISNUMBER(R751),J751*R751," "))))))</f>
        <v xml:space="preserve"> </v>
      </c>
      <c r="AB751" s="8" t="s">
        <v>3028</v>
      </c>
      <c r="AG751" s="17">
        <v>4.64E-4</v>
      </c>
    </row>
    <row r="752" spans="1:33" x14ac:dyDescent="0.35">
      <c r="A752" t="s">
        <v>1786</v>
      </c>
      <c r="B752" t="s">
        <v>3110</v>
      </c>
      <c r="C752" t="s">
        <v>3111</v>
      </c>
      <c r="D752" t="s">
        <v>3112</v>
      </c>
      <c r="E752" t="s">
        <v>3113</v>
      </c>
      <c r="G752" s="1">
        <v>-4573.0659073163361</v>
      </c>
      <c r="H752" s="1">
        <v>25.014403999999999</v>
      </c>
      <c r="I752" s="2">
        <v>-114392.51812423739</v>
      </c>
      <c r="J752" s="3">
        <v>-1.478780423913543E-3</v>
      </c>
      <c r="K752" s="4">
        <v>77355986.239999995</v>
      </c>
      <c r="L752" s="5">
        <v>3550001</v>
      </c>
      <c r="M752" s="6">
        <v>21.79041252</v>
      </c>
      <c r="N752" s="7" t="str">
        <f>IF(ISNUMBER(_xll.BDP($C752, "DELTA_MID")),_xll.BDP($C752, "DELTA_MID")," ")</f>
        <v xml:space="preserve"> </v>
      </c>
      <c r="O752" s="7" t="str">
        <f>IF(ISNUMBER(N752),_xll.BDP($C752, "OPT_UNDL_TICKER"),"")</f>
        <v/>
      </c>
      <c r="P752" s="8" t="str">
        <f>IF(ISNUMBER(N752),_xll.BDP($C752, "OPT_UNDL_PX")," ")</f>
        <v xml:space="preserve"> </v>
      </c>
      <c r="Q752" s="7" t="str">
        <f>IF(ISNUMBER(N752),+G752*_xll.BDP($C752, "PX_POS_MULT_FACTOR")*P752/K752," ")</f>
        <v xml:space="preserve"> </v>
      </c>
      <c r="R752" s="8" t="str">
        <f>IF(OR($A752="TUA",$A752="TYA"),"",IF(ISNUMBER(_xll.BDP($C752,"DUR_ADJ_OAS_MID")),_xll.BDP($C752,"DUR_ADJ_OAS_MID"),IF(ISNUMBER(_xll.BDP($E752&amp;" ISIN","DUR_ADJ_OAS_MID")),_xll.BDP($E752&amp;" ISIN","DUR_ADJ_OAS_MID")," ")))</f>
        <v xml:space="preserve"> </v>
      </c>
      <c r="S752" s="7" t="str">
        <f ca="1">IF(AND(A751="SVOL",C751="Cash"),                                     SUM(INDIRECT(ADDRESS(ROW()-(COUNTIF(A:A,"SVOL")),COLUMN())):INDIRECT(ADDRESS(ROW()-1,COLUMN()))),                                    IF(AND(A752="TYA",C752="Cash"), SUM(INDIRECT(ADDRESS(ROW()-(COUNTIF(A:A,"TYA")-1),COLUMN())):INDIRECT(ADDRESS(ROW()-1,COLUMN()))),                                    IF(AND(A752="SVOL",ISNUMBER(FIND(" Govt",C752))),"", IF(AND(A752="SVOL",ISNUMBER(FIND(" Index",C752))),J752,                                    IF(ISNUMBER(N752),Q752*N752,IF(ISNUMBER(R752),J752*R752," "))))))</f>
        <v xml:space="preserve"> </v>
      </c>
      <c r="AB752" s="8" t="s">
        <v>3028</v>
      </c>
      <c r="AG752" s="17">
        <v>4.64E-4</v>
      </c>
    </row>
    <row r="753" spans="1:33" x14ac:dyDescent="0.35">
      <c r="A753" t="s">
        <v>1786</v>
      </c>
      <c r="B753" t="s">
        <v>3114</v>
      </c>
      <c r="C753" t="s">
        <v>3115</v>
      </c>
      <c r="D753" t="s">
        <v>3116</v>
      </c>
      <c r="E753" t="s">
        <v>3117</v>
      </c>
      <c r="G753" s="1">
        <v>-972.93055331008691</v>
      </c>
      <c r="H753" s="1">
        <v>34.253667999999998</v>
      </c>
      <c r="I753" s="2">
        <v>-33326.440160140017</v>
      </c>
      <c r="J753" s="3">
        <v>-4.3081914897631098E-4</v>
      </c>
      <c r="K753" s="4">
        <v>77355986.239999995</v>
      </c>
      <c r="L753" s="5">
        <v>3550001</v>
      </c>
      <c r="M753" s="6">
        <v>21.79041252</v>
      </c>
      <c r="N753" s="7" t="str">
        <f>IF(ISNUMBER(_xll.BDP($C753, "DELTA_MID")),_xll.BDP($C753, "DELTA_MID")," ")</f>
        <v xml:space="preserve"> </v>
      </c>
      <c r="O753" s="7" t="str">
        <f>IF(ISNUMBER(N753),_xll.BDP($C753, "OPT_UNDL_TICKER"),"")</f>
        <v/>
      </c>
      <c r="P753" s="8" t="str">
        <f>IF(ISNUMBER(N753),_xll.BDP($C753, "OPT_UNDL_PX")," ")</f>
        <v xml:space="preserve"> </v>
      </c>
      <c r="Q753" s="7" t="str">
        <f>IF(ISNUMBER(N753),+G753*_xll.BDP($C753, "PX_POS_MULT_FACTOR")*P753/K753," ")</f>
        <v xml:space="preserve"> </v>
      </c>
      <c r="R753" s="8" t="str">
        <f>IF(OR($A753="TUA",$A753="TYA"),"",IF(ISNUMBER(_xll.BDP($C753,"DUR_ADJ_OAS_MID")),_xll.BDP($C753,"DUR_ADJ_OAS_MID"),IF(ISNUMBER(_xll.BDP($E753&amp;" ISIN","DUR_ADJ_OAS_MID")),_xll.BDP($E753&amp;" ISIN","DUR_ADJ_OAS_MID")," ")))</f>
        <v xml:space="preserve"> </v>
      </c>
      <c r="S753" s="7" t="str">
        <f ca="1">IF(AND(A752="SVOL",C752="Cash"),                                     SUM(INDIRECT(ADDRESS(ROW()-(COUNTIF(A:A,"SVOL")),COLUMN())):INDIRECT(ADDRESS(ROW()-1,COLUMN()))),                                    IF(AND(A753="TYA",C753="Cash"), SUM(INDIRECT(ADDRESS(ROW()-(COUNTIF(A:A,"TYA")-1),COLUMN())):INDIRECT(ADDRESS(ROW()-1,COLUMN()))),                                    IF(AND(A753="SVOL",ISNUMBER(FIND(" Govt",C753))),"", IF(AND(A753="SVOL",ISNUMBER(FIND(" Index",C753))),J753,                                    IF(ISNUMBER(N753),Q753*N753,IF(ISNUMBER(R753),J753*R753," "))))))</f>
        <v xml:space="preserve"> </v>
      </c>
      <c r="AB753" s="8" t="s">
        <v>3028</v>
      </c>
      <c r="AG753" s="17">
        <v>4.64E-4</v>
      </c>
    </row>
    <row r="754" spans="1:33" x14ac:dyDescent="0.35">
      <c r="A754" t="s">
        <v>1786</v>
      </c>
      <c r="B754" t="s">
        <v>3118</v>
      </c>
      <c r="C754" t="s">
        <v>3119</v>
      </c>
      <c r="D754" t="s">
        <v>3120</v>
      </c>
      <c r="E754" t="s">
        <v>3121</v>
      </c>
      <c r="G754" s="1">
        <v>-16012.50648257488</v>
      </c>
      <c r="H754" s="1">
        <v>13.658884</v>
      </c>
      <c r="I754" s="2">
        <v>-218712.9685947384</v>
      </c>
      <c r="J754" s="3">
        <v>-2.827356733791394E-3</v>
      </c>
      <c r="K754" s="4">
        <v>77355986.239999995</v>
      </c>
      <c r="L754" s="5">
        <v>3550001</v>
      </c>
      <c r="M754" s="6">
        <v>21.79041252</v>
      </c>
      <c r="N754" s="7" t="str">
        <f>IF(ISNUMBER(_xll.BDP($C754, "DELTA_MID")),_xll.BDP($C754, "DELTA_MID")," ")</f>
        <v xml:space="preserve"> </v>
      </c>
      <c r="O754" s="7" t="str">
        <f>IF(ISNUMBER(N754),_xll.BDP($C754, "OPT_UNDL_TICKER"),"")</f>
        <v/>
      </c>
      <c r="P754" s="8" t="str">
        <f>IF(ISNUMBER(N754),_xll.BDP($C754, "OPT_UNDL_PX")," ")</f>
        <v xml:space="preserve"> </v>
      </c>
      <c r="Q754" s="7" t="str">
        <f>IF(ISNUMBER(N754),+G754*_xll.BDP($C754, "PX_POS_MULT_FACTOR")*P754/K754," ")</f>
        <v xml:space="preserve"> </v>
      </c>
      <c r="R754" s="8" t="str">
        <f>IF(OR($A754="TUA",$A754="TYA"),"",IF(ISNUMBER(_xll.BDP($C754,"DUR_ADJ_OAS_MID")),_xll.BDP($C754,"DUR_ADJ_OAS_MID"),IF(ISNUMBER(_xll.BDP($E754&amp;" ISIN","DUR_ADJ_OAS_MID")),_xll.BDP($E754&amp;" ISIN","DUR_ADJ_OAS_MID")," ")))</f>
        <v xml:space="preserve"> </v>
      </c>
      <c r="S754" s="7" t="str">
        <f ca="1">IF(AND(A753="SVOL",C753="Cash"),                                     SUM(INDIRECT(ADDRESS(ROW()-(COUNTIF(A:A,"SVOL")),COLUMN())):INDIRECT(ADDRESS(ROW()-1,COLUMN()))),                                    IF(AND(A754="TYA",C754="Cash"), SUM(INDIRECT(ADDRESS(ROW()-(COUNTIF(A:A,"TYA")-1),COLUMN())):INDIRECT(ADDRESS(ROW()-1,COLUMN()))),                                    IF(AND(A754="SVOL",ISNUMBER(FIND(" Govt",C754))),"", IF(AND(A754="SVOL",ISNUMBER(FIND(" Index",C754))),J754,                                    IF(ISNUMBER(N754),Q754*N754,IF(ISNUMBER(R754),J754*R754," "))))))</f>
        <v xml:space="preserve"> </v>
      </c>
      <c r="AB754" s="8" t="s">
        <v>3028</v>
      </c>
      <c r="AG754" s="17">
        <v>4.64E-4</v>
      </c>
    </row>
    <row r="755" spans="1:33" x14ac:dyDescent="0.35">
      <c r="A755" t="s">
        <v>1786</v>
      </c>
      <c r="B755" t="s">
        <v>3122</v>
      </c>
      <c r="C755" t="s">
        <v>3123</v>
      </c>
      <c r="D755" t="s">
        <v>3124</v>
      </c>
      <c r="E755" t="s">
        <v>3125</v>
      </c>
      <c r="G755" s="1">
        <v>-2568.4762559100718</v>
      </c>
      <c r="H755" s="1">
        <v>17.317167999999999</v>
      </c>
      <c r="I755" s="2">
        <v>-44478.734827605709</v>
      </c>
      <c r="J755" s="3">
        <v>-5.749876252577103E-4</v>
      </c>
      <c r="K755" s="4">
        <v>77355986.239999995</v>
      </c>
      <c r="L755" s="5">
        <v>3550001</v>
      </c>
      <c r="M755" s="6">
        <v>21.79041252</v>
      </c>
      <c r="N755" s="7" t="str">
        <f>IF(ISNUMBER(_xll.BDP($C755, "DELTA_MID")),_xll.BDP($C755, "DELTA_MID")," ")</f>
        <v xml:space="preserve"> </v>
      </c>
      <c r="O755" s="7" t="str">
        <f>IF(ISNUMBER(N755),_xll.BDP($C755, "OPT_UNDL_TICKER"),"")</f>
        <v/>
      </c>
      <c r="P755" s="8" t="str">
        <f>IF(ISNUMBER(N755),_xll.BDP($C755, "OPT_UNDL_PX")," ")</f>
        <v xml:space="preserve"> </v>
      </c>
      <c r="Q755" s="7" t="str">
        <f>IF(ISNUMBER(N755),+G755*_xll.BDP($C755, "PX_POS_MULT_FACTOR")*P755/K755," ")</f>
        <v xml:space="preserve"> </v>
      </c>
      <c r="R755" s="8" t="str">
        <f>IF(OR($A755="TUA",$A755="TYA"),"",IF(ISNUMBER(_xll.BDP($C755,"DUR_ADJ_OAS_MID")),_xll.BDP($C755,"DUR_ADJ_OAS_MID"),IF(ISNUMBER(_xll.BDP($E755&amp;" ISIN","DUR_ADJ_OAS_MID")),_xll.BDP($E755&amp;" ISIN","DUR_ADJ_OAS_MID")," ")))</f>
        <v xml:space="preserve"> </v>
      </c>
      <c r="S755" s="7" t="str">
        <f ca="1">IF(AND(A754="SVOL",C754="Cash"),                                     SUM(INDIRECT(ADDRESS(ROW()-(COUNTIF(A:A,"SVOL")),COLUMN())):INDIRECT(ADDRESS(ROW()-1,COLUMN()))),                                    IF(AND(A755="TYA",C755="Cash"), SUM(INDIRECT(ADDRESS(ROW()-(COUNTIF(A:A,"TYA")-1),COLUMN())):INDIRECT(ADDRESS(ROW()-1,COLUMN()))),                                    IF(AND(A755="SVOL",ISNUMBER(FIND(" Govt",C755))),"", IF(AND(A755="SVOL",ISNUMBER(FIND(" Index",C755))),J755,                                    IF(ISNUMBER(N755),Q755*N755,IF(ISNUMBER(R755),J755*R755," "))))))</f>
        <v xml:space="preserve"> </v>
      </c>
      <c r="AB755" s="8" t="s">
        <v>3028</v>
      </c>
      <c r="AG755" s="17">
        <v>4.64E-4</v>
      </c>
    </row>
    <row r="756" spans="1:33" x14ac:dyDescent="0.35">
      <c r="A756" t="s">
        <v>1786</v>
      </c>
      <c r="B756" t="s">
        <v>3126</v>
      </c>
      <c r="C756" t="s">
        <v>3127</v>
      </c>
      <c r="D756" t="s">
        <v>3128</v>
      </c>
      <c r="E756" t="s">
        <v>3129</v>
      </c>
      <c r="G756" s="1">
        <v>-18622.392605592671</v>
      </c>
      <c r="H756" s="1">
        <v>18.649505999999999</v>
      </c>
      <c r="I756" s="2">
        <v>-347298.42263235612</v>
      </c>
      <c r="J756" s="3">
        <v>-4.4896127567276966E-3</v>
      </c>
      <c r="K756" s="4">
        <v>77355986.239999995</v>
      </c>
      <c r="L756" s="5">
        <v>3550001</v>
      </c>
      <c r="M756" s="6">
        <v>21.79041252</v>
      </c>
      <c r="N756" s="7" t="str">
        <f>IF(ISNUMBER(_xll.BDP($C756, "DELTA_MID")),_xll.BDP($C756, "DELTA_MID")," ")</f>
        <v xml:space="preserve"> </v>
      </c>
      <c r="O756" s="7" t="str">
        <f>IF(ISNUMBER(N756),_xll.BDP($C756, "OPT_UNDL_TICKER"),"")</f>
        <v/>
      </c>
      <c r="P756" s="8" t="str">
        <f>IF(ISNUMBER(N756),_xll.BDP($C756, "OPT_UNDL_PX")," ")</f>
        <v xml:space="preserve"> </v>
      </c>
      <c r="Q756" s="7" t="str">
        <f>IF(ISNUMBER(N756),+G756*_xll.BDP($C756, "PX_POS_MULT_FACTOR")*P756/K756," ")</f>
        <v xml:space="preserve"> </v>
      </c>
      <c r="R756" s="8" t="str">
        <f>IF(OR($A756="TUA",$A756="TYA"),"",IF(ISNUMBER(_xll.BDP($C756,"DUR_ADJ_OAS_MID")),_xll.BDP($C756,"DUR_ADJ_OAS_MID"),IF(ISNUMBER(_xll.BDP($E756&amp;" ISIN","DUR_ADJ_OAS_MID")),_xll.BDP($E756&amp;" ISIN","DUR_ADJ_OAS_MID")," ")))</f>
        <v xml:space="preserve"> </v>
      </c>
      <c r="S756" s="7" t="str">
        <f ca="1">IF(AND(A755="SVOL",C755="Cash"),                                     SUM(INDIRECT(ADDRESS(ROW()-(COUNTIF(A:A,"SVOL")),COLUMN())):INDIRECT(ADDRESS(ROW()-1,COLUMN()))),                                    IF(AND(A756="TYA",C756="Cash"), SUM(INDIRECT(ADDRESS(ROW()-(COUNTIF(A:A,"TYA")-1),COLUMN())):INDIRECT(ADDRESS(ROW()-1,COLUMN()))),                                    IF(AND(A756="SVOL",ISNUMBER(FIND(" Govt",C756))),"", IF(AND(A756="SVOL",ISNUMBER(FIND(" Index",C756))),J756,                                    IF(ISNUMBER(N756),Q756*N756,IF(ISNUMBER(R756),J756*R756," "))))))</f>
        <v xml:space="preserve"> </v>
      </c>
      <c r="AB756" s="8" t="s">
        <v>3028</v>
      </c>
      <c r="AG756" s="17">
        <v>4.64E-4</v>
      </c>
    </row>
    <row r="757" spans="1:33" x14ac:dyDescent="0.35">
      <c r="A757" t="s">
        <v>1786</v>
      </c>
      <c r="B757" t="s">
        <v>3130</v>
      </c>
      <c r="C757" t="s">
        <v>3131</v>
      </c>
      <c r="D757" t="s">
        <v>3132</v>
      </c>
      <c r="E757" t="s">
        <v>3133</v>
      </c>
      <c r="G757" s="1">
        <v>-26230.04128495638</v>
      </c>
      <c r="H757" s="1">
        <v>9.7038080000000004</v>
      </c>
      <c r="I757" s="2">
        <v>-254531.28446129011</v>
      </c>
      <c r="J757" s="3">
        <v>-3.2903889774166502E-3</v>
      </c>
      <c r="K757" s="4">
        <v>77355986.239999995</v>
      </c>
      <c r="L757" s="5">
        <v>3550001</v>
      </c>
      <c r="M757" s="6">
        <v>21.79041252</v>
      </c>
      <c r="N757" s="7" t="str">
        <f>IF(ISNUMBER(_xll.BDP($C757, "DELTA_MID")),_xll.BDP($C757, "DELTA_MID")," ")</f>
        <v xml:space="preserve"> </v>
      </c>
      <c r="O757" s="7" t="str">
        <f>IF(ISNUMBER(N757),_xll.BDP($C757, "OPT_UNDL_TICKER"),"")</f>
        <v/>
      </c>
      <c r="P757" s="8" t="str">
        <f>IF(ISNUMBER(N757),_xll.BDP($C757, "OPT_UNDL_PX")," ")</f>
        <v xml:space="preserve"> </v>
      </c>
      <c r="Q757" s="7" t="str">
        <f>IF(ISNUMBER(N757),+G757*_xll.BDP($C757, "PX_POS_MULT_FACTOR")*P757/K757," ")</f>
        <v xml:space="preserve"> </v>
      </c>
      <c r="R757" s="8" t="str">
        <f>IF(OR($A757="TUA",$A757="TYA"),"",IF(ISNUMBER(_xll.BDP($C757,"DUR_ADJ_OAS_MID")),_xll.BDP($C757,"DUR_ADJ_OAS_MID"),IF(ISNUMBER(_xll.BDP($E757&amp;" ISIN","DUR_ADJ_OAS_MID")),_xll.BDP($E757&amp;" ISIN","DUR_ADJ_OAS_MID")," ")))</f>
        <v xml:space="preserve"> </v>
      </c>
      <c r="S757" s="7" t="str">
        <f ca="1">IF(AND(A756="SVOL",C756="Cash"),                                     SUM(INDIRECT(ADDRESS(ROW()-(COUNTIF(A:A,"SVOL")),COLUMN())):INDIRECT(ADDRESS(ROW()-1,COLUMN()))),                                    IF(AND(A757="TYA",C757="Cash"), SUM(INDIRECT(ADDRESS(ROW()-(COUNTIF(A:A,"TYA")-1),COLUMN())):INDIRECT(ADDRESS(ROW()-1,COLUMN()))),                                    IF(AND(A757="SVOL",ISNUMBER(FIND(" Govt",C757))),"", IF(AND(A757="SVOL",ISNUMBER(FIND(" Index",C757))),J757,                                    IF(ISNUMBER(N757),Q757*N757,IF(ISNUMBER(R757),J757*R757," "))))))</f>
        <v xml:space="preserve"> </v>
      </c>
      <c r="AB757" s="8" t="s">
        <v>3028</v>
      </c>
      <c r="AG757" s="17">
        <v>4.64E-4</v>
      </c>
    </row>
    <row r="758" spans="1:33" x14ac:dyDescent="0.35">
      <c r="A758" t="s">
        <v>1786</v>
      </c>
      <c r="B758" t="s">
        <v>3134</v>
      </c>
      <c r="C758" t="s">
        <v>3135</v>
      </c>
      <c r="D758" t="s">
        <v>3136</v>
      </c>
      <c r="E758" t="s">
        <v>3137</v>
      </c>
      <c r="G758" s="1">
        <v>-20348.385212300051</v>
      </c>
      <c r="H758" s="1">
        <v>10.85549</v>
      </c>
      <c r="I758" s="2">
        <v>-220891.69218827109</v>
      </c>
      <c r="J758" s="3">
        <v>-2.855521633489953E-3</v>
      </c>
      <c r="K758" s="4">
        <v>77355986.239999995</v>
      </c>
      <c r="L758" s="5">
        <v>3550001</v>
      </c>
      <c r="M758" s="6">
        <v>21.79041252</v>
      </c>
      <c r="N758" s="7" t="str">
        <f>IF(ISNUMBER(_xll.BDP($C758, "DELTA_MID")),_xll.BDP($C758, "DELTA_MID")," ")</f>
        <v xml:space="preserve"> </v>
      </c>
      <c r="O758" s="7" t="str">
        <f>IF(ISNUMBER(N758),_xll.BDP($C758, "OPT_UNDL_TICKER"),"")</f>
        <v/>
      </c>
      <c r="P758" s="8" t="str">
        <f>IF(ISNUMBER(N758),_xll.BDP($C758, "OPT_UNDL_PX")," ")</f>
        <v xml:space="preserve"> </v>
      </c>
      <c r="Q758" s="7" t="str">
        <f>IF(ISNUMBER(N758),+G758*_xll.BDP($C758, "PX_POS_MULT_FACTOR")*P758/K758," ")</f>
        <v xml:space="preserve"> </v>
      </c>
      <c r="R758" s="8" t="str">
        <f>IF(OR($A758="TUA",$A758="TYA"),"",IF(ISNUMBER(_xll.BDP($C758,"DUR_ADJ_OAS_MID")),_xll.BDP($C758,"DUR_ADJ_OAS_MID"),IF(ISNUMBER(_xll.BDP($E758&amp;" ISIN","DUR_ADJ_OAS_MID")),_xll.BDP($E758&amp;" ISIN","DUR_ADJ_OAS_MID")," ")))</f>
        <v xml:space="preserve"> </v>
      </c>
      <c r="S758" s="7" t="str">
        <f ca="1">IF(AND(A757="SVOL",C757="Cash"),                                     SUM(INDIRECT(ADDRESS(ROW()-(COUNTIF(A:A,"SVOL")),COLUMN())):INDIRECT(ADDRESS(ROW()-1,COLUMN()))),                                    IF(AND(A758="TYA",C758="Cash"), SUM(INDIRECT(ADDRESS(ROW()-(COUNTIF(A:A,"TYA")-1),COLUMN())):INDIRECT(ADDRESS(ROW()-1,COLUMN()))),                                    IF(AND(A758="SVOL",ISNUMBER(FIND(" Govt",C758))),"", IF(AND(A758="SVOL",ISNUMBER(FIND(" Index",C758))),J758,                                    IF(ISNUMBER(N758),Q758*N758,IF(ISNUMBER(R758),J758*R758," "))))))</f>
        <v xml:space="preserve"> </v>
      </c>
      <c r="AB758" s="8" t="s">
        <v>3028</v>
      </c>
      <c r="AG758" s="17">
        <v>4.64E-4</v>
      </c>
    </row>
    <row r="759" spans="1:33" x14ac:dyDescent="0.35">
      <c r="A759" t="s">
        <v>1786</v>
      </c>
      <c r="B759" t="s">
        <v>3138</v>
      </c>
      <c r="C759" t="s">
        <v>3139</v>
      </c>
      <c r="D759" t="s">
        <v>3140</v>
      </c>
      <c r="E759" t="s">
        <v>3141</v>
      </c>
      <c r="G759" s="1">
        <v>-9862.3317505907344</v>
      </c>
      <c r="H759" s="1">
        <v>8.5488999999999997</v>
      </c>
      <c r="I759" s="2">
        <v>-84312.08790262512</v>
      </c>
      <c r="J759" s="3">
        <v>-1.0899232496505639E-3</v>
      </c>
      <c r="K759" s="4">
        <v>77355986.239999995</v>
      </c>
      <c r="L759" s="5">
        <v>3550001</v>
      </c>
      <c r="M759" s="6">
        <v>21.79041252</v>
      </c>
      <c r="N759" s="7" t="str">
        <f>IF(ISNUMBER(_xll.BDP($C759, "DELTA_MID")),_xll.BDP($C759, "DELTA_MID")," ")</f>
        <v xml:space="preserve"> </v>
      </c>
      <c r="O759" s="7" t="str">
        <f>IF(ISNUMBER(N759),_xll.BDP($C759, "OPT_UNDL_TICKER"),"")</f>
        <v/>
      </c>
      <c r="P759" s="8" t="str">
        <f>IF(ISNUMBER(N759),_xll.BDP($C759, "OPT_UNDL_PX")," ")</f>
        <v xml:space="preserve"> </v>
      </c>
      <c r="Q759" s="7" t="str">
        <f>IF(ISNUMBER(N759),+G759*_xll.BDP($C759, "PX_POS_MULT_FACTOR")*P759/K759," ")</f>
        <v xml:space="preserve"> </v>
      </c>
      <c r="R759" s="8" t="str">
        <f>IF(OR($A759="TUA",$A759="TYA"),"",IF(ISNUMBER(_xll.BDP($C759,"DUR_ADJ_OAS_MID")),_xll.BDP($C759,"DUR_ADJ_OAS_MID"),IF(ISNUMBER(_xll.BDP($E759&amp;" ISIN","DUR_ADJ_OAS_MID")),_xll.BDP($E759&amp;" ISIN","DUR_ADJ_OAS_MID")," ")))</f>
        <v xml:space="preserve"> </v>
      </c>
      <c r="S759" s="7" t="str">
        <f ca="1">IF(AND(A758="SVOL",C758="Cash"),                                     SUM(INDIRECT(ADDRESS(ROW()-(COUNTIF(A:A,"SVOL")),COLUMN())):INDIRECT(ADDRESS(ROW()-1,COLUMN()))),                                    IF(AND(A759="TYA",C759="Cash"), SUM(INDIRECT(ADDRESS(ROW()-(COUNTIF(A:A,"TYA")-1),COLUMN())):INDIRECT(ADDRESS(ROW()-1,COLUMN()))),                                    IF(AND(A759="SVOL",ISNUMBER(FIND(" Govt",C759))),"", IF(AND(A759="SVOL",ISNUMBER(FIND(" Index",C759))),J759,                                    IF(ISNUMBER(N759),Q759*N759,IF(ISNUMBER(R759),J759*R759," "))))))</f>
        <v xml:space="preserve"> </v>
      </c>
      <c r="AB759" s="8" t="s">
        <v>3028</v>
      </c>
      <c r="AG759" s="17">
        <v>4.64E-4</v>
      </c>
    </row>
    <row r="760" spans="1:33" x14ac:dyDescent="0.35">
      <c r="A760" t="s">
        <v>1786</v>
      </c>
      <c r="B760" t="s">
        <v>3142</v>
      </c>
      <c r="C760" t="s">
        <v>3143</v>
      </c>
      <c r="D760" t="s">
        <v>3144</v>
      </c>
      <c r="E760" t="s">
        <v>3145</v>
      </c>
      <c r="G760" s="1">
        <v>-3887.7439050704811</v>
      </c>
      <c r="H760" s="1">
        <v>135.42748</v>
      </c>
      <c r="I760" s="2">
        <v>-526507.35994905455</v>
      </c>
      <c r="J760" s="3">
        <v>-6.8062910905892244E-3</v>
      </c>
      <c r="K760" s="4">
        <v>77355986.239999995</v>
      </c>
      <c r="L760" s="5">
        <v>3550001</v>
      </c>
      <c r="M760" s="6">
        <v>21.79041252</v>
      </c>
      <c r="N760" s="7" t="str">
        <f>IF(ISNUMBER(_xll.BDP($C760, "DELTA_MID")),_xll.BDP($C760, "DELTA_MID")," ")</f>
        <v xml:space="preserve"> </v>
      </c>
      <c r="O760" s="7" t="str">
        <f>IF(ISNUMBER(N760),_xll.BDP($C760, "OPT_UNDL_TICKER"),"")</f>
        <v/>
      </c>
      <c r="P760" s="8" t="str">
        <f>IF(ISNUMBER(N760),_xll.BDP($C760, "OPT_UNDL_PX")," ")</f>
        <v xml:space="preserve"> </v>
      </c>
      <c r="Q760" s="7" t="str">
        <f>IF(ISNUMBER(N760),+G760*_xll.BDP($C760, "PX_POS_MULT_FACTOR")*P760/K760," ")</f>
        <v xml:space="preserve"> </v>
      </c>
      <c r="R760" s="8" t="str">
        <f>IF(OR($A760="TUA",$A760="TYA"),"",IF(ISNUMBER(_xll.BDP($C760,"DUR_ADJ_OAS_MID")),_xll.BDP($C760,"DUR_ADJ_OAS_MID"),IF(ISNUMBER(_xll.BDP($E760&amp;" ISIN","DUR_ADJ_OAS_MID")),_xll.BDP($E760&amp;" ISIN","DUR_ADJ_OAS_MID")," ")))</f>
        <v xml:space="preserve"> </v>
      </c>
      <c r="S760" s="7" t="str">
        <f ca="1">IF(AND(A759="SVOL",C759="Cash"),                                     SUM(INDIRECT(ADDRESS(ROW()-(COUNTIF(A:A,"SVOL")),COLUMN())):INDIRECT(ADDRESS(ROW()-1,COLUMN()))),                                    IF(AND(A760="TYA",C760="Cash"), SUM(INDIRECT(ADDRESS(ROW()-(COUNTIF(A:A,"TYA")-1),COLUMN())):INDIRECT(ADDRESS(ROW()-1,COLUMN()))),                                    IF(AND(A760="SVOL",ISNUMBER(FIND(" Govt",C760))),"", IF(AND(A760="SVOL",ISNUMBER(FIND(" Index",C760))),J760,                                    IF(ISNUMBER(N760),Q760*N760,IF(ISNUMBER(R760),J760*R760," "))))))</f>
        <v xml:space="preserve"> </v>
      </c>
      <c r="AB760" s="8" t="s">
        <v>3028</v>
      </c>
      <c r="AG760" s="17">
        <v>4.64E-4</v>
      </c>
    </row>
    <row r="761" spans="1:33" x14ac:dyDescent="0.35">
      <c r="A761" t="s">
        <v>1786</v>
      </c>
      <c r="B761" t="s">
        <v>3146</v>
      </c>
      <c r="C761" t="s">
        <v>3147</v>
      </c>
      <c r="D761" t="s">
        <v>3148</v>
      </c>
      <c r="E761" t="s">
        <v>3149</v>
      </c>
      <c r="G761" s="1">
        <v>-3108.4563433444741</v>
      </c>
      <c r="H761" s="1">
        <v>28.511388</v>
      </c>
      <c r="I761" s="2">
        <v>-88626.40488615552</v>
      </c>
      <c r="J761" s="3">
        <v>-1.145695494220559E-3</v>
      </c>
      <c r="K761" s="4">
        <v>77355986.239999995</v>
      </c>
      <c r="L761" s="5">
        <v>3550001</v>
      </c>
      <c r="M761" s="6">
        <v>21.79041252</v>
      </c>
      <c r="N761" s="7" t="str">
        <f>IF(ISNUMBER(_xll.BDP($C761, "DELTA_MID")),_xll.BDP($C761, "DELTA_MID")," ")</f>
        <v xml:space="preserve"> </v>
      </c>
      <c r="O761" s="7" t="str">
        <f>IF(ISNUMBER(N761),_xll.BDP($C761, "OPT_UNDL_TICKER"),"")</f>
        <v/>
      </c>
      <c r="P761" s="8" t="str">
        <f>IF(ISNUMBER(N761),_xll.BDP($C761, "OPT_UNDL_PX")," ")</f>
        <v xml:space="preserve"> </v>
      </c>
      <c r="Q761" s="7" t="str">
        <f>IF(ISNUMBER(N761),+G761*_xll.BDP($C761, "PX_POS_MULT_FACTOR")*P761/K761," ")</f>
        <v xml:space="preserve"> </v>
      </c>
      <c r="R761" s="8" t="str">
        <f>IF(OR($A761="TUA",$A761="TYA"),"",IF(ISNUMBER(_xll.BDP($C761,"DUR_ADJ_OAS_MID")),_xll.BDP($C761,"DUR_ADJ_OAS_MID"),IF(ISNUMBER(_xll.BDP($E761&amp;" ISIN","DUR_ADJ_OAS_MID")),_xll.BDP($E761&amp;" ISIN","DUR_ADJ_OAS_MID")," ")))</f>
        <v xml:space="preserve"> </v>
      </c>
      <c r="S761" s="7" t="str">
        <f ca="1">IF(AND(A760="SVOL",C760="Cash"),                                     SUM(INDIRECT(ADDRESS(ROW()-(COUNTIF(A:A,"SVOL")),COLUMN())):INDIRECT(ADDRESS(ROW()-1,COLUMN()))),                                    IF(AND(A761="TYA",C761="Cash"), SUM(INDIRECT(ADDRESS(ROW()-(COUNTIF(A:A,"TYA")-1),COLUMN())):INDIRECT(ADDRESS(ROW()-1,COLUMN()))),                                    IF(AND(A761="SVOL",ISNUMBER(FIND(" Govt",C761))),"", IF(AND(A761="SVOL",ISNUMBER(FIND(" Index",C761))),J761,                                    IF(ISNUMBER(N761),Q761*N761,IF(ISNUMBER(R761),J761*R761," "))))))</f>
        <v xml:space="preserve"> </v>
      </c>
      <c r="AB761" s="8" t="s">
        <v>3028</v>
      </c>
      <c r="AG761" s="17">
        <v>4.64E-4</v>
      </c>
    </row>
    <row r="762" spans="1:33" x14ac:dyDescent="0.35">
      <c r="A762" t="s">
        <v>1786</v>
      </c>
      <c r="B762" t="s">
        <v>3150</v>
      </c>
      <c r="C762" t="s">
        <v>3151</v>
      </c>
      <c r="D762" t="s">
        <v>3152</v>
      </c>
      <c r="E762" t="s">
        <v>3153</v>
      </c>
      <c r="G762" s="1">
        <v>-18780.14002990986</v>
      </c>
      <c r="H762" s="1">
        <v>20.556072</v>
      </c>
      <c r="I762" s="2">
        <v>-386045.91062490927</v>
      </c>
      <c r="J762" s="3">
        <v>-4.9905111341633822E-3</v>
      </c>
      <c r="K762" s="4">
        <v>77355986.239999995</v>
      </c>
      <c r="L762" s="5">
        <v>3550001</v>
      </c>
      <c r="M762" s="6">
        <v>21.79041252</v>
      </c>
      <c r="N762" s="7" t="str">
        <f>IF(ISNUMBER(_xll.BDP($C762, "DELTA_MID")),_xll.BDP($C762, "DELTA_MID")," ")</f>
        <v xml:space="preserve"> </v>
      </c>
      <c r="O762" s="7" t="str">
        <f>IF(ISNUMBER(N762),_xll.BDP($C762, "OPT_UNDL_TICKER"),"")</f>
        <v/>
      </c>
      <c r="P762" s="8" t="str">
        <f>IF(ISNUMBER(N762),_xll.BDP($C762, "OPT_UNDL_PX")," ")</f>
        <v xml:space="preserve"> </v>
      </c>
      <c r="Q762" s="7" t="str">
        <f>IF(ISNUMBER(N762),+G762*_xll.BDP($C762, "PX_POS_MULT_FACTOR")*P762/K762," ")</f>
        <v xml:space="preserve"> </v>
      </c>
      <c r="R762" s="8" t="str">
        <f>IF(OR($A762="TUA",$A762="TYA"),"",IF(ISNUMBER(_xll.BDP($C762,"DUR_ADJ_OAS_MID")),_xll.BDP($C762,"DUR_ADJ_OAS_MID"),IF(ISNUMBER(_xll.BDP($E762&amp;" ISIN","DUR_ADJ_OAS_MID")),_xll.BDP($E762&amp;" ISIN","DUR_ADJ_OAS_MID")," ")))</f>
        <v xml:space="preserve"> </v>
      </c>
      <c r="S762" s="7" t="str">
        <f ca="1">IF(AND(A761="SVOL",C761="Cash"),                                     SUM(INDIRECT(ADDRESS(ROW()-(COUNTIF(A:A,"SVOL")),COLUMN())):INDIRECT(ADDRESS(ROW()-1,COLUMN()))),                                    IF(AND(A762="TYA",C762="Cash"), SUM(INDIRECT(ADDRESS(ROW()-(COUNTIF(A:A,"TYA")-1),COLUMN())):INDIRECT(ADDRESS(ROW()-1,COLUMN()))),                                    IF(AND(A762="SVOL",ISNUMBER(FIND(" Govt",C762))),"", IF(AND(A762="SVOL",ISNUMBER(FIND(" Index",C762))),J762,                                    IF(ISNUMBER(N762),Q762*N762,IF(ISNUMBER(R762),J762*R762," "))))))</f>
        <v xml:space="preserve"> </v>
      </c>
      <c r="AB762" s="8" t="s">
        <v>3028</v>
      </c>
      <c r="AG762" s="17">
        <v>4.64E-4</v>
      </c>
    </row>
    <row r="763" spans="1:33" x14ac:dyDescent="0.35">
      <c r="A763" t="s">
        <v>1786</v>
      </c>
      <c r="B763" t="s">
        <v>3154</v>
      </c>
      <c r="C763" t="s">
        <v>3155</v>
      </c>
      <c r="D763" t="s">
        <v>3156</v>
      </c>
      <c r="E763" t="s">
        <v>3157</v>
      </c>
      <c r="G763" s="1">
        <v>-13277.37618203027</v>
      </c>
      <c r="H763" s="1">
        <v>17.210709999999999</v>
      </c>
      <c r="I763" s="2">
        <v>-228513.07102983011</v>
      </c>
      <c r="J763" s="3">
        <v>-2.954045086063015E-3</v>
      </c>
      <c r="K763" s="4">
        <v>77355986.239999995</v>
      </c>
      <c r="L763" s="5">
        <v>3550001</v>
      </c>
      <c r="M763" s="6">
        <v>21.79041252</v>
      </c>
      <c r="N763" s="7" t="str">
        <f>IF(ISNUMBER(_xll.BDP($C763, "DELTA_MID")),_xll.BDP($C763, "DELTA_MID")," ")</f>
        <v xml:space="preserve"> </v>
      </c>
      <c r="O763" s="7" t="str">
        <f>IF(ISNUMBER(N763),_xll.BDP($C763, "OPT_UNDL_TICKER"),"")</f>
        <v/>
      </c>
      <c r="P763" s="8" t="str">
        <f>IF(ISNUMBER(N763),_xll.BDP($C763, "OPT_UNDL_PX")," ")</f>
        <v xml:space="preserve"> </v>
      </c>
      <c r="Q763" s="7" t="str">
        <f>IF(ISNUMBER(N763),+G763*_xll.BDP($C763, "PX_POS_MULT_FACTOR")*P763/K763," ")</f>
        <v xml:space="preserve"> </v>
      </c>
      <c r="R763" s="8" t="str">
        <f>IF(OR($A763="TUA",$A763="TYA"),"",IF(ISNUMBER(_xll.BDP($C763,"DUR_ADJ_OAS_MID")),_xll.BDP($C763,"DUR_ADJ_OAS_MID"),IF(ISNUMBER(_xll.BDP($E763&amp;" ISIN","DUR_ADJ_OAS_MID")),_xll.BDP($E763&amp;" ISIN","DUR_ADJ_OAS_MID")," ")))</f>
        <v xml:space="preserve"> </v>
      </c>
      <c r="S763" s="7" t="str">
        <f ca="1">IF(AND(A762="SVOL",C762="Cash"),                                     SUM(INDIRECT(ADDRESS(ROW()-(COUNTIF(A:A,"SVOL")),COLUMN())):INDIRECT(ADDRESS(ROW()-1,COLUMN()))),                                    IF(AND(A763="TYA",C763="Cash"), SUM(INDIRECT(ADDRESS(ROW()-(COUNTIF(A:A,"TYA")-1),COLUMN())):INDIRECT(ADDRESS(ROW()-1,COLUMN()))),                                    IF(AND(A763="SVOL",ISNUMBER(FIND(" Govt",C763))),"", IF(AND(A763="SVOL",ISNUMBER(FIND(" Index",C763))),J763,                                    IF(ISNUMBER(N763),Q763*N763,IF(ISNUMBER(R763),J763*R763," "))))))</f>
        <v xml:space="preserve"> </v>
      </c>
      <c r="AB763" s="8" t="s">
        <v>3028</v>
      </c>
      <c r="AG763" s="17">
        <v>4.64E-4</v>
      </c>
    </row>
    <row r="764" spans="1:33" x14ac:dyDescent="0.35">
      <c r="A764" t="s">
        <v>1786</v>
      </c>
      <c r="B764" t="s">
        <v>3158</v>
      </c>
      <c r="C764" t="s">
        <v>3159</v>
      </c>
      <c r="D764" t="s">
        <v>3160</v>
      </c>
      <c r="E764" t="s">
        <v>3161</v>
      </c>
      <c r="G764" s="1">
        <v>-105381.5602672329</v>
      </c>
      <c r="H764" s="1">
        <v>7.7069140000000003</v>
      </c>
      <c r="I764" s="2">
        <v>-812166.62216538063</v>
      </c>
      <c r="J764" s="3">
        <v>-1.049907914877592E-2</v>
      </c>
      <c r="K764" s="4">
        <v>77355986.239999995</v>
      </c>
      <c r="L764" s="5">
        <v>3550001</v>
      </c>
      <c r="M764" s="6">
        <v>21.79041252</v>
      </c>
      <c r="N764" s="7" t="str">
        <f>IF(ISNUMBER(_xll.BDP($C764, "DELTA_MID")),_xll.BDP($C764, "DELTA_MID")," ")</f>
        <v xml:space="preserve"> </v>
      </c>
      <c r="O764" s="7" t="str">
        <f>IF(ISNUMBER(N764),_xll.BDP($C764, "OPT_UNDL_TICKER"),"")</f>
        <v/>
      </c>
      <c r="P764" s="8" t="str">
        <f>IF(ISNUMBER(N764),_xll.BDP($C764, "OPT_UNDL_PX")," ")</f>
        <v xml:space="preserve"> </v>
      </c>
      <c r="Q764" s="7" t="str">
        <f>IF(ISNUMBER(N764),+G764*_xll.BDP($C764, "PX_POS_MULT_FACTOR")*P764/K764," ")</f>
        <v xml:space="preserve"> </v>
      </c>
      <c r="R764" s="8" t="str">
        <f>IF(OR($A764="TUA",$A764="TYA"),"",IF(ISNUMBER(_xll.BDP($C764,"DUR_ADJ_OAS_MID")),_xll.BDP($C764,"DUR_ADJ_OAS_MID"),IF(ISNUMBER(_xll.BDP($E764&amp;" ISIN","DUR_ADJ_OAS_MID")),_xll.BDP($E764&amp;" ISIN","DUR_ADJ_OAS_MID")," ")))</f>
        <v xml:space="preserve"> </v>
      </c>
      <c r="S764" s="7" t="str">
        <f ca="1">IF(AND(A763="SVOL",C763="Cash"),                                     SUM(INDIRECT(ADDRESS(ROW()-(COUNTIF(A:A,"SVOL")),COLUMN())):INDIRECT(ADDRESS(ROW()-1,COLUMN()))),                                    IF(AND(A764="TYA",C764="Cash"), SUM(INDIRECT(ADDRESS(ROW()-(COUNTIF(A:A,"TYA")-1),COLUMN())):INDIRECT(ADDRESS(ROW()-1,COLUMN()))),                                    IF(AND(A764="SVOL",ISNUMBER(FIND(" Govt",C764))),"", IF(AND(A764="SVOL",ISNUMBER(FIND(" Index",C764))),J764,                                    IF(ISNUMBER(N764),Q764*N764,IF(ISNUMBER(R764),J764*R764," "))))))</f>
        <v xml:space="preserve"> </v>
      </c>
      <c r="AB764" s="8" t="s">
        <v>3028</v>
      </c>
      <c r="AG764" s="17">
        <v>4.64E-4</v>
      </c>
    </row>
    <row r="765" spans="1:33" x14ac:dyDescent="0.35">
      <c r="A765" t="s">
        <v>1786</v>
      </c>
      <c r="B765" t="s">
        <v>3162</v>
      </c>
      <c r="C765" t="s">
        <v>3163</v>
      </c>
      <c r="D765" t="s">
        <v>3164</v>
      </c>
      <c r="E765" t="s">
        <v>3165</v>
      </c>
      <c r="G765" s="1">
        <v>-4848.1600665001206</v>
      </c>
      <c r="H765" s="1">
        <v>22.485220000000002</v>
      </c>
      <c r="I765" s="2">
        <v>-109011.9456904698</v>
      </c>
      <c r="J765" s="3">
        <v>-1.4092244309607269E-3</v>
      </c>
      <c r="K765" s="4">
        <v>77355986.239999995</v>
      </c>
      <c r="L765" s="5">
        <v>3550001</v>
      </c>
      <c r="M765" s="6">
        <v>21.79041252</v>
      </c>
      <c r="N765" s="7" t="str">
        <f>IF(ISNUMBER(_xll.BDP($C765, "DELTA_MID")),_xll.BDP($C765, "DELTA_MID")," ")</f>
        <v xml:space="preserve"> </v>
      </c>
      <c r="O765" s="7" t="str">
        <f>IF(ISNUMBER(N765),_xll.BDP($C765, "OPT_UNDL_TICKER"),"")</f>
        <v/>
      </c>
      <c r="P765" s="8" t="str">
        <f>IF(ISNUMBER(N765),_xll.BDP($C765, "OPT_UNDL_PX")," ")</f>
        <v xml:space="preserve"> </v>
      </c>
      <c r="Q765" s="7" t="str">
        <f>IF(ISNUMBER(N765),+G765*_xll.BDP($C765, "PX_POS_MULT_FACTOR")*P765/K765," ")</f>
        <v xml:space="preserve"> </v>
      </c>
      <c r="R765" s="8" t="str">
        <f>IF(OR($A765="TUA",$A765="TYA"),"",IF(ISNUMBER(_xll.BDP($C765,"DUR_ADJ_OAS_MID")),_xll.BDP($C765,"DUR_ADJ_OAS_MID"),IF(ISNUMBER(_xll.BDP($E765&amp;" ISIN","DUR_ADJ_OAS_MID")),_xll.BDP($E765&amp;" ISIN","DUR_ADJ_OAS_MID")," ")))</f>
        <v xml:space="preserve"> </v>
      </c>
      <c r="S765" s="7" t="str">
        <f ca="1">IF(AND(A764="SVOL",C764="Cash"),                                     SUM(INDIRECT(ADDRESS(ROW()-(COUNTIF(A:A,"SVOL")),COLUMN())):INDIRECT(ADDRESS(ROW()-1,COLUMN()))),                                    IF(AND(A765="TYA",C765="Cash"), SUM(INDIRECT(ADDRESS(ROW()-(COUNTIF(A:A,"TYA")-1),COLUMN())):INDIRECT(ADDRESS(ROW()-1,COLUMN()))),                                    IF(AND(A765="SVOL",ISNUMBER(FIND(" Govt",C765))),"", IF(AND(A765="SVOL",ISNUMBER(FIND(" Index",C765))),J765,                                    IF(ISNUMBER(N765),Q765*N765,IF(ISNUMBER(R765),J765*R765," "))))))</f>
        <v xml:space="preserve"> </v>
      </c>
      <c r="AB765" s="8" t="s">
        <v>3028</v>
      </c>
      <c r="AG765" s="17">
        <v>4.64E-4</v>
      </c>
    </row>
    <row r="766" spans="1:33" x14ac:dyDescent="0.35">
      <c r="A766" t="s">
        <v>1786</v>
      </c>
      <c r="B766" t="s">
        <v>3166</v>
      </c>
      <c r="C766" t="s">
        <v>3167</v>
      </c>
      <c r="D766" t="s">
        <v>3168</v>
      </c>
      <c r="E766" t="s">
        <v>3169</v>
      </c>
      <c r="G766" s="1">
        <v>-7612.7469405622469</v>
      </c>
      <c r="H766" s="1">
        <v>29.988896</v>
      </c>
      <c r="I766" s="2">
        <v>-228297.87627483939</v>
      </c>
      <c r="J766" s="3">
        <v>-2.951263210148161E-3</v>
      </c>
      <c r="K766" s="4">
        <v>77355986.239999995</v>
      </c>
      <c r="L766" s="5">
        <v>3550001</v>
      </c>
      <c r="M766" s="6">
        <v>21.79041252</v>
      </c>
      <c r="N766" s="7" t="str">
        <f>IF(ISNUMBER(_xll.BDP($C766, "DELTA_MID")),_xll.BDP($C766, "DELTA_MID")," ")</f>
        <v xml:space="preserve"> </v>
      </c>
      <c r="O766" s="7" t="str">
        <f>IF(ISNUMBER(N766),_xll.BDP($C766, "OPT_UNDL_TICKER"),"")</f>
        <v/>
      </c>
      <c r="P766" s="8" t="str">
        <f>IF(ISNUMBER(N766),_xll.BDP($C766, "OPT_UNDL_PX")," ")</f>
        <v xml:space="preserve"> </v>
      </c>
      <c r="Q766" s="7" t="str">
        <f>IF(ISNUMBER(N766),+G766*_xll.BDP($C766, "PX_POS_MULT_FACTOR")*P766/K766," ")</f>
        <v xml:space="preserve"> </v>
      </c>
      <c r="R766" s="8" t="str">
        <f>IF(OR($A766="TUA",$A766="TYA"),"",IF(ISNUMBER(_xll.BDP($C766,"DUR_ADJ_OAS_MID")),_xll.BDP($C766,"DUR_ADJ_OAS_MID"),IF(ISNUMBER(_xll.BDP($E766&amp;" ISIN","DUR_ADJ_OAS_MID")),_xll.BDP($E766&amp;" ISIN","DUR_ADJ_OAS_MID")," ")))</f>
        <v xml:space="preserve"> </v>
      </c>
      <c r="S766" s="7" t="str">
        <f ca="1">IF(AND(A765="SVOL",C765="Cash"),                                     SUM(INDIRECT(ADDRESS(ROW()-(COUNTIF(A:A,"SVOL")),COLUMN())):INDIRECT(ADDRESS(ROW()-1,COLUMN()))),                                    IF(AND(A766="TYA",C766="Cash"), SUM(INDIRECT(ADDRESS(ROW()-(COUNTIF(A:A,"TYA")-1),COLUMN())):INDIRECT(ADDRESS(ROW()-1,COLUMN()))),                                    IF(AND(A766="SVOL",ISNUMBER(FIND(" Govt",C766))),"", IF(AND(A766="SVOL",ISNUMBER(FIND(" Index",C766))),J766,                                    IF(ISNUMBER(N766),Q766*N766,IF(ISNUMBER(R766),J766*R766," "))))))</f>
        <v xml:space="preserve"> </v>
      </c>
      <c r="AB766" s="8" t="s">
        <v>3028</v>
      </c>
      <c r="AG766" s="17">
        <v>4.64E-4</v>
      </c>
    </row>
    <row r="767" spans="1:33" x14ac:dyDescent="0.35">
      <c r="A767" t="s">
        <v>1786</v>
      </c>
      <c r="B767" t="s">
        <v>3170</v>
      </c>
      <c r="C767" t="s">
        <v>3171</v>
      </c>
      <c r="D767" t="s">
        <v>3172</v>
      </c>
      <c r="E767" t="s">
        <v>3173</v>
      </c>
      <c r="G767" s="1">
        <v>-15263.826156010709</v>
      </c>
      <c r="H767" s="1">
        <v>12.813672</v>
      </c>
      <c r="I767" s="2">
        <v>-195585.6618281421</v>
      </c>
      <c r="J767" s="3">
        <v>-2.5283843091513289E-3</v>
      </c>
      <c r="K767" s="4">
        <v>77355986.239999995</v>
      </c>
      <c r="L767" s="5">
        <v>3550001</v>
      </c>
      <c r="M767" s="6">
        <v>21.79041252</v>
      </c>
      <c r="N767" s="7" t="str">
        <f>IF(ISNUMBER(_xll.BDP($C767, "DELTA_MID")),_xll.BDP($C767, "DELTA_MID")," ")</f>
        <v xml:space="preserve"> </v>
      </c>
      <c r="O767" s="7" t="str">
        <f>IF(ISNUMBER(N767),_xll.BDP($C767, "OPT_UNDL_TICKER"),"")</f>
        <v/>
      </c>
      <c r="P767" s="8" t="str">
        <f>IF(ISNUMBER(N767),_xll.BDP($C767, "OPT_UNDL_PX")," ")</f>
        <v xml:space="preserve"> </v>
      </c>
      <c r="Q767" s="7" t="str">
        <f>IF(ISNUMBER(N767),+G767*_xll.BDP($C767, "PX_POS_MULT_FACTOR")*P767/K767," ")</f>
        <v xml:space="preserve"> </v>
      </c>
      <c r="R767" s="8" t="str">
        <f>IF(OR($A767="TUA",$A767="TYA"),"",IF(ISNUMBER(_xll.BDP($C767,"DUR_ADJ_OAS_MID")),_xll.BDP($C767,"DUR_ADJ_OAS_MID"),IF(ISNUMBER(_xll.BDP($E767&amp;" ISIN","DUR_ADJ_OAS_MID")),_xll.BDP($E767&amp;" ISIN","DUR_ADJ_OAS_MID")," ")))</f>
        <v xml:space="preserve"> </v>
      </c>
      <c r="S767" s="7" t="str">
        <f ca="1">IF(AND(A766="SVOL",C766="Cash"),                                     SUM(INDIRECT(ADDRESS(ROW()-(COUNTIF(A:A,"SVOL")),COLUMN())):INDIRECT(ADDRESS(ROW()-1,COLUMN()))),                                    IF(AND(A767="TYA",C767="Cash"), SUM(INDIRECT(ADDRESS(ROW()-(COUNTIF(A:A,"TYA")-1),COLUMN())):INDIRECT(ADDRESS(ROW()-1,COLUMN()))),                                    IF(AND(A767="SVOL",ISNUMBER(FIND(" Govt",C767))),"", IF(AND(A767="SVOL",ISNUMBER(FIND(" Index",C767))),J767,                                    IF(ISNUMBER(N767),Q767*N767,IF(ISNUMBER(R767),J767*R767," "))))))</f>
        <v xml:space="preserve"> </v>
      </c>
      <c r="AB767" s="8" t="s">
        <v>3028</v>
      </c>
      <c r="AG767" s="17">
        <v>4.64E-4</v>
      </c>
    </row>
    <row r="768" spans="1:33" x14ac:dyDescent="0.35">
      <c r="A768" t="s">
        <v>1786</v>
      </c>
      <c r="B768" t="s">
        <v>3174</v>
      </c>
      <c r="C768" t="s">
        <v>3175</v>
      </c>
      <c r="D768" t="s">
        <v>3176</v>
      </c>
      <c r="E768" t="s">
        <v>3177</v>
      </c>
      <c r="G768" s="1">
        <v>-17076.206375340658</v>
      </c>
      <c r="H768" s="1">
        <v>18.988236000000001</v>
      </c>
      <c r="I768" s="2">
        <v>-324247.03663967311</v>
      </c>
      <c r="J768" s="3">
        <v>-4.1916217787422924E-3</v>
      </c>
      <c r="K768" s="4">
        <v>77355986.239999995</v>
      </c>
      <c r="L768" s="5">
        <v>3550001</v>
      </c>
      <c r="M768" s="6">
        <v>21.79041252</v>
      </c>
      <c r="N768" s="7" t="str">
        <f>IF(ISNUMBER(_xll.BDP($C768, "DELTA_MID")),_xll.BDP($C768, "DELTA_MID")," ")</f>
        <v xml:space="preserve"> </v>
      </c>
      <c r="O768" s="7" t="str">
        <f>IF(ISNUMBER(N768),_xll.BDP($C768, "OPT_UNDL_TICKER"),"")</f>
        <v/>
      </c>
      <c r="P768" s="8" t="str">
        <f>IF(ISNUMBER(N768),_xll.BDP($C768, "OPT_UNDL_PX")," ")</f>
        <v xml:space="preserve"> </v>
      </c>
      <c r="Q768" s="7" t="str">
        <f>IF(ISNUMBER(N768),+G768*_xll.BDP($C768, "PX_POS_MULT_FACTOR")*P768/K768," ")</f>
        <v xml:space="preserve"> </v>
      </c>
      <c r="R768" s="8" t="str">
        <f>IF(OR($A768="TUA",$A768="TYA"),"",IF(ISNUMBER(_xll.BDP($C768,"DUR_ADJ_OAS_MID")),_xll.BDP($C768,"DUR_ADJ_OAS_MID"),IF(ISNUMBER(_xll.BDP($E768&amp;" ISIN","DUR_ADJ_OAS_MID")),_xll.BDP($E768&amp;" ISIN","DUR_ADJ_OAS_MID")," ")))</f>
        <v xml:space="preserve"> </v>
      </c>
      <c r="S768" s="7" t="str">
        <f ca="1">IF(AND(A767="SVOL",C767="Cash"),                                     SUM(INDIRECT(ADDRESS(ROW()-(COUNTIF(A:A,"SVOL")),COLUMN())):INDIRECT(ADDRESS(ROW()-1,COLUMN()))),                                    IF(AND(A768="TYA",C768="Cash"), SUM(INDIRECT(ADDRESS(ROW()-(COUNTIF(A:A,"TYA")-1),COLUMN())):INDIRECT(ADDRESS(ROW()-1,COLUMN()))),                                    IF(AND(A768="SVOL",ISNUMBER(FIND(" Govt",C768))),"", IF(AND(A768="SVOL",ISNUMBER(FIND(" Index",C768))),J768,                                    IF(ISNUMBER(N768),Q768*N768,IF(ISNUMBER(R768),J768*R768," "))))))</f>
        <v xml:space="preserve"> </v>
      </c>
      <c r="AB768" s="8" t="s">
        <v>3028</v>
      </c>
      <c r="AG768" s="17">
        <v>4.64E-4</v>
      </c>
    </row>
    <row r="769" spans="1:33" x14ac:dyDescent="0.35">
      <c r="A769" t="s">
        <v>1786</v>
      </c>
      <c r="B769" t="s">
        <v>3178</v>
      </c>
      <c r="C769" t="s">
        <v>3179</v>
      </c>
      <c r="D769" t="s">
        <v>3180</v>
      </c>
      <c r="E769" t="s">
        <v>3181</v>
      </c>
      <c r="G769" s="1">
        <v>-6935.7506890430004</v>
      </c>
      <c r="H769" s="1">
        <v>17.336524000000001</v>
      </c>
      <c r="I769" s="2">
        <v>-120241.80827861049</v>
      </c>
      <c r="J769" s="3">
        <v>-1.5543956469710771E-3</v>
      </c>
      <c r="K769" s="4">
        <v>77355986.239999995</v>
      </c>
      <c r="L769" s="5">
        <v>3550001</v>
      </c>
      <c r="M769" s="6">
        <v>21.79041252</v>
      </c>
      <c r="N769" s="7" t="str">
        <f>IF(ISNUMBER(_xll.BDP($C769, "DELTA_MID")),_xll.BDP($C769, "DELTA_MID")," ")</f>
        <v xml:space="preserve"> </v>
      </c>
      <c r="O769" s="7" t="str">
        <f>IF(ISNUMBER(N769),_xll.BDP($C769, "OPT_UNDL_TICKER"),"")</f>
        <v/>
      </c>
      <c r="P769" s="8" t="str">
        <f>IF(ISNUMBER(N769),_xll.BDP($C769, "OPT_UNDL_PX")," ")</f>
        <v xml:space="preserve"> </v>
      </c>
      <c r="Q769" s="7" t="str">
        <f>IF(ISNUMBER(N769),+G769*_xll.BDP($C769, "PX_POS_MULT_FACTOR")*P769/K769," ")</f>
        <v xml:space="preserve"> </v>
      </c>
      <c r="R769" s="8" t="str">
        <f>IF(OR($A769="TUA",$A769="TYA"),"",IF(ISNUMBER(_xll.BDP($C769,"DUR_ADJ_OAS_MID")),_xll.BDP($C769,"DUR_ADJ_OAS_MID"),IF(ISNUMBER(_xll.BDP($E769&amp;" ISIN","DUR_ADJ_OAS_MID")),_xll.BDP($E769&amp;" ISIN","DUR_ADJ_OAS_MID")," ")))</f>
        <v xml:space="preserve"> </v>
      </c>
      <c r="S769" s="7" t="str">
        <f ca="1">IF(AND(A768="SVOL",C768="Cash"),                                     SUM(INDIRECT(ADDRESS(ROW()-(COUNTIF(A:A,"SVOL")),COLUMN())):INDIRECT(ADDRESS(ROW()-1,COLUMN()))),                                    IF(AND(A769="TYA",C769="Cash"), SUM(INDIRECT(ADDRESS(ROW()-(COUNTIF(A:A,"TYA")-1),COLUMN())):INDIRECT(ADDRESS(ROW()-1,COLUMN()))),                                    IF(AND(A769="SVOL",ISNUMBER(FIND(" Govt",C769))),"", IF(AND(A769="SVOL",ISNUMBER(FIND(" Index",C769))),J769,                                    IF(ISNUMBER(N769),Q769*N769,IF(ISNUMBER(R769),J769*R769," "))))))</f>
        <v xml:space="preserve"> </v>
      </c>
      <c r="AB769" s="8" t="s">
        <v>3028</v>
      </c>
      <c r="AG769" s="17">
        <v>4.64E-4</v>
      </c>
    </row>
    <row r="770" spans="1:33" x14ac:dyDescent="0.35">
      <c r="A770" t="s">
        <v>1786</v>
      </c>
      <c r="B770" t="s">
        <v>3182</v>
      </c>
      <c r="C770" t="s">
        <v>3183</v>
      </c>
      <c r="D770" t="s">
        <v>3184</v>
      </c>
      <c r="E770" t="s">
        <v>3185</v>
      </c>
      <c r="G770" s="1">
        <v>-33610.585659203658</v>
      </c>
      <c r="H770" s="1">
        <v>20.356059999999999</v>
      </c>
      <c r="I770" s="2">
        <v>-684179.09831388923</v>
      </c>
      <c r="J770" s="3">
        <v>-8.8445527175000597E-3</v>
      </c>
      <c r="K770" s="4">
        <v>77355986.239999995</v>
      </c>
      <c r="L770" s="5">
        <v>3550001</v>
      </c>
      <c r="M770" s="6">
        <v>21.79041252</v>
      </c>
      <c r="N770" s="7" t="str">
        <f>IF(ISNUMBER(_xll.BDP($C770, "DELTA_MID")),_xll.BDP($C770, "DELTA_MID")," ")</f>
        <v xml:space="preserve"> </v>
      </c>
      <c r="O770" s="7" t="str">
        <f>IF(ISNUMBER(N770),_xll.BDP($C770, "OPT_UNDL_TICKER"),"")</f>
        <v/>
      </c>
      <c r="P770" s="8" t="str">
        <f>IF(ISNUMBER(N770),_xll.BDP($C770, "OPT_UNDL_PX")," ")</f>
        <v xml:space="preserve"> </v>
      </c>
      <c r="Q770" s="7" t="str">
        <f>IF(ISNUMBER(N770),+G770*_xll.BDP($C770, "PX_POS_MULT_FACTOR")*P770/K770," ")</f>
        <v xml:space="preserve"> </v>
      </c>
      <c r="R770" s="8" t="str">
        <f>IF(OR($A770="TUA",$A770="TYA"),"",IF(ISNUMBER(_xll.BDP($C770,"DUR_ADJ_OAS_MID")),_xll.BDP($C770,"DUR_ADJ_OAS_MID"),IF(ISNUMBER(_xll.BDP($E770&amp;" ISIN","DUR_ADJ_OAS_MID")),_xll.BDP($E770&amp;" ISIN","DUR_ADJ_OAS_MID")," ")))</f>
        <v xml:space="preserve"> </v>
      </c>
      <c r="S770" s="7" t="str">
        <f ca="1">IF(AND(A769="SVOL",C769="Cash"),                                     SUM(INDIRECT(ADDRESS(ROW()-(COUNTIF(A:A,"SVOL")),COLUMN())):INDIRECT(ADDRESS(ROW()-1,COLUMN()))),                                    IF(AND(A770="TYA",C770="Cash"), SUM(INDIRECT(ADDRESS(ROW()-(COUNTIF(A:A,"TYA")-1),COLUMN())):INDIRECT(ADDRESS(ROW()-1,COLUMN()))),                                    IF(AND(A770="SVOL",ISNUMBER(FIND(" Govt",C770))),"", IF(AND(A770="SVOL",ISNUMBER(FIND(" Index",C770))),J770,                                    IF(ISNUMBER(N770),Q770*N770,IF(ISNUMBER(R770),J770*R770," "))))))</f>
        <v xml:space="preserve"> </v>
      </c>
      <c r="AB770" s="8" t="s">
        <v>3028</v>
      </c>
      <c r="AG770" s="17">
        <v>4.64E-4</v>
      </c>
    </row>
    <row r="771" spans="1:33" x14ac:dyDescent="0.35">
      <c r="A771" t="s">
        <v>1786</v>
      </c>
      <c r="B771" t="s">
        <v>3186</v>
      </c>
      <c r="C771" t="s">
        <v>3187</v>
      </c>
      <c r="D771" t="s">
        <v>3188</v>
      </c>
      <c r="E771" t="s">
        <v>3189</v>
      </c>
      <c r="G771" s="1">
        <v>-4578.3775162716101</v>
      </c>
      <c r="H771" s="1">
        <v>25.988655999999999</v>
      </c>
      <c r="I771" s="2">
        <v>-118985.87830851731</v>
      </c>
      <c r="J771" s="3">
        <v>-1.5381599290759339E-3</v>
      </c>
      <c r="K771" s="4">
        <v>77355986.239999995</v>
      </c>
      <c r="L771" s="5">
        <v>3550001</v>
      </c>
      <c r="M771" s="6">
        <v>21.79041252</v>
      </c>
      <c r="N771" s="7" t="str">
        <f>IF(ISNUMBER(_xll.BDP($C771, "DELTA_MID")),_xll.BDP($C771, "DELTA_MID")," ")</f>
        <v xml:space="preserve"> </v>
      </c>
      <c r="O771" s="7" t="str">
        <f>IF(ISNUMBER(N771),_xll.BDP($C771, "OPT_UNDL_TICKER"),"")</f>
        <v/>
      </c>
      <c r="P771" s="8" t="str">
        <f>IF(ISNUMBER(N771),_xll.BDP($C771, "OPT_UNDL_PX")," ")</f>
        <v xml:space="preserve"> </v>
      </c>
      <c r="Q771" s="7" t="str">
        <f>IF(ISNUMBER(N771),+G771*_xll.BDP($C771, "PX_POS_MULT_FACTOR")*P771/K771," ")</f>
        <v xml:space="preserve"> </v>
      </c>
      <c r="R771" s="8" t="str">
        <f>IF(OR($A771="TUA",$A771="TYA"),"",IF(ISNUMBER(_xll.BDP($C771,"DUR_ADJ_OAS_MID")),_xll.BDP($C771,"DUR_ADJ_OAS_MID"),IF(ISNUMBER(_xll.BDP($E771&amp;" ISIN","DUR_ADJ_OAS_MID")),_xll.BDP($E771&amp;" ISIN","DUR_ADJ_OAS_MID")," ")))</f>
        <v xml:space="preserve"> </v>
      </c>
      <c r="S771" s="7" t="str">
        <f ca="1">IF(AND(A770="SVOL",C770="Cash"),                                     SUM(INDIRECT(ADDRESS(ROW()-(COUNTIF(A:A,"SVOL")),COLUMN())):INDIRECT(ADDRESS(ROW()-1,COLUMN()))),                                    IF(AND(A771="TYA",C771="Cash"), SUM(INDIRECT(ADDRESS(ROW()-(COUNTIF(A:A,"TYA")-1),COLUMN())):INDIRECT(ADDRESS(ROW()-1,COLUMN()))),                                    IF(AND(A771="SVOL",ISNUMBER(FIND(" Govt",C771))),"", IF(AND(A771="SVOL",ISNUMBER(FIND(" Index",C771))),J771,                                    IF(ISNUMBER(N771),Q771*N771,IF(ISNUMBER(R771),J771*R771," "))))))</f>
        <v xml:space="preserve"> </v>
      </c>
      <c r="AB771" s="8" t="s">
        <v>3028</v>
      </c>
      <c r="AG771" s="17">
        <v>4.64E-4</v>
      </c>
    </row>
    <row r="772" spans="1:33" x14ac:dyDescent="0.35">
      <c r="A772" t="s">
        <v>1786</v>
      </c>
      <c r="B772" t="s">
        <v>3190</v>
      </c>
      <c r="C772" t="s">
        <v>3191</v>
      </c>
      <c r="D772" t="s">
        <v>3192</v>
      </c>
      <c r="E772" t="s">
        <v>3193</v>
      </c>
      <c r="G772" s="1">
        <v>-60455.578260623894</v>
      </c>
      <c r="H772" s="1">
        <v>3.6969959999999999</v>
      </c>
      <c r="I772" s="2">
        <v>-223504.03100721349</v>
      </c>
      <c r="J772" s="3">
        <v>-2.8892919846407669E-3</v>
      </c>
      <c r="K772" s="4">
        <v>77355986.239999995</v>
      </c>
      <c r="L772" s="5">
        <v>3550001</v>
      </c>
      <c r="M772" s="6">
        <v>21.79041252</v>
      </c>
      <c r="N772" s="7" t="str">
        <f>IF(ISNUMBER(_xll.BDP($C772, "DELTA_MID")),_xll.BDP($C772, "DELTA_MID")," ")</f>
        <v xml:space="preserve"> </v>
      </c>
      <c r="O772" s="7" t="str">
        <f>IF(ISNUMBER(N772),_xll.BDP($C772, "OPT_UNDL_TICKER"),"")</f>
        <v/>
      </c>
      <c r="P772" s="8" t="str">
        <f>IF(ISNUMBER(N772),_xll.BDP($C772, "OPT_UNDL_PX")," ")</f>
        <v xml:space="preserve"> </v>
      </c>
      <c r="Q772" s="7" t="str">
        <f>IF(ISNUMBER(N772),+G772*_xll.BDP($C772, "PX_POS_MULT_FACTOR")*P772/K772," ")</f>
        <v xml:space="preserve"> </v>
      </c>
      <c r="R772" s="8" t="str">
        <f>IF(OR($A772="TUA",$A772="TYA"),"",IF(ISNUMBER(_xll.BDP($C772,"DUR_ADJ_OAS_MID")),_xll.BDP($C772,"DUR_ADJ_OAS_MID"),IF(ISNUMBER(_xll.BDP($E772&amp;" ISIN","DUR_ADJ_OAS_MID")),_xll.BDP($E772&amp;" ISIN","DUR_ADJ_OAS_MID")," ")))</f>
        <v xml:space="preserve"> </v>
      </c>
      <c r="S772" s="7" t="str">
        <f ca="1">IF(AND(A771="SVOL",C771="Cash"),                                     SUM(INDIRECT(ADDRESS(ROW()-(COUNTIF(A:A,"SVOL")),COLUMN())):INDIRECT(ADDRESS(ROW()-1,COLUMN()))),                                    IF(AND(A772="TYA",C772="Cash"), SUM(INDIRECT(ADDRESS(ROW()-(COUNTIF(A:A,"TYA")-1),COLUMN())):INDIRECT(ADDRESS(ROW()-1,COLUMN()))),                                    IF(AND(A772="SVOL",ISNUMBER(FIND(" Govt",C772))),"", IF(AND(A772="SVOL",ISNUMBER(FIND(" Index",C772))),J772,                                    IF(ISNUMBER(N772),Q772*N772,IF(ISNUMBER(R772),J772*R772," "))))))</f>
        <v xml:space="preserve"> </v>
      </c>
      <c r="AB772" s="8" t="s">
        <v>3028</v>
      </c>
      <c r="AG772" s="17">
        <v>4.64E-4</v>
      </c>
    </row>
    <row r="773" spans="1:33" x14ac:dyDescent="0.35">
      <c r="A773" t="s">
        <v>1786</v>
      </c>
      <c r="B773" t="s">
        <v>3194</v>
      </c>
      <c r="C773" t="s">
        <v>3195</v>
      </c>
      <c r="D773" t="s">
        <v>3196</v>
      </c>
      <c r="E773" t="s">
        <v>3197</v>
      </c>
      <c r="G773" s="1">
        <v>-14982.03078795753</v>
      </c>
      <c r="H773" s="1">
        <v>24.427271999999999</v>
      </c>
      <c r="I773" s="2">
        <v>-365970.14116981311</v>
      </c>
      <c r="J773" s="3">
        <v>-4.7309866884041301E-3</v>
      </c>
      <c r="K773" s="4">
        <v>77355986.239999995</v>
      </c>
      <c r="L773" s="5">
        <v>3550001</v>
      </c>
      <c r="M773" s="6">
        <v>21.79041252</v>
      </c>
      <c r="N773" s="7" t="str">
        <f>IF(ISNUMBER(_xll.BDP($C773, "DELTA_MID")),_xll.BDP($C773, "DELTA_MID")," ")</f>
        <v xml:space="preserve"> </v>
      </c>
      <c r="O773" s="7" t="str">
        <f>IF(ISNUMBER(N773),_xll.BDP($C773, "OPT_UNDL_TICKER"),"")</f>
        <v/>
      </c>
      <c r="P773" s="8" t="str">
        <f>IF(ISNUMBER(N773),_xll.BDP($C773, "OPT_UNDL_PX")," ")</f>
        <v xml:space="preserve"> </v>
      </c>
      <c r="Q773" s="7" t="str">
        <f>IF(ISNUMBER(N773),+G773*_xll.BDP($C773, "PX_POS_MULT_FACTOR")*P773/K773," ")</f>
        <v xml:space="preserve"> </v>
      </c>
      <c r="R773" s="8" t="str">
        <f>IF(OR($A773="TUA",$A773="TYA"),"",IF(ISNUMBER(_xll.BDP($C773,"DUR_ADJ_OAS_MID")),_xll.BDP($C773,"DUR_ADJ_OAS_MID"),IF(ISNUMBER(_xll.BDP($E773&amp;" ISIN","DUR_ADJ_OAS_MID")),_xll.BDP($E773&amp;" ISIN","DUR_ADJ_OAS_MID")," ")))</f>
        <v xml:space="preserve"> </v>
      </c>
      <c r="S773" s="7" t="str">
        <f ca="1">IF(AND(A772="SVOL",C772="Cash"),                                     SUM(INDIRECT(ADDRESS(ROW()-(COUNTIF(A:A,"SVOL")),COLUMN())):INDIRECT(ADDRESS(ROW()-1,COLUMN()))),                                    IF(AND(A773="TYA",C773="Cash"), SUM(INDIRECT(ADDRESS(ROW()-(COUNTIF(A:A,"TYA")-1),COLUMN())):INDIRECT(ADDRESS(ROW()-1,COLUMN()))),                                    IF(AND(A773="SVOL",ISNUMBER(FIND(" Govt",C773))),"", IF(AND(A773="SVOL",ISNUMBER(FIND(" Index",C773))),J773,                                    IF(ISNUMBER(N773),Q773*N773,IF(ISNUMBER(R773),J773*R773," "))))))</f>
        <v xml:space="preserve"> </v>
      </c>
      <c r="AB773" s="8" t="s">
        <v>3028</v>
      </c>
      <c r="AG773" s="17">
        <v>4.64E-4</v>
      </c>
    </row>
    <row r="774" spans="1:33" x14ac:dyDescent="0.35">
      <c r="A774" t="s">
        <v>1786</v>
      </c>
      <c r="B774" t="s">
        <v>3198</v>
      </c>
      <c r="C774" t="s">
        <v>3199</v>
      </c>
      <c r="D774" t="s">
        <v>3200</v>
      </c>
      <c r="E774" t="s">
        <v>3201</v>
      </c>
      <c r="G774" s="1">
        <v>-1332.6225316448131</v>
      </c>
      <c r="H774" s="1">
        <v>28.395503999999999</v>
      </c>
      <c r="I774" s="2">
        <v>-37840.488427810429</v>
      </c>
      <c r="J774" s="3">
        <v>-4.8917336934221E-4</v>
      </c>
      <c r="K774" s="4">
        <v>77355986.239999995</v>
      </c>
      <c r="L774" s="5">
        <v>3550001</v>
      </c>
      <c r="M774" s="6">
        <v>21.79041252</v>
      </c>
      <c r="N774" s="7" t="str">
        <f>IF(ISNUMBER(_xll.BDP($C774, "DELTA_MID")),_xll.BDP($C774, "DELTA_MID")," ")</f>
        <v xml:space="preserve"> </v>
      </c>
      <c r="O774" s="7" t="str">
        <f>IF(ISNUMBER(N774),_xll.BDP($C774, "OPT_UNDL_TICKER"),"")</f>
        <v/>
      </c>
      <c r="P774" s="8" t="str">
        <f>IF(ISNUMBER(N774),_xll.BDP($C774, "OPT_UNDL_PX")," ")</f>
        <v xml:space="preserve"> </v>
      </c>
      <c r="Q774" s="7" t="str">
        <f>IF(ISNUMBER(N774),+G774*_xll.BDP($C774, "PX_POS_MULT_FACTOR")*P774/K774," ")</f>
        <v xml:space="preserve"> </v>
      </c>
      <c r="R774" s="8" t="str">
        <f>IF(OR($A774="TUA",$A774="TYA"),"",IF(ISNUMBER(_xll.BDP($C774,"DUR_ADJ_OAS_MID")),_xll.BDP($C774,"DUR_ADJ_OAS_MID"),IF(ISNUMBER(_xll.BDP($E774&amp;" ISIN","DUR_ADJ_OAS_MID")),_xll.BDP($E774&amp;" ISIN","DUR_ADJ_OAS_MID")," ")))</f>
        <v xml:space="preserve"> </v>
      </c>
      <c r="S774" s="7" t="str">
        <f ca="1">IF(AND(A773="SVOL",C773="Cash"),                                     SUM(INDIRECT(ADDRESS(ROW()-(COUNTIF(A:A,"SVOL")),COLUMN())):INDIRECT(ADDRESS(ROW()-1,COLUMN()))),                                    IF(AND(A774="TYA",C774="Cash"), SUM(INDIRECT(ADDRESS(ROW()-(COUNTIF(A:A,"TYA")-1),COLUMN())):INDIRECT(ADDRESS(ROW()-1,COLUMN()))),                                    IF(AND(A774="SVOL",ISNUMBER(FIND(" Govt",C774))),"", IF(AND(A774="SVOL",ISNUMBER(FIND(" Index",C774))),J774,                                    IF(ISNUMBER(N774),Q774*N774,IF(ISNUMBER(R774),J774*R774," "))))))</f>
        <v xml:space="preserve"> </v>
      </c>
      <c r="AB774" s="8" t="s">
        <v>3028</v>
      </c>
      <c r="AG774" s="17">
        <v>4.64E-4</v>
      </c>
    </row>
    <row r="775" spans="1:33" x14ac:dyDescent="0.35">
      <c r="A775" t="s">
        <v>1786</v>
      </c>
      <c r="B775" t="s">
        <v>656</v>
      </c>
      <c r="C775" t="s">
        <v>3202</v>
      </c>
      <c r="D775" t="s">
        <v>658</v>
      </c>
      <c r="E775" t="s">
        <v>659</v>
      </c>
      <c r="F775" t="s">
        <v>660</v>
      </c>
      <c r="G775" s="1">
        <v>-684.23871726739742</v>
      </c>
      <c r="H775" s="1">
        <v>225.12</v>
      </c>
      <c r="I775" s="2">
        <v>-154035.82003123651</v>
      </c>
      <c r="J775" s="3">
        <v>-1.9912592097699371E-3</v>
      </c>
      <c r="K775" s="4">
        <v>77355986.239999995</v>
      </c>
      <c r="L775" s="5">
        <v>3550001</v>
      </c>
      <c r="M775" s="6">
        <v>21.79041252</v>
      </c>
      <c r="N775" s="7" t="str">
        <f>IF(ISNUMBER(_xll.BDP($C775, "DELTA_MID")),_xll.BDP($C775, "DELTA_MID")," ")</f>
        <v xml:space="preserve"> </v>
      </c>
      <c r="O775" s="7" t="str">
        <f>IF(ISNUMBER(N775),_xll.BDP($C775, "OPT_UNDL_TICKER"),"")</f>
        <v/>
      </c>
      <c r="P775" s="8" t="str">
        <f>IF(ISNUMBER(N775),_xll.BDP($C775, "OPT_UNDL_PX")," ")</f>
        <v xml:space="preserve"> </v>
      </c>
      <c r="Q775" s="7" t="str">
        <f>IF(ISNUMBER(N775),+G775*_xll.BDP($C775, "PX_POS_MULT_FACTOR")*P775/K775," ")</f>
        <v xml:space="preserve"> </v>
      </c>
      <c r="R775" s="8" t="str">
        <f>IF(OR($A775="TUA",$A775="TYA"),"",IF(ISNUMBER(_xll.BDP($C775,"DUR_ADJ_OAS_MID")),_xll.BDP($C775,"DUR_ADJ_OAS_MID"),IF(ISNUMBER(_xll.BDP($E775&amp;" ISIN","DUR_ADJ_OAS_MID")),_xll.BDP($E775&amp;" ISIN","DUR_ADJ_OAS_MID")," ")))</f>
        <v xml:space="preserve"> </v>
      </c>
      <c r="S775" s="7" t="str">
        <f ca="1">IF(AND(A774="SVOL",C774="Cash"),                                     SUM(INDIRECT(ADDRESS(ROW()-(COUNTIF(A:A,"SVOL")),COLUMN())):INDIRECT(ADDRESS(ROW()-1,COLUMN()))),                                    IF(AND(A775="TYA",C775="Cash"), SUM(INDIRECT(ADDRESS(ROW()-(COUNTIF(A:A,"TYA")-1),COLUMN())):INDIRECT(ADDRESS(ROW()-1,COLUMN()))),                                    IF(AND(A775="SVOL",ISNUMBER(FIND(" Govt",C775))),"", IF(AND(A775="SVOL",ISNUMBER(FIND(" Index",C775))),J775,                                    IF(ISNUMBER(N775),Q775*N775,IF(ISNUMBER(R775),J775*R775," "))))))</f>
        <v xml:space="preserve"> </v>
      </c>
      <c r="AB775" s="8" t="s">
        <v>3028</v>
      </c>
      <c r="AG775" s="17">
        <v>4.64E-4</v>
      </c>
    </row>
    <row r="776" spans="1:33" x14ac:dyDescent="0.35">
      <c r="A776" t="s">
        <v>1786</v>
      </c>
      <c r="B776" t="s">
        <v>3203</v>
      </c>
      <c r="C776" t="s">
        <v>3204</v>
      </c>
      <c r="D776" t="s">
        <v>3205</v>
      </c>
      <c r="E776" t="s">
        <v>3206</v>
      </c>
      <c r="G776" s="1">
        <v>-5489.6120068357213</v>
      </c>
      <c r="H776" s="1">
        <v>55.724580000000003</v>
      </c>
      <c r="I776" s="2">
        <v>-305906.32344387769</v>
      </c>
      <c r="J776" s="3">
        <v>-3.9545268351280699E-3</v>
      </c>
      <c r="K776" s="4">
        <v>77355986.239999995</v>
      </c>
      <c r="L776" s="5">
        <v>3550001</v>
      </c>
      <c r="M776" s="6">
        <v>21.79041252</v>
      </c>
      <c r="N776" s="7" t="str">
        <f>IF(ISNUMBER(_xll.BDP($C776, "DELTA_MID")),_xll.BDP($C776, "DELTA_MID")," ")</f>
        <v xml:space="preserve"> </v>
      </c>
      <c r="O776" s="7" t="str">
        <f>IF(ISNUMBER(N776),_xll.BDP($C776, "OPT_UNDL_TICKER"),"")</f>
        <v/>
      </c>
      <c r="P776" s="8" t="str">
        <f>IF(ISNUMBER(N776),_xll.BDP($C776, "OPT_UNDL_PX")," ")</f>
        <v xml:space="preserve"> </v>
      </c>
      <c r="Q776" s="7" t="str">
        <f>IF(ISNUMBER(N776),+G776*_xll.BDP($C776, "PX_POS_MULT_FACTOR")*P776/K776," ")</f>
        <v xml:space="preserve"> </v>
      </c>
      <c r="R776" s="8" t="str">
        <f>IF(OR($A776="TUA",$A776="TYA"),"",IF(ISNUMBER(_xll.BDP($C776,"DUR_ADJ_OAS_MID")),_xll.BDP($C776,"DUR_ADJ_OAS_MID"),IF(ISNUMBER(_xll.BDP($E776&amp;" ISIN","DUR_ADJ_OAS_MID")),_xll.BDP($E776&amp;" ISIN","DUR_ADJ_OAS_MID")," ")))</f>
        <v xml:space="preserve"> </v>
      </c>
      <c r="S776" s="7" t="str">
        <f ca="1">IF(AND(A775="SVOL",C775="Cash"),                                     SUM(INDIRECT(ADDRESS(ROW()-(COUNTIF(A:A,"SVOL")),COLUMN())):INDIRECT(ADDRESS(ROW()-1,COLUMN()))),                                    IF(AND(A776="TYA",C776="Cash"), SUM(INDIRECT(ADDRESS(ROW()-(COUNTIF(A:A,"TYA")-1),COLUMN())):INDIRECT(ADDRESS(ROW()-1,COLUMN()))),                                    IF(AND(A776="SVOL",ISNUMBER(FIND(" Govt",C776))),"", IF(AND(A776="SVOL",ISNUMBER(FIND(" Index",C776))),J776,                                    IF(ISNUMBER(N776),Q776*N776,IF(ISNUMBER(R776),J776*R776," "))))))</f>
        <v xml:space="preserve"> </v>
      </c>
      <c r="AB776" s="8" t="s">
        <v>3028</v>
      </c>
      <c r="AG776" s="17">
        <v>4.64E-4</v>
      </c>
    </row>
    <row r="777" spans="1:33" x14ac:dyDescent="0.35">
      <c r="A777" t="s">
        <v>1786</v>
      </c>
      <c r="B777" t="s">
        <v>3207</v>
      </c>
      <c r="C777" t="s">
        <v>3208</v>
      </c>
      <c r="D777" t="s">
        <v>3209</v>
      </c>
      <c r="E777" t="s">
        <v>3210</v>
      </c>
      <c r="F777" t="s">
        <v>3211</v>
      </c>
      <c r="G777" s="1">
        <v>-32563.395573570891</v>
      </c>
      <c r="H777" s="1">
        <v>17.312783</v>
      </c>
      <c r="I777" s="2">
        <v>-563763.00130839332</v>
      </c>
      <c r="J777" s="3">
        <v>-7.2879039969744094E-3</v>
      </c>
      <c r="K777" s="4">
        <v>77355986.239999995</v>
      </c>
      <c r="L777" s="5">
        <v>3550001</v>
      </c>
      <c r="M777" s="6">
        <v>21.79041252</v>
      </c>
      <c r="N777" s="7" t="str">
        <f>IF(ISNUMBER(_xll.BDP($C777, "DELTA_MID")),_xll.BDP($C777, "DELTA_MID")," ")</f>
        <v xml:space="preserve"> </v>
      </c>
      <c r="O777" s="7" t="str">
        <f>IF(ISNUMBER(N777),_xll.BDP($C777, "OPT_UNDL_TICKER"),"")</f>
        <v/>
      </c>
      <c r="P777" s="8" t="str">
        <f>IF(ISNUMBER(N777),_xll.BDP($C777, "OPT_UNDL_PX")," ")</f>
        <v xml:space="preserve"> </v>
      </c>
      <c r="Q777" s="7" t="str">
        <f>IF(ISNUMBER(N777),+G777*_xll.BDP($C777, "PX_POS_MULT_FACTOR")*P777/K777," ")</f>
        <v xml:space="preserve"> </v>
      </c>
      <c r="R777" s="8" t="str">
        <f>IF(OR($A777="TUA",$A777="TYA"),"",IF(ISNUMBER(_xll.BDP($C777,"DUR_ADJ_OAS_MID")),_xll.BDP($C777,"DUR_ADJ_OAS_MID"),IF(ISNUMBER(_xll.BDP($E777&amp;" ISIN","DUR_ADJ_OAS_MID")),_xll.BDP($E777&amp;" ISIN","DUR_ADJ_OAS_MID")," ")))</f>
        <v xml:space="preserve"> </v>
      </c>
      <c r="S777" s="7" t="str">
        <f ca="1">IF(AND(A776="SVOL",C776="Cash"),                                     SUM(INDIRECT(ADDRESS(ROW()-(COUNTIF(A:A,"SVOL")),COLUMN())):INDIRECT(ADDRESS(ROW()-1,COLUMN()))),                                    IF(AND(A777="TYA",C777="Cash"), SUM(INDIRECT(ADDRESS(ROW()-(COUNTIF(A:A,"TYA")-1),COLUMN())):INDIRECT(ADDRESS(ROW()-1,COLUMN()))),                                    IF(AND(A777="SVOL",ISNUMBER(FIND(" Govt",C777))),"", IF(AND(A777="SVOL",ISNUMBER(FIND(" Index",C777))),J777,                                    IF(ISNUMBER(N777),Q777*N777,IF(ISNUMBER(R777),J777*R777," "))))))</f>
        <v xml:space="preserve"> </v>
      </c>
      <c r="AB777" s="8" t="s">
        <v>3028</v>
      </c>
      <c r="AG777" s="17">
        <v>4.64E-4</v>
      </c>
    </row>
    <row r="778" spans="1:33" x14ac:dyDescent="0.35">
      <c r="A778" t="s">
        <v>1786</v>
      </c>
      <c r="B778" t="s">
        <v>3212</v>
      </c>
      <c r="C778" t="s">
        <v>3213</v>
      </c>
      <c r="D778" t="s">
        <v>3214</v>
      </c>
      <c r="E778" t="s">
        <v>3215</v>
      </c>
      <c r="F778" t="s">
        <v>3216</v>
      </c>
      <c r="G778" s="1">
        <v>-9761.5234982539732</v>
      </c>
      <c r="H778" s="1">
        <v>19.100000000000001</v>
      </c>
      <c r="I778" s="2">
        <v>-186445.09881665089</v>
      </c>
      <c r="J778" s="3">
        <v>-2.410221986417414E-3</v>
      </c>
      <c r="K778" s="4">
        <v>77355986.239999995</v>
      </c>
      <c r="L778" s="5">
        <v>3550001</v>
      </c>
      <c r="M778" s="6">
        <v>21.79041252</v>
      </c>
      <c r="N778" s="7" t="str">
        <f>IF(ISNUMBER(_xll.BDP($C778, "DELTA_MID")),_xll.BDP($C778, "DELTA_MID")," ")</f>
        <v xml:space="preserve"> </v>
      </c>
      <c r="O778" s="7" t="str">
        <f>IF(ISNUMBER(N778),_xll.BDP($C778, "OPT_UNDL_TICKER"),"")</f>
        <v/>
      </c>
      <c r="P778" s="8" t="str">
        <f>IF(ISNUMBER(N778),_xll.BDP($C778, "OPT_UNDL_PX")," ")</f>
        <v xml:space="preserve"> </v>
      </c>
      <c r="Q778" s="7" t="str">
        <f>IF(ISNUMBER(N778),+G778*_xll.BDP($C778, "PX_POS_MULT_FACTOR")*P778/K778," ")</f>
        <v xml:space="preserve"> </v>
      </c>
      <c r="R778" s="8" t="str">
        <f>IF(OR($A778="TUA",$A778="TYA"),"",IF(ISNUMBER(_xll.BDP($C778,"DUR_ADJ_OAS_MID")),_xll.BDP($C778,"DUR_ADJ_OAS_MID"),IF(ISNUMBER(_xll.BDP($E778&amp;" ISIN","DUR_ADJ_OAS_MID")),_xll.BDP($E778&amp;" ISIN","DUR_ADJ_OAS_MID")," ")))</f>
        <v xml:space="preserve"> </v>
      </c>
      <c r="S778" s="7" t="str">
        <f ca="1">IF(AND(A777="SVOL",C777="Cash"),                                     SUM(INDIRECT(ADDRESS(ROW()-(COUNTIF(A:A,"SVOL")),COLUMN())):INDIRECT(ADDRESS(ROW()-1,COLUMN()))),                                    IF(AND(A778="TYA",C778="Cash"), SUM(INDIRECT(ADDRESS(ROW()-(COUNTIF(A:A,"TYA")-1),COLUMN())):INDIRECT(ADDRESS(ROW()-1,COLUMN()))),                                    IF(AND(A778="SVOL",ISNUMBER(FIND(" Govt",C778))),"", IF(AND(A778="SVOL",ISNUMBER(FIND(" Index",C778))),J778,                                    IF(ISNUMBER(N778),Q778*N778,IF(ISNUMBER(R778),J778*R778," "))))))</f>
        <v xml:space="preserve"> </v>
      </c>
      <c r="AB778" s="8" t="s">
        <v>3028</v>
      </c>
      <c r="AG778" s="17">
        <v>4.64E-4</v>
      </c>
    </row>
    <row r="779" spans="1:33" x14ac:dyDescent="0.35">
      <c r="A779" t="s">
        <v>1786</v>
      </c>
      <c r="B779" t="s">
        <v>3217</v>
      </c>
      <c r="C779" t="s">
        <v>3218</v>
      </c>
      <c r="D779" t="s">
        <v>3219</v>
      </c>
      <c r="E779" t="s">
        <v>3220</v>
      </c>
      <c r="F779" t="s">
        <v>3221</v>
      </c>
      <c r="G779" s="1">
        <v>-1543.554684178519</v>
      </c>
      <c r="H779" s="1">
        <v>212.84</v>
      </c>
      <c r="I779" s="2">
        <v>-328530.17898055608</v>
      </c>
      <c r="J779" s="3">
        <v>-4.2469910209828911E-3</v>
      </c>
      <c r="K779" s="4">
        <v>77355986.239999995</v>
      </c>
      <c r="L779" s="5">
        <v>3550001</v>
      </c>
      <c r="M779" s="6">
        <v>21.79041252</v>
      </c>
      <c r="N779" s="7" t="str">
        <f>IF(ISNUMBER(_xll.BDP($C779, "DELTA_MID")),_xll.BDP($C779, "DELTA_MID")," ")</f>
        <v xml:space="preserve"> </v>
      </c>
      <c r="O779" s="7" t="str">
        <f>IF(ISNUMBER(N779),_xll.BDP($C779, "OPT_UNDL_TICKER"),"")</f>
        <v/>
      </c>
      <c r="P779" s="8" t="str">
        <f>IF(ISNUMBER(N779),_xll.BDP($C779, "OPT_UNDL_PX")," ")</f>
        <v xml:space="preserve"> </v>
      </c>
      <c r="Q779" s="7" t="str">
        <f>IF(ISNUMBER(N779),+G779*_xll.BDP($C779, "PX_POS_MULT_FACTOR")*P779/K779," ")</f>
        <v xml:space="preserve"> </v>
      </c>
      <c r="R779" s="8" t="str">
        <f>IF(OR($A779="TUA",$A779="TYA"),"",IF(ISNUMBER(_xll.BDP($C779,"DUR_ADJ_OAS_MID")),_xll.BDP($C779,"DUR_ADJ_OAS_MID"),IF(ISNUMBER(_xll.BDP($E779&amp;" ISIN","DUR_ADJ_OAS_MID")),_xll.BDP($E779&amp;" ISIN","DUR_ADJ_OAS_MID")," ")))</f>
        <v xml:space="preserve"> </v>
      </c>
      <c r="S779" s="7" t="str">
        <f ca="1">IF(AND(A778="SVOL",C778="Cash"),                                     SUM(INDIRECT(ADDRESS(ROW()-(COUNTIF(A:A,"SVOL")),COLUMN())):INDIRECT(ADDRESS(ROW()-1,COLUMN()))),                                    IF(AND(A779="TYA",C779="Cash"), SUM(INDIRECT(ADDRESS(ROW()-(COUNTIF(A:A,"TYA")-1),COLUMN())):INDIRECT(ADDRESS(ROW()-1,COLUMN()))),                                    IF(AND(A779="SVOL",ISNUMBER(FIND(" Govt",C779))),"", IF(AND(A779="SVOL",ISNUMBER(FIND(" Index",C779))),J779,                                    IF(ISNUMBER(N779),Q779*N779,IF(ISNUMBER(R779),J779*R779," "))))))</f>
        <v xml:space="preserve"> </v>
      </c>
      <c r="AB779" s="8" t="s">
        <v>3028</v>
      </c>
      <c r="AG779" s="17">
        <v>4.64E-4</v>
      </c>
    </row>
    <row r="780" spans="1:33" x14ac:dyDescent="0.35">
      <c r="A780" t="s">
        <v>1786</v>
      </c>
      <c r="B780" t="s">
        <v>3222</v>
      </c>
      <c r="C780" t="s">
        <v>3223</v>
      </c>
      <c r="D780" t="s">
        <v>3224</v>
      </c>
      <c r="E780" t="s">
        <v>3225</v>
      </c>
      <c r="G780" s="1">
        <v>-446.8316014859912</v>
      </c>
      <c r="H780" s="1">
        <v>229.69710000000001</v>
      </c>
      <c r="I780" s="2">
        <v>-102635.9230496879</v>
      </c>
      <c r="J780" s="3">
        <v>-1.326800006547081E-3</v>
      </c>
      <c r="K780" s="4">
        <v>77355986.239999995</v>
      </c>
      <c r="L780" s="5">
        <v>3550001</v>
      </c>
      <c r="M780" s="6">
        <v>21.79041252</v>
      </c>
      <c r="N780" s="7" t="str">
        <f>IF(ISNUMBER(_xll.BDP($C780, "DELTA_MID")),_xll.BDP($C780, "DELTA_MID")," ")</f>
        <v xml:space="preserve"> </v>
      </c>
      <c r="O780" s="7" t="str">
        <f>IF(ISNUMBER(N780),_xll.BDP($C780, "OPT_UNDL_TICKER"),"")</f>
        <v/>
      </c>
      <c r="P780" s="8" t="str">
        <f>IF(ISNUMBER(N780),_xll.BDP($C780, "OPT_UNDL_PX")," ")</f>
        <v xml:space="preserve"> </v>
      </c>
      <c r="Q780" s="7" t="str">
        <f>IF(ISNUMBER(N780),+G780*_xll.BDP($C780, "PX_POS_MULT_FACTOR")*P780/K780," ")</f>
        <v xml:space="preserve"> </v>
      </c>
      <c r="R780" s="8" t="str">
        <f>IF(OR($A780="TUA",$A780="TYA"),"",IF(ISNUMBER(_xll.BDP($C780,"DUR_ADJ_OAS_MID")),_xll.BDP($C780,"DUR_ADJ_OAS_MID"),IF(ISNUMBER(_xll.BDP($E780&amp;" ISIN","DUR_ADJ_OAS_MID")),_xll.BDP($E780&amp;" ISIN","DUR_ADJ_OAS_MID")," ")))</f>
        <v xml:space="preserve"> </v>
      </c>
      <c r="S780" s="7" t="str">
        <f ca="1">IF(AND(A779="SVOL",C779="Cash"),                                     SUM(INDIRECT(ADDRESS(ROW()-(COUNTIF(A:A,"SVOL")),COLUMN())):INDIRECT(ADDRESS(ROW()-1,COLUMN()))),                                    IF(AND(A780="TYA",C780="Cash"), SUM(INDIRECT(ADDRESS(ROW()-(COUNTIF(A:A,"TYA")-1),COLUMN())):INDIRECT(ADDRESS(ROW()-1,COLUMN()))),                                    IF(AND(A780="SVOL",ISNUMBER(FIND(" Govt",C780))),"", IF(AND(A780="SVOL",ISNUMBER(FIND(" Index",C780))),J780,                                    IF(ISNUMBER(N780),Q780*N780,IF(ISNUMBER(R780),J780*R780," "))))))</f>
        <v xml:space="preserve"> </v>
      </c>
      <c r="AB780" s="8" t="s">
        <v>3028</v>
      </c>
      <c r="AG780" s="17">
        <v>4.64E-4</v>
      </c>
    </row>
    <row r="781" spans="1:33" x14ac:dyDescent="0.35">
      <c r="A781" t="s">
        <v>1786</v>
      </c>
      <c r="B781" t="s">
        <v>3226</v>
      </c>
      <c r="C781" t="s">
        <v>3227</v>
      </c>
      <c r="D781" t="s">
        <v>3228</v>
      </c>
      <c r="E781" t="s">
        <v>3229</v>
      </c>
      <c r="F781" t="s">
        <v>3230</v>
      </c>
      <c r="G781" s="1">
        <v>-6568.5314540998243</v>
      </c>
      <c r="H781" s="1">
        <v>91.39</v>
      </c>
      <c r="I781" s="2">
        <v>-600298.08959018299</v>
      </c>
      <c r="J781" s="3">
        <v>-7.7602021352004297E-3</v>
      </c>
      <c r="K781" s="4">
        <v>77355986.239999995</v>
      </c>
      <c r="L781" s="5">
        <v>3550001</v>
      </c>
      <c r="M781" s="6">
        <v>21.79041252</v>
      </c>
      <c r="N781" s="7" t="str">
        <f>IF(ISNUMBER(_xll.BDP($C781, "DELTA_MID")),_xll.BDP($C781, "DELTA_MID")," ")</f>
        <v xml:space="preserve"> </v>
      </c>
      <c r="O781" s="7" t="str">
        <f>IF(ISNUMBER(N781),_xll.BDP($C781, "OPT_UNDL_TICKER"),"")</f>
        <v/>
      </c>
      <c r="P781" s="8" t="str">
        <f>IF(ISNUMBER(N781),_xll.BDP($C781, "OPT_UNDL_PX")," ")</f>
        <v xml:space="preserve"> </v>
      </c>
      <c r="Q781" s="7" t="str">
        <f>IF(ISNUMBER(N781),+G781*_xll.BDP($C781, "PX_POS_MULT_FACTOR")*P781/K781," ")</f>
        <v xml:space="preserve"> </v>
      </c>
      <c r="R781" s="8" t="str">
        <f>IF(OR($A781="TUA",$A781="TYA"),"",IF(ISNUMBER(_xll.BDP($C781,"DUR_ADJ_OAS_MID")),_xll.BDP($C781,"DUR_ADJ_OAS_MID"),IF(ISNUMBER(_xll.BDP($E781&amp;" ISIN","DUR_ADJ_OAS_MID")),_xll.BDP($E781&amp;" ISIN","DUR_ADJ_OAS_MID")," ")))</f>
        <v xml:space="preserve"> </v>
      </c>
      <c r="S781" s="7" t="str">
        <f ca="1">IF(AND(A780="SVOL",C780="Cash"),                                     SUM(INDIRECT(ADDRESS(ROW()-(COUNTIF(A:A,"SVOL")),COLUMN())):INDIRECT(ADDRESS(ROW()-1,COLUMN()))),                                    IF(AND(A781="TYA",C781="Cash"), SUM(INDIRECT(ADDRESS(ROW()-(COUNTIF(A:A,"TYA")-1),COLUMN())):INDIRECT(ADDRESS(ROW()-1,COLUMN()))),                                    IF(AND(A781="SVOL",ISNUMBER(FIND(" Govt",C781))),"", IF(AND(A781="SVOL",ISNUMBER(FIND(" Index",C781))),J781,                                    IF(ISNUMBER(N781),Q781*N781,IF(ISNUMBER(R781),J781*R781," "))))))</f>
        <v xml:space="preserve"> </v>
      </c>
      <c r="AB781" s="8" t="s">
        <v>3028</v>
      </c>
      <c r="AG781" s="17">
        <v>4.64E-4</v>
      </c>
    </row>
    <row r="782" spans="1:33" x14ac:dyDescent="0.35">
      <c r="A782" t="s">
        <v>1786</v>
      </c>
      <c r="B782" t="s">
        <v>3231</v>
      </c>
      <c r="C782" t="s">
        <v>3232</v>
      </c>
      <c r="D782" t="s">
        <v>3233</v>
      </c>
      <c r="E782" t="s">
        <v>3234</v>
      </c>
      <c r="F782" t="s">
        <v>3235</v>
      </c>
      <c r="G782" s="1">
        <v>-435.0835227771538</v>
      </c>
      <c r="H782" s="1">
        <v>110.44</v>
      </c>
      <c r="I782" s="2">
        <v>-48050.624255508868</v>
      </c>
      <c r="J782" s="3">
        <v>-6.2116232487075939E-4</v>
      </c>
      <c r="K782" s="4">
        <v>77355986.239999995</v>
      </c>
      <c r="L782" s="5">
        <v>3550001</v>
      </c>
      <c r="M782" s="6">
        <v>21.79041252</v>
      </c>
      <c r="N782" s="7" t="str">
        <f>IF(ISNUMBER(_xll.BDP($C782, "DELTA_MID")),_xll.BDP($C782, "DELTA_MID")," ")</f>
        <v xml:space="preserve"> </v>
      </c>
      <c r="O782" s="7" t="str">
        <f>IF(ISNUMBER(N782),_xll.BDP($C782, "OPT_UNDL_TICKER"),"")</f>
        <v/>
      </c>
      <c r="P782" s="8" t="str">
        <f>IF(ISNUMBER(N782),_xll.BDP($C782, "OPT_UNDL_PX")," ")</f>
        <v xml:space="preserve"> </v>
      </c>
      <c r="Q782" s="7" t="str">
        <f>IF(ISNUMBER(N782),+G782*_xll.BDP($C782, "PX_POS_MULT_FACTOR")*P782/K782," ")</f>
        <v xml:space="preserve"> </v>
      </c>
      <c r="R782" s="8" t="str">
        <f>IF(OR($A782="TUA",$A782="TYA"),"",IF(ISNUMBER(_xll.BDP($C782,"DUR_ADJ_OAS_MID")),_xll.BDP($C782,"DUR_ADJ_OAS_MID"),IF(ISNUMBER(_xll.BDP($E782&amp;" ISIN","DUR_ADJ_OAS_MID")),_xll.BDP($E782&amp;" ISIN","DUR_ADJ_OAS_MID")," ")))</f>
        <v xml:space="preserve"> </v>
      </c>
      <c r="S782" s="7" t="str">
        <f ca="1">IF(AND(A781="SVOL",C781="Cash"),                                     SUM(INDIRECT(ADDRESS(ROW()-(COUNTIF(A:A,"SVOL")),COLUMN())):INDIRECT(ADDRESS(ROW()-1,COLUMN()))),                                    IF(AND(A782="TYA",C782="Cash"), SUM(INDIRECT(ADDRESS(ROW()-(COUNTIF(A:A,"TYA")-1),COLUMN())):INDIRECT(ADDRESS(ROW()-1,COLUMN()))),                                    IF(AND(A782="SVOL",ISNUMBER(FIND(" Govt",C782))),"", IF(AND(A782="SVOL",ISNUMBER(FIND(" Index",C782))),J782,                                    IF(ISNUMBER(N782),Q782*N782,IF(ISNUMBER(R782),J782*R782," "))))))</f>
        <v xml:space="preserve"> </v>
      </c>
      <c r="AB782" s="8" t="s">
        <v>3028</v>
      </c>
      <c r="AG782" s="17">
        <v>4.64E-4</v>
      </c>
    </row>
    <row r="783" spans="1:33" x14ac:dyDescent="0.35">
      <c r="A783" t="s">
        <v>1786</v>
      </c>
      <c r="B783" t="s">
        <v>3236</v>
      </c>
      <c r="C783" t="s">
        <v>3237</v>
      </c>
      <c r="D783" t="s">
        <v>3238</v>
      </c>
      <c r="E783" t="s">
        <v>3239</v>
      </c>
      <c r="G783" s="1">
        <v>-2159.8866964601712</v>
      </c>
      <c r="H783" s="1">
        <v>61.051349999999992</v>
      </c>
      <c r="I783" s="2">
        <v>-131863.99866593361</v>
      </c>
      <c r="J783" s="3">
        <v>-1.704638581645386E-3</v>
      </c>
      <c r="K783" s="4">
        <v>77355986.239999995</v>
      </c>
      <c r="L783" s="5">
        <v>3550001</v>
      </c>
      <c r="M783" s="6">
        <v>21.79041252</v>
      </c>
      <c r="N783" s="7" t="str">
        <f>IF(ISNUMBER(_xll.BDP($C783, "DELTA_MID")),_xll.BDP($C783, "DELTA_MID")," ")</f>
        <v xml:space="preserve"> </v>
      </c>
      <c r="O783" s="7" t="str">
        <f>IF(ISNUMBER(N783),_xll.BDP($C783, "OPT_UNDL_TICKER"),"")</f>
        <v/>
      </c>
      <c r="P783" s="8" t="str">
        <f>IF(ISNUMBER(N783),_xll.BDP($C783, "OPT_UNDL_PX")," ")</f>
        <v xml:space="preserve"> </v>
      </c>
      <c r="Q783" s="7" t="str">
        <f>IF(ISNUMBER(N783),+G783*_xll.BDP($C783, "PX_POS_MULT_FACTOR")*P783/K783," ")</f>
        <v xml:space="preserve"> </v>
      </c>
      <c r="R783" s="8" t="str">
        <f>IF(OR($A783="TUA",$A783="TYA"),"",IF(ISNUMBER(_xll.BDP($C783,"DUR_ADJ_OAS_MID")),_xll.BDP($C783,"DUR_ADJ_OAS_MID"),IF(ISNUMBER(_xll.BDP($E783&amp;" ISIN","DUR_ADJ_OAS_MID")),_xll.BDP($E783&amp;" ISIN","DUR_ADJ_OAS_MID")," ")))</f>
        <v xml:space="preserve"> </v>
      </c>
      <c r="S783" s="7" t="str">
        <f ca="1">IF(AND(A782="SVOL",C782="Cash"),                                     SUM(INDIRECT(ADDRESS(ROW()-(COUNTIF(A:A,"SVOL")),COLUMN())):INDIRECT(ADDRESS(ROW()-1,COLUMN()))),                                    IF(AND(A783="TYA",C783="Cash"), SUM(INDIRECT(ADDRESS(ROW()-(COUNTIF(A:A,"TYA")-1),COLUMN())):INDIRECT(ADDRESS(ROW()-1,COLUMN()))),                                    IF(AND(A783="SVOL",ISNUMBER(FIND(" Govt",C783))),"", IF(AND(A783="SVOL",ISNUMBER(FIND(" Index",C783))),J783,                                    IF(ISNUMBER(N783),Q783*N783,IF(ISNUMBER(R783),J783*R783," "))))))</f>
        <v xml:space="preserve"> </v>
      </c>
      <c r="AB783" s="8" t="s">
        <v>3028</v>
      </c>
      <c r="AG783" s="17">
        <v>4.64E-4</v>
      </c>
    </row>
    <row r="784" spans="1:33" x14ac:dyDescent="0.35">
      <c r="A784" t="s">
        <v>1786</v>
      </c>
      <c r="B784" t="s">
        <v>3240</v>
      </c>
      <c r="C784" t="s">
        <v>3241</v>
      </c>
      <c r="D784" t="s">
        <v>3242</v>
      </c>
      <c r="E784" t="s">
        <v>3243</v>
      </c>
      <c r="G784" s="1">
        <v>-41998.549517142077</v>
      </c>
      <c r="H784" s="1">
        <v>6.3709439999999997</v>
      </c>
      <c r="I784" s="2">
        <v>-267570.40705493919</v>
      </c>
      <c r="J784" s="3">
        <v>-3.4589489457841249E-3</v>
      </c>
      <c r="K784" s="4">
        <v>77355986.239999995</v>
      </c>
      <c r="L784" s="5">
        <v>3550001</v>
      </c>
      <c r="M784" s="6">
        <v>21.79041252</v>
      </c>
      <c r="N784" s="7" t="str">
        <f>IF(ISNUMBER(_xll.BDP($C784, "DELTA_MID")),_xll.BDP($C784, "DELTA_MID")," ")</f>
        <v xml:space="preserve"> </v>
      </c>
      <c r="O784" s="7" t="str">
        <f>IF(ISNUMBER(N784),_xll.BDP($C784, "OPT_UNDL_TICKER"),"")</f>
        <v/>
      </c>
      <c r="P784" s="8" t="str">
        <f>IF(ISNUMBER(N784),_xll.BDP($C784, "OPT_UNDL_PX")," ")</f>
        <v xml:space="preserve"> </v>
      </c>
      <c r="Q784" s="7" t="str">
        <f>IF(ISNUMBER(N784),+G784*_xll.BDP($C784, "PX_POS_MULT_FACTOR")*P784/K784," ")</f>
        <v xml:space="preserve"> </v>
      </c>
      <c r="R784" s="8" t="str">
        <f>IF(OR($A784="TUA",$A784="TYA"),"",IF(ISNUMBER(_xll.BDP($C784,"DUR_ADJ_OAS_MID")),_xll.BDP($C784,"DUR_ADJ_OAS_MID"),IF(ISNUMBER(_xll.BDP($E784&amp;" ISIN","DUR_ADJ_OAS_MID")),_xll.BDP($E784&amp;" ISIN","DUR_ADJ_OAS_MID")," ")))</f>
        <v xml:space="preserve"> </v>
      </c>
      <c r="S784" s="7" t="str">
        <f ca="1">IF(AND(A783="SVOL",C783="Cash"),                                     SUM(INDIRECT(ADDRESS(ROW()-(COUNTIF(A:A,"SVOL")),COLUMN())):INDIRECT(ADDRESS(ROW()-1,COLUMN()))),                                    IF(AND(A784="TYA",C784="Cash"), SUM(INDIRECT(ADDRESS(ROW()-(COUNTIF(A:A,"TYA")-1),COLUMN())):INDIRECT(ADDRESS(ROW()-1,COLUMN()))),                                    IF(AND(A784="SVOL",ISNUMBER(FIND(" Govt",C784))),"", IF(AND(A784="SVOL",ISNUMBER(FIND(" Index",C784))),J784,                                    IF(ISNUMBER(N784),Q784*N784,IF(ISNUMBER(R784),J784*R784," "))))))</f>
        <v xml:space="preserve"> </v>
      </c>
      <c r="AB784" s="8" t="s">
        <v>3028</v>
      </c>
      <c r="AG784" s="17">
        <v>4.64E-4</v>
      </c>
    </row>
    <row r="785" spans="1:33" x14ac:dyDescent="0.35">
      <c r="A785" t="s">
        <v>1786</v>
      </c>
      <c r="B785" t="s">
        <v>3244</v>
      </c>
      <c r="C785" t="s">
        <v>3245</v>
      </c>
      <c r="D785" t="s">
        <v>3246</v>
      </c>
      <c r="E785" t="s">
        <v>3247</v>
      </c>
      <c r="F785" t="s">
        <v>3248</v>
      </c>
      <c r="G785" s="1">
        <v>-1592.4958743323721</v>
      </c>
      <c r="H785" s="1">
        <v>76.09</v>
      </c>
      <c r="I785" s="2">
        <v>-121173.0110779502</v>
      </c>
      <c r="J785" s="3">
        <v>-1.566433536274828E-3</v>
      </c>
      <c r="K785" s="4">
        <v>77355986.239999995</v>
      </c>
      <c r="L785" s="5">
        <v>3550001</v>
      </c>
      <c r="M785" s="6">
        <v>21.79041252</v>
      </c>
      <c r="N785" s="7" t="str">
        <f>IF(ISNUMBER(_xll.BDP($C785, "DELTA_MID")),_xll.BDP($C785, "DELTA_MID")," ")</f>
        <v xml:space="preserve"> </v>
      </c>
      <c r="O785" s="7" t="str">
        <f>IF(ISNUMBER(N785),_xll.BDP($C785, "OPT_UNDL_TICKER"),"")</f>
        <v/>
      </c>
      <c r="P785" s="8" t="str">
        <f>IF(ISNUMBER(N785),_xll.BDP($C785, "OPT_UNDL_PX")," ")</f>
        <v xml:space="preserve"> </v>
      </c>
      <c r="Q785" s="7" t="str">
        <f>IF(ISNUMBER(N785),+G785*_xll.BDP($C785, "PX_POS_MULT_FACTOR")*P785/K785," ")</f>
        <v xml:space="preserve"> </v>
      </c>
      <c r="R785" s="8" t="str">
        <f>IF(OR($A785="TUA",$A785="TYA"),"",IF(ISNUMBER(_xll.BDP($C785,"DUR_ADJ_OAS_MID")),_xll.BDP($C785,"DUR_ADJ_OAS_MID"),IF(ISNUMBER(_xll.BDP($E785&amp;" ISIN","DUR_ADJ_OAS_MID")),_xll.BDP($E785&amp;" ISIN","DUR_ADJ_OAS_MID")," ")))</f>
        <v xml:space="preserve"> </v>
      </c>
      <c r="S785" s="7" t="str">
        <f ca="1">IF(AND(A784="SVOL",C784="Cash"),                                     SUM(INDIRECT(ADDRESS(ROW()-(COUNTIF(A:A,"SVOL")),COLUMN())):INDIRECT(ADDRESS(ROW()-1,COLUMN()))),                                    IF(AND(A785="TYA",C785="Cash"), SUM(INDIRECT(ADDRESS(ROW()-(COUNTIF(A:A,"TYA")-1),COLUMN())):INDIRECT(ADDRESS(ROW()-1,COLUMN()))),                                    IF(AND(A785="SVOL",ISNUMBER(FIND(" Govt",C785))),"", IF(AND(A785="SVOL",ISNUMBER(FIND(" Index",C785))),J785,                                    IF(ISNUMBER(N785),Q785*N785,IF(ISNUMBER(R785),J785*R785," "))))))</f>
        <v xml:space="preserve"> </v>
      </c>
      <c r="AB785" s="8" t="s">
        <v>3028</v>
      </c>
      <c r="AG785" s="17">
        <v>4.64E-4</v>
      </c>
    </row>
    <row r="786" spans="1:33" x14ac:dyDescent="0.35">
      <c r="A786" t="s">
        <v>1786</v>
      </c>
      <c r="B786" t="s">
        <v>3249</v>
      </c>
      <c r="C786" t="s">
        <v>3250</v>
      </c>
      <c r="D786" t="s">
        <v>3251</v>
      </c>
      <c r="E786" t="s">
        <v>3252</v>
      </c>
      <c r="F786" t="s">
        <v>3253</v>
      </c>
      <c r="G786" s="1">
        <v>-1002.742239015541</v>
      </c>
      <c r="H786" s="1">
        <v>88.75</v>
      </c>
      <c r="I786" s="2">
        <v>-88993.373712629225</v>
      </c>
      <c r="J786" s="3">
        <v>-1.1504393911613219E-3</v>
      </c>
      <c r="K786" s="4">
        <v>77355986.239999995</v>
      </c>
      <c r="L786" s="5">
        <v>3550001</v>
      </c>
      <c r="M786" s="6">
        <v>21.79041252</v>
      </c>
      <c r="N786" s="7" t="str">
        <f>IF(ISNUMBER(_xll.BDP($C786, "DELTA_MID")),_xll.BDP($C786, "DELTA_MID")," ")</f>
        <v xml:space="preserve"> </v>
      </c>
      <c r="O786" s="7" t="str">
        <f>IF(ISNUMBER(N786),_xll.BDP($C786, "OPT_UNDL_TICKER"),"")</f>
        <v/>
      </c>
      <c r="P786" s="8" t="str">
        <f>IF(ISNUMBER(N786),_xll.BDP($C786, "OPT_UNDL_PX")," ")</f>
        <v xml:space="preserve"> </v>
      </c>
      <c r="Q786" s="7" t="str">
        <f>IF(ISNUMBER(N786),+G786*_xll.BDP($C786, "PX_POS_MULT_FACTOR")*P786/K786," ")</f>
        <v xml:space="preserve"> </v>
      </c>
      <c r="R786" s="8" t="str">
        <f>IF(OR($A786="TUA",$A786="TYA"),"",IF(ISNUMBER(_xll.BDP($C786,"DUR_ADJ_OAS_MID")),_xll.BDP($C786,"DUR_ADJ_OAS_MID"),IF(ISNUMBER(_xll.BDP($E786&amp;" ISIN","DUR_ADJ_OAS_MID")),_xll.BDP($E786&amp;" ISIN","DUR_ADJ_OAS_MID")," ")))</f>
        <v xml:space="preserve"> </v>
      </c>
      <c r="S786" s="7" t="str">
        <f ca="1">IF(AND(A785="SVOL",C785="Cash"),                                     SUM(INDIRECT(ADDRESS(ROW()-(COUNTIF(A:A,"SVOL")),COLUMN())):INDIRECT(ADDRESS(ROW()-1,COLUMN()))),                                    IF(AND(A786="TYA",C786="Cash"), SUM(INDIRECT(ADDRESS(ROW()-(COUNTIF(A:A,"TYA")-1),COLUMN())):INDIRECT(ADDRESS(ROW()-1,COLUMN()))),                                    IF(AND(A786="SVOL",ISNUMBER(FIND(" Govt",C786))),"", IF(AND(A786="SVOL",ISNUMBER(FIND(" Index",C786))),J786,                                    IF(ISNUMBER(N786),Q786*N786,IF(ISNUMBER(R786),J786*R786," "))))))</f>
        <v xml:space="preserve"> </v>
      </c>
      <c r="AB786" s="8" t="s">
        <v>3028</v>
      </c>
      <c r="AG786" s="17">
        <v>4.64E-4</v>
      </c>
    </row>
    <row r="787" spans="1:33" x14ac:dyDescent="0.35">
      <c r="A787" t="s">
        <v>1786</v>
      </c>
      <c r="B787" t="s">
        <v>150</v>
      </c>
      <c r="C787" t="s">
        <v>3254</v>
      </c>
      <c r="D787" t="s">
        <v>152</v>
      </c>
      <c r="E787" t="s">
        <v>153</v>
      </c>
      <c r="F787" t="s">
        <v>154</v>
      </c>
      <c r="G787" s="1">
        <v>-2733.8903174930979</v>
      </c>
      <c r="H787" s="1">
        <v>108.19</v>
      </c>
      <c r="I787" s="2">
        <v>-295779.59344957827</v>
      </c>
      <c r="J787" s="3">
        <v>-3.8236160874726669E-3</v>
      </c>
      <c r="K787" s="4">
        <v>77355986.239999995</v>
      </c>
      <c r="L787" s="5">
        <v>3550001</v>
      </c>
      <c r="M787" s="6">
        <v>21.79041252</v>
      </c>
      <c r="N787" s="7" t="str">
        <f>IF(ISNUMBER(_xll.BDP($C787, "DELTA_MID")),_xll.BDP($C787, "DELTA_MID")," ")</f>
        <v xml:space="preserve"> </v>
      </c>
      <c r="O787" s="7" t="str">
        <f>IF(ISNUMBER(N787),_xll.BDP($C787, "OPT_UNDL_TICKER"),"")</f>
        <v/>
      </c>
      <c r="P787" s="8" t="str">
        <f>IF(ISNUMBER(N787),_xll.BDP($C787, "OPT_UNDL_PX")," ")</f>
        <v xml:space="preserve"> </v>
      </c>
      <c r="Q787" s="7" t="str">
        <f>IF(ISNUMBER(N787),+G787*_xll.BDP($C787, "PX_POS_MULT_FACTOR")*P787/K787," ")</f>
        <v xml:space="preserve"> </v>
      </c>
      <c r="R787" s="8" t="str">
        <f>IF(OR($A787="TUA",$A787="TYA"),"",IF(ISNUMBER(_xll.BDP($C787,"DUR_ADJ_OAS_MID")),_xll.BDP($C787,"DUR_ADJ_OAS_MID"),IF(ISNUMBER(_xll.BDP($E787&amp;" ISIN","DUR_ADJ_OAS_MID")),_xll.BDP($E787&amp;" ISIN","DUR_ADJ_OAS_MID")," ")))</f>
        <v xml:space="preserve"> </v>
      </c>
      <c r="S787" s="7" t="str">
        <f ca="1">IF(AND(A786="SVOL",C786="Cash"),                                     SUM(INDIRECT(ADDRESS(ROW()-(COUNTIF(A:A,"SVOL")),COLUMN())):INDIRECT(ADDRESS(ROW()-1,COLUMN()))),                                    IF(AND(A787="TYA",C787="Cash"), SUM(INDIRECT(ADDRESS(ROW()-(COUNTIF(A:A,"TYA")-1),COLUMN())):INDIRECT(ADDRESS(ROW()-1,COLUMN()))),                                    IF(AND(A787="SVOL",ISNUMBER(FIND(" Govt",C787))),"", IF(AND(A787="SVOL",ISNUMBER(FIND(" Index",C787))),J787,                                    IF(ISNUMBER(N787),Q787*N787,IF(ISNUMBER(R787),J787*R787," "))))))</f>
        <v xml:space="preserve"> </v>
      </c>
      <c r="AB787" s="8" t="s">
        <v>3028</v>
      </c>
      <c r="AG787" s="17">
        <v>4.64E-4</v>
      </c>
    </row>
    <row r="788" spans="1:33" x14ac:dyDescent="0.35">
      <c r="A788" t="s">
        <v>1786</v>
      </c>
      <c r="B788" t="s">
        <v>3255</v>
      </c>
      <c r="C788" t="s">
        <v>3256</v>
      </c>
      <c r="D788" t="s">
        <v>3257</v>
      </c>
      <c r="E788" t="s">
        <v>3258</v>
      </c>
      <c r="G788" s="1">
        <v>-418.5031138725231</v>
      </c>
      <c r="H788" s="1">
        <v>87.435679999999991</v>
      </c>
      <c r="I788" s="2">
        <v>-36592.104343561477</v>
      </c>
      <c r="J788" s="3">
        <v>-4.7303519898295963E-4</v>
      </c>
      <c r="K788" s="4">
        <v>77355986.239999995</v>
      </c>
      <c r="L788" s="5">
        <v>3550001</v>
      </c>
      <c r="M788" s="6">
        <v>21.79041252</v>
      </c>
      <c r="N788" s="7" t="str">
        <f>IF(ISNUMBER(_xll.BDP($C788, "DELTA_MID")),_xll.BDP($C788, "DELTA_MID")," ")</f>
        <v xml:space="preserve"> </v>
      </c>
      <c r="O788" s="7" t="str">
        <f>IF(ISNUMBER(N788),_xll.BDP($C788, "OPT_UNDL_TICKER"),"")</f>
        <v/>
      </c>
      <c r="P788" s="8" t="str">
        <f>IF(ISNUMBER(N788),_xll.BDP($C788, "OPT_UNDL_PX")," ")</f>
        <v xml:space="preserve"> </v>
      </c>
      <c r="Q788" s="7" t="str">
        <f>IF(ISNUMBER(N788),+G788*_xll.BDP($C788, "PX_POS_MULT_FACTOR")*P788/K788," ")</f>
        <v xml:space="preserve"> </v>
      </c>
      <c r="R788" s="8" t="str">
        <f>IF(OR($A788="TUA",$A788="TYA"),"",IF(ISNUMBER(_xll.BDP($C788,"DUR_ADJ_OAS_MID")),_xll.BDP($C788,"DUR_ADJ_OAS_MID"),IF(ISNUMBER(_xll.BDP($E788&amp;" ISIN","DUR_ADJ_OAS_MID")),_xll.BDP($E788&amp;" ISIN","DUR_ADJ_OAS_MID")," ")))</f>
        <v xml:space="preserve"> </v>
      </c>
      <c r="S788" s="7" t="str">
        <f ca="1">IF(AND(A787="SVOL",C787="Cash"),                                     SUM(INDIRECT(ADDRESS(ROW()-(COUNTIF(A:A,"SVOL")),COLUMN())):INDIRECT(ADDRESS(ROW()-1,COLUMN()))),                                    IF(AND(A788="TYA",C788="Cash"), SUM(INDIRECT(ADDRESS(ROW()-(COUNTIF(A:A,"TYA")-1),COLUMN())):INDIRECT(ADDRESS(ROW()-1,COLUMN()))),                                    IF(AND(A788="SVOL",ISNUMBER(FIND(" Govt",C788))),"", IF(AND(A788="SVOL",ISNUMBER(FIND(" Index",C788))),J788,                                    IF(ISNUMBER(N788),Q788*N788,IF(ISNUMBER(R788),J788*R788," "))))))</f>
        <v xml:space="preserve"> </v>
      </c>
      <c r="AB788" s="8" t="s">
        <v>3028</v>
      </c>
      <c r="AG788" s="17">
        <v>4.64E-4</v>
      </c>
    </row>
    <row r="789" spans="1:33" x14ac:dyDescent="0.35">
      <c r="A789" t="s">
        <v>1786</v>
      </c>
      <c r="B789" t="s">
        <v>3259</v>
      </c>
      <c r="C789" t="s">
        <v>3260</v>
      </c>
      <c r="D789" t="s">
        <v>3261</v>
      </c>
      <c r="E789" t="s">
        <v>3262</v>
      </c>
      <c r="G789" s="1">
        <v>-19012.181411048121</v>
      </c>
      <c r="H789" s="1">
        <v>18.583500000000001</v>
      </c>
      <c r="I789" s="2">
        <v>-353312.87325221283</v>
      </c>
      <c r="J789" s="3">
        <v>-4.5673630500430284E-3</v>
      </c>
      <c r="K789" s="4">
        <v>77355986.239999995</v>
      </c>
      <c r="L789" s="5">
        <v>3550001</v>
      </c>
      <c r="M789" s="6">
        <v>21.79041252</v>
      </c>
      <c r="N789" s="7" t="str">
        <f>IF(ISNUMBER(_xll.BDP($C789, "DELTA_MID")),_xll.BDP($C789, "DELTA_MID")," ")</f>
        <v xml:space="preserve"> </v>
      </c>
      <c r="O789" s="7" t="str">
        <f>IF(ISNUMBER(N789),_xll.BDP($C789, "OPT_UNDL_TICKER"),"")</f>
        <v/>
      </c>
      <c r="P789" s="8" t="str">
        <f>IF(ISNUMBER(N789),_xll.BDP($C789, "OPT_UNDL_PX")," ")</f>
        <v xml:space="preserve"> </v>
      </c>
      <c r="Q789" s="7" t="str">
        <f>IF(ISNUMBER(N789),+G789*_xll.BDP($C789, "PX_POS_MULT_FACTOR")*P789/K789," ")</f>
        <v xml:space="preserve"> </v>
      </c>
      <c r="R789" s="8" t="str">
        <f>IF(OR($A789="TUA",$A789="TYA"),"",IF(ISNUMBER(_xll.BDP($C789,"DUR_ADJ_OAS_MID")),_xll.BDP($C789,"DUR_ADJ_OAS_MID"),IF(ISNUMBER(_xll.BDP($E789&amp;" ISIN","DUR_ADJ_OAS_MID")),_xll.BDP($E789&amp;" ISIN","DUR_ADJ_OAS_MID")," ")))</f>
        <v xml:space="preserve"> </v>
      </c>
      <c r="S789" s="7" t="str">
        <f ca="1">IF(AND(A788="SVOL",C788="Cash"),                                     SUM(INDIRECT(ADDRESS(ROW()-(COUNTIF(A:A,"SVOL")),COLUMN())):INDIRECT(ADDRESS(ROW()-1,COLUMN()))),                                    IF(AND(A789="TYA",C789="Cash"), SUM(INDIRECT(ADDRESS(ROW()-(COUNTIF(A:A,"TYA")-1),COLUMN())):INDIRECT(ADDRESS(ROW()-1,COLUMN()))),                                    IF(AND(A789="SVOL",ISNUMBER(FIND(" Govt",C789))),"", IF(AND(A789="SVOL",ISNUMBER(FIND(" Index",C789))),J789,                                    IF(ISNUMBER(N789),Q789*N789,IF(ISNUMBER(R789),J789*R789," "))))))</f>
        <v xml:space="preserve"> </v>
      </c>
      <c r="AB789" s="8" t="s">
        <v>3028</v>
      </c>
      <c r="AG789" s="17">
        <v>4.64E-4</v>
      </c>
    </row>
    <row r="790" spans="1:33" x14ac:dyDescent="0.35">
      <c r="A790" t="s">
        <v>1786</v>
      </c>
      <c r="B790" t="s">
        <v>3263</v>
      </c>
      <c r="C790" t="s">
        <v>3264</v>
      </c>
      <c r="D790" t="s">
        <v>3265</v>
      </c>
      <c r="E790" t="s">
        <v>3266</v>
      </c>
      <c r="G790" s="1">
        <v>-11651.86595175647</v>
      </c>
      <c r="H790" s="1">
        <v>20.809349999999998</v>
      </c>
      <c r="I790" s="2">
        <v>-242467.75674318359</v>
      </c>
      <c r="J790" s="3">
        <v>-3.1344407657206749E-3</v>
      </c>
      <c r="K790" s="4">
        <v>77355986.239999995</v>
      </c>
      <c r="L790" s="5">
        <v>3550001</v>
      </c>
      <c r="M790" s="6">
        <v>21.79041252</v>
      </c>
      <c r="N790" s="7" t="str">
        <f>IF(ISNUMBER(_xll.BDP($C790, "DELTA_MID")),_xll.BDP($C790, "DELTA_MID")," ")</f>
        <v xml:space="preserve"> </v>
      </c>
      <c r="O790" s="7" t="str">
        <f>IF(ISNUMBER(N790),_xll.BDP($C790, "OPT_UNDL_TICKER"),"")</f>
        <v/>
      </c>
      <c r="P790" s="8" t="str">
        <f>IF(ISNUMBER(N790),_xll.BDP($C790, "OPT_UNDL_PX")," ")</f>
        <v xml:space="preserve"> </v>
      </c>
      <c r="Q790" s="7" t="str">
        <f>IF(ISNUMBER(N790),+G790*_xll.BDP($C790, "PX_POS_MULT_FACTOR")*P790/K790," ")</f>
        <v xml:space="preserve"> </v>
      </c>
      <c r="R790" s="8" t="str">
        <f>IF(OR($A790="TUA",$A790="TYA"),"",IF(ISNUMBER(_xll.BDP($C790,"DUR_ADJ_OAS_MID")),_xll.BDP($C790,"DUR_ADJ_OAS_MID"),IF(ISNUMBER(_xll.BDP($E790&amp;" ISIN","DUR_ADJ_OAS_MID")),_xll.BDP($E790&amp;" ISIN","DUR_ADJ_OAS_MID")," ")))</f>
        <v xml:space="preserve"> </v>
      </c>
      <c r="S790" s="7" t="str">
        <f ca="1">IF(AND(A789="SVOL",C789="Cash"),                                     SUM(INDIRECT(ADDRESS(ROW()-(COUNTIF(A:A,"SVOL")),COLUMN())):INDIRECT(ADDRESS(ROW()-1,COLUMN()))),                                    IF(AND(A790="TYA",C790="Cash"), SUM(INDIRECT(ADDRESS(ROW()-(COUNTIF(A:A,"TYA")-1),COLUMN())):INDIRECT(ADDRESS(ROW()-1,COLUMN()))),                                    IF(AND(A790="SVOL",ISNUMBER(FIND(" Govt",C790))),"", IF(AND(A790="SVOL",ISNUMBER(FIND(" Index",C790))),J790,                                    IF(ISNUMBER(N790),Q790*N790,IF(ISNUMBER(R790),J790*R790," "))))))</f>
        <v xml:space="preserve"> </v>
      </c>
      <c r="AB790" s="8" t="s">
        <v>3028</v>
      </c>
      <c r="AG790" s="17">
        <v>4.64E-4</v>
      </c>
    </row>
    <row r="791" spans="1:33" x14ac:dyDescent="0.35">
      <c r="A791" t="s">
        <v>1786</v>
      </c>
      <c r="B791" t="s">
        <v>694</v>
      </c>
      <c r="C791" t="s">
        <v>3267</v>
      </c>
      <c r="D791" t="s">
        <v>696</v>
      </c>
      <c r="E791" t="s">
        <v>697</v>
      </c>
      <c r="G791" s="1">
        <v>-62263.904311687773</v>
      </c>
      <c r="H791" s="1">
        <v>10.11</v>
      </c>
      <c r="I791" s="2">
        <v>-629488.07259116333</v>
      </c>
      <c r="J791" s="3">
        <v>-8.1375482776232955E-3</v>
      </c>
      <c r="K791" s="4">
        <v>77355986.239999995</v>
      </c>
      <c r="L791" s="5">
        <v>3550001</v>
      </c>
      <c r="M791" s="6">
        <v>21.79041252</v>
      </c>
      <c r="N791" s="7" t="str">
        <f>IF(ISNUMBER(_xll.BDP($C791, "DELTA_MID")),_xll.BDP($C791, "DELTA_MID")," ")</f>
        <v xml:space="preserve"> </v>
      </c>
      <c r="O791" s="7" t="str">
        <f>IF(ISNUMBER(N791),_xll.BDP($C791, "OPT_UNDL_TICKER"),"")</f>
        <v/>
      </c>
      <c r="P791" s="8" t="str">
        <f>IF(ISNUMBER(N791),_xll.BDP($C791, "OPT_UNDL_PX")," ")</f>
        <v xml:space="preserve"> </v>
      </c>
      <c r="Q791" s="7" t="str">
        <f>IF(ISNUMBER(N791),+G791*_xll.BDP($C791, "PX_POS_MULT_FACTOR")*P791/K791," ")</f>
        <v xml:space="preserve"> </v>
      </c>
      <c r="R791" s="8" t="str">
        <f>IF(OR($A791="TUA",$A791="TYA"),"",IF(ISNUMBER(_xll.BDP($C791,"DUR_ADJ_OAS_MID")),_xll.BDP($C791,"DUR_ADJ_OAS_MID"),IF(ISNUMBER(_xll.BDP($E791&amp;" ISIN","DUR_ADJ_OAS_MID")),_xll.BDP($E791&amp;" ISIN","DUR_ADJ_OAS_MID")," ")))</f>
        <v xml:space="preserve"> </v>
      </c>
      <c r="S791" s="7" t="str">
        <f ca="1">IF(AND(A790="SVOL",C790="Cash"),                                     SUM(INDIRECT(ADDRESS(ROW()-(COUNTIF(A:A,"SVOL")),COLUMN())):INDIRECT(ADDRESS(ROW()-1,COLUMN()))),                                    IF(AND(A791="TYA",C791="Cash"), SUM(INDIRECT(ADDRESS(ROW()-(COUNTIF(A:A,"TYA")-1),COLUMN())):INDIRECT(ADDRESS(ROW()-1,COLUMN()))),                                    IF(AND(A791="SVOL",ISNUMBER(FIND(" Govt",C791))),"", IF(AND(A791="SVOL",ISNUMBER(FIND(" Index",C791))),J791,                                    IF(ISNUMBER(N791),Q791*N791,IF(ISNUMBER(R791),J791*R791," "))))))</f>
        <v xml:space="preserve"> </v>
      </c>
      <c r="AB791" s="8" t="s">
        <v>3028</v>
      </c>
      <c r="AG791" s="17">
        <v>4.64E-4</v>
      </c>
    </row>
    <row r="792" spans="1:33" x14ac:dyDescent="0.35">
      <c r="A792" t="s">
        <v>1786</v>
      </c>
      <c r="B792" t="s">
        <v>3268</v>
      </c>
      <c r="C792" t="s">
        <v>3269</v>
      </c>
      <c r="D792" t="s">
        <v>3270</v>
      </c>
      <c r="E792" t="s">
        <v>3271</v>
      </c>
      <c r="F792" t="s">
        <v>3272</v>
      </c>
      <c r="G792" s="1">
        <v>-226.6060963884062</v>
      </c>
      <c r="H792" s="1">
        <v>214.1</v>
      </c>
      <c r="I792" s="2">
        <v>-48516.365236757767</v>
      </c>
      <c r="J792" s="3">
        <v>-6.2718307392829081E-4</v>
      </c>
      <c r="K792" s="4">
        <v>77355986.239999995</v>
      </c>
      <c r="L792" s="5">
        <v>3550001</v>
      </c>
      <c r="M792" s="6">
        <v>21.79041252</v>
      </c>
      <c r="N792" s="7" t="str">
        <f>IF(ISNUMBER(_xll.BDP($C792, "DELTA_MID")),_xll.BDP($C792, "DELTA_MID")," ")</f>
        <v xml:space="preserve"> </v>
      </c>
      <c r="O792" s="7" t="str">
        <f>IF(ISNUMBER(N792),_xll.BDP($C792, "OPT_UNDL_TICKER"),"")</f>
        <v/>
      </c>
      <c r="P792" s="8" t="str">
        <f>IF(ISNUMBER(N792),_xll.BDP($C792, "OPT_UNDL_PX")," ")</f>
        <v xml:space="preserve"> </v>
      </c>
      <c r="Q792" s="7" t="str">
        <f>IF(ISNUMBER(N792),+G792*_xll.BDP($C792, "PX_POS_MULT_FACTOR")*P792/K792," ")</f>
        <v xml:space="preserve"> </v>
      </c>
      <c r="R792" s="8" t="str">
        <f>IF(OR($A792="TUA",$A792="TYA"),"",IF(ISNUMBER(_xll.BDP($C792,"DUR_ADJ_OAS_MID")),_xll.BDP($C792,"DUR_ADJ_OAS_MID"),IF(ISNUMBER(_xll.BDP($E792&amp;" ISIN","DUR_ADJ_OAS_MID")),_xll.BDP($E792&amp;" ISIN","DUR_ADJ_OAS_MID")," ")))</f>
        <v xml:space="preserve"> </v>
      </c>
      <c r="S792" s="7" t="str">
        <f ca="1">IF(AND(A791="SVOL",C791="Cash"),                                     SUM(INDIRECT(ADDRESS(ROW()-(COUNTIF(A:A,"SVOL")),COLUMN())):INDIRECT(ADDRESS(ROW()-1,COLUMN()))),                                    IF(AND(A792="TYA",C792="Cash"), SUM(INDIRECT(ADDRESS(ROW()-(COUNTIF(A:A,"TYA")-1),COLUMN())):INDIRECT(ADDRESS(ROW()-1,COLUMN()))),                                    IF(AND(A792="SVOL",ISNUMBER(FIND(" Govt",C792))),"", IF(AND(A792="SVOL",ISNUMBER(FIND(" Index",C792))),J792,                                    IF(ISNUMBER(N792),Q792*N792,IF(ISNUMBER(R792),J792*R792," "))))))</f>
        <v xml:space="preserve"> </v>
      </c>
      <c r="AB792" s="8" t="s">
        <v>3028</v>
      </c>
      <c r="AG792" s="17">
        <v>4.64E-4</v>
      </c>
    </row>
    <row r="793" spans="1:33" x14ac:dyDescent="0.35">
      <c r="A793" t="s">
        <v>1786</v>
      </c>
      <c r="B793" t="s">
        <v>3273</v>
      </c>
      <c r="C793" t="s">
        <v>3274</v>
      </c>
      <c r="D793" t="s">
        <v>3275</v>
      </c>
      <c r="E793" t="s">
        <v>3276</v>
      </c>
      <c r="F793" t="s">
        <v>3277</v>
      </c>
      <c r="G793" s="1">
        <v>-4238.5326985265983</v>
      </c>
      <c r="H793" s="1">
        <v>167.45</v>
      </c>
      <c r="I793" s="2">
        <v>-709742.30036827887</v>
      </c>
      <c r="J793" s="3">
        <v>-9.1750145640477707E-3</v>
      </c>
      <c r="K793" s="4">
        <v>77355986.239999995</v>
      </c>
      <c r="L793" s="5">
        <v>3550001</v>
      </c>
      <c r="M793" s="6">
        <v>21.79041252</v>
      </c>
      <c r="N793" s="7" t="str">
        <f>IF(ISNUMBER(_xll.BDP($C793, "DELTA_MID")),_xll.BDP($C793, "DELTA_MID")," ")</f>
        <v xml:space="preserve"> </v>
      </c>
      <c r="O793" s="7" t="str">
        <f>IF(ISNUMBER(N793),_xll.BDP($C793, "OPT_UNDL_TICKER"),"")</f>
        <v/>
      </c>
      <c r="P793" s="8" t="str">
        <f>IF(ISNUMBER(N793),_xll.BDP($C793, "OPT_UNDL_PX")," ")</f>
        <v xml:space="preserve"> </v>
      </c>
      <c r="Q793" s="7" t="str">
        <f>IF(ISNUMBER(N793),+G793*_xll.BDP($C793, "PX_POS_MULT_FACTOR")*P793/K793," ")</f>
        <v xml:space="preserve"> </v>
      </c>
      <c r="R793" s="8" t="str">
        <f>IF(OR($A793="TUA",$A793="TYA"),"",IF(ISNUMBER(_xll.BDP($C793,"DUR_ADJ_OAS_MID")),_xll.BDP($C793,"DUR_ADJ_OAS_MID"),IF(ISNUMBER(_xll.BDP($E793&amp;" ISIN","DUR_ADJ_OAS_MID")),_xll.BDP($E793&amp;" ISIN","DUR_ADJ_OAS_MID")," ")))</f>
        <v xml:space="preserve"> </v>
      </c>
      <c r="S793" s="7" t="str">
        <f ca="1">IF(AND(A792="SVOL",C792="Cash"),                                     SUM(INDIRECT(ADDRESS(ROW()-(COUNTIF(A:A,"SVOL")),COLUMN())):INDIRECT(ADDRESS(ROW()-1,COLUMN()))),                                    IF(AND(A793="TYA",C793="Cash"), SUM(INDIRECT(ADDRESS(ROW()-(COUNTIF(A:A,"TYA")-1),COLUMN())):INDIRECT(ADDRESS(ROW()-1,COLUMN()))),                                    IF(AND(A793="SVOL",ISNUMBER(FIND(" Govt",C793))),"", IF(AND(A793="SVOL",ISNUMBER(FIND(" Index",C793))),J793,                                    IF(ISNUMBER(N793),Q793*N793,IF(ISNUMBER(R793),J793*R793," "))))))</f>
        <v xml:space="preserve"> </v>
      </c>
      <c r="AB793" s="8" t="s">
        <v>3028</v>
      </c>
      <c r="AG793" s="17">
        <v>4.64E-4</v>
      </c>
    </row>
    <row r="794" spans="1:33" x14ac:dyDescent="0.35">
      <c r="A794" t="s">
        <v>1786</v>
      </c>
      <c r="B794" t="s">
        <v>3278</v>
      </c>
      <c r="C794" t="s">
        <v>3279</v>
      </c>
      <c r="D794" t="s">
        <v>3280</v>
      </c>
      <c r="E794" t="s">
        <v>3281</v>
      </c>
      <c r="F794" t="s">
        <v>3282</v>
      </c>
      <c r="G794" s="1">
        <v>-4702.0541521798823</v>
      </c>
      <c r="H794" s="1">
        <v>17.978383999999998</v>
      </c>
      <c r="I794" s="2">
        <v>-84535.335136684371</v>
      </c>
      <c r="J794" s="3">
        <v>-1.0928092219574339E-3</v>
      </c>
      <c r="K794" s="4">
        <v>77355986.239999995</v>
      </c>
      <c r="L794" s="5">
        <v>3550001</v>
      </c>
      <c r="M794" s="6">
        <v>21.79041252</v>
      </c>
      <c r="N794" s="7" t="str">
        <f>IF(ISNUMBER(_xll.BDP($C794, "DELTA_MID")),_xll.BDP($C794, "DELTA_MID")," ")</f>
        <v xml:space="preserve"> </v>
      </c>
      <c r="O794" s="7" t="str">
        <f>IF(ISNUMBER(N794),_xll.BDP($C794, "OPT_UNDL_TICKER"),"")</f>
        <v/>
      </c>
      <c r="P794" s="8" t="str">
        <f>IF(ISNUMBER(N794),_xll.BDP($C794, "OPT_UNDL_PX")," ")</f>
        <v xml:space="preserve"> </v>
      </c>
      <c r="Q794" s="7" t="str">
        <f>IF(ISNUMBER(N794),+G794*_xll.BDP($C794, "PX_POS_MULT_FACTOR")*P794/K794," ")</f>
        <v xml:space="preserve"> </v>
      </c>
      <c r="R794" s="8" t="str">
        <f>IF(OR($A794="TUA",$A794="TYA"),"",IF(ISNUMBER(_xll.BDP($C794,"DUR_ADJ_OAS_MID")),_xll.BDP($C794,"DUR_ADJ_OAS_MID"),IF(ISNUMBER(_xll.BDP($E794&amp;" ISIN","DUR_ADJ_OAS_MID")),_xll.BDP($E794&amp;" ISIN","DUR_ADJ_OAS_MID")," ")))</f>
        <v xml:space="preserve"> </v>
      </c>
      <c r="S794" s="7" t="str">
        <f ca="1">IF(AND(A793="SVOL",C793="Cash"),                                     SUM(INDIRECT(ADDRESS(ROW()-(COUNTIF(A:A,"SVOL")),COLUMN())):INDIRECT(ADDRESS(ROW()-1,COLUMN()))),                                    IF(AND(A794="TYA",C794="Cash"), SUM(INDIRECT(ADDRESS(ROW()-(COUNTIF(A:A,"TYA")-1),COLUMN())):INDIRECT(ADDRESS(ROW()-1,COLUMN()))),                                    IF(AND(A794="SVOL",ISNUMBER(FIND(" Govt",C794))),"", IF(AND(A794="SVOL",ISNUMBER(FIND(" Index",C794))),J794,                                    IF(ISNUMBER(N794),Q794*N794,IF(ISNUMBER(R794),J794*R794," "))))))</f>
        <v xml:space="preserve"> </v>
      </c>
      <c r="AB794" s="8" t="s">
        <v>3028</v>
      </c>
      <c r="AG794" s="17">
        <v>4.64E-4</v>
      </c>
    </row>
    <row r="795" spans="1:33" x14ac:dyDescent="0.35">
      <c r="A795" t="s">
        <v>1786</v>
      </c>
      <c r="B795" t="s">
        <v>3283</v>
      </c>
      <c r="C795" t="s">
        <v>3284</v>
      </c>
      <c r="D795" t="s">
        <v>3285</v>
      </c>
      <c r="E795" t="s">
        <v>3286</v>
      </c>
      <c r="G795" s="1">
        <v>-1107.7957821898269</v>
      </c>
      <c r="H795" s="1">
        <v>36.925839999999987</v>
      </c>
      <c r="I795" s="2">
        <v>-40906.289805816399</v>
      </c>
      <c r="J795" s="3">
        <v>-5.2880574334483981E-4</v>
      </c>
      <c r="K795" s="4">
        <v>77355986.239999995</v>
      </c>
      <c r="L795" s="5">
        <v>3550001</v>
      </c>
      <c r="M795" s="6">
        <v>21.79041252</v>
      </c>
      <c r="N795" s="7" t="str">
        <f>IF(ISNUMBER(_xll.BDP($C795, "DELTA_MID")),_xll.BDP($C795, "DELTA_MID")," ")</f>
        <v xml:space="preserve"> </v>
      </c>
      <c r="O795" s="7" t="str">
        <f>IF(ISNUMBER(N795),_xll.BDP($C795, "OPT_UNDL_TICKER"),"")</f>
        <v/>
      </c>
      <c r="P795" s="8" t="str">
        <f>IF(ISNUMBER(N795),_xll.BDP($C795, "OPT_UNDL_PX")," ")</f>
        <v xml:space="preserve"> </v>
      </c>
      <c r="Q795" s="7" t="str">
        <f>IF(ISNUMBER(N795),+G795*_xll.BDP($C795, "PX_POS_MULT_FACTOR")*P795/K795," ")</f>
        <v xml:space="preserve"> </v>
      </c>
      <c r="R795" s="8" t="str">
        <f>IF(OR($A795="TUA",$A795="TYA"),"",IF(ISNUMBER(_xll.BDP($C795,"DUR_ADJ_OAS_MID")),_xll.BDP($C795,"DUR_ADJ_OAS_MID"),IF(ISNUMBER(_xll.BDP($E795&amp;" ISIN","DUR_ADJ_OAS_MID")),_xll.BDP($E795&amp;" ISIN","DUR_ADJ_OAS_MID")," ")))</f>
        <v xml:space="preserve"> </v>
      </c>
      <c r="S795" s="7" t="str">
        <f ca="1">IF(AND(A794="SVOL",C794="Cash"),                                     SUM(INDIRECT(ADDRESS(ROW()-(COUNTIF(A:A,"SVOL")),COLUMN())):INDIRECT(ADDRESS(ROW()-1,COLUMN()))),                                    IF(AND(A795="TYA",C795="Cash"), SUM(INDIRECT(ADDRESS(ROW()-(COUNTIF(A:A,"TYA")-1),COLUMN())):INDIRECT(ADDRESS(ROW()-1,COLUMN()))),                                    IF(AND(A795="SVOL",ISNUMBER(FIND(" Govt",C795))),"", IF(AND(A795="SVOL",ISNUMBER(FIND(" Index",C795))),J795,                                    IF(ISNUMBER(N795),Q795*N795,IF(ISNUMBER(R795),J795*R795," "))))))</f>
        <v xml:space="preserve"> </v>
      </c>
      <c r="AB795" s="8" t="s">
        <v>3028</v>
      </c>
      <c r="AG795" s="17">
        <v>4.64E-4</v>
      </c>
    </row>
    <row r="796" spans="1:33" x14ac:dyDescent="0.35">
      <c r="A796" t="s">
        <v>1786</v>
      </c>
      <c r="B796" t="s">
        <v>712</v>
      </c>
      <c r="C796" t="s">
        <v>3287</v>
      </c>
      <c r="D796" t="s">
        <v>714</v>
      </c>
      <c r="E796" t="s">
        <v>715</v>
      </c>
      <c r="F796" t="s">
        <v>716</v>
      </c>
      <c r="G796" s="1">
        <v>-13855.990512404869</v>
      </c>
      <c r="H796" s="1">
        <v>21.58</v>
      </c>
      <c r="I796" s="2">
        <v>-299012.27525769721</v>
      </c>
      <c r="J796" s="3">
        <v>-3.8654057661419989E-3</v>
      </c>
      <c r="K796" s="4">
        <v>77355986.239999995</v>
      </c>
      <c r="L796" s="5">
        <v>3550001</v>
      </c>
      <c r="M796" s="6">
        <v>21.79041252</v>
      </c>
      <c r="N796" s="7" t="str">
        <f>IF(ISNUMBER(_xll.BDP($C796, "DELTA_MID")),_xll.BDP($C796, "DELTA_MID")," ")</f>
        <v xml:space="preserve"> </v>
      </c>
      <c r="O796" s="7" t="str">
        <f>IF(ISNUMBER(N796),_xll.BDP($C796, "OPT_UNDL_TICKER"),"")</f>
        <v/>
      </c>
      <c r="P796" s="8" t="str">
        <f>IF(ISNUMBER(N796),_xll.BDP($C796, "OPT_UNDL_PX")," ")</f>
        <v xml:space="preserve"> </v>
      </c>
      <c r="Q796" s="7" t="str">
        <f>IF(ISNUMBER(N796),+G796*_xll.BDP($C796, "PX_POS_MULT_FACTOR")*P796/K796," ")</f>
        <v xml:space="preserve"> </v>
      </c>
      <c r="R796" s="8" t="str">
        <f>IF(OR($A796="TUA",$A796="TYA"),"",IF(ISNUMBER(_xll.BDP($C796,"DUR_ADJ_OAS_MID")),_xll.BDP($C796,"DUR_ADJ_OAS_MID"),IF(ISNUMBER(_xll.BDP($E796&amp;" ISIN","DUR_ADJ_OAS_MID")),_xll.BDP($E796&amp;" ISIN","DUR_ADJ_OAS_MID")," ")))</f>
        <v xml:space="preserve"> </v>
      </c>
      <c r="S796" s="7" t="str">
        <f ca="1">IF(AND(A795="SVOL",C795="Cash"),                                     SUM(INDIRECT(ADDRESS(ROW()-(COUNTIF(A:A,"SVOL")),COLUMN())):INDIRECT(ADDRESS(ROW()-1,COLUMN()))),                                    IF(AND(A796="TYA",C796="Cash"), SUM(INDIRECT(ADDRESS(ROW()-(COUNTIF(A:A,"TYA")-1),COLUMN())):INDIRECT(ADDRESS(ROW()-1,COLUMN()))),                                    IF(AND(A796="SVOL",ISNUMBER(FIND(" Govt",C796))),"", IF(AND(A796="SVOL",ISNUMBER(FIND(" Index",C796))),J796,                                    IF(ISNUMBER(N796),Q796*N796,IF(ISNUMBER(R796),J796*R796," "))))))</f>
        <v xml:space="preserve"> </v>
      </c>
      <c r="AB796" s="8" t="s">
        <v>3028</v>
      </c>
      <c r="AG796" s="17">
        <v>4.64E-4</v>
      </c>
    </row>
    <row r="797" spans="1:33" x14ac:dyDescent="0.35">
      <c r="A797" t="s">
        <v>1786</v>
      </c>
      <c r="B797" t="s">
        <v>717</v>
      </c>
      <c r="C797" t="s">
        <v>3288</v>
      </c>
      <c r="D797" t="s">
        <v>719</v>
      </c>
      <c r="E797" t="s">
        <v>720</v>
      </c>
      <c r="F797" t="s">
        <v>721</v>
      </c>
      <c r="G797" s="1">
        <v>-214.60253321503581</v>
      </c>
      <c r="H797" s="1">
        <v>202.98</v>
      </c>
      <c r="I797" s="2">
        <v>-43560.02219198797</v>
      </c>
      <c r="J797" s="3">
        <v>-5.6311119939498006E-4</v>
      </c>
      <c r="K797" s="4">
        <v>77355986.239999995</v>
      </c>
      <c r="L797" s="5">
        <v>3550001</v>
      </c>
      <c r="M797" s="6">
        <v>21.79041252</v>
      </c>
      <c r="N797" s="7" t="str">
        <f>IF(ISNUMBER(_xll.BDP($C797, "DELTA_MID")),_xll.BDP($C797, "DELTA_MID")," ")</f>
        <v xml:space="preserve"> </v>
      </c>
      <c r="O797" s="7" t="str">
        <f>IF(ISNUMBER(N797),_xll.BDP($C797, "OPT_UNDL_TICKER"),"")</f>
        <v/>
      </c>
      <c r="P797" s="8" t="str">
        <f>IF(ISNUMBER(N797),_xll.BDP($C797, "OPT_UNDL_PX")," ")</f>
        <v xml:space="preserve"> </v>
      </c>
      <c r="Q797" s="7" t="str">
        <f>IF(ISNUMBER(N797),+G797*_xll.BDP($C797, "PX_POS_MULT_FACTOR")*P797/K797," ")</f>
        <v xml:space="preserve"> </v>
      </c>
      <c r="R797" s="8" t="str">
        <f>IF(OR($A797="TUA",$A797="TYA"),"",IF(ISNUMBER(_xll.BDP($C797,"DUR_ADJ_OAS_MID")),_xll.BDP($C797,"DUR_ADJ_OAS_MID"),IF(ISNUMBER(_xll.BDP($E797&amp;" ISIN","DUR_ADJ_OAS_MID")),_xll.BDP($E797&amp;" ISIN","DUR_ADJ_OAS_MID")," ")))</f>
        <v xml:space="preserve"> </v>
      </c>
      <c r="S797" s="7" t="str">
        <f ca="1">IF(AND(A796="SVOL",C796="Cash"),                                     SUM(INDIRECT(ADDRESS(ROW()-(COUNTIF(A:A,"SVOL")),COLUMN())):INDIRECT(ADDRESS(ROW()-1,COLUMN()))),                                    IF(AND(A797="TYA",C797="Cash"), SUM(INDIRECT(ADDRESS(ROW()-(COUNTIF(A:A,"TYA")-1),COLUMN())):INDIRECT(ADDRESS(ROW()-1,COLUMN()))),                                    IF(AND(A797="SVOL",ISNUMBER(FIND(" Govt",C797))),"", IF(AND(A797="SVOL",ISNUMBER(FIND(" Index",C797))),J797,                                    IF(ISNUMBER(N797),Q797*N797,IF(ISNUMBER(R797),J797*R797," "))))))</f>
        <v xml:space="preserve"> </v>
      </c>
      <c r="AB797" s="8" t="s">
        <v>3028</v>
      </c>
      <c r="AG797" s="17">
        <v>4.64E-4</v>
      </c>
    </row>
    <row r="798" spans="1:33" x14ac:dyDescent="0.35">
      <c r="A798" t="s">
        <v>1786</v>
      </c>
      <c r="B798" t="s">
        <v>3289</v>
      </c>
      <c r="C798" t="s">
        <v>3290</v>
      </c>
      <c r="D798" t="s">
        <v>3291</v>
      </c>
      <c r="E798" t="s">
        <v>3292</v>
      </c>
      <c r="F798" t="s">
        <v>3293</v>
      </c>
      <c r="G798" s="1">
        <v>-963.91119451333054</v>
      </c>
      <c r="H798" s="1">
        <v>132.44</v>
      </c>
      <c r="I798" s="2">
        <v>-127660.3986013455</v>
      </c>
      <c r="J798" s="3">
        <v>-1.6502976021180069E-3</v>
      </c>
      <c r="K798" s="4">
        <v>77355986.239999995</v>
      </c>
      <c r="L798" s="5">
        <v>3550001</v>
      </c>
      <c r="M798" s="6">
        <v>21.79041252</v>
      </c>
      <c r="N798" s="7" t="str">
        <f>IF(ISNUMBER(_xll.BDP($C798, "DELTA_MID")),_xll.BDP($C798, "DELTA_MID")," ")</f>
        <v xml:space="preserve"> </v>
      </c>
      <c r="O798" s="7" t="str">
        <f>IF(ISNUMBER(N798),_xll.BDP($C798, "OPT_UNDL_TICKER"),"")</f>
        <v/>
      </c>
      <c r="P798" s="8" t="str">
        <f>IF(ISNUMBER(N798),_xll.BDP($C798, "OPT_UNDL_PX")," ")</f>
        <v xml:space="preserve"> </v>
      </c>
      <c r="Q798" s="7" t="str">
        <f>IF(ISNUMBER(N798),+G798*_xll.BDP($C798, "PX_POS_MULT_FACTOR")*P798/K798," ")</f>
        <v xml:space="preserve"> </v>
      </c>
      <c r="R798" s="8" t="str">
        <f>IF(OR($A798="TUA",$A798="TYA"),"",IF(ISNUMBER(_xll.BDP($C798,"DUR_ADJ_OAS_MID")),_xll.BDP($C798,"DUR_ADJ_OAS_MID"),IF(ISNUMBER(_xll.BDP($E798&amp;" ISIN","DUR_ADJ_OAS_MID")),_xll.BDP($E798&amp;" ISIN","DUR_ADJ_OAS_MID")," ")))</f>
        <v xml:space="preserve"> </v>
      </c>
      <c r="S798" s="7" t="str">
        <f ca="1">IF(AND(A797="SVOL",C797="Cash"),                                     SUM(INDIRECT(ADDRESS(ROW()-(COUNTIF(A:A,"SVOL")),COLUMN())):INDIRECT(ADDRESS(ROW()-1,COLUMN()))),                                    IF(AND(A798="TYA",C798="Cash"), SUM(INDIRECT(ADDRESS(ROW()-(COUNTIF(A:A,"TYA")-1),COLUMN())):INDIRECT(ADDRESS(ROW()-1,COLUMN()))),                                    IF(AND(A798="SVOL",ISNUMBER(FIND(" Govt",C798))),"", IF(AND(A798="SVOL",ISNUMBER(FIND(" Index",C798))),J798,                                    IF(ISNUMBER(N798),Q798*N798,IF(ISNUMBER(R798),J798*R798," "))))))</f>
        <v xml:space="preserve"> </v>
      </c>
      <c r="AB798" s="8" t="s">
        <v>3028</v>
      </c>
      <c r="AG798" s="17">
        <v>4.64E-4</v>
      </c>
    </row>
    <row r="799" spans="1:33" x14ac:dyDescent="0.35">
      <c r="A799" t="s">
        <v>1786</v>
      </c>
      <c r="B799" t="s">
        <v>3294</v>
      </c>
      <c r="C799" t="s">
        <v>3295</v>
      </c>
      <c r="D799" t="s">
        <v>3296</v>
      </c>
      <c r="E799" t="s">
        <v>3297</v>
      </c>
      <c r="F799" t="s">
        <v>3298</v>
      </c>
      <c r="G799" s="1">
        <v>-854.59378108793601</v>
      </c>
      <c r="H799" s="1">
        <v>246.05</v>
      </c>
      <c r="I799" s="2">
        <v>-210272.7998366867</v>
      </c>
      <c r="J799" s="3">
        <v>-2.718248581102786E-3</v>
      </c>
      <c r="K799" s="4">
        <v>77355986.239999995</v>
      </c>
      <c r="L799" s="5">
        <v>3550001</v>
      </c>
      <c r="M799" s="6">
        <v>21.79041252</v>
      </c>
      <c r="N799" s="7" t="str">
        <f>IF(ISNUMBER(_xll.BDP($C799, "DELTA_MID")),_xll.BDP($C799, "DELTA_MID")," ")</f>
        <v xml:space="preserve"> </v>
      </c>
      <c r="O799" s="7" t="str">
        <f>IF(ISNUMBER(N799),_xll.BDP($C799, "OPT_UNDL_TICKER"),"")</f>
        <v/>
      </c>
      <c r="P799" s="8" t="str">
        <f>IF(ISNUMBER(N799),_xll.BDP($C799, "OPT_UNDL_PX")," ")</f>
        <v xml:space="preserve"> </v>
      </c>
      <c r="Q799" s="7" t="str">
        <f>IF(ISNUMBER(N799),+G799*_xll.BDP($C799, "PX_POS_MULT_FACTOR")*P799/K799," ")</f>
        <v xml:space="preserve"> </v>
      </c>
      <c r="R799" s="8" t="str">
        <f>IF(OR($A799="TUA",$A799="TYA"),"",IF(ISNUMBER(_xll.BDP($C799,"DUR_ADJ_OAS_MID")),_xll.BDP($C799,"DUR_ADJ_OAS_MID"),IF(ISNUMBER(_xll.BDP($E799&amp;" ISIN","DUR_ADJ_OAS_MID")),_xll.BDP($E799&amp;" ISIN","DUR_ADJ_OAS_MID")," ")))</f>
        <v xml:space="preserve"> </v>
      </c>
      <c r="S799" s="7" t="str">
        <f ca="1">IF(AND(A798="SVOL",C798="Cash"),                                     SUM(INDIRECT(ADDRESS(ROW()-(COUNTIF(A:A,"SVOL")),COLUMN())):INDIRECT(ADDRESS(ROW()-1,COLUMN()))),                                    IF(AND(A799="TYA",C799="Cash"), SUM(INDIRECT(ADDRESS(ROW()-(COUNTIF(A:A,"TYA")-1),COLUMN())):INDIRECT(ADDRESS(ROW()-1,COLUMN()))),                                    IF(AND(A799="SVOL",ISNUMBER(FIND(" Govt",C799))),"", IF(AND(A799="SVOL",ISNUMBER(FIND(" Index",C799))),J799,                                    IF(ISNUMBER(N799),Q799*N799,IF(ISNUMBER(R799),J799*R799," "))))))</f>
        <v xml:space="preserve"> </v>
      </c>
      <c r="AB799" s="8" t="s">
        <v>3028</v>
      </c>
      <c r="AG799" s="17">
        <v>4.64E-4</v>
      </c>
    </row>
    <row r="800" spans="1:33" x14ac:dyDescent="0.35">
      <c r="A800" t="s">
        <v>1786</v>
      </c>
      <c r="B800" t="s">
        <v>3299</v>
      </c>
      <c r="C800" t="s">
        <v>3300</v>
      </c>
      <c r="D800" t="s">
        <v>3301</v>
      </c>
      <c r="E800" t="s">
        <v>3302</v>
      </c>
      <c r="G800" s="1">
        <v>-5265.7691249687687</v>
      </c>
      <c r="H800" s="1">
        <v>60.811039999999991</v>
      </c>
      <c r="I800" s="2">
        <v>-320216.89688924077</v>
      </c>
      <c r="J800" s="3">
        <v>-4.1395231636728834E-3</v>
      </c>
      <c r="K800" s="4">
        <v>77355986.239999995</v>
      </c>
      <c r="L800" s="5">
        <v>3550001</v>
      </c>
      <c r="M800" s="6">
        <v>21.79041252</v>
      </c>
      <c r="N800" s="7" t="str">
        <f>IF(ISNUMBER(_xll.BDP($C800, "DELTA_MID")),_xll.BDP($C800, "DELTA_MID")," ")</f>
        <v xml:space="preserve"> </v>
      </c>
      <c r="O800" s="7" t="str">
        <f>IF(ISNUMBER(N800),_xll.BDP($C800, "OPT_UNDL_TICKER"),"")</f>
        <v/>
      </c>
      <c r="P800" s="8" t="str">
        <f>IF(ISNUMBER(N800),_xll.BDP($C800, "OPT_UNDL_PX")," ")</f>
        <v xml:space="preserve"> </v>
      </c>
      <c r="Q800" s="7" t="str">
        <f>IF(ISNUMBER(N800),+G800*_xll.BDP($C800, "PX_POS_MULT_FACTOR")*P800/K800," ")</f>
        <v xml:space="preserve"> </v>
      </c>
      <c r="R800" s="8" t="str">
        <f>IF(OR($A800="TUA",$A800="TYA"),"",IF(ISNUMBER(_xll.BDP($C800,"DUR_ADJ_OAS_MID")),_xll.BDP($C800,"DUR_ADJ_OAS_MID"),IF(ISNUMBER(_xll.BDP($E800&amp;" ISIN","DUR_ADJ_OAS_MID")),_xll.BDP($E800&amp;" ISIN","DUR_ADJ_OAS_MID")," ")))</f>
        <v xml:space="preserve"> </v>
      </c>
      <c r="S800" s="7" t="str">
        <f ca="1">IF(AND(A799="SVOL",C799="Cash"),                                     SUM(INDIRECT(ADDRESS(ROW()-(COUNTIF(A:A,"SVOL")),COLUMN())):INDIRECT(ADDRESS(ROW()-1,COLUMN()))),                                    IF(AND(A800="TYA",C800="Cash"), SUM(INDIRECT(ADDRESS(ROW()-(COUNTIF(A:A,"TYA")-1),COLUMN())):INDIRECT(ADDRESS(ROW()-1,COLUMN()))),                                    IF(AND(A800="SVOL",ISNUMBER(FIND(" Govt",C800))),"", IF(AND(A800="SVOL",ISNUMBER(FIND(" Index",C800))),J800,                                    IF(ISNUMBER(N800),Q800*N800,IF(ISNUMBER(R800),J800*R800," "))))))</f>
        <v xml:space="preserve"> </v>
      </c>
      <c r="AB800" s="8" t="s">
        <v>3028</v>
      </c>
      <c r="AG800" s="17">
        <v>4.64E-4</v>
      </c>
    </row>
    <row r="801" spans="1:33" x14ac:dyDescent="0.35">
      <c r="A801" t="s">
        <v>1786</v>
      </c>
      <c r="B801" t="s">
        <v>3303</v>
      </c>
      <c r="C801" t="s">
        <v>3304</v>
      </c>
      <c r="D801" t="s">
        <v>3305</v>
      </c>
      <c r="E801" t="s">
        <v>3306</v>
      </c>
      <c r="F801" t="s">
        <v>3307</v>
      </c>
      <c r="G801" s="1">
        <v>-5218.8407513605462</v>
      </c>
      <c r="H801" s="1">
        <v>56.704911000000003</v>
      </c>
      <c r="I801" s="2">
        <v>-295933.9003290729</v>
      </c>
      <c r="J801" s="3">
        <v>-3.8256108507352788E-3</v>
      </c>
      <c r="K801" s="4">
        <v>77355986.239999995</v>
      </c>
      <c r="L801" s="5">
        <v>3550001</v>
      </c>
      <c r="M801" s="6">
        <v>21.79041252</v>
      </c>
      <c r="N801" s="7" t="str">
        <f>IF(ISNUMBER(_xll.BDP($C801, "DELTA_MID")),_xll.BDP($C801, "DELTA_MID")," ")</f>
        <v xml:space="preserve"> </v>
      </c>
      <c r="O801" s="7" t="str">
        <f>IF(ISNUMBER(N801),_xll.BDP($C801, "OPT_UNDL_TICKER"),"")</f>
        <v/>
      </c>
      <c r="P801" s="8" t="str">
        <f>IF(ISNUMBER(N801),_xll.BDP($C801, "OPT_UNDL_PX")," ")</f>
        <v xml:space="preserve"> </v>
      </c>
      <c r="Q801" s="7" t="str">
        <f>IF(ISNUMBER(N801),+G801*_xll.BDP($C801, "PX_POS_MULT_FACTOR")*P801/K801," ")</f>
        <v xml:space="preserve"> </v>
      </c>
      <c r="R801" s="8" t="str">
        <f>IF(OR($A801="TUA",$A801="TYA"),"",IF(ISNUMBER(_xll.BDP($C801,"DUR_ADJ_OAS_MID")),_xll.BDP($C801,"DUR_ADJ_OAS_MID"),IF(ISNUMBER(_xll.BDP($E801&amp;" ISIN","DUR_ADJ_OAS_MID")),_xll.BDP($E801&amp;" ISIN","DUR_ADJ_OAS_MID")," ")))</f>
        <v xml:space="preserve"> </v>
      </c>
      <c r="S801" s="7" t="str">
        <f ca="1">IF(AND(A800="SVOL",C800="Cash"),                                     SUM(INDIRECT(ADDRESS(ROW()-(COUNTIF(A:A,"SVOL")),COLUMN())):INDIRECT(ADDRESS(ROW()-1,COLUMN()))),                                    IF(AND(A801="TYA",C801="Cash"), SUM(INDIRECT(ADDRESS(ROW()-(COUNTIF(A:A,"TYA")-1),COLUMN())):INDIRECT(ADDRESS(ROW()-1,COLUMN()))),                                    IF(AND(A801="SVOL",ISNUMBER(FIND(" Govt",C801))),"", IF(AND(A801="SVOL",ISNUMBER(FIND(" Index",C801))),J801,                                    IF(ISNUMBER(N801),Q801*N801,IF(ISNUMBER(R801),J801*R801," "))))))</f>
        <v xml:space="preserve"> </v>
      </c>
      <c r="AB801" s="8" t="s">
        <v>3028</v>
      </c>
      <c r="AG801" s="17">
        <v>4.64E-4</v>
      </c>
    </row>
    <row r="802" spans="1:33" x14ac:dyDescent="0.35">
      <c r="A802" t="s">
        <v>1786</v>
      </c>
      <c r="B802" t="s">
        <v>3308</v>
      </c>
      <c r="C802" t="s">
        <v>3309</v>
      </c>
      <c r="D802" t="s">
        <v>3310</v>
      </c>
      <c r="E802" t="s">
        <v>3311</v>
      </c>
      <c r="G802" s="1">
        <v>-37.585662904103643</v>
      </c>
      <c r="H802" s="1">
        <v>1547.444</v>
      </c>
      <c r="I802" s="2">
        <v>-58161.708546977759</v>
      </c>
      <c r="J802" s="3">
        <v>-7.5187081664926055E-4</v>
      </c>
      <c r="K802" s="4">
        <v>77355986.239999995</v>
      </c>
      <c r="L802" s="5">
        <v>3550001</v>
      </c>
      <c r="M802" s="6">
        <v>21.79041252</v>
      </c>
      <c r="N802" s="7" t="str">
        <f>IF(ISNUMBER(_xll.BDP($C802, "DELTA_MID")),_xll.BDP($C802, "DELTA_MID")," ")</f>
        <v xml:space="preserve"> </v>
      </c>
      <c r="O802" s="7" t="str">
        <f>IF(ISNUMBER(N802),_xll.BDP($C802, "OPT_UNDL_TICKER"),"")</f>
        <v/>
      </c>
      <c r="P802" s="8" t="str">
        <f>IF(ISNUMBER(N802),_xll.BDP($C802, "OPT_UNDL_PX")," ")</f>
        <v xml:space="preserve"> </v>
      </c>
      <c r="Q802" s="7" t="str">
        <f>IF(ISNUMBER(N802),+G802*_xll.BDP($C802, "PX_POS_MULT_FACTOR")*P802/K802," ")</f>
        <v xml:space="preserve"> </v>
      </c>
      <c r="R802" s="8" t="str">
        <f>IF(OR($A802="TUA",$A802="TYA"),"",IF(ISNUMBER(_xll.BDP($C802,"DUR_ADJ_OAS_MID")),_xll.BDP($C802,"DUR_ADJ_OAS_MID"),IF(ISNUMBER(_xll.BDP($E802&amp;" ISIN","DUR_ADJ_OAS_MID")),_xll.BDP($E802&amp;" ISIN","DUR_ADJ_OAS_MID")," ")))</f>
        <v xml:space="preserve"> </v>
      </c>
      <c r="S802" s="7" t="str">
        <f ca="1">IF(AND(A801="SVOL",C801="Cash"),                                     SUM(INDIRECT(ADDRESS(ROW()-(COUNTIF(A:A,"SVOL")),COLUMN())):INDIRECT(ADDRESS(ROW()-1,COLUMN()))),                                    IF(AND(A802="TYA",C802="Cash"), SUM(INDIRECT(ADDRESS(ROW()-(COUNTIF(A:A,"TYA")-1),COLUMN())):INDIRECT(ADDRESS(ROW()-1,COLUMN()))),                                    IF(AND(A802="SVOL",ISNUMBER(FIND(" Govt",C802))),"", IF(AND(A802="SVOL",ISNUMBER(FIND(" Index",C802))),J802,                                    IF(ISNUMBER(N802),Q802*N802,IF(ISNUMBER(R802),J802*R802," "))))))</f>
        <v xml:space="preserve"> </v>
      </c>
      <c r="AB802" s="8" t="s">
        <v>3028</v>
      </c>
      <c r="AG802" s="17">
        <v>4.64E-4</v>
      </c>
    </row>
    <row r="803" spans="1:33" x14ac:dyDescent="0.35">
      <c r="A803" t="s">
        <v>1786</v>
      </c>
      <c r="B803" t="s">
        <v>3312</v>
      </c>
      <c r="C803" t="s">
        <v>3313</v>
      </c>
      <c r="D803" t="s">
        <v>3314</v>
      </c>
      <c r="E803" t="s">
        <v>3315</v>
      </c>
      <c r="G803" s="1">
        <v>-4560.0011441278248</v>
      </c>
      <c r="H803" s="1">
        <v>44.705685000000003</v>
      </c>
      <c r="I803" s="2">
        <v>-203857.97474901809</v>
      </c>
      <c r="J803" s="3">
        <v>-2.6353225478444649E-3</v>
      </c>
      <c r="K803" s="4">
        <v>77355986.239999995</v>
      </c>
      <c r="L803" s="5">
        <v>3550001</v>
      </c>
      <c r="M803" s="6">
        <v>21.79041252</v>
      </c>
      <c r="N803" s="7" t="str">
        <f>IF(ISNUMBER(_xll.BDP($C803, "DELTA_MID")),_xll.BDP($C803, "DELTA_MID")," ")</f>
        <v xml:space="preserve"> </v>
      </c>
      <c r="O803" s="7" t="str">
        <f>IF(ISNUMBER(N803),_xll.BDP($C803, "OPT_UNDL_TICKER"),"")</f>
        <v/>
      </c>
      <c r="P803" s="8" t="str">
        <f>IF(ISNUMBER(N803),_xll.BDP($C803, "OPT_UNDL_PX")," ")</f>
        <v xml:space="preserve"> </v>
      </c>
      <c r="Q803" s="7" t="str">
        <f>IF(ISNUMBER(N803),+G803*_xll.BDP($C803, "PX_POS_MULT_FACTOR")*P803/K803," ")</f>
        <v xml:space="preserve"> </v>
      </c>
      <c r="R803" s="8" t="str">
        <f>IF(OR($A803="TUA",$A803="TYA"),"",IF(ISNUMBER(_xll.BDP($C803,"DUR_ADJ_OAS_MID")),_xll.BDP($C803,"DUR_ADJ_OAS_MID"),IF(ISNUMBER(_xll.BDP($E803&amp;" ISIN","DUR_ADJ_OAS_MID")),_xll.BDP($E803&amp;" ISIN","DUR_ADJ_OAS_MID")," ")))</f>
        <v xml:space="preserve"> </v>
      </c>
      <c r="S803" s="7" t="str">
        <f ca="1">IF(AND(A802="SVOL",C802="Cash"),                                     SUM(INDIRECT(ADDRESS(ROW()-(COUNTIF(A:A,"SVOL")),COLUMN())):INDIRECT(ADDRESS(ROW()-1,COLUMN()))),                                    IF(AND(A803="TYA",C803="Cash"), SUM(INDIRECT(ADDRESS(ROW()-(COUNTIF(A:A,"TYA")-1),COLUMN())):INDIRECT(ADDRESS(ROW()-1,COLUMN()))),                                    IF(AND(A803="SVOL",ISNUMBER(FIND(" Govt",C803))),"", IF(AND(A803="SVOL",ISNUMBER(FIND(" Index",C803))),J803,                                    IF(ISNUMBER(N803),Q803*N803,IF(ISNUMBER(R803),J803*R803," "))))))</f>
        <v xml:space="preserve"> </v>
      </c>
      <c r="AB803" s="8" t="s">
        <v>3028</v>
      </c>
      <c r="AG803" s="17">
        <v>4.64E-4</v>
      </c>
    </row>
    <row r="804" spans="1:33" x14ac:dyDescent="0.35">
      <c r="A804" t="s">
        <v>1786</v>
      </c>
      <c r="B804" t="s">
        <v>3316</v>
      </c>
      <c r="C804" t="s">
        <v>3317</v>
      </c>
      <c r="D804" t="s">
        <v>3318</v>
      </c>
      <c r="E804" t="s">
        <v>3319</v>
      </c>
      <c r="G804" s="1">
        <v>-6582.4377595572123</v>
      </c>
      <c r="H804" s="1">
        <v>35.341715999999998</v>
      </c>
      <c r="I804" s="2">
        <v>-232634.64588594731</v>
      </c>
      <c r="J804" s="3">
        <v>-3.0073257053977579E-3</v>
      </c>
      <c r="K804" s="4">
        <v>77355986.239999995</v>
      </c>
      <c r="L804" s="5">
        <v>3550001</v>
      </c>
      <c r="M804" s="6">
        <v>21.79041252</v>
      </c>
      <c r="N804" s="7" t="str">
        <f>IF(ISNUMBER(_xll.BDP($C804, "DELTA_MID")),_xll.BDP($C804, "DELTA_MID")," ")</f>
        <v xml:space="preserve"> </v>
      </c>
      <c r="O804" s="7" t="str">
        <f>IF(ISNUMBER(N804),_xll.BDP($C804, "OPT_UNDL_TICKER"),"")</f>
        <v/>
      </c>
      <c r="P804" s="8" t="str">
        <f>IF(ISNUMBER(N804),_xll.BDP($C804, "OPT_UNDL_PX")," ")</f>
        <v xml:space="preserve"> </v>
      </c>
      <c r="Q804" s="7" t="str">
        <f>IF(ISNUMBER(N804),+G804*_xll.BDP($C804, "PX_POS_MULT_FACTOR")*P804/K804," ")</f>
        <v xml:space="preserve"> </v>
      </c>
      <c r="R804" s="8" t="str">
        <f>IF(OR($A804="TUA",$A804="TYA"),"",IF(ISNUMBER(_xll.BDP($C804,"DUR_ADJ_OAS_MID")),_xll.BDP($C804,"DUR_ADJ_OAS_MID"),IF(ISNUMBER(_xll.BDP($E804&amp;" ISIN","DUR_ADJ_OAS_MID")),_xll.BDP($E804&amp;" ISIN","DUR_ADJ_OAS_MID")," ")))</f>
        <v xml:space="preserve"> </v>
      </c>
      <c r="S804" s="7" t="str">
        <f ca="1">IF(AND(A803="SVOL",C803="Cash"),                                     SUM(INDIRECT(ADDRESS(ROW()-(COUNTIF(A:A,"SVOL")),COLUMN())):INDIRECT(ADDRESS(ROW()-1,COLUMN()))),                                    IF(AND(A804="TYA",C804="Cash"), SUM(INDIRECT(ADDRESS(ROW()-(COUNTIF(A:A,"TYA")-1),COLUMN())):INDIRECT(ADDRESS(ROW()-1,COLUMN()))),                                    IF(AND(A804="SVOL",ISNUMBER(FIND(" Govt",C804))),"", IF(AND(A804="SVOL",ISNUMBER(FIND(" Index",C804))),J804,                                    IF(ISNUMBER(N804),Q804*N804,IF(ISNUMBER(R804),J804*R804," "))))))</f>
        <v xml:space="preserve"> </v>
      </c>
      <c r="AB804" s="8" t="s">
        <v>3028</v>
      </c>
      <c r="AG804" s="17">
        <v>4.64E-4</v>
      </c>
    </row>
    <row r="805" spans="1:33" x14ac:dyDescent="0.35">
      <c r="A805" t="s">
        <v>1786</v>
      </c>
      <c r="B805" t="s">
        <v>3320</v>
      </c>
      <c r="C805" t="s">
        <v>3321</v>
      </c>
      <c r="D805" t="s">
        <v>3322</v>
      </c>
      <c r="E805" t="s">
        <v>3323</v>
      </c>
      <c r="G805" s="1">
        <v>-2252.8481963858289</v>
      </c>
      <c r="H805" s="1">
        <v>34.248060000000002</v>
      </c>
      <c r="I805" s="2">
        <v>-77155.680200713658</v>
      </c>
      <c r="J805" s="3">
        <v>-9.9741059420191641E-4</v>
      </c>
      <c r="K805" s="4">
        <v>77355986.239999995</v>
      </c>
      <c r="L805" s="5">
        <v>3550001</v>
      </c>
      <c r="M805" s="6">
        <v>21.79041252</v>
      </c>
      <c r="N805" s="7" t="str">
        <f>IF(ISNUMBER(_xll.BDP($C805, "DELTA_MID")),_xll.BDP($C805, "DELTA_MID")," ")</f>
        <v xml:space="preserve"> </v>
      </c>
      <c r="O805" s="7" t="str">
        <f>IF(ISNUMBER(N805),_xll.BDP($C805, "OPT_UNDL_TICKER"),"")</f>
        <v/>
      </c>
      <c r="P805" s="8" t="str">
        <f>IF(ISNUMBER(N805),_xll.BDP($C805, "OPT_UNDL_PX")," ")</f>
        <v xml:space="preserve"> </v>
      </c>
      <c r="Q805" s="7" t="str">
        <f>IF(ISNUMBER(N805),+G805*_xll.BDP($C805, "PX_POS_MULT_FACTOR")*P805/K805," ")</f>
        <v xml:space="preserve"> </v>
      </c>
      <c r="R805" s="8" t="str">
        <f>IF(OR($A805="TUA",$A805="TYA"),"",IF(ISNUMBER(_xll.BDP($C805,"DUR_ADJ_OAS_MID")),_xll.BDP($C805,"DUR_ADJ_OAS_MID"),IF(ISNUMBER(_xll.BDP($E805&amp;" ISIN","DUR_ADJ_OAS_MID")),_xll.BDP($E805&amp;" ISIN","DUR_ADJ_OAS_MID")," ")))</f>
        <v xml:space="preserve"> </v>
      </c>
      <c r="S805" s="7" t="str">
        <f ca="1">IF(AND(A804="SVOL",C804="Cash"),                                     SUM(INDIRECT(ADDRESS(ROW()-(COUNTIF(A:A,"SVOL")),COLUMN())):INDIRECT(ADDRESS(ROW()-1,COLUMN()))),                                    IF(AND(A805="TYA",C805="Cash"), SUM(INDIRECT(ADDRESS(ROW()-(COUNTIF(A:A,"TYA")-1),COLUMN())):INDIRECT(ADDRESS(ROW()-1,COLUMN()))),                                    IF(AND(A805="SVOL",ISNUMBER(FIND(" Govt",C805))),"", IF(AND(A805="SVOL",ISNUMBER(FIND(" Index",C805))),J805,                                    IF(ISNUMBER(N805),Q805*N805,IF(ISNUMBER(R805),J805*R805," "))))))</f>
        <v xml:space="preserve"> </v>
      </c>
      <c r="AB805" s="8" t="s">
        <v>3028</v>
      </c>
      <c r="AG805" s="17">
        <v>4.64E-4</v>
      </c>
    </row>
    <row r="806" spans="1:33" x14ac:dyDescent="0.35">
      <c r="A806" t="s">
        <v>1786</v>
      </c>
      <c r="B806" t="s">
        <v>3324</v>
      </c>
      <c r="C806" t="s">
        <v>3325</v>
      </c>
      <c r="D806" t="s">
        <v>3326</v>
      </c>
      <c r="E806" t="s">
        <v>3327</v>
      </c>
      <c r="F806" t="s">
        <v>3328</v>
      </c>
      <c r="G806" s="1">
        <v>-146.46214828409541</v>
      </c>
      <c r="H806" s="1">
        <v>363.2</v>
      </c>
      <c r="I806" s="2">
        <v>-53195.052256783449</v>
      </c>
      <c r="J806" s="3">
        <v>-6.8766562023711651E-4</v>
      </c>
      <c r="K806" s="4">
        <v>77355986.239999995</v>
      </c>
      <c r="L806" s="5">
        <v>3550001</v>
      </c>
      <c r="M806" s="6">
        <v>21.79041252</v>
      </c>
      <c r="N806" s="7" t="str">
        <f>IF(ISNUMBER(_xll.BDP($C806, "DELTA_MID")),_xll.BDP($C806, "DELTA_MID")," ")</f>
        <v xml:space="preserve"> </v>
      </c>
      <c r="O806" s="7" t="str">
        <f>IF(ISNUMBER(N806),_xll.BDP($C806, "OPT_UNDL_TICKER"),"")</f>
        <v/>
      </c>
      <c r="P806" s="8" t="str">
        <f>IF(ISNUMBER(N806),_xll.BDP($C806, "OPT_UNDL_PX")," ")</f>
        <v xml:space="preserve"> </v>
      </c>
      <c r="Q806" s="7" t="str">
        <f>IF(ISNUMBER(N806),+G806*_xll.BDP($C806, "PX_POS_MULT_FACTOR")*P806/K806," ")</f>
        <v xml:space="preserve"> </v>
      </c>
      <c r="R806" s="8" t="str">
        <f>IF(OR($A806="TUA",$A806="TYA"),"",IF(ISNUMBER(_xll.BDP($C806,"DUR_ADJ_OAS_MID")),_xll.BDP($C806,"DUR_ADJ_OAS_MID"),IF(ISNUMBER(_xll.BDP($E806&amp;" ISIN","DUR_ADJ_OAS_MID")),_xll.BDP($E806&amp;" ISIN","DUR_ADJ_OAS_MID")," ")))</f>
        <v xml:space="preserve"> </v>
      </c>
      <c r="S806" s="7" t="str">
        <f ca="1">IF(AND(A805="SVOL",C805="Cash"),                                     SUM(INDIRECT(ADDRESS(ROW()-(COUNTIF(A:A,"SVOL")),COLUMN())):INDIRECT(ADDRESS(ROW()-1,COLUMN()))),                                    IF(AND(A806="TYA",C806="Cash"), SUM(INDIRECT(ADDRESS(ROW()-(COUNTIF(A:A,"TYA")-1),COLUMN())):INDIRECT(ADDRESS(ROW()-1,COLUMN()))),                                    IF(AND(A806="SVOL",ISNUMBER(FIND(" Govt",C806))),"", IF(AND(A806="SVOL",ISNUMBER(FIND(" Index",C806))),J806,                                    IF(ISNUMBER(N806),Q806*N806,IF(ISNUMBER(R806),J806*R806," "))))))</f>
        <v xml:space="preserve"> </v>
      </c>
      <c r="AB806" s="8" t="s">
        <v>3028</v>
      </c>
      <c r="AG806" s="17">
        <v>4.64E-4</v>
      </c>
    </row>
    <row r="807" spans="1:33" x14ac:dyDescent="0.35">
      <c r="A807" t="s">
        <v>1786</v>
      </c>
      <c r="B807" t="s">
        <v>3329</v>
      </c>
      <c r="C807" t="s">
        <v>3330</v>
      </c>
      <c r="D807" t="s">
        <v>3331</v>
      </c>
      <c r="E807" t="s">
        <v>3332</v>
      </c>
      <c r="G807" s="1">
        <v>-314.41738286849261</v>
      </c>
      <c r="H807" s="1">
        <v>162.3288</v>
      </c>
      <c r="I807" s="2">
        <v>-51038.996460182963</v>
      </c>
      <c r="J807" s="3">
        <v>-6.5979375276571965E-4</v>
      </c>
      <c r="K807" s="4">
        <v>77355986.239999995</v>
      </c>
      <c r="L807" s="5">
        <v>3550001</v>
      </c>
      <c r="M807" s="6">
        <v>21.79041252</v>
      </c>
      <c r="N807" s="7" t="str">
        <f>IF(ISNUMBER(_xll.BDP($C807, "DELTA_MID")),_xll.BDP($C807, "DELTA_MID")," ")</f>
        <v xml:space="preserve"> </v>
      </c>
      <c r="O807" s="7" t="str">
        <f>IF(ISNUMBER(N807),_xll.BDP($C807, "OPT_UNDL_TICKER"),"")</f>
        <v/>
      </c>
      <c r="P807" s="8" t="str">
        <f>IF(ISNUMBER(N807),_xll.BDP($C807, "OPT_UNDL_PX")," ")</f>
        <v xml:space="preserve"> </v>
      </c>
      <c r="Q807" s="7" t="str">
        <f>IF(ISNUMBER(N807),+G807*_xll.BDP($C807, "PX_POS_MULT_FACTOR")*P807/K807," ")</f>
        <v xml:space="preserve"> </v>
      </c>
      <c r="R807" s="8" t="str">
        <f>IF(OR($A807="TUA",$A807="TYA"),"",IF(ISNUMBER(_xll.BDP($C807,"DUR_ADJ_OAS_MID")),_xll.BDP($C807,"DUR_ADJ_OAS_MID"),IF(ISNUMBER(_xll.BDP($E807&amp;" ISIN","DUR_ADJ_OAS_MID")),_xll.BDP($E807&amp;" ISIN","DUR_ADJ_OAS_MID")," ")))</f>
        <v xml:space="preserve"> </v>
      </c>
      <c r="S807" s="7" t="str">
        <f ca="1">IF(AND(A806="SVOL",C806="Cash"),                                     SUM(INDIRECT(ADDRESS(ROW()-(COUNTIF(A:A,"SVOL")),COLUMN())):INDIRECT(ADDRESS(ROW()-1,COLUMN()))),                                    IF(AND(A807="TYA",C807="Cash"), SUM(INDIRECT(ADDRESS(ROW()-(COUNTIF(A:A,"TYA")-1),COLUMN())):INDIRECT(ADDRESS(ROW()-1,COLUMN()))),                                    IF(AND(A807="SVOL",ISNUMBER(FIND(" Govt",C807))),"", IF(AND(A807="SVOL",ISNUMBER(FIND(" Index",C807))),J807,                                    IF(ISNUMBER(N807),Q807*N807,IF(ISNUMBER(R807),J807*R807," "))))))</f>
        <v xml:space="preserve"> </v>
      </c>
      <c r="AB807" s="8" t="s">
        <v>3028</v>
      </c>
      <c r="AG807" s="17">
        <v>4.64E-4</v>
      </c>
    </row>
    <row r="808" spans="1:33" x14ac:dyDescent="0.35">
      <c r="A808" t="s">
        <v>1786</v>
      </c>
      <c r="B808" t="s">
        <v>3333</v>
      </c>
      <c r="C808" t="s">
        <v>3334</v>
      </c>
      <c r="D808" t="s">
        <v>3335</v>
      </c>
      <c r="E808" t="s">
        <v>3336</v>
      </c>
      <c r="G808" s="1">
        <v>-7534.0687329122538</v>
      </c>
      <c r="H808" s="1">
        <v>69.851639999999989</v>
      </c>
      <c r="I808" s="2">
        <v>-526267.05686664279</v>
      </c>
      <c r="J808" s="3">
        <v>-6.8031846331049091E-3</v>
      </c>
      <c r="K808" s="4">
        <v>77355986.239999995</v>
      </c>
      <c r="L808" s="5">
        <v>3550001</v>
      </c>
      <c r="M808" s="6">
        <v>21.79041252</v>
      </c>
      <c r="N808" s="7" t="str">
        <f>IF(ISNUMBER(_xll.BDP($C808, "DELTA_MID")),_xll.BDP($C808, "DELTA_MID")," ")</f>
        <v xml:space="preserve"> </v>
      </c>
      <c r="O808" s="7" t="str">
        <f>IF(ISNUMBER(N808),_xll.BDP($C808, "OPT_UNDL_TICKER"),"")</f>
        <v/>
      </c>
      <c r="P808" s="8" t="str">
        <f>IF(ISNUMBER(N808),_xll.BDP($C808, "OPT_UNDL_PX")," ")</f>
        <v xml:space="preserve"> </v>
      </c>
      <c r="Q808" s="7" t="str">
        <f>IF(ISNUMBER(N808),+G808*_xll.BDP($C808, "PX_POS_MULT_FACTOR")*P808/K808," ")</f>
        <v xml:space="preserve"> </v>
      </c>
      <c r="R808" s="8" t="str">
        <f>IF(OR($A808="TUA",$A808="TYA"),"",IF(ISNUMBER(_xll.BDP($C808,"DUR_ADJ_OAS_MID")),_xll.BDP($C808,"DUR_ADJ_OAS_MID"),IF(ISNUMBER(_xll.BDP($E808&amp;" ISIN","DUR_ADJ_OAS_MID")),_xll.BDP($E808&amp;" ISIN","DUR_ADJ_OAS_MID")," ")))</f>
        <v xml:space="preserve"> </v>
      </c>
      <c r="S808" s="7" t="str">
        <f ca="1">IF(AND(A807="SVOL",C807="Cash"),                                     SUM(INDIRECT(ADDRESS(ROW()-(COUNTIF(A:A,"SVOL")),COLUMN())):INDIRECT(ADDRESS(ROW()-1,COLUMN()))),                                    IF(AND(A808="TYA",C808="Cash"), SUM(INDIRECT(ADDRESS(ROW()-(COUNTIF(A:A,"TYA")-1),COLUMN())):INDIRECT(ADDRESS(ROW()-1,COLUMN()))),                                    IF(AND(A808="SVOL",ISNUMBER(FIND(" Govt",C808))),"", IF(AND(A808="SVOL",ISNUMBER(FIND(" Index",C808))),J808,                                    IF(ISNUMBER(N808),Q808*N808,IF(ISNUMBER(R808),J808*R808," "))))))</f>
        <v xml:space="preserve"> </v>
      </c>
      <c r="AB808" s="8" t="s">
        <v>3028</v>
      </c>
      <c r="AG808" s="17">
        <v>4.64E-4</v>
      </c>
    </row>
    <row r="809" spans="1:33" x14ac:dyDescent="0.35">
      <c r="A809" t="s">
        <v>1786</v>
      </c>
      <c r="B809" t="s">
        <v>3337</v>
      </c>
      <c r="C809" t="s">
        <v>3338</v>
      </c>
      <c r="D809" t="s">
        <v>3339</v>
      </c>
      <c r="E809" t="s">
        <v>3340</v>
      </c>
      <c r="F809" t="s">
        <v>3341</v>
      </c>
      <c r="G809" s="1">
        <v>-2728.9052154399451</v>
      </c>
      <c r="H809" s="1">
        <v>57.749833000000002</v>
      </c>
      <c r="I809" s="2">
        <v>-157593.82046448579</v>
      </c>
      <c r="J809" s="3">
        <v>-2.0372543629079312E-3</v>
      </c>
      <c r="K809" s="4">
        <v>77355986.239999995</v>
      </c>
      <c r="L809" s="5">
        <v>3550001</v>
      </c>
      <c r="M809" s="6">
        <v>21.79041252</v>
      </c>
      <c r="N809" s="7" t="str">
        <f>IF(ISNUMBER(_xll.BDP($C809, "DELTA_MID")),_xll.BDP($C809, "DELTA_MID")," ")</f>
        <v xml:space="preserve"> </v>
      </c>
      <c r="O809" s="7" t="str">
        <f>IF(ISNUMBER(N809),_xll.BDP($C809, "OPT_UNDL_TICKER"),"")</f>
        <v/>
      </c>
      <c r="P809" s="8" t="str">
        <f>IF(ISNUMBER(N809),_xll.BDP($C809, "OPT_UNDL_PX")," ")</f>
        <v xml:space="preserve"> </v>
      </c>
      <c r="Q809" s="7" t="str">
        <f>IF(ISNUMBER(N809),+G809*_xll.BDP($C809, "PX_POS_MULT_FACTOR")*P809/K809," ")</f>
        <v xml:space="preserve"> </v>
      </c>
      <c r="R809" s="8" t="str">
        <f>IF(OR($A809="TUA",$A809="TYA"),"",IF(ISNUMBER(_xll.BDP($C809,"DUR_ADJ_OAS_MID")),_xll.BDP($C809,"DUR_ADJ_OAS_MID"),IF(ISNUMBER(_xll.BDP($E809&amp;" ISIN","DUR_ADJ_OAS_MID")),_xll.BDP($E809&amp;" ISIN","DUR_ADJ_OAS_MID")," ")))</f>
        <v xml:space="preserve"> </v>
      </c>
      <c r="S809" s="7" t="str">
        <f ca="1">IF(AND(A808="SVOL",C808="Cash"),                                     SUM(INDIRECT(ADDRESS(ROW()-(COUNTIF(A:A,"SVOL")),COLUMN())):INDIRECT(ADDRESS(ROW()-1,COLUMN()))),                                    IF(AND(A809="TYA",C809="Cash"), SUM(INDIRECT(ADDRESS(ROW()-(COUNTIF(A:A,"TYA")-1),COLUMN())):INDIRECT(ADDRESS(ROW()-1,COLUMN()))),                                    IF(AND(A809="SVOL",ISNUMBER(FIND(" Govt",C809))),"", IF(AND(A809="SVOL",ISNUMBER(FIND(" Index",C809))),J809,                                    IF(ISNUMBER(N809),Q809*N809,IF(ISNUMBER(R809),J809*R809," "))))))</f>
        <v xml:space="preserve"> </v>
      </c>
      <c r="AB809" s="8" t="s">
        <v>3028</v>
      </c>
      <c r="AG809" s="17">
        <v>4.64E-4</v>
      </c>
    </row>
    <row r="810" spans="1:33" x14ac:dyDescent="0.35">
      <c r="A810" t="s">
        <v>1786</v>
      </c>
      <c r="B810" t="s">
        <v>3342</v>
      </c>
      <c r="C810" t="s">
        <v>3343</v>
      </c>
      <c r="D810" t="s">
        <v>3344</v>
      </c>
      <c r="E810" t="s">
        <v>3345</v>
      </c>
      <c r="G810" s="1">
        <v>-7639.6798688270528</v>
      </c>
      <c r="H810" s="1">
        <v>6.020414999999999</v>
      </c>
      <c r="I810" s="2">
        <v>-45994.043277484423</v>
      </c>
      <c r="J810" s="3">
        <v>-5.9457639302517695E-4</v>
      </c>
      <c r="K810" s="4">
        <v>77355986.239999995</v>
      </c>
      <c r="L810" s="5">
        <v>3550001</v>
      </c>
      <c r="M810" s="6">
        <v>21.79041252</v>
      </c>
      <c r="N810" s="7" t="str">
        <f>IF(ISNUMBER(_xll.BDP($C810, "DELTA_MID")),_xll.BDP($C810, "DELTA_MID")," ")</f>
        <v xml:space="preserve"> </v>
      </c>
      <c r="O810" s="7" t="str">
        <f>IF(ISNUMBER(N810),_xll.BDP($C810, "OPT_UNDL_TICKER"),"")</f>
        <v/>
      </c>
      <c r="P810" s="8" t="str">
        <f>IF(ISNUMBER(N810),_xll.BDP($C810, "OPT_UNDL_PX")," ")</f>
        <v xml:space="preserve"> </v>
      </c>
      <c r="Q810" s="7" t="str">
        <f>IF(ISNUMBER(N810),+G810*_xll.BDP($C810, "PX_POS_MULT_FACTOR")*P810/K810," ")</f>
        <v xml:space="preserve"> </v>
      </c>
      <c r="R810" s="8" t="str">
        <f>IF(OR($A810="TUA",$A810="TYA"),"",IF(ISNUMBER(_xll.BDP($C810,"DUR_ADJ_OAS_MID")),_xll.BDP($C810,"DUR_ADJ_OAS_MID"),IF(ISNUMBER(_xll.BDP($E810&amp;" ISIN","DUR_ADJ_OAS_MID")),_xll.BDP($E810&amp;" ISIN","DUR_ADJ_OAS_MID")," ")))</f>
        <v xml:space="preserve"> </v>
      </c>
      <c r="S810" s="7" t="str">
        <f ca="1">IF(AND(A809="SVOL",C809="Cash"),                                     SUM(INDIRECT(ADDRESS(ROW()-(COUNTIF(A:A,"SVOL")),COLUMN())):INDIRECT(ADDRESS(ROW()-1,COLUMN()))),                                    IF(AND(A810="TYA",C810="Cash"), SUM(INDIRECT(ADDRESS(ROW()-(COUNTIF(A:A,"TYA")-1),COLUMN())):INDIRECT(ADDRESS(ROW()-1,COLUMN()))),                                    IF(AND(A810="SVOL",ISNUMBER(FIND(" Govt",C810))),"", IF(AND(A810="SVOL",ISNUMBER(FIND(" Index",C810))),J810,                                    IF(ISNUMBER(N810),Q810*N810,IF(ISNUMBER(R810),J810*R810," "))))))</f>
        <v xml:space="preserve"> </v>
      </c>
      <c r="AB810" s="8" t="s">
        <v>3028</v>
      </c>
      <c r="AG810" s="17">
        <v>4.64E-4</v>
      </c>
    </row>
    <row r="811" spans="1:33" x14ac:dyDescent="0.35">
      <c r="A811" t="s">
        <v>1786</v>
      </c>
      <c r="B811" t="s">
        <v>741</v>
      </c>
      <c r="C811" t="s">
        <v>3346</v>
      </c>
      <c r="D811" t="s">
        <v>743</v>
      </c>
      <c r="E811" t="s">
        <v>744</v>
      </c>
      <c r="F811" t="s">
        <v>745</v>
      </c>
      <c r="G811" s="1">
        <v>-535.92739149920283</v>
      </c>
      <c r="H811" s="1">
        <v>111.91</v>
      </c>
      <c r="I811" s="2">
        <v>-59975.634382675787</v>
      </c>
      <c r="J811" s="3">
        <v>-7.7531988534926071E-4</v>
      </c>
      <c r="K811" s="4">
        <v>77355986.239999995</v>
      </c>
      <c r="L811" s="5">
        <v>3550001</v>
      </c>
      <c r="M811" s="6">
        <v>21.79041252</v>
      </c>
      <c r="N811" s="7" t="str">
        <f>IF(ISNUMBER(_xll.BDP($C811, "DELTA_MID")),_xll.BDP($C811, "DELTA_MID")," ")</f>
        <v xml:space="preserve"> </v>
      </c>
      <c r="O811" s="7" t="str">
        <f>IF(ISNUMBER(N811),_xll.BDP($C811, "OPT_UNDL_TICKER"),"")</f>
        <v/>
      </c>
      <c r="P811" s="8" t="str">
        <f>IF(ISNUMBER(N811),_xll.BDP($C811, "OPT_UNDL_PX")," ")</f>
        <v xml:space="preserve"> </v>
      </c>
      <c r="Q811" s="7" t="str">
        <f>IF(ISNUMBER(N811),+G811*_xll.BDP($C811, "PX_POS_MULT_FACTOR")*P811/K811," ")</f>
        <v xml:space="preserve"> </v>
      </c>
      <c r="R811" s="8" t="str">
        <f>IF(OR($A811="TUA",$A811="TYA"),"",IF(ISNUMBER(_xll.BDP($C811,"DUR_ADJ_OAS_MID")),_xll.BDP($C811,"DUR_ADJ_OAS_MID"),IF(ISNUMBER(_xll.BDP($E811&amp;" ISIN","DUR_ADJ_OAS_MID")),_xll.BDP($E811&amp;" ISIN","DUR_ADJ_OAS_MID")," ")))</f>
        <v xml:space="preserve"> </v>
      </c>
      <c r="S811" s="7" t="str">
        <f ca="1">IF(AND(A810="SVOL",C810="Cash"),                                     SUM(INDIRECT(ADDRESS(ROW()-(COUNTIF(A:A,"SVOL")),COLUMN())):INDIRECT(ADDRESS(ROW()-1,COLUMN()))),                                    IF(AND(A811="TYA",C811="Cash"), SUM(INDIRECT(ADDRESS(ROW()-(COUNTIF(A:A,"TYA")-1),COLUMN())):INDIRECT(ADDRESS(ROW()-1,COLUMN()))),                                    IF(AND(A811="SVOL",ISNUMBER(FIND(" Govt",C811))),"", IF(AND(A811="SVOL",ISNUMBER(FIND(" Index",C811))),J811,                                    IF(ISNUMBER(N811),Q811*N811,IF(ISNUMBER(R811),J811*R811," "))))))</f>
        <v xml:space="preserve"> </v>
      </c>
      <c r="AB811" s="8" t="s">
        <v>3028</v>
      </c>
      <c r="AG811" s="17">
        <v>4.64E-4</v>
      </c>
    </row>
    <row r="812" spans="1:33" x14ac:dyDescent="0.35">
      <c r="A812" t="s">
        <v>1786</v>
      </c>
      <c r="B812" t="s">
        <v>3347</v>
      </c>
      <c r="C812" t="s">
        <v>3348</v>
      </c>
      <c r="D812" t="s">
        <v>3349</v>
      </c>
      <c r="E812" t="s">
        <v>3350</v>
      </c>
      <c r="F812" t="s">
        <v>3351</v>
      </c>
      <c r="G812" s="1">
        <v>-731.34299936121556</v>
      </c>
      <c r="H812" s="1">
        <v>181.56</v>
      </c>
      <c r="I812" s="2">
        <v>-132782.63496402229</v>
      </c>
      <c r="J812" s="3">
        <v>-1.7165140206739651E-3</v>
      </c>
      <c r="K812" s="4">
        <v>77355986.239999995</v>
      </c>
      <c r="L812" s="5">
        <v>3550001</v>
      </c>
      <c r="M812" s="6">
        <v>21.79041252</v>
      </c>
      <c r="N812" s="7" t="str">
        <f>IF(ISNUMBER(_xll.BDP($C812, "DELTA_MID")),_xll.BDP($C812, "DELTA_MID")," ")</f>
        <v xml:space="preserve"> </v>
      </c>
      <c r="O812" s="7" t="str">
        <f>IF(ISNUMBER(N812),_xll.BDP($C812, "OPT_UNDL_TICKER"),"")</f>
        <v/>
      </c>
      <c r="P812" s="8" t="str">
        <f>IF(ISNUMBER(N812),_xll.BDP($C812, "OPT_UNDL_PX")," ")</f>
        <v xml:space="preserve"> </v>
      </c>
      <c r="Q812" s="7" t="str">
        <f>IF(ISNUMBER(N812),+G812*_xll.BDP($C812, "PX_POS_MULT_FACTOR")*P812/K812," ")</f>
        <v xml:space="preserve"> </v>
      </c>
      <c r="R812" s="8" t="str">
        <f>IF(OR($A812="TUA",$A812="TYA"),"",IF(ISNUMBER(_xll.BDP($C812,"DUR_ADJ_OAS_MID")),_xll.BDP($C812,"DUR_ADJ_OAS_MID"),IF(ISNUMBER(_xll.BDP($E812&amp;" ISIN","DUR_ADJ_OAS_MID")),_xll.BDP($E812&amp;" ISIN","DUR_ADJ_OAS_MID")," ")))</f>
        <v xml:space="preserve"> </v>
      </c>
      <c r="S812" s="7" t="str">
        <f ca="1">IF(AND(A811="SVOL",C811="Cash"),                                     SUM(INDIRECT(ADDRESS(ROW()-(COUNTIF(A:A,"SVOL")),COLUMN())):INDIRECT(ADDRESS(ROW()-1,COLUMN()))),                                    IF(AND(A812="TYA",C812="Cash"), SUM(INDIRECT(ADDRESS(ROW()-(COUNTIF(A:A,"TYA")-1),COLUMN())):INDIRECT(ADDRESS(ROW()-1,COLUMN()))),                                    IF(AND(A812="SVOL",ISNUMBER(FIND(" Govt",C812))),"", IF(AND(A812="SVOL",ISNUMBER(FIND(" Index",C812))),J812,                                    IF(ISNUMBER(N812),Q812*N812,IF(ISNUMBER(R812),J812*R812," "))))))</f>
        <v xml:space="preserve"> </v>
      </c>
      <c r="AB812" s="8" t="s">
        <v>3028</v>
      </c>
      <c r="AG812" s="17">
        <v>4.64E-4</v>
      </c>
    </row>
    <row r="813" spans="1:33" x14ac:dyDescent="0.35">
      <c r="A813" t="s">
        <v>1786</v>
      </c>
      <c r="B813" t="s">
        <v>3352</v>
      </c>
      <c r="C813" t="s">
        <v>3353</v>
      </c>
      <c r="D813" t="s">
        <v>3354</v>
      </c>
      <c r="E813" t="s">
        <v>3355</v>
      </c>
      <c r="F813" t="s">
        <v>3356</v>
      </c>
      <c r="G813" s="1">
        <v>-7871.4586141793206</v>
      </c>
      <c r="H813" s="1">
        <v>21.599826</v>
      </c>
      <c r="I813" s="2">
        <v>-170022.13643247439</v>
      </c>
      <c r="J813" s="3">
        <v>-2.1979182826908071E-3</v>
      </c>
      <c r="K813" s="4">
        <v>77355986.239999995</v>
      </c>
      <c r="L813" s="5">
        <v>3550001</v>
      </c>
      <c r="M813" s="6">
        <v>21.79041252</v>
      </c>
      <c r="N813" s="7" t="str">
        <f>IF(ISNUMBER(_xll.BDP($C813, "DELTA_MID")),_xll.BDP($C813, "DELTA_MID")," ")</f>
        <v xml:space="preserve"> </v>
      </c>
      <c r="O813" s="7" t="str">
        <f>IF(ISNUMBER(N813),_xll.BDP($C813, "OPT_UNDL_TICKER"),"")</f>
        <v/>
      </c>
      <c r="P813" s="8" t="str">
        <f>IF(ISNUMBER(N813),_xll.BDP($C813, "OPT_UNDL_PX")," ")</f>
        <v xml:space="preserve"> </v>
      </c>
      <c r="Q813" s="7" t="str">
        <f>IF(ISNUMBER(N813),+G813*_xll.BDP($C813, "PX_POS_MULT_FACTOR")*P813/K813," ")</f>
        <v xml:space="preserve"> </v>
      </c>
      <c r="R813" s="8" t="str">
        <f>IF(OR($A813="TUA",$A813="TYA"),"",IF(ISNUMBER(_xll.BDP($C813,"DUR_ADJ_OAS_MID")),_xll.BDP($C813,"DUR_ADJ_OAS_MID"),IF(ISNUMBER(_xll.BDP($E813&amp;" ISIN","DUR_ADJ_OAS_MID")),_xll.BDP($E813&amp;" ISIN","DUR_ADJ_OAS_MID")," ")))</f>
        <v xml:space="preserve"> </v>
      </c>
      <c r="S813" s="7" t="str">
        <f ca="1">IF(AND(A812="SVOL",C812="Cash"),                                     SUM(INDIRECT(ADDRESS(ROW()-(COUNTIF(A:A,"SVOL")),COLUMN())):INDIRECT(ADDRESS(ROW()-1,COLUMN()))),                                    IF(AND(A813="TYA",C813="Cash"), SUM(INDIRECT(ADDRESS(ROW()-(COUNTIF(A:A,"TYA")-1),COLUMN())):INDIRECT(ADDRESS(ROW()-1,COLUMN()))),                                    IF(AND(A813="SVOL",ISNUMBER(FIND(" Govt",C813))),"", IF(AND(A813="SVOL",ISNUMBER(FIND(" Index",C813))),J813,                                    IF(ISNUMBER(N813),Q813*N813,IF(ISNUMBER(R813),J813*R813," "))))))</f>
        <v xml:space="preserve"> </v>
      </c>
      <c r="AB813" s="8" t="s">
        <v>3028</v>
      </c>
      <c r="AG813" s="17">
        <v>4.64E-4</v>
      </c>
    </row>
    <row r="814" spans="1:33" x14ac:dyDescent="0.35">
      <c r="A814" t="s">
        <v>1786</v>
      </c>
      <c r="B814" t="s">
        <v>3357</v>
      </c>
      <c r="C814" t="s">
        <v>3358</v>
      </c>
      <c r="D814" t="s">
        <v>3359</v>
      </c>
      <c r="E814" t="s">
        <v>3360</v>
      </c>
      <c r="G814" s="1">
        <v>-197.1779178237307</v>
      </c>
      <c r="H814" s="1">
        <v>283.38</v>
      </c>
      <c r="I814" s="2">
        <v>-55876.27835288881</v>
      </c>
      <c r="J814" s="3">
        <v>-7.2232649428746797E-4</v>
      </c>
      <c r="K814" s="4">
        <v>77355986.239999995</v>
      </c>
      <c r="L814" s="5">
        <v>3550001</v>
      </c>
      <c r="M814" s="6">
        <v>21.79041252</v>
      </c>
      <c r="N814" s="7" t="str">
        <f>IF(ISNUMBER(_xll.BDP($C814, "DELTA_MID")),_xll.BDP($C814, "DELTA_MID")," ")</f>
        <v xml:space="preserve"> </v>
      </c>
      <c r="O814" s="7" t="str">
        <f>IF(ISNUMBER(N814),_xll.BDP($C814, "OPT_UNDL_TICKER"),"")</f>
        <v/>
      </c>
      <c r="P814" s="8" t="str">
        <f>IF(ISNUMBER(N814),_xll.BDP($C814, "OPT_UNDL_PX")," ")</f>
        <v xml:space="preserve"> </v>
      </c>
      <c r="Q814" s="7" t="str">
        <f>IF(ISNUMBER(N814),+G814*_xll.BDP($C814, "PX_POS_MULT_FACTOR")*P814/K814," ")</f>
        <v xml:space="preserve"> </v>
      </c>
      <c r="R814" s="8" t="str">
        <f>IF(OR($A814="TUA",$A814="TYA"),"",IF(ISNUMBER(_xll.BDP($C814,"DUR_ADJ_OAS_MID")),_xll.BDP($C814,"DUR_ADJ_OAS_MID"),IF(ISNUMBER(_xll.BDP($E814&amp;" ISIN","DUR_ADJ_OAS_MID")),_xll.BDP($E814&amp;" ISIN","DUR_ADJ_OAS_MID")," ")))</f>
        <v xml:space="preserve"> </v>
      </c>
      <c r="S814" s="7" t="str">
        <f ca="1">IF(AND(A813="SVOL",C813="Cash"),                                     SUM(INDIRECT(ADDRESS(ROW()-(COUNTIF(A:A,"SVOL")),COLUMN())):INDIRECT(ADDRESS(ROW()-1,COLUMN()))),                                    IF(AND(A814="TYA",C814="Cash"), SUM(INDIRECT(ADDRESS(ROW()-(COUNTIF(A:A,"TYA")-1),COLUMN())):INDIRECT(ADDRESS(ROW()-1,COLUMN()))),                                    IF(AND(A814="SVOL",ISNUMBER(FIND(" Govt",C814))),"", IF(AND(A814="SVOL",ISNUMBER(FIND(" Index",C814))),J814,                                    IF(ISNUMBER(N814),Q814*N814,IF(ISNUMBER(R814),J814*R814," "))))))</f>
        <v xml:space="preserve"> </v>
      </c>
      <c r="AB814" s="8" t="s">
        <v>3028</v>
      </c>
      <c r="AG814" s="17">
        <v>4.64E-4</v>
      </c>
    </row>
    <row r="815" spans="1:33" x14ac:dyDescent="0.35">
      <c r="A815" t="s">
        <v>1786</v>
      </c>
      <c r="B815" t="s">
        <v>3361</v>
      </c>
      <c r="C815" t="s">
        <v>3362</v>
      </c>
      <c r="D815" t="s">
        <v>3363</v>
      </c>
      <c r="E815" t="s">
        <v>3364</v>
      </c>
      <c r="G815" s="1">
        <v>-8212.7561317336422</v>
      </c>
      <c r="H815" s="1">
        <v>98.838999999999999</v>
      </c>
      <c r="I815" s="2">
        <v>-811740.60330442141</v>
      </c>
      <c r="J815" s="3">
        <v>-1.0493571897409E-2</v>
      </c>
      <c r="K815" s="4">
        <v>77355986.239999995</v>
      </c>
      <c r="L815" s="5">
        <v>3550001</v>
      </c>
      <c r="M815" s="6">
        <v>21.79041252</v>
      </c>
      <c r="N815" s="7" t="str">
        <f>IF(ISNUMBER(_xll.BDP($C815, "DELTA_MID")),_xll.BDP($C815, "DELTA_MID")," ")</f>
        <v xml:space="preserve"> </v>
      </c>
      <c r="O815" s="7" t="str">
        <f>IF(ISNUMBER(N815),_xll.BDP($C815, "OPT_UNDL_TICKER"),"")</f>
        <v/>
      </c>
      <c r="P815" s="8" t="str">
        <f>IF(ISNUMBER(N815),_xll.BDP($C815, "OPT_UNDL_PX")," ")</f>
        <v xml:space="preserve"> </v>
      </c>
      <c r="Q815" s="7" t="str">
        <f>IF(ISNUMBER(N815),+G815*_xll.BDP($C815, "PX_POS_MULT_FACTOR")*P815/K815," ")</f>
        <v xml:space="preserve"> </v>
      </c>
      <c r="R815" s="8" t="str">
        <f>IF(OR($A815="TUA",$A815="TYA"),"",IF(ISNUMBER(_xll.BDP($C815,"DUR_ADJ_OAS_MID")),_xll.BDP($C815,"DUR_ADJ_OAS_MID"),IF(ISNUMBER(_xll.BDP($E815&amp;" ISIN","DUR_ADJ_OAS_MID")),_xll.BDP($E815&amp;" ISIN","DUR_ADJ_OAS_MID")," ")))</f>
        <v xml:space="preserve"> </v>
      </c>
      <c r="S815" s="7" t="str">
        <f ca="1">IF(AND(A814="SVOL",C814="Cash"),                                     SUM(INDIRECT(ADDRESS(ROW()-(COUNTIF(A:A,"SVOL")),COLUMN())):INDIRECT(ADDRESS(ROW()-1,COLUMN()))),                                    IF(AND(A815="TYA",C815="Cash"), SUM(INDIRECT(ADDRESS(ROW()-(COUNTIF(A:A,"TYA")-1),COLUMN())):INDIRECT(ADDRESS(ROW()-1,COLUMN()))),                                    IF(AND(A815="SVOL",ISNUMBER(FIND(" Govt",C815))),"", IF(AND(A815="SVOL",ISNUMBER(FIND(" Index",C815))),J815,                                    IF(ISNUMBER(N815),Q815*N815,IF(ISNUMBER(R815),J815*R815," "))))))</f>
        <v xml:space="preserve"> </v>
      </c>
      <c r="AB815" s="8" t="s">
        <v>3028</v>
      </c>
      <c r="AG815" s="17">
        <v>4.64E-4</v>
      </c>
    </row>
    <row r="816" spans="1:33" x14ac:dyDescent="0.35">
      <c r="A816" t="s">
        <v>1786</v>
      </c>
      <c r="B816" t="s">
        <v>756</v>
      </c>
      <c r="C816" t="s">
        <v>3365</v>
      </c>
      <c r="D816" t="s">
        <v>758</v>
      </c>
      <c r="E816" t="s">
        <v>759</v>
      </c>
      <c r="F816" t="s">
        <v>760</v>
      </c>
      <c r="G816" s="1">
        <v>-306.77219956702891</v>
      </c>
      <c r="H816" s="1">
        <v>196.88</v>
      </c>
      <c r="I816" s="2">
        <v>-60397.310650756648</v>
      </c>
      <c r="J816" s="3">
        <v>-7.8077099894210663E-4</v>
      </c>
      <c r="K816" s="4">
        <v>77355986.239999995</v>
      </c>
      <c r="L816" s="5">
        <v>3550001</v>
      </c>
      <c r="M816" s="6">
        <v>21.79041252</v>
      </c>
      <c r="N816" s="7" t="str">
        <f>IF(ISNUMBER(_xll.BDP($C816, "DELTA_MID")),_xll.BDP($C816, "DELTA_MID")," ")</f>
        <v xml:space="preserve"> </v>
      </c>
      <c r="O816" s="7" t="str">
        <f>IF(ISNUMBER(N816),_xll.BDP($C816, "OPT_UNDL_TICKER"),"")</f>
        <v/>
      </c>
      <c r="P816" s="8" t="str">
        <f>IF(ISNUMBER(N816),_xll.BDP($C816, "OPT_UNDL_PX")," ")</f>
        <v xml:space="preserve"> </v>
      </c>
      <c r="Q816" s="7" t="str">
        <f>IF(ISNUMBER(N816),+G816*_xll.BDP($C816, "PX_POS_MULT_FACTOR")*P816/K816," ")</f>
        <v xml:space="preserve"> </v>
      </c>
      <c r="R816" s="8" t="str">
        <f>IF(OR($A816="TUA",$A816="TYA"),"",IF(ISNUMBER(_xll.BDP($C816,"DUR_ADJ_OAS_MID")),_xll.BDP($C816,"DUR_ADJ_OAS_MID"),IF(ISNUMBER(_xll.BDP($E816&amp;" ISIN","DUR_ADJ_OAS_MID")),_xll.BDP($E816&amp;" ISIN","DUR_ADJ_OAS_MID")," ")))</f>
        <v xml:space="preserve"> </v>
      </c>
      <c r="S816" s="7" t="str">
        <f ca="1">IF(AND(A815="SVOL",C815="Cash"),                                     SUM(INDIRECT(ADDRESS(ROW()-(COUNTIF(A:A,"SVOL")),COLUMN())):INDIRECT(ADDRESS(ROW()-1,COLUMN()))),                                    IF(AND(A816="TYA",C816="Cash"), SUM(INDIRECT(ADDRESS(ROW()-(COUNTIF(A:A,"TYA")-1),COLUMN())):INDIRECT(ADDRESS(ROW()-1,COLUMN()))),                                    IF(AND(A816="SVOL",ISNUMBER(FIND(" Govt",C816))),"", IF(AND(A816="SVOL",ISNUMBER(FIND(" Index",C816))),J816,                                    IF(ISNUMBER(N816),Q816*N816,IF(ISNUMBER(R816),J816*R816," "))))))</f>
        <v xml:space="preserve"> </v>
      </c>
      <c r="AB816" s="8" t="s">
        <v>3028</v>
      </c>
      <c r="AG816" s="17">
        <v>4.64E-4</v>
      </c>
    </row>
    <row r="817" spans="1:33" x14ac:dyDescent="0.35">
      <c r="A817" t="s">
        <v>1786</v>
      </c>
      <c r="B817" t="s">
        <v>190</v>
      </c>
      <c r="C817" t="s">
        <v>3366</v>
      </c>
      <c r="D817" t="s">
        <v>192</v>
      </c>
      <c r="E817" t="s">
        <v>193</v>
      </c>
      <c r="F817" t="s">
        <v>194</v>
      </c>
      <c r="G817" s="1">
        <v>-4185.0797256445276</v>
      </c>
      <c r="H817" s="1">
        <v>24.55</v>
      </c>
      <c r="I817" s="2">
        <v>-102743.7072645732</v>
      </c>
      <c r="J817" s="3">
        <v>-1.3281933597977379E-3</v>
      </c>
      <c r="K817" s="4">
        <v>77355986.239999995</v>
      </c>
      <c r="L817" s="5">
        <v>3550001</v>
      </c>
      <c r="M817" s="6">
        <v>21.79041252</v>
      </c>
      <c r="N817" s="7" t="str">
        <f>IF(ISNUMBER(_xll.BDP($C817, "DELTA_MID")),_xll.BDP($C817, "DELTA_MID")," ")</f>
        <v xml:space="preserve"> </v>
      </c>
      <c r="O817" s="7" t="str">
        <f>IF(ISNUMBER(N817),_xll.BDP($C817, "OPT_UNDL_TICKER"),"")</f>
        <v/>
      </c>
      <c r="P817" s="8" t="str">
        <f>IF(ISNUMBER(N817),_xll.BDP($C817, "OPT_UNDL_PX")," ")</f>
        <v xml:space="preserve"> </v>
      </c>
      <c r="Q817" s="7" t="str">
        <f>IF(ISNUMBER(N817),+G817*_xll.BDP($C817, "PX_POS_MULT_FACTOR")*P817/K817," ")</f>
        <v xml:space="preserve"> </v>
      </c>
      <c r="R817" s="8" t="str">
        <f>IF(OR($A817="TUA",$A817="TYA"),"",IF(ISNUMBER(_xll.BDP($C817,"DUR_ADJ_OAS_MID")),_xll.BDP($C817,"DUR_ADJ_OAS_MID"),IF(ISNUMBER(_xll.BDP($E817&amp;" ISIN","DUR_ADJ_OAS_MID")),_xll.BDP($E817&amp;" ISIN","DUR_ADJ_OAS_MID")," ")))</f>
        <v xml:space="preserve"> </v>
      </c>
      <c r="S817" s="7" t="str">
        <f ca="1">IF(AND(A816="SVOL",C816="Cash"),                                     SUM(INDIRECT(ADDRESS(ROW()-(COUNTIF(A:A,"SVOL")),COLUMN())):INDIRECT(ADDRESS(ROW()-1,COLUMN()))),                                    IF(AND(A817="TYA",C817="Cash"), SUM(INDIRECT(ADDRESS(ROW()-(COUNTIF(A:A,"TYA")-1),COLUMN())):INDIRECT(ADDRESS(ROW()-1,COLUMN()))),                                    IF(AND(A817="SVOL",ISNUMBER(FIND(" Govt",C817))),"", IF(AND(A817="SVOL",ISNUMBER(FIND(" Index",C817))),J817,                                    IF(ISNUMBER(N817),Q817*N817,IF(ISNUMBER(R817),J817*R817," "))))))</f>
        <v xml:space="preserve"> </v>
      </c>
      <c r="AB817" s="8" t="s">
        <v>3028</v>
      </c>
      <c r="AG817" s="17">
        <v>4.64E-4</v>
      </c>
    </row>
    <row r="818" spans="1:33" x14ac:dyDescent="0.35">
      <c r="A818" t="s">
        <v>1786</v>
      </c>
      <c r="B818" t="s">
        <v>3367</v>
      </c>
      <c r="C818" t="s">
        <v>3368</v>
      </c>
      <c r="D818" t="s">
        <v>3369</v>
      </c>
      <c r="E818" t="s">
        <v>3370</v>
      </c>
      <c r="F818" t="s">
        <v>3371</v>
      </c>
      <c r="G818" s="1">
        <v>-835.66991218686883</v>
      </c>
      <c r="H818" s="1">
        <v>53.090626000000007</v>
      </c>
      <c r="I818" s="2">
        <v>-44366.238767365903</v>
      </c>
      <c r="J818" s="3">
        <v>-5.7353336081473897E-4</v>
      </c>
      <c r="K818" s="4">
        <v>77355986.239999995</v>
      </c>
      <c r="L818" s="5">
        <v>3550001</v>
      </c>
      <c r="M818" s="6">
        <v>21.79041252</v>
      </c>
      <c r="N818" s="7" t="str">
        <f>IF(ISNUMBER(_xll.BDP($C818, "DELTA_MID")),_xll.BDP($C818, "DELTA_MID")," ")</f>
        <v xml:space="preserve"> </v>
      </c>
      <c r="O818" s="7" t="str">
        <f>IF(ISNUMBER(N818),_xll.BDP($C818, "OPT_UNDL_TICKER"),"")</f>
        <v/>
      </c>
      <c r="P818" s="8" t="str">
        <f>IF(ISNUMBER(N818),_xll.BDP($C818, "OPT_UNDL_PX")," ")</f>
        <v xml:space="preserve"> </v>
      </c>
      <c r="Q818" s="7" t="str">
        <f>IF(ISNUMBER(N818),+G818*_xll.BDP($C818, "PX_POS_MULT_FACTOR")*P818/K818," ")</f>
        <v xml:space="preserve"> </v>
      </c>
      <c r="R818" s="8" t="str">
        <f>IF(OR($A818="TUA",$A818="TYA"),"",IF(ISNUMBER(_xll.BDP($C818,"DUR_ADJ_OAS_MID")),_xll.BDP($C818,"DUR_ADJ_OAS_MID"),IF(ISNUMBER(_xll.BDP($E818&amp;" ISIN","DUR_ADJ_OAS_MID")),_xll.BDP($E818&amp;" ISIN","DUR_ADJ_OAS_MID")," ")))</f>
        <v xml:space="preserve"> </v>
      </c>
      <c r="S818" s="7" t="str">
        <f ca="1">IF(AND(A817="SVOL",C817="Cash"),                                     SUM(INDIRECT(ADDRESS(ROW()-(COUNTIF(A:A,"SVOL")),COLUMN())):INDIRECT(ADDRESS(ROW()-1,COLUMN()))),                                    IF(AND(A818="TYA",C818="Cash"), SUM(INDIRECT(ADDRESS(ROW()-(COUNTIF(A:A,"TYA")-1),COLUMN())):INDIRECT(ADDRESS(ROW()-1,COLUMN()))),                                    IF(AND(A818="SVOL",ISNUMBER(FIND(" Govt",C818))),"", IF(AND(A818="SVOL",ISNUMBER(FIND(" Index",C818))),J818,                                    IF(ISNUMBER(N818),Q818*N818,IF(ISNUMBER(R818),J818*R818," "))))))</f>
        <v xml:space="preserve"> </v>
      </c>
      <c r="AB818" s="8" t="s">
        <v>3028</v>
      </c>
      <c r="AG818" s="17">
        <v>4.64E-4</v>
      </c>
    </row>
    <row r="819" spans="1:33" x14ac:dyDescent="0.35">
      <c r="A819" t="s">
        <v>1786</v>
      </c>
      <c r="B819" t="s">
        <v>3372</v>
      </c>
      <c r="C819" t="s">
        <v>3373</v>
      </c>
      <c r="D819" t="s">
        <v>3374</v>
      </c>
      <c r="E819" t="s">
        <v>3375</v>
      </c>
      <c r="G819" s="1">
        <v>-5140.6717598647501</v>
      </c>
      <c r="H819" s="1">
        <v>133.51939999999999</v>
      </c>
      <c r="I819" s="2">
        <v>-686379.40897408547</v>
      </c>
      <c r="J819" s="3">
        <v>-8.8729966785578342E-3</v>
      </c>
      <c r="K819" s="4">
        <v>77355986.239999995</v>
      </c>
      <c r="L819" s="5">
        <v>3550001</v>
      </c>
      <c r="M819" s="6">
        <v>21.79041252</v>
      </c>
      <c r="N819" s="7" t="str">
        <f>IF(ISNUMBER(_xll.BDP($C819, "DELTA_MID")),_xll.BDP($C819, "DELTA_MID")," ")</f>
        <v xml:space="preserve"> </v>
      </c>
      <c r="O819" s="7" t="str">
        <f>IF(ISNUMBER(N819),_xll.BDP($C819, "OPT_UNDL_TICKER"),"")</f>
        <v/>
      </c>
      <c r="P819" s="8" t="str">
        <f>IF(ISNUMBER(N819),_xll.BDP($C819, "OPT_UNDL_PX")," ")</f>
        <v xml:space="preserve"> </v>
      </c>
      <c r="Q819" s="7" t="str">
        <f>IF(ISNUMBER(N819),+G819*_xll.BDP($C819, "PX_POS_MULT_FACTOR")*P819/K819," ")</f>
        <v xml:space="preserve"> </v>
      </c>
      <c r="R819" s="8" t="str">
        <f>IF(OR($A819="TUA",$A819="TYA"),"",IF(ISNUMBER(_xll.BDP($C819,"DUR_ADJ_OAS_MID")),_xll.BDP($C819,"DUR_ADJ_OAS_MID"),IF(ISNUMBER(_xll.BDP($E819&amp;" ISIN","DUR_ADJ_OAS_MID")),_xll.BDP($E819&amp;" ISIN","DUR_ADJ_OAS_MID")," ")))</f>
        <v xml:space="preserve"> </v>
      </c>
      <c r="S819" s="7" t="str">
        <f ca="1">IF(AND(A818="SVOL",C818="Cash"),                                     SUM(INDIRECT(ADDRESS(ROW()-(COUNTIF(A:A,"SVOL")),COLUMN())):INDIRECT(ADDRESS(ROW()-1,COLUMN()))),                                    IF(AND(A819="TYA",C819="Cash"), SUM(INDIRECT(ADDRESS(ROW()-(COUNTIF(A:A,"TYA")-1),COLUMN())):INDIRECT(ADDRESS(ROW()-1,COLUMN()))),                                    IF(AND(A819="SVOL",ISNUMBER(FIND(" Govt",C819))),"", IF(AND(A819="SVOL",ISNUMBER(FIND(" Index",C819))),J819,                                    IF(ISNUMBER(N819),Q819*N819,IF(ISNUMBER(R819),J819*R819," "))))))</f>
        <v xml:space="preserve"> </v>
      </c>
      <c r="AB819" s="8" t="s">
        <v>3028</v>
      </c>
      <c r="AG819" s="17">
        <v>4.64E-4</v>
      </c>
    </row>
    <row r="820" spans="1:33" x14ac:dyDescent="0.35">
      <c r="A820" t="s">
        <v>1786</v>
      </c>
      <c r="B820" t="s">
        <v>3376</v>
      </c>
      <c r="C820" t="s">
        <v>3377</v>
      </c>
      <c r="D820" t="s">
        <v>3378</v>
      </c>
      <c r="E820" t="s">
        <v>3379</v>
      </c>
      <c r="F820" t="s">
        <v>3380</v>
      </c>
      <c r="G820" s="1">
        <v>-847.56340109862651</v>
      </c>
      <c r="H820" s="1">
        <v>51.34</v>
      </c>
      <c r="I820" s="2">
        <v>-43513.905012403491</v>
      </c>
      <c r="J820" s="3">
        <v>-5.6251503118840589E-4</v>
      </c>
      <c r="K820" s="4">
        <v>77355986.239999995</v>
      </c>
      <c r="L820" s="5">
        <v>3550001</v>
      </c>
      <c r="M820" s="6">
        <v>21.79041252</v>
      </c>
      <c r="N820" s="7" t="str">
        <f>IF(ISNUMBER(_xll.BDP($C820, "DELTA_MID")),_xll.BDP($C820, "DELTA_MID")," ")</f>
        <v xml:space="preserve"> </v>
      </c>
      <c r="O820" s="7" t="str">
        <f>IF(ISNUMBER(N820),_xll.BDP($C820, "OPT_UNDL_TICKER"),"")</f>
        <v/>
      </c>
      <c r="P820" s="8" t="str">
        <f>IF(ISNUMBER(N820),_xll.BDP($C820, "OPT_UNDL_PX")," ")</f>
        <v xml:space="preserve"> </v>
      </c>
      <c r="Q820" s="7" t="str">
        <f>IF(ISNUMBER(N820),+G820*_xll.BDP($C820, "PX_POS_MULT_FACTOR")*P820/K820," ")</f>
        <v xml:space="preserve"> </v>
      </c>
      <c r="R820" s="8" t="str">
        <f>IF(OR($A820="TUA",$A820="TYA"),"",IF(ISNUMBER(_xll.BDP($C820,"DUR_ADJ_OAS_MID")),_xll.BDP($C820,"DUR_ADJ_OAS_MID"),IF(ISNUMBER(_xll.BDP($E820&amp;" ISIN","DUR_ADJ_OAS_MID")),_xll.BDP($E820&amp;" ISIN","DUR_ADJ_OAS_MID")," ")))</f>
        <v xml:space="preserve"> </v>
      </c>
      <c r="S820" s="7" t="str">
        <f ca="1">IF(AND(A819="SVOL",C819="Cash"),                                     SUM(INDIRECT(ADDRESS(ROW()-(COUNTIF(A:A,"SVOL")),COLUMN())):INDIRECT(ADDRESS(ROW()-1,COLUMN()))),                                    IF(AND(A820="TYA",C820="Cash"), SUM(INDIRECT(ADDRESS(ROW()-(COUNTIF(A:A,"TYA")-1),COLUMN())):INDIRECT(ADDRESS(ROW()-1,COLUMN()))),                                    IF(AND(A820="SVOL",ISNUMBER(FIND(" Govt",C820))),"", IF(AND(A820="SVOL",ISNUMBER(FIND(" Index",C820))),J820,                                    IF(ISNUMBER(N820),Q820*N820,IF(ISNUMBER(R820),J820*R820," "))))))</f>
        <v xml:space="preserve"> </v>
      </c>
      <c r="AB820" s="8" t="s">
        <v>3028</v>
      </c>
      <c r="AG820" s="17">
        <v>4.64E-4</v>
      </c>
    </row>
    <row r="821" spans="1:33" x14ac:dyDescent="0.35">
      <c r="A821" t="s">
        <v>1786</v>
      </c>
      <c r="B821" t="s">
        <v>3381</v>
      </c>
      <c r="C821" t="s">
        <v>3382</v>
      </c>
      <c r="D821" t="s">
        <v>3383</v>
      </c>
      <c r="E821" t="s">
        <v>3384</v>
      </c>
      <c r="G821" s="1">
        <v>-102192.51813629569</v>
      </c>
      <c r="H821" s="1">
        <v>2.0888</v>
      </c>
      <c r="I821" s="2">
        <v>-213459.7318830945</v>
      </c>
      <c r="J821" s="3">
        <v>-2.759446841267426E-3</v>
      </c>
      <c r="K821" s="4">
        <v>77355986.239999995</v>
      </c>
      <c r="L821" s="5">
        <v>3550001</v>
      </c>
      <c r="M821" s="6">
        <v>21.79041252</v>
      </c>
      <c r="N821" s="7" t="str">
        <f>IF(ISNUMBER(_xll.BDP($C821, "DELTA_MID")),_xll.BDP($C821, "DELTA_MID")," ")</f>
        <v xml:space="preserve"> </v>
      </c>
      <c r="O821" s="7" t="str">
        <f>IF(ISNUMBER(N821),_xll.BDP($C821, "OPT_UNDL_TICKER"),"")</f>
        <v/>
      </c>
      <c r="P821" s="8" t="str">
        <f>IF(ISNUMBER(N821),_xll.BDP($C821, "OPT_UNDL_PX")," ")</f>
        <v xml:space="preserve"> </v>
      </c>
      <c r="Q821" s="7" t="str">
        <f>IF(ISNUMBER(N821),+G821*_xll.BDP($C821, "PX_POS_MULT_FACTOR")*P821/K821," ")</f>
        <v xml:space="preserve"> </v>
      </c>
      <c r="R821" s="8" t="str">
        <f>IF(OR($A821="TUA",$A821="TYA"),"",IF(ISNUMBER(_xll.BDP($C821,"DUR_ADJ_OAS_MID")),_xll.BDP($C821,"DUR_ADJ_OAS_MID"),IF(ISNUMBER(_xll.BDP($E821&amp;" ISIN","DUR_ADJ_OAS_MID")),_xll.BDP($E821&amp;" ISIN","DUR_ADJ_OAS_MID")," ")))</f>
        <v xml:space="preserve"> </v>
      </c>
      <c r="S821" s="7" t="str">
        <f ca="1">IF(AND(A820="SVOL",C820="Cash"),                                     SUM(INDIRECT(ADDRESS(ROW()-(COUNTIF(A:A,"SVOL")),COLUMN())):INDIRECT(ADDRESS(ROW()-1,COLUMN()))),                                    IF(AND(A821="TYA",C821="Cash"), SUM(INDIRECT(ADDRESS(ROW()-(COUNTIF(A:A,"TYA")-1),COLUMN())):INDIRECT(ADDRESS(ROW()-1,COLUMN()))),                                    IF(AND(A821="SVOL",ISNUMBER(FIND(" Govt",C821))),"", IF(AND(A821="SVOL",ISNUMBER(FIND(" Index",C821))),J821,                                    IF(ISNUMBER(N821),Q821*N821,IF(ISNUMBER(R821),J821*R821," "))))))</f>
        <v xml:space="preserve"> </v>
      </c>
      <c r="AB821" s="8" t="s">
        <v>3028</v>
      </c>
      <c r="AG821" s="17">
        <v>4.64E-4</v>
      </c>
    </row>
    <row r="822" spans="1:33" x14ac:dyDescent="0.35">
      <c r="A822" t="s">
        <v>1786</v>
      </c>
      <c r="B822" t="s">
        <v>3385</v>
      </c>
      <c r="C822" t="s">
        <v>3386</v>
      </c>
      <c r="D822" t="s">
        <v>3387</v>
      </c>
      <c r="E822" t="s">
        <v>3388</v>
      </c>
      <c r="F822" t="s">
        <v>3389</v>
      </c>
      <c r="G822" s="1">
        <v>-120.23439640355861</v>
      </c>
      <c r="H822" s="1">
        <v>366.34</v>
      </c>
      <c r="I822" s="2">
        <v>-44046.668778479638</v>
      </c>
      <c r="J822" s="3">
        <v>-5.6940220039109987E-4</v>
      </c>
      <c r="K822" s="4">
        <v>77355986.239999995</v>
      </c>
      <c r="L822" s="5">
        <v>3550001</v>
      </c>
      <c r="M822" s="6">
        <v>21.79041252</v>
      </c>
      <c r="N822" s="7" t="str">
        <f>IF(ISNUMBER(_xll.BDP($C822, "DELTA_MID")),_xll.BDP($C822, "DELTA_MID")," ")</f>
        <v xml:space="preserve"> </v>
      </c>
      <c r="O822" s="7" t="str">
        <f>IF(ISNUMBER(N822),_xll.BDP($C822, "OPT_UNDL_TICKER"),"")</f>
        <v/>
      </c>
      <c r="P822" s="8" t="str">
        <f>IF(ISNUMBER(N822),_xll.BDP($C822, "OPT_UNDL_PX")," ")</f>
        <v xml:space="preserve"> </v>
      </c>
      <c r="Q822" s="7" t="str">
        <f>IF(ISNUMBER(N822),+G822*_xll.BDP($C822, "PX_POS_MULT_FACTOR")*P822/K822," ")</f>
        <v xml:space="preserve"> </v>
      </c>
      <c r="R822" s="8" t="str">
        <f>IF(OR($A822="TUA",$A822="TYA"),"",IF(ISNUMBER(_xll.BDP($C822,"DUR_ADJ_OAS_MID")),_xll.BDP($C822,"DUR_ADJ_OAS_MID"),IF(ISNUMBER(_xll.BDP($E822&amp;" ISIN","DUR_ADJ_OAS_MID")),_xll.BDP($E822&amp;" ISIN","DUR_ADJ_OAS_MID")," ")))</f>
        <v xml:space="preserve"> </v>
      </c>
      <c r="S822" s="7" t="str">
        <f ca="1">IF(AND(A821="SVOL",C821="Cash"),                                     SUM(INDIRECT(ADDRESS(ROW()-(COUNTIF(A:A,"SVOL")),COLUMN())):INDIRECT(ADDRESS(ROW()-1,COLUMN()))),                                    IF(AND(A822="TYA",C822="Cash"), SUM(INDIRECT(ADDRESS(ROW()-(COUNTIF(A:A,"TYA")-1),COLUMN())):INDIRECT(ADDRESS(ROW()-1,COLUMN()))),                                    IF(AND(A822="SVOL",ISNUMBER(FIND(" Govt",C822))),"", IF(AND(A822="SVOL",ISNUMBER(FIND(" Index",C822))),J822,                                    IF(ISNUMBER(N822),Q822*N822,IF(ISNUMBER(R822),J822*R822," "))))))</f>
        <v xml:space="preserve"> </v>
      </c>
      <c r="AB822" s="8" t="s">
        <v>3028</v>
      </c>
      <c r="AG822" s="17">
        <v>4.64E-4</v>
      </c>
    </row>
    <row r="823" spans="1:33" x14ac:dyDescent="0.35">
      <c r="A823" t="s">
        <v>1786</v>
      </c>
      <c r="B823" t="s">
        <v>3390</v>
      </c>
      <c r="C823" t="s">
        <v>3391</v>
      </c>
      <c r="D823" t="s">
        <v>3392</v>
      </c>
      <c r="E823" t="s">
        <v>3393</v>
      </c>
      <c r="F823" t="s">
        <v>3394</v>
      </c>
      <c r="G823" s="1">
        <v>-2869.5280293119772</v>
      </c>
      <c r="H823" s="1">
        <v>58.04</v>
      </c>
      <c r="I823" s="2">
        <v>-166547.40682126721</v>
      </c>
      <c r="J823" s="3">
        <v>-2.152999592100698E-3</v>
      </c>
      <c r="K823" s="4">
        <v>77355986.239999995</v>
      </c>
      <c r="L823" s="5">
        <v>3550001</v>
      </c>
      <c r="M823" s="6">
        <v>21.79041252</v>
      </c>
      <c r="N823" s="7" t="str">
        <f>IF(ISNUMBER(_xll.BDP($C823, "DELTA_MID")),_xll.BDP($C823, "DELTA_MID")," ")</f>
        <v xml:space="preserve"> </v>
      </c>
      <c r="O823" s="7" t="str">
        <f>IF(ISNUMBER(N823),_xll.BDP($C823, "OPT_UNDL_TICKER"),"")</f>
        <v/>
      </c>
      <c r="P823" s="8" t="str">
        <f>IF(ISNUMBER(N823),_xll.BDP($C823, "OPT_UNDL_PX")," ")</f>
        <v xml:space="preserve"> </v>
      </c>
      <c r="Q823" s="7" t="str">
        <f>IF(ISNUMBER(N823),+G823*_xll.BDP($C823, "PX_POS_MULT_FACTOR")*P823/K823," ")</f>
        <v xml:space="preserve"> </v>
      </c>
      <c r="R823" s="8" t="str">
        <f>IF(OR($A823="TUA",$A823="TYA"),"",IF(ISNUMBER(_xll.BDP($C823,"DUR_ADJ_OAS_MID")),_xll.BDP($C823,"DUR_ADJ_OAS_MID"),IF(ISNUMBER(_xll.BDP($E823&amp;" ISIN","DUR_ADJ_OAS_MID")),_xll.BDP($E823&amp;" ISIN","DUR_ADJ_OAS_MID")," ")))</f>
        <v xml:space="preserve"> </v>
      </c>
      <c r="S823" s="7" t="str">
        <f ca="1">IF(AND(A822="SVOL",C822="Cash"),                                     SUM(INDIRECT(ADDRESS(ROW()-(COUNTIF(A:A,"SVOL")),COLUMN())):INDIRECT(ADDRESS(ROW()-1,COLUMN()))),                                    IF(AND(A823="TYA",C823="Cash"), SUM(INDIRECT(ADDRESS(ROW()-(COUNTIF(A:A,"TYA")-1),COLUMN())):INDIRECT(ADDRESS(ROW()-1,COLUMN()))),                                    IF(AND(A823="SVOL",ISNUMBER(FIND(" Govt",C823))),"", IF(AND(A823="SVOL",ISNUMBER(FIND(" Index",C823))),J823,                                    IF(ISNUMBER(N823),Q823*N823,IF(ISNUMBER(R823),J823*R823," "))))))</f>
        <v xml:space="preserve"> </v>
      </c>
      <c r="AB823" s="8" t="s">
        <v>3028</v>
      </c>
      <c r="AG823" s="17">
        <v>4.64E-4</v>
      </c>
    </row>
    <row r="824" spans="1:33" x14ac:dyDescent="0.35">
      <c r="A824" t="s">
        <v>1786</v>
      </c>
      <c r="B824" t="s">
        <v>3395</v>
      </c>
      <c r="C824" t="s">
        <v>3396</v>
      </c>
      <c r="D824" t="s">
        <v>3397</v>
      </c>
      <c r="E824" t="s">
        <v>3398</v>
      </c>
      <c r="F824" t="s">
        <v>3399</v>
      </c>
      <c r="G824" s="1">
        <v>-1595.801187064518</v>
      </c>
      <c r="H824" s="1">
        <v>30.41</v>
      </c>
      <c r="I824" s="2">
        <v>-48528.314098631992</v>
      </c>
      <c r="J824" s="3">
        <v>-6.2733753982621319E-4</v>
      </c>
      <c r="K824" s="4">
        <v>77355986.239999995</v>
      </c>
      <c r="L824" s="5">
        <v>3550001</v>
      </c>
      <c r="M824" s="6">
        <v>21.79041252</v>
      </c>
      <c r="N824" s="7" t="str">
        <f>IF(ISNUMBER(_xll.BDP($C824, "DELTA_MID")),_xll.BDP($C824, "DELTA_MID")," ")</f>
        <v xml:space="preserve"> </v>
      </c>
      <c r="O824" s="7" t="str">
        <f>IF(ISNUMBER(N824),_xll.BDP($C824, "OPT_UNDL_TICKER"),"")</f>
        <v/>
      </c>
      <c r="P824" s="8" t="str">
        <f>IF(ISNUMBER(N824),_xll.BDP($C824, "OPT_UNDL_PX")," ")</f>
        <v xml:space="preserve"> </v>
      </c>
      <c r="Q824" s="7" t="str">
        <f>IF(ISNUMBER(N824),+G824*_xll.BDP($C824, "PX_POS_MULT_FACTOR")*P824/K824," ")</f>
        <v xml:space="preserve"> </v>
      </c>
      <c r="R824" s="8" t="str">
        <f>IF(OR($A824="TUA",$A824="TYA"),"",IF(ISNUMBER(_xll.BDP($C824,"DUR_ADJ_OAS_MID")),_xll.BDP($C824,"DUR_ADJ_OAS_MID"),IF(ISNUMBER(_xll.BDP($E824&amp;" ISIN","DUR_ADJ_OAS_MID")),_xll.BDP($E824&amp;" ISIN","DUR_ADJ_OAS_MID")," ")))</f>
        <v xml:space="preserve"> </v>
      </c>
      <c r="S824" s="7" t="str">
        <f ca="1">IF(AND(A823="SVOL",C823="Cash"),                                     SUM(INDIRECT(ADDRESS(ROW()-(COUNTIF(A:A,"SVOL")),COLUMN())):INDIRECT(ADDRESS(ROW()-1,COLUMN()))),                                    IF(AND(A824="TYA",C824="Cash"), SUM(INDIRECT(ADDRESS(ROW()-(COUNTIF(A:A,"TYA")-1),COLUMN())):INDIRECT(ADDRESS(ROW()-1,COLUMN()))),                                    IF(AND(A824="SVOL",ISNUMBER(FIND(" Govt",C824))),"", IF(AND(A824="SVOL",ISNUMBER(FIND(" Index",C824))),J824,                                    IF(ISNUMBER(N824),Q824*N824,IF(ISNUMBER(R824),J824*R824," "))))))</f>
        <v xml:space="preserve"> </v>
      </c>
      <c r="AB824" s="8" t="s">
        <v>3028</v>
      </c>
      <c r="AG824" s="17">
        <v>4.64E-4</v>
      </c>
    </row>
    <row r="825" spans="1:33" x14ac:dyDescent="0.35">
      <c r="A825" t="s">
        <v>1786</v>
      </c>
      <c r="B825" t="s">
        <v>3400</v>
      </c>
      <c r="C825" t="s">
        <v>3401</v>
      </c>
      <c r="D825" t="s">
        <v>3402</v>
      </c>
      <c r="E825" t="s">
        <v>3403</v>
      </c>
      <c r="G825" s="1">
        <v>-1482.448745674579</v>
      </c>
      <c r="H825" s="1">
        <v>63.815339999999992</v>
      </c>
      <c r="I825" s="2">
        <v>-94602.970737796757</v>
      </c>
      <c r="J825" s="3">
        <v>-1.2229560417507609E-3</v>
      </c>
      <c r="K825" s="4">
        <v>77355986.239999995</v>
      </c>
      <c r="L825" s="5">
        <v>3550001</v>
      </c>
      <c r="M825" s="6">
        <v>21.79041252</v>
      </c>
      <c r="N825" s="7" t="str">
        <f>IF(ISNUMBER(_xll.BDP($C825, "DELTA_MID")),_xll.BDP($C825, "DELTA_MID")," ")</f>
        <v xml:space="preserve"> </v>
      </c>
      <c r="O825" s="7" t="str">
        <f>IF(ISNUMBER(N825),_xll.BDP($C825, "OPT_UNDL_TICKER"),"")</f>
        <v/>
      </c>
      <c r="P825" s="8" t="str">
        <f>IF(ISNUMBER(N825),_xll.BDP($C825, "OPT_UNDL_PX")," ")</f>
        <v xml:space="preserve"> </v>
      </c>
      <c r="Q825" s="7" t="str">
        <f>IF(ISNUMBER(N825),+G825*_xll.BDP($C825, "PX_POS_MULT_FACTOR")*P825/K825," ")</f>
        <v xml:space="preserve"> </v>
      </c>
      <c r="R825" s="8" t="str">
        <f>IF(OR($A825="TUA",$A825="TYA"),"",IF(ISNUMBER(_xll.BDP($C825,"DUR_ADJ_OAS_MID")),_xll.BDP($C825,"DUR_ADJ_OAS_MID"),IF(ISNUMBER(_xll.BDP($E825&amp;" ISIN","DUR_ADJ_OAS_MID")),_xll.BDP($E825&amp;" ISIN","DUR_ADJ_OAS_MID")," ")))</f>
        <v xml:space="preserve"> </v>
      </c>
      <c r="S825" s="7" t="str">
        <f ca="1">IF(AND(A824="SVOL",C824="Cash"),                                     SUM(INDIRECT(ADDRESS(ROW()-(COUNTIF(A:A,"SVOL")),COLUMN())):INDIRECT(ADDRESS(ROW()-1,COLUMN()))),                                    IF(AND(A825="TYA",C825="Cash"), SUM(INDIRECT(ADDRESS(ROW()-(COUNTIF(A:A,"TYA")-1),COLUMN())):INDIRECT(ADDRESS(ROW()-1,COLUMN()))),                                    IF(AND(A825="SVOL",ISNUMBER(FIND(" Govt",C825))),"", IF(AND(A825="SVOL",ISNUMBER(FIND(" Index",C825))),J825,                                    IF(ISNUMBER(N825),Q825*N825,IF(ISNUMBER(R825),J825*R825," "))))))</f>
        <v xml:space="preserve"> </v>
      </c>
      <c r="AB825" s="8" t="s">
        <v>3028</v>
      </c>
      <c r="AG825" s="17">
        <v>4.64E-4</v>
      </c>
    </row>
    <row r="826" spans="1:33" x14ac:dyDescent="0.35">
      <c r="A826" t="s">
        <v>1786</v>
      </c>
      <c r="B826" t="s">
        <v>3404</v>
      </c>
      <c r="C826" t="s">
        <v>3405</v>
      </c>
      <c r="D826" t="s">
        <v>3406</v>
      </c>
      <c r="E826" t="s">
        <v>3407</v>
      </c>
      <c r="F826" t="s">
        <v>3408</v>
      </c>
      <c r="G826" s="1">
        <v>-9952.2666990990056</v>
      </c>
      <c r="H826" s="1">
        <v>76.207735999999997</v>
      </c>
      <c r="I826" s="2">
        <v>-758439.71320652845</v>
      </c>
      <c r="J826" s="3">
        <v>-9.8045380851772661E-3</v>
      </c>
      <c r="K826" s="4">
        <v>77355986.239999995</v>
      </c>
      <c r="L826" s="5">
        <v>3550001</v>
      </c>
      <c r="M826" s="6">
        <v>21.79041252</v>
      </c>
      <c r="N826" s="7" t="str">
        <f>IF(ISNUMBER(_xll.BDP($C826, "DELTA_MID")),_xll.BDP($C826, "DELTA_MID")," ")</f>
        <v xml:space="preserve"> </v>
      </c>
      <c r="O826" s="7" t="str">
        <f>IF(ISNUMBER(N826),_xll.BDP($C826, "OPT_UNDL_TICKER"),"")</f>
        <v/>
      </c>
      <c r="P826" s="8" t="str">
        <f>IF(ISNUMBER(N826),_xll.BDP($C826, "OPT_UNDL_PX")," ")</f>
        <v xml:space="preserve"> </v>
      </c>
      <c r="Q826" s="7" t="str">
        <f>IF(ISNUMBER(N826),+G826*_xll.BDP($C826, "PX_POS_MULT_FACTOR")*P826/K826," ")</f>
        <v xml:space="preserve"> </v>
      </c>
      <c r="R826" s="8" t="str">
        <f>IF(OR($A826="TUA",$A826="TYA"),"",IF(ISNUMBER(_xll.BDP($C826,"DUR_ADJ_OAS_MID")),_xll.BDP($C826,"DUR_ADJ_OAS_MID"),IF(ISNUMBER(_xll.BDP($E826&amp;" ISIN","DUR_ADJ_OAS_MID")),_xll.BDP($E826&amp;" ISIN","DUR_ADJ_OAS_MID")," ")))</f>
        <v xml:space="preserve"> </v>
      </c>
      <c r="S826" s="7" t="str">
        <f ca="1">IF(AND(A825="SVOL",C825="Cash"),                                     SUM(INDIRECT(ADDRESS(ROW()-(COUNTIF(A:A,"SVOL")),COLUMN())):INDIRECT(ADDRESS(ROW()-1,COLUMN()))),                                    IF(AND(A826="TYA",C826="Cash"), SUM(INDIRECT(ADDRESS(ROW()-(COUNTIF(A:A,"TYA")-1),COLUMN())):INDIRECT(ADDRESS(ROW()-1,COLUMN()))),                                    IF(AND(A826="SVOL",ISNUMBER(FIND(" Govt",C826))),"", IF(AND(A826="SVOL",ISNUMBER(FIND(" Index",C826))),J826,                                    IF(ISNUMBER(N826),Q826*N826,IF(ISNUMBER(R826),J826*R826," "))))))</f>
        <v xml:space="preserve"> </v>
      </c>
      <c r="AB826" s="8" t="s">
        <v>3028</v>
      </c>
      <c r="AG826" s="17">
        <v>4.64E-4</v>
      </c>
    </row>
    <row r="827" spans="1:33" x14ac:dyDescent="0.35">
      <c r="A827" t="s">
        <v>1786</v>
      </c>
      <c r="B827" t="s">
        <v>3409</v>
      </c>
      <c r="C827" t="s">
        <v>3410</v>
      </c>
      <c r="D827" t="s">
        <v>3411</v>
      </c>
      <c r="E827" t="s">
        <v>3412</v>
      </c>
      <c r="F827" t="s">
        <v>3413</v>
      </c>
      <c r="G827" s="1">
        <v>-139.6303226316567</v>
      </c>
      <c r="H827" s="1">
        <v>370.77</v>
      </c>
      <c r="I827" s="2">
        <v>-51770.734722139343</v>
      </c>
      <c r="J827" s="3">
        <v>-6.6925311457498066E-4</v>
      </c>
      <c r="K827" s="4">
        <v>77355986.239999995</v>
      </c>
      <c r="L827" s="5">
        <v>3550001</v>
      </c>
      <c r="M827" s="6">
        <v>21.79041252</v>
      </c>
      <c r="N827" s="7" t="str">
        <f>IF(ISNUMBER(_xll.BDP($C827, "DELTA_MID")),_xll.BDP($C827, "DELTA_MID")," ")</f>
        <v xml:space="preserve"> </v>
      </c>
      <c r="O827" s="7" t="str">
        <f>IF(ISNUMBER(N827),_xll.BDP($C827, "OPT_UNDL_TICKER"),"")</f>
        <v/>
      </c>
      <c r="P827" s="8" t="str">
        <f>IF(ISNUMBER(N827),_xll.BDP($C827, "OPT_UNDL_PX")," ")</f>
        <v xml:space="preserve"> </v>
      </c>
      <c r="Q827" s="7" t="str">
        <f>IF(ISNUMBER(N827),+G827*_xll.BDP($C827, "PX_POS_MULT_FACTOR")*P827/K827," ")</f>
        <v xml:space="preserve"> </v>
      </c>
      <c r="R827" s="8" t="str">
        <f>IF(OR($A827="TUA",$A827="TYA"),"",IF(ISNUMBER(_xll.BDP($C827,"DUR_ADJ_OAS_MID")),_xll.BDP($C827,"DUR_ADJ_OAS_MID"),IF(ISNUMBER(_xll.BDP($E827&amp;" ISIN","DUR_ADJ_OAS_MID")),_xll.BDP($E827&amp;" ISIN","DUR_ADJ_OAS_MID")," ")))</f>
        <v xml:space="preserve"> </v>
      </c>
      <c r="S827" s="7" t="str">
        <f ca="1">IF(AND(A826="SVOL",C826="Cash"),                                     SUM(INDIRECT(ADDRESS(ROW()-(COUNTIF(A:A,"SVOL")),COLUMN())):INDIRECT(ADDRESS(ROW()-1,COLUMN()))),                                    IF(AND(A827="TYA",C827="Cash"), SUM(INDIRECT(ADDRESS(ROW()-(COUNTIF(A:A,"TYA")-1),COLUMN())):INDIRECT(ADDRESS(ROW()-1,COLUMN()))),                                    IF(AND(A827="SVOL",ISNUMBER(FIND(" Govt",C827))),"", IF(AND(A827="SVOL",ISNUMBER(FIND(" Index",C827))),J827,                                    IF(ISNUMBER(N827),Q827*N827,IF(ISNUMBER(R827),J827*R827," "))))))</f>
        <v xml:space="preserve"> </v>
      </c>
      <c r="AB827" s="8" t="s">
        <v>3028</v>
      </c>
      <c r="AG827" s="17">
        <v>4.64E-4</v>
      </c>
    </row>
    <row r="828" spans="1:33" x14ac:dyDescent="0.35">
      <c r="A828" t="s">
        <v>1786</v>
      </c>
      <c r="B828" t="s">
        <v>3414</v>
      </c>
      <c r="C828" t="s">
        <v>3415</v>
      </c>
      <c r="D828" t="s">
        <v>3416</v>
      </c>
      <c r="E828" t="s">
        <v>3417</v>
      </c>
      <c r="G828" s="1">
        <v>-12359.983492250391</v>
      </c>
      <c r="H828" s="1">
        <v>6.1421999999999999</v>
      </c>
      <c r="I828" s="2">
        <v>-75917.490606100342</v>
      </c>
      <c r="J828" s="3">
        <v>-9.8140421053599311E-4</v>
      </c>
      <c r="K828" s="4">
        <v>77355986.239999995</v>
      </c>
      <c r="L828" s="5">
        <v>3550001</v>
      </c>
      <c r="M828" s="6">
        <v>21.79041252</v>
      </c>
      <c r="N828" s="7" t="str">
        <f>IF(ISNUMBER(_xll.BDP($C828, "DELTA_MID")),_xll.BDP($C828, "DELTA_MID")," ")</f>
        <v xml:space="preserve"> </v>
      </c>
      <c r="O828" s="7" t="str">
        <f>IF(ISNUMBER(N828),_xll.BDP($C828, "OPT_UNDL_TICKER"),"")</f>
        <v/>
      </c>
      <c r="P828" s="8" t="str">
        <f>IF(ISNUMBER(N828),_xll.BDP($C828, "OPT_UNDL_PX")," ")</f>
        <v xml:space="preserve"> </v>
      </c>
      <c r="Q828" s="7" t="str">
        <f>IF(ISNUMBER(N828),+G828*_xll.BDP($C828, "PX_POS_MULT_FACTOR")*P828/K828," ")</f>
        <v xml:space="preserve"> </v>
      </c>
      <c r="R828" s="8" t="str">
        <f>IF(OR($A828="TUA",$A828="TYA"),"",IF(ISNUMBER(_xll.BDP($C828,"DUR_ADJ_OAS_MID")),_xll.BDP($C828,"DUR_ADJ_OAS_MID"),IF(ISNUMBER(_xll.BDP($E828&amp;" ISIN","DUR_ADJ_OAS_MID")),_xll.BDP($E828&amp;" ISIN","DUR_ADJ_OAS_MID")," ")))</f>
        <v xml:space="preserve"> </v>
      </c>
      <c r="S828" s="7" t="str">
        <f ca="1">IF(AND(A827="SVOL",C827="Cash"),                                     SUM(INDIRECT(ADDRESS(ROW()-(COUNTIF(A:A,"SVOL")),COLUMN())):INDIRECT(ADDRESS(ROW()-1,COLUMN()))),                                    IF(AND(A828="TYA",C828="Cash"), SUM(INDIRECT(ADDRESS(ROW()-(COUNTIF(A:A,"TYA")-1),COLUMN())):INDIRECT(ADDRESS(ROW()-1,COLUMN()))),                                    IF(AND(A828="SVOL",ISNUMBER(FIND(" Govt",C828))),"", IF(AND(A828="SVOL",ISNUMBER(FIND(" Index",C828))),J828,                                    IF(ISNUMBER(N828),Q828*N828,IF(ISNUMBER(R828),J828*R828," "))))))</f>
        <v xml:space="preserve"> </v>
      </c>
      <c r="AB828" s="8" t="s">
        <v>3028</v>
      </c>
      <c r="AG828" s="17">
        <v>4.64E-4</v>
      </c>
    </row>
    <row r="829" spans="1:33" x14ac:dyDescent="0.35">
      <c r="A829" t="s">
        <v>1786</v>
      </c>
      <c r="B829" t="s">
        <v>3418</v>
      </c>
      <c r="C829" t="s">
        <v>3419</v>
      </c>
      <c r="D829" t="s">
        <v>3420</v>
      </c>
      <c r="E829" t="s">
        <v>3421</v>
      </c>
      <c r="G829" s="1">
        <v>-888.72241106745355</v>
      </c>
      <c r="H829" s="1">
        <v>45.544759999999997</v>
      </c>
      <c r="I829" s="2">
        <v>-40476.648918688523</v>
      </c>
      <c r="J829" s="3">
        <v>-5.2325166914824297E-4</v>
      </c>
      <c r="K829" s="4">
        <v>77355986.239999995</v>
      </c>
      <c r="L829" s="5">
        <v>3550001</v>
      </c>
      <c r="M829" s="6">
        <v>21.79041252</v>
      </c>
      <c r="N829" s="7" t="str">
        <f>IF(ISNUMBER(_xll.BDP($C829, "DELTA_MID")),_xll.BDP($C829, "DELTA_MID")," ")</f>
        <v xml:space="preserve"> </v>
      </c>
      <c r="O829" s="7" t="str">
        <f>IF(ISNUMBER(N829),_xll.BDP($C829, "OPT_UNDL_TICKER"),"")</f>
        <v/>
      </c>
      <c r="P829" s="8" t="str">
        <f>IF(ISNUMBER(N829),_xll.BDP($C829, "OPT_UNDL_PX")," ")</f>
        <v xml:space="preserve"> </v>
      </c>
      <c r="Q829" s="7" t="str">
        <f>IF(ISNUMBER(N829),+G829*_xll.BDP($C829, "PX_POS_MULT_FACTOR")*P829/K829," ")</f>
        <v xml:space="preserve"> </v>
      </c>
      <c r="R829" s="8" t="str">
        <f>IF(OR($A829="TUA",$A829="TYA"),"",IF(ISNUMBER(_xll.BDP($C829,"DUR_ADJ_OAS_MID")),_xll.BDP($C829,"DUR_ADJ_OAS_MID"),IF(ISNUMBER(_xll.BDP($E829&amp;" ISIN","DUR_ADJ_OAS_MID")),_xll.BDP($E829&amp;" ISIN","DUR_ADJ_OAS_MID")," ")))</f>
        <v xml:space="preserve"> </v>
      </c>
      <c r="S829" s="7" t="str">
        <f ca="1">IF(AND(A828="SVOL",C828="Cash"),                                     SUM(INDIRECT(ADDRESS(ROW()-(COUNTIF(A:A,"SVOL")),COLUMN())):INDIRECT(ADDRESS(ROW()-1,COLUMN()))),                                    IF(AND(A829="TYA",C829="Cash"), SUM(INDIRECT(ADDRESS(ROW()-(COUNTIF(A:A,"TYA")-1),COLUMN())):INDIRECT(ADDRESS(ROW()-1,COLUMN()))),                                    IF(AND(A829="SVOL",ISNUMBER(FIND(" Govt",C829))),"", IF(AND(A829="SVOL",ISNUMBER(FIND(" Index",C829))),J829,                                    IF(ISNUMBER(N829),Q829*N829,IF(ISNUMBER(R829),J829*R829," "))))))</f>
        <v xml:space="preserve"> </v>
      </c>
      <c r="AB829" s="8" t="s">
        <v>3028</v>
      </c>
      <c r="AG829" s="17">
        <v>4.64E-4</v>
      </c>
    </row>
    <row r="830" spans="1:33" x14ac:dyDescent="0.35">
      <c r="A830" t="s">
        <v>1786</v>
      </c>
      <c r="B830" t="s">
        <v>3422</v>
      </c>
      <c r="C830" t="s">
        <v>3423</v>
      </c>
      <c r="D830" t="s">
        <v>3424</v>
      </c>
      <c r="E830" t="s">
        <v>3425</v>
      </c>
      <c r="F830" t="s">
        <v>3426</v>
      </c>
      <c r="G830" s="1">
        <v>-765.62096575935414</v>
      </c>
      <c r="H830" s="1">
        <v>75.77</v>
      </c>
      <c r="I830" s="2">
        <v>-58011.100575586257</v>
      </c>
      <c r="J830" s="3">
        <v>-7.4992387008814714E-4</v>
      </c>
      <c r="K830" s="4">
        <v>77355986.239999995</v>
      </c>
      <c r="L830" s="5">
        <v>3550001</v>
      </c>
      <c r="M830" s="6">
        <v>21.79041252</v>
      </c>
      <c r="N830" s="7" t="str">
        <f>IF(ISNUMBER(_xll.BDP($C830, "DELTA_MID")),_xll.BDP($C830, "DELTA_MID")," ")</f>
        <v xml:space="preserve"> </v>
      </c>
      <c r="O830" s="7" t="str">
        <f>IF(ISNUMBER(N830),_xll.BDP($C830, "OPT_UNDL_TICKER"),"")</f>
        <v/>
      </c>
      <c r="P830" s="8" t="str">
        <f>IF(ISNUMBER(N830),_xll.BDP($C830, "OPT_UNDL_PX")," ")</f>
        <v xml:space="preserve"> </v>
      </c>
      <c r="Q830" s="7" t="str">
        <f>IF(ISNUMBER(N830),+G830*_xll.BDP($C830, "PX_POS_MULT_FACTOR")*P830/K830," ")</f>
        <v xml:space="preserve"> </v>
      </c>
      <c r="R830" s="8" t="str">
        <f>IF(OR($A830="TUA",$A830="TYA"),"",IF(ISNUMBER(_xll.BDP($C830,"DUR_ADJ_OAS_MID")),_xll.BDP($C830,"DUR_ADJ_OAS_MID"),IF(ISNUMBER(_xll.BDP($E830&amp;" ISIN","DUR_ADJ_OAS_MID")),_xll.BDP($E830&amp;" ISIN","DUR_ADJ_OAS_MID")," ")))</f>
        <v xml:space="preserve"> </v>
      </c>
      <c r="S830" s="7" t="str">
        <f ca="1">IF(AND(A829="SVOL",C829="Cash"),                                     SUM(INDIRECT(ADDRESS(ROW()-(COUNTIF(A:A,"SVOL")),COLUMN())):INDIRECT(ADDRESS(ROW()-1,COLUMN()))),                                    IF(AND(A830="TYA",C830="Cash"), SUM(INDIRECT(ADDRESS(ROW()-(COUNTIF(A:A,"TYA")-1),COLUMN())):INDIRECT(ADDRESS(ROW()-1,COLUMN()))),                                    IF(AND(A830="SVOL",ISNUMBER(FIND(" Govt",C830))),"", IF(AND(A830="SVOL",ISNUMBER(FIND(" Index",C830))),J830,                                    IF(ISNUMBER(N830),Q830*N830,IF(ISNUMBER(R830),J830*R830," "))))))</f>
        <v xml:space="preserve"> </v>
      </c>
      <c r="AB830" s="8" t="s">
        <v>3028</v>
      </c>
      <c r="AG830" s="17">
        <v>4.64E-4</v>
      </c>
    </row>
    <row r="831" spans="1:33" x14ac:dyDescent="0.35">
      <c r="A831" t="s">
        <v>1786</v>
      </c>
      <c r="B831" t="s">
        <v>786</v>
      </c>
      <c r="C831" t="s">
        <v>3427</v>
      </c>
      <c r="D831" t="s">
        <v>788</v>
      </c>
      <c r="E831" t="s">
        <v>789</v>
      </c>
      <c r="F831" t="s">
        <v>790</v>
      </c>
      <c r="G831" s="1">
        <v>-10187.347391855679</v>
      </c>
      <c r="H831" s="1">
        <v>82.32</v>
      </c>
      <c r="I831" s="2">
        <v>-838622.43729755934</v>
      </c>
      <c r="J831" s="3">
        <v>-1.084108002573583E-2</v>
      </c>
      <c r="K831" s="4">
        <v>77355986.239999995</v>
      </c>
      <c r="L831" s="5">
        <v>3550001</v>
      </c>
      <c r="M831" s="6">
        <v>21.79041252</v>
      </c>
      <c r="N831" s="7" t="str">
        <f>IF(ISNUMBER(_xll.BDP($C831, "DELTA_MID")),_xll.BDP($C831, "DELTA_MID")," ")</f>
        <v xml:space="preserve"> </v>
      </c>
      <c r="O831" s="7" t="str">
        <f>IF(ISNUMBER(N831),_xll.BDP($C831, "OPT_UNDL_TICKER"),"")</f>
        <v/>
      </c>
      <c r="P831" s="8" t="str">
        <f>IF(ISNUMBER(N831),_xll.BDP($C831, "OPT_UNDL_PX")," ")</f>
        <v xml:space="preserve"> </v>
      </c>
      <c r="Q831" s="7" t="str">
        <f>IF(ISNUMBER(N831),+G831*_xll.BDP($C831, "PX_POS_MULT_FACTOR")*P831/K831," ")</f>
        <v xml:space="preserve"> </v>
      </c>
      <c r="R831" s="8" t="str">
        <f>IF(OR($A831="TUA",$A831="TYA"),"",IF(ISNUMBER(_xll.BDP($C831,"DUR_ADJ_OAS_MID")),_xll.BDP($C831,"DUR_ADJ_OAS_MID"),IF(ISNUMBER(_xll.BDP($E831&amp;" ISIN","DUR_ADJ_OAS_MID")),_xll.BDP($E831&amp;" ISIN","DUR_ADJ_OAS_MID")," ")))</f>
        <v xml:space="preserve"> </v>
      </c>
      <c r="S831" s="7" t="str">
        <f ca="1">IF(AND(A830="SVOL",C830="Cash"),                                     SUM(INDIRECT(ADDRESS(ROW()-(COUNTIF(A:A,"SVOL")),COLUMN())):INDIRECT(ADDRESS(ROW()-1,COLUMN()))),                                    IF(AND(A831="TYA",C831="Cash"), SUM(INDIRECT(ADDRESS(ROW()-(COUNTIF(A:A,"TYA")-1),COLUMN())):INDIRECT(ADDRESS(ROW()-1,COLUMN()))),                                    IF(AND(A831="SVOL",ISNUMBER(FIND(" Govt",C831))),"", IF(AND(A831="SVOL",ISNUMBER(FIND(" Index",C831))),J831,                                    IF(ISNUMBER(N831),Q831*N831,IF(ISNUMBER(R831),J831*R831," "))))))</f>
        <v xml:space="preserve"> </v>
      </c>
      <c r="AB831" s="8" t="s">
        <v>3028</v>
      </c>
      <c r="AG831" s="17">
        <v>4.64E-4</v>
      </c>
    </row>
    <row r="832" spans="1:33" x14ac:dyDescent="0.35">
      <c r="A832" t="s">
        <v>1786</v>
      </c>
      <c r="B832" t="s">
        <v>3428</v>
      </c>
      <c r="C832" t="s">
        <v>3429</v>
      </c>
      <c r="D832" t="s">
        <v>3430</v>
      </c>
      <c r="E832" t="s">
        <v>3431</v>
      </c>
      <c r="F832" t="s">
        <v>3432</v>
      </c>
      <c r="G832" s="1">
        <v>-7820.9623621639594</v>
      </c>
      <c r="H832" s="1">
        <v>57.66</v>
      </c>
      <c r="I832" s="2">
        <v>-450956.68980237388</v>
      </c>
      <c r="J832" s="3">
        <v>-5.8296288590163276E-3</v>
      </c>
      <c r="K832" s="4">
        <v>77355986.239999995</v>
      </c>
      <c r="L832" s="5">
        <v>3550001</v>
      </c>
      <c r="M832" s="6">
        <v>21.79041252</v>
      </c>
      <c r="N832" s="7" t="str">
        <f>IF(ISNUMBER(_xll.BDP($C832, "DELTA_MID")),_xll.BDP($C832, "DELTA_MID")," ")</f>
        <v xml:space="preserve"> </v>
      </c>
      <c r="O832" s="7" t="str">
        <f>IF(ISNUMBER(N832),_xll.BDP($C832, "OPT_UNDL_TICKER"),"")</f>
        <v/>
      </c>
      <c r="P832" s="8" t="str">
        <f>IF(ISNUMBER(N832),_xll.BDP($C832, "OPT_UNDL_PX")," ")</f>
        <v xml:space="preserve"> </v>
      </c>
      <c r="Q832" s="7" t="str">
        <f>IF(ISNUMBER(N832),+G832*_xll.BDP($C832, "PX_POS_MULT_FACTOR")*P832/K832," ")</f>
        <v xml:space="preserve"> </v>
      </c>
      <c r="R832" s="8" t="str">
        <f>IF(OR($A832="TUA",$A832="TYA"),"",IF(ISNUMBER(_xll.BDP($C832,"DUR_ADJ_OAS_MID")),_xll.BDP($C832,"DUR_ADJ_OAS_MID"),IF(ISNUMBER(_xll.BDP($E832&amp;" ISIN","DUR_ADJ_OAS_MID")),_xll.BDP($E832&amp;" ISIN","DUR_ADJ_OAS_MID")," ")))</f>
        <v xml:space="preserve"> </v>
      </c>
      <c r="S832" s="7" t="str">
        <f ca="1">IF(AND(A831="SVOL",C831="Cash"),                                     SUM(INDIRECT(ADDRESS(ROW()-(COUNTIF(A:A,"SVOL")),COLUMN())):INDIRECT(ADDRESS(ROW()-1,COLUMN()))),                                    IF(AND(A832="TYA",C832="Cash"), SUM(INDIRECT(ADDRESS(ROW()-(COUNTIF(A:A,"TYA")-1),COLUMN())):INDIRECT(ADDRESS(ROW()-1,COLUMN()))),                                    IF(AND(A832="SVOL",ISNUMBER(FIND(" Govt",C832))),"", IF(AND(A832="SVOL",ISNUMBER(FIND(" Index",C832))),J832,                                    IF(ISNUMBER(N832),Q832*N832,IF(ISNUMBER(R832),J832*R832," "))))))</f>
        <v xml:space="preserve"> </v>
      </c>
      <c r="AB832" s="8" t="s">
        <v>3028</v>
      </c>
      <c r="AG832" s="17">
        <v>4.64E-4</v>
      </c>
    </row>
    <row r="833" spans="1:33" x14ac:dyDescent="0.35">
      <c r="A833" t="s">
        <v>1786</v>
      </c>
      <c r="B833" t="s">
        <v>224</v>
      </c>
      <c r="C833" t="s">
        <v>3433</v>
      </c>
      <c r="D833" t="s">
        <v>226</v>
      </c>
      <c r="E833" t="s">
        <v>227</v>
      </c>
      <c r="F833" t="s">
        <v>228</v>
      </c>
      <c r="G833" s="1">
        <v>-7145.3099280793176</v>
      </c>
      <c r="H833" s="1">
        <v>54.27</v>
      </c>
      <c r="I833" s="2">
        <v>-387775.96979686461</v>
      </c>
      <c r="J833" s="3">
        <v>-5.012876037722205E-3</v>
      </c>
      <c r="K833" s="4">
        <v>77355986.239999995</v>
      </c>
      <c r="L833" s="5">
        <v>3550001</v>
      </c>
      <c r="M833" s="6">
        <v>21.79041252</v>
      </c>
      <c r="N833" s="7" t="str">
        <f>IF(ISNUMBER(_xll.BDP($C833, "DELTA_MID")),_xll.BDP($C833, "DELTA_MID")," ")</f>
        <v xml:space="preserve"> </v>
      </c>
      <c r="O833" s="7" t="str">
        <f>IF(ISNUMBER(N833),_xll.BDP($C833, "OPT_UNDL_TICKER"),"")</f>
        <v/>
      </c>
      <c r="P833" s="8" t="str">
        <f>IF(ISNUMBER(N833),_xll.BDP($C833, "OPT_UNDL_PX")," ")</f>
        <v xml:space="preserve"> </v>
      </c>
      <c r="Q833" s="7" t="str">
        <f>IF(ISNUMBER(N833),+G833*_xll.BDP($C833, "PX_POS_MULT_FACTOR")*P833/K833," ")</f>
        <v xml:space="preserve"> </v>
      </c>
      <c r="R833" s="8" t="str">
        <f>IF(OR($A833="TUA",$A833="TYA"),"",IF(ISNUMBER(_xll.BDP($C833,"DUR_ADJ_OAS_MID")),_xll.BDP($C833,"DUR_ADJ_OAS_MID"),IF(ISNUMBER(_xll.BDP($E833&amp;" ISIN","DUR_ADJ_OAS_MID")),_xll.BDP($E833&amp;" ISIN","DUR_ADJ_OAS_MID")," ")))</f>
        <v xml:space="preserve"> </v>
      </c>
      <c r="S833" s="7" t="str">
        <f ca="1">IF(AND(A832="SVOL",C832="Cash"),                                     SUM(INDIRECT(ADDRESS(ROW()-(COUNTIF(A:A,"SVOL")),COLUMN())):INDIRECT(ADDRESS(ROW()-1,COLUMN()))),                                    IF(AND(A833="TYA",C833="Cash"), SUM(INDIRECT(ADDRESS(ROW()-(COUNTIF(A:A,"TYA")-1),COLUMN())):INDIRECT(ADDRESS(ROW()-1,COLUMN()))),                                    IF(AND(A833="SVOL",ISNUMBER(FIND(" Govt",C833))),"", IF(AND(A833="SVOL",ISNUMBER(FIND(" Index",C833))),J833,                                    IF(ISNUMBER(N833),Q833*N833,IF(ISNUMBER(R833),J833*R833," "))))))</f>
        <v xml:space="preserve"> </v>
      </c>
      <c r="AB833" s="8" t="s">
        <v>3028</v>
      </c>
      <c r="AG833" s="17">
        <v>4.64E-4</v>
      </c>
    </row>
    <row r="834" spans="1:33" x14ac:dyDescent="0.35">
      <c r="A834" t="s">
        <v>1786</v>
      </c>
      <c r="B834" t="s">
        <v>3434</v>
      </c>
      <c r="C834" t="s">
        <v>3435</v>
      </c>
      <c r="D834" t="s">
        <v>3436</v>
      </c>
      <c r="E834" t="s">
        <v>3437</v>
      </c>
      <c r="F834" t="s">
        <v>3438</v>
      </c>
      <c r="G834" s="1">
        <v>-1733.830244689186</v>
      </c>
      <c r="H834" s="1">
        <v>158.72</v>
      </c>
      <c r="I834" s="2">
        <v>-275193.53643706761</v>
      </c>
      <c r="J834" s="3">
        <v>-3.5574950280288431E-3</v>
      </c>
      <c r="K834" s="4">
        <v>77355986.239999995</v>
      </c>
      <c r="L834" s="5">
        <v>3550001</v>
      </c>
      <c r="M834" s="6">
        <v>21.79041252</v>
      </c>
      <c r="N834" s="7" t="str">
        <f>IF(ISNUMBER(_xll.BDP($C834, "DELTA_MID")),_xll.BDP($C834, "DELTA_MID")," ")</f>
        <v xml:space="preserve"> </v>
      </c>
      <c r="O834" s="7" t="str">
        <f>IF(ISNUMBER(N834),_xll.BDP($C834, "OPT_UNDL_TICKER"),"")</f>
        <v/>
      </c>
      <c r="P834" s="8" t="str">
        <f>IF(ISNUMBER(N834),_xll.BDP($C834, "OPT_UNDL_PX")," ")</f>
        <v xml:space="preserve"> </v>
      </c>
      <c r="Q834" s="7" t="str">
        <f>IF(ISNUMBER(N834),+G834*_xll.BDP($C834, "PX_POS_MULT_FACTOR")*P834/K834," ")</f>
        <v xml:space="preserve"> </v>
      </c>
      <c r="R834" s="8" t="str">
        <f>IF(OR($A834="TUA",$A834="TYA"),"",IF(ISNUMBER(_xll.BDP($C834,"DUR_ADJ_OAS_MID")),_xll.BDP($C834,"DUR_ADJ_OAS_MID"),IF(ISNUMBER(_xll.BDP($E834&amp;" ISIN","DUR_ADJ_OAS_MID")),_xll.BDP($E834&amp;" ISIN","DUR_ADJ_OAS_MID")," ")))</f>
        <v xml:space="preserve"> </v>
      </c>
      <c r="S834" s="7" t="str">
        <f ca="1">IF(AND(A833="SVOL",C833="Cash"),                                     SUM(INDIRECT(ADDRESS(ROW()-(COUNTIF(A:A,"SVOL")),COLUMN())):INDIRECT(ADDRESS(ROW()-1,COLUMN()))),                                    IF(AND(A834="TYA",C834="Cash"), SUM(INDIRECT(ADDRESS(ROW()-(COUNTIF(A:A,"TYA")-1),COLUMN())):INDIRECT(ADDRESS(ROW()-1,COLUMN()))),                                    IF(AND(A834="SVOL",ISNUMBER(FIND(" Govt",C834))),"", IF(AND(A834="SVOL",ISNUMBER(FIND(" Index",C834))),J834,                                    IF(ISNUMBER(N834),Q834*N834,IF(ISNUMBER(R834),J834*R834," "))))))</f>
        <v xml:space="preserve"> </v>
      </c>
      <c r="AB834" s="8" t="s">
        <v>3028</v>
      </c>
      <c r="AG834" s="17">
        <v>4.64E-4</v>
      </c>
    </row>
    <row r="835" spans="1:33" x14ac:dyDescent="0.35">
      <c r="A835" t="s">
        <v>1786</v>
      </c>
      <c r="B835" t="s">
        <v>234</v>
      </c>
      <c r="C835" t="s">
        <v>3439</v>
      </c>
      <c r="D835" t="s">
        <v>236</v>
      </c>
      <c r="E835" t="s">
        <v>237</v>
      </c>
      <c r="F835" t="s">
        <v>238</v>
      </c>
      <c r="G835" s="1">
        <v>-13325.422475448309</v>
      </c>
      <c r="H835" s="1">
        <v>64.459999999999994</v>
      </c>
      <c r="I835" s="2">
        <v>-858956.73276739777</v>
      </c>
      <c r="J835" s="3">
        <v>-1.110394650134058E-2</v>
      </c>
      <c r="K835" s="4">
        <v>77355986.239999995</v>
      </c>
      <c r="L835" s="5">
        <v>3550001</v>
      </c>
      <c r="M835" s="6">
        <v>21.79041252</v>
      </c>
      <c r="N835" s="7" t="str">
        <f>IF(ISNUMBER(_xll.BDP($C835, "DELTA_MID")),_xll.BDP($C835, "DELTA_MID")," ")</f>
        <v xml:space="preserve"> </v>
      </c>
      <c r="O835" s="7" t="str">
        <f>IF(ISNUMBER(N835),_xll.BDP($C835, "OPT_UNDL_TICKER"),"")</f>
        <v/>
      </c>
      <c r="P835" s="8" t="str">
        <f>IF(ISNUMBER(N835),_xll.BDP($C835, "OPT_UNDL_PX")," ")</f>
        <v xml:space="preserve"> </v>
      </c>
      <c r="Q835" s="7" t="str">
        <f>IF(ISNUMBER(N835),+G835*_xll.BDP($C835, "PX_POS_MULT_FACTOR")*P835/K835," ")</f>
        <v xml:space="preserve"> </v>
      </c>
      <c r="R835" s="8" t="str">
        <f>IF(OR($A835="TUA",$A835="TYA"),"",IF(ISNUMBER(_xll.BDP($C835,"DUR_ADJ_OAS_MID")),_xll.BDP($C835,"DUR_ADJ_OAS_MID"),IF(ISNUMBER(_xll.BDP($E835&amp;" ISIN","DUR_ADJ_OAS_MID")),_xll.BDP($E835&amp;" ISIN","DUR_ADJ_OAS_MID")," ")))</f>
        <v xml:space="preserve"> </v>
      </c>
      <c r="S835" s="7" t="str">
        <f ca="1">IF(AND(A834="SVOL",C834="Cash"),                                     SUM(INDIRECT(ADDRESS(ROW()-(COUNTIF(A:A,"SVOL")),COLUMN())):INDIRECT(ADDRESS(ROW()-1,COLUMN()))),                                    IF(AND(A835="TYA",C835="Cash"), SUM(INDIRECT(ADDRESS(ROW()-(COUNTIF(A:A,"TYA")-1),COLUMN())):INDIRECT(ADDRESS(ROW()-1,COLUMN()))),                                    IF(AND(A835="SVOL",ISNUMBER(FIND(" Govt",C835))),"", IF(AND(A835="SVOL",ISNUMBER(FIND(" Index",C835))),J835,                                    IF(ISNUMBER(N835),Q835*N835,IF(ISNUMBER(R835),J835*R835," "))))))</f>
        <v xml:space="preserve"> </v>
      </c>
      <c r="AB835" s="8" t="s">
        <v>3028</v>
      </c>
      <c r="AG835" s="17">
        <v>4.64E-4</v>
      </c>
    </row>
    <row r="836" spans="1:33" x14ac:dyDescent="0.35">
      <c r="A836" t="s">
        <v>1786</v>
      </c>
      <c r="B836" t="s">
        <v>3440</v>
      </c>
      <c r="C836" t="s">
        <v>3441</v>
      </c>
      <c r="D836" t="s">
        <v>3442</v>
      </c>
      <c r="E836" t="s">
        <v>3443</v>
      </c>
      <c r="F836" t="s">
        <v>3444</v>
      </c>
      <c r="G836" s="1">
        <v>-1934.389054897304</v>
      </c>
      <c r="H836" s="1">
        <v>77.17</v>
      </c>
      <c r="I836" s="2">
        <v>-149276.80336642501</v>
      </c>
      <c r="J836" s="3">
        <v>-1.9297382222403299E-3</v>
      </c>
      <c r="K836" s="4">
        <v>77355986.239999995</v>
      </c>
      <c r="L836" s="5">
        <v>3550001</v>
      </c>
      <c r="M836" s="6">
        <v>21.79041252</v>
      </c>
      <c r="N836" s="7" t="str">
        <f>IF(ISNUMBER(_xll.BDP($C836, "DELTA_MID")),_xll.BDP($C836, "DELTA_MID")," ")</f>
        <v xml:space="preserve"> </v>
      </c>
      <c r="O836" s="7" t="str">
        <f>IF(ISNUMBER(N836),_xll.BDP($C836, "OPT_UNDL_TICKER"),"")</f>
        <v/>
      </c>
      <c r="P836" s="8" t="str">
        <f>IF(ISNUMBER(N836),_xll.BDP($C836, "OPT_UNDL_PX")," ")</f>
        <v xml:space="preserve"> </v>
      </c>
      <c r="Q836" s="7" t="str">
        <f>IF(ISNUMBER(N836),+G836*_xll.BDP($C836, "PX_POS_MULT_FACTOR")*P836/K836," ")</f>
        <v xml:space="preserve"> </v>
      </c>
      <c r="R836" s="8" t="str">
        <f>IF(OR($A836="TUA",$A836="TYA"),"",IF(ISNUMBER(_xll.BDP($C836,"DUR_ADJ_OAS_MID")),_xll.BDP($C836,"DUR_ADJ_OAS_MID"),IF(ISNUMBER(_xll.BDP($E836&amp;" ISIN","DUR_ADJ_OAS_MID")),_xll.BDP($E836&amp;" ISIN","DUR_ADJ_OAS_MID")," ")))</f>
        <v xml:space="preserve"> </v>
      </c>
      <c r="S836" s="7" t="str">
        <f ca="1">IF(AND(A835="SVOL",C835="Cash"),                                     SUM(INDIRECT(ADDRESS(ROW()-(COUNTIF(A:A,"SVOL")),COLUMN())):INDIRECT(ADDRESS(ROW()-1,COLUMN()))),                                    IF(AND(A836="TYA",C836="Cash"), SUM(INDIRECT(ADDRESS(ROW()-(COUNTIF(A:A,"TYA")-1),COLUMN())):INDIRECT(ADDRESS(ROW()-1,COLUMN()))),                                    IF(AND(A836="SVOL",ISNUMBER(FIND(" Govt",C836))),"", IF(AND(A836="SVOL",ISNUMBER(FIND(" Index",C836))),J836,                                    IF(ISNUMBER(N836),Q836*N836,IF(ISNUMBER(R836),J836*R836," "))))))</f>
        <v xml:space="preserve"> </v>
      </c>
      <c r="AB836" s="8" t="s">
        <v>3028</v>
      </c>
      <c r="AG836" s="17">
        <v>4.64E-4</v>
      </c>
    </row>
    <row r="837" spans="1:33" x14ac:dyDescent="0.35">
      <c r="A837" t="s">
        <v>1786</v>
      </c>
      <c r="B837" t="s">
        <v>3445</v>
      </c>
      <c r="C837" t="s">
        <v>3446</v>
      </c>
      <c r="D837" t="s">
        <v>3447</v>
      </c>
      <c r="E837" t="s">
        <v>3448</v>
      </c>
      <c r="G837" s="1">
        <v>-290.68754550562352</v>
      </c>
      <c r="H837" s="1">
        <v>220.4838</v>
      </c>
      <c r="I837" s="2">
        <v>-64091.894645752778</v>
      </c>
      <c r="J837" s="3">
        <v>-8.2853180162302054E-4</v>
      </c>
      <c r="K837" s="4">
        <v>77355986.239999995</v>
      </c>
      <c r="L837" s="5">
        <v>3550001</v>
      </c>
      <c r="M837" s="6">
        <v>21.79041252</v>
      </c>
      <c r="N837" s="7" t="str">
        <f>IF(ISNUMBER(_xll.BDP($C837, "DELTA_MID")),_xll.BDP($C837, "DELTA_MID")," ")</f>
        <v xml:space="preserve"> </v>
      </c>
      <c r="O837" s="7" t="str">
        <f>IF(ISNUMBER(N837),_xll.BDP($C837, "OPT_UNDL_TICKER"),"")</f>
        <v/>
      </c>
      <c r="P837" s="8" t="str">
        <f>IF(ISNUMBER(N837),_xll.BDP($C837, "OPT_UNDL_PX")," ")</f>
        <v xml:space="preserve"> </v>
      </c>
      <c r="Q837" s="7" t="str">
        <f>IF(ISNUMBER(N837),+G837*_xll.BDP($C837, "PX_POS_MULT_FACTOR")*P837/K837," ")</f>
        <v xml:space="preserve"> </v>
      </c>
      <c r="R837" s="8" t="str">
        <f>IF(OR($A837="TUA",$A837="TYA"),"",IF(ISNUMBER(_xll.BDP($C837,"DUR_ADJ_OAS_MID")),_xll.BDP($C837,"DUR_ADJ_OAS_MID"),IF(ISNUMBER(_xll.BDP($E837&amp;" ISIN","DUR_ADJ_OAS_MID")),_xll.BDP($E837&amp;" ISIN","DUR_ADJ_OAS_MID")," ")))</f>
        <v xml:space="preserve"> </v>
      </c>
      <c r="S837" s="7" t="str">
        <f ca="1">IF(AND(A836="SVOL",C836="Cash"),                                     SUM(INDIRECT(ADDRESS(ROW()-(COUNTIF(A:A,"SVOL")),COLUMN())):INDIRECT(ADDRESS(ROW()-1,COLUMN()))),                                    IF(AND(A837="TYA",C837="Cash"), SUM(INDIRECT(ADDRESS(ROW()-(COUNTIF(A:A,"TYA")-1),COLUMN())):INDIRECT(ADDRESS(ROW()-1,COLUMN()))),                                    IF(AND(A837="SVOL",ISNUMBER(FIND(" Govt",C837))),"", IF(AND(A837="SVOL",ISNUMBER(FIND(" Index",C837))),J837,                                    IF(ISNUMBER(N837),Q837*N837,IF(ISNUMBER(R837),J837*R837," "))))))</f>
        <v xml:space="preserve"> </v>
      </c>
      <c r="AB837" s="8" t="s">
        <v>3028</v>
      </c>
      <c r="AG837" s="17">
        <v>4.64E-4</v>
      </c>
    </row>
    <row r="838" spans="1:33" x14ac:dyDescent="0.35">
      <c r="A838" t="s">
        <v>1786</v>
      </c>
      <c r="B838" t="s">
        <v>3449</v>
      </c>
      <c r="C838" t="s">
        <v>3450</v>
      </c>
      <c r="D838" t="s">
        <v>3451</v>
      </c>
      <c r="E838" t="s">
        <v>3452</v>
      </c>
      <c r="G838" s="1">
        <v>-6584.1413165054064</v>
      </c>
      <c r="H838" s="1">
        <v>31.913879999999999</v>
      </c>
      <c r="I838" s="2">
        <v>-210125.49587799559</v>
      </c>
      <c r="J838" s="3">
        <v>-2.71634434633246E-3</v>
      </c>
      <c r="K838" s="4">
        <v>77355986.239999995</v>
      </c>
      <c r="L838" s="5">
        <v>3550001</v>
      </c>
      <c r="M838" s="6">
        <v>21.79041252</v>
      </c>
      <c r="N838" s="7" t="str">
        <f>IF(ISNUMBER(_xll.BDP($C838, "DELTA_MID")),_xll.BDP($C838, "DELTA_MID")," ")</f>
        <v xml:space="preserve"> </v>
      </c>
      <c r="O838" s="7" t="str">
        <f>IF(ISNUMBER(N838),_xll.BDP($C838, "OPT_UNDL_TICKER"),"")</f>
        <v/>
      </c>
      <c r="P838" s="8" t="str">
        <f>IF(ISNUMBER(N838),_xll.BDP($C838, "OPT_UNDL_PX")," ")</f>
        <v xml:space="preserve"> </v>
      </c>
      <c r="Q838" s="7" t="str">
        <f>IF(ISNUMBER(N838),+G838*_xll.BDP($C838, "PX_POS_MULT_FACTOR")*P838/K838," ")</f>
        <v xml:space="preserve"> </v>
      </c>
      <c r="R838" s="8" t="str">
        <f>IF(OR($A838="TUA",$A838="TYA"),"",IF(ISNUMBER(_xll.BDP($C838,"DUR_ADJ_OAS_MID")),_xll.BDP($C838,"DUR_ADJ_OAS_MID"),IF(ISNUMBER(_xll.BDP($E838&amp;" ISIN","DUR_ADJ_OAS_MID")),_xll.BDP($E838&amp;" ISIN","DUR_ADJ_OAS_MID")," ")))</f>
        <v xml:space="preserve"> </v>
      </c>
      <c r="S838" s="7" t="str">
        <f ca="1">IF(AND(A837="SVOL",C837="Cash"),                                     SUM(INDIRECT(ADDRESS(ROW()-(COUNTIF(A:A,"SVOL")),COLUMN())):INDIRECT(ADDRESS(ROW()-1,COLUMN()))),                                    IF(AND(A838="TYA",C838="Cash"), SUM(INDIRECT(ADDRESS(ROW()-(COUNTIF(A:A,"TYA")-1),COLUMN())):INDIRECT(ADDRESS(ROW()-1,COLUMN()))),                                    IF(AND(A838="SVOL",ISNUMBER(FIND(" Govt",C838))),"", IF(AND(A838="SVOL",ISNUMBER(FIND(" Index",C838))),J838,                                    IF(ISNUMBER(N838),Q838*N838,IF(ISNUMBER(R838),J838*R838," "))))))</f>
        <v xml:space="preserve"> </v>
      </c>
      <c r="AB838" s="8" t="s">
        <v>3028</v>
      </c>
      <c r="AG838" s="17">
        <v>4.64E-4</v>
      </c>
    </row>
    <row r="839" spans="1:33" x14ac:dyDescent="0.35">
      <c r="A839" t="s">
        <v>1786</v>
      </c>
      <c r="B839" t="s">
        <v>3453</v>
      </c>
      <c r="C839" t="s">
        <v>3454</v>
      </c>
      <c r="D839" t="s">
        <v>3455</v>
      </c>
      <c r="E839" t="s">
        <v>3456</v>
      </c>
      <c r="F839" t="s">
        <v>3457</v>
      </c>
      <c r="G839" s="1">
        <v>-255.57645015796629</v>
      </c>
      <c r="H839" s="1">
        <v>389.45</v>
      </c>
      <c r="I839" s="2">
        <v>-99534.248514019986</v>
      </c>
      <c r="J839" s="3">
        <v>-1.2867038913473489E-3</v>
      </c>
      <c r="K839" s="4">
        <v>77355986.239999995</v>
      </c>
      <c r="L839" s="5">
        <v>3550001</v>
      </c>
      <c r="M839" s="6">
        <v>21.79041252</v>
      </c>
      <c r="N839" s="7" t="str">
        <f>IF(ISNUMBER(_xll.BDP($C839, "DELTA_MID")),_xll.BDP($C839, "DELTA_MID")," ")</f>
        <v xml:space="preserve"> </v>
      </c>
      <c r="O839" s="7" t="str">
        <f>IF(ISNUMBER(N839),_xll.BDP($C839, "OPT_UNDL_TICKER"),"")</f>
        <v/>
      </c>
      <c r="P839" s="8" t="str">
        <f>IF(ISNUMBER(N839),_xll.BDP($C839, "OPT_UNDL_PX")," ")</f>
        <v xml:space="preserve"> </v>
      </c>
      <c r="Q839" s="7" t="str">
        <f>IF(ISNUMBER(N839),+G839*_xll.BDP($C839, "PX_POS_MULT_FACTOR")*P839/K839," ")</f>
        <v xml:space="preserve"> </v>
      </c>
      <c r="R839" s="8" t="str">
        <f>IF(OR($A839="TUA",$A839="TYA"),"",IF(ISNUMBER(_xll.BDP($C839,"DUR_ADJ_OAS_MID")),_xll.BDP($C839,"DUR_ADJ_OAS_MID"),IF(ISNUMBER(_xll.BDP($E839&amp;" ISIN","DUR_ADJ_OAS_MID")),_xll.BDP($E839&amp;" ISIN","DUR_ADJ_OAS_MID")," ")))</f>
        <v xml:space="preserve"> </v>
      </c>
      <c r="S839" s="7" t="str">
        <f ca="1">IF(AND(A838="SVOL",C838="Cash"),                                     SUM(INDIRECT(ADDRESS(ROW()-(COUNTIF(A:A,"SVOL")),COLUMN())):INDIRECT(ADDRESS(ROW()-1,COLUMN()))),                                    IF(AND(A839="TYA",C839="Cash"), SUM(INDIRECT(ADDRESS(ROW()-(COUNTIF(A:A,"TYA")-1),COLUMN())):INDIRECT(ADDRESS(ROW()-1,COLUMN()))),                                    IF(AND(A839="SVOL",ISNUMBER(FIND(" Govt",C839))),"", IF(AND(A839="SVOL",ISNUMBER(FIND(" Index",C839))),J839,                                    IF(ISNUMBER(N839),Q839*N839,IF(ISNUMBER(R839),J839*R839," "))))))</f>
        <v xml:space="preserve"> </v>
      </c>
      <c r="AB839" s="8" t="s">
        <v>3028</v>
      </c>
      <c r="AG839" s="17">
        <v>4.64E-4</v>
      </c>
    </row>
    <row r="840" spans="1:33" x14ac:dyDescent="0.35">
      <c r="A840" t="s">
        <v>1786</v>
      </c>
      <c r="B840" t="s">
        <v>3458</v>
      </c>
      <c r="C840" t="s">
        <v>3459</v>
      </c>
      <c r="D840" t="s">
        <v>3460</v>
      </c>
      <c r="E840" t="s">
        <v>3461</v>
      </c>
      <c r="G840" s="1">
        <v>-5155.6441731069053</v>
      </c>
      <c r="H840" s="1">
        <v>29.674064999999999</v>
      </c>
      <c r="I840" s="2">
        <v>-152988.92030964559</v>
      </c>
      <c r="J840" s="3">
        <v>-1.97772567768694E-3</v>
      </c>
      <c r="K840" s="4">
        <v>77355986.239999995</v>
      </c>
      <c r="L840" s="5">
        <v>3550001</v>
      </c>
      <c r="M840" s="6">
        <v>21.79041252</v>
      </c>
      <c r="N840" s="7" t="str">
        <f>IF(ISNUMBER(_xll.BDP($C840, "DELTA_MID")),_xll.BDP($C840, "DELTA_MID")," ")</f>
        <v xml:space="preserve"> </v>
      </c>
      <c r="O840" s="7" t="str">
        <f>IF(ISNUMBER(N840),_xll.BDP($C840, "OPT_UNDL_TICKER"),"")</f>
        <v/>
      </c>
      <c r="P840" s="8" t="str">
        <f>IF(ISNUMBER(N840),_xll.BDP($C840, "OPT_UNDL_PX")," ")</f>
        <v xml:space="preserve"> </v>
      </c>
      <c r="Q840" s="7" t="str">
        <f>IF(ISNUMBER(N840),+G840*_xll.BDP($C840, "PX_POS_MULT_FACTOR")*P840/K840," ")</f>
        <v xml:space="preserve"> </v>
      </c>
      <c r="R840" s="8" t="str">
        <f>IF(OR($A840="TUA",$A840="TYA"),"",IF(ISNUMBER(_xll.BDP($C840,"DUR_ADJ_OAS_MID")),_xll.BDP($C840,"DUR_ADJ_OAS_MID"),IF(ISNUMBER(_xll.BDP($E840&amp;" ISIN","DUR_ADJ_OAS_MID")),_xll.BDP($E840&amp;" ISIN","DUR_ADJ_OAS_MID")," ")))</f>
        <v xml:space="preserve"> </v>
      </c>
      <c r="S840" s="7" t="str">
        <f ca="1">IF(AND(A839="SVOL",C839="Cash"),                                     SUM(INDIRECT(ADDRESS(ROW()-(COUNTIF(A:A,"SVOL")),COLUMN())):INDIRECT(ADDRESS(ROW()-1,COLUMN()))),                                    IF(AND(A840="TYA",C840="Cash"), SUM(INDIRECT(ADDRESS(ROW()-(COUNTIF(A:A,"TYA")-1),COLUMN())):INDIRECT(ADDRESS(ROW()-1,COLUMN()))),                                    IF(AND(A840="SVOL",ISNUMBER(FIND(" Govt",C840))),"", IF(AND(A840="SVOL",ISNUMBER(FIND(" Index",C840))),J840,                                    IF(ISNUMBER(N840),Q840*N840,IF(ISNUMBER(R840),J840*R840," "))))))</f>
        <v xml:space="preserve"> </v>
      </c>
      <c r="AB840" s="8" t="s">
        <v>3028</v>
      </c>
      <c r="AG840" s="17">
        <v>4.64E-4</v>
      </c>
    </row>
    <row r="841" spans="1:33" x14ac:dyDescent="0.35">
      <c r="A841" t="s">
        <v>1786</v>
      </c>
      <c r="B841" t="s">
        <v>3462</v>
      </c>
      <c r="C841" t="s">
        <v>3463</v>
      </c>
      <c r="D841" t="s">
        <v>3464</v>
      </c>
      <c r="E841" t="s">
        <v>3465</v>
      </c>
      <c r="G841" s="1">
        <v>-9382.1417585125364</v>
      </c>
      <c r="H841" s="1">
        <v>41.205689999999997</v>
      </c>
      <c r="I841" s="2">
        <v>-386597.62483732239</v>
      </c>
      <c r="J841" s="3">
        <v>-4.9976432804810737E-3</v>
      </c>
      <c r="K841" s="4">
        <v>77355986.239999995</v>
      </c>
      <c r="L841" s="5">
        <v>3550001</v>
      </c>
      <c r="M841" s="6">
        <v>21.79041252</v>
      </c>
      <c r="N841" s="7" t="str">
        <f>IF(ISNUMBER(_xll.BDP($C841, "DELTA_MID")),_xll.BDP($C841, "DELTA_MID")," ")</f>
        <v xml:space="preserve"> </v>
      </c>
      <c r="O841" s="7" t="str">
        <f>IF(ISNUMBER(N841),_xll.BDP($C841, "OPT_UNDL_TICKER"),"")</f>
        <v/>
      </c>
      <c r="P841" s="8" t="str">
        <f>IF(ISNUMBER(N841),_xll.BDP($C841, "OPT_UNDL_PX")," ")</f>
        <v xml:space="preserve"> </v>
      </c>
      <c r="Q841" s="7" t="str">
        <f>IF(ISNUMBER(N841),+G841*_xll.BDP($C841, "PX_POS_MULT_FACTOR")*P841/K841," ")</f>
        <v xml:space="preserve"> </v>
      </c>
      <c r="R841" s="8" t="str">
        <f>IF(OR($A841="TUA",$A841="TYA"),"",IF(ISNUMBER(_xll.BDP($C841,"DUR_ADJ_OAS_MID")),_xll.BDP($C841,"DUR_ADJ_OAS_MID"),IF(ISNUMBER(_xll.BDP($E841&amp;" ISIN","DUR_ADJ_OAS_MID")),_xll.BDP($E841&amp;" ISIN","DUR_ADJ_OAS_MID")," ")))</f>
        <v xml:space="preserve"> </v>
      </c>
      <c r="S841" s="7" t="str">
        <f ca="1">IF(AND(A840="SVOL",C840="Cash"),                                     SUM(INDIRECT(ADDRESS(ROW()-(COUNTIF(A:A,"SVOL")),COLUMN())):INDIRECT(ADDRESS(ROW()-1,COLUMN()))),                                    IF(AND(A841="TYA",C841="Cash"), SUM(INDIRECT(ADDRESS(ROW()-(COUNTIF(A:A,"TYA")-1),COLUMN())):INDIRECT(ADDRESS(ROW()-1,COLUMN()))),                                    IF(AND(A841="SVOL",ISNUMBER(FIND(" Govt",C841))),"", IF(AND(A841="SVOL",ISNUMBER(FIND(" Index",C841))),J841,                                    IF(ISNUMBER(N841),Q841*N841,IF(ISNUMBER(R841),J841*R841," "))))))</f>
        <v xml:space="preserve"> </v>
      </c>
      <c r="AB841" s="8" t="s">
        <v>3028</v>
      </c>
      <c r="AG841" s="17">
        <v>4.64E-4</v>
      </c>
    </row>
    <row r="842" spans="1:33" x14ac:dyDescent="0.35">
      <c r="A842" t="s">
        <v>1786</v>
      </c>
      <c r="B842" t="s">
        <v>3466</v>
      </c>
      <c r="C842" t="s">
        <v>3467</v>
      </c>
      <c r="D842" t="s">
        <v>3468</v>
      </c>
      <c r="E842" t="s">
        <v>3469</v>
      </c>
      <c r="G842" s="1">
        <v>-1049.039824004826</v>
      </c>
      <c r="H842" s="1">
        <v>113.36595</v>
      </c>
      <c r="I842" s="2">
        <v>-118925.3962361399</v>
      </c>
      <c r="J842" s="3">
        <v>-1.537378062341151E-3</v>
      </c>
      <c r="K842" s="4">
        <v>77355986.239999995</v>
      </c>
      <c r="L842" s="5">
        <v>3550001</v>
      </c>
      <c r="M842" s="6">
        <v>21.79041252</v>
      </c>
      <c r="N842" s="7" t="str">
        <f>IF(ISNUMBER(_xll.BDP($C842, "DELTA_MID")),_xll.BDP($C842, "DELTA_MID")," ")</f>
        <v xml:space="preserve"> </v>
      </c>
      <c r="O842" s="7" t="str">
        <f>IF(ISNUMBER(N842),_xll.BDP($C842, "OPT_UNDL_TICKER"),"")</f>
        <v/>
      </c>
      <c r="P842" s="8" t="str">
        <f>IF(ISNUMBER(N842),_xll.BDP($C842, "OPT_UNDL_PX")," ")</f>
        <v xml:space="preserve"> </v>
      </c>
      <c r="Q842" s="7" t="str">
        <f>IF(ISNUMBER(N842),+G842*_xll.BDP($C842, "PX_POS_MULT_FACTOR")*P842/K842," ")</f>
        <v xml:space="preserve"> </v>
      </c>
      <c r="R842" s="8" t="str">
        <f>IF(OR($A842="TUA",$A842="TYA"),"",IF(ISNUMBER(_xll.BDP($C842,"DUR_ADJ_OAS_MID")),_xll.BDP($C842,"DUR_ADJ_OAS_MID"),IF(ISNUMBER(_xll.BDP($E842&amp;" ISIN","DUR_ADJ_OAS_MID")),_xll.BDP($E842&amp;" ISIN","DUR_ADJ_OAS_MID")," ")))</f>
        <v xml:space="preserve"> </v>
      </c>
      <c r="S842" s="7" t="str">
        <f ca="1">IF(AND(A841="SVOL",C841="Cash"),                                     SUM(INDIRECT(ADDRESS(ROW()-(COUNTIF(A:A,"SVOL")),COLUMN())):INDIRECT(ADDRESS(ROW()-1,COLUMN()))),                                    IF(AND(A842="TYA",C842="Cash"), SUM(INDIRECT(ADDRESS(ROW()-(COUNTIF(A:A,"TYA")-1),COLUMN())):INDIRECT(ADDRESS(ROW()-1,COLUMN()))),                                    IF(AND(A842="SVOL",ISNUMBER(FIND(" Govt",C842))),"", IF(AND(A842="SVOL",ISNUMBER(FIND(" Index",C842))),J842,                                    IF(ISNUMBER(N842),Q842*N842,IF(ISNUMBER(R842),J842*R842," "))))))</f>
        <v xml:space="preserve"> </v>
      </c>
      <c r="AB842" s="8" t="s">
        <v>3028</v>
      </c>
      <c r="AG842" s="17">
        <v>4.64E-4</v>
      </c>
    </row>
    <row r="843" spans="1:33" x14ac:dyDescent="0.35">
      <c r="A843" t="s">
        <v>1786</v>
      </c>
      <c r="B843" t="s">
        <v>3470</v>
      </c>
      <c r="C843" t="s">
        <v>3471</v>
      </c>
      <c r="D843" t="s">
        <v>3472</v>
      </c>
      <c r="E843" t="s">
        <v>3473</v>
      </c>
      <c r="G843" s="1">
        <v>-980.23878317122524</v>
      </c>
      <c r="H843" s="1">
        <v>193.26750000000001</v>
      </c>
      <c r="I843" s="2">
        <v>-189448.29902654479</v>
      </c>
      <c r="J843" s="3">
        <v>-2.449045099609666E-3</v>
      </c>
      <c r="K843" s="4">
        <v>77355986.239999995</v>
      </c>
      <c r="L843" s="5">
        <v>3550001</v>
      </c>
      <c r="M843" s="6">
        <v>21.79041252</v>
      </c>
      <c r="N843" s="7" t="str">
        <f>IF(ISNUMBER(_xll.BDP($C843, "DELTA_MID")),_xll.BDP($C843, "DELTA_MID")," ")</f>
        <v xml:space="preserve"> </v>
      </c>
      <c r="O843" s="7" t="str">
        <f>IF(ISNUMBER(N843),_xll.BDP($C843, "OPT_UNDL_TICKER"),"")</f>
        <v/>
      </c>
      <c r="P843" s="8" t="str">
        <f>IF(ISNUMBER(N843),_xll.BDP($C843, "OPT_UNDL_PX")," ")</f>
        <v xml:space="preserve"> </v>
      </c>
      <c r="Q843" s="7" t="str">
        <f>IF(ISNUMBER(N843),+G843*_xll.BDP($C843, "PX_POS_MULT_FACTOR")*P843/K843," ")</f>
        <v xml:space="preserve"> </v>
      </c>
      <c r="R843" s="8" t="str">
        <f>IF(OR($A843="TUA",$A843="TYA"),"",IF(ISNUMBER(_xll.BDP($C843,"DUR_ADJ_OAS_MID")),_xll.BDP($C843,"DUR_ADJ_OAS_MID"),IF(ISNUMBER(_xll.BDP($E843&amp;" ISIN","DUR_ADJ_OAS_MID")),_xll.BDP($E843&amp;" ISIN","DUR_ADJ_OAS_MID")," ")))</f>
        <v xml:space="preserve"> </v>
      </c>
      <c r="S843" s="7" t="str">
        <f ca="1">IF(AND(A842="SVOL",C842="Cash"),                                     SUM(INDIRECT(ADDRESS(ROW()-(COUNTIF(A:A,"SVOL")),COLUMN())):INDIRECT(ADDRESS(ROW()-1,COLUMN()))),                                    IF(AND(A843="TYA",C843="Cash"), SUM(INDIRECT(ADDRESS(ROW()-(COUNTIF(A:A,"TYA")-1),COLUMN())):INDIRECT(ADDRESS(ROW()-1,COLUMN()))),                                    IF(AND(A843="SVOL",ISNUMBER(FIND(" Govt",C843))),"", IF(AND(A843="SVOL",ISNUMBER(FIND(" Index",C843))),J843,                                    IF(ISNUMBER(N843),Q843*N843,IF(ISNUMBER(R843),J843*R843," "))))))</f>
        <v xml:space="preserve"> </v>
      </c>
      <c r="AB843" s="8" t="s">
        <v>3028</v>
      </c>
      <c r="AG843" s="17">
        <v>4.64E-4</v>
      </c>
    </row>
    <row r="844" spans="1:33" x14ac:dyDescent="0.35">
      <c r="A844" t="s">
        <v>1786</v>
      </c>
      <c r="B844" t="s">
        <v>3474</v>
      </c>
      <c r="C844" t="s">
        <v>3475</v>
      </c>
      <c r="D844" t="s">
        <v>3476</v>
      </c>
      <c r="E844" t="s">
        <v>3477</v>
      </c>
      <c r="F844" t="s">
        <v>3478</v>
      </c>
      <c r="G844" s="1">
        <v>-3780.9466313480598</v>
      </c>
      <c r="H844" s="1">
        <v>102.72</v>
      </c>
      <c r="I844" s="2">
        <v>-388378.83797207283</v>
      </c>
      <c r="J844" s="3">
        <v>-5.0206694639909587E-3</v>
      </c>
      <c r="K844" s="4">
        <v>77355986.239999995</v>
      </c>
      <c r="L844" s="5">
        <v>3550001</v>
      </c>
      <c r="M844" s="6">
        <v>21.79041252</v>
      </c>
      <c r="N844" s="7" t="str">
        <f>IF(ISNUMBER(_xll.BDP($C844, "DELTA_MID")),_xll.BDP($C844, "DELTA_MID")," ")</f>
        <v xml:space="preserve"> </v>
      </c>
      <c r="O844" s="7" t="str">
        <f>IF(ISNUMBER(N844),_xll.BDP($C844, "OPT_UNDL_TICKER"),"")</f>
        <v/>
      </c>
      <c r="P844" s="8" t="str">
        <f>IF(ISNUMBER(N844),_xll.BDP($C844, "OPT_UNDL_PX")," ")</f>
        <v xml:space="preserve"> </v>
      </c>
      <c r="Q844" s="7" t="str">
        <f>IF(ISNUMBER(N844),+G844*_xll.BDP($C844, "PX_POS_MULT_FACTOR")*P844/K844," ")</f>
        <v xml:space="preserve"> </v>
      </c>
      <c r="R844" s="8" t="str">
        <f>IF(OR($A844="TUA",$A844="TYA"),"",IF(ISNUMBER(_xll.BDP($C844,"DUR_ADJ_OAS_MID")),_xll.BDP($C844,"DUR_ADJ_OAS_MID"),IF(ISNUMBER(_xll.BDP($E844&amp;" ISIN","DUR_ADJ_OAS_MID")),_xll.BDP($E844&amp;" ISIN","DUR_ADJ_OAS_MID")," ")))</f>
        <v xml:space="preserve"> </v>
      </c>
      <c r="S844" s="7" t="str">
        <f ca="1">IF(AND(A843="SVOL",C843="Cash"),                                     SUM(INDIRECT(ADDRESS(ROW()-(COUNTIF(A:A,"SVOL")),COLUMN())):INDIRECT(ADDRESS(ROW()-1,COLUMN()))),                                    IF(AND(A844="TYA",C844="Cash"), SUM(INDIRECT(ADDRESS(ROW()-(COUNTIF(A:A,"TYA")-1),COLUMN())):INDIRECT(ADDRESS(ROW()-1,COLUMN()))),                                    IF(AND(A844="SVOL",ISNUMBER(FIND(" Govt",C844))),"", IF(AND(A844="SVOL",ISNUMBER(FIND(" Index",C844))),J844,                                    IF(ISNUMBER(N844),Q844*N844,IF(ISNUMBER(R844),J844*R844," "))))))</f>
        <v xml:space="preserve"> </v>
      </c>
      <c r="AB844" s="8" t="s">
        <v>3028</v>
      </c>
      <c r="AG844" s="17">
        <v>4.64E-4</v>
      </c>
    </row>
    <row r="845" spans="1:33" x14ac:dyDescent="0.35">
      <c r="A845" t="s">
        <v>1786</v>
      </c>
      <c r="B845" t="s">
        <v>249</v>
      </c>
      <c r="C845" t="s">
        <v>3479</v>
      </c>
      <c r="D845" t="s">
        <v>251</v>
      </c>
      <c r="E845" t="s">
        <v>252</v>
      </c>
      <c r="F845" t="s">
        <v>253</v>
      </c>
      <c r="G845" s="1">
        <v>-901.65852058076712</v>
      </c>
      <c r="H845" s="1">
        <v>65.150000000000006</v>
      </c>
      <c r="I845" s="2">
        <v>-58743.052615836983</v>
      </c>
      <c r="J845" s="3">
        <v>-7.5938599546238538E-4</v>
      </c>
      <c r="K845" s="4">
        <v>77355986.239999995</v>
      </c>
      <c r="L845" s="5">
        <v>3550001</v>
      </c>
      <c r="M845" s="6">
        <v>21.79041252</v>
      </c>
      <c r="N845" s="7" t="str">
        <f>IF(ISNUMBER(_xll.BDP($C845, "DELTA_MID")),_xll.BDP($C845, "DELTA_MID")," ")</f>
        <v xml:space="preserve"> </v>
      </c>
      <c r="O845" s="7" t="str">
        <f>IF(ISNUMBER(N845),_xll.BDP($C845, "OPT_UNDL_TICKER"),"")</f>
        <v/>
      </c>
      <c r="P845" s="8" t="str">
        <f>IF(ISNUMBER(N845),_xll.BDP($C845, "OPT_UNDL_PX")," ")</f>
        <v xml:space="preserve"> </v>
      </c>
      <c r="Q845" s="7" t="str">
        <f>IF(ISNUMBER(N845),+G845*_xll.BDP($C845, "PX_POS_MULT_FACTOR")*P845/K845," ")</f>
        <v xml:space="preserve"> </v>
      </c>
      <c r="R845" s="8" t="str">
        <f>IF(OR($A845="TUA",$A845="TYA"),"",IF(ISNUMBER(_xll.BDP($C845,"DUR_ADJ_OAS_MID")),_xll.BDP($C845,"DUR_ADJ_OAS_MID"),IF(ISNUMBER(_xll.BDP($E845&amp;" ISIN","DUR_ADJ_OAS_MID")),_xll.BDP($E845&amp;" ISIN","DUR_ADJ_OAS_MID")," ")))</f>
        <v xml:space="preserve"> </v>
      </c>
      <c r="S845" s="7" t="str">
        <f ca="1">IF(AND(A844="SVOL",C844="Cash"),                                     SUM(INDIRECT(ADDRESS(ROW()-(COUNTIF(A:A,"SVOL")),COLUMN())):INDIRECT(ADDRESS(ROW()-1,COLUMN()))),                                    IF(AND(A845="TYA",C845="Cash"), SUM(INDIRECT(ADDRESS(ROW()-(COUNTIF(A:A,"TYA")-1),COLUMN())):INDIRECT(ADDRESS(ROW()-1,COLUMN()))),                                    IF(AND(A845="SVOL",ISNUMBER(FIND(" Govt",C845))),"", IF(AND(A845="SVOL",ISNUMBER(FIND(" Index",C845))),J845,                                    IF(ISNUMBER(N845),Q845*N845,IF(ISNUMBER(R845),J845*R845," "))))))</f>
        <v xml:space="preserve"> </v>
      </c>
      <c r="AB845" s="8" t="s">
        <v>3028</v>
      </c>
      <c r="AG845" s="17">
        <v>4.64E-4</v>
      </c>
    </row>
    <row r="846" spans="1:33" x14ac:dyDescent="0.35">
      <c r="A846" t="s">
        <v>1786</v>
      </c>
      <c r="B846" t="s">
        <v>3480</v>
      </c>
      <c r="C846" t="s">
        <v>3481</v>
      </c>
      <c r="D846" t="s">
        <v>3482</v>
      </c>
      <c r="E846" t="s">
        <v>3483</v>
      </c>
      <c r="F846" t="s">
        <v>3484</v>
      </c>
      <c r="G846" s="1">
        <v>-1207.6639161992241</v>
      </c>
      <c r="H846" s="1">
        <v>47.858859000000002</v>
      </c>
      <c r="I846" s="2">
        <v>-57797.417084766472</v>
      </c>
      <c r="J846" s="3">
        <v>-7.4716153065966615E-4</v>
      </c>
      <c r="K846" s="4">
        <v>77355986.239999995</v>
      </c>
      <c r="L846" s="5">
        <v>3550001</v>
      </c>
      <c r="M846" s="6">
        <v>21.79041252</v>
      </c>
      <c r="N846" s="7" t="str">
        <f>IF(ISNUMBER(_xll.BDP($C846, "DELTA_MID")),_xll.BDP($C846, "DELTA_MID")," ")</f>
        <v xml:space="preserve"> </v>
      </c>
      <c r="O846" s="7" t="str">
        <f>IF(ISNUMBER(N846),_xll.BDP($C846, "OPT_UNDL_TICKER"),"")</f>
        <v/>
      </c>
      <c r="P846" s="8" t="str">
        <f>IF(ISNUMBER(N846),_xll.BDP($C846, "OPT_UNDL_PX")," ")</f>
        <v xml:space="preserve"> </v>
      </c>
      <c r="Q846" s="7" t="str">
        <f>IF(ISNUMBER(N846),+G846*_xll.BDP($C846, "PX_POS_MULT_FACTOR")*P846/K846," ")</f>
        <v xml:space="preserve"> </v>
      </c>
      <c r="R846" s="8" t="str">
        <f>IF(OR($A846="TUA",$A846="TYA"),"",IF(ISNUMBER(_xll.BDP($C846,"DUR_ADJ_OAS_MID")),_xll.BDP($C846,"DUR_ADJ_OAS_MID"),IF(ISNUMBER(_xll.BDP($E846&amp;" ISIN","DUR_ADJ_OAS_MID")),_xll.BDP($E846&amp;" ISIN","DUR_ADJ_OAS_MID")," ")))</f>
        <v xml:space="preserve"> </v>
      </c>
      <c r="S846" s="7" t="str">
        <f ca="1">IF(AND(A845="SVOL",C845="Cash"),                                     SUM(INDIRECT(ADDRESS(ROW()-(COUNTIF(A:A,"SVOL")),COLUMN())):INDIRECT(ADDRESS(ROW()-1,COLUMN()))),                                    IF(AND(A846="TYA",C846="Cash"), SUM(INDIRECT(ADDRESS(ROW()-(COUNTIF(A:A,"TYA")-1),COLUMN())):INDIRECT(ADDRESS(ROW()-1,COLUMN()))),                                    IF(AND(A846="SVOL",ISNUMBER(FIND(" Govt",C846))),"", IF(AND(A846="SVOL",ISNUMBER(FIND(" Index",C846))),J846,                                    IF(ISNUMBER(N846),Q846*N846,IF(ISNUMBER(R846),J846*R846," "))))))</f>
        <v xml:space="preserve"> </v>
      </c>
      <c r="AB846" s="8" t="s">
        <v>3028</v>
      </c>
      <c r="AG846" s="17">
        <v>4.64E-4</v>
      </c>
    </row>
    <row r="847" spans="1:33" x14ac:dyDescent="0.35">
      <c r="A847" t="s">
        <v>1786</v>
      </c>
      <c r="B847" t="s">
        <v>3485</v>
      </c>
      <c r="C847" t="s">
        <v>3486</v>
      </c>
      <c r="D847" t="s">
        <v>3487</v>
      </c>
      <c r="E847" t="s">
        <v>3488</v>
      </c>
      <c r="F847" t="s">
        <v>3489</v>
      </c>
      <c r="G847" s="1">
        <v>-1752.2865433668801</v>
      </c>
      <c r="H847" s="1">
        <v>169.68</v>
      </c>
      <c r="I847" s="2">
        <v>-297327.98067849223</v>
      </c>
      <c r="J847" s="3">
        <v>-3.8436324728123878E-3</v>
      </c>
      <c r="K847" s="4">
        <v>77355986.239999995</v>
      </c>
      <c r="L847" s="5">
        <v>3550001</v>
      </c>
      <c r="M847" s="6">
        <v>21.79041252</v>
      </c>
      <c r="N847" s="7" t="str">
        <f>IF(ISNUMBER(_xll.BDP($C847, "DELTA_MID")),_xll.BDP($C847, "DELTA_MID")," ")</f>
        <v xml:space="preserve"> </v>
      </c>
      <c r="O847" s="7" t="str">
        <f>IF(ISNUMBER(N847),_xll.BDP($C847, "OPT_UNDL_TICKER"),"")</f>
        <v/>
      </c>
      <c r="P847" s="8" t="str">
        <f>IF(ISNUMBER(N847),_xll.BDP($C847, "OPT_UNDL_PX")," ")</f>
        <v xml:space="preserve"> </v>
      </c>
      <c r="Q847" s="7" t="str">
        <f>IF(ISNUMBER(N847),+G847*_xll.BDP($C847, "PX_POS_MULT_FACTOR")*P847/K847," ")</f>
        <v xml:space="preserve"> </v>
      </c>
      <c r="R847" s="8" t="str">
        <f>IF(OR($A847="TUA",$A847="TYA"),"",IF(ISNUMBER(_xll.BDP($C847,"DUR_ADJ_OAS_MID")),_xll.BDP($C847,"DUR_ADJ_OAS_MID"),IF(ISNUMBER(_xll.BDP($E847&amp;" ISIN","DUR_ADJ_OAS_MID")),_xll.BDP($E847&amp;" ISIN","DUR_ADJ_OAS_MID")," ")))</f>
        <v xml:space="preserve"> </v>
      </c>
      <c r="S847" s="7" t="str">
        <f ca="1">IF(AND(A846="SVOL",C846="Cash"),                                     SUM(INDIRECT(ADDRESS(ROW()-(COUNTIF(A:A,"SVOL")),COLUMN())):INDIRECT(ADDRESS(ROW()-1,COLUMN()))),                                    IF(AND(A847="TYA",C847="Cash"), SUM(INDIRECT(ADDRESS(ROW()-(COUNTIF(A:A,"TYA")-1),COLUMN())):INDIRECT(ADDRESS(ROW()-1,COLUMN()))),                                    IF(AND(A847="SVOL",ISNUMBER(FIND(" Govt",C847))),"", IF(AND(A847="SVOL",ISNUMBER(FIND(" Index",C847))),J847,                                    IF(ISNUMBER(N847),Q847*N847,IF(ISNUMBER(R847),J847*R847," "))))))</f>
        <v xml:space="preserve"> </v>
      </c>
      <c r="AB847" s="8" t="s">
        <v>3028</v>
      </c>
      <c r="AG847" s="17">
        <v>4.64E-4</v>
      </c>
    </row>
    <row r="848" spans="1:33" x14ac:dyDescent="0.35">
      <c r="A848" t="s">
        <v>1786</v>
      </c>
      <c r="B848" t="s">
        <v>3490</v>
      </c>
      <c r="C848" t="s">
        <v>3491</v>
      </c>
      <c r="D848" t="s">
        <v>3492</v>
      </c>
      <c r="E848" t="s">
        <v>3493</v>
      </c>
      <c r="F848" t="s">
        <v>3494</v>
      </c>
      <c r="G848" s="1">
        <v>-407.90513592005198</v>
      </c>
      <c r="H848" s="1">
        <v>116.286936</v>
      </c>
      <c r="I848" s="2">
        <v>-47434.038434806389</v>
      </c>
      <c r="J848" s="3">
        <v>-6.1319156719998914E-4</v>
      </c>
      <c r="K848" s="4">
        <v>77355986.239999995</v>
      </c>
      <c r="L848" s="5">
        <v>3550001</v>
      </c>
      <c r="M848" s="6">
        <v>21.79041252</v>
      </c>
      <c r="N848" s="7" t="str">
        <f>IF(ISNUMBER(_xll.BDP($C848, "DELTA_MID")),_xll.BDP($C848, "DELTA_MID")," ")</f>
        <v xml:space="preserve"> </v>
      </c>
      <c r="O848" s="7" t="str">
        <f>IF(ISNUMBER(N848),_xll.BDP($C848, "OPT_UNDL_TICKER"),"")</f>
        <v/>
      </c>
      <c r="P848" s="8" t="str">
        <f>IF(ISNUMBER(N848),_xll.BDP($C848, "OPT_UNDL_PX")," ")</f>
        <v xml:space="preserve"> </v>
      </c>
      <c r="Q848" s="7" t="str">
        <f>IF(ISNUMBER(N848),+G848*_xll.BDP($C848, "PX_POS_MULT_FACTOR")*P848/K848," ")</f>
        <v xml:space="preserve"> </v>
      </c>
      <c r="R848" s="8" t="str">
        <f>IF(OR($A848="TUA",$A848="TYA"),"",IF(ISNUMBER(_xll.BDP($C848,"DUR_ADJ_OAS_MID")),_xll.BDP($C848,"DUR_ADJ_OAS_MID"),IF(ISNUMBER(_xll.BDP($E848&amp;" ISIN","DUR_ADJ_OAS_MID")),_xll.BDP($E848&amp;" ISIN","DUR_ADJ_OAS_MID")," ")))</f>
        <v xml:space="preserve"> </v>
      </c>
      <c r="S848" s="7" t="str">
        <f ca="1">IF(AND(A847="SVOL",C847="Cash"),                                     SUM(INDIRECT(ADDRESS(ROW()-(COUNTIF(A:A,"SVOL")),COLUMN())):INDIRECT(ADDRESS(ROW()-1,COLUMN()))),                                    IF(AND(A848="TYA",C848="Cash"), SUM(INDIRECT(ADDRESS(ROW()-(COUNTIF(A:A,"TYA")-1),COLUMN())):INDIRECT(ADDRESS(ROW()-1,COLUMN()))),                                    IF(AND(A848="SVOL",ISNUMBER(FIND(" Govt",C848))),"", IF(AND(A848="SVOL",ISNUMBER(FIND(" Index",C848))),J848,                                    IF(ISNUMBER(N848),Q848*N848,IF(ISNUMBER(R848),J848*R848," "))))))</f>
        <v xml:space="preserve"> </v>
      </c>
      <c r="AB848" s="8" t="s">
        <v>3028</v>
      </c>
      <c r="AG848" s="17">
        <v>4.64E-4</v>
      </c>
    </row>
    <row r="849" spans="1:33" x14ac:dyDescent="0.35">
      <c r="A849" t="s">
        <v>1786</v>
      </c>
      <c r="B849" t="s">
        <v>3495</v>
      </c>
      <c r="C849" t="s">
        <v>3496</v>
      </c>
      <c r="D849" t="s">
        <v>3497</v>
      </c>
      <c r="E849" t="s">
        <v>3498</v>
      </c>
      <c r="G849" s="1">
        <v>-934.08906226967292</v>
      </c>
      <c r="H849" s="1">
        <v>206.75017500000001</v>
      </c>
      <c r="I849" s="2">
        <v>-193123.07708984069</v>
      </c>
      <c r="J849" s="3">
        <v>-2.4965498661043352E-3</v>
      </c>
      <c r="K849" s="4">
        <v>77355986.239999995</v>
      </c>
      <c r="L849" s="5">
        <v>3550001</v>
      </c>
      <c r="M849" s="6">
        <v>21.79041252</v>
      </c>
      <c r="N849" s="7" t="str">
        <f>IF(ISNUMBER(_xll.BDP($C849, "DELTA_MID")),_xll.BDP($C849, "DELTA_MID")," ")</f>
        <v xml:space="preserve"> </v>
      </c>
      <c r="O849" s="7" t="str">
        <f>IF(ISNUMBER(N849),_xll.BDP($C849, "OPT_UNDL_TICKER"),"")</f>
        <v/>
      </c>
      <c r="P849" s="8" t="str">
        <f>IF(ISNUMBER(N849),_xll.BDP($C849, "OPT_UNDL_PX")," ")</f>
        <v xml:space="preserve"> </v>
      </c>
      <c r="Q849" s="7" t="str">
        <f>IF(ISNUMBER(N849),+G849*_xll.BDP($C849, "PX_POS_MULT_FACTOR")*P849/K849," ")</f>
        <v xml:space="preserve"> </v>
      </c>
      <c r="R849" s="8" t="str">
        <f>IF(OR($A849="TUA",$A849="TYA"),"",IF(ISNUMBER(_xll.BDP($C849,"DUR_ADJ_OAS_MID")),_xll.BDP($C849,"DUR_ADJ_OAS_MID"),IF(ISNUMBER(_xll.BDP($E849&amp;" ISIN","DUR_ADJ_OAS_MID")),_xll.BDP($E849&amp;" ISIN","DUR_ADJ_OAS_MID")," ")))</f>
        <v xml:space="preserve"> </v>
      </c>
      <c r="S849" s="7" t="str">
        <f ca="1">IF(AND(A848="SVOL",C848="Cash"),                                     SUM(INDIRECT(ADDRESS(ROW()-(COUNTIF(A:A,"SVOL")),COLUMN())):INDIRECT(ADDRESS(ROW()-1,COLUMN()))),                                    IF(AND(A849="TYA",C849="Cash"), SUM(INDIRECT(ADDRESS(ROW()-(COUNTIF(A:A,"TYA")-1),COLUMN())):INDIRECT(ADDRESS(ROW()-1,COLUMN()))),                                    IF(AND(A849="SVOL",ISNUMBER(FIND(" Govt",C849))),"", IF(AND(A849="SVOL",ISNUMBER(FIND(" Index",C849))),J849,                                    IF(ISNUMBER(N849),Q849*N849,IF(ISNUMBER(R849),J849*R849," "))))))</f>
        <v xml:space="preserve"> </v>
      </c>
      <c r="AB849" s="8" t="s">
        <v>3028</v>
      </c>
      <c r="AG849" s="17">
        <v>4.64E-4</v>
      </c>
    </row>
    <row r="850" spans="1:33" x14ac:dyDescent="0.35">
      <c r="A850" t="s">
        <v>1786</v>
      </c>
      <c r="B850" t="s">
        <v>3499</v>
      </c>
      <c r="C850" t="s">
        <v>3500</v>
      </c>
      <c r="D850" t="s">
        <v>3501</v>
      </c>
      <c r="E850" t="s">
        <v>3502</v>
      </c>
      <c r="F850" t="s">
        <v>3503</v>
      </c>
      <c r="G850" s="1">
        <v>-1228.3580877154</v>
      </c>
      <c r="H850" s="1">
        <v>111.31</v>
      </c>
      <c r="I850" s="2">
        <v>-136728.53874360121</v>
      </c>
      <c r="J850" s="3">
        <v>-1.7675236964776781E-3</v>
      </c>
      <c r="K850" s="4">
        <v>77355986.239999995</v>
      </c>
      <c r="L850" s="5">
        <v>3550001</v>
      </c>
      <c r="M850" s="6">
        <v>21.79041252</v>
      </c>
      <c r="N850" s="7" t="str">
        <f>IF(ISNUMBER(_xll.BDP($C850, "DELTA_MID")),_xll.BDP($C850, "DELTA_MID")," ")</f>
        <v xml:space="preserve"> </v>
      </c>
      <c r="O850" s="7" t="str">
        <f>IF(ISNUMBER(N850),_xll.BDP($C850, "OPT_UNDL_TICKER"),"")</f>
        <v/>
      </c>
      <c r="P850" s="8" t="str">
        <f>IF(ISNUMBER(N850),_xll.BDP($C850, "OPT_UNDL_PX")," ")</f>
        <v xml:space="preserve"> </v>
      </c>
      <c r="Q850" s="7" t="str">
        <f>IF(ISNUMBER(N850),+G850*_xll.BDP($C850, "PX_POS_MULT_FACTOR")*P850/K850," ")</f>
        <v xml:space="preserve"> </v>
      </c>
      <c r="R850" s="8" t="str">
        <f>IF(OR($A850="TUA",$A850="TYA"),"",IF(ISNUMBER(_xll.BDP($C850,"DUR_ADJ_OAS_MID")),_xll.BDP($C850,"DUR_ADJ_OAS_MID"),IF(ISNUMBER(_xll.BDP($E850&amp;" ISIN","DUR_ADJ_OAS_MID")),_xll.BDP($E850&amp;" ISIN","DUR_ADJ_OAS_MID")," ")))</f>
        <v xml:space="preserve"> </v>
      </c>
      <c r="S850" s="7" t="str">
        <f ca="1">IF(AND(A849="SVOL",C849="Cash"),                                     SUM(INDIRECT(ADDRESS(ROW()-(COUNTIF(A:A,"SVOL")),COLUMN())):INDIRECT(ADDRESS(ROW()-1,COLUMN()))),                                    IF(AND(A850="TYA",C850="Cash"), SUM(INDIRECT(ADDRESS(ROW()-(COUNTIF(A:A,"TYA")-1),COLUMN())):INDIRECT(ADDRESS(ROW()-1,COLUMN()))),                                    IF(AND(A850="SVOL",ISNUMBER(FIND(" Govt",C850))),"", IF(AND(A850="SVOL",ISNUMBER(FIND(" Index",C850))),J850,                                    IF(ISNUMBER(N850),Q850*N850,IF(ISNUMBER(R850),J850*R850," "))))))</f>
        <v xml:space="preserve"> </v>
      </c>
      <c r="AB850" s="8" t="s">
        <v>3028</v>
      </c>
      <c r="AG850" s="17">
        <v>4.64E-4</v>
      </c>
    </row>
    <row r="851" spans="1:33" x14ac:dyDescent="0.35">
      <c r="A851" t="s">
        <v>1786</v>
      </c>
      <c r="B851" t="s">
        <v>3504</v>
      </c>
      <c r="C851" t="s">
        <v>3505</v>
      </c>
      <c r="D851" t="s">
        <v>3506</v>
      </c>
      <c r="E851" t="s">
        <v>3507</v>
      </c>
      <c r="G851" s="1">
        <v>-11934.622190991429</v>
      </c>
      <c r="H851" s="1">
        <v>11.299530000000001</v>
      </c>
      <c r="I851" s="2">
        <v>-134855.62148577339</v>
      </c>
      <c r="J851" s="3">
        <v>-1.7433120310479729E-3</v>
      </c>
      <c r="K851" s="4">
        <v>77355986.239999995</v>
      </c>
      <c r="L851" s="5">
        <v>3550001</v>
      </c>
      <c r="M851" s="6">
        <v>21.79041252</v>
      </c>
      <c r="N851" s="7" t="str">
        <f>IF(ISNUMBER(_xll.BDP($C851, "DELTA_MID")),_xll.BDP($C851, "DELTA_MID")," ")</f>
        <v xml:space="preserve"> </v>
      </c>
      <c r="O851" s="7" t="str">
        <f>IF(ISNUMBER(N851),_xll.BDP($C851, "OPT_UNDL_TICKER"),"")</f>
        <v/>
      </c>
      <c r="P851" s="8" t="str">
        <f>IF(ISNUMBER(N851),_xll.BDP($C851, "OPT_UNDL_PX")," ")</f>
        <v xml:space="preserve"> </v>
      </c>
      <c r="Q851" s="7" t="str">
        <f>IF(ISNUMBER(N851),+G851*_xll.BDP($C851, "PX_POS_MULT_FACTOR")*P851/K851," ")</f>
        <v xml:space="preserve"> </v>
      </c>
      <c r="R851" s="8" t="str">
        <f>IF(OR($A851="TUA",$A851="TYA"),"",IF(ISNUMBER(_xll.BDP($C851,"DUR_ADJ_OAS_MID")),_xll.BDP($C851,"DUR_ADJ_OAS_MID"),IF(ISNUMBER(_xll.BDP($E851&amp;" ISIN","DUR_ADJ_OAS_MID")),_xll.BDP($E851&amp;" ISIN","DUR_ADJ_OAS_MID")," ")))</f>
        <v xml:space="preserve"> </v>
      </c>
      <c r="S851" s="7" t="str">
        <f ca="1">IF(AND(A850="SVOL",C850="Cash"),                                     SUM(INDIRECT(ADDRESS(ROW()-(COUNTIF(A:A,"SVOL")),COLUMN())):INDIRECT(ADDRESS(ROW()-1,COLUMN()))),                                    IF(AND(A851="TYA",C851="Cash"), SUM(INDIRECT(ADDRESS(ROW()-(COUNTIF(A:A,"TYA")-1),COLUMN())):INDIRECT(ADDRESS(ROW()-1,COLUMN()))),                                    IF(AND(A851="SVOL",ISNUMBER(FIND(" Govt",C851))),"", IF(AND(A851="SVOL",ISNUMBER(FIND(" Index",C851))),J851,                                    IF(ISNUMBER(N851),Q851*N851,IF(ISNUMBER(R851),J851*R851," "))))))</f>
        <v xml:space="preserve"> </v>
      </c>
      <c r="AB851" s="8" t="s">
        <v>3028</v>
      </c>
      <c r="AG851" s="17">
        <v>4.64E-4</v>
      </c>
    </row>
    <row r="852" spans="1:33" x14ac:dyDescent="0.35">
      <c r="A852" t="s">
        <v>1786</v>
      </c>
      <c r="B852" t="s">
        <v>3508</v>
      </c>
      <c r="C852" t="s">
        <v>3509</v>
      </c>
      <c r="D852" t="s">
        <v>3510</v>
      </c>
      <c r="E852" t="s">
        <v>3511</v>
      </c>
      <c r="G852" s="1">
        <v>-2672.0747155012309</v>
      </c>
      <c r="H852" s="1">
        <v>19.553713999999999</v>
      </c>
      <c r="I852" s="2">
        <v>-52248.984773542426</v>
      </c>
      <c r="J852" s="3">
        <v>-6.7543557148166792E-4</v>
      </c>
      <c r="K852" s="4">
        <v>77355986.239999995</v>
      </c>
      <c r="L852" s="5">
        <v>3550001</v>
      </c>
      <c r="M852" s="6">
        <v>21.79041252</v>
      </c>
      <c r="N852" s="7" t="str">
        <f>IF(ISNUMBER(_xll.BDP($C852, "DELTA_MID")),_xll.BDP($C852, "DELTA_MID")," ")</f>
        <v xml:space="preserve"> </v>
      </c>
      <c r="O852" s="7" t="str">
        <f>IF(ISNUMBER(N852),_xll.BDP($C852, "OPT_UNDL_TICKER"),"")</f>
        <v/>
      </c>
      <c r="P852" s="8" t="str">
        <f>IF(ISNUMBER(N852),_xll.BDP($C852, "OPT_UNDL_PX")," ")</f>
        <v xml:space="preserve"> </v>
      </c>
      <c r="Q852" s="7" t="str">
        <f>IF(ISNUMBER(N852),+G852*_xll.BDP($C852, "PX_POS_MULT_FACTOR")*P852/K852," ")</f>
        <v xml:space="preserve"> </v>
      </c>
      <c r="R852" s="8" t="str">
        <f>IF(OR($A852="TUA",$A852="TYA"),"",IF(ISNUMBER(_xll.BDP($C852,"DUR_ADJ_OAS_MID")),_xll.BDP($C852,"DUR_ADJ_OAS_MID"),IF(ISNUMBER(_xll.BDP($E852&amp;" ISIN","DUR_ADJ_OAS_MID")),_xll.BDP($E852&amp;" ISIN","DUR_ADJ_OAS_MID")," ")))</f>
        <v xml:space="preserve"> </v>
      </c>
      <c r="S852" s="7" t="str">
        <f ca="1">IF(AND(A851="SVOL",C851="Cash"),                                     SUM(INDIRECT(ADDRESS(ROW()-(COUNTIF(A:A,"SVOL")),COLUMN())):INDIRECT(ADDRESS(ROW()-1,COLUMN()))),                                    IF(AND(A852="TYA",C852="Cash"), SUM(INDIRECT(ADDRESS(ROW()-(COUNTIF(A:A,"TYA")-1),COLUMN())):INDIRECT(ADDRESS(ROW()-1,COLUMN()))),                                    IF(AND(A852="SVOL",ISNUMBER(FIND(" Govt",C852))),"", IF(AND(A852="SVOL",ISNUMBER(FIND(" Index",C852))),J852,                                    IF(ISNUMBER(N852),Q852*N852,IF(ISNUMBER(R852),J852*R852," "))))))</f>
        <v xml:space="preserve"> </v>
      </c>
      <c r="AB852" s="8" t="s">
        <v>3028</v>
      </c>
      <c r="AG852" s="17">
        <v>4.64E-4</v>
      </c>
    </row>
    <row r="853" spans="1:33" x14ac:dyDescent="0.35">
      <c r="A853" t="s">
        <v>1786</v>
      </c>
      <c r="B853" t="s">
        <v>3512</v>
      </c>
      <c r="C853" t="s">
        <v>3513</v>
      </c>
      <c r="D853" t="s">
        <v>3514</v>
      </c>
      <c r="E853" t="s">
        <v>3515</v>
      </c>
      <c r="G853" s="1">
        <v>-1003.102258973108</v>
      </c>
      <c r="H853" s="1">
        <v>239.12219999999999</v>
      </c>
      <c r="I853" s="2">
        <v>-239864.0189906194</v>
      </c>
      <c r="J853" s="3">
        <v>-3.100781602685948E-3</v>
      </c>
      <c r="K853" s="4">
        <v>77355986.239999995</v>
      </c>
      <c r="L853" s="5">
        <v>3550001</v>
      </c>
      <c r="M853" s="6">
        <v>21.79041252</v>
      </c>
      <c r="N853" s="7" t="str">
        <f>IF(ISNUMBER(_xll.BDP($C853, "DELTA_MID")),_xll.BDP($C853, "DELTA_MID")," ")</f>
        <v xml:space="preserve"> </v>
      </c>
      <c r="O853" s="7" t="str">
        <f>IF(ISNUMBER(N853),_xll.BDP($C853, "OPT_UNDL_TICKER"),"")</f>
        <v/>
      </c>
      <c r="P853" s="8" t="str">
        <f>IF(ISNUMBER(N853),_xll.BDP($C853, "OPT_UNDL_PX")," ")</f>
        <v xml:space="preserve"> </v>
      </c>
      <c r="Q853" s="7" t="str">
        <f>IF(ISNUMBER(N853),+G853*_xll.BDP($C853, "PX_POS_MULT_FACTOR")*P853/K853," ")</f>
        <v xml:space="preserve"> </v>
      </c>
      <c r="R853" s="8" t="str">
        <f>IF(OR($A853="TUA",$A853="TYA"),"",IF(ISNUMBER(_xll.BDP($C853,"DUR_ADJ_OAS_MID")),_xll.BDP($C853,"DUR_ADJ_OAS_MID"),IF(ISNUMBER(_xll.BDP($E853&amp;" ISIN","DUR_ADJ_OAS_MID")),_xll.BDP($E853&amp;" ISIN","DUR_ADJ_OAS_MID")," ")))</f>
        <v xml:space="preserve"> </v>
      </c>
      <c r="S853" s="7" t="str">
        <f ca="1">IF(AND(A852="SVOL",C852="Cash"),                                     SUM(INDIRECT(ADDRESS(ROW()-(COUNTIF(A:A,"SVOL")),COLUMN())):INDIRECT(ADDRESS(ROW()-1,COLUMN()))),                                    IF(AND(A853="TYA",C853="Cash"), SUM(INDIRECT(ADDRESS(ROW()-(COUNTIF(A:A,"TYA")-1),COLUMN())):INDIRECT(ADDRESS(ROW()-1,COLUMN()))),                                    IF(AND(A853="SVOL",ISNUMBER(FIND(" Govt",C853))),"", IF(AND(A853="SVOL",ISNUMBER(FIND(" Index",C853))),J853,                                    IF(ISNUMBER(N853),Q853*N853,IF(ISNUMBER(R853),J853*R853," "))))))</f>
        <v xml:space="preserve"> </v>
      </c>
      <c r="AB853" s="8" t="s">
        <v>3028</v>
      </c>
      <c r="AG853" s="17">
        <v>4.64E-4</v>
      </c>
    </row>
    <row r="854" spans="1:33" x14ac:dyDescent="0.35">
      <c r="A854" t="s">
        <v>1786</v>
      </c>
      <c r="B854" t="s">
        <v>3516</v>
      </c>
      <c r="C854" t="s">
        <v>3517</v>
      </c>
      <c r="D854" t="s">
        <v>3518</v>
      </c>
      <c r="E854" t="s">
        <v>3519</v>
      </c>
      <c r="F854" t="s">
        <v>3520</v>
      </c>
      <c r="G854" s="1">
        <v>-237.66175891400329</v>
      </c>
      <c r="H854" s="1">
        <v>500.36</v>
      </c>
      <c r="I854" s="2">
        <v>-118916.4376902107</v>
      </c>
      <c r="J854" s="3">
        <v>-1.5372622529983371E-3</v>
      </c>
      <c r="K854" s="4">
        <v>77355986.239999995</v>
      </c>
      <c r="L854" s="5">
        <v>3550001</v>
      </c>
      <c r="M854" s="6">
        <v>21.79041252</v>
      </c>
      <c r="N854" s="7" t="str">
        <f>IF(ISNUMBER(_xll.BDP($C854, "DELTA_MID")),_xll.BDP($C854, "DELTA_MID")," ")</f>
        <v xml:space="preserve"> </v>
      </c>
      <c r="O854" s="7" t="str">
        <f>IF(ISNUMBER(N854),_xll.BDP($C854, "OPT_UNDL_TICKER"),"")</f>
        <v/>
      </c>
      <c r="P854" s="8" t="str">
        <f>IF(ISNUMBER(N854),_xll.BDP($C854, "OPT_UNDL_PX")," ")</f>
        <v xml:space="preserve"> </v>
      </c>
      <c r="Q854" s="7" t="str">
        <f>IF(ISNUMBER(N854),+G854*_xll.BDP($C854, "PX_POS_MULT_FACTOR")*P854/K854," ")</f>
        <v xml:space="preserve"> </v>
      </c>
      <c r="R854" s="8" t="str">
        <f>IF(OR($A854="TUA",$A854="TYA"),"",IF(ISNUMBER(_xll.BDP($C854,"DUR_ADJ_OAS_MID")),_xll.BDP($C854,"DUR_ADJ_OAS_MID"),IF(ISNUMBER(_xll.BDP($E854&amp;" ISIN","DUR_ADJ_OAS_MID")),_xll.BDP($E854&amp;" ISIN","DUR_ADJ_OAS_MID")," ")))</f>
        <v xml:space="preserve"> </v>
      </c>
      <c r="S854" s="7" t="str">
        <f ca="1">IF(AND(A853="SVOL",C853="Cash"),                                     SUM(INDIRECT(ADDRESS(ROW()-(COUNTIF(A:A,"SVOL")),COLUMN())):INDIRECT(ADDRESS(ROW()-1,COLUMN()))),                                    IF(AND(A854="TYA",C854="Cash"), SUM(INDIRECT(ADDRESS(ROW()-(COUNTIF(A:A,"TYA")-1),COLUMN())):INDIRECT(ADDRESS(ROW()-1,COLUMN()))),                                    IF(AND(A854="SVOL",ISNUMBER(FIND(" Govt",C854))),"", IF(AND(A854="SVOL",ISNUMBER(FIND(" Index",C854))),J854,                                    IF(ISNUMBER(N854),Q854*N854,IF(ISNUMBER(R854),J854*R854," "))))))</f>
        <v xml:space="preserve"> </v>
      </c>
      <c r="AB854" s="8" t="s">
        <v>3028</v>
      </c>
      <c r="AG854" s="17">
        <v>4.64E-4</v>
      </c>
    </row>
    <row r="855" spans="1:33" x14ac:dyDescent="0.35">
      <c r="A855" t="s">
        <v>1786</v>
      </c>
      <c r="B855" t="s">
        <v>3521</v>
      </c>
      <c r="C855" t="s">
        <v>3522</v>
      </c>
      <c r="D855" t="s">
        <v>3523</v>
      </c>
      <c r="E855" t="s">
        <v>3524</v>
      </c>
      <c r="F855" t="s">
        <v>3525</v>
      </c>
      <c r="G855" s="1">
        <v>-17978.983937507161</v>
      </c>
      <c r="H855" s="1">
        <v>42.605620999999999</v>
      </c>
      <c r="I855" s="2">
        <v>-766005.77560651791</v>
      </c>
      <c r="J855" s="3">
        <v>-9.9023464484048439E-3</v>
      </c>
      <c r="K855" s="4">
        <v>77355986.239999995</v>
      </c>
      <c r="L855" s="5">
        <v>3550001</v>
      </c>
      <c r="M855" s="6">
        <v>21.79041252</v>
      </c>
      <c r="N855" s="7" t="str">
        <f>IF(ISNUMBER(_xll.BDP($C855, "DELTA_MID")),_xll.BDP($C855, "DELTA_MID")," ")</f>
        <v xml:space="preserve"> </v>
      </c>
      <c r="O855" s="7" t="str">
        <f>IF(ISNUMBER(N855),_xll.BDP($C855, "OPT_UNDL_TICKER"),"")</f>
        <v/>
      </c>
      <c r="P855" s="8" t="str">
        <f>IF(ISNUMBER(N855),_xll.BDP($C855, "OPT_UNDL_PX")," ")</f>
        <v xml:space="preserve"> </v>
      </c>
      <c r="Q855" s="7" t="str">
        <f>IF(ISNUMBER(N855),+G855*_xll.BDP($C855, "PX_POS_MULT_FACTOR")*P855/K855," ")</f>
        <v xml:space="preserve"> </v>
      </c>
      <c r="R855" s="8" t="str">
        <f>IF(OR($A855="TUA",$A855="TYA"),"",IF(ISNUMBER(_xll.BDP($C855,"DUR_ADJ_OAS_MID")),_xll.BDP($C855,"DUR_ADJ_OAS_MID"),IF(ISNUMBER(_xll.BDP($E855&amp;" ISIN","DUR_ADJ_OAS_MID")),_xll.BDP($E855&amp;" ISIN","DUR_ADJ_OAS_MID")," ")))</f>
        <v xml:space="preserve"> </v>
      </c>
      <c r="S855" s="7" t="str">
        <f ca="1">IF(AND(A854="SVOL",C854="Cash"),                                     SUM(INDIRECT(ADDRESS(ROW()-(COUNTIF(A:A,"SVOL")),COLUMN())):INDIRECT(ADDRESS(ROW()-1,COLUMN()))),                                    IF(AND(A855="TYA",C855="Cash"), SUM(INDIRECT(ADDRESS(ROW()-(COUNTIF(A:A,"TYA")-1),COLUMN())):INDIRECT(ADDRESS(ROW()-1,COLUMN()))),                                    IF(AND(A855="SVOL",ISNUMBER(FIND(" Govt",C855))),"", IF(AND(A855="SVOL",ISNUMBER(FIND(" Index",C855))),J855,                                    IF(ISNUMBER(N855),Q855*N855,IF(ISNUMBER(R855),J855*R855," "))))))</f>
        <v xml:space="preserve"> </v>
      </c>
      <c r="AB855" s="8" t="s">
        <v>3028</v>
      </c>
      <c r="AG855" s="17">
        <v>4.64E-4</v>
      </c>
    </row>
    <row r="856" spans="1:33" x14ac:dyDescent="0.35">
      <c r="A856" t="s">
        <v>1786</v>
      </c>
      <c r="B856" t="s">
        <v>3526</v>
      </c>
      <c r="C856" t="s">
        <v>3527</v>
      </c>
      <c r="D856" t="s">
        <v>3528</v>
      </c>
      <c r="E856" t="s">
        <v>3529</v>
      </c>
      <c r="G856" s="1">
        <v>-24206.87768862339</v>
      </c>
      <c r="H856" s="1">
        <v>7.01058</v>
      </c>
      <c r="I856" s="2">
        <v>-169704.25258630939</v>
      </c>
      <c r="J856" s="3">
        <v>-2.1938089194518859E-3</v>
      </c>
      <c r="K856" s="4">
        <v>77355986.239999995</v>
      </c>
      <c r="L856" s="5">
        <v>3550001</v>
      </c>
      <c r="M856" s="6">
        <v>21.79041252</v>
      </c>
      <c r="N856" s="7" t="str">
        <f>IF(ISNUMBER(_xll.BDP($C856, "DELTA_MID")),_xll.BDP($C856, "DELTA_MID")," ")</f>
        <v xml:space="preserve"> </v>
      </c>
      <c r="O856" s="7" t="str">
        <f>IF(ISNUMBER(N856),_xll.BDP($C856, "OPT_UNDL_TICKER"),"")</f>
        <v/>
      </c>
      <c r="P856" s="8" t="str">
        <f>IF(ISNUMBER(N856),_xll.BDP($C856, "OPT_UNDL_PX")," ")</f>
        <v xml:space="preserve"> </v>
      </c>
      <c r="Q856" s="7" t="str">
        <f>IF(ISNUMBER(N856),+G856*_xll.BDP($C856, "PX_POS_MULT_FACTOR")*P856/K856," ")</f>
        <v xml:space="preserve"> </v>
      </c>
      <c r="R856" s="8" t="str">
        <f>IF(OR($A856="TUA",$A856="TYA"),"",IF(ISNUMBER(_xll.BDP($C856,"DUR_ADJ_OAS_MID")),_xll.BDP($C856,"DUR_ADJ_OAS_MID"),IF(ISNUMBER(_xll.BDP($E856&amp;" ISIN","DUR_ADJ_OAS_MID")),_xll.BDP($E856&amp;" ISIN","DUR_ADJ_OAS_MID")," ")))</f>
        <v xml:space="preserve"> </v>
      </c>
      <c r="S856" s="7" t="str">
        <f ca="1">IF(AND(A855="SVOL",C855="Cash"),                                     SUM(INDIRECT(ADDRESS(ROW()-(COUNTIF(A:A,"SVOL")),COLUMN())):INDIRECT(ADDRESS(ROW()-1,COLUMN()))),                                    IF(AND(A856="TYA",C856="Cash"), SUM(INDIRECT(ADDRESS(ROW()-(COUNTIF(A:A,"TYA")-1),COLUMN())):INDIRECT(ADDRESS(ROW()-1,COLUMN()))),                                    IF(AND(A856="SVOL",ISNUMBER(FIND(" Govt",C856))),"", IF(AND(A856="SVOL",ISNUMBER(FIND(" Index",C856))),J856,                                    IF(ISNUMBER(N856),Q856*N856,IF(ISNUMBER(R856),J856*R856," "))))))</f>
        <v xml:space="preserve"> </v>
      </c>
      <c r="AB856" s="8" t="s">
        <v>3028</v>
      </c>
      <c r="AG856" s="17">
        <v>4.64E-4</v>
      </c>
    </row>
    <row r="857" spans="1:33" x14ac:dyDescent="0.35">
      <c r="A857" t="s">
        <v>1786</v>
      </c>
      <c r="B857" t="s">
        <v>3530</v>
      </c>
      <c r="C857" t="s">
        <v>3531</v>
      </c>
      <c r="D857" t="s">
        <v>3532</v>
      </c>
      <c r="E857" t="s">
        <v>3533</v>
      </c>
      <c r="F857" t="s">
        <v>3534</v>
      </c>
      <c r="G857" s="1">
        <v>-1787.520473177178</v>
      </c>
      <c r="H857" s="1">
        <v>60.39</v>
      </c>
      <c r="I857" s="2">
        <v>-107948.3613751698</v>
      </c>
      <c r="J857" s="3">
        <v>-1.395475213001043E-3</v>
      </c>
      <c r="K857" s="4">
        <v>77355986.239999995</v>
      </c>
      <c r="L857" s="5">
        <v>3550001</v>
      </c>
      <c r="M857" s="6">
        <v>21.79041252</v>
      </c>
      <c r="N857" s="7" t="str">
        <f>IF(ISNUMBER(_xll.BDP($C857, "DELTA_MID")),_xll.BDP($C857, "DELTA_MID")," ")</f>
        <v xml:space="preserve"> </v>
      </c>
      <c r="O857" s="7" t="str">
        <f>IF(ISNUMBER(N857),_xll.BDP($C857, "OPT_UNDL_TICKER"),"")</f>
        <v/>
      </c>
      <c r="P857" s="8" t="str">
        <f>IF(ISNUMBER(N857),_xll.BDP($C857, "OPT_UNDL_PX")," ")</f>
        <v xml:space="preserve"> </v>
      </c>
      <c r="Q857" s="7" t="str">
        <f>IF(ISNUMBER(N857),+G857*_xll.BDP($C857, "PX_POS_MULT_FACTOR")*P857/K857," ")</f>
        <v xml:space="preserve"> </v>
      </c>
      <c r="R857" s="8" t="str">
        <f>IF(OR($A857="TUA",$A857="TYA"),"",IF(ISNUMBER(_xll.BDP($C857,"DUR_ADJ_OAS_MID")),_xll.BDP($C857,"DUR_ADJ_OAS_MID"),IF(ISNUMBER(_xll.BDP($E857&amp;" ISIN","DUR_ADJ_OAS_MID")),_xll.BDP($E857&amp;" ISIN","DUR_ADJ_OAS_MID")," ")))</f>
        <v xml:space="preserve"> </v>
      </c>
      <c r="S857" s="7" t="str">
        <f ca="1">IF(AND(A856="SVOL",C856="Cash"),                                     SUM(INDIRECT(ADDRESS(ROW()-(COUNTIF(A:A,"SVOL")),COLUMN())):INDIRECT(ADDRESS(ROW()-1,COLUMN()))),                                    IF(AND(A857="TYA",C857="Cash"), SUM(INDIRECT(ADDRESS(ROW()-(COUNTIF(A:A,"TYA")-1),COLUMN())):INDIRECT(ADDRESS(ROW()-1,COLUMN()))),                                    IF(AND(A857="SVOL",ISNUMBER(FIND(" Govt",C857))),"", IF(AND(A857="SVOL",ISNUMBER(FIND(" Index",C857))),J857,                                    IF(ISNUMBER(N857),Q857*N857,IF(ISNUMBER(R857),J857*R857," "))))))</f>
        <v xml:space="preserve"> </v>
      </c>
      <c r="AB857" s="8" t="s">
        <v>3028</v>
      </c>
      <c r="AG857" s="17">
        <v>4.64E-4</v>
      </c>
    </row>
    <row r="858" spans="1:33" x14ac:dyDescent="0.35">
      <c r="A858" t="s">
        <v>1786</v>
      </c>
      <c r="B858" t="s">
        <v>3535</v>
      </c>
      <c r="C858" t="s">
        <v>3536</v>
      </c>
      <c r="D858" t="s">
        <v>3537</v>
      </c>
      <c r="E858" t="s">
        <v>3538</v>
      </c>
      <c r="G858" s="1">
        <v>-2077.4406538462722</v>
      </c>
      <c r="H858" s="1">
        <v>49.063470000000002</v>
      </c>
      <c r="I858" s="2">
        <v>-101926.44719676689</v>
      </c>
      <c r="J858" s="3">
        <v>-1.3176284364151999E-3</v>
      </c>
      <c r="K858" s="4">
        <v>77355986.239999995</v>
      </c>
      <c r="L858" s="5">
        <v>3550001</v>
      </c>
      <c r="M858" s="6">
        <v>21.79041252</v>
      </c>
      <c r="N858" s="7" t="str">
        <f>IF(ISNUMBER(_xll.BDP($C858, "DELTA_MID")),_xll.BDP($C858, "DELTA_MID")," ")</f>
        <v xml:space="preserve"> </v>
      </c>
      <c r="O858" s="7" t="str">
        <f>IF(ISNUMBER(N858),_xll.BDP($C858, "OPT_UNDL_TICKER"),"")</f>
        <v/>
      </c>
      <c r="P858" s="8" t="str">
        <f>IF(ISNUMBER(N858),_xll.BDP($C858, "OPT_UNDL_PX")," ")</f>
        <v xml:space="preserve"> </v>
      </c>
      <c r="Q858" s="7" t="str">
        <f>IF(ISNUMBER(N858),+G858*_xll.BDP($C858, "PX_POS_MULT_FACTOR")*P858/K858," ")</f>
        <v xml:space="preserve"> </v>
      </c>
      <c r="R858" s="8" t="str">
        <f>IF(OR($A858="TUA",$A858="TYA"),"",IF(ISNUMBER(_xll.BDP($C858,"DUR_ADJ_OAS_MID")),_xll.BDP($C858,"DUR_ADJ_OAS_MID"),IF(ISNUMBER(_xll.BDP($E858&amp;" ISIN","DUR_ADJ_OAS_MID")),_xll.BDP($E858&amp;" ISIN","DUR_ADJ_OAS_MID")," ")))</f>
        <v xml:space="preserve"> </v>
      </c>
      <c r="S858" s="7" t="str">
        <f ca="1">IF(AND(A857="SVOL",C857="Cash"),                                     SUM(INDIRECT(ADDRESS(ROW()-(COUNTIF(A:A,"SVOL")),COLUMN())):INDIRECT(ADDRESS(ROW()-1,COLUMN()))),                                    IF(AND(A858="TYA",C858="Cash"), SUM(INDIRECT(ADDRESS(ROW()-(COUNTIF(A:A,"TYA")-1),COLUMN())):INDIRECT(ADDRESS(ROW()-1,COLUMN()))),                                    IF(AND(A858="SVOL",ISNUMBER(FIND(" Govt",C858))),"", IF(AND(A858="SVOL",ISNUMBER(FIND(" Index",C858))),J858,                                    IF(ISNUMBER(N858),Q858*N858,IF(ISNUMBER(R858),J858*R858," "))))))</f>
        <v xml:space="preserve"> </v>
      </c>
      <c r="AB858" s="8" t="s">
        <v>3028</v>
      </c>
      <c r="AG858" s="17">
        <v>4.64E-4</v>
      </c>
    </row>
    <row r="859" spans="1:33" x14ac:dyDescent="0.35">
      <c r="A859" t="s">
        <v>1786</v>
      </c>
      <c r="B859" t="s">
        <v>3539</v>
      </c>
      <c r="C859" t="s">
        <v>3540</v>
      </c>
      <c r="D859" t="s">
        <v>3541</v>
      </c>
      <c r="E859" t="s">
        <v>3542</v>
      </c>
      <c r="G859" s="1">
        <v>-12120.223942265229</v>
      </c>
      <c r="H859" s="1">
        <v>9.5313224000000005</v>
      </c>
      <c r="I859" s="2">
        <v>-115521.7619539289</v>
      </c>
      <c r="J859" s="3">
        <v>-1.493378438683699E-3</v>
      </c>
      <c r="K859" s="4">
        <v>77355986.239999995</v>
      </c>
      <c r="L859" s="5">
        <v>3550001</v>
      </c>
      <c r="M859" s="6">
        <v>21.79041252</v>
      </c>
      <c r="N859" s="7" t="str">
        <f>IF(ISNUMBER(_xll.BDP($C859, "DELTA_MID")),_xll.BDP($C859, "DELTA_MID")," ")</f>
        <v xml:space="preserve"> </v>
      </c>
      <c r="O859" s="7" t="str">
        <f>IF(ISNUMBER(N859),_xll.BDP($C859, "OPT_UNDL_TICKER"),"")</f>
        <v/>
      </c>
      <c r="P859" s="8" t="str">
        <f>IF(ISNUMBER(N859),_xll.BDP($C859, "OPT_UNDL_PX")," ")</f>
        <v xml:space="preserve"> </v>
      </c>
      <c r="Q859" s="7" t="str">
        <f>IF(ISNUMBER(N859),+G859*_xll.BDP($C859, "PX_POS_MULT_FACTOR")*P859/K859," ")</f>
        <v xml:space="preserve"> </v>
      </c>
      <c r="R859" s="8" t="str">
        <f>IF(OR($A859="TUA",$A859="TYA"),"",IF(ISNUMBER(_xll.BDP($C859,"DUR_ADJ_OAS_MID")),_xll.BDP($C859,"DUR_ADJ_OAS_MID"),IF(ISNUMBER(_xll.BDP($E859&amp;" ISIN","DUR_ADJ_OAS_MID")),_xll.BDP($E859&amp;" ISIN","DUR_ADJ_OAS_MID")," ")))</f>
        <v xml:space="preserve"> </v>
      </c>
      <c r="S859" s="7" t="str">
        <f ca="1">IF(AND(A858="SVOL",C858="Cash"),                                     SUM(INDIRECT(ADDRESS(ROW()-(COUNTIF(A:A,"SVOL")),COLUMN())):INDIRECT(ADDRESS(ROW()-1,COLUMN()))),                                    IF(AND(A859="TYA",C859="Cash"), SUM(INDIRECT(ADDRESS(ROW()-(COUNTIF(A:A,"TYA")-1),COLUMN())):INDIRECT(ADDRESS(ROW()-1,COLUMN()))),                                    IF(AND(A859="SVOL",ISNUMBER(FIND(" Govt",C859))),"", IF(AND(A859="SVOL",ISNUMBER(FIND(" Index",C859))),J859,                                    IF(ISNUMBER(N859),Q859*N859,IF(ISNUMBER(R859),J859*R859," "))))))</f>
        <v xml:space="preserve"> </v>
      </c>
      <c r="AB859" s="8" t="s">
        <v>3028</v>
      </c>
      <c r="AG859" s="17">
        <v>4.64E-4</v>
      </c>
    </row>
    <row r="860" spans="1:33" x14ac:dyDescent="0.35">
      <c r="A860" t="s">
        <v>1786</v>
      </c>
      <c r="B860" t="s">
        <v>3543</v>
      </c>
      <c r="C860" t="s">
        <v>3544</v>
      </c>
      <c r="D860" t="s">
        <v>3545</v>
      </c>
      <c r="E860" t="s">
        <v>3546</v>
      </c>
      <c r="G860" s="1">
        <v>-1676.1546969318611</v>
      </c>
      <c r="H860" s="1">
        <v>105.31755</v>
      </c>
      <c r="I860" s="2">
        <v>-176528.50610185621</v>
      </c>
      <c r="J860" s="3">
        <v>-2.282027735438205E-3</v>
      </c>
      <c r="K860" s="4">
        <v>77355986.239999995</v>
      </c>
      <c r="L860" s="5">
        <v>3550001</v>
      </c>
      <c r="M860" s="6">
        <v>21.79041252</v>
      </c>
      <c r="N860" s="7" t="str">
        <f>IF(ISNUMBER(_xll.BDP($C860, "DELTA_MID")),_xll.BDP($C860, "DELTA_MID")," ")</f>
        <v xml:space="preserve"> </v>
      </c>
      <c r="O860" s="7" t="str">
        <f>IF(ISNUMBER(N860),_xll.BDP($C860, "OPT_UNDL_TICKER"),"")</f>
        <v/>
      </c>
      <c r="P860" s="8" t="str">
        <f>IF(ISNUMBER(N860),_xll.BDP($C860, "OPT_UNDL_PX")," ")</f>
        <v xml:space="preserve"> </v>
      </c>
      <c r="Q860" s="7" t="str">
        <f>IF(ISNUMBER(N860),+G860*_xll.BDP($C860, "PX_POS_MULT_FACTOR")*P860/K860," ")</f>
        <v xml:space="preserve"> </v>
      </c>
      <c r="R860" s="8" t="str">
        <f>IF(OR($A860="TUA",$A860="TYA"),"",IF(ISNUMBER(_xll.BDP($C860,"DUR_ADJ_OAS_MID")),_xll.BDP($C860,"DUR_ADJ_OAS_MID"),IF(ISNUMBER(_xll.BDP($E860&amp;" ISIN","DUR_ADJ_OAS_MID")),_xll.BDP($E860&amp;" ISIN","DUR_ADJ_OAS_MID")," ")))</f>
        <v xml:space="preserve"> </v>
      </c>
      <c r="S860" s="7" t="str">
        <f ca="1">IF(AND(A859="SVOL",C859="Cash"),                                     SUM(INDIRECT(ADDRESS(ROW()-(COUNTIF(A:A,"SVOL")),COLUMN())):INDIRECT(ADDRESS(ROW()-1,COLUMN()))),                                    IF(AND(A860="TYA",C860="Cash"), SUM(INDIRECT(ADDRESS(ROW()-(COUNTIF(A:A,"TYA")-1),COLUMN())):INDIRECT(ADDRESS(ROW()-1,COLUMN()))),                                    IF(AND(A860="SVOL",ISNUMBER(FIND(" Govt",C860))),"", IF(AND(A860="SVOL",ISNUMBER(FIND(" Index",C860))),J860,                                    IF(ISNUMBER(N860),Q860*N860,IF(ISNUMBER(R860),J860*R860," "))))))</f>
        <v xml:space="preserve"> </v>
      </c>
      <c r="AB860" s="8" t="s">
        <v>3028</v>
      </c>
      <c r="AG860" s="17">
        <v>4.64E-4</v>
      </c>
    </row>
    <row r="861" spans="1:33" x14ac:dyDescent="0.35">
      <c r="A861" t="s">
        <v>1786</v>
      </c>
      <c r="B861" t="s">
        <v>3547</v>
      </c>
      <c r="C861" t="s">
        <v>3548</v>
      </c>
      <c r="D861" t="s">
        <v>3549</v>
      </c>
      <c r="E861" t="s">
        <v>3550</v>
      </c>
      <c r="F861" t="s">
        <v>3551</v>
      </c>
      <c r="G861" s="1">
        <v>-567.93663622121016</v>
      </c>
      <c r="H861" s="1">
        <v>134.35</v>
      </c>
      <c r="I861" s="2">
        <v>-76302.287076319582</v>
      </c>
      <c r="J861" s="3">
        <v>-9.8637856984446848E-4</v>
      </c>
      <c r="K861" s="4">
        <v>77355986.239999995</v>
      </c>
      <c r="L861" s="5">
        <v>3550001</v>
      </c>
      <c r="M861" s="6">
        <v>21.79041252</v>
      </c>
      <c r="N861" s="7" t="str">
        <f>IF(ISNUMBER(_xll.BDP($C861, "DELTA_MID")),_xll.BDP($C861, "DELTA_MID")," ")</f>
        <v xml:space="preserve"> </v>
      </c>
      <c r="O861" s="7" t="str">
        <f>IF(ISNUMBER(N861),_xll.BDP($C861, "OPT_UNDL_TICKER"),"")</f>
        <v/>
      </c>
      <c r="P861" s="8" t="str">
        <f>IF(ISNUMBER(N861),_xll.BDP($C861, "OPT_UNDL_PX")," ")</f>
        <v xml:space="preserve"> </v>
      </c>
      <c r="Q861" s="7" t="str">
        <f>IF(ISNUMBER(N861),+G861*_xll.BDP($C861, "PX_POS_MULT_FACTOR")*P861/K861," ")</f>
        <v xml:space="preserve"> </v>
      </c>
      <c r="R861" s="8" t="str">
        <f>IF(OR($A861="TUA",$A861="TYA"),"",IF(ISNUMBER(_xll.BDP($C861,"DUR_ADJ_OAS_MID")),_xll.BDP($C861,"DUR_ADJ_OAS_MID"),IF(ISNUMBER(_xll.BDP($E861&amp;" ISIN","DUR_ADJ_OAS_MID")),_xll.BDP($E861&amp;" ISIN","DUR_ADJ_OAS_MID")," ")))</f>
        <v xml:space="preserve"> </v>
      </c>
      <c r="S861" s="7" t="str">
        <f ca="1">IF(AND(A860="SVOL",C860="Cash"),                                     SUM(INDIRECT(ADDRESS(ROW()-(COUNTIF(A:A,"SVOL")),COLUMN())):INDIRECT(ADDRESS(ROW()-1,COLUMN()))),                                    IF(AND(A861="TYA",C861="Cash"), SUM(INDIRECT(ADDRESS(ROW()-(COUNTIF(A:A,"TYA")-1),COLUMN())):INDIRECT(ADDRESS(ROW()-1,COLUMN()))),                                    IF(AND(A861="SVOL",ISNUMBER(FIND(" Govt",C861))),"", IF(AND(A861="SVOL",ISNUMBER(FIND(" Index",C861))),J861,                                    IF(ISNUMBER(N861),Q861*N861,IF(ISNUMBER(R861),J861*R861," "))))))</f>
        <v xml:space="preserve"> </v>
      </c>
      <c r="AB861" s="8" t="s">
        <v>3028</v>
      </c>
      <c r="AG861" s="17">
        <v>4.64E-4</v>
      </c>
    </row>
    <row r="862" spans="1:33" x14ac:dyDescent="0.35">
      <c r="A862" t="s">
        <v>1786</v>
      </c>
      <c r="B862" t="s">
        <v>3552</v>
      </c>
      <c r="C862" t="s">
        <v>3553</v>
      </c>
      <c r="D862" t="s">
        <v>3554</v>
      </c>
      <c r="E862" t="s">
        <v>3555</v>
      </c>
      <c r="G862" s="1">
        <v>-7526.8143482950127</v>
      </c>
      <c r="H862" s="1">
        <v>26.978439000000002</v>
      </c>
      <c r="I862" s="2">
        <v>-203061.70175980171</v>
      </c>
      <c r="J862" s="3">
        <v>-2.6250289296266588E-3</v>
      </c>
      <c r="K862" s="4">
        <v>77355986.239999995</v>
      </c>
      <c r="L862" s="5">
        <v>3550001</v>
      </c>
      <c r="M862" s="6">
        <v>21.79041252</v>
      </c>
      <c r="N862" s="7" t="str">
        <f>IF(ISNUMBER(_xll.BDP($C862, "DELTA_MID")),_xll.BDP($C862, "DELTA_MID")," ")</f>
        <v xml:space="preserve"> </v>
      </c>
      <c r="O862" s="7" t="str">
        <f>IF(ISNUMBER(N862),_xll.BDP($C862, "OPT_UNDL_TICKER"),"")</f>
        <v/>
      </c>
      <c r="P862" s="8" t="str">
        <f>IF(ISNUMBER(N862),_xll.BDP($C862, "OPT_UNDL_PX")," ")</f>
        <v xml:space="preserve"> </v>
      </c>
      <c r="Q862" s="7" t="str">
        <f>IF(ISNUMBER(N862),+G862*_xll.BDP($C862, "PX_POS_MULT_FACTOR")*P862/K862," ")</f>
        <v xml:space="preserve"> </v>
      </c>
      <c r="R862" s="8" t="str">
        <f>IF(OR($A862="TUA",$A862="TYA"),"",IF(ISNUMBER(_xll.BDP($C862,"DUR_ADJ_OAS_MID")),_xll.BDP($C862,"DUR_ADJ_OAS_MID"),IF(ISNUMBER(_xll.BDP($E862&amp;" ISIN","DUR_ADJ_OAS_MID")),_xll.BDP($E862&amp;" ISIN","DUR_ADJ_OAS_MID")," ")))</f>
        <v xml:space="preserve"> </v>
      </c>
      <c r="S862" s="7" t="str">
        <f ca="1">IF(AND(A861="SVOL",C861="Cash"),                                     SUM(INDIRECT(ADDRESS(ROW()-(COUNTIF(A:A,"SVOL")),COLUMN())):INDIRECT(ADDRESS(ROW()-1,COLUMN()))),                                    IF(AND(A862="TYA",C862="Cash"), SUM(INDIRECT(ADDRESS(ROW()-(COUNTIF(A:A,"TYA")-1),COLUMN())):INDIRECT(ADDRESS(ROW()-1,COLUMN()))),                                    IF(AND(A862="SVOL",ISNUMBER(FIND(" Govt",C862))),"", IF(AND(A862="SVOL",ISNUMBER(FIND(" Index",C862))),J862,                                    IF(ISNUMBER(N862),Q862*N862,IF(ISNUMBER(R862),J862*R862," "))))))</f>
        <v xml:space="preserve"> </v>
      </c>
      <c r="AB862" s="8" t="s">
        <v>3028</v>
      </c>
      <c r="AG862" s="17">
        <v>4.64E-4</v>
      </c>
    </row>
    <row r="863" spans="1:33" x14ac:dyDescent="0.35">
      <c r="A863" t="s">
        <v>1786</v>
      </c>
      <c r="B863" t="s">
        <v>3556</v>
      </c>
      <c r="C863" t="s">
        <v>3557</v>
      </c>
      <c r="D863" t="s">
        <v>3558</v>
      </c>
      <c r="E863" t="s">
        <v>3559</v>
      </c>
      <c r="F863" t="s">
        <v>3560</v>
      </c>
      <c r="G863" s="1">
        <v>-20791.733349016471</v>
      </c>
      <c r="H863" s="1">
        <v>43.31</v>
      </c>
      <c r="I863" s="2">
        <v>-900489.97134590358</v>
      </c>
      <c r="J863" s="3">
        <v>-1.1640856966804071E-2</v>
      </c>
      <c r="K863" s="4">
        <v>77355986.239999995</v>
      </c>
      <c r="L863" s="5">
        <v>3550001</v>
      </c>
      <c r="M863" s="6">
        <v>21.79041252</v>
      </c>
      <c r="N863" s="7" t="str">
        <f>IF(ISNUMBER(_xll.BDP($C863, "DELTA_MID")),_xll.BDP($C863, "DELTA_MID")," ")</f>
        <v xml:space="preserve"> </v>
      </c>
      <c r="O863" s="7" t="str">
        <f>IF(ISNUMBER(N863),_xll.BDP($C863, "OPT_UNDL_TICKER"),"")</f>
        <v/>
      </c>
      <c r="P863" s="8" t="str">
        <f>IF(ISNUMBER(N863),_xll.BDP($C863, "OPT_UNDL_PX")," ")</f>
        <v xml:space="preserve"> </v>
      </c>
      <c r="Q863" s="7" t="str">
        <f>IF(ISNUMBER(N863),+G863*_xll.BDP($C863, "PX_POS_MULT_FACTOR")*P863/K863," ")</f>
        <v xml:space="preserve"> </v>
      </c>
      <c r="R863" s="8" t="str">
        <f>IF(OR($A863="TUA",$A863="TYA"),"",IF(ISNUMBER(_xll.BDP($C863,"DUR_ADJ_OAS_MID")),_xll.BDP($C863,"DUR_ADJ_OAS_MID"),IF(ISNUMBER(_xll.BDP($E863&amp;" ISIN","DUR_ADJ_OAS_MID")),_xll.BDP($E863&amp;" ISIN","DUR_ADJ_OAS_MID")," ")))</f>
        <v xml:space="preserve"> </v>
      </c>
      <c r="S863" s="7" t="str">
        <f ca="1">IF(AND(A862="SVOL",C862="Cash"),                                     SUM(INDIRECT(ADDRESS(ROW()-(COUNTIF(A:A,"SVOL")),COLUMN())):INDIRECT(ADDRESS(ROW()-1,COLUMN()))),                                    IF(AND(A863="TYA",C863="Cash"), SUM(INDIRECT(ADDRESS(ROW()-(COUNTIF(A:A,"TYA")-1),COLUMN())):INDIRECT(ADDRESS(ROW()-1,COLUMN()))),                                    IF(AND(A863="SVOL",ISNUMBER(FIND(" Govt",C863))),"", IF(AND(A863="SVOL",ISNUMBER(FIND(" Index",C863))),J863,                                    IF(ISNUMBER(N863),Q863*N863,IF(ISNUMBER(R863),J863*R863," "))))))</f>
        <v xml:space="preserve"> </v>
      </c>
      <c r="AB863" s="8" t="s">
        <v>3028</v>
      </c>
      <c r="AG863" s="17">
        <v>4.64E-4</v>
      </c>
    </row>
    <row r="864" spans="1:33" x14ac:dyDescent="0.35">
      <c r="A864" t="s">
        <v>1786</v>
      </c>
      <c r="B864" t="s">
        <v>3561</v>
      </c>
      <c r="C864" t="s">
        <v>3562</v>
      </c>
      <c r="D864" t="s">
        <v>3563</v>
      </c>
      <c r="E864" t="s">
        <v>3564</v>
      </c>
      <c r="G864" s="1">
        <v>-5112.8264071154699</v>
      </c>
      <c r="H864" s="1">
        <v>47.62323</v>
      </c>
      <c r="I864" s="2">
        <v>-243489.3079361337</v>
      </c>
      <c r="J864" s="3">
        <v>-3.14764661109353E-3</v>
      </c>
      <c r="K864" s="4">
        <v>77355986.239999995</v>
      </c>
      <c r="L864" s="5">
        <v>3550001</v>
      </c>
      <c r="M864" s="6">
        <v>21.79041252</v>
      </c>
      <c r="N864" s="7" t="str">
        <f>IF(ISNUMBER(_xll.BDP($C864, "DELTA_MID")),_xll.BDP($C864, "DELTA_MID")," ")</f>
        <v xml:space="preserve"> </v>
      </c>
      <c r="O864" s="7" t="str">
        <f>IF(ISNUMBER(N864),_xll.BDP($C864, "OPT_UNDL_TICKER"),"")</f>
        <v/>
      </c>
      <c r="P864" s="8" t="str">
        <f>IF(ISNUMBER(N864),_xll.BDP($C864, "OPT_UNDL_PX")," ")</f>
        <v xml:space="preserve"> </v>
      </c>
      <c r="Q864" s="7" t="str">
        <f>IF(ISNUMBER(N864),+G864*_xll.BDP($C864, "PX_POS_MULT_FACTOR")*P864/K864," ")</f>
        <v xml:space="preserve"> </v>
      </c>
      <c r="R864" s="8" t="str">
        <f>IF(OR($A864="TUA",$A864="TYA"),"",IF(ISNUMBER(_xll.BDP($C864,"DUR_ADJ_OAS_MID")),_xll.BDP($C864,"DUR_ADJ_OAS_MID"),IF(ISNUMBER(_xll.BDP($E864&amp;" ISIN","DUR_ADJ_OAS_MID")),_xll.BDP($E864&amp;" ISIN","DUR_ADJ_OAS_MID")," ")))</f>
        <v xml:space="preserve"> </v>
      </c>
      <c r="S864" s="7" t="str">
        <f ca="1">IF(AND(A863="SVOL",C863="Cash"),                                     SUM(INDIRECT(ADDRESS(ROW()-(COUNTIF(A:A,"SVOL")),COLUMN())):INDIRECT(ADDRESS(ROW()-1,COLUMN()))),                                    IF(AND(A864="TYA",C864="Cash"), SUM(INDIRECT(ADDRESS(ROW()-(COUNTIF(A:A,"TYA")-1),COLUMN())):INDIRECT(ADDRESS(ROW()-1,COLUMN()))),                                    IF(AND(A864="SVOL",ISNUMBER(FIND(" Govt",C864))),"", IF(AND(A864="SVOL",ISNUMBER(FIND(" Index",C864))),J864,                                    IF(ISNUMBER(N864),Q864*N864,IF(ISNUMBER(R864),J864*R864," "))))))</f>
        <v xml:space="preserve"> </v>
      </c>
      <c r="AB864" s="8" t="s">
        <v>3028</v>
      </c>
      <c r="AG864" s="17">
        <v>4.64E-4</v>
      </c>
    </row>
    <row r="865" spans="1:33" x14ac:dyDescent="0.35">
      <c r="A865" t="s">
        <v>1786</v>
      </c>
      <c r="B865" t="s">
        <v>3565</v>
      </c>
      <c r="C865" t="s">
        <v>3566</v>
      </c>
      <c r="D865" t="s">
        <v>3567</v>
      </c>
      <c r="E865" t="s">
        <v>3568</v>
      </c>
      <c r="F865" t="s">
        <v>3569</v>
      </c>
      <c r="G865" s="1">
        <v>-4399.4581140096434</v>
      </c>
      <c r="H865" s="1">
        <v>50.73</v>
      </c>
      <c r="I865" s="2">
        <v>-223184.51012370919</v>
      </c>
      <c r="J865" s="3">
        <v>-2.885161459014567E-3</v>
      </c>
      <c r="K865" s="4">
        <v>77355986.239999995</v>
      </c>
      <c r="L865" s="5">
        <v>3550001</v>
      </c>
      <c r="M865" s="6">
        <v>21.79041252</v>
      </c>
      <c r="N865" s="7" t="str">
        <f>IF(ISNUMBER(_xll.BDP($C865, "DELTA_MID")),_xll.BDP($C865, "DELTA_MID")," ")</f>
        <v xml:space="preserve"> </v>
      </c>
      <c r="O865" s="7" t="str">
        <f>IF(ISNUMBER(N865),_xll.BDP($C865, "OPT_UNDL_TICKER"),"")</f>
        <v/>
      </c>
      <c r="P865" s="8" t="str">
        <f>IF(ISNUMBER(N865),_xll.BDP($C865, "OPT_UNDL_PX")," ")</f>
        <v xml:space="preserve"> </v>
      </c>
      <c r="Q865" s="7" t="str">
        <f>IF(ISNUMBER(N865),+G865*_xll.BDP($C865, "PX_POS_MULT_FACTOR")*P865/K865," ")</f>
        <v xml:space="preserve"> </v>
      </c>
      <c r="R865" s="8" t="str">
        <f>IF(OR($A865="TUA",$A865="TYA"),"",IF(ISNUMBER(_xll.BDP($C865,"DUR_ADJ_OAS_MID")),_xll.BDP($C865,"DUR_ADJ_OAS_MID"),IF(ISNUMBER(_xll.BDP($E865&amp;" ISIN","DUR_ADJ_OAS_MID")),_xll.BDP($E865&amp;" ISIN","DUR_ADJ_OAS_MID")," ")))</f>
        <v xml:space="preserve"> </v>
      </c>
      <c r="S865" s="7" t="str">
        <f ca="1">IF(AND(A864="SVOL",C864="Cash"),                                     SUM(INDIRECT(ADDRESS(ROW()-(COUNTIF(A:A,"SVOL")),COLUMN())):INDIRECT(ADDRESS(ROW()-1,COLUMN()))),                                    IF(AND(A865="TYA",C865="Cash"), SUM(INDIRECT(ADDRESS(ROW()-(COUNTIF(A:A,"TYA")-1),COLUMN())):INDIRECT(ADDRESS(ROW()-1,COLUMN()))),                                    IF(AND(A865="SVOL",ISNUMBER(FIND(" Govt",C865))),"", IF(AND(A865="SVOL",ISNUMBER(FIND(" Index",C865))),J865,                                    IF(ISNUMBER(N865),Q865*N865,IF(ISNUMBER(R865),J865*R865," "))))))</f>
        <v xml:space="preserve"> </v>
      </c>
      <c r="AB865" s="8" t="s">
        <v>3028</v>
      </c>
      <c r="AG865" s="17">
        <v>4.64E-4</v>
      </c>
    </row>
    <row r="866" spans="1:33" x14ac:dyDescent="0.35">
      <c r="A866" t="s">
        <v>1786</v>
      </c>
      <c r="B866" t="s">
        <v>3570</v>
      </c>
      <c r="C866" t="s">
        <v>3571</v>
      </c>
      <c r="D866" t="s">
        <v>3572</v>
      </c>
      <c r="E866" t="s">
        <v>3573</v>
      </c>
      <c r="F866" t="s">
        <v>3574</v>
      </c>
      <c r="G866" s="1">
        <v>-3262.1985368698552</v>
      </c>
      <c r="H866" s="1">
        <v>96.14</v>
      </c>
      <c r="I866" s="2">
        <v>-313627.76733466779</v>
      </c>
      <c r="J866" s="3">
        <v>-4.0543438533848612E-3</v>
      </c>
      <c r="K866" s="4">
        <v>77355986.239999995</v>
      </c>
      <c r="L866" s="5">
        <v>3550001</v>
      </c>
      <c r="M866" s="6">
        <v>21.79041252</v>
      </c>
      <c r="N866" s="7" t="str">
        <f>IF(ISNUMBER(_xll.BDP($C866, "DELTA_MID")),_xll.BDP($C866, "DELTA_MID")," ")</f>
        <v xml:space="preserve"> </v>
      </c>
      <c r="O866" s="7" t="str">
        <f>IF(ISNUMBER(N866),_xll.BDP($C866, "OPT_UNDL_TICKER"),"")</f>
        <v/>
      </c>
      <c r="P866" s="8" t="str">
        <f>IF(ISNUMBER(N866),_xll.BDP($C866, "OPT_UNDL_PX")," ")</f>
        <v xml:space="preserve"> </v>
      </c>
      <c r="Q866" s="7" t="str">
        <f>IF(ISNUMBER(N866),+G866*_xll.BDP($C866, "PX_POS_MULT_FACTOR")*P866/K866," ")</f>
        <v xml:space="preserve"> </v>
      </c>
      <c r="R866" s="8" t="str">
        <f>IF(OR($A866="TUA",$A866="TYA"),"",IF(ISNUMBER(_xll.BDP($C866,"DUR_ADJ_OAS_MID")),_xll.BDP($C866,"DUR_ADJ_OAS_MID"),IF(ISNUMBER(_xll.BDP($E866&amp;" ISIN","DUR_ADJ_OAS_MID")),_xll.BDP($E866&amp;" ISIN","DUR_ADJ_OAS_MID")," ")))</f>
        <v xml:space="preserve"> </v>
      </c>
      <c r="S866" s="7" t="str">
        <f ca="1">IF(AND(A865="SVOL",C865="Cash"),                                     SUM(INDIRECT(ADDRESS(ROW()-(COUNTIF(A:A,"SVOL")),COLUMN())):INDIRECT(ADDRESS(ROW()-1,COLUMN()))),                                    IF(AND(A866="TYA",C866="Cash"), SUM(INDIRECT(ADDRESS(ROW()-(COUNTIF(A:A,"TYA")-1),COLUMN())):INDIRECT(ADDRESS(ROW()-1,COLUMN()))),                                    IF(AND(A866="SVOL",ISNUMBER(FIND(" Govt",C866))),"", IF(AND(A866="SVOL",ISNUMBER(FIND(" Index",C866))),J866,                                    IF(ISNUMBER(N866),Q866*N866,IF(ISNUMBER(R866),J866*R866," "))))))</f>
        <v xml:space="preserve"> </v>
      </c>
      <c r="AB866" s="8" t="s">
        <v>3028</v>
      </c>
      <c r="AG866" s="17">
        <v>4.64E-4</v>
      </c>
    </row>
    <row r="867" spans="1:33" x14ac:dyDescent="0.35">
      <c r="A867" t="s">
        <v>1786</v>
      </c>
      <c r="B867" t="s">
        <v>3575</v>
      </c>
      <c r="C867" t="s">
        <v>3576</v>
      </c>
      <c r="D867" t="s">
        <v>3577</v>
      </c>
      <c r="E867" t="s">
        <v>3578</v>
      </c>
      <c r="G867" s="1">
        <v>-1374.226746429717</v>
      </c>
      <c r="H867" s="1">
        <v>98.645849999999996</v>
      </c>
      <c r="I867" s="2">
        <v>-135561.76549429391</v>
      </c>
      <c r="J867" s="3">
        <v>-1.7524405296017839E-3</v>
      </c>
      <c r="K867" s="4">
        <v>77355986.239999995</v>
      </c>
      <c r="L867" s="5">
        <v>3550001</v>
      </c>
      <c r="M867" s="6">
        <v>21.79041252</v>
      </c>
      <c r="N867" s="7" t="str">
        <f>IF(ISNUMBER(_xll.BDP($C867, "DELTA_MID")),_xll.BDP($C867, "DELTA_MID")," ")</f>
        <v xml:space="preserve"> </v>
      </c>
      <c r="O867" s="7" t="str">
        <f>IF(ISNUMBER(N867),_xll.BDP($C867, "OPT_UNDL_TICKER"),"")</f>
        <v/>
      </c>
      <c r="P867" s="8" t="str">
        <f>IF(ISNUMBER(N867),_xll.BDP($C867, "OPT_UNDL_PX")," ")</f>
        <v xml:space="preserve"> </v>
      </c>
      <c r="Q867" s="7" t="str">
        <f>IF(ISNUMBER(N867),+G867*_xll.BDP($C867, "PX_POS_MULT_FACTOR")*P867/K867," ")</f>
        <v xml:space="preserve"> </v>
      </c>
      <c r="R867" s="8" t="str">
        <f>IF(OR($A867="TUA",$A867="TYA"),"",IF(ISNUMBER(_xll.BDP($C867,"DUR_ADJ_OAS_MID")),_xll.BDP($C867,"DUR_ADJ_OAS_MID"),IF(ISNUMBER(_xll.BDP($E867&amp;" ISIN","DUR_ADJ_OAS_MID")),_xll.BDP($E867&amp;" ISIN","DUR_ADJ_OAS_MID")," ")))</f>
        <v xml:space="preserve"> </v>
      </c>
      <c r="S867" s="7" t="str">
        <f ca="1">IF(AND(A866="SVOL",C866="Cash"),                                     SUM(INDIRECT(ADDRESS(ROW()-(COUNTIF(A:A,"SVOL")),COLUMN())):INDIRECT(ADDRESS(ROW()-1,COLUMN()))),                                    IF(AND(A867="TYA",C867="Cash"), SUM(INDIRECT(ADDRESS(ROW()-(COUNTIF(A:A,"TYA")-1),COLUMN())):INDIRECT(ADDRESS(ROW()-1,COLUMN()))),                                    IF(AND(A867="SVOL",ISNUMBER(FIND(" Govt",C867))),"", IF(AND(A867="SVOL",ISNUMBER(FIND(" Index",C867))),J867,                                    IF(ISNUMBER(N867),Q867*N867,IF(ISNUMBER(R867),J867*R867," "))))))</f>
        <v xml:space="preserve"> </v>
      </c>
      <c r="AB867" s="8" t="s">
        <v>3028</v>
      </c>
      <c r="AG867" s="17">
        <v>4.64E-4</v>
      </c>
    </row>
    <row r="868" spans="1:33" x14ac:dyDescent="0.35">
      <c r="A868" t="s">
        <v>1786</v>
      </c>
      <c r="B868" t="s">
        <v>3579</v>
      </c>
      <c r="C868" t="s">
        <v>3580</v>
      </c>
      <c r="D868" t="s">
        <v>3581</v>
      </c>
      <c r="E868" t="s">
        <v>3582</v>
      </c>
      <c r="F868" t="s">
        <v>3583</v>
      </c>
      <c r="G868" s="1">
        <v>-182.7776804089786</v>
      </c>
      <c r="H868" s="1">
        <v>2163.0700000000002</v>
      </c>
      <c r="I868" s="2">
        <v>-395360.91716224927</v>
      </c>
      <c r="J868" s="3">
        <v>-5.1109285315764251E-3</v>
      </c>
      <c r="K868" s="4">
        <v>77355986.239999995</v>
      </c>
      <c r="L868" s="5">
        <v>3550001</v>
      </c>
      <c r="M868" s="6">
        <v>21.79041252</v>
      </c>
      <c r="N868" s="7" t="str">
        <f>IF(ISNUMBER(_xll.BDP($C868, "DELTA_MID")),_xll.BDP($C868, "DELTA_MID")," ")</f>
        <v xml:space="preserve"> </v>
      </c>
      <c r="O868" s="7" t="str">
        <f>IF(ISNUMBER(N868),_xll.BDP($C868, "OPT_UNDL_TICKER"),"")</f>
        <v/>
      </c>
      <c r="P868" s="8" t="str">
        <f>IF(ISNUMBER(N868),_xll.BDP($C868, "OPT_UNDL_PX")," ")</f>
        <v xml:space="preserve"> </v>
      </c>
      <c r="Q868" s="7" t="str">
        <f>IF(ISNUMBER(N868),+G868*_xll.BDP($C868, "PX_POS_MULT_FACTOR")*P868/K868," ")</f>
        <v xml:space="preserve"> </v>
      </c>
      <c r="R868" s="8" t="str">
        <f>IF(OR($A868="TUA",$A868="TYA"),"",IF(ISNUMBER(_xll.BDP($C868,"DUR_ADJ_OAS_MID")),_xll.BDP($C868,"DUR_ADJ_OAS_MID"),IF(ISNUMBER(_xll.BDP($E868&amp;" ISIN","DUR_ADJ_OAS_MID")),_xll.BDP($E868&amp;" ISIN","DUR_ADJ_OAS_MID")," ")))</f>
        <v xml:space="preserve"> </v>
      </c>
      <c r="S868" s="7" t="str">
        <f ca="1">IF(AND(A867="SVOL",C867="Cash"),                                     SUM(INDIRECT(ADDRESS(ROW()-(COUNTIF(A:A,"SVOL")),COLUMN())):INDIRECT(ADDRESS(ROW()-1,COLUMN()))),                                    IF(AND(A868="TYA",C868="Cash"), SUM(INDIRECT(ADDRESS(ROW()-(COUNTIF(A:A,"TYA")-1),COLUMN())):INDIRECT(ADDRESS(ROW()-1,COLUMN()))),                                    IF(AND(A868="SVOL",ISNUMBER(FIND(" Govt",C868))),"", IF(AND(A868="SVOL",ISNUMBER(FIND(" Index",C868))),J868,                                    IF(ISNUMBER(N868),Q868*N868,IF(ISNUMBER(R868),J868*R868," "))))))</f>
        <v xml:space="preserve"> </v>
      </c>
      <c r="AB868" s="8" t="s">
        <v>3028</v>
      </c>
      <c r="AG868" s="17">
        <v>4.64E-4</v>
      </c>
    </row>
    <row r="869" spans="1:33" x14ac:dyDescent="0.35">
      <c r="A869" t="s">
        <v>1786</v>
      </c>
      <c r="B869" t="s">
        <v>3584</v>
      </c>
      <c r="C869" t="s">
        <v>3585</v>
      </c>
      <c r="D869" t="s">
        <v>3586</v>
      </c>
      <c r="E869" t="s">
        <v>3587</v>
      </c>
      <c r="F869" t="s">
        <v>3588</v>
      </c>
      <c r="G869" s="1">
        <v>-1929.884563712531</v>
      </c>
      <c r="H869" s="1">
        <v>291.89</v>
      </c>
      <c r="I869" s="2">
        <v>-563314.00530205062</v>
      </c>
      <c r="J869" s="3">
        <v>-7.2820997143562584E-3</v>
      </c>
      <c r="K869" s="4">
        <v>77355986.239999995</v>
      </c>
      <c r="L869" s="5">
        <v>3550001</v>
      </c>
      <c r="M869" s="6">
        <v>21.79041252</v>
      </c>
      <c r="N869" s="7" t="str">
        <f>IF(ISNUMBER(_xll.BDP($C869, "DELTA_MID")),_xll.BDP($C869, "DELTA_MID")," ")</f>
        <v xml:space="preserve"> </v>
      </c>
      <c r="O869" s="7" t="str">
        <f>IF(ISNUMBER(N869),_xll.BDP($C869, "OPT_UNDL_TICKER"),"")</f>
        <v/>
      </c>
      <c r="P869" s="8" t="str">
        <f>IF(ISNUMBER(N869),_xll.BDP($C869, "OPT_UNDL_PX")," ")</f>
        <v xml:space="preserve"> </v>
      </c>
      <c r="Q869" s="7" t="str">
        <f>IF(ISNUMBER(N869),+G869*_xll.BDP($C869, "PX_POS_MULT_FACTOR")*P869/K869," ")</f>
        <v xml:space="preserve"> </v>
      </c>
      <c r="R869" s="8" t="str">
        <f>IF(OR($A869="TUA",$A869="TYA"),"",IF(ISNUMBER(_xll.BDP($C869,"DUR_ADJ_OAS_MID")),_xll.BDP($C869,"DUR_ADJ_OAS_MID"),IF(ISNUMBER(_xll.BDP($E869&amp;" ISIN","DUR_ADJ_OAS_MID")),_xll.BDP($E869&amp;" ISIN","DUR_ADJ_OAS_MID")," ")))</f>
        <v xml:space="preserve"> </v>
      </c>
      <c r="S869" s="7" t="str">
        <f ca="1">IF(AND(A868="SVOL",C868="Cash"),                                     SUM(INDIRECT(ADDRESS(ROW()-(COUNTIF(A:A,"SVOL")),COLUMN())):INDIRECT(ADDRESS(ROW()-1,COLUMN()))),                                    IF(AND(A869="TYA",C869="Cash"), SUM(INDIRECT(ADDRESS(ROW()-(COUNTIF(A:A,"TYA")-1),COLUMN())):INDIRECT(ADDRESS(ROW()-1,COLUMN()))),                                    IF(AND(A869="SVOL",ISNUMBER(FIND(" Govt",C869))),"", IF(AND(A869="SVOL",ISNUMBER(FIND(" Index",C869))),J869,                                    IF(ISNUMBER(N869),Q869*N869,IF(ISNUMBER(R869),J869*R869," "))))))</f>
        <v xml:space="preserve"> </v>
      </c>
      <c r="AB869" s="8" t="s">
        <v>3028</v>
      </c>
      <c r="AG869" s="17">
        <v>4.64E-4</v>
      </c>
    </row>
    <row r="870" spans="1:33" x14ac:dyDescent="0.35">
      <c r="A870" t="s">
        <v>1786</v>
      </c>
      <c r="B870" t="s">
        <v>3589</v>
      </c>
      <c r="C870" t="s">
        <v>3590</v>
      </c>
      <c r="D870" t="s">
        <v>3591</v>
      </c>
      <c r="E870" t="s">
        <v>3592</v>
      </c>
      <c r="G870" s="1">
        <v>-2923.9401907119609</v>
      </c>
      <c r="H870" s="1">
        <v>38.124000000000002</v>
      </c>
      <c r="I870" s="2">
        <v>-111472.2958307028</v>
      </c>
      <c r="J870" s="3">
        <v>-1.4410299868048431E-3</v>
      </c>
      <c r="K870" s="4">
        <v>77355986.239999995</v>
      </c>
      <c r="L870" s="5">
        <v>3550001</v>
      </c>
      <c r="M870" s="6">
        <v>21.79041252</v>
      </c>
      <c r="N870" s="7" t="str">
        <f>IF(ISNUMBER(_xll.BDP($C870, "DELTA_MID")),_xll.BDP($C870, "DELTA_MID")," ")</f>
        <v xml:space="preserve"> </v>
      </c>
      <c r="O870" s="7" t="str">
        <f>IF(ISNUMBER(N870),_xll.BDP($C870, "OPT_UNDL_TICKER"),"")</f>
        <v/>
      </c>
      <c r="P870" s="8" t="str">
        <f>IF(ISNUMBER(N870),_xll.BDP($C870, "OPT_UNDL_PX")," ")</f>
        <v xml:space="preserve"> </v>
      </c>
      <c r="Q870" s="7" t="str">
        <f>IF(ISNUMBER(N870),+G870*_xll.BDP($C870, "PX_POS_MULT_FACTOR")*P870/K870," ")</f>
        <v xml:space="preserve"> </v>
      </c>
      <c r="R870" s="8" t="str">
        <f>IF(OR($A870="TUA",$A870="TYA"),"",IF(ISNUMBER(_xll.BDP($C870,"DUR_ADJ_OAS_MID")),_xll.BDP($C870,"DUR_ADJ_OAS_MID"),IF(ISNUMBER(_xll.BDP($E870&amp;" ISIN","DUR_ADJ_OAS_MID")),_xll.BDP($E870&amp;" ISIN","DUR_ADJ_OAS_MID")," ")))</f>
        <v xml:space="preserve"> </v>
      </c>
      <c r="S870" s="7" t="str">
        <f ca="1">IF(AND(A869="SVOL",C869="Cash"),                                     SUM(INDIRECT(ADDRESS(ROW()-(COUNTIF(A:A,"SVOL")),COLUMN())):INDIRECT(ADDRESS(ROW()-1,COLUMN()))),                                    IF(AND(A870="TYA",C870="Cash"), SUM(INDIRECT(ADDRESS(ROW()-(COUNTIF(A:A,"TYA")-1),COLUMN())):INDIRECT(ADDRESS(ROW()-1,COLUMN()))),                                    IF(AND(A870="SVOL",ISNUMBER(FIND(" Govt",C870))),"", IF(AND(A870="SVOL",ISNUMBER(FIND(" Index",C870))),J870,                                    IF(ISNUMBER(N870),Q870*N870,IF(ISNUMBER(R870),J870*R870," "))))))</f>
        <v xml:space="preserve"> </v>
      </c>
      <c r="AB870" s="8" t="s">
        <v>3028</v>
      </c>
      <c r="AG870" s="17">
        <v>4.64E-4</v>
      </c>
    </row>
    <row r="871" spans="1:33" x14ac:dyDescent="0.35">
      <c r="A871" t="s">
        <v>1786</v>
      </c>
      <c r="B871" t="s">
        <v>851</v>
      </c>
      <c r="C871" t="s">
        <v>3593</v>
      </c>
      <c r="D871" t="s">
        <v>853</v>
      </c>
      <c r="E871" t="s">
        <v>854</v>
      </c>
      <c r="F871" t="s">
        <v>855</v>
      </c>
      <c r="G871" s="1">
        <v>-3867.3107567874149</v>
      </c>
      <c r="H871" s="1">
        <v>213.18</v>
      </c>
      <c r="I871" s="2">
        <v>-824433.3071319412</v>
      </c>
      <c r="J871" s="3">
        <v>-1.065765362455731E-2</v>
      </c>
      <c r="K871" s="4">
        <v>77355986.239999995</v>
      </c>
      <c r="L871" s="5">
        <v>3550001</v>
      </c>
      <c r="M871" s="6">
        <v>21.79041252</v>
      </c>
      <c r="N871" s="7" t="str">
        <f>IF(ISNUMBER(_xll.BDP($C871, "DELTA_MID")),_xll.BDP($C871, "DELTA_MID")," ")</f>
        <v xml:space="preserve"> </v>
      </c>
      <c r="O871" s="7" t="str">
        <f>IF(ISNUMBER(N871),_xll.BDP($C871, "OPT_UNDL_TICKER"),"")</f>
        <v/>
      </c>
      <c r="P871" s="8" t="str">
        <f>IF(ISNUMBER(N871),_xll.BDP($C871, "OPT_UNDL_PX")," ")</f>
        <v xml:space="preserve"> </v>
      </c>
      <c r="Q871" s="7" t="str">
        <f>IF(ISNUMBER(N871),+G871*_xll.BDP($C871, "PX_POS_MULT_FACTOR")*P871/K871," ")</f>
        <v xml:space="preserve"> </v>
      </c>
      <c r="R871" s="8" t="str">
        <f>IF(OR($A871="TUA",$A871="TYA"),"",IF(ISNUMBER(_xll.BDP($C871,"DUR_ADJ_OAS_MID")),_xll.BDP($C871,"DUR_ADJ_OAS_MID"),IF(ISNUMBER(_xll.BDP($E871&amp;" ISIN","DUR_ADJ_OAS_MID")),_xll.BDP($E871&amp;" ISIN","DUR_ADJ_OAS_MID")," ")))</f>
        <v xml:space="preserve"> </v>
      </c>
      <c r="S871" s="7" t="str">
        <f ca="1">IF(AND(A870="SVOL",C870="Cash"),                                     SUM(INDIRECT(ADDRESS(ROW()-(COUNTIF(A:A,"SVOL")),COLUMN())):INDIRECT(ADDRESS(ROW()-1,COLUMN()))),                                    IF(AND(A871="TYA",C871="Cash"), SUM(INDIRECT(ADDRESS(ROW()-(COUNTIF(A:A,"TYA")-1),COLUMN())):INDIRECT(ADDRESS(ROW()-1,COLUMN()))),                                    IF(AND(A871="SVOL",ISNUMBER(FIND(" Govt",C871))),"", IF(AND(A871="SVOL",ISNUMBER(FIND(" Index",C871))),J871,                                    IF(ISNUMBER(N871),Q871*N871,IF(ISNUMBER(R871),J871*R871," "))))))</f>
        <v xml:space="preserve"> </v>
      </c>
      <c r="AB871" s="8" t="s">
        <v>3028</v>
      </c>
      <c r="AG871" s="17">
        <v>4.64E-4</v>
      </c>
    </row>
    <row r="872" spans="1:33" x14ac:dyDescent="0.35">
      <c r="A872" t="s">
        <v>1786</v>
      </c>
      <c r="B872" t="s">
        <v>3594</v>
      </c>
      <c r="C872" t="s">
        <v>3595</v>
      </c>
      <c r="D872" t="s">
        <v>3596</v>
      </c>
      <c r="E872" t="s">
        <v>3597</v>
      </c>
      <c r="F872" t="s">
        <v>3598</v>
      </c>
      <c r="G872" s="1">
        <v>-2374.397664716183</v>
      </c>
      <c r="H872" s="1">
        <v>88.88</v>
      </c>
      <c r="I872" s="2">
        <v>-211036.4644399744</v>
      </c>
      <c r="J872" s="3">
        <v>-2.728120662636572E-3</v>
      </c>
      <c r="K872" s="4">
        <v>77355986.239999995</v>
      </c>
      <c r="L872" s="5">
        <v>3550001</v>
      </c>
      <c r="M872" s="6">
        <v>21.79041252</v>
      </c>
      <c r="N872" s="7" t="str">
        <f>IF(ISNUMBER(_xll.BDP($C872, "DELTA_MID")),_xll.BDP($C872, "DELTA_MID")," ")</f>
        <v xml:space="preserve"> </v>
      </c>
      <c r="O872" s="7" t="str">
        <f>IF(ISNUMBER(N872),_xll.BDP($C872, "OPT_UNDL_TICKER"),"")</f>
        <v/>
      </c>
      <c r="P872" s="8" t="str">
        <f>IF(ISNUMBER(N872),_xll.BDP($C872, "OPT_UNDL_PX")," ")</f>
        <v xml:space="preserve"> </v>
      </c>
      <c r="Q872" s="7" t="str">
        <f>IF(ISNUMBER(N872),+G872*_xll.BDP($C872, "PX_POS_MULT_FACTOR")*P872/K872," ")</f>
        <v xml:space="preserve"> </v>
      </c>
      <c r="R872" s="8" t="str">
        <f>IF(OR($A872="TUA",$A872="TYA"),"",IF(ISNUMBER(_xll.BDP($C872,"DUR_ADJ_OAS_MID")),_xll.BDP($C872,"DUR_ADJ_OAS_MID"),IF(ISNUMBER(_xll.BDP($E872&amp;" ISIN","DUR_ADJ_OAS_MID")),_xll.BDP($E872&amp;" ISIN","DUR_ADJ_OAS_MID")," ")))</f>
        <v xml:space="preserve"> </v>
      </c>
      <c r="S872" s="7" t="str">
        <f ca="1">IF(AND(A871="SVOL",C871="Cash"),                                     SUM(INDIRECT(ADDRESS(ROW()-(COUNTIF(A:A,"SVOL")),COLUMN())):INDIRECT(ADDRESS(ROW()-1,COLUMN()))),                                    IF(AND(A872="TYA",C872="Cash"), SUM(INDIRECT(ADDRESS(ROW()-(COUNTIF(A:A,"TYA")-1),COLUMN())):INDIRECT(ADDRESS(ROW()-1,COLUMN()))),                                    IF(AND(A872="SVOL",ISNUMBER(FIND(" Govt",C872))),"", IF(AND(A872="SVOL",ISNUMBER(FIND(" Index",C872))),J872,                                    IF(ISNUMBER(N872),Q872*N872,IF(ISNUMBER(R872),J872*R872," "))))))</f>
        <v xml:space="preserve"> </v>
      </c>
      <c r="AB872" s="8" t="s">
        <v>3028</v>
      </c>
      <c r="AG872" s="17">
        <v>4.64E-4</v>
      </c>
    </row>
    <row r="873" spans="1:33" x14ac:dyDescent="0.35">
      <c r="A873" t="s">
        <v>1786</v>
      </c>
      <c r="B873" t="s">
        <v>3599</v>
      </c>
      <c r="C873" t="s">
        <v>3600</v>
      </c>
      <c r="D873" t="s">
        <v>3601</v>
      </c>
      <c r="E873" t="s">
        <v>3602</v>
      </c>
      <c r="F873" t="s">
        <v>3603</v>
      </c>
      <c r="G873" s="1">
        <v>-31219.741988359601</v>
      </c>
      <c r="H873" s="1">
        <v>12.839658</v>
      </c>
      <c r="I873" s="2">
        <v>-400850.80997877743</v>
      </c>
      <c r="J873" s="3">
        <v>-5.1818977362026236E-3</v>
      </c>
      <c r="K873" s="4">
        <v>77355986.239999995</v>
      </c>
      <c r="L873" s="5">
        <v>3550001</v>
      </c>
      <c r="M873" s="6">
        <v>21.79041252</v>
      </c>
      <c r="N873" s="7" t="str">
        <f>IF(ISNUMBER(_xll.BDP($C873, "DELTA_MID")),_xll.BDP($C873, "DELTA_MID")," ")</f>
        <v xml:space="preserve"> </v>
      </c>
      <c r="O873" s="7" t="str">
        <f>IF(ISNUMBER(N873),_xll.BDP($C873, "OPT_UNDL_TICKER"),"")</f>
        <v/>
      </c>
      <c r="P873" s="8" t="str">
        <f>IF(ISNUMBER(N873),_xll.BDP($C873, "OPT_UNDL_PX")," ")</f>
        <v xml:space="preserve"> </v>
      </c>
      <c r="Q873" s="7" t="str">
        <f>IF(ISNUMBER(N873),+G873*_xll.BDP($C873, "PX_POS_MULT_FACTOR")*P873/K873," ")</f>
        <v xml:space="preserve"> </v>
      </c>
      <c r="R873" s="8" t="str">
        <f>IF(OR($A873="TUA",$A873="TYA"),"",IF(ISNUMBER(_xll.BDP($C873,"DUR_ADJ_OAS_MID")),_xll.BDP($C873,"DUR_ADJ_OAS_MID"),IF(ISNUMBER(_xll.BDP($E873&amp;" ISIN","DUR_ADJ_OAS_MID")),_xll.BDP($E873&amp;" ISIN","DUR_ADJ_OAS_MID")," ")))</f>
        <v xml:space="preserve"> </v>
      </c>
      <c r="S873" s="7" t="str">
        <f ca="1">IF(AND(A872="SVOL",C872="Cash"),                                     SUM(INDIRECT(ADDRESS(ROW()-(COUNTIF(A:A,"SVOL")),COLUMN())):INDIRECT(ADDRESS(ROW()-1,COLUMN()))),                                    IF(AND(A873="TYA",C873="Cash"), SUM(INDIRECT(ADDRESS(ROW()-(COUNTIF(A:A,"TYA")-1),COLUMN())):INDIRECT(ADDRESS(ROW()-1,COLUMN()))),                                    IF(AND(A873="SVOL",ISNUMBER(FIND(" Govt",C873))),"", IF(AND(A873="SVOL",ISNUMBER(FIND(" Index",C873))),J873,                                    IF(ISNUMBER(N873),Q873*N873,IF(ISNUMBER(R873),J873*R873," "))))))</f>
        <v xml:space="preserve"> </v>
      </c>
      <c r="AB873" s="8" t="s">
        <v>3028</v>
      </c>
      <c r="AG873" s="17">
        <v>4.64E-4</v>
      </c>
    </row>
    <row r="874" spans="1:33" x14ac:dyDescent="0.35">
      <c r="A874" t="s">
        <v>1786</v>
      </c>
      <c r="B874" t="s">
        <v>3604</v>
      </c>
      <c r="C874" t="s">
        <v>3605</v>
      </c>
      <c r="D874" t="s">
        <v>3606</v>
      </c>
      <c r="E874" t="s">
        <v>3607</v>
      </c>
      <c r="G874" s="1">
        <v>-4358.6974747124623</v>
      </c>
      <c r="H874" s="1">
        <v>42.370589999999993</v>
      </c>
      <c r="I874" s="2">
        <v>-184680.58363507711</v>
      </c>
      <c r="J874" s="3">
        <v>-2.3874116614853612E-3</v>
      </c>
      <c r="K874" s="4">
        <v>77355986.239999995</v>
      </c>
      <c r="L874" s="5">
        <v>3550001</v>
      </c>
      <c r="M874" s="6">
        <v>21.79041252</v>
      </c>
      <c r="N874" s="7" t="str">
        <f>IF(ISNUMBER(_xll.BDP($C874, "DELTA_MID")),_xll.BDP($C874, "DELTA_MID")," ")</f>
        <v xml:space="preserve"> </v>
      </c>
      <c r="O874" s="7" t="str">
        <f>IF(ISNUMBER(N874),_xll.BDP($C874, "OPT_UNDL_TICKER"),"")</f>
        <v/>
      </c>
      <c r="P874" s="8" t="str">
        <f>IF(ISNUMBER(N874),_xll.BDP($C874, "OPT_UNDL_PX")," ")</f>
        <v xml:space="preserve"> </v>
      </c>
      <c r="Q874" s="7" t="str">
        <f>IF(ISNUMBER(N874),+G874*_xll.BDP($C874, "PX_POS_MULT_FACTOR")*P874/K874," ")</f>
        <v xml:space="preserve"> </v>
      </c>
      <c r="R874" s="8" t="str">
        <f>IF(OR($A874="TUA",$A874="TYA"),"",IF(ISNUMBER(_xll.BDP($C874,"DUR_ADJ_OAS_MID")),_xll.BDP($C874,"DUR_ADJ_OAS_MID"),IF(ISNUMBER(_xll.BDP($E874&amp;" ISIN","DUR_ADJ_OAS_MID")),_xll.BDP($E874&amp;" ISIN","DUR_ADJ_OAS_MID")," ")))</f>
        <v xml:space="preserve"> </v>
      </c>
      <c r="S874" s="7" t="str">
        <f ca="1">IF(AND(A873="SVOL",C873="Cash"),                                     SUM(INDIRECT(ADDRESS(ROW()-(COUNTIF(A:A,"SVOL")),COLUMN())):INDIRECT(ADDRESS(ROW()-1,COLUMN()))),                                    IF(AND(A874="TYA",C874="Cash"), SUM(INDIRECT(ADDRESS(ROW()-(COUNTIF(A:A,"TYA")-1),COLUMN())):INDIRECT(ADDRESS(ROW()-1,COLUMN()))),                                    IF(AND(A874="SVOL",ISNUMBER(FIND(" Govt",C874))),"", IF(AND(A874="SVOL",ISNUMBER(FIND(" Index",C874))),J874,                                    IF(ISNUMBER(N874),Q874*N874,IF(ISNUMBER(R874),J874*R874," "))))))</f>
        <v xml:space="preserve"> </v>
      </c>
      <c r="AB874" s="8" t="s">
        <v>3028</v>
      </c>
      <c r="AG874" s="17">
        <v>4.64E-4</v>
      </c>
    </row>
    <row r="875" spans="1:33" x14ac:dyDescent="0.35">
      <c r="A875" t="s">
        <v>1786</v>
      </c>
      <c r="B875" t="s">
        <v>3608</v>
      </c>
      <c r="C875" t="s">
        <v>3609</v>
      </c>
      <c r="D875" t="s">
        <v>3610</v>
      </c>
      <c r="E875" t="s">
        <v>3611</v>
      </c>
      <c r="F875" t="s">
        <v>3612</v>
      </c>
      <c r="G875" s="1">
        <v>-4425.9763357410466</v>
      </c>
      <c r="H875" s="1">
        <v>113.495706</v>
      </c>
      <c r="I875" s="2">
        <v>-502329.30896422331</v>
      </c>
      <c r="J875" s="3">
        <v>-6.4937354351055233E-3</v>
      </c>
      <c r="K875" s="4">
        <v>77355986.239999995</v>
      </c>
      <c r="L875" s="5">
        <v>3550001</v>
      </c>
      <c r="M875" s="6">
        <v>21.79041252</v>
      </c>
      <c r="N875" s="7" t="str">
        <f>IF(ISNUMBER(_xll.BDP($C875, "DELTA_MID")),_xll.BDP($C875, "DELTA_MID")," ")</f>
        <v xml:space="preserve"> </v>
      </c>
      <c r="O875" s="7" t="str">
        <f>IF(ISNUMBER(N875),_xll.BDP($C875, "OPT_UNDL_TICKER"),"")</f>
        <v/>
      </c>
      <c r="P875" s="8" t="str">
        <f>IF(ISNUMBER(N875),_xll.BDP($C875, "OPT_UNDL_PX")," ")</f>
        <v xml:space="preserve"> </v>
      </c>
      <c r="Q875" s="7" t="str">
        <f>IF(ISNUMBER(N875),+G875*_xll.BDP($C875, "PX_POS_MULT_FACTOR")*P875/K875," ")</f>
        <v xml:space="preserve"> </v>
      </c>
      <c r="R875" s="8" t="str">
        <f>IF(OR($A875="TUA",$A875="TYA"),"",IF(ISNUMBER(_xll.BDP($C875,"DUR_ADJ_OAS_MID")),_xll.BDP($C875,"DUR_ADJ_OAS_MID"),IF(ISNUMBER(_xll.BDP($E875&amp;" ISIN","DUR_ADJ_OAS_MID")),_xll.BDP($E875&amp;" ISIN","DUR_ADJ_OAS_MID")," ")))</f>
        <v xml:space="preserve"> </v>
      </c>
      <c r="S875" s="7" t="str">
        <f ca="1">IF(AND(A874="SVOL",C874="Cash"),                                     SUM(INDIRECT(ADDRESS(ROW()-(COUNTIF(A:A,"SVOL")),COLUMN())):INDIRECT(ADDRESS(ROW()-1,COLUMN()))),                                    IF(AND(A875="TYA",C875="Cash"), SUM(INDIRECT(ADDRESS(ROW()-(COUNTIF(A:A,"TYA")-1),COLUMN())):INDIRECT(ADDRESS(ROW()-1,COLUMN()))),                                    IF(AND(A875="SVOL",ISNUMBER(FIND(" Govt",C875))),"", IF(AND(A875="SVOL",ISNUMBER(FIND(" Index",C875))),J875,                                    IF(ISNUMBER(N875),Q875*N875,IF(ISNUMBER(R875),J875*R875," "))))))</f>
        <v xml:space="preserve"> </v>
      </c>
      <c r="AB875" s="8" t="s">
        <v>3028</v>
      </c>
      <c r="AG875" s="17">
        <v>4.64E-4</v>
      </c>
    </row>
    <row r="876" spans="1:33" x14ac:dyDescent="0.35">
      <c r="A876" t="s">
        <v>1786</v>
      </c>
      <c r="B876" t="s">
        <v>3613</v>
      </c>
      <c r="C876" t="s">
        <v>3614</v>
      </c>
      <c r="D876" t="s">
        <v>3615</v>
      </c>
      <c r="E876" t="s">
        <v>3616</v>
      </c>
      <c r="F876" t="s">
        <v>3617</v>
      </c>
      <c r="G876" s="1">
        <v>-715.50892199471696</v>
      </c>
      <c r="H876" s="1">
        <v>187.62791200000001</v>
      </c>
      <c r="I876" s="2">
        <v>-134249.4450512396</v>
      </c>
      <c r="J876" s="3">
        <v>-1.7354758380912559E-3</v>
      </c>
      <c r="K876" s="4">
        <v>77355986.239999995</v>
      </c>
      <c r="L876" s="5">
        <v>3550001</v>
      </c>
      <c r="M876" s="6">
        <v>21.79041252</v>
      </c>
      <c r="N876" s="7" t="str">
        <f>IF(ISNUMBER(_xll.BDP($C876, "DELTA_MID")),_xll.BDP($C876, "DELTA_MID")," ")</f>
        <v xml:space="preserve"> </v>
      </c>
      <c r="O876" s="7" t="str">
        <f>IF(ISNUMBER(N876),_xll.BDP($C876, "OPT_UNDL_TICKER"),"")</f>
        <v/>
      </c>
      <c r="P876" s="8" t="str">
        <f>IF(ISNUMBER(N876),_xll.BDP($C876, "OPT_UNDL_PX")," ")</f>
        <v xml:space="preserve"> </v>
      </c>
      <c r="Q876" s="7" t="str">
        <f>IF(ISNUMBER(N876),+G876*_xll.BDP($C876, "PX_POS_MULT_FACTOR")*P876/K876," ")</f>
        <v xml:space="preserve"> </v>
      </c>
      <c r="R876" s="8" t="str">
        <f>IF(OR($A876="TUA",$A876="TYA"),"",IF(ISNUMBER(_xll.BDP($C876,"DUR_ADJ_OAS_MID")),_xll.BDP($C876,"DUR_ADJ_OAS_MID"),IF(ISNUMBER(_xll.BDP($E876&amp;" ISIN","DUR_ADJ_OAS_MID")),_xll.BDP($E876&amp;" ISIN","DUR_ADJ_OAS_MID")," ")))</f>
        <v xml:space="preserve"> </v>
      </c>
      <c r="S876" s="7" t="str">
        <f ca="1">IF(AND(A875="SVOL",C875="Cash"),                                     SUM(INDIRECT(ADDRESS(ROW()-(COUNTIF(A:A,"SVOL")),COLUMN())):INDIRECT(ADDRESS(ROW()-1,COLUMN()))),                                    IF(AND(A876="TYA",C876="Cash"), SUM(INDIRECT(ADDRESS(ROW()-(COUNTIF(A:A,"TYA")-1),COLUMN())):INDIRECT(ADDRESS(ROW()-1,COLUMN()))),                                    IF(AND(A876="SVOL",ISNUMBER(FIND(" Govt",C876))),"", IF(AND(A876="SVOL",ISNUMBER(FIND(" Index",C876))),J876,                                    IF(ISNUMBER(N876),Q876*N876,IF(ISNUMBER(R876),J876*R876," "))))))</f>
        <v xml:space="preserve"> </v>
      </c>
      <c r="AB876" s="8" t="s">
        <v>3028</v>
      </c>
      <c r="AG876" s="17">
        <v>4.64E-4</v>
      </c>
    </row>
    <row r="877" spans="1:33" x14ac:dyDescent="0.35">
      <c r="A877" t="s">
        <v>1786</v>
      </c>
      <c r="B877" t="s">
        <v>3618</v>
      </c>
      <c r="C877" t="s">
        <v>3619</v>
      </c>
      <c r="D877" t="s">
        <v>3620</v>
      </c>
      <c r="E877" t="s">
        <v>3621</v>
      </c>
      <c r="F877" t="s">
        <v>3622</v>
      </c>
      <c r="G877" s="1">
        <v>-17757.399541111121</v>
      </c>
      <c r="H877" s="1">
        <v>44.087119999999999</v>
      </c>
      <c r="I877" s="2">
        <v>-782872.60445691086</v>
      </c>
      <c r="J877" s="3">
        <v>-1.0120388123913479E-2</v>
      </c>
      <c r="K877" s="4">
        <v>77355986.239999995</v>
      </c>
      <c r="L877" s="5">
        <v>3550001</v>
      </c>
      <c r="M877" s="6">
        <v>21.79041252</v>
      </c>
      <c r="N877" s="7" t="str">
        <f>IF(ISNUMBER(_xll.BDP($C877, "DELTA_MID")),_xll.BDP($C877, "DELTA_MID")," ")</f>
        <v xml:space="preserve"> </v>
      </c>
      <c r="O877" s="7" t="str">
        <f>IF(ISNUMBER(N877),_xll.BDP($C877, "OPT_UNDL_TICKER"),"")</f>
        <v/>
      </c>
      <c r="P877" s="8" t="str">
        <f>IF(ISNUMBER(N877),_xll.BDP($C877, "OPT_UNDL_PX")," ")</f>
        <v xml:space="preserve"> </v>
      </c>
      <c r="Q877" s="7" t="str">
        <f>IF(ISNUMBER(N877),+G877*_xll.BDP($C877, "PX_POS_MULT_FACTOR")*P877/K877," ")</f>
        <v xml:space="preserve"> </v>
      </c>
      <c r="R877" s="8" t="str">
        <f>IF(OR($A877="TUA",$A877="TYA"),"",IF(ISNUMBER(_xll.BDP($C877,"DUR_ADJ_OAS_MID")),_xll.BDP($C877,"DUR_ADJ_OAS_MID"),IF(ISNUMBER(_xll.BDP($E877&amp;" ISIN","DUR_ADJ_OAS_MID")),_xll.BDP($E877&amp;" ISIN","DUR_ADJ_OAS_MID")," ")))</f>
        <v xml:space="preserve"> </v>
      </c>
      <c r="S877" s="7" t="str">
        <f ca="1">IF(AND(A876="SVOL",C876="Cash"),                                     SUM(INDIRECT(ADDRESS(ROW()-(COUNTIF(A:A,"SVOL")),COLUMN())):INDIRECT(ADDRESS(ROW()-1,COLUMN()))),                                    IF(AND(A877="TYA",C877="Cash"), SUM(INDIRECT(ADDRESS(ROW()-(COUNTIF(A:A,"TYA")-1),COLUMN())):INDIRECT(ADDRESS(ROW()-1,COLUMN()))),                                    IF(AND(A877="SVOL",ISNUMBER(FIND(" Govt",C877))),"", IF(AND(A877="SVOL",ISNUMBER(FIND(" Index",C877))),J877,                                    IF(ISNUMBER(N877),Q877*N877,IF(ISNUMBER(R877),J877*R877," "))))))</f>
        <v xml:space="preserve"> </v>
      </c>
      <c r="AB877" s="8" t="s">
        <v>3028</v>
      </c>
      <c r="AG877" s="17">
        <v>4.64E-4</v>
      </c>
    </row>
    <row r="878" spans="1:33" x14ac:dyDescent="0.35">
      <c r="A878" t="s">
        <v>1786</v>
      </c>
      <c r="B878" t="s">
        <v>3623</v>
      </c>
      <c r="C878" t="s">
        <v>3624</v>
      </c>
      <c r="D878" t="s">
        <v>3625</v>
      </c>
      <c r="E878" t="s">
        <v>3626</v>
      </c>
      <c r="F878" t="s">
        <v>3627</v>
      </c>
      <c r="G878" s="1">
        <v>-3215.5740944234749</v>
      </c>
      <c r="H878" s="1">
        <v>90.74</v>
      </c>
      <c r="I878" s="2">
        <v>-291781.19332798611</v>
      </c>
      <c r="J878" s="3">
        <v>-3.7719277784491489E-3</v>
      </c>
      <c r="K878" s="4">
        <v>77355986.239999995</v>
      </c>
      <c r="L878" s="5">
        <v>3550001</v>
      </c>
      <c r="M878" s="6">
        <v>21.79041252</v>
      </c>
      <c r="N878" s="7" t="str">
        <f>IF(ISNUMBER(_xll.BDP($C878, "DELTA_MID")),_xll.BDP($C878, "DELTA_MID")," ")</f>
        <v xml:space="preserve"> </v>
      </c>
      <c r="O878" s="7" t="str">
        <f>IF(ISNUMBER(N878),_xll.BDP($C878, "OPT_UNDL_TICKER"),"")</f>
        <v/>
      </c>
      <c r="P878" s="8" t="str">
        <f>IF(ISNUMBER(N878),_xll.BDP($C878, "OPT_UNDL_PX")," ")</f>
        <v xml:space="preserve"> </v>
      </c>
      <c r="Q878" s="7" t="str">
        <f>IF(ISNUMBER(N878),+G878*_xll.BDP($C878, "PX_POS_MULT_FACTOR")*P878/K878," ")</f>
        <v xml:space="preserve"> </v>
      </c>
      <c r="R878" s="8" t="str">
        <f>IF(OR($A878="TUA",$A878="TYA"),"",IF(ISNUMBER(_xll.BDP($C878,"DUR_ADJ_OAS_MID")),_xll.BDP($C878,"DUR_ADJ_OAS_MID"),IF(ISNUMBER(_xll.BDP($E878&amp;" ISIN","DUR_ADJ_OAS_MID")),_xll.BDP($E878&amp;" ISIN","DUR_ADJ_OAS_MID")," ")))</f>
        <v xml:space="preserve"> </v>
      </c>
      <c r="S878" s="7" t="str">
        <f ca="1">IF(AND(A877="SVOL",C877="Cash"),                                     SUM(INDIRECT(ADDRESS(ROW()-(COUNTIF(A:A,"SVOL")),COLUMN())):INDIRECT(ADDRESS(ROW()-1,COLUMN()))),                                    IF(AND(A878="TYA",C878="Cash"), SUM(INDIRECT(ADDRESS(ROW()-(COUNTIF(A:A,"TYA")-1),COLUMN())):INDIRECT(ADDRESS(ROW()-1,COLUMN()))),                                    IF(AND(A878="SVOL",ISNUMBER(FIND(" Govt",C878))),"", IF(AND(A878="SVOL",ISNUMBER(FIND(" Index",C878))),J878,                                    IF(ISNUMBER(N878),Q878*N878,IF(ISNUMBER(R878),J878*R878," "))))))</f>
        <v xml:space="preserve"> </v>
      </c>
      <c r="AB878" s="8" t="s">
        <v>3028</v>
      </c>
      <c r="AG878" s="17">
        <v>4.64E-4</v>
      </c>
    </row>
    <row r="879" spans="1:33" x14ac:dyDescent="0.35">
      <c r="A879" t="s">
        <v>1786</v>
      </c>
      <c r="B879" t="s">
        <v>3628</v>
      </c>
      <c r="C879" t="s">
        <v>3629</v>
      </c>
      <c r="D879" t="s">
        <v>3630</v>
      </c>
      <c r="E879" t="s">
        <v>3631</v>
      </c>
      <c r="F879" t="s">
        <v>3632</v>
      </c>
      <c r="G879" s="1">
        <v>-1768.7820478569799</v>
      </c>
      <c r="H879" s="1">
        <v>85.59</v>
      </c>
      <c r="I879" s="2">
        <v>-151390.05547607891</v>
      </c>
      <c r="J879" s="3">
        <v>-1.95705675584544E-3</v>
      </c>
      <c r="K879" s="4">
        <v>77355986.239999995</v>
      </c>
      <c r="L879" s="5">
        <v>3550001</v>
      </c>
      <c r="M879" s="6">
        <v>21.79041252</v>
      </c>
      <c r="N879" s="7" t="str">
        <f>IF(ISNUMBER(_xll.BDP($C879, "DELTA_MID")),_xll.BDP($C879, "DELTA_MID")," ")</f>
        <v xml:space="preserve"> </v>
      </c>
      <c r="O879" s="7" t="str">
        <f>IF(ISNUMBER(N879),_xll.BDP($C879, "OPT_UNDL_TICKER"),"")</f>
        <v/>
      </c>
      <c r="P879" s="8" t="str">
        <f>IF(ISNUMBER(N879),_xll.BDP($C879, "OPT_UNDL_PX")," ")</f>
        <v xml:space="preserve"> </v>
      </c>
      <c r="Q879" s="7" t="str">
        <f>IF(ISNUMBER(N879),+G879*_xll.BDP($C879, "PX_POS_MULT_FACTOR")*P879/K879," ")</f>
        <v xml:space="preserve"> </v>
      </c>
      <c r="R879" s="8" t="str">
        <f>IF(OR($A879="TUA",$A879="TYA"),"",IF(ISNUMBER(_xll.BDP($C879,"DUR_ADJ_OAS_MID")),_xll.BDP($C879,"DUR_ADJ_OAS_MID"),IF(ISNUMBER(_xll.BDP($E879&amp;" ISIN","DUR_ADJ_OAS_MID")),_xll.BDP($E879&amp;" ISIN","DUR_ADJ_OAS_MID")," ")))</f>
        <v xml:space="preserve"> </v>
      </c>
      <c r="S879" s="7" t="str">
        <f ca="1">IF(AND(A878="SVOL",C878="Cash"),                                     SUM(INDIRECT(ADDRESS(ROW()-(COUNTIF(A:A,"SVOL")),COLUMN())):INDIRECT(ADDRESS(ROW()-1,COLUMN()))),                                    IF(AND(A879="TYA",C879="Cash"), SUM(INDIRECT(ADDRESS(ROW()-(COUNTIF(A:A,"TYA")-1),COLUMN())):INDIRECT(ADDRESS(ROW()-1,COLUMN()))),                                    IF(AND(A879="SVOL",ISNUMBER(FIND(" Govt",C879))),"", IF(AND(A879="SVOL",ISNUMBER(FIND(" Index",C879))),J879,                                    IF(ISNUMBER(N879),Q879*N879,IF(ISNUMBER(R879),J879*R879," "))))))</f>
        <v xml:space="preserve"> </v>
      </c>
      <c r="AB879" s="8" t="s">
        <v>3028</v>
      </c>
      <c r="AG879" s="17">
        <v>4.64E-4</v>
      </c>
    </row>
    <row r="880" spans="1:33" x14ac:dyDescent="0.35">
      <c r="A880" t="s">
        <v>1786</v>
      </c>
      <c r="B880" t="s">
        <v>3633</v>
      </c>
      <c r="C880" t="s">
        <v>3634</v>
      </c>
      <c r="D880" t="s">
        <v>3635</v>
      </c>
      <c r="E880" t="s">
        <v>3636</v>
      </c>
      <c r="G880" s="1">
        <v>-8800.1411372069542</v>
      </c>
      <c r="H880" s="1">
        <v>16.197405</v>
      </c>
      <c r="I880" s="2">
        <v>-142539.45005650161</v>
      </c>
      <c r="J880" s="3">
        <v>-1.8426427867426749E-3</v>
      </c>
      <c r="K880" s="4">
        <v>77355986.239999995</v>
      </c>
      <c r="L880" s="5">
        <v>3550001</v>
      </c>
      <c r="M880" s="6">
        <v>21.79041252</v>
      </c>
      <c r="N880" s="7" t="str">
        <f>IF(ISNUMBER(_xll.BDP($C880, "DELTA_MID")),_xll.BDP($C880, "DELTA_MID")," ")</f>
        <v xml:space="preserve"> </v>
      </c>
      <c r="O880" s="7" t="str">
        <f>IF(ISNUMBER(N880),_xll.BDP($C880, "OPT_UNDL_TICKER"),"")</f>
        <v/>
      </c>
      <c r="P880" s="8" t="str">
        <f>IF(ISNUMBER(N880),_xll.BDP($C880, "OPT_UNDL_PX")," ")</f>
        <v xml:space="preserve"> </v>
      </c>
      <c r="Q880" s="7" t="str">
        <f>IF(ISNUMBER(N880),+G880*_xll.BDP($C880, "PX_POS_MULT_FACTOR")*P880/K880," ")</f>
        <v xml:space="preserve"> </v>
      </c>
      <c r="R880" s="8" t="str">
        <f>IF(OR($A880="TUA",$A880="TYA"),"",IF(ISNUMBER(_xll.BDP($C880,"DUR_ADJ_OAS_MID")),_xll.BDP($C880,"DUR_ADJ_OAS_MID"),IF(ISNUMBER(_xll.BDP($E880&amp;" ISIN","DUR_ADJ_OAS_MID")),_xll.BDP($E880&amp;" ISIN","DUR_ADJ_OAS_MID")," ")))</f>
        <v xml:space="preserve"> </v>
      </c>
      <c r="S880" s="7" t="str">
        <f ca="1">IF(AND(A879="SVOL",C879="Cash"),                                     SUM(INDIRECT(ADDRESS(ROW()-(COUNTIF(A:A,"SVOL")),COLUMN())):INDIRECT(ADDRESS(ROW()-1,COLUMN()))),                                    IF(AND(A880="TYA",C880="Cash"), SUM(INDIRECT(ADDRESS(ROW()-(COUNTIF(A:A,"TYA")-1),COLUMN())):INDIRECT(ADDRESS(ROW()-1,COLUMN()))),                                    IF(AND(A880="SVOL",ISNUMBER(FIND(" Govt",C880))),"", IF(AND(A880="SVOL",ISNUMBER(FIND(" Index",C880))),J880,                                    IF(ISNUMBER(N880),Q880*N880,IF(ISNUMBER(R880),J880*R880," "))))))</f>
        <v xml:space="preserve"> </v>
      </c>
      <c r="AB880" s="8" t="s">
        <v>3028</v>
      </c>
      <c r="AG880" s="17">
        <v>4.64E-4</v>
      </c>
    </row>
    <row r="881" spans="1:33" x14ac:dyDescent="0.35">
      <c r="A881" t="s">
        <v>1786</v>
      </c>
      <c r="B881" t="s">
        <v>3637</v>
      </c>
      <c r="C881" t="s">
        <v>3638</v>
      </c>
      <c r="D881" t="s">
        <v>3639</v>
      </c>
      <c r="E881" t="s">
        <v>3640</v>
      </c>
      <c r="F881" t="s">
        <v>3641</v>
      </c>
      <c r="G881" s="1">
        <v>-4170.2086227896552</v>
      </c>
      <c r="H881" s="1">
        <v>84.18</v>
      </c>
      <c r="I881" s="2">
        <v>-351048.16186643322</v>
      </c>
      <c r="J881" s="3">
        <v>-4.5380865648495831E-3</v>
      </c>
      <c r="K881" s="4">
        <v>77355986.239999995</v>
      </c>
      <c r="L881" s="5">
        <v>3550001</v>
      </c>
      <c r="M881" s="6">
        <v>21.79041252</v>
      </c>
      <c r="N881" s="7" t="str">
        <f>IF(ISNUMBER(_xll.BDP($C881, "DELTA_MID")),_xll.BDP($C881, "DELTA_MID")," ")</f>
        <v xml:space="preserve"> </v>
      </c>
      <c r="O881" s="7" t="str">
        <f>IF(ISNUMBER(N881),_xll.BDP($C881, "OPT_UNDL_TICKER"),"")</f>
        <v/>
      </c>
      <c r="P881" s="8" t="str">
        <f>IF(ISNUMBER(N881),_xll.BDP($C881, "OPT_UNDL_PX")," ")</f>
        <v xml:space="preserve"> </v>
      </c>
      <c r="Q881" s="7" t="str">
        <f>IF(ISNUMBER(N881),+G881*_xll.BDP($C881, "PX_POS_MULT_FACTOR")*P881/K881," ")</f>
        <v xml:space="preserve"> </v>
      </c>
      <c r="R881" s="8" t="str">
        <f>IF(OR($A881="TUA",$A881="TYA"),"",IF(ISNUMBER(_xll.BDP($C881,"DUR_ADJ_OAS_MID")),_xll.BDP($C881,"DUR_ADJ_OAS_MID"),IF(ISNUMBER(_xll.BDP($E881&amp;" ISIN","DUR_ADJ_OAS_MID")),_xll.BDP($E881&amp;" ISIN","DUR_ADJ_OAS_MID")," ")))</f>
        <v xml:space="preserve"> </v>
      </c>
      <c r="S881" s="7" t="str">
        <f ca="1">IF(AND(A880="SVOL",C880="Cash"),                                     SUM(INDIRECT(ADDRESS(ROW()-(COUNTIF(A:A,"SVOL")),COLUMN())):INDIRECT(ADDRESS(ROW()-1,COLUMN()))),                                    IF(AND(A881="TYA",C881="Cash"), SUM(INDIRECT(ADDRESS(ROW()-(COUNTIF(A:A,"TYA")-1),COLUMN())):INDIRECT(ADDRESS(ROW()-1,COLUMN()))),                                    IF(AND(A881="SVOL",ISNUMBER(FIND(" Govt",C881))),"", IF(AND(A881="SVOL",ISNUMBER(FIND(" Index",C881))),J881,                                    IF(ISNUMBER(N881),Q881*N881,IF(ISNUMBER(R881),J881*R881," "))))))</f>
        <v xml:space="preserve"> </v>
      </c>
      <c r="AB881" s="8" t="s">
        <v>3028</v>
      </c>
      <c r="AG881" s="17">
        <v>4.64E-4</v>
      </c>
    </row>
    <row r="882" spans="1:33" x14ac:dyDescent="0.35">
      <c r="A882" t="s">
        <v>1786</v>
      </c>
      <c r="B882" t="s">
        <v>3642</v>
      </c>
      <c r="C882" t="s">
        <v>3643</v>
      </c>
      <c r="D882" t="s">
        <v>3644</v>
      </c>
      <c r="E882" t="s">
        <v>3645</v>
      </c>
      <c r="F882" t="s">
        <v>3646</v>
      </c>
      <c r="G882" s="1">
        <v>-4000.0720949394649</v>
      </c>
      <c r="H882" s="1">
        <v>116.07</v>
      </c>
      <c r="I882" s="2">
        <v>-464288.3680596237</v>
      </c>
      <c r="J882" s="3">
        <v>-6.0019707669313497E-3</v>
      </c>
      <c r="K882" s="4">
        <v>77355986.239999995</v>
      </c>
      <c r="L882" s="5">
        <v>3550001</v>
      </c>
      <c r="M882" s="6">
        <v>21.79041252</v>
      </c>
      <c r="N882" s="7" t="str">
        <f>IF(ISNUMBER(_xll.BDP($C882, "DELTA_MID")),_xll.BDP($C882, "DELTA_MID")," ")</f>
        <v xml:space="preserve"> </v>
      </c>
      <c r="O882" s="7" t="str">
        <f>IF(ISNUMBER(N882),_xll.BDP($C882, "OPT_UNDL_TICKER"),"")</f>
        <v/>
      </c>
      <c r="P882" s="8" t="str">
        <f>IF(ISNUMBER(N882),_xll.BDP($C882, "OPT_UNDL_PX")," ")</f>
        <v xml:space="preserve"> </v>
      </c>
      <c r="Q882" s="7" t="str">
        <f>IF(ISNUMBER(N882),+G882*_xll.BDP($C882, "PX_POS_MULT_FACTOR")*P882/K882," ")</f>
        <v xml:space="preserve"> </v>
      </c>
      <c r="R882" s="8" t="str">
        <f>IF(OR($A882="TUA",$A882="TYA"),"",IF(ISNUMBER(_xll.BDP($C882,"DUR_ADJ_OAS_MID")),_xll.BDP($C882,"DUR_ADJ_OAS_MID"),IF(ISNUMBER(_xll.BDP($E882&amp;" ISIN","DUR_ADJ_OAS_MID")),_xll.BDP($E882&amp;" ISIN","DUR_ADJ_OAS_MID")," ")))</f>
        <v xml:space="preserve"> </v>
      </c>
      <c r="S882" s="7" t="str">
        <f ca="1">IF(AND(A881="SVOL",C881="Cash"),                                     SUM(INDIRECT(ADDRESS(ROW()-(COUNTIF(A:A,"SVOL")),COLUMN())):INDIRECT(ADDRESS(ROW()-1,COLUMN()))),                                    IF(AND(A882="TYA",C882="Cash"), SUM(INDIRECT(ADDRESS(ROW()-(COUNTIF(A:A,"TYA")-1),COLUMN())):INDIRECT(ADDRESS(ROW()-1,COLUMN()))),                                    IF(AND(A882="SVOL",ISNUMBER(FIND(" Govt",C882))),"", IF(AND(A882="SVOL",ISNUMBER(FIND(" Index",C882))),J882,                                    IF(ISNUMBER(N882),Q882*N882,IF(ISNUMBER(R882),J882*R882," "))))))</f>
        <v xml:space="preserve"> </v>
      </c>
      <c r="AB882" s="8" t="s">
        <v>3028</v>
      </c>
      <c r="AG882" s="17">
        <v>4.64E-4</v>
      </c>
    </row>
    <row r="883" spans="1:33" x14ac:dyDescent="0.35">
      <c r="A883" t="s">
        <v>1786</v>
      </c>
      <c r="B883" t="s">
        <v>3647</v>
      </c>
      <c r="C883" t="s">
        <v>3648</v>
      </c>
      <c r="D883" t="s">
        <v>3649</v>
      </c>
      <c r="E883" t="s">
        <v>3650</v>
      </c>
      <c r="G883" s="1">
        <v>-16252.11936035922</v>
      </c>
      <c r="H883" s="1">
        <v>11.495445</v>
      </c>
      <c r="I883" s="2">
        <v>-186825.3442404446</v>
      </c>
      <c r="J883" s="3">
        <v>-2.415137513221169E-3</v>
      </c>
      <c r="K883" s="4">
        <v>77355986.239999995</v>
      </c>
      <c r="L883" s="5">
        <v>3550001</v>
      </c>
      <c r="M883" s="6">
        <v>21.79041252</v>
      </c>
      <c r="N883" s="7" t="str">
        <f>IF(ISNUMBER(_xll.BDP($C883, "DELTA_MID")),_xll.BDP($C883, "DELTA_MID")," ")</f>
        <v xml:space="preserve"> </v>
      </c>
      <c r="O883" s="7" t="str">
        <f>IF(ISNUMBER(N883),_xll.BDP($C883, "OPT_UNDL_TICKER"),"")</f>
        <v/>
      </c>
      <c r="P883" s="8" t="str">
        <f>IF(ISNUMBER(N883),_xll.BDP($C883, "OPT_UNDL_PX")," ")</f>
        <v xml:space="preserve"> </v>
      </c>
      <c r="Q883" s="7" t="str">
        <f>IF(ISNUMBER(N883),+G883*_xll.BDP($C883, "PX_POS_MULT_FACTOR")*P883/K883," ")</f>
        <v xml:space="preserve"> </v>
      </c>
      <c r="R883" s="8" t="str">
        <f>IF(OR($A883="TUA",$A883="TYA"),"",IF(ISNUMBER(_xll.BDP($C883,"DUR_ADJ_OAS_MID")),_xll.BDP($C883,"DUR_ADJ_OAS_MID"),IF(ISNUMBER(_xll.BDP($E883&amp;" ISIN","DUR_ADJ_OAS_MID")),_xll.BDP($E883&amp;" ISIN","DUR_ADJ_OAS_MID")," ")))</f>
        <v xml:space="preserve"> </v>
      </c>
      <c r="S883" s="7" t="str">
        <f ca="1">IF(AND(A882="SVOL",C882="Cash"),                                     SUM(INDIRECT(ADDRESS(ROW()-(COUNTIF(A:A,"SVOL")),COLUMN())):INDIRECT(ADDRESS(ROW()-1,COLUMN()))),                                    IF(AND(A883="TYA",C883="Cash"), SUM(INDIRECT(ADDRESS(ROW()-(COUNTIF(A:A,"TYA")-1),COLUMN())):INDIRECT(ADDRESS(ROW()-1,COLUMN()))),                                    IF(AND(A883="SVOL",ISNUMBER(FIND(" Govt",C883))),"", IF(AND(A883="SVOL",ISNUMBER(FIND(" Index",C883))),J883,                                    IF(ISNUMBER(N883),Q883*N883,IF(ISNUMBER(R883),J883*R883," "))))))</f>
        <v xml:space="preserve"> </v>
      </c>
      <c r="AB883" s="8" t="s">
        <v>3028</v>
      </c>
      <c r="AG883" s="17">
        <v>4.64E-4</v>
      </c>
    </row>
    <row r="884" spans="1:33" x14ac:dyDescent="0.35">
      <c r="A884" t="s">
        <v>1786</v>
      </c>
      <c r="B884" t="s">
        <v>3651</v>
      </c>
      <c r="C884" t="s">
        <v>3652</v>
      </c>
      <c r="D884" t="s">
        <v>3653</v>
      </c>
      <c r="E884" t="s">
        <v>3654</v>
      </c>
      <c r="G884" s="1">
        <v>-3939.684794130766</v>
      </c>
      <c r="H884" s="1">
        <v>125.54445</v>
      </c>
      <c r="I884" s="2">
        <v>-494605.56065251032</v>
      </c>
      <c r="J884" s="3">
        <v>-6.3938886270285154E-3</v>
      </c>
      <c r="K884" s="4">
        <v>77355986.239999995</v>
      </c>
      <c r="L884" s="5">
        <v>3550001</v>
      </c>
      <c r="M884" s="6">
        <v>21.79041252</v>
      </c>
      <c r="N884" s="7" t="str">
        <f>IF(ISNUMBER(_xll.BDP($C884, "DELTA_MID")),_xll.BDP($C884, "DELTA_MID")," ")</f>
        <v xml:space="preserve"> </v>
      </c>
      <c r="O884" s="7" t="str">
        <f>IF(ISNUMBER(N884),_xll.BDP($C884, "OPT_UNDL_TICKER"),"")</f>
        <v/>
      </c>
      <c r="P884" s="8" t="str">
        <f>IF(ISNUMBER(N884),_xll.BDP($C884, "OPT_UNDL_PX")," ")</f>
        <v xml:space="preserve"> </v>
      </c>
      <c r="Q884" s="7" t="str">
        <f>IF(ISNUMBER(N884),+G884*_xll.BDP($C884, "PX_POS_MULT_FACTOR")*P884/K884," ")</f>
        <v xml:space="preserve"> </v>
      </c>
      <c r="R884" s="8" t="str">
        <f>IF(OR($A884="TUA",$A884="TYA"),"",IF(ISNUMBER(_xll.BDP($C884,"DUR_ADJ_OAS_MID")),_xll.BDP($C884,"DUR_ADJ_OAS_MID"),IF(ISNUMBER(_xll.BDP($E884&amp;" ISIN","DUR_ADJ_OAS_MID")),_xll.BDP($E884&amp;" ISIN","DUR_ADJ_OAS_MID")," ")))</f>
        <v xml:space="preserve"> </v>
      </c>
      <c r="S884" s="7" t="str">
        <f ca="1">IF(AND(A883="SVOL",C883="Cash"),                                     SUM(INDIRECT(ADDRESS(ROW()-(COUNTIF(A:A,"SVOL")),COLUMN())):INDIRECT(ADDRESS(ROW()-1,COLUMN()))),                                    IF(AND(A884="TYA",C884="Cash"), SUM(INDIRECT(ADDRESS(ROW()-(COUNTIF(A:A,"TYA")-1),COLUMN())):INDIRECT(ADDRESS(ROW()-1,COLUMN()))),                                    IF(AND(A884="SVOL",ISNUMBER(FIND(" Govt",C884))),"", IF(AND(A884="SVOL",ISNUMBER(FIND(" Index",C884))),J884,                                    IF(ISNUMBER(N884),Q884*N884,IF(ISNUMBER(R884),J884*R884," "))))))</f>
        <v xml:space="preserve"> </v>
      </c>
      <c r="AB884" s="8" t="s">
        <v>3028</v>
      </c>
      <c r="AG884" s="17">
        <v>4.64E-4</v>
      </c>
    </row>
    <row r="885" spans="1:33" x14ac:dyDescent="0.35">
      <c r="A885" t="s">
        <v>1786</v>
      </c>
      <c r="B885" t="s">
        <v>3655</v>
      </c>
      <c r="C885" t="s">
        <v>3656</v>
      </c>
      <c r="D885" t="s">
        <v>3657</v>
      </c>
      <c r="E885" t="s">
        <v>3658</v>
      </c>
      <c r="G885" s="1">
        <v>-5762.3583591414008</v>
      </c>
      <c r="H885" s="1">
        <v>75.845579999999998</v>
      </c>
      <c r="I885" s="2">
        <v>-437049.41191692778</v>
      </c>
      <c r="J885" s="3">
        <v>-5.649846032095885E-3</v>
      </c>
      <c r="K885" s="4">
        <v>77355986.239999995</v>
      </c>
      <c r="L885" s="5">
        <v>3550001</v>
      </c>
      <c r="M885" s="6">
        <v>21.79041252</v>
      </c>
      <c r="N885" s="7" t="str">
        <f>IF(ISNUMBER(_xll.BDP($C885, "DELTA_MID")),_xll.BDP($C885, "DELTA_MID")," ")</f>
        <v xml:space="preserve"> </v>
      </c>
      <c r="O885" s="7" t="str">
        <f>IF(ISNUMBER(N885),_xll.BDP($C885, "OPT_UNDL_TICKER"),"")</f>
        <v/>
      </c>
      <c r="P885" s="8" t="str">
        <f>IF(ISNUMBER(N885),_xll.BDP($C885, "OPT_UNDL_PX")," ")</f>
        <v xml:space="preserve"> </v>
      </c>
      <c r="Q885" s="7" t="str">
        <f>IF(ISNUMBER(N885),+G885*_xll.BDP($C885, "PX_POS_MULT_FACTOR")*P885/K885," ")</f>
        <v xml:space="preserve"> </v>
      </c>
      <c r="R885" s="8" t="str">
        <f>IF(OR($A885="TUA",$A885="TYA"),"",IF(ISNUMBER(_xll.BDP($C885,"DUR_ADJ_OAS_MID")),_xll.BDP($C885,"DUR_ADJ_OAS_MID"),IF(ISNUMBER(_xll.BDP($E885&amp;" ISIN","DUR_ADJ_OAS_MID")),_xll.BDP($E885&amp;" ISIN","DUR_ADJ_OAS_MID")," ")))</f>
        <v xml:space="preserve"> </v>
      </c>
      <c r="S885" s="7" t="str">
        <f ca="1">IF(AND(A884="SVOL",C884="Cash"),                                     SUM(INDIRECT(ADDRESS(ROW()-(COUNTIF(A:A,"SVOL")),COLUMN())):INDIRECT(ADDRESS(ROW()-1,COLUMN()))),                                    IF(AND(A885="TYA",C885="Cash"), SUM(INDIRECT(ADDRESS(ROW()-(COUNTIF(A:A,"TYA")-1),COLUMN())):INDIRECT(ADDRESS(ROW()-1,COLUMN()))),                                    IF(AND(A885="SVOL",ISNUMBER(FIND(" Govt",C885))),"", IF(AND(A885="SVOL",ISNUMBER(FIND(" Index",C885))),J885,                                    IF(ISNUMBER(N885),Q885*N885,IF(ISNUMBER(R885),J885*R885," "))))))</f>
        <v xml:space="preserve"> </v>
      </c>
      <c r="AB885" s="8" t="s">
        <v>3028</v>
      </c>
      <c r="AG885" s="17">
        <v>4.64E-4</v>
      </c>
    </row>
    <row r="886" spans="1:33" x14ac:dyDescent="0.35">
      <c r="A886" t="s">
        <v>1786</v>
      </c>
      <c r="B886" t="s">
        <v>3659</v>
      </c>
      <c r="C886" t="s">
        <v>3660</v>
      </c>
      <c r="D886" t="s">
        <v>3661</v>
      </c>
      <c r="E886" t="s">
        <v>3662</v>
      </c>
      <c r="G886" s="1">
        <v>-1955.516512360465</v>
      </c>
      <c r="H886" s="1">
        <v>65.128500000000003</v>
      </c>
      <c r="I886" s="2">
        <v>-127359.8571752686</v>
      </c>
      <c r="J886" s="3">
        <v>-1.646412428640359E-3</v>
      </c>
      <c r="K886" s="4">
        <v>77355986.239999995</v>
      </c>
      <c r="L886" s="5">
        <v>3550001</v>
      </c>
      <c r="M886" s="6">
        <v>21.79041252</v>
      </c>
      <c r="N886" s="7" t="str">
        <f>IF(ISNUMBER(_xll.BDP($C886, "DELTA_MID")),_xll.BDP($C886, "DELTA_MID")," ")</f>
        <v xml:space="preserve"> </v>
      </c>
      <c r="O886" s="7" t="str">
        <f>IF(ISNUMBER(N886),_xll.BDP($C886, "OPT_UNDL_TICKER"),"")</f>
        <v/>
      </c>
      <c r="P886" s="8" t="str">
        <f>IF(ISNUMBER(N886),_xll.BDP($C886, "OPT_UNDL_PX")," ")</f>
        <v xml:space="preserve"> </v>
      </c>
      <c r="Q886" s="7" t="str">
        <f>IF(ISNUMBER(N886),+G886*_xll.BDP($C886, "PX_POS_MULT_FACTOR")*P886/K886," ")</f>
        <v xml:space="preserve"> </v>
      </c>
      <c r="R886" s="8" t="str">
        <f>IF(OR($A886="TUA",$A886="TYA"),"",IF(ISNUMBER(_xll.BDP($C886,"DUR_ADJ_OAS_MID")),_xll.BDP($C886,"DUR_ADJ_OAS_MID"),IF(ISNUMBER(_xll.BDP($E886&amp;" ISIN","DUR_ADJ_OAS_MID")),_xll.BDP($E886&amp;" ISIN","DUR_ADJ_OAS_MID")," ")))</f>
        <v xml:space="preserve"> </v>
      </c>
      <c r="S886" s="7" t="str">
        <f ca="1">IF(AND(A885="SVOL",C885="Cash"),                                     SUM(INDIRECT(ADDRESS(ROW()-(COUNTIF(A:A,"SVOL")),COLUMN())):INDIRECT(ADDRESS(ROW()-1,COLUMN()))),                                    IF(AND(A886="TYA",C886="Cash"), SUM(INDIRECT(ADDRESS(ROW()-(COUNTIF(A:A,"TYA")-1),COLUMN())):INDIRECT(ADDRESS(ROW()-1,COLUMN()))),                                    IF(AND(A886="SVOL",ISNUMBER(FIND(" Govt",C886))),"", IF(AND(A886="SVOL",ISNUMBER(FIND(" Index",C886))),J886,                                    IF(ISNUMBER(N886),Q886*N886,IF(ISNUMBER(R886),J886*R886," "))))))</f>
        <v xml:space="preserve"> </v>
      </c>
      <c r="AB886" s="8" t="s">
        <v>3028</v>
      </c>
      <c r="AG886" s="17">
        <v>4.64E-4</v>
      </c>
    </row>
    <row r="887" spans="1:33" x14ac:dyDescent="0.35">
      <c r="A887" t="s">
        <v>1786</v>
      </c>
      <c r="B887" t="s">
        <v>3663</v>
      </c>
      <c r="C887" t="s">
        <v>3664</v>
      </c>
      <c r="D887" t="s">
        <v>3665</v>
      </c>
      <c r="E887" t="s">
        <v>3666</v>
      </c>
      <c r="G887" s="1">
        <v>-520.21614859534486</v>
      </c>
      <c r="H887" s="1">
        <v>167.30959999999999</v>
      </c>
      <c r="I887" s="2">
        <v>-87037.1557350277</v>
      </c>
      <c r="J887" s="3">
        <v>-1.125150876688347E-3</v>
      </c>
      <c r="K887" s="4">
        <v>77355986.239999995</v>
      </c>
      <c r="L887" s="5">
        <v>3550001</v>
      </c>
      <c r="M887" s="6">
        <v>21.79041252</v>
      </c>
      <c r="N887" s="7" t="str">
        <f>IF(ISNUMBER(_xll.BDP($C887, "DELTA_MID")),_xll.BDP($C887, "DELTA_MID")," ")</f>
        <v xml:space="preserve"> </v>
      </c>
      <c r="O887" s="7" t="str">
        <f>IF(ISNUMBER(N887),_xll.BDP($C887, "OPT_UNDL_TICKER"),"")</f>
        <v/>
      </c>
      <c r="P887" s="8" t="str">
        <f>IF(ISNUMBER(N887),_xll.BDP($C887, "OPT_UNDL_PX")," ")</f>
        <v xml:space="preserve"> </v>
      </c>
      <c r="Q887" s="7" t="str">
        <f>IF(ISNUMBER(N887),+G887*_xll.BDP($C887, "PX_POS_MULT_FACTOR")*P887/K887," ")</f>
        <v xml:space="preserve"> </v>
      </c>
      <c r="R887" s="8" t="str">
        <f>IF(OR($A887="TUA",$A887="TYA"),"",IF(ISNUMBER(_xll.BDP($C887,"DUR_ADJ_OAS_MID")),_xll.BDP($C887,"DUR_ADJ_OAS_MID"),IF(ISNUMBER(_xll.BDP($E887&amp;" ISIN","DUR_ADJ_OAS_MID")),_xll.BDP($E887&amp;" ISIN","DUR_ADJ_OAS_MID")," ")))</f>
        <v xml:space="preserve"> </v>
      </c>
      <c r="S887" s="7" t="str">
        <f ca="1">IF(AND(A886="SVOL",C886="Cash"),                                     SUM(INDIRECT(ADDRESS(ROW()-(COUNTIF(A:A,"SVOL")),COLUMN())):INDIRECT(ADDRESS(ROW()-1,COLUMN()))),                                    IF(AND(A887="TYA",C887="Cash"), SUM(INDIRECT(ADDRESS(ROW()-(COUNTIF(A:A,"TYA")-1),COLUMN())):INDIRECT(ADDRESS(ROW()-1,COLUMN()))),                                    IF(AND(A887="SVOL",ISNUMBER(FIND(" Govt",C887))),"", IF(AND(A887="SVOL",ISNUMBER(FIND(" Index",C887))),J887,                                    IF(ISNUMBER(N887),Q887*N887,IF(ISNUMBER(R887),J887*R887," "))))))</f>
        <v xml:space="preserve"> </v>
      </c>
      <c r="AB887" s="8" t="s">
        <v>3028</v>
      </c>
      <c r="AG887" s="17">
        <v>4.64E-4</v>
      </c>
    </row>
    <row r="888" spans="1:33" x14ac:dyDescent="0.35">
      <c r="A888" t="s">
        <v>1786</v>
      </c>
      <c r="B888" t="s">
        <v>3667</v>
      </c>
      <c r="C888" t="s">
        <v>3668</v>
      </c>
      <c r="D888" t="s">
        <v>3669</v>
      </c>
      <c r="E888" t="s">
        <v>3670</v>
      </c>
      <c r="F888" t="s">
        <v>3671</v>
      </c>
      <c r="G888" s="1">
        <v>-404.56588946649089</v>
      </c>
      <c r="H888" s="1">
        <v>142.80000000000001</v>
      </c>
      <c r="I888" s="2">
        <v>-57772.009015814911</v>
      </c>
      <c r="J888" s="3">
        <v>-7.4683307425717487E-4</v>
      </c>
      <c r="K888" s="4">
        <v>77355986.239999995</v>
      </c>
      <c r="L888" s="5">
        <v>3550001</v>
      </c>
      <c r="M888" s="6">
        <v>21.79041252</v>
      </c>
      <c r="N888" s="7" t="str">
        <f>IF(ISNUMBER(_xll.BDP($C888, "DELTA_MID")),_xll.BDP($C888, "DELTA_MID")," ")</f>
        <v xml:space="preserve"> </v>
      </c>
      <c r="O888" s="7" t="str">
        <f>IF(ISNUMBER(N888),_xll.BDP($C888, "OPT_UNDL_TICKER"),"")</f>
        <v/>
      </c>
      <c r="P888" s="8" t="str">
        <f>IF(ISNUMBER(N888),_xll.BDP($C888, "OPT_UNDL_PX")," ")</f>
        <v xml:space="preserve"> </v>
      </c>
      <c r="Q888" s="7" t="str">
        <f>IF(ISNUMBER(N888),+G888*_xll.BDP($C888, "PX_POS_MULT_FACTOR")*P888/K888," ")</f>
        <v xml:space="preserve"> </v>
      </c>
      <c r="R888" s="8" t="str">
        <f>IF(OR($A888="TUA",$A888="TYA"),"",IF(ISNUMBER(_xll.BDP($C888,"DUR_ADJ_OAS_MID")),_xll.BDP($C888,"DUR_ADJ_OAS_MID"),IF(ISNUMBER(_xll.BDP($E888&amp;" ISIN","DUR_ADJ_OAS_MID")),_xll.BDP($E888&amp;" ISIN","DUR_ADJ_OAS_MID")," ")))</f>
        <v xml:space="preserve"> </v>
      </c>
      <c r="S888" s="7" t="str">
        <f ca="1">IF(AND(A887="SVOL",C887="Cash"),                                     SUM(INDIRECT(ADDRESS(ROW()-(COUNTIF(A:A,"SVOL")),COLUMN())):INDIRECT(ADDRESS(ROW()-1,COLUMN()))),                                    IF(AND(A888="TYA",C888="Cash"), SUM(INDIRECT(ADDRESS(ROW()-(COUNTIF(A:A,"TYA")-1),COLUMN())):INDIRECT(ADDRESS(ROW()-1,COLUMN()))),                                    IF(AND(A888="SVOL",ISNUMBER(FIND(" Govt",C888))),"", IF(AND(A888="SVOL",ISNUMBER(FIND(" Index",C888))),J888,                                    IF(ISNUMBER(N888),Q888*N888,IF(ISNUMBER(R888),J888*R888," "))))))</f>
        <v xml:space="preserve"> </v>
      </c>
      <c r="AB888" s="8" t="s">
        <v>3028</v>
      </c>
      <c r="AG888" s="17">
        <v>4.64E-4</v>
      </c>
    </row>
    <row r="889" spans="1:33" x14ac:dyDescent="0.35">
      <c r="A889" t="s">
        <v>1786</v>
      </c>
      <c r="B889" t="s">
        <v>3672</v>
      </c>
      <c r="C889" t="s">
        <v>3673</v>
      </c>
      <c r="D889" t="s">
        <v>3674</v>
      </c>
      <c r="E889" t="s">
        <v>3675</v>
      </c>
      <c r="G889" s="1">
        <v>-74139.119003020853</v>
      </c>
      <c r="H889" s="1">
        <v>4.5379373999999997</v>
      </c>
      <c r="I889" s="2">
        <v>-336438.68092685897</v>
      </c>
      <c r="J889" s="3">
        <v>-4.3492261850691782E-3</v>
      </c>
      <c r="K889" s="4">
        <v>77355986.239999995</v>
      </c>
      <c r="L889" s="5">
        <v>3550001</v>
      </c>
      <c r="M889" s="6">
        <v>21.79041252</v>
      </c>
      <c r="N889" s="7" t="str">
        <f>IF(ISNUMBER(_xll.BDP($C889, "DELTA_MID")),_xll.BDP($C889, "DELTA_MID")," ")</f>
        <v xml:space="preserve"> </v>
      </c>
      <c r="O889" s="7" t="str">
        <f>IF(ISNUMBER(N889),_xll.BDP($C889, "OPT_UNDL_TICKER"),"")</f>
        <v/>
      </c>
      <c r="P889" s="8" t="str">
        <f>IF(ISNUMBER(N889),_xll.BDP($C889, "OPT_UNDL_PX")," ")</f>
        <v xml:space="preserve"> </v>
      </c>
      <c r="Q889" s="7" t="str">
        <f>IF(ISNUMBER(N889),+G889*_xll.BDP($C889, "PX_POS_MULT_FACTOR")*P889/K889," ")</f>
        <v xml:space="preserve"> </v>
      </c>
      <c r="R889" s="8" t="str">
        <f>IF(OR($A889="TUA",$A889="TYA"),"",IF(ISNUMBER(_xll.BDP($C889,"DUR_ADJ_OAS_MID")),_xll.BDP($C889,"DUR_ADJ_OAS_MID"),IF(ISNUMBER(_xll.BDP($E889&amp;" ISIN","DUR_ADJ_OAS_MID")),_xll.BDP($E889&amp;" ISIN","DUR_ADJ_OAS_MID")," ")))</f>
        <v xml:space="preserve"> </v>
      </c>
      <c r="S889" s="7" t="str">
        <f ca="1">IF(AND(A888="SVOL",C888="Cash"),                                     SUM(INDIRECT(ADDRESS(ROW()-(COUNTIF(A:A,"SVOL")),COLUMN())):INDIRECT(ADDRESS(ROW()-1,COLUMN()))),                                    IF(AND(A889="TYA",C889="Cash"), SUM(INDIRECT(ADDRESS(ROW()-(COUNTIF(A:A,"TYA")-1),COLUMN())):INDIRECT(ADDRESS(ROW()-1,COLUMN()))),                                    IF(AND(A889="SVOL",ISNUMBER(FIND(" Govt",C889))),"", IF(AND(A889="SVOL",ISNUMBER(FIND(" Index",C889))),J889,                                    IF(ISNUMBER(N889),Q889*N889,IF(ISNUMBER(R889),J889*R889," "))))))</f>
        <v xml:space="preserve"> </v>
      </c>
      <c r="AB889" s="8" t="s">
        <v>3028</v>
      </c>
      <c r="AG889" s="17">
        <v>4.64E-4</v>
      </c>
    </row>
    <row r="890" spans="1:33" x14ac:dyDescent="0.35">
      <c r="A890" t="s">
        <v>1786</v>
      </c>
      <c r="B890" t="s">
        <v>3676</v>
      </c>
      <c r="C890" t="s">
        <v>3677</v>
      </c>
      <c r="D890" t="s">
        <v>3678</v>
      </c>
      <c r="E890" t="s">
        <v>3679</v>
      </c>
      <c r="F890" t="s">
        <v>3680</v>
      </c>
      <c r="G890" s="1">
        <v>-10193.857758597611</v>
      </c>
      <c r="H890" s="1">
        <v>30.39</v>
      </c>
      <c r="I890" s="2">
        <v>-309791.33728378138</v>
      </c>
      <c r="J890" s="3">
        <v>-4.0047493715953874E-3</v>
      </c>
      <c r="K890" s="4">
        <v>77355986.239999995</v>
      </c>
      <c r="L890" s="5">
        <v>3550001</v>
      </c>
      <c r="M890" s="6">
        <v>21.79041252</v>
      </c>
      <c r="N890" s="7" t="str">
        <f>IF(ISNUMBER(_xll.BDP($C890, "DELTA_MID")),_xll.BDP($C890, "DELTA_MID")," ")</f>
        <v xml:space="preserve"> </v>
      </c>
      <c r="O890" s="7" t="str">
        <f>IF(ISNUMBER(N890),_xll.BDP($C890, "OPT_UNDL_TICKER"),"")</f>
        <v/>
      </c>
      <c r="P890" s="8" t="str">
        <f>IF(ISNUMBER(N890),_xll.BDP($C890, "OPT_UNDL_PX")," ")</f>
        <v xml:space="preserve"> </v>
      </c>
      <c r="Q890" s="7" t="str">
        <f>IF(ISNUMBER(N890),+G890*_xll.BDP($C890, "PX_POS_MULT_FACTOR")*P890/K890," ")</f>
        <v xml:space="preserve"> </v>
      </c>
      <c r="R890" s="8" t="str">
        <f>IF(OR($A890="TUA",$A890="TYA"),"",IF(ISNUMBER(_xll.BDP($C890,"DUR_ADJ_OAS_MID")),_xll.BDP($C890,"DUR_ADJ_OAS_MID"),IF(ISNUMBER(_xll.BDP($E890&amp;" ISIN","DUR_ADJ_OAS_MID")),_xll.BDP($E890&amp;" ISIN","DUR_ADJ_OAS_MID")," ")))</f>
        <v xml:space="preserve"> </v>
      </c>
      <c r="S890" s="7" t="str">
        <f ca="1">IF(AND(A889="SVOL",C889="Cash"),                                     SUM(INDIRECT(ADDRESS(ROW()-(COUNTIF(A:A,"SVOL")),COLUMN())):INDIRECT(ADDRESS(ROW()-1,COLUMN()))),                                    IF(AND(A890="TYA",C890="Cash"), SUM(INDIRECT(ADDRESS(ROW()-(COUNTIF(A:A,"TYA")-1),COLUMN())):INDIRECT(ADDRESS(ROW()-1,COLUMN()))),                                    IF(AND(A890="SVOL",ISNUMBER(FIND(" Govt",C890))),"", IF(AND(A890="SVOL",ISNUMBER(FIND(" Index",C890))),J890,                                    IF(ISNUMBER(N890),Q890*N890,IF(ISNUMBER(R890),J890*R890," "))))))</f>
        <v xml:space="preserve"> </v>
      </c>
      <c r="AB890" s="8" t="s">
        <v>3028</v>
      </c>
      <c r="AG890" s="17">
        <v>4.64E-4</v>
      </c>
    </row>
    <row r="891" spans="1:33" x14ac:dyDescent="0.35">
      <c r="A891" t="s">
        <v>1786</v>
      </c>
      <c r="B891" t="s">
        <v>3681</v>
      </c>
      <c r="C891" t="s">
        <v>3682</v>
      </c>
      <c r="D891" t="s">
        <v>3683</v>
      </c>
      <c r="E891" t="s">
        <v>3684</v>
      </c>
      <c r="G891" s="1">
        <v>-3565.4900059961042</v>
      </c>
      <c r="H891" s="1">
        <v>13.984095</v>
      </c>
      <c r="I891" s="2">
        <v>-49860.150965400077</v>
      </c>
      <c r="J891" s="3">
        <v>-6.4455452498151853E-4</v>
      </c>
      <c r="K891" s="4">
        <v>77355986.239999995</v>
      </c>
      <c r="L891" s="5">
        <v>3550001</v>
      </c>
      <c r="M891" s="6">
        <v>21.79041252</v>
      </c>
      <c r="N891" s="7" t="str">
        <f>IF(ISNUMBER(_xll.BDP($C891, "DELTA_MID")),_xll.BDP($C891, "DELTA_MID")," ")</f>
        <v xml:space="preserve"> </v>
      </c>
      <c r="O891" s="7" t="str">
        <f>IF(ISNUMBER(N891),_xll.BDP($C891, "OPT_UNDL_TICKER"),"")</f>
        <v/>
      </c>
      <c r="P891" s="8" t="str">
        <f>IF(ISNUMBER(N891),_xll.BDP($C891, "OPT_UNDL_PX")," ")</f>
        <v xml:space="preserve"> </v>
      </c>
      <c r="Q891" s="7" t="str">
        <f>IF(ISNUMBER(N891),+G891*_xll.BDP($C891, "PX_POS_MULT_FACTOR")*P891/K891," ")</f>
        <v xml:space="preserve"> </v>
      </c>
      <c r="R891" s="8" t="str">
        <f>IF(OR($A891="TUA",$A891="TYA"),"",IF(ISNUMBER(_xll.BDP($C891,"DUR_ADJ_OAS_MID")),_xll.BDP($C891,"DUR_ADJ_OAS_MID"),IF(ISNUMBER(_xll.BDP($E891&amp;" ISIN","DUR_ADJ_OAS_MID")),_xll.BDP($E891&amp;" ISIN","DUR_ADJ_OAS_MID")," ")))</f>
        <v xml:space="preserve"> </v>
      </c>
      <c r="S891" s="7" t="str">
        <f ca="1">IF(AND(A890="SVOL",C890="Cash"),                                     SUM(INDIRECT(ADDRESS(ROW()-(COUNTIF(A:A,"SVOL")),COLUMN())):INDIRECT(ADDRESS(ROW()-1,COLUMN()))),                                    IF(AND(A891="TYA",C891="Cash"), SUM(INDIRECT(ADDRESS(ROW()-(COUNTIF(A:A,"TYA")-1),COLUMN())):INDIRECT(ADDRESS(ROW()-1,COLUMN()))),                                    IF(AND(A891="SVOL",ISNUMBER(FIND(" Govt",C891))),"", IF(AND(A891="SVOL",ISNUMBER(FIND(" Index",C891))),J891,                                    IF(ISNUMBER(N891),Q891*N891,IF(ISNUMBER(R891),J891*R891," "))))))</f>
        <v xml:space="preserve"> </v>
      </c>
      <c r="AB891" s="8" t="s">
        <v>3028</v>
      </c>
      <c r="AG891" s="17">
        <v>4.64E-4</v>
      </c>
    </row>
    <row r="892" spans="1:33" x14ac:dyDescent="0.35">
      <c r="A892" t="s">
        <v>1786</v>
      </c>
      <c r="B892" t="s">
        <v>885</v>
      </c>
      <c r="C892" t="s">
        <v>3685</v>
      </c>
      <c r="D892" t="s">
        <v>887</v>
      </c>
      <c r="E892" t="s">
        <v>888</v>
      </c>
      <c r="F892" t="s">
        <v>889</v>
      </c>
      <c r="G892" s="1">
        <v>-362.92584796331681</v>
      </c>
      <c r="H892" s="1">
        <v>155.84</v>
      </c>
      <c r="I892" s="2">
        <v>-56558.364146603293</v>
      </c>
      <c r="J892" s="3">
        <v>-7.3114398633777021E-4</v>
      </c>
      <c r="K892" s="4">
        <v>77355986.239999995</v>
      </c>
      <c r="L892" s="5">
        <v>3550001</v>
      </c>
      <c r="M892" s="6">
        <v>21.79041252</v>
      </c>
      <c r="N892" s="7" t="str">
        <f>IF(ISNUMBER(_xll.BDP($C892, "DELTA_MID")),_xll.BDP($C892, "DELTA_MID")," ")</f>
        <v xml:space="preserve"> </v>
      </c>
      <c r="O892" s="7" t="str">
        <f>IF(ISNUMBER(N892),_xll.BDP($C892, "OPT_UNDL_TICKER"),"")</f>
        <v/>
      </c>
      <c r="P892" s="8" t="str">
        <f>IF(ISNUMBER(N892),_xll.BDP($C892, "OPT_UNDL_PX")," ")</f>
        <v xml:space="preserve"> </v>
      </c>
      <c r="Q892" s="7" t="str">
        <f>IF(ISNUMBER(N892),+G892*_xll.BDP($C892, "PX_POS_MULT_FACTOR")*P892/K892," ")</f>
        <v xml:space="preserve"> </v>
      </c>
      <c r="R892" s="8" t="str">
        <f>IF(OR($A892="TUA",$A892="TYA"),"",IF(ISNUMBER(_xll.BDP($C892,"DUR_ADJ_OAS_MID")),_xll.BDP($C892,"DUR_ADJ_OAS_MID"),IF(ISNUMBER(_xll.BDP($E892&amp;" ISIN","DUR_ADJ_OAS_MID")),_xll.BDP($E892&amp;" ISIN","DUR_ADJ_OAS_MID")," ")))</f>
        <v xml:space="preserve"> </v>
      </c>
      <c r="S892" s="7" t="str">
        <f ca="1">IF(AND(A891="SVOL",C891="Cash"),                                     SUM(INDIRECT(ADDRESS(ROW()-(COUNTIF(A:A,"SVOL")),COLUMN())):INDIRECT(ADDRESS(ROW()-1,COLUMN()))),                                    IF(AND(A892="TYA",C892="Cash"), SUM(INDIRECT(ADDRESS(ROW()-(COUNTIF(A:A,"TYA")-1),COLUMN())):INDIRECT(ADDRESS(ROW()-1,COLUMN()))),                                    IF(AND(A892="SVOL",ISNUMBER(FIND(" Govt",C892))),"", IF(AND(A892="SVOL",ISNUMBER(FIND(" Index",C892))),J892,                                    IF(ISNUMBER(N892),Q892*N892,IF(ISNUMBER(R892),J892*R892," "))))))</f>
        <v xml:space="preserve"> </v>
      </c>
      <c r="AB892" s="8" t="s">
        <v>3028</v>
      </c>
      <c r="AG892" s="17">
        <v>4.64E-4</v>
      </c>
    </row>
    <row r="893" spans="1:33" x14ac:dyDescent="0.35">
      <c r="A893" t="s">
        <v>1786</v>
      </c>
      <c r="B893" t="s">
        <v>3686</v>
      </c>
      <c r="C893" t="s">
        <v>3687</v>
      </c>
      <c r="D893" t="s">
        <v>3688</v>
      </c>
      <c r="E893" t="s">
        <v>3689</v>
      </c>
      <c r="F893" t="s">
        <v>3690</v>
      </c>
      <c r="G893" s="1">
        <v>-2280.5848770933908</v>
      </c>
      <c r="H893" s="1">
        <v>193.68989099999999</v>
      </c>
      <c r="I893" s="2">
        <v>-441726.23626046721</v>
      </c>
      <c r="J893" s="3">
        <v>-5.7103044991242717E-3</v>
      </c>
      <c r="K893" s="4">
        <v>77355986.239999995</v>
      </c>
      <c r="L893" s="5">
        <v>3550001</v>
      </c>
      <c r="M893" s="6">
        <v>21.79041252</v>
      </c>
      <c r="N893" s="7" t="str">
        <f>IF(ISNUMBER(_xll.BDP($C893, "DELTA_MID")),_xll.BDP($C893, "DELTA_MID")," ")</f>
        <v xml:space="preserve"> </v>
      </c>
      <c r="O893" s="7" t="str">
        <f>IF(ISNUMBER(N893),_xll.BDP($C893, "OPT_UNDL_TICKER"),"")</f>
        <v/>
      </c>
      <c r="P893" s="8" t="str">
        <f>IF(ISNUMBER(N893),_xll.BDP($C893, "OPT_UNDL_PX")," ")</f>
        <v xml:space="preserve"> </v>
      </c>
      <c r="Q893" s="7" t="str">
        <f>IF(ISNUMBER(N893),+G893*_xll.BDP($C893, "PX_POS_MULT_FACTOR")*P893/K893," ")</f>
        <v xml:space="preserve"> </v>
      </c>
      <c r="R893" s="8" t="str">
        <f>IF(OR($A893="TUA",$A893="TYA"),"",IF(ISNUMBER(_xll.BDP($C893,"DUR_ADJ_OAS_MID")),_xll.BDP($C893,"DUR_ADJ_OAS_MID"),IF(ISNUMBER(_xll.BDP($E893&amp;" ISIN","DUR_ADJ_OAS_MID")),_xll.BDP($E893&amp;" ISIN","DUR_ADJ_OAS_MID")," ")))</f>
        <v xml:space="preserve"> </v>
      </c>
      <c r="S893" s="7" t="str">
        <f ca="1">IF(AND(A892="SVOL",C892="Cash"),                                     SUM(INDIRECT(ADDRESS(ROW()-(COUNTIF(A:A,"SVOL")),COLUMN())):INDIRECT(ADDRESS(ROW()-1,COLUMN()))),                                    IF(AND(A893="TYA",C893="Cash"), SUM(INDIRECT(ADDRESS(ROW()-(COUNTIF(A:A,"TYA")-1),COLUMN())):INDIRECT(ADDRESS(ROW()-1,COLUMN()))),                                    IF(AND(A893="SVOL",ISNUMBER(FIND(" Govt",C893))),"", IF(AND(A893="SVOL",ISNUMBER(FIND(" Index",C893))),J893,                                    IF(ISNUMBER(N893),Q893*N893,IF(ISNUMBER(R893),J893*R893," "))))))</f>
        <v xml:space="preserve"> </v>
      </c>
      <c r="AB893" s="8" t="s">
        <v>3028</v>
      </c>
      <c r="AG893" s="17">
        <v>4.64E-4</v>
      </c>
    </row>
    <row r="894" spans="1:33" x14ac:dyDescent="0.35">
      <c r="A894" t="s">
        <v>1786</v>
      </c>
      <c r="B894" t="s">
        <v>3691</v>
      </c>
      <c r="C894" t="s">
        <v>3692</v>
      </c>
      <c r="D894" t="s">
        <v>3693</v>
      </c>
      <c r="E894" t="s">
        <v>3694</v>
      </c>
      <c r="G894" s="1">
        <v>-2750.5615902468048</v>
      </c>
      <c r="H894" s="1">
        <v>31.134599999999999</v>
      </c>
      <c r="I894" s="2">
        <v>-85637.634887698165</v>
      </c>
      <c r="J894" s="3">
        <v>-1.107058923946804E-3</v>
      </c>
      <c r="K894" s="4">
        <v>77355986.239999995</v>
      </c>
      <c r="L894" s="5">
        <v>3550001</v>
      </c>
      <c r="M894" s="6">
        <v>21.79041252</v>
      </c>
      <c r="N894" s="7" t="str">
        <f>IF(ISNUMBER(_xll.BDP($C894, "DELTA_MID")),_xll.BDP($C894, "DELTA_MID")," ")</f>
        <v xml:space="preserve"> </v>
      </c>
      <c r="O894" s="7" t="str">
        <f>IF(ISNUMBER(N894),_xll.BDP($C894, "OPT_UNDL_TICKER"),"")</f>
        <v/>
      </c>
      <c r="P894" s="8" t="str">
        <f>IF(ISNUMBER(N894),_xll.BDP($C894, "OPT_UNDL_PX")," ")</f>
        <v xml:space="preserve"> </v>
      </c>
      <c r="Q894" s="7" t="str">
        <f>IF(ISNUMBER(N894),+G894*_xll.BDP($C894, "PX_POS_MULT_FACTOR")*P894/K894," ")</f>
        <v xml:space="preserve"> </v>
      </c>
      <c r="R894" s="8" t="str">
        <f>IF(OR($A894="TUA",$A894="TYA"),"",IF(ISNUMBER(_xll.BDP($C894,"DUR_ADJ_OAS_MID")),_xll.BDP($C894,"DUR_ADJ_OAS_MID"),IF(ISNUMBER(_xll.BDP($E894&amp;" ISIN","DUR_ADJ_OAS_MID")),_xll.BDP($E894&amp;" ISIN","DUR_ADJ_OAS_MID")," ")))</f>
        <v xml:space="preserve"> </v>
      </c>
      <c r="S894" s="7" t="str">
        <f ca="1">IF(AND(A893="SVOL",C893="Cash"),                                     SUM(INDIRECT(ADDRESS(ROW()-(COUNTIF(A:A,"SVOL")),COLUMN())):INDIRECT(ADDRESS(ROW()-1,COLUMN()))),                                    IF(AND(A894="TYA",C894="Cash"), SUM(INDIRECT(ADDRESS(ROW()-(COUNTIF(A:A,"TYA")-1),COLUMN())):INDIRECT(ADDRESS(ROW()-1,COLUMN()))),                                    IF(AND(A894="SVOL",ISNUMBER(FIND(" Govt",C894))),"", IF(AND(A894="SVOL",ISNUMBER(FIND(" Index",C894))),J894,                                    IF(ISNUMBER(N894),Q894*N894,IF(ISNUMBER(R894),J894*R894," "))))))</f>
        <v xml:space="preserve"> </v>
      </c>
      <c r="AB894" s="8" t="s">
        <v>3028</v>
      </c>
      <c r="AG894" s="17">
        <v>4.64E-4</v>
      </c>
    </row>
    <row r="895" spans="1:33" x14ac:dyDescent="0.35">
      <c r="A895" t="s">
        <v>1786</v>
      </c>
      <c r="B895" t="s">
        <v>3695</v>
      </c>
      <c r="C895" t="s">
        <v>3696</v>
      </c>
      <c r="D895" t="s">
        <v>3697</v>
      </c>
      <c r="E895" t="s">
        <v>3698</v>
      </c>
      <c r="G895" s="1">
        <v>-18844.931002293019</v>
      </c>
      <c r="H895" s="1">
        <v>42.364260000000002</v>
      </c>
      <c r="I895" s="2">
        <v>-798351.55666320201</v>
      </c>
      <c r="J895" s="3">
        <v>-1.03204883741807E-2</v>
      </c>
      <c r="K895" s="4">
        <v>77355986.239999995</v>
      </c>
      <c r="L895" s="5">
        <v>3550001</v>
      </c>
      <c r="M895" s="6">
        <v>21.79041252</v>
      </c>
      <c r="N895" s="7" t="str">
        <f>IF(ISNUMBER(_xll.BDP($C895, "DELTA_MID")),_xll.BDP($C895, "DELTA_MID")," ")</f>
        <v xml:space="preserve"> </v>
      </c>
      <c r="O895" s="7" t="str">
        <f>IF(ISNUMBER(N895),_xll.BDP($C895, "OPT_UNDL_TICKER"),"")</f>
        <v/>
      </c>
      <c r="P895" s="8" t="str">
        <f>IF(ISNUMBER(N895),_xll.BDP($C895, "OPT_UNDL_PX")," ")</f>
        <v xml:space="preserve"> </v>
      </c>
      <c r="Q895" s="7" t="str">
        <f>IF(ISNUMBER(N895),+G895*_xll.BDP($C895, "PX_POS_MULT_FACTOR")*P895/K895," ")</f>
        <v xml:space="preserve"> </v>
      </c>
      <c r="R895" s="8" t="str">
        <f>IF(OR($A895="TUA",$A895="TYA"),"",IF(ISNUMBER(_xll.BDP($C895,"DUR_ADJ_OAS_MID")),_xll.BDP($C895,"DUR_ADJ_OAS_MID"),IF(ISNUMBER(_xll.BDP($E895&amp;" ISIN","DUR_ADJ_OAS_MID")),_xll.BDP($E895&amp;" ISIN","DUR_ADJ_OAS_MID")," ")))</f>
        <v xml:space="preserve"> </v>
      </c>
      <c r="S895" s="7" t="str">
        <f ca="1">IF(AND(A894="SVOL",C894="Cash"),                                     SUM(INDIRECT(ADDRESS(ROW()-(COUNTIF(A:A,"SVOL")),COLUMN())):INDIRECT(ADDRESS(ROW()-1,COLUMN()))),                                    IF(AND(A895="TYA",C895="Cash"), SUM(INDIRECT(ADDRESS(ROW()-(COUNTIF(A:A,"TYA")-1),COLUMN())):INDIRECT(ADDRESS(ROW()-1,COLUMN()))),                                    IF(AND(A895="SVOL",ISNUMBER(FIND(" Govt",C895))),"", IF(AND(A895="SVOL",ISNUMBER(FIND(" Index",C895))),J895,                                    IF(ISNUMBER(N895),Q895*N895,IF(ISNUMBER(R895),J895*R895," "))))))</f>
        <v xml:space="preserve"> </v>
      </c>
      <c r="AB895" s="8" t="s">
        <v>3028</v>
      </c>
      <c r="AG895" s="17">
        <v>4.64E-4</v>
      </c>
    </row>
    <row r="896" spans="1:33" x14ac:dyDescent="0.35">
      <c r="A896" t="s">
        <v>1786</v>
      </c>
      <c r="B896" t="s">
        <v>3699</v>
      </c>
      <c r="C896" t="s">
        <v>3700</v>
      </c>
      <c r="D896" t="s">
        <v>3701</v>
      </c>
      <c r="E896" t="s">
        <v>3702</v>
      </c>
      <c r="G896" s="1">
        <v>-1072.995909547456</v>
      </c>
      <c r="H896" s="1">
        <v>150.9075</v>
      </c>
      <c r="I896" s="2">
        <v>-161923.1302200327</v>
      </c>
      <c r="J896" s="3">
        <v>-2.0932204227564208E-3</v>
      </c>
      <c r="K896" s="4">
        <v>77355986.239999995</v>
      </c>
      <c r="L896" s="5">
        <v>3550001</v>
      </c>
      <c r="M896" s="6">
        <v>21.79041252</v>
      </c>
      <c r="N896" s="7" t="str">
        <f>IF(ISNUMBER(_xll.BDP($C896, "DELTA_MID")),_xll.BDP($C896, "DELTA_MID")," ")</f>
        <v xml:space="preserve"> </v>
      </c>
      <c r="O896" s="7" t="str">
        <f>IF(ISNUMBER(N896),_xll.BDP($C896, "OPT_UNDL_TICKER"),"")</f>
        <v/>
      </c>
      <c r="P896" s="8" t="str">
        <f>IF(ISNUMBER(N896),_xll.BDP($C896, "OPT_UNDL_PX")," ")</f>
        <v xml:space="preserve"> </v>
      </c>
      <c r="Q896" s="7" t="str">
        <f>IF(ISNUMBER(N896),+G896*_xll.BDP($C896, "PX_POS_MULT_FACTOR")*P896/K896," ")</f>
        <v xml:space="preserve"> </v>
      </c>
      <c r="R896" s="8" t="str">
        <f>IF(OR($A896="TUA",$A896="TYA"),"",IF(ISNUMBER(_xll.BDP($C896,"DUR_ADJ_OAS_MID")),_xll.BDP($C896,"DUR_ADJ_OAS_MID"),IF(ISNUMBER(_xll.BDP($E896&amp;" ISIN","DUR_ADJ_OAS_MID")),_xll.BDP($E896&amp;" ISIN","DUR_ADJ_OAS_MID")," ")))</f>
        <v xml:space="preserve"> </v>
      </c>
      <c r="S896" s="7" t="str">
        <f ca="1">IF(AND(A895="SVOL",C895="Cash"),                                     SUM(INDIRECT(ADDRESS(ROW()-(COUNTIF(A:A,"SVOL")),COLUMN())):INDIRECT(ADDRESS(ROW()-1,COLUMN()))),                                    IF(AND(A896="TYA",C896="Cash"), SUM(INDIRECT(ADDRESS(ROW()-(COUNTIF(A:A,"TYA")-1),COLUMN())):INDIRECT(ADDRESS(ROW()-1,COLUMN()))),                                    IF(AND(A896="SVOL",ISNUMBER(FIND(" Govt",C896))),"", IF(AND(A896="SVOL",ISNUMBER(FIND(" Index",C896))),J896,                                    IF(ISNUMBER(N896),Q896*N896,IF(ISNUMBER(R896),J896*R896," "))))))</f>
        <v xml:space="preserve"> </v>
      </c>
      <c r="AB896" s="8" t="s">
        <v>3028</v>
      </c>
      <c r="AG896" s="17">
        <v>4.64E-4</v>
      </c>
    </row>
    <row r="897" spans="1:33" x14ac:dyDescent="0.35">
      <c r="A897" t="s">
        <v>1786</v>
      </c>
      <c r="B897" t="s">
        <v>3703</v>
      </c>
      <c r="C897" t="s">
        <v>3704</v>
      </c>
      <c r="D897" t="s">
        <v>3705</v>
      </c>
      <c r="E897" t="s">
        <v>3706</v>
      </c>
      <c r="F897" t="s">
        <v>3707</v>
      </c>
      <c r="G897" s="1">
        <v>-2543.853835474215</v>
      </c>
      <c r="H897" s="1">
        <v>80.48</v>
      </c>
      <c r="I897" s="2">
        <v>-204729.3566789648</v>
      </c>
      <c r="J897" s="3">
        <v>-2.6465871179482338E-3</v>
      </c>
      <c r="K897" s="4">
        <v>77355986.239999995</v>
      </c>
      <c r="L897" s="5">
        <v>3550001</v>
      </c>
      <c r="M897" s="6">
        <v>21.79041252</v>
      </c>
      <c r="N897" s="7" t="str">
        <f>IF(ISNUMBER(_xll.BDP($C897, "DELTA_MID")),_xll.BDP($C897, "DELTA_MID")," ")</f>
        <v xml:space="preserve"> </v>
      </c>
      <c r="O897" s="7" t="str">
        <f>IF(ISNUMBER(N897),_xll.BDP($C897, "OPT_UNDL_TICKER"),"")</f>
        <v/>
      </c>
      <c r="P897" s="8" t="str">
        <f>IF(ISNUMBER(N897),_xll.BDP($C897, "OPT_UNDL_PX")," ")</f>
        <v xml:space="preserve"> </v>
      </c>
      <c r="Q897" s="7" t="str">
        <f>IF(ISNUMBER(N897),+G897*_xll.BDP($C897, "PX_POS_MULT_FACTOR")*P897/K897," ")</f>
        <v xml:space="preserve"> </v>
      </c>
      <c r="R897" s="8" t="str">
        <f>IF(OR($A897="TUA",$A897="TYA"),"",IF(ISNUMBER(_xll.BDP($C897,"DUR_ADJ_OAS_MID")),_xll.BDP($C897,"DUR_ADJ_OAS_MID"),IF(ISNUMBER(_xll.BDP($E897&amp;" ISIN","DUR_ADJ_OAS_MID")),_xll.BDP($E897&amp;" ISIN","DUR_ADJ_OAS_MID")," ")))</f>
        <v xml:space="preserve"> </v>
      </c>
      <c r="S897" s="7" t="str">
        <f ca="1">IF(AND(A896="SVOL",C896="Cash"),                                     SUM(INDIRECT(ADDRESS(ROW()-(COUNTIF(A:A,"SVOL")),COLUMN())):INDIRECT(ADDRESS(ROW()-1,COLUMN()))),                                    IF(AND(A897="TYA",C897="Cash"), SUM(INDIRECT(ADDRESS(ROW()-(COUNTIF(A:A,"TYA")-1),COLUMN())):INDIRECT(ADDRESS(ROW()-1,COLUMN()))),                                    IF(AND(A897="SVOL",ISNUMBER(FIND(" Govt",C897))),"", IF(AND(A897="SVOL",ISNUMBER(FIND(" Index",C897))),J897,                                    IF(ISNUMBER(N897),Q897*N897,IF(ISNUMBER(R897),J897*R897," "))))))</f>
        <v xml:space="preserve"> </v>
      </c>
      <c r="AB897" s="8" t="s">
        <v>3028</v>
      </c>
      <c r="AG897" s="17">
        <v>4.64E-4</v>
      </c>
    </row>
    <row r="898" spans="1:33" x14ac:dyDescent="0.35">
      <c r="A898" t="s">
        <v>1786</v>
      </c>
      <c r="B898" t="s">
        <v>3708</v>
      </c>
      <c r="C898" t="s">
        <v>3709</v>
      </c>
      <c r="D898" t="s">
        <v>3710</v>
      </c>
      <c r="E898" t="s">
        <v>3711</v>
      </c>
      <c r="G898" s="1">
        <v>-3606.915367633635</v>
      </c>
      <c r="H898" s="1">
        <v>32.651389999999999</v>
      </c>
      <c r="I898" s="2">
        <v>-117770.80036559921</v>
      </c>
      <c r="J898" s="3">
        <v>-1.522452315457664E-3</v>
      </c>
      <c r="K898" s="4">
        <v>77355986.239999995</v>
      </c>
      <c r="L898" s="5">
        <v>3550001</v>
      </c>
      <c r="M898" s="6">
        <v>21.79041252</v>
      </c>
      <c r="N898" s="7" t="str">
        <f>IF(ISNUMBER(_xll.BDP($C898, "DELTA_MID")),_xll.BDP($C898, "DELTA_MID")," ")</f>
        <v xml:space="preserve"> </v>
      </c>
      <c r="O898" s="7" t="str">
        <f>IF(ISNUMBER(N898),_xll.BDP($C898, "OPT_UNDL_TICKER"),"")</f>
        <v/>
      </c>
      <c r="P898" s="8" t="str">
        <f>IF(ISNUMBER(N898),_xll.BDP($C898, "OPT_UNDL_PX")," ")</f>
        <v xml:space="preserve"> </v>
      </c>
      <c r="Q898" s="7" t="str">
        <f>IF(ISNUMBER(N898),+G898*_xll.BDP($C898, "PX_POS_MULT_FACTOR")*P898/K898," ")</f>
        <v xml:space="preserve"> </v>
      </c>
      <c r="R898" s="8" t="str">
        <f>IF(OR($A898="TUA",$A898="TYA"),"",IF(ISNUMBER(_xll.BDP($C898,"DUR_ADJ_OAS_MID")),_xll.BDP($C898,"DUR_ADJ_OAS_MID"),IF(ISNUMBER(_xll.BDP($E898&amp;" ISIN","DUR_ADJ_OAS_MID")),_xll.BDP($E898&amp;" ISIN","DUR_ADJ_OAS_MID")," ")))</f>
        <v xml:space="preserve"> </v>
      </c>
      <c r="S898" s="7" t="str">
        <f ca="1">IF(AND(A897="SVOL",C897="Cash"),                                     SUM(INDIRECT(ADDRESS(ROW()-(COUNTIF(A:A,"SVOL")),COLUMN())):INDIRECT(ADDRESS(ROW()-1,COLUMN()))),                                    IF(AND(A898="TYA",C898="Cash"), SUM(INDIRECT(ADDRESS(ROW()-(COUNTIF(A:A,"TYA")-1),COLUMN())):INDIRECT(ADDRESS(ROW()-1,COLUMN()))),                                    IF(AND(A898="SVOL",ISNUMBER(FIND(" Govt",C898))),"", IF(AND(A898="SVOL",ISNUMBER(FIND(" Index",C898))),J898,                                    IF(ISNUMBER(N898),Q898*N898,IF(ISNUMBER(R898),J898*R898," "))))))</f>
        <v xml:space="preserve"> </v>
      </c>
      <c r="AB898" s="8" t="s">
        <v>3028</v>
      </c>
      <c r="AG898" s="17">
        <v>4.64E-4</v>
      </c>
    </row>
    <row r="899" spans="1:33" x14ac:dyDescent="0.35">
      <c r="A899" t="s">
        <v>1786</v>
      </c>
      <c r="B899" t="s">
        <v>3712</v>
      </c>
      <c r="C899" t="s">
        <v>3713</v>
      </c>
      <c r="D899" t="s">
        <v>3714</v>
      </c>
      <c r="E899" t="s">
        <v>3715</v>
      </c>
      <c r="F899" t="s">
        <v>3716</v>
      </c>
      <c r="G899" s="1">
        <v>-22679.75414704188</v>
      </c>
      <c r="H899" s="1">
        <v>12.546220999999999</v>
      </c>
      <c r="I899" s="2">
        <v>-284545.20775445388</v>
      </c>
      <c r="J899" s="3">
        <v>-3.6783864001376852E-3</v>
      </c>
      <c r="K899" s="4">
        <v>77355986.239999995</v>
      </c>
      <c r="L899" s="5">
        <v>3550001</v>
      </c>
      <c r="M899" s="6">
        <v>21.79041252</v>
      </c>
      <c r="N899" s="7" t="str">
        <f>IF(ISNUMBER(_xll.BDP($C899, "DELTA_MID")),_xll.BDP($C899, "DELTA_MID")," ")</f>
        <v xml:space="preserve"> </v>
      </c>
      <c r="O899" s="7" t="str">
        <f>IF(ISNUMBER(N899),_xll.BDP($C899, "OPT_UNDL_TICKER"),"")</f>
        <v/>
      </c>
      <c r="P899" s="8" t="str">
        <f>IF(ISNUMBER(N899),_xll.BDP($C899, "OPT_UNDL_PX")," ")</f>
        <v xml:space="preserve"> </v>
      </c>
      <c r="Q899" s="7" t="str">
        <f>IF(ISNUMBER(N899),+G899*_xll.BDP($C899, "PX_POS_MULT_FACTOR")*P899/K899," ")</f>
        <v xml:space="preserve"> </v>
      </c>
      <c r="R899" s="8" t="str">
        <f>IF(OR($A899="TUA",$A899="TYA"),"",IF(ISNUMBER(_xll.BDP($C899,"DUR_ADJ_OAS_MID")),_xll.BDP($C899,"DUR_ADJ_OAS_MID"),IF(ISNUMBER(_xll.BDP($E899&amp;" ISIN","DUR_ADJ_OAS_MID")),_xll.BDP($E899&amp;" ISIN","DUR_ADJ_OAS_MID")," ")))</f>
        <v xml:space="preserve"> </v>
      </c>
      <c r="S899" s="7" t="str">
        <f ca="1">IF(AND(A898="SVOL",C898="Cash"),                                     SUM(INDIRECT(ADDRESS(ROW()-(COUNTIF(A:A,"SVOL")),COLUMN())):INDIRECT(ADDRESS(ROW()-1,COLUMN()))),                                    IF(AND(A899="TYA",C899="Cash"), SUM(INDIRECT(ADDRESS(ROW()-(COUNTIF(A:A,"TYA")-1),COLUMN())):INDIRECT(ADDRESS(ROW()-1,COLUMN()))),                                    IF(AND(A899="SVOL",ISNUMBER(FIND(" Govt",C899))),"", IF(AND(A899="SVOL",ISNUMBER(FIND(" Index",C899))),J899,                                    IF(ISNUMBER(N899),Q899*N899,IF(ISNUMBER(R899),J899*R899," "))))))</f>
        <v xml:space="preserve"> </v>
      </c>
      <c r="AB899" s="8" t="s">
        <v>3028</v>
      </c>
      <c r="AG899" s="17">
        <v>4.64E-4</v>
      </c>
    </row>
    <row r="900" spans="1:33" x14ac:dyDescent="0.35">
      <c r="A900" t="s">
        <v>1786</v>
      </c>
      <c r="B900" t="s">
        <v>3717</v>
      </c>
      <c r="C900" t="s">
        <v>3718</v>
      </c>
      <c r="D900" t="s">
        <v>3719</v>
      </c>
      <c r="E900" t="s">
        <v>3720</v>
      </c>
      <c r="G900" s="1">
        <v>-102921.72948097539</v>
      </c>
      <c r="H900" s="1">
        <v>1.4795685999999999</v>
      </c>
      <c r="I900" s="2">
        <v>-152279.7591977455</v>
      </c>
      <c r="J900" s="3">
        <v>-1.968558176290216E-3</v>
      </c>
      <c r="K900" s="4">
        <v>77355986.239999995</v>
      </c>
      <c r="L900" s="5">
        <v>3550001</v>
      </c>
      <c r="M900" s="6">
        <v>21.79041252</v>
      </c>
      <c r="N900" s="7" t="str">
        <f>IF(ISNUMBER(_xll.BDP($C900, "DELTA_MID")),_xll.BDP($C900, "DELTA_MID")," ")</f>
        <v xml:space="preserve"> </v>
      </c>
      <c r="O900" s="7" t="str">
        <f>IF(ISNUMBER(N900),_xll.BDP($C900, "OPT_UNDL_TICKER"),"")</f>
        <v/>
      </c>
      <c r="P900" s="8" t="str">
        <f>IF(ISNUMBER(N900),_xll.BDP($C900, "OPT_UNDL_PX")," ")</f>
        <v xml:space="preserve"> </v>
      </c>
      <c r="Q900" s="7" t="str">
        <f>IF(ISNUMBER(N900),+G900*_xll.BDP($C900, "PX_POS_MULT_FACTOR")*P900/K900," ")</f>
        <v xml:space="preserve"> </v>
      </c>
      <c r="R900" s="8" t="str">
        <f>IF(OR($A900="TUA",$A900="TYA"),"",IF(ISNUMBER(_xll.BDP($C900,"DUR_ADJ_OAS_MID")),_xll.BDP($C900,"DUR_ADJ_OAS_MID"),IF(ISNUMBER(_xll.BDP($E900&amp;" ISIN","DUR_ADJ_OAS_MID")),_xll.BDP($E900&amp;" ISIN","DUR_ADJ_OAS_MID")," ")))</f>
        <v xml:space="preserve"> </v>
      </c>
      <c r="S900" s="7" t="str">
        <f ca="1">IF(AND(A899="SVOL",C899="Cash"),                                     SUM(INDIRECT(ADDRESS(ROW()-(COUNTIF(A:A,"SVOL")),COLUMN())):INDIRECT(ADDRESS(ROW()-1,COLUMN()))),                                    IF(AND(A900="TYA",C900="Cash"), SUM(INDIRECT(ADDRESS(ROW()-(COUNTIF(A:A,"TYA")-1),COLUMN())):INDIRECT(ADDRESS(ROW()-1,COLUMN()))),                                    IF(AND(A900="SVOL",ISNUMBER(FIND(" Govt",C900))),"", IF(AND(A900="SVOL",ISNUMBER(FIND(" Index",C900))),J900,                                    IF(ISNUMBER(N900),Q900*N900,IF(ISNUMBER(R900),J900*R900," "))))))</f>
        <v xml:space="preserve"> </v>
      </c>
      <c r="AB900" s="8" t="s">
        <v>3028</v>
      </c>
      <c r="AG900" s="17">
        <v>4.64E-4</v>
      </c>
    </row>
    <row r="901" spans="1:33" x14ac:dyDescent="0.35">
      <c r="A901" t="s">
        <v>1786</v>
      </c>
      <c r="B901" t="s">
        <v>3721</v>
      </c>
      <c r="C901" t="s">
        <v>3722</v>
      </c>
      <c r="D901" t="s">
        <v>3723</v>
      </c>
      <c r="E901" t="s">
        <v>3724</v>
      </c>
      <c r="G901" s="1">
        <v>-2257.355982787351</v>
      </c>
      <c r="H901" s="1">
        <v>19.400880000000001</v>
      </c>
      <c r="I901" s="2">
        <v>-43794.69253933947</v>
      </c>
      <c r="J901" s="3">
        <v>-5.6614484111759255E-4</v>
      </c>
      <c r="K901" s="4">
        <v>77355986.239999995</v>
      </c>
      <c r="L901" s="5">
        <v>3550001</v>
      </c>
      <c r="M901" s="6">
        <v>21.79041252</v>
      </c>
      <c r="N901" s="7" t="str">
        <f>IF(ISNUMBER(_xll.BDP($C901, "DELTA_MID")),_xll.BDP($C901, "DELTA_MID")," ")</f>
        <v xml:space="preserve"> </v>
      </c>
      <c r="O901" s="7" t="str">
        <f>IF(ISNUMBER(N901),_xll.BDP($C901, "OPT_UNDL_TICKER"),"")</f>
        <v/>
      </c>
      <c r="P901" s="8" t="str">
        <f>IF(ISNUMBER(N901),_xll.BDP($C901, "OPT_UNDL_PX")," ")</f>
        <v xml:space="preserve"> </v>
      </c>
      <c r="Q901" s="7" t="str">
        <f>IF(ISNUMBER(N901),+G901*_xll.BDP($C901, "PX_POS_MULT_FACTOR")*P901/K901," ")</f>
        <v xml:space="preserve"> </v>
      </c>
      <c r="R901" s="8" t="str">
        <f>IF(OR($A901="TUA",$A901="TYA"),"",IF(ISNUMBER(_xll.BDP($C901,"DUR_ADJ_OAS_MID")),_xll.BDP($C901,"DUR_ADJ_OAS_MID"),IF(ISNUMBER(_xll.BDP($E901&amp;" ISIN","DUR_ADJ_OAS_MID")),_xll.BDP($E901&amp;" ISIN","DUR_ADJ_OAS_MID")," ")))</f>
        <v xml:space="preserve"> </v>
      </c>
      <c r="S901" s="7" t="str">
        <f ca="1">IF(AND(A900="SVOL",C900="Cash"),                                     SUM(INDIRECT(ADDRESS(ROW()-(COUNTIF(A:A,"SVOL")),COLUMN())):INDIRECT(ADDRESS(ROW()-1,COLUMN()))),                                    IF(AND(A901="TYA",C901="Cash"), SUM(INDIRECT(ADDRESS(ROW()-(COUNTIF(A:A,"TYA")-1),COLUMN())):INDIRECT(ADDRESS(ROW()-1,COLUMN()))),                                    IF(AND(A901="SVOL",ISNUMBER(FIND(" Govt",C901))),"", IF(AND(A901="SVOL",ISNUMBER(FIND(" Index",C901))),J901,                                    IF(ISNUMBER(N901),Q901*N901,IF(ISNUMBER(R901),J901*R901," "))))))</f>
        <v xml:space="preserve"> </v>
      </c>
      <c r="AB901" s="8" t="s">
        <v>3028</v>
      </c>
      <c r="AG901" s="17">
        <v>4.64E-4</v>
      </c>
    </row>
    <row r="902" spans="1:33" x14ac:dyDescent="0.35">
      <c r="A902" t="s">
        <v>1786</v>
      </c>
      <c r="B902" t="s">
        <v>3725</v>
      </c>
      <c r="C902" t="s">
        <v>3726</v>
      </c>
      <c r="D902" t="s">
        <v>3727</v>
      </c>
      <c r="E902" t="s">
        <v>3728</v>
      </c>
      <c r="G902" s="1">
        <v>-2519.708590467998</v>
      </c>
      <c r="H902" s="1">
        <v>35.301499999999997</v>
      </c>
      <c r="I902" s="2">
        <v>-88949.492806406037</v>
      </c>
      <c r="J902" s="3">
        <v>-1.1498721318145529E-3</v>
      </c>
      <c r="K902" s="4">
        <v>77355986.239999995</v>
      </c>
      <c r="L902" s="5">
        <v>3550001</v>
      </c>
      <c r="M902" s="6">
        <v>21.79041252</v>
      </c>
      <c r="N902" s="7" t="str">
        <f>IF(ISNUMBER(_xll.BDP($C902, "DELTA_MID")),_xll.BDP($C902, "DELTA_MID")," ")</f>
        <v xml:space="preserve"> </v>
      </c>
      <c r="O902" s="7" t="str">
        <f>IF(ISNUMBER(N902),_xll.BDP($C902, "OPT_UNDL_TICKER"),"")</f>
        <v/>
      </c>
      <c r="P902" s="8" t="str">
        <f>IF(ISNUMBER(N902),_xll.BDP($C902, "OPT_UNDL_PX")," ")</f>
        <v xml:space="preserve"> </v>
      </c>
      <c r="Q902" s="7" t="str">
        <f>IF(ISNUMBER(N902),+G902*_xll.BDP($C902, "PX_POS_MULT_FACTOR")*P902/K902," ")</f>
        <v xml:space="preserve"> </v>
      </c>
      <c r="R902" s="8" t="str">
        <f>IF(OR($A902="TUA",$A902="TYA"),"",IF(ISNUMBER(_xll.BDP($C902,"DUR_ADJ_OAS_MID")),_xll.BDP($C902,"DUR_ADJ_OAS_MID"),IF(ISNUMBER(_xll.BDP($E902&amp;" ISIN","DUR_ADJ_OAS_MID")),_xll.BDP($E902&amp;" ISIN","DUR_ADJ_OAS_MID")," ")))</f>
        <v xml:space="preserve"> </v>
      </c>
      <c r="S902" s="7" t="str">
        <f ca="1">IF(AND(A901="SVOL",C901="Cash"),                                     SUM(INDIRECT(ADDRESS(ROW()-(COUNTIF(A:A,"SVOL")),COLUMN())):INDIRECT(ADDRESS(ROW()-1,COLUMN()))),                                    IF(AND(A902="TYA",C902="Cash"), SUM(INDIRECT(ADDRESS(ROW()-(COUNTIF(A:A,"TYA")-1),COLUMN())):INDIRECT(ADDRESS(ROW()-1,COLUMN()))),                                    IF(AND(A902="SVOL",ISNUMBER(FIND(" Govt",C902))),"", IF(AND(A902="SVOL",ISNUMBER(FIND(" Index",C902))),J902,                                    IF(ISNUMBER(N902),Q902*N902,IF(ISNUMBER(R902),J902*R902," "))))))</f>
        <v xml:space="preserve"> </v>
      </c>
      <c r="AB902" s="8" t="s">
        <v>3028</v>
      </c>
      <c r="AG902" s="17">
        <v>4.64E-4</v>
      </c>
    </row>
    <row r="903" spans="1:33" x14ac:dyDescent="0.35">
      <c r="A903" t="s">
        <v>1786</v>
      </c>
      <c r="B903" t="s">
        <v>3729</v>
      </c>
      <c r="C903" t="s">
        <v>3730</v>
      </c>
      <c r="D903" t="s">
        <v>3731</v>
      </c>
      <c r="E903" t="s">
        <v>3732</v>
      </c>
      <c r="F903" t="s">
        <v>3733</v>
      </c>
      <c r="G903" s="1">
        <v>-4987.4007823344637</v>
      </c>
      <c r="H903" s="1">
        <v>9.3112569999999995</v>
      </c>
      <c r="I903" s="2">
        <v>-46438.970446317253</v>
      </c>
      <c r="J903" s="3">
        <v>-6.0032807677273369E-4</v>
      </c>
      <c r="K903" s="4">
        <v>77355986.239999995</v>
      </c>
      <c r="L903" s="5">
        <v>3550001</v>
      </c>
      <c r="M903" s="6">
        <v>21.79041252</v>
      </c>
      <c r="N903" s="7" t="str">
        <f>IF(ISNUMBER(_xll.BDP($C903, "DELTA_MID")),_xll.BDP($C903, "DELTA_MID")," ")</f>
        <v xml:space="preserve"> </v>
      </c>
      <c r="O903" s="7" t="str">
        <f>IF(ISNUMBER(N903),_xll.BDP($C903, "OPT_UNDL_TICKER"),"")</f>
        <v/>
      </c>
      <c r="P903" s="8" t="str">
        <f>IF(ISNUMBER(N903),_xll.BDP($C903, "OPT_UNDL_PX")," ")</f>
        <v xml:space="preserve"> </v>
      </c>
      <c r="Q903" s="7" t="str">
        <f>IF(ISNUMBER(N903),+G903*_xll.BDP($C903, "PX_POS_MULT_FACTOR")*P903/K903," ")</f>
        <v xml:space="preserve"> </v>
      </c>
      <c r="R903" s="8" t="str">
        <f>IF(OR($A903="TUA",$A903="TYA"),"",IF(ISNUMBER(_xll.BDP($C903,"DUR_ADJ_OAS_MID")),_xll.BDP($C903,"DUR_ADJ_OAS_MID"),IF(ISNUMBER(_xll.BDP($E903&amp;" ISIN","DUR_ADJ_OAS_MID")),_xll.BDP($E903&amp;" ISIN","DUR_ADJ_OAS_MID")," ")))</f>
        <v xml:space="preserve"> </v>
      </c>
      <c r="S903" s="7" t="str">
        <f ca="1">IF(AND(A902="SVOL",C902="Cash"),                                     SUM(INDIRECT(ADDRESS(ROW()-(COUNTIF(A:A,"SVOL")),COLUMN())):INDIRECT(ADDRESS(ROW()-1,COLUMN()))),                                    IF(AND(A903="TYA",C903="Cash"), SUM(INDIRECT(ADDRESS(ROW()-(COUNTIF(A:A,"TYA")-1),COLUMN())):INDIRECT(ADDRESS(ROW()-1,COLUMN()))),                                    IF(AND(A903="SVOL",ISNUMBER(FIND(" Govt",C903))),"", IF(AND(A903="SVOL",ISNUMBER(FIND(" Index",C903))),J903,                                    IF(ISNUMBER(N903),Q903*N903,IF(ISNUMBER(R903),J903*R903," "))))))</f>
        <v xml:space="preserve"> </v>
      </c>
      <c r="AB903" s="8" t="s">
        <v>3028</v>
      </c>
      <c r="AG903" s="17">
        <v>4.64E-4</v>
      </c>
    </row>
    <row r="904" spans="1:33" x14ac:dyDescent="0.35">
      <c r="A904" t="s">
        <v>1786</v>
      </c>
      <c r="B904" t="s">
        <v>3734</v>
      </c>
      <c r="C904" t="s">
        <v>3735</v>
      </c>
      <c r="D904" t="s">
        <v>3736</v>
      </c>
      <c r="E904" t="s">
        <v>3737</v>
      </c>
      <c r="G904" s="1">
        <v>-1726.0678358046539</v>
      </c>
      <c r="H904" s="1">
        <v>225.24930000000001</v>
      </c>
      <c r="I904" s="2">
        <v>-388795.57176751317</v>
      </c>
      <c r="J904" s="3">
        <v>-5.0260566850154247E-3</v>
      </c>
      <c r="K904" s="4">
        <v>77355986.239999995</v>
      </c>
      <c r="L904" s="5">
        <v>3550001</v>
      </c>
      <c r="M904" s="6">
        <v>21.79041252</v>
      </c>
      <c r="N904" s="7" t="str">
        <f>IF(ISNUMBER(_xll.BDP($C904, "DELTA_MID")),_xll.BDP($C904, "DELTA_MID")," ")</f>
        <v xml:space="preserve"> </v>
      </c>
      <c r="O904" s="7" t="str">
        <f>IF(ISNUMBER(N904),_xll.BDP($C904, "OPT_UNDL_TICKER"),"")</f>
        <v/>
      </c>
      <c r="P904" s="8" t="str">
        <f>IF(ISNUMBER(N904),_xll.BDP($C904, "OPT_UNDL_PX")," ")</f>
        <v xml:space="preserve"> </v>
      </c>
      <c r="Q904" s="7" t="str">
        <f>IF(ISNUMBER(N904),+G904*_xll.BDP($C904, "PX_POS_MULT_FACTOR")*P904/K904," ")</f>
        <v xml:space="preserve"> </v>
      </c>
      <c r="R904" s="8" t="str">
        <f>IF(OR($A904="TUA",$A904="TYA"),"",IF(ISNUMBER(_xll.BDP($C904,"DUR_ADJ_OAS_MID")),_xll.BDP($C904,"DUR_ADJ_OAS_MID"),IF(ISNUMBER(_xll.BDP($E904&amp;" ISIN","DUR_ADJ_OAS_MID")),_xll.BDP($E904&amp;" ISIN","DUR_ADJ_OAS_MID")," ")))</f>
        <v xml:space="preserve"> </v>
      </c>
      <c r="S904" s="7" t="str">
        <f ca="1">IF(AND(A903="SVOL",C903="Cash"),                                     SUM(INDIRECT(ADDRESS(ROW()-(COUNTIF(A:A,"SVOL")),COLUMN())):INDIRECT(ADDRESS(ROW()-1,COLUMN()))),                                    IF(AND(A904="TYA",C904="Cash"), SUM(INDIRECT(ADDRESS(ROW()-(COUNTIF(A:A,"TYA")-1),COLUMN())):INDIRECT(ADDRESS(ROW()-1,COLUMN()))),                                    IF(AND(A904="SVOL",ISNUMBER(FIND(" Govt",C904))),"", IF(AND(A904="SVOL",ISNUMBER(FIND(" Index",C904))),J904,                                    IF(ISNUMBER(N904),Q904*N904,IF(ISNUMBER(R904),J904*R904," "))))))</f>
        <v xml:space="preserve"> </v>
      </c>
      <c r="AB904" s="8" t="s">
        <v>3028</v>
      </c>
      <c r="AG904" s="17">
        <v>4.64E-4</v>
      </c>
    </row>
    <row r="905" spans="1:33" x14ac:dyDescent="0.35">
      <c r="A905" t="s">
        <v>1786</v>
      </c>
      <c r="B905" t="s">
        <v>3738</v>
      </c>
      <c r="C905" t="s">
        <v>3739</v>
      </c>
      <c r="D905" t="s">
        <v>3740</v>
      </c>
      <c r="E905" t="s">
        <v>3741</v>
      </c>
      <c r="F905" t="s">
        <v>3742</v>
      </c>
      <c r="G905" s="1">
        <v>-4553.767996258769</v>
      </c>
      <c r="H905" s="1">
        <v>157.30000000000001</v>
      </c>
      <c r="I905" s="2">
        <v>-716307.70581150439</v>
      </c>
      <c r="J905" s="3">
        <v>-9.2598871868704701E-3</v>
      </c>
      <c r="K905" s="4">
        <v>77355986.239999995</v>
      </c>
      <c r="L905" s="5">
        <v>3550001</v>
      </c>
      <c r="M905" s="6">
        <v>21.79041252</v>
      </c>
      <c r="N905" s="7" t="str">
        <f>IF(ISNUMBER(_xll.BDP($C905, "DELTA_MID")),_xll.BDP($C905, "DELTA_MID")," ")</f>
        <v xml:space="preserve"> </v>
      </c>
      <c r="O905" s="7" t="str">
        <f>IF(ISNUMBER(N905),_xll.BDP($C905, "OPT_UNDL_TICKER"),"")</f>
        <v/>
      </c>
      <c r="P905" s="8" t="str">
        <f>IF(ISNUMBER(N905),_xll.BDP($C905, "OPT_UNDL_PX")," ")</f>
        <v xml:space="preserve"> </v>
      </c>
      <c r="Q905" s="7" t="str">
        <f>IF(ISNUMBER(N905),+G905*_xll.BDP($C905, "PX_POS_MULT_FACTOR")*P905/K905," ")</f>
        <v xml:space="preserve"> </v>
      </c>
      <c r="R905" s="8" t="str">
        <f>IF(OR($A905="TUA",$A905="TYA"),"",IF(ISNUMBER(_xll.BDP($C905,"DUR_ADJ_OAS_MID")),_xll.BDP($C905,"DUR_ADJ_OAS_MID"),IF(ISNUMBER(_xll.BDP($E905&amp;" ISIN","DUR_ADJ_OAS_MID")),_xll.BDP($E905&amp;" ISIN","DUR_ADJ_OAS_MID")," ")))</f>
        <v xml:space="preserve"> </v>
      </c>
      <c r="S905" s="7" t="str">
        <f ca="1">IF(AND(A904="SVOL",C904="Cash"),                                     SUM(INDIRECT(ADDRESS(ROW()-(COUNTIF(A:A,"SVOL")),COLUMN())):INDIRECT(ADDRESS(ROW()-1,COLUMN()))),                                    IF(AND(A905="TYA",C905="Cash"), SUM(INDIRECT(ADDRESS(ROW()-(COUNTIF(A:A,"TYA")-1),COLUMN())):INDIRECT(ADDRESS(ROW()-1,COLUMN()))),                                    IF(AND(A905="SVOL",ISNUMBER(FIND(" Govt",C905))),"", IF(AND(A905="SVOL",ISNUMBER(FIND(" Index",C905))),J905,                                    IF(ISNUMBER(N905),Q905*N905,IF(ISNUMBER(R905),J905*R905," "))))))</f>
        <v xml:space="preserve"> </v>
      </c>
      <c r="AB905" s="8" t="s">
        <v>3028</v>
      </c>
      <c r="AG905" s="17">
        <v>4.64E-4</v>
      </c>
    </row>
    <row r="906" spans="1:33" x14ac:dyDescent="0.35">
      <c r="A906" t="s">
        <v>1786</v>
      </c>
      <c r="B906" t="s">
        <v>910</v>
      </c>
      <c r="C906" t="s">
        <v>3743</v>
      </c>
      <c r="D906" t="s">
        <v>912</v>
      </c>
      <c r="E906" t="s">
        <v>913</v>
      </c>
      <c r="F906" t="s">
        <v>914</v>
      </c>
      <c r="G906" s="1">
        <v>-4475.7422415250594</v>
      </c>
      <c r="H906" s="1">
        <v>32.130000000000003</v>
      </c>
      <c r="I906" s="2">
        <v>-143805.59822020019</v>
      </c>
      <c r="J906" s="3">
        <v>-1.859010597758235E-3</v>
      </c>
      <c r="K906" s="4">
        <v>77355986.239999995</v>
      </c>
      <c r="L906" s="5">
        <v>3550001</v>
      </c>
      <c r="M906" s="6">
        <v>21.79041252</v>
      </c>
      <c r="N906" s="7" t="str">
        <f>IF(ISNUMBER(_xll.BDP($C906, "DELTA_MID")),_xll.BDP($C906, "DELTA_MID")," ")</f>
        <v xml:space="preserve"> </v>
      </c>
      <c r="O906" s="7" t="str">
        <f>IF(ISNUMBER(N906),_xll.BDP($C906, "OPT_UNDL_TICKER"),"")</f>
        <v/>
      </c>
      <c r="P906" s="8" t="str">
        <f>IF(ISNUMBER(N906),_xll.BDP($C906, "OPT_UNDL_PX")," ")</f>
        <v xml:space="preserve"> </v>
      </c>
      <c r="Q906" s="7" t="str">
        <f>IF(ISNUMBER(N906),+G906*_xll.BDP($C906, "PX_POS_MULT_FACTOR")*P906/K906," ")</f>
        <v xml:space="preserve"> </v>
      </c>
      <c r="R906" s="8" t="str">
        <f>IF(OR($A906="TUA",$A906="TYA"),"",IF(ISNUMBER(_xll.BDP($C906,"DUR_ADJ_OAS_MID")),_xll.BDP($C906,"DUR_ADJ_OAS_MID"),IF(ISNUMBER(_xll.BDP($E906&amp;" ISIN","DUR_ADJ_OAS_MID")),_xll.BDP($E906&amp;" ISIN","DUR_ADJ_OAS_MID")," ")))</f>
        <v xml:space="preserve"> </v>
      </c>
      <c r="S906" s="7" t="str">
        <f ca="1">IF(AND(A905="SVOL",C905="Cash"),                                     SUM(INDIRECT(ADDRESS(ROW()-(COUNTIF(A:A,"SVOL")),COLUMN())):INDIRECT(ADDRESS(ROW()-1,COLUMN()))),                                    IF(AND(A906="TYA",C906="Cash"), SUM(INDIRECT(ADDRESS(ROW()-(COUNTIF(A:A,"TYA")-1),COLUMN())):INDIRECT(ADDRESS(ROW()-1,COLUMN()))),                                    IF(AND(A906="SVOL",ISNUMBER(FIND(" Govt",C906))),"", IF(AND(A906="SVOL",ISNUMBER(FIND(" Index",C906))),J906,                                    IF(ISNUMBER(N906),Q906*N906,IF(ISNUMBER(R906),J906*R906," "))))))</f>
        <v xml:space="preserve"> </v>
      </c>
      <c r="AB906" s="8" t="s">
        <v>3028</v>
      </c>
      <c r="AG906" s="17">
        <v>4.64E-4</v>
      </c>
    </row>
    <row r="907" spans="1:33" x14ac:dyDescent="0.35">
      <c r="A907" t="s">
        <v>1786</v>
      </c>
      <c r="B907" t="s">
        <v>3744</v>
      </c>
      <c r="C907" t="s">
        <v>3745</v>
      </c>
      <c r="D907" t="s">
        <v>3746</v>
      </c>
      <c r="E907" t="s">
        <v>3747</v>
      </c>
      <c r="F907" t="s">
        <v>3748</v>
      </c>
      <c r="G907" s="1">
        <v>-15740.32361233327</v>
      </c>
      <c r="H907" s="1">
        <v>26.8</v>
      </c>
      <c r="I907" s="2">
        <v>-421840.67281053163</v>
      </c>
      <c r="J907" s="3">
        <v>-5.4532388935195561E-3</v>
      </c>
      <c r="K907" s="4">
        <v>77355986.239999995</v>
      </c>
      <c r="L907" s="5">
        <v>3550001</v>
      </c>
      <c r="M907" s="6">
        <v>21.79041252</v>
      </c>
      <c r="N907" s="7" t="str">
        <f>IF(ISNUMBER(_xll.BDP($C907, "DELTA_MID")),_xll.BDP($C907, "DELTA_MID")," ")</f>
        <v xml:space="preserve"> </v>
      </c>
      <c r="O907" s="7" t="str">
        <f>IF(ISNUMBER(N907),_xll.BDP($C907, "OPT_UNDL_TICKER"),"")</f>
        <v/>
      </c>
      <c r="P907" s="8" t="str">
        <f>IF(ISNUMBER(N907),_xll.BDP($C907, "OPT_UNDL_PX")," ")</f>
        <v xml:space="preserve"> </v>
      </c>
      <c r="Q907" s="7" t="str">
        <f>IF(ISNUMBER(N907),+G907*_xll.BDP($C907, "PX_POS_MULT_FACTOR")*P907/K907," ")</f>
        <v xml:space="preserve"> </v>
      </c>
      <c r="R907" s="8" t="str">
        <f>IF(OR($A907="TUA",$A907="TYA"),"",IF(ISNUMBER(_xll.BDP($C907,"DUR_ADJ_OAS_MID")),_xll.BDP($C907,"DUR_ADJ_OAS_MID"),IF(ISNUMBER(_xll.BDP($E907&amp;" ISIN","DUR_ADJ_OAS_MID")),_xll.BDP($E907&amp;" ISIN","DUR_ADJ_OAS_MID")," ")))</f>
        <v xml:space="preserve"> </v>
      </c>
      <c r="S907" s="7" t="str">
        <f ca="1">IF(AND(A906="SVOL",C906="Cash"),                                     SUM(INDIRECT(ADDRESS(ROW()-(COUNTIF(A:A,"SVOL")),COLUMN())):INDIRECT(ADDRESS(ROW()-1,COLUMN()))),                                    IF(AND(A907="TYA",C907="Cash"), SUM(INDIRECT(ADDRESS(ROW()-(COUNTIF(A:A,"TYA")-1),COLUMN())):INDIRECT(ADDRESS(ROW()-1,COLUMN()))),                                    IF(AND(A907="SVOL",ISNUMBER(FIND(" Govt",C907))),"", IF(AND(A907="SVOL",ISNUMBER(FIND(" Index",C907))),J907,                                    IF(ISNUMBER(N907),Q907*N907,IF(ISNUMBER(R907),J907*R907," "))))))</f>
        <v xml:space="preserve"> </v>
      </c>
      <c r="AB907" s="8" t="s">
        <v>3028</v>
      </c>
      <c r="AG907" s="17">
        <v>4.64E-4</v>
      </c>
    </row>
    <row r="908" spans="1:33" x14ac:dyDescent="0.35">
      <c r="A908" t="s">
        <v>1786</v>
      </c>
      <c r="B908" t="s">
        <v>3749</v>
      </c>
      <c r="C908" t="s">
        <v>3750</v>
      </c>
      <c r="D908" t="s">
        <v>3751</v>
      </c>
      <c r="E908" t="s">
        <v>3752</v>
      </c>
      <c r="F908" t="s">
        <v>3753</v>
      </c>
      <c r="G908" s="1">
        <v>-6026.5487863250128</v>
      </c>
      <c r="H908" s="1">
        <v>77.86</v>
      </c>
      <c r="I908" s="2">
        <v>-469227.08850326552</v>
      </c>
      <c r="J908" s="3">
        <v>-6.0658148297336673E-3</v>
      </c>
      <c r="K908" s="4">
        <v>77355986.239999995</v>
      </c>
      <c r="L908" s="5">
        <v>3550001</v>
      </c>
      <c r="M908" s="6">
        <v>21.79041252</v>
      </c>
      <c r="N908" s="7" t="str">
        <f>IF(ISNUMBER(_xll.BDP($C908, "DELTA_MID")),_xll.BDP($C908, "DELTA_MID")," ")</f>
        <v xml:space="preserve"> </v>
      </c>
      <c r="O908" s="7" t="str">
        <f>IF(ISNUMBER(N908),_xll.BDP($C908, "OPT_UNDL_TICKER"),"")</f>
        <v/>
      </c>
      <c r="P908" s="8" t="str">
        <f>IF(ISNUMBER(N908),_xll.BDP($C908, "OPT_UNDL_PX")," ")</f>
        <v xml:space="preserve"> </v>
      </c>
      <c r="Q908" s="7" t="str">
        <f>IF(ISNUMBER(N908),+G908*_xll.BDP($C908, "PX_POS_MULT_FACTOR")*P908/K908," ")</f>
        <v xml:space="preserve"> </v>
      </c>
      <c r="R908" s="8" t="str">
        <f>IF(OR($A908="TUA",$A908="TYA"),"",IF(ISNUMBER(_xll.BDP($C908,"DUR_ADJ_OAS_MID")),_xll.BDP($C908,"DUR_ADJ_OAS_MID"),IF(ISNUMBER(_xll.BDP($E908&amp;" ISIN","DUR_ADJ_OAS_MID")),_xll.BDP($E908&amp;" ISIN","DUR_ADJ_OAS_MID")," ")))</f>
        <v xml:space="preserve"> </v>
      </c>
      <c r="S908" s="7" t="str">
        <f ca="1">IF(AND(A907="SVOL",C907="Cash"),                                     SUM(INDIRECT(ADDRESS(ROW()-(COUNTIF(A:A,"SVOL")),COLUMN())):INDIRECT(ADDRESS(ROW()-1,COLUMN()))),                                    IF(AND(A908="TYA",C908="Cash"), SUM(INDIRECT(ADDRESS(ROW()-(COUNTIF(A:A,"TYA")-1),COLUMN())):INDIRECT(ADDRESS(ROW()-1,COLUMN()))),                                    IF(AND(A908="SVOL",ISNUMBER(FIND(" Govt",C908))),"", IF(AND(A908="SVOL",ISNUMBER(FIND(" Index",C908))),J908,                                    IF(ISNUMBER(N908),Q908*N908,IF(ISNUMBER(R908),J908*R908," "))))))</f>
        <v xml:space="preserve"> </v>
      </c>
      <c r="AB908" s="8" t="s">
        <v>3028</v>
      </c>
      <c r="AG908" s="17">
        <v>4.64E-4</v>
      </c>
    </row>
    <row r="909" spans="1:33" x14ac:dyDescent="0.35">
      <c r="A909" t="s">
        <v>1786</v>
      </c>
      <c r="B909" t="s">
        <v>3754</v>
      </c>
      <c r="C909" t="s">
        <v>3755</v>
      </c>
      <c r="D909" t="s">
        <v>3756</v>
      </c>
      <c r="E909" t="s">
        <v>3757</v>
      </c>
      <c r="F909" t="s">
        <v>3758</v>
      </c>
      <c r="G909" s="1">
        <v>-13733.804506354019</v>
      </c>
      <c r="H909" s="1">
        <v>59.58</v>
      </c>
      <c r="I909" s="2">
        <v>-818260.07248857268</v>
      </c>
      <c r="J909" s="3">
        <v>-1.057785069082939E-2</v>
      </c>
      <c r="K909" s="4">
        <v>77355986.239999995</v>
      </c>
      <c r="L909" s="5">
        <v>3550001</v>
      </c>
      <c r="M909" s="6">
        <v>21.79041252</v>
      </c>
      <c r="N909" s="7" t="str">
        <f>IF(ISNUMBER(_xll.BDP($C909, "DELTA_MID")),_xll.BDP($C909, "DELTA_MID")," ")</f>
        <v xml:space="preserve"> </v>
      </c>
      <c r="O909" s="7" t="str">
        <f>IF(ISNUMBER(N909),_xll.BDP($C909, "OPT_UNDL_TICKER"),"")</f>
        <v/>
      </c>
      <c r="P909" s="8" t="str">
        <f>IF(ISNUMBER(N909),_xll.BDP($C909, "OPT_UNDL_PX")," ")</f>
        <v xml:space="preserve"> </v>
      </c>
      <c r="Q909" s="7" t="str">
        <f>IF(ISNUMBER(N909),+G909*_xll.BDP($C909, "PX_POS_MULT_FACTOR")*P909/K909," ")</f>
        <v xml:space="preserve"> </v>
      </c>
      <c r="R909" s="8" t="str">
        <f>IF(OR($A909="TUA",$A909="TYA"),"",IF(ISNUMBER(_xll.BDP($C909,"DUR_ADJ_OAS_MID")),_xll.BDP($C909,"DUR_ADJ_OAS_MID"),IF(ISNUMBER(_xll.BDP($E909&amp;" ISIN","DUR_ADJ_OAS_MID")),_xll.BDP($E909&amp;" ISIN","DUR_ADJ_OAS_MID")," ")))</f>
        <v xml:space="preserve"> </v>
      </c>
      <c r="S909" s="7" t="str">
        <f ca="1">IF(AND(A908="SVOL",C908="Cash"),                                     SUM(INDIRECT(ADDRESS(ROW()-(COUNTIF(A:A,"SVOL")),COLUMN())):INDIRECT(ADDRESS(ROW()-1,COLUMN()))),                                    IF(AND(A909="TYA",C909="Cash"), SUM(INDIRECT(ADDRESS(ROW()-(COUNTIF(A:A,"TYA")-1),COLUMN())):INDIRECT(ADDRESS(ROW()-1,COLUMN()))),                                    IF(AND(A909="SVOL",ISNUMBER(FIND(" Govt",C909))),"", IF(AND(A909="SVOL",ISNUMBER(FIND(" Index",C909))),J909,                                    IF(ISNUMBER(N909),Q909*N909,IF(ISNUMBER(R909),J909*R909," "))))))</f>
        <v xml:space="preserve"> </v>
      </c>
      <c r="AB909" s="8" t="s">
        <v>3028</v>
      </c>
      <c r="AG909" s="17">
        <v>4.64E-4</v>
      </c>
    </row>
    <row r="910" spans="1:33" x14ac:dyDescent="0.35">
      <c r="A910" t="s">
        <v>1786</v>
      </c>
      <c r="B910" t="s">
        <v>915</v>
      </c>
      <c r="C910" t="s">
        <v>3759</v>
      </c>
      <c r="D910" t="s">
        <v>917</v>
      </c>
      <c r="E910" t="s">
        <v>918</v>
      </c>
      <c r="F910" t="s">
        <v>919</v>
      </c>
      <c r="G910" s="1">
        <v>-26005.993959429012</v>
      </c>
      <c r="H910" s="1">
        <v>23.14</v>
      </c>
      <c r="I910" s="2">
        <v>-601778.70022118732</v>
      </c>
      <c r="J910" s="3">
        <v>-7.7793423556665048E-3</v>
      </c>
      <c r="K910" s="4">
        <v>77355986.239999995</v>
      </c>
      <c r="L910" s="5">
        <v>3550001</v>
      </c>
      <c r="M910" s="6">
        <v>21.79041252</v>
      </c>
      <c r="N910" s="7" t="str">
        <f>IF(ISNUMBER(_xll.BDP($C910, "DELTA_MID")),_xll.BDP($C910, "DELTA_MID")," ")</f>
        <v xml:space="preserve"> </v>
      </c>
      <c r="O910" s="7" t="str">
        <f>IF(ISNUMBER(N910),_xll.BDP($C910, "OPT_UNDL_TICKER"),"")</f>
        <v/>
      </c>
      <c r="P910" s="8" t="str">
        <f>IF(ISNUMBER(N910),_xll.BDP($C910, "OPT_UNDL_PX")," ")</f>
        <v xml:space="preserve"> </v>
      </c>
      <c r="Q910" s="7" t="str">
        <f>IF(ISNUMBER(N910),+G910*_xll.BDP($C910, "PX_POS_MULT_FACTOR")*P910/K910," ")</f>
        <v xml:space="preserve"> </v>
      </c>
      <c r="R910" s="8" t="str">
        <f>IF(OR($A910="TUA",$A910="TYA"),"",IF(ISNUMBER(_xll.BDP($C910,"DUR_ADJ_OAS_MID")),_xll.BDP($C910,"DUR_ADJ_OAS_MID"),IF(ISNUMBER(_xll.BDP($E910&amp;" ISIN","DUR_ADJ_OAS_MID")),_xll.BDP($E910&amp;" ISIN","DUR_ADJ_OAS_MID")," ")))</f>
        <v xml:space="preserve"> </v>
      </c>
      <c r="S910" s="7" t="str">
        <f ca="1">IF(AND(A909="SVOL",C909="Cash"),                                     SUM(INDIRECT(ADDRESS(ROW()-(COUNTIF(A:A,"SVOL")),COLUMN())):INDIRECT(ADDRESS(ROW()-1,COLUMN()))),                                    IF(AND(A910="TYA",C910="Cash"), SUM(INDIRECT(ADDRESS(ROW()-(COUNTIF(A:A,"TYA")-1),COLUMN())):INDIRECT(ADDRESS(ROW()-1,COLUMN()))),                                    IF(AND(A910="SVOL",ISNUMBER(FIND(" Govt",C910))),"", IF(AND(A910="SVOL",ISNUMBER(FIND(" Index",C910))),J910,                                    IF(ISNUMBER(N910),Q910*N910,IF(ISNUMBER(R910),J910*R910," "))))))</f>
        <v xml:space="preserve"> </v>
      </c>
      <c r="AB910" s="8" t="s">
        <v>3028</v>
      </c>
      <c r="AG910" s="17">
        <v>4.64E-4</v>
      </c>
    </row>
    <row r="911" spans="1:33" x14ac:dyDescent="0.35">
      <c r="A911" t="s">
        <v>1786</v>
      </c>
      <c r="B911" t="s">
        <v>3760</v>
      </c>
      <c r="C911" t="s">
        <v>3761</v>
      </c>
      <c r="D911" t="s">
        <v>3762</v>
      </c>
      <c r="E911" t="s">
        <v>3763</v>
      </c>
      <c r="F911" t="s">
        <v>3764</v>
      </c>
      <c r="G911" s="1">
        <v>-3277.6653728463361</v>
      </c>
      <c r="H911" s="1">
        <v>246.22</v>
      </c>
      <c r="I911" s="2">
        <v>-807026.76810222492</v>
      </c>
      <c r="J911" s="3">
        <v>-1.043263498184087E-2</v>
      </c>
      <c r="K911" s="4">
        <v>77355986.239999995</v>
      </c>
      <c r="L911" s="5">
        <v>3550001</v>
      </c>
      <c r="M911" s="6">
        <v>21.79041252</v>
      </c>
      <c r="N911" s="7" t="str">
        <f>IF(ISNUMBER(_xll.BDP($C911, "DELTA_MID")),_xll.BDP($C911, "DELTA_MID")," ")</f>
        <v xml:space="preserve"> </v>
      </c>
      <c r="O911" s="7" t="str">
        <f>IF(ISNUMBER(N911),_xll.BDP($C911, "OPT_UNDL_TICKER"),"")</f>
        <v/>
      </c>
      <c r="P911" s="8" t="str">
        <f>IF(ISNUMBER(N911),_xll.BDP($C911, "OPT_UNDL_PX")," ")</f>
        <v xml:space="preserve"> </v>
      </c>
      <c r="Q911" s="7" t="str">
        <f>IF(ISNUMBER(N911),+G911*_xll.BDP($C911, "PX_POS_MULT_FACTOR")*P911/K911," ")</f>
        <v xml:space="preserve"> </v>
      </c>
      <c r="R911" s="8" t="str">
        <f>IF(OR($A911="TUA",$A911="TYA"),"",IF(ISNUMBER(_xll.BDP($C911,"DUR_ADJ_OAS_MID")),_xll.BDP($C911,"DUR_ADJ_OAS_MID"),IF(ISNUMBER(_xll.BDP($E911&amp;" ISIN","DUR_ADJ_OAS_MID")),_xll.BDP($E911&amp;" ISIN","DUR_ADJ_OAS_MID")," ")))</f>
        <v xml:space="preserve"> </v>
      </c>
      <c r="S911" s="7" t="str">
        <f ca="1">IF(AND(A910="SVOL",C910="Cash"),                                     SUM(INDIRECT(ADDRESS(ROW()-(COUNTIF(A:A,"SVOL")),COLUMN())):INDIRECT(ADDRESS(ROW()-1,COLUMN()))),                                    IF(AND(A911="TYA",C911="Cash"), SUM(INDIRECT(ADDRESS(ROW()-(COUNTIF(A:A,"TYA")-1),COLUMN())):INDIRECT(ADDRESS(ROW()-1,COLUMN()))),                                    IF(AND(A911="SVOL",ISNUMBER(FIND(" Govt",C911))),"", IF(AND(A911="SVOL",ISNUMBER(FIND(" Index",C911))),J911,                                    IF(ISNUMBER(N911),Q911*N911,IF(ISNUMBER(R911),J911*R911," "))))))</f>
        <v xml:space="preserve"> </v>
      </c>
      <c r="AB911" s="8" t="s">
        <v>3028</v>
      </c>
      <c r="AG911" s="17">
        <v>4.64E-4</v>
      </c>
    </row>
    <row r="912" spans="1:33" x14ac:dyDescent="0.35">
      <c r="A912" t="s">
        <v>1786</v>
      </c>
      <c r="B912" t="s">
        <v>3765</v>
      </c>
      <c r="C912" t="s">
        <v>3766</v>
      </c>
      <c r="D912" t="s">
        <v>3767</v>
      </c>
      <c r="E912" t="s">
        <v>3768</v>
      </c>
      <c r="G912" s="1">
        <v>-5599.535880364906</v>
      </c>
      <c r="H912" s="1">
        <v>6.5213219999999996</v>
      </c>
      <c r="I912" s="2">
        <v>-36516.376526413027</v>
      </c>
      <c r="J912" s="3">
        <v>-4.7205624672820449E-4</v>
      </c>
      <c r="K912" s="4">
        <v>77355986.239999995</v>
      </c>
      <c r="L912" s="5">
        <v>3550001</v>
      </c>
      <c r="M912" s="6">
        <v>21.79041252</v>
      </c>
      <c r="N912" s="7" t="str">
        <f>IF(ISNUMBER(_xll.BDP($C912, "DELTA_MID")),_xll.BDP($C912, "DELTA_MID")," ")</f>
        <v xml:space="preserve"> </v>
      </c>
      <c r="O912" s="7" t="str">
        <f>IF(ISNUMBER(N912),_xll.BDP($C912, "OPT_UNDL_TICKER"),"")</f>
        <v/>
      </c>
      <c r="P912" s="8" t="str">
        <f>IF(ISNUMBER(N912),_xll.BDP($C912, "OPT_UNDL_PX")," ")</f>
        <v xml:space="preserve"> </v>
      </c>
      <c r="Q912" s="7" t="str">
        <f>IF(ISNUMBER(N912),+G912*_xll.BDP($C912, "PX_POS_MULT_FACTOR")*P912/K912," ")</f>
        <v xml:space="preserve"> </v>
      </c>
      <c r="R912" s="8" t="str">
        <f>IF(OR($A912="TUA",$A912="TYA"),"",IF(ISNUMBER(_xll.BDP($C912,"DUR_ADJ_OAS_MID")),_xll.BDP($C912,"DUR_ADJ_OAS_MID"),IF(ISNUMBER(_xll.BDP($E912&amp;" ISIN","DUR_ADJ_OAS_MID")),_xll.BDP($E912&amp;" ISIN","DUR_ADJ_OAS_MID")," ")))</f>
        <v xml:space="preserve"> </v>
      </c>
      <c r="S912" s="7" t="str">
        <f ca="1">IF(AND(A911="SVOL",C911="Cash"),                                     SUM(INDIRECT(ADDRESS(ROW()-(COUNTIF(A:A,"SVOL")),COLUMN())):INDIRECT(ADDRESS(ROW()-1,COLUMN()))),                                    IF(AND(A912="TYA",C912="Cash"), SUM(INDIRECT(ADDRESS(ROW()-(COUNTIF(A:A,"TYA")-1),COLUMN())):INDIRECT(ADDRESS(ROW()-1,COLUMN()))),                                    IF(AND(A912="SVOL",ISNUMBER(FIND(" Govt",C912))),"", IF(AND(A912="SVOL",ISNUMBER(FIND(" Index",C912))),J912,                                    IF(ISNUMBER(N912),Q912*N912,IF(ISNUMBER(R912),J912*R912," "))))))</f>
        <v xml:space="preserve"> </v>
      </c>
      <c r="AB912" s="8" t="s">
        <v>3028</v>
      </c>
      <c r="AG912" s="17">
        <v>4.64E-4</v>
      </c>
    </row>
    <row r="913" spans="1:33" x14ac:dyDescent="0.35">
      <c r="A913" t="s">
        <v>1786</v>
      </c>
      <c r="B913" t="s">
        <v>3769</v>
      </c>
      <c r="C913" t="s">
        <v>3770</v>
      </c>
      <c r="D913" t="s">
        <v>3771</v>
      </c>
      <c r="E913" t="s">
        <v>3772</v>
      </c>
      <c r="G913" s="1">
        <v>-2816.6450588164748</v>
      </c>
      <c r="H913" s="1">
        <v>29.422733000000001</v>
      </c>
      <c r="I913" s="2">
        <v>-82873.395521326456</v>
      </c>
      <c r="J913" s="3">
        <v>-1.071324916784184E-3</v>
      </c>
      <c r="K913" s="4">
        <v>77355986.239999995</v>
      </c>
      <c r="L913" s="5">
        <v>3550001</v>
      </c>
      <c r="M913" s="6">
        <v>21.79041252</v>
      </c>
      <c r="N913" s="7" t="str">
        <f>IF(ISNUMBER(_xll.BDP($C913, "DELTA_MID")),_xll.BDP($C913, "DELTA_MID")," ")</f>
        <v xml:space="preserve"> </v>
      </c>
      <c r="O913" s="7" t="str">
        <f>IF(ISNUMBER(N913),_xll.BDP($C913, "OPT_UNDL_TICKER"),"")</f>
        <v/>
      </c>
      <c r="P913" s="8" t="str">
        <f>IF(ISNUMBER(N913),_xll.BDP($C913, "OPT_UNDL_PX")," ")</f>
        <v xml:space="preserve"> </v>
      </c>
      <c r="Q913" s="7" t="str">
        <f>IF(ISNUMBER(N913),+G913*_xll.BDP($C913, "PX_POS_MULT_FACTOR")*P913/K913," ")</f>
        <v xml:space="preserve"> </v>
      </c>
      <c r="R913" s="8" t="str">
        <f>IF(OR($A913="TUA",$A913="TYA"),"",IF(ISNUMBER(_xll.BDP($C913,"DUR_ADJ_OAS_MID")),_xll.BDP($C913,"DUR_ADJ_OAS_MID"),IF(ISNUMBER(_xll.BDP($E913&amp;" ISIN","DUR_ADJ_OAS_MID")),_xll.BDP($E913&amp;" ISIN","DUR_ADJ_OAS_MID")," ")))</f>
        <v xml:space="preserve"> </v>
      </c>
      <c r="S913" s="7" t="str">
        <f ca="1">IF(AND(A912="SVOL",C912="Cash"),                                     SUM(INDIRECT(ADDRESS(ROW()-(COUNTIF(A:A,"SVOL")),COLUMN())):INDIRECT(ADDRESS(ROW()-1,COLUMN()))),                                    IF(AND(A913="TYA",C913="Cash"), SUM(INDIRECT(ADDRESS(ROW()-(COUNTIF(A:A,"TYA")-1),COLUMN())):INDIRECT(ADDRESS(ROW()-1,COLUMN()))),                                    IF(AND(A913="SVOL",ISNUMBER(FIND(" Govt",C913))),"", IF(AND(A913="SVOL",ISNUMBER(FIND(" Index",C913))),J913,                                    IF(ISNUMBER(N913),Q913*N913,IF(ISNUMBER(R913),J913*R913," "))))))</f>
        <v xml:space="preserve"> </v>
      </c>
      <c r="AB913" s="8" t="s">
        <v>3028</v>
      </c>
      <c r="AG913" s="17">
        <v>4.64E-4</v>
      </c>
    </row>
    <row r="914" spans="1:33" x14ac:dyDescent="0.35">
      <c r="A914" t="s">
        <v>1786</v>
      </c>
      <c r="B914" t="s">
        <v>3773</v>
      </c>
      <c r="C914" t="s">
        <v>3774</v>
      </c>
      <c r="D914" t="s">
        <v>3775</v>
      </c>
      <c r="E914" t="s">
        <v>3776</v>
      </c>
      <c r="G914" s="1">
        <v>-21.45943302286609</v>
      </c>
      <c r="H914" s="1">
        <v>11455.84</v>
      </c>
      <c r="I914" s="2">
        <v>-245835.83120067019</v>
      </c>
      <c r="J914" s="3">
        <v>-3.1779806987135401E-3</v>
      </c>
      <c r="K914" s="4">
        <v>77355986.239999995</v>
      </c>
      <c r="L914" s="5">
        <v>3550001</v>
      </c>
      <c r="M914" s="6">
        <v>21.79041252</v>
      </c>
      <c r="N914" s="7" t="str">
        <f>IF(ISNUMBER(_xll.BDP($C914, "DELTA_MID")),_xll.BDP($C914, "DELTA_MID")," ")</f>
        <v xml:space="preserve"> </v>
      </c>
      <c r="O914" s="7" t="str">
        <f>IF(ISNUMBER(N914),_xll.BDP($C914, "OPT_UNDL_TICKER"),"")</f>
        <v/>
      </c>
      <c r="P914" s="8" t="str">
        <f>IF(ISNUMBER(N914),_xll.BDP($C914, "OPT_UNDL_PX")," ")</f>
        <v xml:space="preserve"> </v>
      </c>
      <c r="Q914" s="7" t="str">
        <f>IF(ISNUMBER(N914),+G914*_xll.BDP($C914, "PX_POS_MULT_FACTOR")*P914/K914," ")</f>
        <v xml:space="preserve"> </v>
      </c>
      <c r="R914" s="8" t="str">
        <f>IF(OR($A914="TUA",$A914="TYA"),"",IF(ISNUMBER(_xll.BDP($C914,"DUR_ADJ_OAS_MID")),_xll.BDP($C914,"DUR_ADJ_OAS_MID"),IF(ISNUMBER(_xll.BDP($E914&amp;" ISIN","DUR_ADJ_OAS_MID")),_xll.BDP($E914&amp;" ISIN","DUR_ADJ_OAS_MID")," ")))</f>
        <v xml:space="preserve"> </v>
      </c>
      <c r="S914" s="7" t="str">
        <f ca="1">IF(AND(A913="SVOL",C913="Cash"),                                     SUM(INDIRECT(ADDRESS(ROW()-(COUNTIF(A:A,"SVOL")),COLUMN())):INDIRECT(ADDRESS(ROW()-1,COLUMN()))),                                    IF(AND(A914="TYA",C914="Cash"), SUM(INDIRECT(ADDRESS(ROW()-(COUNTIF(A:A,"TYA")-1),COLUMN())):INDIRECT(ADDRESS(ROW()-1,COLUMN()))),                                    IF(AND(A914="SVOL",ISNUMBER(FIND(" Govt",C914))),"", IF(AND(A914="SVOL",ISNUMBER(FIND(" Index",C914))),J914,                                    IF(ISNUMBER(N914),Q914*N914,IF(ISNUMBER(R914),J914*R914," "))))))</f>
        <v xml:space="preserve"> </v>
      </c>
      <c r="AB914" s="8" t="s">
        <v>3028</v>
      </c>
      <c r="AG914" s="17">
        <v>4.64E-4</v>
      </c>
    </row>
    <row r="915" spans="1:33" x14ac:dyDescent="0.35">
      <c r="A915" t="s">
        <v>1786</v>
      </c>
      <c r="B915" t="s">
        <v>3777</v>
      </c>
      <c r="C915" t="s">
        <v>3778</v>
      </c>
      <c r="D915" t="s">
        <v>3779</v>
      </c>
      <c r="E915" t="s">
        <v>3780</v>
      </c>
      <c r="F915" t="s">
        <v>3781</v>
      </c>
      <c r="G915" s="1">
        <v>-2921.4134605754889</v>
      </c>
      <c r="H915" s="1">
        <v>272.32</v>
      </c>
      <c r="I915" s="2">
        <v>-795559.3135839171</v>
      </c>
      <c r="J915" s="3">
        <v>-1.0284392356082989E-2</v>
      </c>
      <c r="K915" s="4">
        <v>77355986.239999995</v>
      </c>
      <c r="L915" s="5">
        <v>3550001</v>
      </c>
      <c r="M915" s="6">
        <v>21.79041252</v>
      </c>
      <c r="N915" s="7" t="str">
        <f>IF(ISNUMBER(_xll.BDP($C915, "DELTA_MID")),_xll.BDP($C915, "DELTA_MID")," ")</f>
        <v xml:space="preserve"> </v>
      </c>
      <c r="O915" s="7" t="str">
        <f>IF(ISNUMBER(N915),_xll.BDP($C915, "OPT_UNDL_TICKER"),"")</f>
        <v/>
      </c>
      <c r="P915" s="8" t="str">
        <f>IF(ISNUMBER(N915),_xll.BDP($C915, "OPT_UNDL_PX")," ")</f>
        <v xml:space="preserve"> </v>
      </c>
      <c r="Q915" s="7" t="str">
        <f>IF(ISNUMBER(N915),+G915*_xll.BDP($C915, "PX_POS_MULT_FACTOR")*P915/K915," ")</f>
        <v xml:space="preserve"> </v>
      </c>
      <c r="R915" s="8" t="str">
        <f>IF(OR($A915="TUA",$A915="TYA"),"",IF(ISNUMBER(_xll.BDP($C915,"DUR_ADJ_OAS_MID")),_xll.BDP($C915,"DUR_ADJ_OAS_MID"),IF(ISNUMBER(_xll.BDP($E915&amp;" ISIN","DUR_ADJ_OAS_MID")),_xll.BDP($E915&amp;" ISIN","DUR_ADJ_OAS_MID")," ")))</f>
        <v xml:space="preserve"> </v>
      </c>
      <c r="S915" s="7" t="str">
        <f ca="1">IF(AND(A914="SVOL",C914="Cash"),                                     SUM(INDIRECT(ADDRESS(ROW()-(COUNTIF(A:A,"SVOL")),COLUMN())):INDIRECT(ADDRESS(ROW()-1,COLUMN()))),                                    IF(AND(A915="TYA",C915="Cash"), SUM(INDIRECT(ADDRESS(ROW()-(COUNTIF(A:A,"TYA")-1),COLUMN())):INDIRECT(ADDRESS(ROW()-1,COLUMN()))),                                    IF(AND(A915="SVOL",ISNUMBER(FIND(" Govt",C915))),"", IF(AND(A915="SVOL",ISNUMBER(FIND(" Index",C915))),J915,                                    IF(ISNUMBER(N915),Q915*N915,IF(ISNUMBER(R915),J915*R915," "))))))</f>
        <v xml:space="preserve"> </v>
      </c>
      <c r="AB915" s="8" t="s">
        <v>3028</v>
      </c>
      <c r="AG915" s="17">
        <v>4.64E-4</v>
      </c>
    </row>
    <row r="916" spans="1:33" x14ac:dyDescent="0.35">
      <c r="A916" t="s">
        <v>1786</v>
      </c>
      <c r="B916" t="s">
        <v>940</v>
      </c>
      <c r="C916" t="s">
        <v>3782</v>
      </c>
      <c r="D916" t="s">
        <v>942</v>
      </c>
      <c r="E916" t="s">
        <v>943</v>
      </c>
      <c r="F916" t="s">
        <v>944</v>
      </c>
      <c r="G916" s="1">
        <v>-146.68145547538489</v>
      </c>
      <c r="H916" s="1">
        <v>328.3</v>
      </c>
      <c r="I916" s="2">
        <v>-48155.521832568869</v>
      </c>
      <c r="J916" s="3">
        <v>-6.2251836183904979E-4</v>
      </c>
      <c r="K916" s="4">
        <v>77355986.239999995</v>
      </c>
      <c r="L916" s="5">
        <v>3550001</v>
      </c>
      <c r="M916" s="6">
        <v>21.79041252</v>
      </c>
      <c r="N916" s="7" t="str">
        <f>IF(ISNUMBER(_xll.BDP($C916, "DELTA_MID")),_xll.BDP($C916, "DELTA_MID")," ")</f>
        <v xml:space="preserve"> </v>
      </c>
      <c r="O916" s="7" t="str">
        <f>IF(ISNUMBER(N916),_xll.BDP($C916, "OPT_UNDL_TICKER"),"")</f>
        <v/>
      </c>
      <c r="P916" s="8" t="str">
        <f>IF(ISNUMBER(N916),_xll.BDP($C916, "OPT_UNDL_PX")," ")</f>
        <v xml:space="preserve"> </v>
      </c>
      <c r="Q916" s="7" t="str">
        <f>IF(ISNUMBER(N916),+G916*_xll.BDP($C916, "PX_POS_MULT_FACTOR")*P916/K916," ")</f>
        <v xml:space="preserve"> </v>
      </c>
      <c r="R916" s="8" t="str">
        <f>IF(OR($A916="TUA",$A916="TYA"),"",IF(ISNUMBER(_xll.BDP($C916,"DUR_ADJ_OAS_MID")),_xll.BDP($C916,"DUR_ADJ_OAS_MID"),IF(ISNUMBER(_xll.BDP($E916&amp;" ISIN","DUR_ADJ_OAS_MID")),_xll.BDP($E916&amp;" ISIN","DUR_ADJ_OAS_MID")," ")))</f>
        <v xml:space="preserve"> </v>
      </c>
      <c r="S916" s="7" t="str">
        <f ca="1">IF(AND(A915="SVOL",C915="Cash"),                                     SUM(INDIRECT(ADDRESS(ROW()-(COUNTIF(A:A,"SVOL")),COLUMN())):INDIRECT(ADDRESS(ROW()-1,COLUMN()))),                                    IF(AND(A916="TYA",C916="Cash"), SUM(INDIRECT(ADDRESS(ROW()-(COUNTIF(A:A,"TYA")-1),COLUMN())):INDIRECT(ADDRESS(ROW()-1,COLUMN()))),                                    IF(AND(A916="SVOL",ISNUMBER(FIND(" Govt",C916))),"", IF(AND(A916="SVOL",ISNUMBER(FIND(" Index",C916))),J916,                                    IF(ISNUMBER(N916),Q916*N916,IF(ISNUMBER(R916),J916*R916," "))))))</f>
        <v xml:space="preserve"> </v>
      </c>
      <c r="AB916" s="8" t="s">
        <v>3028</v>
      </c>
      <c r="AG916" s="17">
        <v>4.64E-4</v>
      </c>
    </row>
    <row r="917" spans="1:33" x14ac:dyDescent="0.35">
      <c r="A917" t="s">
        <v>1786</v>
      </c>
      <c r="B917" t="s">
        <v>3783</v>
      </c>
      <c r="C917" t="s">
        <v>3784</v>
      </c>
      <c r="D917" t="s">
        <v>3785</v>
      </c>
      <c r="E917" t="s">
        <v>3786</v>
      </c>
      <c r="G917" s="1">
        <v>-1189.3441937391231</v>
      </c>
      <c r="H917" s="1">
        <v>48.110637500000003</v>
      </c>
      <c r="I917" s="2">
        <v>-57220.107367712713</v>
      </c>
      <c r="J917" s="3">
        <v>-7.3969850491188965E-4</v>
      </c>
      <c r="K917" s="4">
        <v>77355986.239999995</v>
      </c>
      <c r="L917" s="5">
        <v>3550001</v>
      </c>
      <c r="M917" s="6">
        <v>21.79041252</v>
      </c>
      <c r="N917" s="7" t="str">
        <f>IF(ISNUMBER(_xll.BDP($C917, "DELTA_MID")),_xll.BDP($C917, "DELTA_MID")," ")</f>
        <v xml:space="preserve"> </v>
      </c>
      <c r="O917" s="7" t="str">
        <f>IF(ISNUMBER(N917),_xll.BDP($C917, "OPT_UNDL_TICKER"),"")</f>
        <v/>
      </c>
      <c r="P917" s="8" t="str">
        <f>IF(ISNUMBER(N917),_xll.BDP($C917, "OPT_UNDL_PX")," ")</f>
        <v xml:space="preserve"> </v>
      </c>
      <c r="Q917" s="7" t="str">
        <f>IF(ISNUMBER(N917),+G917*_xll.BDP($C917, "PX_POS_MULT_FACTOR")*P917/K917," ")</f>
        <v xml:space="preserve"> </v>
      </c>
      <c r="R917" s="8" t="str">
        <f>IF(OR($A917="TUA",$A917="TYA"),"",IF(ISNUMBER(_xll.BDP($C917,"DUR_ADJ_OAS_MID")),_xll.BDP($C917,"DUR_ADJ_OAS_MID"),IF(ISNUMBER(_xll.BDP($E917&amp;" ISIN","DUR_ADJ_OAS_MID")),_xll.BDP($E917&amp;" ISIN","DUR_ADJ_OAS_MID")," ")))</f>
        <v xml:space="preserve"> </v>
      </c>
      <c r="S917" s="7" t="str">
        <f ca="1">IF(AND(A916="SVOL",C916="Cash"),                                     SUM(INDIRECT(ADDRESS(ROW()-(COUNTIF(A:A,"SVOL")),COLUMN())):INDIRECT(ADDRESS(ROW()-1,COLUMN()))),                                    IF(AND(A917="TYA",C917="Cash"), SUM(INDIRECT(ADDRESS(ROW()-(COUNTIF(A:A,"TYA")-1),COLUMN())):INDIRECT(ADDRESS(ROW()-1,COLUMN()))),                                    IF(AND(A917="SVOL",ISNUMBER(FIND(" Govt",C917))),"", IF(AND(A917="SVOL",ISNUMBER(FIND(" Index",C917))),J917,                                    IF(ISNUMBER(N917),Q917*N917,IF(ISNUMBER(R917),J917*R917," "))))))</f>
        <v xml:space="preserve"> </v>
      </c>
      <c r="AB917" s="8" t="s">
        <v>3028</v>
      </c>
      <c r="AG917" s="17">
        <v>4.64E-4</v>
      </c>
    </row>
    <row r="918" spans="1:33" x14ac:dyDescent="0.35">
      <c r="A918" t="s">
        <v>1786</v>
      </c>
      <c r="B918" t="s">
        <v>3787</v>
      </c>
      <c r="C918" t="s">
        <v>3788</v>
      </c>
      <c r="D918" t="s">
        <v>3789</v>
      </c>
      <c r="E918" t="s">
        <v>3790</v>
      </c>
      <c r="F918" t="s">
        <v>3791</v>
      </c>
      <c r="G918" s="1">
        <v>-6499.4820100121506</v>
      </c>
      <c r="H918" s="1">
        <v>49.53</v>
      </c>
      <c r="I918" s="2">
        <v>-321919.3439559018</v>
      </c>
      <c r="J918" s="3">
        <v>-4.1615311187053368E-3</v>
      </c>
      <c r="K918" s="4">
        <v>77355986.239999995</v>
      </c>
      <c r="L918" s="5">
        <v>3550001</v>
      </c>
      <c r="M918" s="6">
        <v>21.79041252</v>
      </c>
      <c r="N918" s="7" t="str">
        <f>IF(ISNUMBER(_xll.BDP($C918, "DELTA_MID")),_xll.BDP($C918, "DELTA_MID")," ")</f>
        <v xml:space="preserve"> </v>
      </c>
      <c r="O918" s="7" t="str">
        <f>IF(ISNUMBER(N918),_xll.BDP($C918, "OPT_UNDL_TICKER"),"")</f>
        <v/>
      </c>
      <c r="P918" s="8" t="str">
        <f>IF(ISNUMBER(N918),_xll.BDP($C918, "OPT_UNDL_PX")," ")</f>
        <v xml:space="preserve"> </v>
      </c>
      <c r="Q918" s="7" t="str">
        <f>IF(ISNUMBER(N918),+G918*_xll.BDP($C918, "PX_POS_MULT_FACTOR")*P918/K918," ")</f>
        <v xml:space="preserve"> </v>
      </c>
      <c r="R918" s="8" t="str">
        <f>IF(OR($A918="TUA",$A918="TYA"),"",IF(ISNUMBER(_xll.BDP($C918,"DUR_ADJ_OAS_MID")),_xll.BDP($C918,"DUR_ADJ_OAS_MID"),IF(ISNUMBER(_xll.BDP($E918&amp;" ISIN","DUR_ADJ_OAS_MID")),_xll.BDP($E918&amp;" ISIN","DUR_ADJ_OAS_MID")," ")))</f>
        <v xml:space="preserve"> </v>
      </c>
      <c r="S918" s="7" t="str">
        <f ca="1">IF(AND(A917="SVOL",C917="Cash"),                                     SUM(INDIRECT(ADDRESS(ROW()-(COUNTIF(A:A,"SVOL")),COLUMN())):INDIRECT(ADDRESS(ROW()-1,COLUMN()))),                                    IF(AND(A918="TYA",C918="Cash"), SUM(INDIRECT(ADDRESS(ROW()-(COUNTIF(A:A,"TYA")-1),COLUMN())):INDIRECT(ADDRESS(ROW()-1,COLUMN()))),                                    IF(AND(A918="SVOL",ISNUMBER(FIND(" Govt",C918))),"", IF(AND(A918="SVOL",ISNUMBER(FIND(" Index",C918))),J918,                                    IF(ISNUMBER(N918),Q918*N918,IF(ISNUMBER(R918),J918*R918," "))))))</f>
        <v xml:space="preserve"> </v>
      </c>
      <c r="AB918" s="8" t="s">
        <v>3028</v>
      </c>
      <c r="AG918" s="17">
        <v>4.64E-4</v>
      </c>
    </row>
    <row r="919" spans="1:33" x14ac:dyDescent="0.35">
      <c r="A919" t="s">
        <v>1786</v>
      </c>
      <c r="B919" t="s">
        <v>3792</v>
      </c>
      <c r="C919" t="s">
        <v>3793</v>
      </c>
      <c r="D919" t="s">
        <v>3794</v>
      </c>
      <c r="E919" t="s">
        <v>3795</v>
      </c>
      <c r="F919" t="s">
        <v>3796</v>
      </c>
      <c r="G919" s="1">
        <v>-4288.0611383717051</v>
      </c>
      <c r="H919" s="1">
        <v>80.069999999999993</v>
      </c>
      <c r="I919" s="2">
        <v>-343345.05534942239</v>
      </c>
      <c r="J919" s="3">
        <v>-4.4385065983669428E-3</v>
      </c>
      <c r="K919" s="4">
        <v>77355986.239999995</v>
      </c>
      <c r="L919" s="5">
        <v>3550001</v>
      </c>
      <c r="M919" s="6">
        <v>21.79041252</v>
      </c>
      <c r="N919" s="7" t="str">
        <f>IF(ISNUMBER(_xll.BDP($C919, "DELTA_MID")),_xll.BDP($C919, "DELTA_MID")," ")</f>
        <v xml:space="preserve"> </v>
      </c>
      <c r="O919" s="7" t="str">
        <f>IF(ISNUMBER(N919),_xll.BDP($C919, "OPT_UNDL_TICKER"),"")</f>
        <v/>
      </c>
      <c r="P919" s="8" t="str">
        <f>IF(ISNUMBER(N919),_xll.BDP($C919, "OPT_UNDL_PX")," ")</f>
        <v xml:space="preserve"> </v>
      </c>
      <c r="Q919" s="7" t="str">
        <f>IF(ISNUMBER(N919),+G919*_xll.BDP($C919, "PX_POS_MULT_FACTOR")*P919/K919," ")</f>
        <v xml:space="preserve"> </v>
      </c>
      <c r="R919" s="8" t="str">
        <f>IF(OR($A919="TUA",$A919="TYA"),"",IF(ISNUMBER(_xll.BDP($C919,"DUR_ADJ_OAS_MID")),_xll.BDP($C919,"DUR_ADJ_OAS_MID"),IF(ISNUMBER(_xll.BDP($E919&amp;" ISIN","DUR_ADJ_OAS_MID")),_xll.BDP($E919&amp;" ISIN","DUR_ADJ_OAS_MID")," ")))</f>
        <v xml:space="preserve"> </v>
      </c>
      <c r="S919" s="7" t="str">
        <f ca="1">IF(AND(A918="SVOL",C918="Cash"),                                     SUM(INDIRECT(ADDRESS(ROW()-(COUNTIF(A:A,"SVOL")),COLUMN())):INDIRECT(ADDRESS(ROW()-1,COLUMN()))),                                    IF(AND(A919="TYA",C919="Cash"), SUM(INDIRECT(ADDRESS(ROW()-(COUNTIF(A:A,"TYA")-1),COLUMN())):INDIRECT(ADDRESS(ROW()-1,COLUMN()))),                                    IF(AND(A919="SVOL",ISNUMBER(FIND(" Govt",C919))),"", IF(AND(A919="SVOL",ISNUMBER(FIND(" Index",C919))),J919,                                    IF(ISNUMBER(N919),Q919*N919,IF(ISNUMBER(R919),J919*R919," "))))))</f>
        <v xml:space="preserve"> </v>
      </c>
      <c r="AB919" s="8" t="s">
        <v>3028</v>
      </c>
      <c r="AG919" s="17">
        <v>4.64E-4</v>
      </c>
    </row>
    <row r="920" spans="1:33" x14ac:dyDescent="0.35">
      <c r="A920" t="s">
        <v>1786</v>
      </c>
      <c r="B920" t="s">
        <v>3797</v>
      </c>
      <c r="C920" t="s">
        <v>3798</v>
      </c>
      <c r="D920" t="s">
        <v>3799</v>
      </c>
      <c r="E920" t="s">
        <v>3800</v>
      </c>
      <c r="G920" s="1">
        <v>-4545.1196648457417</v>
      </c>
      <c r="H920" s="1">
        <v>83.44</v>
      </c>
      <c r="I920" s="2">
        <v>-379244.78483472869</v>
      </c>
      <c r="J920" s="3">
        <v>-4.9025912960130426E-3</v>
      </c>
      <c r="K920" s="4">
        <v>77355986.239999995</v>
      </c>
      <c r="L920" s="5">
        <v>3550001</v>
      </c>
      <c r="M920" s="6">
        <v>21.79041252</v>
      </c>
      <c r="N920" s="7" t="str">
        <f>IF(ISNUMBER(_xll.BDP($C920, "DELTA_MID")),_xll.BDP($C920, "DELTA_MID")," ")</f>
        <v xml:space="preserve"> </v>
      </c>
      <c r="O920" s="7" t="str">
        <f>IF(ISNUMBER(N920),_xll.BDP($C920, "OPT_UNDL_TICKER"),"")</f>
        <v/>
      </c>
      <c r="P920" s="8" t="str">
        <f>IF(ISNUMBER(N920),_xll.BDP($C920, "OPT_UNDL_PX")," ")</f>
        <v xml:space="preserve"> </v>
      </c>
      <c r="Q920" s="7" t="str">
        <f>IF(ISNUMBER(N920),+G920*_xll.BDP($C920, "PX_POS_MULT_FACTOR")*P920/K920," ")</f>
        <v xml:space="preserve"> </v>
      </c>
      <c r="R920" s="8" t="str">
        <f>IF(OR($A920="TUA",$A920="TYA"),"",IF(ISNUMBER(_xll.BDP($C920,"DUR_ADJ_OAS_MID")),_xll.BDP($C920,"DUR_ADJ_OAS_MID"),IF(ISNUMBER(_xll.BDP($E920&amp;" ISIN","DUR_ADJ_OAS_MID")),_xll.BDP($E920&amp;" ISIN","DUR_ADJ_OAS_MID")," ")))</f>
        <v xml:space="preserve"> </v>
      </c>
      <c r="S920" s="7" t="str">
        <f ca="1">IF(AND(A919="SVOL",C919="Cash"),                                     SUM(INDIRECT(ADDRESS(ROW()-(COUNTIF(A:A,"SVOL")),COLUMN())):INDIRECT(ADDRESS(ROW()-1,COLUMN()))),                                    IF(AND(A920="TYA",C920="Cash"), SUM(INDIRECT(ADDRESS(ROW()-(COUNTIF(A:A,"TYA")-1),COLUMN())):INDIRECT(ADDRESS(ROW()-1,COLUMN()))),                                    IF(AND(A920="SVOL",ISNUMBER(FIND(" Govt",C920))),"", IF(AND(A920="SVOL",ISNUMBER(FIND(" Index",C920))),J920,                                    IF(ISNUMBER(N920),Q920*N920,IF(ISNUMBER(R920),J920*R920," "))))))</f>
        <v xml:space="preserve"> </v>
      </c>
      <c r="AB920" s="8" t="s">
        <v>3028</v>
      </c>
      <c r="AG920" s="17">
        <v>4.64E-4</v>
      </c>
    </row>
    <row r="921" spans="1:33" x14ac:dyDescent="0.35">
      <c r="A921" t="s">
        <v>1786</v>
      </c>
      <c r="B921" t="s">
        <v>3801</v>
      </c>
      <c r="C921" t="s">
        <v>3802</v>
      </c>
      <c r="D921" t="s">
        <v>3803</v>
      </c>
      <c r="E921" t="s">
        <v>3804</v>
      </c>
      <c r="F921" t="s">
        <v>3805</v>
      </c>
      <c r="G921" s="1">
        <v>-6515.3495303231011</v>
      </c>
      <c r="H921" s="1">
        <v>127.02</v>
      </c>
      <c r="I921" s="2">
        <v>-827579.69734164025</v>
      </c>
      <c r="J921" s="3">
        <v>-1.069832779035409E-2</v>
      </c>
      <c r="K921" s="4">
        <v>77355986.239999995</v>
      </c>
      <c r="L921" s="5">
        <v>3550001</v>
      </c>
      <c r="M921" s="6">
        <v>21.79041252</v>
      </c>
      <c r="N921" s="7" t="str">
        <f>IF(ISNUMBER(_xll.BDP($C921, "DELTA_MID")),_xll.BDP($C921, "DELTA_MID")," ")</f>
        <v xml:space="preserve"> </v>
      </c>
      <c r="O921" s="7" t="str">
        <f>IF(ISNUMBER(N921),_xll.BDP($C921, "OPT_UNDL_TICKER"),"")</f>
        <v/>
      </c>
      <c r="P921" s="8" t="str">
        <f>IF(ISNUMBER(N921),_xll.BDP($C921, "OPT_UNDL_PX")," ")</f>
        <v xml:space="preserve"> </v>
      </c>
      <c r="Q921" s="7" t="str">
        <f>IF(ISNUMBER(N921),+G921*_xll.BDP($C921, "PX_POS_MULT_FACTOR")*P921/K921," ")</f>
        <v xml:space="preserve"> </v>
      </c>
      <c r="R921" s="8" t="str">
        <f>IF(OR($A921="TUA",$A921="TYA"),"",IF(ISNUMBER(_xll.BDP($C921,"DUR_ADJ_OAS_MID")),_xll.BDP($C921,"DUR_ADJ_OAS_MID"),IF(ISNUMBER(_xll.BDP($E921&amp;" ISIN","DUR_ADJ_OAS_MID")),_xll.BDP($E921&amp;" ISIN","DUR_ADJ_OAS_MID")," ")))</f>
        <v xml:space="preserve"> </v>
      </c>
      <c r="S921" s="7" t="str">
        <f ca="1">IF(AND(A920="SVOL",C920="Cash"),                                     SUM(INDIRECT(ADDRESS(ROW()-(COUNTIF(A:A,"SVOL")),COLUMN())):INDIRECT(ADDRESS(ROW()-1,COLUMN()))),                                    IF(AND(A921="TYA",C921="Cash"), SUM(INDIRECT(ADDRESS(ROW()-(COUNTIF(A:A,"TYA")-1),COLUMN())):INDIRECT(ADDRESS(ROW()-1,COLUMN()))),                                    IF(AND(A921="SVOL",ISNUMBER(FIND(" Govt",C921))),"", IF(AND(A921="SVOL",ISNUMBER(FIND(" Index",C921))),J921,                                    IF(ISNUMBER(N921),Q921*N921,IF(ISNUMBER(R921),J921*R921," "))))))</f>
        <v xml:space="preserve"> </v>
      </c>
      <c r="AB921" s="8" t="s">
        <v>3028</v>
      </c>
      <c r="AG921" s="17">
        <v>4.64E-4</v>
      </c>
    </row>
    <row r="922" spans="1:33" x14ac:dyDescent="0.35">
      <c r="A922" t="s">
        <v>1786</v>
      </c>
      <c r="B922" t="s">
        <v>388</v>
      </c>
      <c r="C922" t="s">
        <v>3806</v>
      </c>
      <c r="D922" t="s">
        <v>390</v>
      </c>
      <c r="E922" t="s">
        <v>391</v>
      </c>
      <c r="F922" t="s">
        <v>392</v>
      </c>
      <c r="G922" s="1">
        <v>-4614.8765288695122</v>
      </c>
      <c r="H922" s="1">
        <v>37.979999999999997</v>
      </c>
      <c r="I922" s="2">
        <v>-175273.0105664641</v>
      </c>
      <c r="J922" s="3">
        <v>-2.26579763358808E-3</v>
      </c>
      <c r="K922" s="4">
        <v>77355986.239999995</v>
      </c>
      <c r="L922" s="5">
        <v>3550001</v>
      </c>
      <c r="M922" s="6">
        <v>21.79041252</v>
      </c>
      <c r="N922" s="7" t="str">
        <f>IF(ISNUMBER(_xll.BDP($C922, "DELTA_MID")),_xll.BDP($C922, "DELTA_MID")," ")</f>
        <v xml:space="preserve"> </v>
      </c>
      <c r="O922" s="7" t="str">
        <f>IF(ISNUMBER(N922),_xll.BDP($C922, "OPT_UNDL_TICKER"),"")</f>
        <v/>
      </c>
      <c r="P922" s="8" t="str">
        <f>IF(ISNUMBER(N922),_xll.BDP($C922, "OPT_UNDL_PX")," ")</f>
        <v xml:space="preserve"> </v>
      </c>
      <c r="Q922" s="7" t="str">
        <f>IF(ISNUMBER(N922),+G922*_xll.BDP($C922, "PX_POS_MULT_FACTOR")*P922/K922," ")</f>
        <v xml:space="preserve"> </v>
      </c>
      <c r="R922" s="8" t="str">
        <f>IF(OR($A922="TUA",$A922="TYA"),"",IF(ISNUMBER(_xll.BDP($C922,"DUR_ADJ_OAS_MID")),_xll.BDP($C922,"DUR_ADJ_OAS_MID"),IF(ISNUMBER(_xll.BDP($E922&amp;" ISIN","DUR_ADJ_OAS_MID")),_xll.BDP($E922&amp;" ISIN","DUR_ADJ_OAS_MID")," ")))</f>
        <v xml:space="preserve"> </v>
      </c>
      <c r="S922" s="7" t="str">
        <f ca="1">IF(AND(A921="SVOL",C921="Cash"),                                     SUM(INDIRECT(ADDRESS(ROW()-(COUNTIF(A:A,"SVOL")),COLUMN())):INDIRECT(ADDRESS(ROW()-1,COLUMN()))),                                    IF(AND(A922="TYA",C922="Cash"), SUM(INDIRECT(ADDRESS(ROW()-(COUNTIF(A:A,"TYA")-1),COLUMN())):INDIRECT(ADDRESS(ROW()-1,COLUMN()))),                                    IF(AND(A922="SVOL",ISNUMBER(FIND(" Govt",C922))),"", IF(AND(A922="SVOL",ISNUMBER(FIND(" Index",C922))),J922,                                    IF(ISNUMBER(N922),Q922*N922,IF(ISNUMBER(R922),J922*R922," "))))))</f>
        <v xml:space="preserve"> </v>
      </c>
      <c r="AB922" s="8" t="s">
        <v>3028</v>
      </c>
      <c r="AG922" s="17">
        <v>4.64E-4</v>
      </c>
    </row>
    <row r="923" spans="1:33" x14ac:dyDescent="0.35">
      <c r="A923" t="s">
        <v>1786</v>
      </c>
      <c r="B923" t="s">
        <v>3807</v>
      </c>
      <c r="C923" t="s">
        <v>3808</v>
      </c>
      <c r="D923" t="s">
        <v>3809</v>
      </c>
      <c r="E923" t="s">
        <v>3810</v>
      </c>
      <c r="G923" s="1">
        <v>-9319.4377801073624</v>
      </c>
      <c r="H923" s="1">
        <v>22.776</v>
      </c>
      <c r="I923" s="2">
        <v>-212259.51487972529</v>
      </c>
      <c r="J923" s="3">
        <v>-2.743931338696682E-3</v>
      </c>
      <c r="K923" s="4">
        <v>77355986.239999995</v>
      </c>
      <c r="L923" s="5">
        <v>3550001</v>
      </c>
      <c r="M923" s="6">
        <v>21.79041252</v>
      </c>
      <c r="N923" s="7" t="str">
        <f>IF(ISNUMBER(_xll.BDP($C923, "DELTA_MID")),_xll.BDP($C923, "DELTA_MID")," ")</f>
        <v xml:space="preserve"> </v>
      </c>
      <c r="O923" s="7" t="str">
        <f>IF(ISNUMBER(N923),_xll.BDP($C923, "OPT_UNDL_TICKER"),"")</f>
        <v/>
      </c>
      <c r="P923" s="8" t="str">
        <f>IF(ISNUMBER(N923),_xll.BDP($C923, "OPT_UNDL_PX")," ")</f>
        <v xml:space="preserve"> </v>
      </c>
      <c r="Q923" s="7" t="str">
        <f>IF(ISNUMBER(N923),+G923*_xll.BDP($C923, "PX_POS_MULT_FACTOR")*P923/K923," ")</f>
        <v xml:space="preserve"> </v>
      </c>
      <c r="R923" s="8" t="str">
        <f>IF(OR($A923="TUA",$A923="TYA"),"",IF(ISNUMBER(_xll.BDP($C923,"DUR_ADJ_OAS_MID")),_xll.BDP($C923,"DUR_ADJ_OAS_MID"),IF(ISNUMBER(_xll.BDP($E923&amp;" ISIN","DUR_ADJ_OAS_MID")),_xll.BDP($E923&amp;" ISIN","DUR_ADJ_OAS_MID")," ")))</f>
        <v xml:space="preserve"> </v>
      </c>
      <c r="S923" s="7" t="str">
        <f ca="1">IF(AND(A922="SVOL",C922="Cash"),                                     SUM(INDIRECT(ADDRESS(ROW()-(COUNTIF(A:A,"SVOL")),COLUMN())):INDIRECT(ADDRESS(ROW()-1,COLUMN()))),                                    IF(AND(A923="TYA",C923="Cash"), SUM(INDIRECT(ADDRESS(ROW()-(COUNTIF(A:A,"TYA")-1),COLUMN())):INDIRECT(ADDRESS(ROW()-1,COLUMN()))),                                    IF(AND(A923="SVOL",ISNUMBER(FIND(" Govt",C923))),"", IF(AND(A923="SVOL",ISNUMBER(FIND(" Index",C923))),J923,                                    IF(ISNUMBER(N923),Q923*N923,IF(ISNUMBER(R923),J923*R923," "))))))</f>
        <v xml:space="preserve"> </v>
      </c>
      <c r="AB923" s="8" t="s">
        <v>3028</v>
      </c>
      <c r="AG923" s="17">
        <v>4.64E-4</v>
      </c>
    </row>
    <row r="924" spans="1:33" x14ac:dyDescent="0.35">
      <c r="A924" t="s">
        <v>1786</v>
      </c>
      <c r="B924" t="s">
        <v>3811</v>
      </c>
      <c r="C924" t="s">
        <v>3812</v>
      </c>
      <c r="D924" t="s">
        <v>3813</v>
      </c>
      <c r="E924" t="s">
        <v>3814</v>
      </c>
      <c r="F924" t="s">
        <v>3815</v>
      </c>
      <c r="G924" s="1">
        <v>-1129.3558946010221</v>
      </c>
      <c r="H924" s="1">
        <v>605.26</v>
      </c>
      <c r="I924" s="2">
        <v>-683553.94876621454</v>
      </c>
      <c r="J924" s="3">
        <v>-8.8364712544089542E-3</v>
      </c>
      <c r="K924" s="4">
        <v>77355986.239999995</v>
      </c>
      <c r="L924" s="5">
        <v>3550001</v>
      </c>
      <c r="M924" s="6">
        <v>21.79041252</v>
      </c>
      <c r="N924" s="7" t="str">
        <f>IF(ISNUMBER(_xll.BDP($C924, "DELTA_MID")),_xll.BDP($C924, "DELTA_MID")," ")</f>
        <v xml:space="preserve"> </v>
      </c>
      <c r="O924" s="7" t="str">
        <f>IF(ISNUMBER(N924),_xll.BDP($C924, "OPT_UNDL_TICKER"),"")</f>
        <v/>
      </c>
      <c r="P924" s="8" t="str">
        <f>IF(ISNUMBER(N924),_xll.BDP($C924, "OPT_UNDL_PX")," ")</f>
        <v xml:space="preserve"> </v>
      </c>
      <c r="Q924" s="7" t="str">
        <f>IF(ISNUMBER(N924),+G924*_xll.BDP($C924, "PX_POS_MULT_FACTOR")*P924/K924," ")</f>
        <v xml:space="preserve"> </v>
      </c>
      <c r="R924" s="8" t="str">
        <f>IF(OR($A924="TUA",$A924="TYA"),"",IF(ISNUMBER(_xll.BDP($C924,"DUR_ADJ_OAS_MID")),_xll.BDP($C924,"DUR_ADJ_OAS_MID"),IF(ISNUMBER(_xll.BDP($E924&amp;" ISIN","DUR_ADJ_OAS_MID")),_xll.BDP($E924&amp;" ISIN","DUR_ADJ_OAS_MID")," ")))</f>
        <v xml:space="preserve"> </v>
      </c>
      <c r="S924" s="7" t="str">
        <f ca="1">IF(AND(A923="SVOL",C923="Cash"),                                     SUM(INDIRECT(ADDRESS(ROW()-(COUNTIF(A:A,"SVOL")),COLUMN())):INDIRECT(ADDRESS(ROW()-1,COLUMN()))),                                    IF(AND(A924="TYA",C924="Cash"), SUM(INDIRECT(ADDRESS(ROW()-(COUNTIF(A:A,"TYA")-1),COLUMN())):INDIRECT(ADDRESS(ROW()-1,COLUMN()))),                                    IF(AND(A924="SVOL",ISNUMBER(FIND(" Govt",C924))),"", IF(AND(A924="SVOL",ISNUMBER(FIND(" Index",C924))),J924,                                    IF(ISNUMBER(N924),Q924*N924,IF(ISNUMBER(R924),J924*R924," "))))))</f>
        <v xml:space="preserve"> </v>
      </c>
      <c r="AB924" s="8" t="s">
        <v>3028</v>
      </c>
      <c r="AG924" s="17">
        <v>4.64E-4</v>
      </c>
    </row>
    <row r="925" spans="1:33" x14ac:dyDescent="0.35">
      <c r="A925" t="s">
        <v>1786</v>
      </c>
      <c r="B925" t="s">
        <v>965</v>
      </c>
      <c r="C925" t="s">
        <v>3816</v>
      </c>
      <c r="D925" t="s">
        <v>967</v>
      </c>
      <c r="E925" t="s">
        <v>968</v>
      </c>
      <c r="F925" t="s">
        <v>969</v>
      </c>
      <c r="G925" s="1">
        <v>-1862.482447555336</v>
      </c>
      <c r="H925" s="1">
        <v>309.3</v>
      </c>
      <c r="I925" s="2">
        <v>-576065.82102886552</v>
      </c>
      <c r="J925" s="3">
        <v>-7.4469455956724358E-3</v>
      </c>
      <c r="K925" s="4">
        <v>77355986.239999995</v>
      </c>
      <c r="L925" s="5">
        <v>3550001</v>
      </c>
      <c r="M925" s="6">
        <v>21.79041252</v>
      </c>
      <c r="N925" s="7" t="str">
        <f>IF(ISNUMBER(_xll.BDP($C925, "DELTA_MID")),_xll.BDP($C925, "DELTA_MID")," ")</f>
        <v xml:space="preserve"> </v>
      </c>
      <c r="O925" s="7" t="str">
        <f>IF(ISNUMBER(N925),_xll.BDP($C925, "OPT_UNDL_TICKER"),"")</f>
        <v/>
      </c>
      <c r="P925" s="8" t="str">
        <f>IF(ISNUMBER(N925),_xll.BDP($C925, "OPT_UNDL_PX")," ")</f>
        <v xml:space="preserve"> </v>
      </c>
      <c r="Q925" s="7" t="str">
        <f>IF(ISNUMBER(N925),+G925*_xll.BDP($C925, "PX_POS_MULT_FACTOR")*P925/K925," ")</f>
        <v xml:space="preserve"> </v>
      </c>
      <c r="R925" s="8" t="str">
        <f>IF(OR($A925="TUA",$A925="TYA"),"",IF(ISNUMBER(_xll.BDP($C925,"DUR_ADJ_OAS_MID")),_xll.BDP($C925,"DUR_ADJ_OAS_MID"),IF(ISNUMBER(_xll.BDP($E925&amp;" ISIN","DUR_ADJ_OAS_MID")),_xll.BDP($E925&amp;" ISIN","DUR_ADJ_OAS_MID")," ")))</f>
        <v xml:space="preserve"> </v>
      </c>
      <c r="S925" s="7" t="str">
        <f ca="1">IF(AND(A924="SVOL",C924="Cash"),                                     SUM(INDIRECT(ADDRESS(ROW()-(COUNTIF(A:A,"SVOL")),COLUMN())):INDIRECT(ADDRESS(ROW()-1,COLUMN()))),                                    IF(AND(A925="TYA",C925="Cash"), SUM(INDIRECT(ADDRESS(ROW()-(COUNTIF(A:A,"TYA")-1),COLUMN())):INDIRECT(ADDRESS(ROW()-1,COLUMN()))),                                    IF(AND(A925="SVOL",ISNUMBER(FIND(" Govt",C925))),"", IF(AND(A925="SVOL",ISNUMBER(FIND(" Index",C925))),J925,                                    IF(ISNUMBER(N925),Q925*N925,IF(ISNUMBER(R925),J925*R925," "))))))</f>
        <v xml:space="preserve"> </v>
      </c>
      <c r="AB925" s="8" t="s">
        <v>3028</v>
      </c>
      <c r="AG925" s="17">
        <v>4.64E-4</v>
      </c>
    </row>
    <row r="926" spans="1:33" x14ac:dyDescent="0.35">
      <c r="A926" t="s">
        <v>1786</v>
      </c>
      <c r="B926" t="s">
        <v>3817</v>
      </c>
      <c r="C926" t="s">
        <v>3818</v>
      </c>
      <c r="D926" t="s">
        <v>3819</v>
      </c>
      <c r="E926" t="s">
        <v>3820</v>
      </c>
      <c r="G926" s="1">
        <v>-1005.175090530166</v>
      </c>
      <c r="H926" s="1">
        <v>160.49144999999999</v>
      </c>
      <c r="I926" s="2">
        <v>-161322.00778306759</v>
      </c>
      <c r="J926" s="3">
        <v>-2.0854495640784628E-3</v>
      </c>
      <c r="K926" s="4">
        <v>77355986.239999995</v>
      </c>
      <c r="L926" s="5">
        <v>3550001</v>
      </c>
      <c r="M926" s="6">
        <v>21.79041252</v>
      </c>
      <c r="N926" s="7" t="str">
        <f>IF(ISNUMBER(_xll.BDP($C926, "DELTA_MID")),_xll.BDP($C926, "DELTA_MID")," ")</f>
        <v xml:space="preserve"> </v>
      </c>
      <c r="O926" s="7" t="str">
        <f>IF(ISNUMBER(N926),_xll.BDP($C926, "OPT_UNDL_TICKER"),"")</f>
        <v/>
      </c>
      <c r="P926" s="8" t="str">
        <f>IF(ISNUMBER(N926),_xll.BDP($C926, "OPT_UNDL_PX")," ")</f>
        <v xml:space="preserve"> </v>
      </c>
      <c r="Q926" s="7" t="str">
        <f>IF(ISNUMBER(N926),+G926*_xll.BDP($C926, "PX_POS_MULT_FACTOR")*P926/K926," ")</f>
        <v xml:space="preserve"> </v>
      </c>
      <c r="R926" s="8" t="str">
        <f>IF(OR($A926="TUA",$A926="TYA"),"",IF(ISNUMBER(_xll.BDP($C926,"DUR_ADJ_OAS_MID")),_xll.BDP($C926,"DUR_ADJ_OAS_MID"),IF(ISNUMBER(_xll.BDP($E926&amp;" ISIN","DUR_ADJ_OAS_MID")),_xll.BDP($E926&amp;" ISIN","DUR_ADJ_OAS_MID")," ")))</f>
        <v xml:space="preserve"> </v>
      </c>
      <c r="S926" s="7" t="str">
        <f ca="1">IF(AND(A925="SVOL",C925="Cash"),                                     SUM(INDIRECT(ADDRESS(ROW()-(COUNTIF(A:A,"SVOL")),COLUMN())):INDIRECT(ADDRESS(ROW()-1,COLUMN()))),                                    IF(AND(A926="TYA",C926="Cash"), SUM(INDIRECT(ADDRESS(ROW()-(COUNTIF(A:A,"TYA")-1),COLUMN())):INDIRECT(ADDRESS(ROW()-1,COLUMN()))),                                    IF(AND(A926="SVOL",ISNUMBER(FIND(" Govt",C926))),"", IF(AND(A926="SVOL",ISNUMBER(FIND(" Index",C926))),J926,                                    IF(ISNUMBER(N926),Q926*N926,IF(ISNUMBER(R926),J926*R926," "))))))</f>
        <v xml:space="preserve"> </v>
      </c>
      <c r="AB926" s="8" t="s">
        <v>3028</v>
      </c>
      <c r="AG926" s="17">
        <v>4.64E-4</v>
      </c>
    </row>
    <row r="927" spans="1:33" x14ac:dyDescent="0.35">
      <c r="A927" t="s">
        <v>1786</v>
      </c>
      <c r="B927" t="s">
        <v>3821</v>
      </c>
      <c r="C927" t="s">
        <v>3822</v>
      </c>
      <c r="D927" t="s">
        <v>3823</v>
      </c>
      <c r="E927" t="s">
        <v>3824</v>
      </c>
      <c r="F927" t="s">
        <v>3825</v>
      </c>
      <c r="G927" s="1">
        <v>-11695.30223694278</v>
      </c>
      <c r="H927" s="1">
        <v>42.14</v>
      </c>
      <c r="I927" s="2">
        <v>-492840.03626476869</v>
      </c>
      <c r="J927" s="3">
        <v>-6.3710652558382893E-3</v>
      </c>
      <c r="K927" s="4">
        <v>77355986.239999995</v>
      </c>
      <c r="L927" s="5">
        <v>3550001</v>
      </c>
      <c r="M927" s="6">
        <v>21.79041252</v>
      </c>
      <c r="N927" s="7" t="str">
        <f>IF(ISNUMBER(_xll.BDP($C927, "DELTA_MID")),_xll.BDP($C927, "DELTA_MID")," ")</f>
        <v xml:space="preserve"> </v>
      </c>
      <c r="O927" s="7" t="str">
        <f>IF(ISNUMBER(N927),_xll.BDP($C927, "OPT_UNDL_TICKER"),"")</f>
        <v/>
      </c>
      <c r="P927" s="8" t="str">
        <f>IF(ISNUMBER(N927),_xll.BDP($C927, "OPT_UNDL_PX")," ")</f>
        <v xml:space="preserve"> </v>
      </c>
      <c r="Q927" s="7" t="str">
        <f>IF(ISNUMBER(N927),+G927*_xll.BDP($C927, "PX_POS_MULT_FACTOR")*P927/K927," ")</f>
        <v xml:space="preserve"> </v>
      </c>
      <c r="R927" s="8" t="str">
        <f>IF(OR($A927="TUA",$A927="TYA"),"",IF(ISNUMBER(_xll.BDP($C927,"DUR_ADJ_OAS_MID")),_xll.BDP($C927,"DUR_ADJ_OAS_MID"),IF(ISNUMBER(_xll.BDP($E927&amp;" ISIN","DUR_ADJ_OAS_MID")),_xll.BDP($E927&amp;" ISIN","DUR_ADJ_OAS_MID")," ")))</f>
        <v xml:space="preserve"> </v>
      </c>
      <c r="S927" s="7" t="str">
        <f ca="1">IF(AND(A926="SVOL",C926="Cash"),                                     SUM(INDIRECT(ADDRESS(ROW()-(COUNTIF(A:A,"SVOL")),COLUMN())):INDIRECT(ADDRESS(ROW()-1,COLUMN()))),                                    IF(AND(A927="TYA",C927="Cash"), SUM(INDIRECT(ADDRESS(ROW()-(COUNTIF(A:A,"TYA")-1),COLUMN())):INDIRECT(ADDRESS(ROW()-1,COLUMN()))),                                    IF(AND(A927="SVOL",ISNUMBER(FIND(" Govt",C927))),"", IF(AND(A927="SVOL",ISNUMBER(FIND(" Index",C927))),J927,                                    IF(ISNUMBER(N927),Q927*N927,IF(ISNUMBER(R927),J927*R927," "))))))</f>
        <v xml:space="preserve"> </v>
      </c>
      <c r="AB927" s="8" t="s">
        <v>3028</v>
      </c>
      <c r="AG927" s="17">
        <v>4.64E-4</v>
      </c>
    </row>
    <row r="928" spans="1:33" x14ac:dyDescent="0.35">
      <c r="A928" t="s">
        <v>1786</v>
      </c>
      <c r="B928" t="s">
        <v>3826</v>
      </c>
      <c r="C928" t="s">
        <v>3827</v>
      </c>
      <c r="D928" t="s">
        <v>3828</v>
      </c>
      <c r="E928" t="s">
        <v>3829</v>
      </c>
      <c r="F928" t="s">
        <v>3830</v>
      </c>
      <c r="G928" s="1">
        <v>-3119.4346734429628</v>
      </c>
      <c r="H928" s="1">
        <v>90.07</v>
      </c>
      <c r="I928" s="2">
        <v>-280967.4810370077</v>
      </c>
      <c r="J928" s="3">
        <v>-3.6321362404364548E-3</v>
      </c>
      <c r="K928" s="4">
        <v>77355986.239999995</v>
      </c>
      <c r="L928" s="5">
        <v>3550001</v>
      </c>
      <c r="M928" s="6">
        <v>21.79041252</v>
      </c>
      <c r="N928" s="7" t="str">
        <f>IF(ISNUMBER(_xll.BDP($C928, "DELTA_MID")),_xll.BDP($C928, "DELTA_MID")," ")</f>
        <v xml:space="preserve"> </v>
      </c>
      <c r="O928" s="7" t="str">
        <f>IF(ISNUMBER(N928),_xll.BDP($C928, "OPT_UNDL_TICKER"),"")</f>
        <v/>
      </c>
      <c r="P928" s="8" t="str">
        <f>IF(ISNUMBER(N928),_xll.BDP($C928, "OPT_UNDL_PX")," ")</f>
        <v xml:space="preserve"> </v>
      </c>
      <c r="Q928" s="7" t="str">
        <f>IF(ISNUMBER(N928),+G928*_xll.BDP($C928, "PX_POS_MULT_FACTOR")*P928/K928," ")</f>
        <v xml:space="preserve"> </v>
      </c>
      <c r="R928" s="8" t="str">
        <f>IF(OR($A928="TUA",$A928="TYA"),"",IF(ISNUMBER(_xll.BDP($C928,"DUR_ADJ_OAS_MID")),_xll.BDP($C928,"DUR_ADJ_OAS_MID"),IF(ISNUMBER(_xll.BDP($E928&amp;" ISIN","DUR_ADJ_OAS_MID")),_xll.BDP($E928&amp;" ISIN","DUR_ADJ_OAS_MID")," ")))</f>
        <v xml:space="preserve"> </v>
      </c>
      <c r="S928" s="7" t="str">
        <f ca="1">IF(AND(A927="SVOL",C927="Cash"),                                     SUM(INDIRECT(ADDRESS(ROW()-(COUNTIF(A:A,"SVOL")),COLUMN())):INDIRECT(ADDRESS(ROW()-1,COLUMN()))),                                    IF(AND(A928="TYA",C928="Cash"), SUM(INDIRECT(ADDRESS(ROW()-(COUNTIF(A:A,"TYA")-1),COLUMN())):INDIRECT(ADDRESS(ROW()-1,COLUMN()))),                                    IF(AND(A928="SVOL",ISNUMBER(FIND(" Govt",C928))),"", IF(AND(A928="SVOL",ISNUMBER(FIND(" Index",C928))),J928,                                    IF(ISNUMBER(N928),Q928*N928,IF(ISNUMBER(R928),J928*R928," "))))))</f>
        <v xml:space="preserve"> </v>
      </c>
      <c r="AB928" s="8" t="s">
        <v>3028</v>
      </c>
      <c r="AG928" s="17">
        <v>4.64E-4</v>
      </c>
    </row>
    <row r="929" spans="1:33" x14ac:dyDescent="0.35">
      <c r="A929" t="s">
        <v>1786</v>
      </c>
      <c r="B929" t="s">
        <v>3831</v>
      </c>
      <c r="C929" t="s">
        <v>3832</v>
      </c>
      <c r="D929" t="s">
        <v>3833</v>
      </c>
      <c r="E929" t="s">
        <v>3834</v>
      </c>
      <c r="F929" t="s">
        <v>3835</v>
      </c>
      <c r="G929" s="1">
        <v>-2209.443250814134</v>
      </c>
      <c r="H929" s="1">
        <v>328.38</v>
      </c>
      <c r="I929" s="2">
        <v>-725536.97470234544</v>
      </c>
      <c r="J929" s="3">
        <v>-9.3791962324846889E-3</v>
      </c>
      <c r="K929" s="4">
        <v>77355986.239999995</v>
      </c>
      <c r="L929" s="5">
        <v>3550001</v>
      </c>
      <c r="M929" s="6">
        <v>21.79041252</v>
      </c>
      <c r="N929" s="7" t="str">
        <f>IF(ISNUMBER(_xll.BDP($C929, "DELTA_MID")),_xll.BDP($C929, "DELTA_MID")," ")</f>
        <v xml:space="preserve"> </v>
      </c>
      <c r="O929" s="7" t="str">
        <f>IF(ISNUMBER(N929),_xll.BDP($C929, "OPT_UNDL_TICKER"),"")</f>
        <v/>
      </c>
      <c r="P929" s="8" t="str">
        <f>IF(ISNUMBER(N929),_xll.BDP($C929, "OPT_UNDL_PX")," ")</f>
        <v xml:space="preserve"> </v>
      </c>
      <c r="Q929" s="7" t="str">
        <f>IF(ISNUMBER(N929),+G929*_xll.BDP($C929, "PX_POS_MULT_FACTOR")*P929/K929," ")</f>
        <v xml:space="preserve"> </v>
      </c>
      <c r="R929" s="8" t="str">
        <f>IF(OR($A929="TUA",$A929="TYA"),"",IF(ISNUMBER(_xll.BDP($C929,"DUR_ADJ_OAS_MID")),_xll.BDP($C929,"DUR_ADJ_OAS_MID"),IF(ISNUMBER(_xll.BDP($E929&amp;" ISIN","DUR_ADJ_OAS_MID")),_xll.BDP($E929&amp;" ISIN","DUR_ADJ_OAS_MID")," ")))</f>
        <v xml:space="preserve"> </v>
      </c>
      <c r="S929" s="7" t="str">
        <f ca="1">IF(AND(A928="SVOL",C928="Cash"),                                     SUM(INDIRECT(ADDRESS(ROW()-(COUNTIF(A:A,"SVOL")),COLUMN())):INDIRECT(ADDRESS(ROW()-1,COLUMN()))),                                    IF(AND(A929="TYA",C929="Cash"), SUM(INDIRECT(ADDRESS(ROW()-(COUNTIF(A:A,"TYA")-1),COLUMN())):INDIRECT(ADDRESS(ROW()-1,COLUMN()))),                                    IF(AND(A929="SVOL",ISNUMBER(FIND(" Govt",C929))),"", IF(AND(A929="SVOL",ISNUMBER(FIND(" Index",C929))),J929,                                    IF(ISNUMBER(N929),Q929*N929,IF(ISNUMBER(R929),J929*R929," "))))))</f>
        <v xml:space="preserve"> </v>
      </c>
      <c r="AB929" s="8" t="s">
        <v>3028</v>
      </c>
      <c r="AG929" s="17">
        <v>4.64E-4</v>
      </c>
    </row>
    <row r="930" spans="1:33" x14ac:dyDescent="0.35">
      <c r="A930" t="s">
        <v>1786</v>
      </c>
      <c r="B930" t="s">
        <v>3836</v>
      </c>
      <c r="C930" t="s">
        <v>3837</v>
      </c>
      <c r="D930" t="s">
        <v>3838</v>
      </c>
      <c r="E930" t="s">
        <v>3839</v>
      </c>
      <c r="G930" s="1">
        <v>-25878.014752000581</v>
      </c>
      <c r="H930" s="1">
        <v>23.95458</v>
      </c>
      <c r="I930" s="2">
        <v>-619896.97461797798</v>
      </c>
      <c r="J930" s="3">
        <v>-8.0135617778141072E-3</v>
      </c>
      <c r="K930" s="4">
        <v>77355986.239999995</v>
      </c>
      <c r="L930" s="5">
        <v>3550001</v>
      </c>
      <c r="M930" s="6">
        <v>21.79041252</v>
      </c>
      <c r="N930" s="7" t="str">
        <f>IF(ISNUMBER(_xll.BDP($C930, "DELTA_MID")),_xll.BDP($C930, "DELTA_MID")," ")</f>
        <v xml:space="preserve"> </v>
      </c>
      <c r="O930" s="7" t="str">
        <f>IF(ISNUMBER(N930),_xll.BDP($C930, "OPT_UNDL_TICKER"),"")</f>
        <v/>
      </c>
      <c r="P930" s="8" t="str">
        <f>IF(ISNUMBER(N930),_xll.BDP($C930, "OPT_UNDL_PX")," ")</f>
        <v xml:space="preserve"> </v>
      </c>
      <c r="Q930" s="7" t="str">
        <f>IF(ISNUMBER(N930),+G930*_xll.BDP($C930, "PX_POS_MULT_FACTOR")*P930/K930," ")</f>
        <v xml:space="preserve"> </v>
      </c>
      <c r="R930" s="8" t="str">
        <f>IF(OR($A930="TUA",$A930="TYA"),"",IF(ISNUMBER(_xll.BDP($C930,"DUR_ADJ_OAS_MID")),_xll.BDP($C930,"DUR_ADJ_OAS_MID"),IF(ISNUMBER(_xll.BDP($E930&amp;" ISIN","DUR_ADJ_OAS_MID")),_xll.BDP($E930&amp;" ISIN","DUR_ADJ_OAS_MID")," ")))</f>
        <v xml:space="preserve"> </v>
      </c>
      <c r="S930" s="7" t="str">
        <f ca="1">IF(AND(A929="SVOL",C929="Cash"),                                     SUM(INDIRECT(ADDRESS(ROW()-(COUNTIF(A:A,"SVOL")),COLUMN())):INDIRECT(ADDRESS(ROW()-1,COLUMN()))),                                    IF(AND(A930="TYA",C930="Cash"), SUM(INDIRECT(ADDRESS(ROW()-(COUNTIF(A:A,"TYA")-1),COLUMN())):INDIRECT(ADDRESS(ROW()-1,COLUMN()))),                                    IF(AND(A930="SVOL",ISNUMBER(FIND(" Govt",C930))),"", IF(AND(A930="SVOL",ISNUMBER(FIND(" Index",C930))),J930,                                    IF(ISNUMBER(N930),Q930*N930,IF(ISNUMBER(R930),J930*R930," "))))))</f>
        <v xml:space="preserve"> </v>
      </c>
      <c r="AB930" s="8" t="s">
        <v>3028</v>
      </c>
      <c r="AG930" s="17">
        <v>4.64E-4</v>
      </c>
    </row>
    <row r="931" spans="1:33" x14ac:dyDescent="0.35">
      <c r="A931" t="s">
        <v>1786</v>
      </c>
      <c r="B931" t="s">
        <v>3840</v>
      </c>
      <c r="C931" t="s">
        <v>3841</v>
      </c>
      <c r="D931" t="s">
        <v>3842</v>
      </c>
      <c r="E931" t="s">
        <v>3843</v>
      </c>
      <c r="F931" t="s">
        <v>3844</v>
      </c>
      <c r="G931" s="1">
        <v>-7616.4598085063399</v>
      </c>
      <c r="H931" s="1">
        <v>94.837406999999999</v>
      </c>
      <c r="I931" s="2">
        <v>-722325.29875845776</v>
      </c>
      <c r="J931" s="3">
        <v>-9.3376781018267296E-3</v>
      </c>
      <c r="K931" s="4">
        <v>77355986.239999995</v>
      </c>
      <c r="L931" s="5">
        <v>3550001</v>
      </c>
      <c r="M931" s="6">
        <v>21.79041252</v>
      </c>
      <c r="N931" s="7" t="str">
        <f>IF(ISNUMBER(_xll.BDP($C931, "DELTA_MID")),_xll.BDP($C931, "DELTA_MID")," ")</f>
        <v xml:space="preserve"> </v>
      </c>
      <c r="O931" s="7" t="str">
        <f>IF(ISNUMBER(N931),_xll.BDP($C931, "OPT_UNDL_TICKER"),"")</f>
        <v/>
      </c>
      <c r="P931" s="8" t="str">
        <f>IF(ISNUMBER(N931),_xll.BDP($C931, "OPT_UNDL_PX")," ")</f>
        <v xml:space="preserve"> </v>
      </c>
      <c r="Q931" s="7" t="str">
        <f>IF(ISNUMBER(N931),+G931*_xll.BDP($C931, "PX_POS_MULT_FACTOR")*P931/K931," ")</f>
        <v xml:space="preserve"> </v>
      </c>
      <c r="R931" s="8" t="str">
        <f>IF(OR($A931="TUA",$A931="TYA"),"",IF(ISNUMBER(_xll.BDP($C931,"DUR_ADJ_OAS_MID")),_xll.BDP($C931,"DUR_ADJ_OAS_MID"),IF(ISNUMBER(_xll.BDP($E931&amp;" ISIN","DUR_ADJ_OAS_MID")),_xll.BDP($E931&amp;" ISIN","DUR_ADJ_OAS_MID")," ")))</f>
        <v xml:space="preserve"> </v>
      </c>
      <c r="S931" s="7" t="str">
        <f ca="1">IF(AND(A930="SVOL",C930="Cash"),                                     SUM(INDIRECT(ADDRESS(ROW()-(COUNTIF(A:A,"SVOL")),COLUMN())):INDIRECT(ADDRESS(ROW()-1,COLUMN()))),                                    IF(AND(A931="TYA",C931="Cash"), SUM(INDIRECT(ADDRESS(ROW()-(COUNTIF(A:A,"TYA")-1),COLUMN())):INDIRECT(ADDRESS(ROW()-1,COLUMN()))),                                    IF(AND(A931="SVOL",ISNUMBER(FIND(" Govt",C931))),"", IF(AND(A931="SVOL",ISNUMBER(FIND(" Index",C931))),J931,                                    IF(ISNUMBER(N931),Q931*N931,IF(ISNUMBER(R931),J931*R931," "))))))</f>
        <v xml:space="preserve"> </v>
      </c>
      <c r="AB931" s="8" t="s">
        <v>3028</v>
      </c>
      <c r="AG931" s="17">
        <v>4.64E-4</v>
      </c>
    </row>
    <row r="932" spans="1:33" x14ac:dyDescent="0.35">
      <c r="A932" t="s">
        <v>1786</v>
      </c>
      <c r="B932" t="s">
        <v>3845</v>
      </c>
      <c r="C932" t="s">
        <v>3846</v>
      </c>
      <c r="D932" t="s">
        <v>3847</v>
      </c>
      <c r="E932" t="s">
        <v>3848</v>
      </c>
      <c r="F932" t="s">
        <v>3849</v>
      </c>
      <c r="G932" s="1">
        <v>-10333.074987248739</v>
      </c>
      <c r="H932" s="1">
        <v>79.87</v>
      </c>
      <c r="I932" s="2">
        <v>-825302.69923155732</v>
      </c>
      <c r="J932" s="3">
        <v>-1.0668892471631389E-2</v>
      </c>
      <c r="K932" s="4">
        <v>77355986.239999995</v>
      </c>
      <c r="L932" s="5">
        <v>3550001</v>
      </c>
      <c r="M932" s="6">
        <v>21.79041252</v>
      </c>
      <c r="N932" s="7" t="str">
        <f>IF(ISNUMBER(_xll.BDP($C932, "DELTA_MID")),_xll.BDP($C932, "DELTA_MID")," ")</f>
        <v xml:space="preserve"> </v>
      </c>
      <c r="O932" s="7" t="str">
        <f>IF(ISNUMBER(N932),_xll.BDP($C932, "OPT_UNDL_TICKER"),"")</f>
        <v/>
      </c>
      <c r="P932" s="8" t="str">
        <f>IF(ISNUMBER(N932),_xll.BDP($C932, "OPT_UNDL_PX")," ")</f>
        <v xml:space="preserve"> </v>
      </c>
      <c r="Q932" s="7" t="str">
        <f>IF(ISNUMBER(N932),+G932*_xll.BDP($C932, "PX_POS_MULT_FACTOR")*P932/K932," ")</f>
        <v xml:space="preserve"> </v>
      </c>
      <c r="R932" s="8" t="str">
        <f>IF(OR($A932="TUA",$A932="TYA"),"",IF(ISNUMBER(_xll.BDP($C932,"DUR_ADJ_OAS_MID")),_xll.BDP($C932,"DUR_ADJ_OAS_MID"),IF(ISNUMBER(_xll.BDP($E932&amp;" ISIN","DUR_ADJ_OAS_MID")),_xll.BDP($E932&amp;" ISIN","DUR_ADJ_OAS_MID")," ")))</f>
        <v xml:space="preserve"> </v>
      </c>
      <c r="S932" s="7" t="str">
        <f ca="1">IF(AND(A931="SVOL",C931="Cash"),                                     SUM(INDIRECT(ADDRESS(ROW()-(COUNTIF(A:A,"SVOL")),COLUMN())):INDIRECT(ADDRESS(ROW()-1,COLUMN()))),                                    IF(AND(A932="TYA",C932="Cash"), SUM(INDIRECT(ADDRESS(ROW()-(COUNTIF(A:A,"TYA")-1),COLUMN())):INDIRECT(ADDRESS(ROW()-1,COLUMN()))),                                    IF(AND(A932="SVOL",ISNUMBER(FIND(" Govt",C932))),"", IF(AND(A932="SVOL",ISNUMBER(FIND(" Index",C932))),J932,                                    IF(ISNUMBER(N932),Q932*N932,IF(ISNUMBER(R932),J932*R932," "))))))</f>
        <v xml:space="preserve"> </v>
      </c>
      <c r="AB932" s="8" t="s">
        <v>3028</v>
      </c>
      <c r="AG932" s="17">
        <v>4.64E-4</v>
      </c>
    </row>
    <row r="933" spans="1:33" x14ac:dyDescent="0.35">
      <c r="A933" t="s">
        <v>1786</v>
      </c>
      <c r="B933" t="s">
        <v>3850</v>
      </c>
      <c r="C933" t="s">
        <v>3851</v>
      </c>
      <c r="D933" t="s">
        <v>3852</v>
      </c>
      <c r="E933" t="s">
        <v>3853</v>
      </c>
      <c r="G933" s="1">
        <v>-27552.624412943169</v>
      </c>
      <c r="H933" s="1">
        <v>14.12706</v>
      </c>
      <c r="I933" s="2">
        <v>-389237.57823911292</v>
      </c>
      <c r="J933" s="3">
        <v>-5.0317706121862102E-3</v>
      </c>
      <c r="K933" s="4">
        <v>77355986.239999995</v>
      </c>
      <c r="L933" s="5">
        <v>3550001</v>
      </c>
      <c r="M933" s="6">
        <v>21.79041252</v>
      </c>
      <c r="N933" s="7" t="str">
        <f>IF(ISNUMBER(_xll.BDP($C933, "DELTA_MID")),_xll.BDP($C933, "DELTA_MID")," ")</f>
        <v xml:space="preserve"> </v>
      </c>
      <c r="O933" s="7" t="str">
        <f>IF(ISNUMBER(N933),_xll.BDP($C933, "OPT_UNDL_TICKER"),"")</f>
        <v/>
      </c>
      <c r="P933" s="8" t="str">
        <f>IF(ISNUMBER(N933),_xll.BDP($C933, "OPT_UNDL_PX")," ")</f>
        <v xml:space="preserve"> </v>
      </c>
      <c r="Q933" s="7" t="str">
        <f>IF(ISNUMBER(N933),+G933*_xll.BDP($C933, "PX_POS_MULT_FACTOR")*P933/K933," ")</f>
        <v xml:space="preserve"> </v>
      </c>
      <c r="R933" s="8" t="str">
        <f>IF(OR($A933="TUA",$A933="TYA"),"",IF(ISNUMBER(_xll.BDP($C933,"DUR_ADJ_OAS_MID")),_xll.BDP($C933,"DUR_ADJ_OAS_MID"),IF(ISNUMBER(_xll.BDP($E933&amp;" ISIN","DUR_ADJ_OAS_MID")),_xll.BDP($E933&amp;" ISIN","DUR_ADJ_OAS_MID")," ")))</f>
        <v xml:space="preserve"> </v>
      </c>
      <c r="S933" s="7" t="str">
        <f ca="1">IF(AND(A932="SVOL",C932="Cash"),                                     SUM(INDIRECT(ADDRESS(ROW()-(COUNTIF(A:A,"SVOL")),COLUMN())):INDIRECT(ADDRESS(ROW()-1,COLUMN()))),                                    IF(AND(A933="TYA",C933="Cash"), SUM(INDIRECT(ADDRESS(ROW()-(COUNTIF(A:A,"TYA")-1),COLUMN())):INDIRECT(ADDRESS(ROW()-1,COLUMN()))),                                    IF(AND(A933="SVOL",ISNUMBER(FIND(" Govt",C933))),"", IF(AND(A933="SVOL",ISNUMBER(FIND(" Index",C933))),J933,                                    IF(ISNUMBER(N933),Q933*N933,IF(ISNUMBER(R933),J933*R933," "))))))</f>
        <v xml:space="preserve"> </v>
      </c>
      <c r="AB933" s="8" t="s">
        <v>3028</v>
      </c>
      <c r="AG933" s="17">
        <v>4.64E-4</v>
      </c>
    </row>
    <row r="934" spans="1:33" x14ac:dyDescent="0.35">
      <c r="A934" t="s">
        <v>1786</v>
      </c>
      <c r="B934" t="s">
        <v>3854</v>
      </c>
      <c r="C934" t="s">
        <v>3855</v>
      </c>
      <c r="D934" t="s">
        <v>3856</v>
      </c>
      <c r="E934" t="s">
        <v>3857</v>
      </c>
      <c r="G934" s="1">
        <v>-78569.381293976316</v>
      </c>
      <c r="H934" s="1">
        <v>4.5620741000000002</v>
      </c>
      <c r="I934" s="2">
        <v>-358439.33945427393</v>
      </c>
      <c r="J934" s="3">
        <v>-4.6336341487806998E-3</v>
      </c>
      <c r="K934" s="4">
        <v>77355986.239999995</v>
      </c>
      <c r="L934" s="5">
        <v>3550001</v>
      </c>
      <c r="M934" s="6">
        <v>21.79041252</v>
      </c>
      <c r="N934" s="7" t="str">
        <f>IF(ISNUMBER(_xll.BDP($C934, "DELTA_MID")),_xll.BDP($C934, "DELTA_MID")," ")</f>
        <v xml:space="preserve"> </v>
      </c>
      <c r="O934" s="7" t="str">
        <f>IF(ISNUMBER(N934),_xll.BDP($C934, "OPT_UNDL_TICKER"),"")</f>
        <v/>
      </c>
      <c r="P934" s="8" t="str">
        <f>IF(ISNUMBER(N934),_xll.BDP($C934, "OPT_UNDL_PX")," ")</f>
        <v xml:space="preserve"> </v>
      </c>
      <c r="Q934" s="7" t="str">
        <f>IF(ISNUMBER(N934),+G934*_xll.BDP($C934, "PX_POS_MULT_FACTOR")*P934/K934," ")</f>
        <v xml:space="preserve"> </v>
      </c>
      <c r="R934" s="8" t="str">
        <f>IF(OR($A934="TUA",$A934="TYA"),"",IF(ISNUMBER(_xll.BDP($C934,"DUR_ADJ_OAS_MID")),_xll.BDP($C934,"DUR_ADJ_OAS_MID"),IF(ISNUMBER(_xll.BDP($E934&amp;" ISIN","DUR_ADJ_OAS_MID")),_xll.BDP($E934&amp;" ISIN","DUR_ADJ_OAS_MID")," ")))</f>
        <v xml:space="preserve"> </v>
      </c>
      <c r="S934" s="7" t="str">
        <f ca="1">IF(AND(A933="SVOL",C933="Cash"),                                     SUM(INDIRECT(ADDRESS(ROW()-(COUNTIF(A:A,"SVOL")),COLUMN())):INDIRECT(ADDRESS(ROW()-1,COLUMN()))),                                    IF(AND(A934="TYA",C934="Cash"), SUM(INDIRECT(ADDRESS(ROW()-(COUNTIF(A:A,"TYA")-1),COLUMN())):INDIRECT(ADDRESS(ROW()-1,COLUMN()))),                                    IF(AND(A934="SVOL",ISNUMBER(FIND(" Govt",C934))),"", IF(AND(A934="SVOL",ISNUMBER(FIND(" Index",C934))),J934,                                    IF(ISNUMBER(N934),Q934*N934,IF(ISNUMBER(R934),J934*R934," "))))))</f>
        <v xml:space="preserve"> </v>
      </c>
      <c r="AB934" s="8" t="s">
        <v>3028</v>
      </c>
      <c r="AG934" s="17">
        <v>4.64E-4</v>
      </c>
    </row>
    <row r="935" spans="1:33" x14ac:dyDescent="0.35">
      <c r="A935" t="s">
        <v>1786</v>
      </c>
      <c r="B935" t="s">
        <v>3858</v>
      </c>
      <c r="C935" t="s">
        <v>3859</v>
      </c>
      <c r="D935" t="s">
        <v>3860</v>
      </c>
      <c r="E935" t="s">
        <v>3861</v>
      </c>
      <c r="G935" s="1">
        <v>-57374.944203511463</v>
      </c>
      <c r="H935" s="1">
        <v>4.4425049999999997</v>
      </c>
      <c r="I935" s="2">
        <v>-254888.4764988207</v>
      </c>
      <c r="J935" s="3">
        <v>-3.2950064873844302E-3</v>
      </c>
      <c r="K935" s="4">
        <v>77355986.239999995</v>
      </c>
      <c r="L935" s="5">
        <v>3550001</v>
      </c>
      <c r="M935" s="6">
        <v>21.79041252</v>
      </c>
      <c r="N935" s="7" t="str">
        <f>IF(ISNUMBER(_xll.BDP($C935, "DELTA_MID")),_xll.BDP($C935, "DELTA_MID")," ")</f>
        <v xml:space="preserve"> </v>
      </c>
      <c r="O935" s="7" t="str">
        <f>IF(ISNUMBER(N935),_xll.BDP($C935, "OPT_UNDL_TICKER"),"")</f>
        <v/>
      </c>
      <c r="P935" s="8" t="str">
        <f>IF(ISNUMBER(N935),_xll.BDP($C935, "OPT_UNDL_PX")," ")</f>
        <v xml:space="preserve"> </v>
      </c>
      <c r="Q935" s="7" t="str">
        <f>IF(ISNUMBER(N935),+G935*_xll.BDP($C935, "PX_POS_MULT_FACTOR")*P935/K935," ")</f>
        <v xml:space="preserve"> </v>
      </c>
      <c r="R935" s="8" t="str">
        <f>IF(OR($A935="TUA",$A935="TYA"),"",IF(ISNUMBER(_xll.BDP($C935,"DUR_ADJ_OAS_MID")),_xll.BDP($C935,"DUR_ADJ_OAS_MID"),IF(ISNUMBER(_xll.BDP($E935&amp;" ISIN","DUR_ADJ_OAS_MID")),_xll.BDP($E935&amp;" ISIN","DUR_ADJ_OAS_MID")," ")))</f>
        <v xml:space="preserve"> </v>
      </c>
      <c r="S935" s="7" t="str">
        <f ca="1">IF(AND(A934="SVOL",C934="Cash"),                                     SUM(INDIRECT(ADDRESS(ROW()-(COUNTIF(A:A,"SVOL")),COLUMN())):INDIRECT(ADDRESS(ROW()-1,COLUMN()))),                                    IF(AND(A935="TYA",C935="Cash"), SUM(INDIRECT(ADDRESS(ROW()-(COUNTIF(A:A,"TYA")-1),COLUMN())):INDIRECT(ADDRESS(ROW()-1,COLUMN()))),                                    IF(AND(A935="SVOL",ISNUMBER(FIND(" Govt",C935))),"", IF(AND(A935="SVOL",ISNUMBER(FIND(" Index",C935))),J935,                                    IF(ISNUMBER(N935),Q935*N935,IF(ISNUMBER(R935),J935*R935," "))))))</f>
        <v xml:space="preserve"> </v>
      </c>
      <c r="AB935" s="8" t="s">
        <v>3028</v>
      </c>
      <c r="AG935" s="17">
        <v>4.64E-4</v>
      </c>
    </row>
    <row r="936" spans="1:33" x14ac:dyDescent="0.35">
      <c r="A936" t="s">
        <v>1786</v>
      </c>
      <c r="B936" t="s">
        <v>995</v>
      </c>
      <c r="C936" t="s">
        <v>3862</v>
      </c>
      <c r="D936" t="s">
        <v>997</v>
      </c>
      <c r="E936" t="s">
        <v>998</v>
      </c>
      <c r="F936" t="s">
        <v>999</v>
      </c>
      <c r="G936" s="1">
        <v>-8195.343855877396</v>
      </c>
      <c r="H936" s="1">
        <v>92.48</v>
      </c>
      <c r="I936" s="2">
        <v>-757905.39979154163</v>
      </c>
      <c r="J936" s="3">
        <v>-9.7976308832791598E-3</v>
      </c>
      <c r="K936" s="4">
        <v>77355986.239999995</v>
      </c>
      <c r="L936" s="5">
        <v>3550001</v>
      </c>
      <c r="M936" s="6">
        <v>21.79041252</v>
      </c>
      <c r="N936" s="7" t="str">
        <f>IF(ISNUMBER(_xll.BDP($C936, "DELTA_MID")),_xll.BDP($C936, "DELTA_MID")," ")</f>
        <v xml:space="preserve"> </v>
      </c>
      <c r="O936" s="7" t="str">
        <f>IF(ISNUMBER(N936),_xll.BDP($C936, "OPT_UNDL_TICKER"),"")</f>
        <v/>
      </c>
      <c r="P936" s="8" t="str">
        <f>IF(ISNUMBER(N936),_xll.BDP($C936, "OPT_UNDL_PX")," ")</f>
        <v xml:space="preserve"> </v>
      </c>
      <c r="Q936" s="7" t="str">
        <f>IF(ISNUMBER(N936),+G936*_xll.BDP($C936, "PX_POS_MULT_FACTOR")*P936/K936," ")</f>
        <v xml:space="preserve"> </v>
      </c>
      <c r="R936" s="8" t="str">
        <f>IF(OR($A936="TUA",$A936="TYA"),"",IF(ISNUMBER(_xll.BDP($C936,"DUR_ADJ_OAS_MID")),_xll.BDP($C936,"DUR_ADJ_OAS_MID"),IF(ISNUMBER(_xll.BDP($E936&amp;" ISIN","DUR_ADJ_OAS_MID")),_xll.BDP($E936&amp;" ISIN","DUR_ADJ_OAS_MID")," ")))</f>
        <v xml:space="preserve"> </v>
      </c>
      <c r="S936" s="7" t="str">
        <f ca="1">IF(AND(A935="SVOL",C935="Cash"),                                     SUM(INDIRECT(ADDRESS(ROW()-(COUNTIF(A:A,"SVOL")),COLUMN())):INDIRECT(ADDRESS(ROW()-1,COLUMN()))),                                    IF(AND(A936="TYA",C936="Cash"), SUM(INDIRECT(ADDRESS(ROW()-(COUNTIF(A:A,"TYA")-1),COLUMN())):INDIRECT(ADDRESS(ROW()-1,COLUMN()))),                                    IF(AND(A936="SVOL",ISNUMBER(FIND(" Govt",C936))),"", IF(AND(A936="SVOL",ISNUMBER(FIND(" Index",C936))),J936,                                    IF(ISNUMBER(N936),Q936*N936,IF(ISNUMBER(R936),J936*R936," "))))))</f>
        <v xml:space="preserve"> </v>
      </c>
      <c r="AB936" s="8" t="s">
        <v>3028</v>
      </c>
      <c r="AG936" s="17">
        <v>4.64E-4</v>
      </c>
    </row>
    <row r="937" spans="1:33" x14ac:dyDescent="0.35">
      <c r="A937" t="s">
        <v>1786</v>
      </c>
      <c r="B937" t="s">
        <v>3863</v>
      </c>
      <c r="C937" t="s">
        <v>3864</v>
      </c>
      <c r="D937" t="s">
        <v>3865</v>
      </c>
      <c r="E937" t="s">
        <v>3866</v>
      </c>
      <c r="F937" t="s">
        <v>3867</v>
      </c>
      <c r="G937" s="1">
        <v>-5409.5350147313084</v>
      </c>
      <c r="H937" s="1">
        <v>152.19999999999999</v>
      </c>
      <c r="I937" s="2">
        <v>-823331.22924210504</v>
      </c>
      <c r="J937" s="3">
        <v>-1.064340679062235E-2</v>
      </c>
      <c r="K937" s="4">
        <v>77355986.239999995</v>
      </c>
      <c r="L937" s="5">
        <v>3550001</v>
      </c>
      <c r="M937" s="6">
        <v>21.79041252</v>
      </c>
      <c r="N937" s="7" t="str">
        <f>IF(ISNUMBER(_xll.BDP($C937, "DELTA_MID")),_xll.BDP($C937, "DELTA_MID")," ")</f>
        <v xml:space="preserve"> </v>
      </c>
      <c r="O937" s="7" t="str">
        <f>IF(ISNUMBER(N937),_xll.BDP($C937, "OPT_UNDL_TICKER"),"")</f>
        <v/>
      </c>
      <c r="P937" s="8" t="str">
        <f>IF(ISNUMBER(N937),_xll.BDP($C937, "OPT_UNDL_PX")," ")</f>
        <v xml:space="preserve"> </v>
      </c>
      <c r="Q937" s="7" t="str">
        <f>IF(ISNUMBER(N937),+G937*_xll.BDP($C937, "PX_POS_MULT_FACTOR")*P937/K937," ")</f>
        <v xml:space="preserve"> </v>
      </c>
      <c r="R937" s="8" t="str">
        <f>IF(OR($A937="TUA",$A937="TYA"),"",IF(ISNUMBER(_xll.BDP($C937,"DUR_ADJ_OAS_MID")),_xll.BDP($C937,"DUR_ADJ_OAS_MID"),IF(ISNUMBER(_xll.BDP($E937&amp;" ISIN","DUR_ADJ_OAS_MID")),_xll.BDP($E937&amp;" ISIN","DUR_ADJ_OAS_MID")," ")))</f>
        <v xml:space="preserve"> </v>
      </c>
      <c r="S937" s="7" t="str">
        <f ca="1">IF(AND(A936="SVOL",C936="Cash"),                                     SUM(INDIRECT(ADDRESS(ROW()-(COUNTIF(A:A,"SVOL")),COLUMN())):INDIRECT(ADDRESS(ROW()-1,COLUMN()))),                                    IF(AND(A937="TYA",C937="Cash"), SUM(INDIRECT(ADDRESS(ROW()-(COUNTIF(A:A,"TYA")-1),COLUMN())):INDIRECT(ADDRESS(ROW()-1,COLUMN()))),                                    IF(AND(A937="SVOL",ISNUMBER(FIND(" Govt",C937))),"", IF(AND(A937="SVOL",ISNUMBER(FIND(" Index",C937))),J937,                                    IF(ISNUMBER(N937),Q937*N937,IF(ISNUMBER(R937),J937*R937," "))))))</f>
        <v xml:space="preserve"> </v>
      </c>
      <c r="AB937" s="8" t="s">
        <v>3028</v>
      </c>
      <c r="AG937" s="17">
        <v>4.64E-4</v>
      </c>
    </row>
    <row r="938" spans="1:33" x14ac:dyDescent="0.35">
      <c r="A938" t="s">
        <v>1786</v>
      </c>
      <c r="B938" t="s">
        <v>3868</v>
      </c>
      <c r="C938" t="s">
        <v>3869</v>
      </c>
      <c r="D938" t="s">
        <v>3870</v>
      </c>
      <c r="E938" t="s">
        <v>3871</v>
      </c>
      <c r="G938" s="1">
        <v>-327.50324946639518</v>
      </c>
      <c r="H938" s="1">
        <v>222.96</v>
      </c>
      <c r="I938" s="2">
        <v>-73020.124501027472</v>
      </c>
      <c r="J938" s="3">
        <v>-9.4394924103843316E-4</v>
      </c>
      <c r="K938" s="4">
        <v>77355986.239999995</v>
      </c>
      <c r="L938" s="5">
        <v>3550001</v>
      </c>
      <c r="M938" s="6">
        <v>21.79041252</v>
      </c>
      <c r="N938" s="7" t="str">
        <f>IF(ISNUMBER(_xll.BDP($C938, "DELTA_MID")),_xll.BDP($C938, "DELTA_MID")," ")</f>
        <v xml:space="preserve"> </v>
      </c>
      <c r="O938" s="7" t="str">
        <f>IF(ISNUMBER(N938),_xll.BDP($C938, "OPT_UNDL_TICKER"),"")</f>
        <v/>
      </c>
      <c r="P938" s="8" t="str">
        <f>IF(ISNUMBER(N938),_xll.BDP($C938, "OPT_UNDL_PX")," ")</f>
        <v xml:space="preserve"> </v>
      </c>
      <c r="Q938" s="7" t="str">
        <f>IF(ISNUMBER(N938),+G938*_xll.BDP($C938, "PX_POS_MULT_FACTOR")*P938/K938," ")</f>
        <v xml:space="preserve"> </v>
      </c>
      <c r="R938" s="8" t="str">
        <f>IF(OR($A938="TUA",$A938="TYA"),"",IF(ISNUMBER(_xll.BDP($C938,"DUR_ADJ_OAS_MID")),_xll.BDP($C938,"DUR_ADJ_OAS_MID"),IF(ISNUMBER(_xll.BDP($E938&amp;" ISIN","DUR_ADJ_OAS_MID")),_xll.BDP($E938&amp;" ISIN","DUR_ADJ_OAS_MID")," ")))</f>
        <v xml:space="preserve"> </v>
      </c>
      <c r="S938" s="7" t="str">
        <f ca="1">IF(AND(A937="SVOL",C937="Cash"),                                     SUM(INDIRECT(ADDRESS(ROW()-(COUNTIF(A:A,"SVOL")),COLUMN())):INDIRECT(ADDRESS(ROW()-1,COLUMN()))),                                    IF(AND(A938="TYA",C938="Cash"), SUM(INDIRECT(ADDRESS(ROW()-(COUNTIF(A:A,"TYA")-1),COLUMN())):INDIRECT(ADDRESS(ROW()-1,COLUMN()))),                                    IF(AND(A938="SVOL",ISNUMBER(FIND(" Govt",C938))),"", IF(AND(A938="SVOL",ISNUMBER(FIND(" Index",C938))),J938,                                    IF(ISNUMBER(N938),Q938*N938,IF(ISNUMBER(R938),J938*R938," "))))))</f>
        <v xml:space="preserve"> </v>
      </c>
      <c r="AB938" s="8" t="s">
        <v>3028</v>
      </c>
      <c r="AG938" s="17">
        <v>4.64E-4</v>
      </c>
    </row>
    <row r="939" spans="1:33" x14ac:dyDescent="0.35">
      <c r="A939" t="s">
        <v>1786</v>
      </c>
      <c r="B939" t="s">
        <v>3872</v>
      </c>
      <c r="C939" t="s">
        <v>3873</v>
      </c>
      <c r="D939" t="s">
        <v>3874</v>
      </c>
      <c r="E939" t="s">
        <v>3875</v>
      </c>
      <c r="F939" t="s">
        <v>3876</v>
      </c>
      <c r="G939" s="1">
        <v>-1353.2039646815799</v>
      </c>
      <c r="H939" s="1">
        <v>225.6</v>
      </c>
      <c r="I939" s="2">
        <v>-305282.81443216448</v>
      </c>
      <c r="J939" s="3">
        <v>-3.9464665796517997E-3</v>
      </c>
      <c r="K939" s="4">
        <v>77355986.239999995</v>
      </c>
      <c r="L939" s="5">
        <v>3550001</v>
      </c>
      <c r="M939" s="6">
        <v>21.79041252</v>
      </c>
      <c r="N939" s="7" t="str">
        <f>IF(ISNUMBER(_xll.BDP($C939, "DELTA_MID")),_xll.BDP($C939, "DELTA_MID")," ")</f>
        <v xml:space="preserve"> </v>
      </c>
      <c r="O939" s="7" t="str">
        <f>IF(ISNUMBER(N939),_xll.BDP($C939, "OPT_UNDL_TICKER"),"")</f>
        <v/>
      </c>
      <c r="P939" s="8" t="str">
        <f>IF(ISNUMBER(N939),_xll.BDP($C939, "OPT_UNDL_PX")," ")</f>
        <v xml:space="preserve"> </v>
      </c>
      <c r="Q939" s="7" t="str">
        <f>IF(ISNUMBER(N939),+G939*_xll.BDP($C939, "PX_POS_MULT_FACTOR")*P939/K939," ")</f>
        <v xml:space="preserve"> </v>
      </c>
      <c r="R939" s="8" t="str">
        <f>IF(OR($A939="TUA",$A939="TYA"),"",IF(ISNUMBER(_xll.BDP($C939,"DUR_ADJ_OAS_MID")),_xll.BDP($C939,"DUR_ADJ_OAS_MID"),IF(ISNUMBER(_xll.BDP($E939&amp;" ISIN","DUR_ADJ_OAS_MID")),_xll.BDP($E939&amp;" ISIN","DUR_ADJ_OAS_MID")," ")))</f>
        <v xml:space="preserve"> </v>
      </c>
      <c r="S939" s="7" t="str">
        <f ca="1">IF(AND(A938="SVOL",C938="Cash"),                                     SUM(INDIRECT(ADDRESS(ROW()-(COUNTIF(A:A,"SVOL")),COLUMN())):INDIRECT(ADDRESS(ROW()-1,COLUMN()))),                                    IF(AND(A939="TYA",C939="Cash"), SUM(INDIRECT(ADDRESS(ROW()-(COUNTIF(A:A,"TYA")-1),COLUMN())):INDIRECT(ADDRESS(ROW()-1,COLUMN()))),                                    IF(AND(A939="SVOL",ISNUMBER(FIND(" Govt",C939))),"", IF(AND(A939="SVOL",ISNUMBER(FIND(" Index",C939))),J939,                                    IF(ISNUMBER(N939),Q939*N939,IF(ISNUMBER(R939),J939*R939," "))))))</f>
        <v xml:space="preserve"> </v>
      </c>
      <c r="AB939" s="8" t="s">
        <v>3028</v>
      </c>
      <c r="AG939" s="17">
        <v>4.64E-4</v>
      </c>
    </row>
    <row r="940" spans="1:33" x14ac:dyDescent="0.35">
      <c r="A940" t="s">
        <v>1786</v>
      </c>
      <c r="B940" t="s">
        <v>3877</v>
      </c>
      <c r="C940" t="s">
        <v>3878</v>
      </c>
      <c r="D940" t="s">
        <v>3879</v>
      </c>
      <c r="E940" t="s">
        <v>3880</v>
      </c>
      <c r="F940" t="s">
        <v>3881</v>
      </c>
      <c r="G940" s="1">
        <v>-10921.848260527269</v>
      </c>
      <c r="H940" s="1">
        <v>68.489999999999995</v>
      </c>
      <c r="I940" s="2">
        <v>-748037.387363513</v>
      </c>
      <c r="J940" s="3">
        <v>-9.6700646417033267E-3</v>
      </c>
      <c r="K940" s="4">
        <v>77355986.239999995</v>
      </c>
      <c r="L940" s="5">
        <v>3550001</v>
      </c>
      <c r="M940" s="6">
        <v>21.79041252</v>
      </c>
      <c r="N940" s="7" t="str">
        <f>IF(ISNUMBER(_xll.BDP($C940, "DELTA_MID")),_xll.BDP($C940, "DELTA_MID")," ")</f>
        <v xml:space="preserve"> </v>
      </c>
      <c r="O940" s="7" t="str">
        <f>IF(ISNUMBER(N940),_xll.BDP($C940, "OPT_UNDL_TICKER"),"")</f>
        <v/>
      </c>
      <c r="P940" s="8" t="str">
        <f>IF(ISNUMBER(N940),_xll.BDP($C940, "OPT_UNDL_PX")," ")</f>
        <v xml:space="preserve"> </v>
      </c>
      <c r="Q940" s="7" t="str">
        <f>IF(ISNUMBER(N940),+G940*_xll.BDP($C940, "PX_POS_MULT_FACTOR")*P940/K940," ")</f>
        <v xml:space="preserve"> </v>
      </c>
      <c r="R940" s="8" t="str">
        <f>IF(OR($A940="TUA",$A940="TYA"),"",IF(ISNUMBER(_xll.BDP($C940,"DUR_ADJ_OAS_MID")),_xll.BDP($C940,"DUR_ADJ_OAS_MID"),IF(ISNUMBER(_xll.BDP($E940&amp;" ISIN","DUR_ADJ_OAS_MID")),_xll.BDP($E940&amp;" ISIN","DUR_ADJ_OAS_MID")," ")))</f>
        <v xml:space="preserve"> </v>
      </c>
      <c r="S940" s="7" t="str">
        <f ca="1">IF(AND(A939="SVOL",C939="Cash"),                                     SUM(INDIRECT(ADDRESS(ROW()-(COUNTIF(A:A,"SVOL")),COLUMN())):INDIRECT(ADDRESS(ROW()-1,COLUMN()))),                                    IF(AND(A940="TYA",C940="Cash"), SUM(INDIRECT(ADDRESS(ROW()-(COUNTIF(A:A,"TYA")-1),COLUMN())):INDIRECT(ADDRESS(ROW()-1,COLUMN()))),                                    IF(AND(A940="SVOL",ISNUMBER(FIND(" Govt",C940))),"", IF(AND(A940="SVOL",ISNUMBER(FIND(" Index",C940))),J940,                                    IF(ISNUMBER(N940),Q940*N940,IF(ISNUMBER(R940),J940*R940," "))))))</f>
        <v xml:space="preserve"> </v>
      </c>
      <c r="AB940" s="8" t="s">
        <v>3028</v>
      </c>
      <c r="AG940" s="17">
        <v>4.64E-4</v>
      </c>
    </row>
    <row r="941" spans="1:33" x14ac:dyDescent="0.35">
      <c r="A941" t="s">
        <v>1786</v>
      </c>
      <c r="B941" t="s">
        <v>3882</v>
      </c>
      <c r="C941" t="s">
        <v>3883</v>
      </c>
      <c r="D941" t="s">
        <v>3884</v>
      </c>
      <c r="E941" t="s">
        <v>3885</v>
      </c>
      <c r="F941" t="s">
        <v>3886</v>
      </c>
      <c r="G941" s="1">
        <v>-1176.178681051289</v>
      </c>
      <c r="H941" s="1">
        <v>82.412855000000008</v>
      </c>
      <c r="I941" s="2">
        <v>-96932.243095571117</v>
      </c>
      <c r="J941" s="3">
        <v>-1.2530671226249381E-3</v>
      </c>
      <c r="K941" s="4">
        <v>77355986.239999995</v>
      </c>
      <c r="L941" s="5">
        <v>3550001</v>
      </c>
      <c r="M941" s="6">
        <v>21.79041252</v>
      </c>
      <c r="N941" s="7" t="str">
        <f>IF(ISNUMBER(_xll.BDP($C941, "DELTA_MID")),_xll.BDP($C941, "DELTA_MID")," ")</f>
        <v xml:space="preserve"> </v>
      </c>
      <c r="O941" s="7" t="str">
        <f>IF(ISNUMBER(N941),_xll.BDP($C941, "OPT_UNDL_TICKER"),"")</f>
        <v/>
      </c>
      <c r="P941" s="8" t="str">
        <f>IF(ISNUMBER(N941),_xll.BDP($C941, "OPT_UNDL_PX")," ")</f>
        <v xml:space="preserve"> </v>
      </c>
      <c r="Q941" s="7" t="str">
        <f>IF(ISNUMBER(N941),+G941*_xll.BDP($C941, "PX_POS_MULT_FACTOR")*P941/K941," ")</f>
        <v xml:space="preserve"> </v>
      </c>
      <c r="R941" s="8" t="str">
        <f>IF(OR($A941="TUA",$A941="TYA"),"",IF(ISNUMBER(_xll.BDP($C941,"DUR_ADJ_OAS_MID")),_xll.BDP($C941,"DUR_ADJ_OAS_MID"),IF(ISNUMBER(_xll.BDP($E941&amp;" ISIN","DUR_ADJ_OAS_MID")),_xll.BDP($E941&amp;" ISIN","DUR_ADJ_OAS_MID")," ")))</f>
        <v xml:space="preserve"> </v>
      </c>
      <c r="S941" s="7" t="str">
        <f ca="1">IF(AND(A940="SVOL",C940="Cash"),                                     SUM(INDIRECT(ADDRESS(ROW()-(COUNTIF(A:A,"SVOL")),COLUMN())):INDIRECT(ADDRESS(ROW()-1,COLUMN()))),                                    IF(AND(A941="TYA",C941="Cash"), SUM(INDIRECT(ADDRESS(ROW()-(COUNTIF(A:A,"TYA")-1),COLUMN())):INDIRECT(ADDRESS(ROW()-1,COLUMN()))),                                    IF(AND(A941="SVOL",ISNUMBER(FIND(" Govt",C941))),"", IF(AND(A941="SVOL",ISNUMBER(FIND(" Index",C941))),J941,                                    IF(ISNUMBER(N941),Q941*N941,IF(ISNUMBER(R941),J941*R941," "))))))</f>
        <v xml:space="preserve"> </v>
      </c>
      <c r="AB941" s="8" t="s">
        <v>3028</v>
      </c>
      <c r="AG941" s="17">
        <v>4.64E-4</v>
      </c>
    </row>
    <row r="942" spans="1:33" x14ac:dyDescent="0.35">
      <c r="A942" t="s">
        <v>1786</v>
      </c>
      <c r="B942" t="s">
        <v>1014</v>
      </c>
      <c r="C942" t="s">
        <v>3887</v>
      </c>
      <c r="D942" t="s">
        <v>1016</v>
      </c>
      <c r="E942" t="s">
        <v>1017</v>
      </c>
      <c r="F942" t="s">
        <v>1018</v>
      </c>
      <c r="G942" s="1">
        <v>-627.45266769929628</v>
      </c>
      <c r="H942" s="1">
        <v>189.63</v>
      </c>
      <c r="I942" s="2">
        <v>-118983.8493758175</v>
      </c>
      <c r="J942" s="3">
        <v>-1.538133700560231E-3</v>
      </c>
      <c r="K942" s="4">
        <v>77355986.239999995</v>
      </c>
      <c r="L942" s="5">
        <v>3550001</v>
      </c>
      <c r="M942" s="6">
        <v>21.79041252</v>
      </c>
      <c r="N942" s="7" t="str">
        <f>IF(ISNUMBER(_xll.BDP($C942, "DELTA_MID")),_xll.BDP($C942, "DELTA_MID")," ")</f>
        <v xml:space="preserve"> </v>
      </c>
      <c r="O942" s="7" t="str">
        <f>IF(ISNUMBER(N942),_xll.BDP($C942, "OPT_UNDL_TICKER"),"")</f>
        <v/>
      </c>
      <c r="P942" s="8" t="str">
        <f>IF(ISNUMBER(N942),_xll.BDP($C942, "OPT_UNDL_PX")," ")</f>
        <v xml:space="preserve"> </v>
      </c>
      <c r="Q942" s="7" t="str">
        <f>IF(ISNUMBER(N942),+G942*_xll.BDP($C942, "PX_POS_MULT_FACTOR")*P942/K942," ")</f>
        <v xml:space="preserve"> </v>
      </c>
      <c r="R942" s="8" t="str">
        <f>IF(OR($A942="TUA",$A942="TYA"),"",IF(ISNUMBER(_xll.BDP($C942,"DUR_ADJ_OAS_MID")),_xll.BDP($C942,"DUR_ADJ_OAS_MID"),IF(ISNUMBER(_xll.BDP($E942&amp;" ISIN","DUR_ADJ_OAS_MID")),_xll.BDP($E942&amp;" ISIN","DUR_ADJ_OAS_MID")," ")))</f>
        <v xml:space="preserve"> </v>
      </c>
      <c r="S942" s="7" t="str">
        <f ca="1">IF(AND(A941="SVOL",C941="Cash"),                                     SUM(INDIRECT(ADDRESS(ROW()-(COUNTIF(A:A,"SVOL")),COLUMN())):INDIRECT(ADDRESS(ROW()-1,COLUMN()))),                                    IF(AND(A942="TYA",C942="Cash"), SUM(INDIRECT(ADDRESS(ROW()-(COUNTIF(A:A,"TYA")-1),COLUMN())):INDIRECT(ADDRESS(ROW()-1,COLUMN()))),                                    IF(AND(A942="SVOL",ISNUMBER(FIND(" Govt",C942))),"", IF(AND(A942="SVOL",ISNUMBER(FIND(" Index",C942))),J942,                                    IF(ISNUMBER(N942),Q942*N942,IF(ISNUMBER(R942),J942*R942," "))))))</f>
        <v xml:space="preserve"> </v>
      </c>
      <c r="AB942" s="8" t="s">
        <v>3028</v>
      </c>
      <c r="AG942" s="17">
        <v>4.64E-4</v>
      </c>
    </row>
    <row r="943" spans="1:33" x14ac:dyDescent="0.35">
      <c r="A943" t="s">
        <v>1786</v>
      </c>
      <c r="B943" t="s">
        <v>3888</v>
      </c>
      <c r="C943" t="s">
        <v>3889</v>
      </c>
      <c r="D943" t="s">
        <v>3890</v>
      </c>
      <c r="E943" t="s">
        <v>3891</v>
      </c>
      <c r="F943" t="s">
        <v>3892</v>
      </c>
      <c r="G943" s="1">
        <v>-15329.728668103169</v>
      </c>
      <c r="H943" s="1">
        <v>51.12</v>
      </c>
      <c r="I943" s="2">
        <v>-783655.72951343399</v>
      </c>
      <c r="J943" s="3">
        <v>-1.013051177554781E-2</v>
      </c>
      <c r="K943" s="4">
        <v>77355986.239999995</v>
      </c>
      <c r="L943" s="5">
        <v>3550001</v>
      </c>
      <c r="M943" s="6">
        <v>21.79041252</v>
      </c>
      <c r="N943" s="7" t="str">
        <f>IF(ISNUMBER(_xll.BDP($C943, "DELTA_MID")),_xll.BDP($C943, "DELTA_MID")," ")</f>
        <v xml:space="preserve"> </v>
      </c>
      <c r="O943" s="7" t="str">
        <f>IF(ISNUMBER(N943),_xll.BDP($C943, "OPT_UNDL_TICKER"),"")</f>
        <v/>
      </c>
      <c r="P943" s="8" t="str">
        <f>IF(ISNUMBER(N943),_xll.BDP($C943, "OPT_UNDL_PX")," ")</f>
        <v xml:space="preserve"> </v>
      </c>
      <c r="Q943" s="7" t="str">
        <f>IF(ISNUMBER(N943),+G943*_xll.BDP($C943, "PX_POS_MULT_FACTOR")*P943/K943," ")</f>
        <v xml:space="preserve"> </v>
      </c>
      <c r="R943" s="8" t="str">
        <f>IF(OR($A943="TUA",$A943="TYA"),"",IF(ISNUMBER(_xll.BDP($C943,"DUR_ADJ_OAS_MID")),_xll.BDP($C943,"DUR_ADJ_OAS_MID"),IF(ISNUMBER(_xll.BDP($E943&amp;" ISIN","DUR_ADJ_OAS_MID")),_xll.BDP($E943&amp;" ISIN","DUR_ADJ_OAS_MID")," ")))</f>
        <v xml:space="preserve"> </v>
      </c>
      <c r="S943" s="7" t="str">
        <f ca="1">IF(AND(A942="SVOL",C942="Cash"),                                     SUM(INDIRECT(ADDRESS(ROW()-(COUNTIF(A:A,"SVOL")),COLUMN())):INDIRECT(ADDRESS(ROW()-1,COLUMN()))),                                    IF(AND(A943="TYA",C943="Cash"), SUM(INDIRECT(ADDRESS(ROW()-(COUNTIF(A:A,"TYA")-1),COLUMN())):INDIRECT(ADDRESS(ROW()-1,COLUMN()))),                                    IF(AND(A943="SVOL",ISNUMBER(FIND(" Govt",C943))),"", IF(AND(A943="SVOL",ISNUMBER(FIND(" Index",C943))),J943,                                    IF(ISNUMBER(N943),Q943*N943,IF(ISNUMBER(R943),J943*R943," "))))))</f>
        <v xml:space="preserve"> </v>
      </c>
      <c r="AB943" s="8" t="s">
        <v>3028</v>
      </c>
      <c r="AG943" s="17">
        <v>4.64E-4</v>
      </c>
    </row>
    <row r="944" spans="1:33" x14ac:dyDescent="0.35">
      <c r="A944" t="s">
        <v>1786</v>
      </c>
      <c r="B944" t="s">
        <v>3893</v>
      </c>
      <c r="C944" t="s">
        <v>3894</v>
      </c>
      <c r="D944" t="s">
        <v>3895</v>
      </c>
      <c r="E944" t="s">
        <v>3896</v>
      </c>
      <c r="G944" s="1">
        <v>-7657.5224859685077</v>
      </c>
      <c r="H944" s="1">
        <v>66.229860000000002</v>
      </c>
      <c r="I944" s="2">
        <v>-507156.64219254622</v>
      </c>
      <c r="J944" s="3">
        <v>-6.5561395677778932E-3</v>
      </c>
      <c r="K944" s="4">
        <v>77355986.239999995</v>
      </c>
      <c r="L944" s="5">
        <v>3550001</v>
      </c>
      <c r="M944" s="6">
        <v>21.79041252</v>
      </c>
      <c r="N944" s="7" t="str">
        <f>IF(ISNUMBER(_xll.BDP($C944, "DELTA_MID")),_xll.BDP($C944, "DELTA_MID")," ")</f>
        <v xml:space="preserve"> </v>
      </c>
      <c r="O944" s="7" t="str">
        <f>IF(ISNUMBER(N944),_xll.BDP($C944, "OPT_UNDL_TICKER"),"")</f>
        <v/>
      </c>
      <c r="P944" s="8" t="str">
        <f>IF(ISNUMBER(N944),_xll.BDP($C944, "OPT_UNDL_PX")," ")</f>
        <v xml:space="preserve"> </v>
      </c>
      <c r="Q944" s="7" t="str">
        <f>IF(ISNUMBER(N944),+G944*_xll.BDP($C944, "PX_POS_MULT_FACTOR")*P944/K944," ")</f>
        <v xml:space="preserve"> </v>
      </c>
      <c r="R944" s="8" t="str">
        <f>IF(OR($A944="TUA",$A944="TYA"),"",IF(ISNUMBER(_xll.BDP($C944,"DUR_ADJ_OAS_MID")),_xll.BDP($C944,"DUR_ADJ_OAS_MID"),IF(ISNUMBER(_xll.BDP($E944&amp;" ISIN","DUR_ADJ_OAS_MID")),_xll.BDP($E944&amp;" ISIN","DUR_ADJ_OAS_MID")," ")))</f>
        <v xml:space="preserve"> </v>
      </c>
      <c r="S944" s="7" t="str">
        <f ca="1">IF(AND(A943="SVOL",C943="Cash"),                                     SUM(INDIRECT(ADDRESS(ROW()-(COUNTIF(A:A,"SVOL")),COLUMN())):INDIRECT(ADDRESS(ROW()-1,COLUMN()))),                                    IF(AND(A944="TYA",C944="Cash"), SUM(INDIRECT(ADDRESS(ROW()-(COUNTIF(A:A,"TYA")-1),COLUMN())):INDIRECT(ADDRESS(ROW()-1,COLUMN()))),                                    IF(AND(A944="SVOL",ISNUMBER(FIND(" Govt",C944))),"", IF(AND(A944="SVOL",ISNUMBER(FIND(" Index",C944))),J944,                                    IF(ISNUMBER(N944),Q944*N944,IF(ISNUMBER(R944),J944*R944," "))))))</f>
        <v xml:space="preserve"> </v>
      </c>
      <c r="AB944" s="8" t="s">
        <v>3028</v>
      </c>
      <c r="AG944" s="17">
        <v>4.64E-4</v>
      </c>
    </row>
    <row r="945" spans="1:33" x14ac:dyDescent="0.35">
      <c r="A945" t="s">
        <v>1786</v>
      </c>
      <c r="B945" t="s">
        <v>3897</v>
      </c>
      <c r="C945" t="s">
        <v>3898</v>
      </c>
      <c r="D945" t="s">
        <v>3899</v>
      </c>
      <c r="E945" t="s">
        <v>3900</v>
      </c>
      <c r="F945" t="s">
        <v>3901</v>
      </c>
      <c r="G945" s="1">
        <v>-2698.288024516869</v>
      </c>
      <c r="H945" s="1">
        <v>116.8</v>
      </c>
      <c r="I945" s="2">
        <v>-315160.04126357031</v>
      </c>
      <c r="J945" s="3">
        <v>-4.0741519381030681E-3</v>
      </c>
      <c r="K945" s="4">
        <v>77355986.239999995</v>
      </c>
      <c r="L945" s="5">
        <v>3550001</v>
      </c>
      <c r="M945" s="6">
        <v>21.79041252</v>
      </c>
      <c r="N945" s="7" t="str">
        <f>IF(ISNUMBER(_xll.BDP($C945, "DELTA_MID")),_xll.BDP($C945, "DELTA_MID")," ")</f>
        <v xml:space="preserve"> </v>
      </c>
      <c r="O945" s="7" t="str">
        <f>IF(ISNUMBER(N945),_xll.BDP($C945, "OPT_UNDL_TICKER"),"")</f>
        <v/>
      </c>
      <c r="P945" s="8" t="str">
        <f>IF(ISNUMBER(N945),_xll.BDP($C945, "OPT_UNDL_PX")," ")</f>
        <v xml:space="preserve"> </v>
      </c>
      <c r="Q945" s="7" t="str">
        <f>IF(ISNUMBER(N945),+G945*_xll.BDP($C945, "PX_POS_MULT_FACTOR")*P945/K945," ")</f>
        <v xml:space="preserve"> </v>
      </c>
      <c r="R945" s="8" t="str">
        <f>IF(OR($A945="TUA",$A945="TYA"),"",IF(ISNUMBER(_xll.BDP($C945,"DUR_ADJ_OAS_MID")),_xll.BDP($C945,"DUR_ADJ_OAS_MID"),IF(ISNUMBER(_xll.BDP($E945&amp;" ISIN","DUR_ADJ_OAS_MID")),_xll.BDP($E945&amp;" ISIN","DUR_ADJ_OAS_MID")," ")))</f>
        <v xml:space="preserve"> </v>
      </c>
      <c r="S945" s="7" t="str">
        <f ca="1">IF(AND(A944="SVOL",C944="Cash"),                                     SUM(INDIRECT(ADDRESS(ROW()-(COUNTIF(A:A,"SVOL")),COLUMN())):INDIRECT(ADDRESS(ROW()-1,COLUMN()))),                                    IF(AND(A945="TYA",C945="Cash"), SUM(INDIRECT(ADDRESS(ROW()-(COUNTIF(A:A,"TYA")-1),COLUMN())):INDIRECT(ADDRESS(ROW()-1,COLUMN()))),                                    IF(AND(A945="SVOL",ISNUMBER(FIND(" Govt",C945))),"", IF(AND(A945="SVOL",ISNUMBER(FIND(" Index",C945))),J945,                                    IF(ISNUMBER(N945),Q945*N945,IF(ISNUMBER(R945),J945*R945," "))))))</f>
        <v xml:space="preserve"> </v>
      </c>
      <c r="AB945" s="8" t="s">
        <v>3028</v>
      </c>
      <c r="AG945" s="17">
        <v>4.64E-4</v>
      </c>
    </row>
    <row r="946" spans="1:33" x14ac:dyDescent="0.35">
      <c r="A946" t="s">
        <v>1786</v>
      </c>
      <c r="B946" t="s">
        <v>3902</v>
      </c>
      <c r="C946" t="s">
        <v>3903</v>
      </c>
      <c r="D946" t="s">
        <v>3904</v>
      </c>
      <c r="E946" t="s">
        <v>3905</v>
      </c>
      <c r="F946" t="s">
        <v>3906</v>
      </c>
      <c r="G946" s="1">
        <v>-3565.647264957121</v>
      </c>
      <c r="H946" s="1">
        <v>87.01</v>
      </c>
      <c r="I946" s="2">
        <v>-310246.96852391912</v>
      </c>
      <c r="J946" s="3">
        <v>-4.0106394295247646E-3</v>
      </c>
      <c r="K946" s="4">
        <v>77355986.239999995</v>
      </c>
      <c r="L946" s="5">
        <v>3550001</v>
      </c>
      <c r="M946" s="6">
        <v>21.79041252</v>
      </c>
      <c r="N946" s="7" t="str">
        <f>IF(ISNUMBER(_xll.BDP($C946, "DELTA_MID")),_xll.BDP($C946, "DELTA_MID")," ")</f>
        <v xml:space="preserve"> </v>
      </c>
      <c r="O946" s="7" t="str">
        <f>IF(ISNUMBER(N946),_xll.BDP($C946, "OPT_UNDL_TICKER"),"")</f>
        <v/>
      </c>
      <c r="P946" s="8" t="str">
        <f>IF(ISNUMBER(N946),_xll.BDP($C946, "OPT_UNDL_PX")," ")</f>
        <v xml:space="preserve"> </v>
      </c>
      <c r="Q946" s="7" t="str">
        <f>IF(ISNUMBER(N946),+G946*_xll.BDP($C946, "PX_POS_MULT_FACTOR")*P946/K946," ")</f>
        <v xml:space="preserve"> </v>
      </c>
      <c r="R946" s="8" t="str">
        <f>IF(OR($A946="TUA",$A946="TYA"),"",IF(ISNUMBER(_xll.BDP($C946,"DUR_ADJ_OAS_MID")),_xll.BDP($C946,"DUR_ADJ_OAS_MID"),IF(ISNUMBER(_xll.BDP($E946&amp;" ISIN","DUR_ADJ_OAS_MID")),_xll.BDP($E946&amp;" ISIN","DUR_ADJ_OAS_MID")," ")))</f>
        <v xml:space="preserve"> </v>
      </c>
      <c r="S946" s="7" t="str">
        <f ca="1">IF(AND(A945="SVOL",C945="Cash"),                                     SUM(INDIRECT(ADDRESS(ROW()-(COUNTIF(A:A,"SVOL")),COLUMN())):INDIRECT(ADDRESS(ROW()-1,COLUMN()))),                                    IF(AND(A946="TYA",C946="Cash"), SUM(INDIRECT(ADDRESS(ROW()-(COUNTIF(A:A,"TYA")-1),COLUMN())):INDIRECT(ADDRESS(ROW()-1,COLUMN()))),                                    IF(AND(A946="SVOL",ISNUMBER(FIND(" Govt",C946))),"", IF(AND(A946="SVOL",ISNUMBER(FIND(" Index",C946))),J946,                                    IF(ISNUMBER(N946),Q946*N946,IF(ISNUMBER(R946),J946*R946," "))))))</f>
        <v xml:space="preserve"> </v>
      </c>
      <c r="AB946" s="8" t="s">
        <v>3028</v>
      </c>
      <c r="AG946" s="17">
        <v>4.64E-4</v>
      </c>
    </row>
    <row r="947" spans="1:33" x14ac:dyDescent="0.35">
      <c r="A947" t="s">
        <v>1786</v>
      </c>
      <c r="B947" t="s">
        <v>3907</v>
      </c>
      <c r="C947" t="s">
        <v>3908</v>
      </c>
      <c r="D947" t="s">
        <v>3909</v>
      </c>
      <c r="E947" t="s">
        <v>3910</v>
      </c>
      <c r="G947" s="1">
        <v>-227.6713628412366</v>
      </c>
      <c r="H947" s="1">
        <v>1376.5119999999999</v>
      </c>
      <c r="I947" s="2">
        <v>-313392.36300731631</v>
      </c>
      <c r="J947" s="3">
        <v>-4.0513007233209351E-3</v>
      </c>
      <c r="K947" s="4">
        <v>77355986.239999995</v>
      </c>
      <c r="L947" s="5">
        <v>3550001</v>
      </c>
      <c r="M947" s="6">
        <v>21.79041252</v>
      </c>
      <c r="N947" s="7" t="str">
        <f>IF(ISNUMBER(_xll.BDP($C947, "DELTA_MID")),_xll.BDP($C947, "DELTA_MID")," ")</f>
        <v xml:space="preserve"> </v>
      </c>
      <c r="O947" s="7" t="str">
        <f>IF(ISNUMBER(N947),_xll.BDP($C947, "OPT_UNDL_TICKER"),"")</f>
        <v/>
      </c>
      <c r="P947" s="8" t="str">
        <f>IF(ISNUMBER(N947),_xll.BDP($C947, "OPT_UNDL_PX")," ")</f>
        <v xml:space="preserve"> </v>
      </c>
      <c r="Q947" s="7" t="str">
        <f>IF(ISNUMBER(N947),+G947*_xll.BDP($C947, "PX_POS_MULT_FACTOR")*P947/K947," ")</f>
        <v xml:space="preserve"> </v>
      </c>
      <c r="R947" s="8" t="str">
        <f>IF(OR($A947="TUA",$A947="TYA"),"",IF(ISNUMBER(_xll.BDP($C947,"DUR_ADJ_OAS_MID")),_xll.BDP($C947,"DUR_ADJ_OAS_MID"),IF(ISNUMBER(_xll.BDP($E947&amp;" ISIN","DUR_ADJ_OAS_MID")),_xll.BDP($E947&amp;" ISIN","DUR_ADJ_OAS_MID")," ")))</f>
        <v xml:space="preserve"> </v>
      </c>
      <c r="S947" s="7" t="str">
        <f ca="1">IF(AND(A946="SVOL",C946="Cash"),                                     SUM(INDIRECT(ADDRESS(ROW()-(COUNTIF(A:A,"SVOL")),COLUMN())):INDIRECT(ADDRESS(ROW()-1,COLUMN()))),                                    IF(AND(A947="TYA",C947="Cash"), SUM(INDIRECT(ADDRESS(ROW()-(COUNTIF(A:A,"TYA")-1),COLUMN())):INDIRECT(ADDRESS(ROW()-1,COLUMN()))),                                    IF(AND(A947="SVOL",ISNUMBER(FIND(" Govt",C947))),"", IF(AND(A947="SVOL",ISNUMBER(FIND(" Index",C947))),J947,                                    IF(ISNUMBER(N947),Q947*N947,IF(ISNUMBER(R947),J947*R947," "))))))</f>
        <v xml:space="preserve"> </v>
      </c>
      <c r="AB947" s="8" t="s">
        <v>3028</v>
      </c>
      <c r="AG947" s="17">
        <v>4.64E-4</v>
      </c>
    </row>
    <row r="948" spans="1:33" x14ac:dyDescent="0.35">
      <c r="A948" t="s">
        <v>1786</v>
      </c>
      <c r="B948" t="s">
        <v>3911</v>
      </c>
      <c r="C948" t="s">
        <v>3912</v>
      </c>
      <c r="D948" t="s">
        <v>3913</v>
      </c>
      <c r="E948" t="s">
        <v>3914</v>
      </c>
      <c r="F948" t="s">
        <v>3915</v>
      </c>
      <c r="G948" s="1">
        <v>-7738.7456526135866</v>
      </c>
      <c r="H948" s="1">
        <v>23.460646000000001</v>
      </c>
      <c r="I948" s="2">
        <v>-181555.97224000629</v>
      </c>
      <c r="J948" s="3">
        <v>-2.3470190358212458E-3</v>
      </c>
      <c r="K948" s="4">
        <v>77355986.239999995</v>
      </c>
      <c r="L948" s="5">
        <v>3550001</v>
      </c>
      <c r="M948" s="6">
        <v>21.79041252</v>
      </c>
      <c r="N948" s="7" t="str">
        <f>IF(ISNUMBER(_xll.BDP($C948, "DELTA_MID")),_xll.BDP($C948, "DELTA_MID")," ")</f>
        <v xml:space="preserve"> </v>
      </c>
      <c r="O948" s="7" t="str">
        <f>IF(ISNUMBER(N948),_xll.BDP($C948, "OPT_UNDL_TICKER"),"")</f>
        <v/>
      </c>
      <c r="P948" s="8" t="str">
        <f>IF(ISNUMBER(N948),_xll.BDP($C948, "OPT_UNDL_PX")," ")</f>
        <v xml:space="preserve"> </v>
      </c>
      <c r="Q948" s="7" t="str">
        <f>IF(ISNUMBER(N948),+G948*_xll.BDP($C948, "PX_POS_MULT_FACTOR")*P948/K948," ")</f>
        <v xml:space="preserve"> </v>
      </c>
      <c r="R948" s="8" t="str">
        <f>IF(OR($A948="TUA",$A948="TYA"),"",IF(ISNUMBER(_xll.BDP($C948,"DUR_ADJ_OAS_MID")),_xll.BDP($C948,"DUR_ADJ_OAS_MID"),IF(ISNUMBER(_xll.BDP($E948&amp;" ISIN","DUR_ADJ_OAS_MID")),_xll.BDP($E948&amp;" ISIN","DUR_ADJ_OAS_MID")," ")))</f>
        <v xml:space="preserve"> </v>
      </c>
      <c r="S948" s="7" t="str">
        <f ca="1">IF(AND(A947="SVOL",C947="Cash"),                                     SUM(INDIRECT(ADDRESS(ROW()-(COUNTIF(A:A,"SVOL")),COLUMN())):INDIRECT(ADDRESS(ROW()-1,COLUMN()))),                                    IF(AND(A948="TYA",C948="Cash"), SUM(INDIRECT(ADDRESS(ROW()-(COUNTIF(A:A,"TYA")-1),COLUMN())):INDIRECT(ADDRESS(ROW()-1,COLUMN()))),                                    IF(AND(A948="SVOL",ISNUMBER(FIND(" Govt",C948))),"", IF(AND(A948="SVOL",ISNUMBER(FIND(" Index",C948))),J948,                                    IF(ISNUMBER(N948),Q948*N948,IF(ISNUMBER(R948),J948*R948," "))))))</f>
        <v xml:space="preserve"> </v>
      </c>
      <c r="AB948" s="8" t="s">
        <v>3028</v>
      </c>
      <c r="AG948" s="17">
        <v>4.64E-4</v>
      </c>
    </row>
    <row r="949" spans="1:33" x14ac:dyDescent="0.35">
      <c r="A949" t="s">
        <v>1786</v>
      </c>
      <c r="B949" t="s">
        <v>3916</v>
      </c>
      <c r="C949" t="s">
        <v>3917</v>
      </c>
      <c r="D949" t="s">
        <v>3918</v>
      </c>
      <c r="E949" t="s">
        <v>3919</v>
      </c>
      <c r="G949" s="1">
        <v>-88138.369414139815</v>
      </c>
      <c r="H949" s="1">
        <v>2.0767500000000001</v>
      </c>
      <c r="I949" s="2">
        <v>-183041.35868081491</v>
      </c>
      <c r="J949" s="3">
        <v>-2.366220994363925E-3</v>
      </c>
      <c r="K949" s="4">
        <v>77355986.239999995</v>
      </c>
      <c r="L949" s="5">
        <v>3550001</v>
      </c>
      <c r="M949" s="6">
        <v>21.79041252</v>
      </c>
      <c r="N949" s="7" t="str">
        <f>IF(ISNUMBER(_xll.BDP($C949, "DELTA_MID")),_xll.BDP($C949, "DELTA_MID")," ")</f>
        <v xml:space="preserve"> </v>
      </c>
      <c r="O949" s="7" t="str">
        <f>IF(ISNUMBER(N949),_xll.BDP($C949, "OPT_UNDL_TICKER"),"")</f>
        <v/>
      </c>
      <c r="P949" s="8" t="str">
        <f>IF(ISNUMBER(N949),_xll.BDP($C949, "OPT_UNDL_PX")," ")</f>
        <v xml:space="preserve"> </v>
      </c>
      <c r="Q949" s="7" t="str">
        <f>IF(ISNUMBER(N949),+G949*_xll.BDP($C949, "PX_POS_MULT_FACTOR")*P949/K949," ")</f>
        <v xml:space="preserve"> </v>
      </c>
      <c r="R949" s="8" t="str">
        <f>IF(OR($A949="TUA",$A949="TYA"),"",IF(ISNUMBER(_xll.BDP($C949,"DUR_ADJ_OAS_MID")),_xll.BDP($C949,"DUR_ADJ_OAS_MID"),IF(ISNUMBER(_xll.BDP($E949&amp;" ISIN","DUR_ADJ_OAS_MID")),_xll.BDP($E949&amp;" ISIN","DUR_ADJ_OAS_MID")," ")))</f>
        <v xml:space="preserve"> </v>
      </c>
      <c r="S949" s="7" t="str">
        <f ca="1">IF(AND(A948="SVOL",C948="Cash"),                                     SUM(INDIRECT(ADDRESS(ROW()-(COUNTIF(A:A,"SVOL")),COLUMN())):INDIRECT(ADDRESS(ROW()-1,COLUMN()))),                                    IF(AND(A949="TYA",C949="Cash"), SUM(INDIRECT(ADDRESS(ROW()-(COUNTIF(A:A,"TYA")-1),COLUMN())):INDIRECT(ADDRESS(ROW()-1,COLUMN()))),                                    IF(AND(A949="SVOL",ISNUMBER(FIND(" Govt",C949))),"", IF(AND(A949="SVOL",ISNUMBER(FIND(" Index",C949))),J949,                                    IF(ISNUMBER(N949),Q949*N949,IF(ISNUMBER(R949),J949*R949," "))))))</f>
        <v xml:space="preserve"> </v>
      </c>
      <c r="AB949" s="8" t="s">
        <v>3028</v>
      </c>
      <c r="AG949" s="17">
        <v>4.64E-4</v>
      </c>
    </row>
    <row r="950" spans="1:33" x14ac:dyDescent="0.35">
      <c r="A950" t="s">
        <v>1786</v>
      </c>
      <c r="B950" t="s">
        <v>3920</v>
      </c>
      <c r="C950" t="s">
        <v>3921</v>
      </c>
      <c r="D950" t="s">
        <v>3922</v>
      </c>
      <c r="E950" t="s">
        <v>3923</v>
      </c>
      <c r="F950" t="s">
        <v>3924</v>
      </c>
      <c r="G950" s="1">
        <v>-3716.0566622404499</v>
      </c>
      <c r="H950" s="1">
        <v>41.603641000000003</v>
      </c>
      <c r="I950" s="2">
        <v>-154601.4873115099</v>
      </c>
      <c r="J950" s="3">
        <v>-1.998571730852901E-3</v>
      </c>
      <c r="K950" s="4">
        <v>77355986.239999995</v>
      </c>
      <c r="L950" s="5">
        <v>3550001</v>
      </c>
      <c r="M950" s="6">
        <v>21.79041252</v>
      </c>
      <c r="N950" s="7" t="str">
        <f>IF(ISNUMBER(_xll.BDP($C950, "DELTA_MID")),_xll.BDP($C950, "DELTA_MID")," ")</f>
        <v xml:space="preserve"> </v>
      </c>
      <c r="O950" s="7" t="str">
        <f>IF(ISNUMBER(N950),_xll.BDP($C950, "OPT_UNDL_TICKER"),"")</f>
        <v/>
      </c>
      <c r="P950" s="8" t="str">
        <f>IF(ISNUMBER(N950),_xll.BDP($C950, "OPT_UNDL_PX")," ")</f>
        <v xml:space="preserve"> </v>
      </c>
      <c r="Q950" s="7" t="str">
        <f>IF(ISNUMBER(N950),+G950*_xll.BDP($C950, "PX_POS_MULT_FACTOR")*P950/K950," ")</f>
        <v xml:space="preserve"> </v>
      </c>
      <c r="R950" s="8" t="str">
        <f>IF(OR($A950="TUA",$A950="TYA"),"",IF(ISNUMBER(_xll.BDP($C950,"DUR_ADJ_OAS_MID")),_xll.BDP($C950,"DUR_ADJ_OAS_MID"),IF(ISNUMBER(_xll.BDP($E950&amp;" ISIN","DUR_ADJ_OAS_MID")),_xll.BDP($E950&amp;" ISIN","DUR_ADJ_OAS_MID")," ")))</f>
        <v xml:space="preserve"> </v>
      </c>
      <c r="S950" s="7" t="str">
        <f ca="1">IF(AND(A949="SVOL",C949="Cash"),                                     SUM(INDIRECT(ADDRESS(ROW()-(COUNTIF(A:A,"SVOL")),COLUMN())):INDIRECT(ADDRESS(ROW()-1,COLUMN()))),                                    IF(AND(A950="TYA",C950="Cash"), SUM(INDIRECT(ADDRESS(ROW()-(COUNTIF(A:A,"TYA")-1),COLUMN())):INDIRECT(ADDRESS(ROW()-1,COLUMN()))),                                    IF(AND(A950="SVOL",ISNUMBER(FIND(" Govt",C950))),"", IF(AND(A950="SVOL",ISNUMBER(FIND(" Index",C950))),J950,                                    IF(ISNUMBER(N950),Q950*N950,IF(ISNUMBER(R950),J950*R950," "))))))</f>
        <v xml:space="preserve"> </v>
      </c>
      <c r="AB950" s="8" t="s">
        <v>3028</v>
      </c>
      <c r="AG950" s="17">
        <v>4.64E-4</v>
      </c>
    </row>
    <row r="951" spans="1:33" x14ac:dyDescent="0.35">
      <c r="A951" t="s">
        <v>1786</v>
      </c>
      <c r="B951" t="s">
        <v>3925</v>
      </c>
      <c r="C951" t="s">
        <v>3926</v>
      </c>
      <c r="D951" t="s">
        <v>3927</v>
      </c>
      <c r="E951" t="s">
        <v>3928</v>
      </c>
      <c r="G951" s="1">
        <v>-4940.7070001143666</v>
      </c>
      <c r="H951" s="1">
        <v>7.7527868</v>
      </c>
      <c r="I951" s="2">
        <v>-38304.248013154269</v>
      </c>
      <c r="J951" s="3">
        <v>-4.9516850440396211E-4</v>
      </c>
      <c r="K951" s="4">
        <v>77355986.239999995</v>
      </c>
      <c r="L951" s="5">
        <v>3550001</v>
      </c>
      <c r="M951" s="6">
        <v>21.79041252</v>
      </c>
      <c r="N951" s="7" t="str">
        <f>IF(ISNUMBER(_xll.BDP($C951, "DELTA_MID")),_xll.BDP($C951, "DELTA_MID")," ")</f>
        <v xml:space="preserve"> </v>
      </c>
      <c r="O951" s="7" t="str">
        <f>IF(ISNUMBER(N951),_xll.BDP($C951, "OPT_UNDL_TICKER"),"")</f>
        <v/>
      </c>
      <c r="P951" s="8" t="str">
        <f>IF(ISNUMBER(N951),_xll.BDP($C951, "OPT_UNDL_PX")," ")</f>
        <v xml:space="preserve"> </v>
      </c>
      <c r="Q951" s="7" t="str">
        <f>IF(ISNUMBER(N951),+G951*_xll.BDP($C951, "PX_POS_MULT_FACTOR")*P951/K951," ")</f>
        <v xml:space="preserve"> </v>
      </c>
      <c r="R951" s="8" t="str">
        <f>IF(OR($A951="TUA",$A951="TYA"),"",IF(ISNUMBER(_xll.BDP($C951,"DUR_ADJ_OAS_MID")),_xll.BDP($C951,"DUR_ADJ_OAS_MID"),IF(ISNUMBER(_xll.BDP($E951&amp;" ISIN","DUR_ADJ_OAS_MID")),_xll.BDP($E951&amp;" ISIN","DUR_ADJ_OAS_MID")," ")))</f>
        <v xml:space="preserve"> </v>
      </c>
      <c r="S951" s="7" t="str">
        <f ca="1">IF(AND(A950="SVOL",C950="Cash"),                                     SUM(INDIRECT(ADDRESS(ROW()-(COUNTIF(A:A,"SVOL")),COLUMN())):INDIRECT(ADDRESS(ROW()-1,COLUMN()))),                                    IF(AND(A951="TYA",C951="Cash"), SUM(INDIRECT(ADDRESS(ROW()-(COUNTIF(A:A,"TYA")-1),COLUMN())):INDIRECT(ADDRESS(ROW()-1,COLUMN()))),                                    IF(AND(A951="SVOL",ISNUMBER(FIND(" Govt",C951))),"", IF(AND(A951="SVOL",ISNUMBER(FIND(" Index",C951))),J951,                                    IF(ISNUMBER(N951),Q951*N951,IF(ISNUMBER(R951),J951*R951," "))))))</f>
        <v xml:space="preserve"> </v>
      </c>
      <c r="AB951" s="8" t="s">
        <v>3028</v>
      </c>
      <c r="AG951" s="17">
        <v>4.64E-4</v>
      </c>
    </row>
    <row r="952" spans="1:33" x14ac:dyDescent="0.35">
      <c r="A952" t="s">
        <v>1786</v>
      </c>
      <c r="B952" t="s">
        <v>3929</v>
      </c>
      <c r="C952" t="s">
        <v>3930</v>
      </c>
      <c r="D952" t="s">
        <v>3931</v>
      </c>
      <c r="E952" t="s">
        <v>3932</v>
      </c>
      <c r="G952" s="1">
        <v>-5601.8377645415103</v>
      </c>
      <c r="H952" s="1">
        <v>40.003725000000003</v>
      </c>
      <c r="I952" s="2">
        <v>-224094.3774273333</v>
      </c>
      <c r="J952" s="3">
        <v>-2.8969235390790792E-3</v>
      </c>
      <c r="K952" s="4">
        <v>77355986.239999995</v>
      </c>
      <c r="L952" s="5">
        <v>3550001</v>
      </c>
      <c r="M952" s="6">
        <v>21.79041252</v>
      </c>
      <c r="N952" s="7" t="str">
        <f>IF(ISNUMBER(_xll.BDP($C952, "DELTA_MID")),_xll.BDP($C952, "DELTA_MID")," ")</f>
        <v xml:space="preserve"> </v>
      </c>
      <c r="O952" s="7" t="str">
        <f>IF(ISNUMBER(N952),_xll.BDP($C952, "OPT_UNDL_TICKER"),"")</f>
        <v/>
      </c>
      <c r="P952" s="8" t="str">
        <f>IF(ISNUMBER(N952),_xll.BDP($C952, "OPT_UNDL_PX")," ")</f>
        <v xml:space="preserve"> </v>
      </c>
      <c r="Q952" s="7" t="str">
        <f>IF(ISNUMBER(N952),+G952*_xll.BDP($C952, "PX_POS_MULT_FACTOR")*P952/K952," ")</f>
        <v xml:space="preserve"> </v>
      </c>
      <c r="R952" s="8" t="str">
        <f>IF(OR($A952="TUA",$A952="TYA"),"",IF(ISNUMBER(_xll.BDP($C952,"DUR_ADJ_OAS_MID")),_xll.BDP($C952,"DUR_ADJ_OAS_MID"),IF(ISNUMBER(_xll.BDP($E952&amp;" ISIN","DUR_ADJ_OAS_MID")),_xll.BDP($E952&amp;" ISIN","DUR_ADJ_OAS_MID")," ")))</f>
        <v xml:space="preserve"> </v>
      </c>
      <c r="S952" s="7" t="str">
        <f ca="1">IF(AND(A951="SVOL",C951="Cash"),                                     SUM(INDIRECT(ADDRESS(ROW()-(COUNTIF(A:A,"SVOL")),COLUMN())):INDIRECT(ADDRESS(ROW()-1,COLUMN()))),                                    IF(AND(A952="TYA",C952="Cash"), SUM(INDIRECT(ADDRESS(ROW()-(COUNTIF(A:A,"TYA")-1),COLUMN())):INDIRECT(ADDRESS(ROW()-1,COLUMN()))),                                    IF(AND(A952="SVOL",ISNUMBER(FIND(" Govt",C952))),"", IF(AND(A952="SVOL",ISNUMBER(FIND(" Index",C952))),J952,                                    IF(ISNUMBER(N952),Q952*N952,IF(ISNUMBER(R952),J952*R952," "))))))</f>
        <v xml:space="preserve"> </v>
      </c>
      <c r="AB952" s="8" t="s">
        <v>3028</v>
      </c>
      <c r="AG952" s="17">
        <v>4.64E-4</v>
      </c>
    </row>
    <row r="953" spans="1:33" x14ac:dyDescent="0.35">
      <c r="A953" t="s">
        <v>1786</v>
      </c>
      <c r="B953" t="s">
        <v>3933</v>
      </c>
      <c r="C953" t="s">
        <v>3934</v>
      </c>
      <c r="D953" t="s">
        <v>3935</v>
      </c>
      <c r="E953" t="s">
        <v>3936</v>
      </c>
      <c r="G953" s="1">
        <v>-606.33790032616787</v>
      </c>
      <c r="H953" s="1">
        <v>65.933340000000001</v>
      </c>
      <c r="I953" s="2">
        <v>-39977.882937091337</v>
      </c>
      <c r="J953" s="3">
        <v>-5.1680399772886841E-4</v>
      </c>
      <c r="K953" s="4">
        <v>77355986.239999995</v>
      </c>
      <c r="L953" s="5">
        <v>3550001</v>
      </c>
      <c r="M953" s="6">
        <v>21.79041252</v>
      </c>
      <c r="N953" s="7" t="str">
        <f>IF(ISNUMBER(_xll.BDP($C953, "DELTA_MID")),_xll.BDP($C953, "DELTA_MID")," ")</f>
        <v xml:space="preserve"> </v>
      </c>
      <c r="O953" s="7" t="str">
        <f>IF(ISNUMBER(N953),_xll.BDP($C953, "OPT_UNDL_TICKER"),"")</f>
        <v/>
      </c>
      <c r="P953" s="8" t="str">
        <f>IF(ISNUMBER(N953),_xll.BDP($C953, "OPT_UNDL_PX")," ")</f>
        <v xml:space="preserve"> </v>
      </c>
      <c r="Q953" s="7" t="str">
        <f>IF(ISNUMBER(N953),+G953*_xll.BDP($C953, "PX_POS_MULT_FACTOR")*P953/K953," ")</f>
        <v xml:space="preserve"> </v>
      </c>
      <c r="R953" s="8" t="str">
        <f>IF(OR($A953="TUA",$A953="TYA"),"",IF(ISNUMBER(_xll.BDP($C953,"DUR_ADJ_OAS_MID")),_xll.BDP($C953,"DUR_ADJ_OAS_MID"),IF(ISNUMBER(_xll.BDP($E953&amp;" ISIN","DUR_ADJ_OAS_MID")),_xll.BDP($E953&amp;" ISIN","DUR_ADJ_OAS_MID")," ")))</f>
        <v xml:space="preserve"> </v>
      </c>
      <c r="S953" s="7" t="str">
        <f ca="1">IF(AND(A952="SVOL",C952="Cash"),                                     SUM(INDIRECT(ADDRESS(ROW()-(COUNTIF(A:A,"SVOL")),COLUMN())):INDIRECT(ADDRESS(ROW()-1,COLUMN()))),                                    IF(AND(A953="TYA",C953="Cash"), SUM(INDIRECT(ADDRESS(ROW()-(COUNTIF(A:A,"TYA")-1),COLUMN())):INDIRECT(ADDRESS(ROW()-1,COLUMN()))),                                    IF(AND(A953="SVOL",ISNUMBER(FIND(" Govt",C953))),"", IF(AND(A953="SVOL",ISNUMBER(FIND(" Index",C953))),J953,                                    IF(ISNUMBER(N953),Q953*N953,IF(ISNUMBER(R953),J953*R953," "))))))</f>
        <v xml:space="preserve"> </v>
      </c>
      <c r="AB953" s="8" t="s">
        <v>3028</v>
      </c>
      <c r="AG953" s="17">
        <v>4.64E-4</v>
      </c>
    </row>
    <row r="954" spans="1:33" x14ac:dyDescent="0.35">
      <c r="A954" t="s">
        <v>1786</v>
      </c>
      <c r="B954" t="s">
        <v>3937</v>
      </c>
      <c r="C954" t="s">
        <v>3938</v>
      </c>
      <c r="D954" t="s">
        <v>3939</v>
      </c>
      <c r="E954" t="s">
        <v>3940</v>
      </c>
      <c r="F954" t="s">
        <v>3941</v>
      </c>
      <c r="G954" s="1">
        <v>-1460.200914516786</v>
      </c>
      <c r="H954" s="1">
        <v>65.599999999999994</v>
      </c>
      <c r="I954" s="2">
        <v>-95789.179992301142</v>
      </c>
      <c r="J954" s="3">
        <v>-1.238290462681342E-3</v>
      </c>
      <c r="K954" s="4">
        <v>77355986.239999995</v>
      </c>
      <c r="L954" s="5">
        <v>3550001</v>
      </c>
      <c r="M954" s="6">
        <v>21.79041252</v>
      </c>
      <c r="N954" s="7" t="str">
        <f>IF(ISNUMBER(_xll.BDP($C954, "DELTA_MID")),_xll.BDP($C954, "DELTA_MID")," ")</f>
        <v xml:space="preserve"> </v>
      </c>
      <c r="O954" s="7" t="str">
        <f>IF(ISNUMBER(N954),_xll.BDP($C954, "OPT_UNDL_TICKER"),"")</f>
        <v/>
      </c>
      <c r="P954" s="8" t="str">
        <f>IF(ISNUMBER(N954),_xll.BDP($C954, "OPT_UNDL_PX")," ")</f>
        <v xml:space="preserve"> </v>
      </c>
      <c r="Q954" s="7" t="str">
        <f>IF(ISNUMBER(N954),+G954*_xll.BDP($C954, "PX_POS_MULT_FACTOR")*P954/K954," ")</f>
        <v xml:space="preserve"> </v>
      </c>
      <c r="R954" s="8" t="str">
        <f>IF(OR($A954="TUA",$A954="TYA"),"",IF(ISNUMBER(_xll.BDP($C954,"DUR_ADJ_OAS_MID")),_xll.BDP($C954,"DUR_ADJ_OAS_MID"),IF(ISNUMBER(_xll.BDP($E954&amp;" ISIN","DUR_ADJ_OAS_MID")),_xll.BDP($E954&amp;" ISIN","DUR_ADJ_OAS_MID")," ")))</f>
        <v xml:space="preserve"> </v>
      </c>
      <c r="S954" s="7" t="str">
        <f ca="1">IF(AND(A953="SVOL",C953="Cash"),                                     SUM(INDIRECT(ADDRESS(ROW()-(COUNTIF(A:A,"SVOL")),COLUMN())):INDIRECT(ADDRESS(ROW()-1,COLUMN()))),                                    IF(AND(A954="TYA",C954="Cash"), SUM(INDIRECT(ADDRESS(ROW()-(COUNTIF(A:A,"TYA")-1),COLUMN())):INDIRECT(ADDRESS(ROW()-1,COLUMN()))),                                    IF(AND(A954="SVOL",ISNUMBER(FIND(" Govt",C954))),"", IF(AND(A954="SVOL",ISNUMBER(FIND(" Index",C954))),J954,                                    IF(ISNUMBER(N954),Q954*N954,IF(ISNUMBER(R954),J954*R954," "))))))</f>
        <v xml:space="preserve"> </v>
      </c>
      <c r="AB954" s="8" t="s">
        <v>3028</v>
      </c>
      <c r="AG954" s="17">
        <v>4.64E-4</v>
      </c>
    </row>
    <row r="955" spans="1:33" x14ac:dyDescent="0.35">
      <c r="A955" t="s">
        <v>1786</v>
      </c>
      <c r="B955" t="s">
        <v>3942</v>
      </c>
      <c r="C955" t="s">
        <v>3943</v>
      </c>
      <c r="D955" t="s">
        <v>3944</v>
      </c>
      <c r="E955" t="s">
        <v>3945</v>
      </c>
      <c r="G955" s="1">
        <v>-1428.687634970988</v>
      </c>
      <c r="H955" s="1">
        <v>43.418999999999997</v>
      </c>
      <c r="I955" s="2">
        <v>-62032.188422805302</v>
      </c>
      <c r="J955" s="3">
        <v>-8.0190546896200118E-4</v>
      </c>
      <c r="K955" s="4">
        <v>77355986.239999995</v>
      </c>
      <c r="L955" s="5">
        <v>3550001</v>
      </c>
      <c r="M955" s="6">
        <v>21.79041252</v>
      </c>
      <c r="N955" s="7" t="str">
        <f>IF(ISNUMBER(_xll.BDP($C955, "DELTA_MID")),_xll.BDP($C955, "DELTA_MID")," ")</f>
        <v xml:space="preserve"> </v>
      </c>
      <c r="O955" s="7" t="str">
        <f>IF(ISNUMBER(N955),_xll.BDP($C955, "OPT_UNDL_TICKER"),"")</f>
        <v/>
      </c>
      <c r="P955" s="8" t="str">
        <f>IF(ISNUMBER(N955),_xll.BDP($C955, "OPT_UNDL_PX")," ")</f>
        <v xml:space="preserve"> </v>
      </c>
      <c r="Q955" s="7" t="str">
        <f>IF(ISNUMBER(N955),+G955*_xll.BDP($C955, "PX_POS_MULT_FACTOR")*P955/K955," ")</f>
        <v xml:space="preserve"> </v>
      </c>
      <c r="R955" s="8" t="str">
        <f>IF(OR($A955="TUA",$A955="TYA"),"",IF(ISNUMBER(_xll.BDP($C955,"DUR_ADJ_OAS_MID")),_xll.BDP($C955,"DUR_ADJ_OAS_MID"),IF(ISNUMBER(_xll.BDP($E955&amp;" ISIN","DUR_ADJ_OAS_MID")),_xll.BDP($E955&amp;" ISIN","DUR_ADJ_OAS_MID")," ")))</f>
        <v xml:space="preserve"> </v>
      </c>
      <c r="S955" s="7" t="str">
        <f ca="1">IF(AND(A954="SVOL",C954="Cash"),                                     SUM(INDIRECT(ADDRESS(ROW()-(COUNTIF(A:A,"SVOL")),COLUMN())):INDIRECT(ADDRESS(ROW()-1,COLUMN()))),                                    IF(AND(A955="TYA",C955="Cash"), SUM(INDIRECT(ADDRESS(ROW()-(COUNTIF(A:A,"TYA")-1),COLUMN())):INDIRECT(ADDRESS(ROW()-1,COLUMN()))),                                    IF(AND(A955="SVOL",ISNUMBER(FIND(" Govt",C955))),"", IF(AND(A955="SVOL",ISNUMBER(FIND(" Index",C955))),J955,                                    IF(ISNUMBER(N955),Q955*N955,IF(ISNUMBER(R955),J955*R955," "))))))</f>
        <v xml:space="preserve"> </v>
      </c>
      <c r="AB955" s="8" t="s">
        <v>3028</v>
      </c>
      <c r="AG955" s="17">
        <v>4.64E-4</v>
      </c>
    </row>
    <row r="956" spans="1:33" x14ac:dyDescent="0.35">
      <c r="A956" t="s">
        <v>1786</v>
      </c>
      <c r="B956" t="s">
        <v>3946</v>
      </c>
      <c r="C956" t="s">
        <v>3947</v>
      </c>
      <c r="D956" t="s">
        <v>3948</v>
      </c>
      <c r="E956" t="s">
        <v>3949</v>
      </c>
      <c r="F956" t="s">
        <v>3950</v>
      </c>
      <c r="G956" s="1">
        <v>-2015.003307553779</v>
      </c>
      <c r="H956" s="1">
        <v>91.337634000000008</v>
      </c>
      <c r="I956" s="2">
        <v>-184045.63461413651</v>
      </c>
      <c r="J956" s="3">
        <v>-2.3792035181754091E-3</v>
      </c>
      <c r="K956" s="4">
        <v>77355986.239999995</v>
      </c>
      <c r="L956" s="5">
        <v>3550001</v>
      </c>
      <c r="M956" s="6">
        <v>21.79041252</v>
      </c>
      <c r="N956" s="7" t="str">
        <f>IF(ISNUMBER(_xll.BDP($C956, "DELTA_MID")),_xll.BDP($C956, "DELTA_MID")," ")</f>
        <v xml:space="preserve"> </v>
      </c>
      <c r="O956" s="7" t="str">
        <f>IF(ISNUMBER(N956),_xll.BDP($C956, "OPT_UNDL_TICKER"),"")</f>
        <v/>
      </c>
      <c r="P956" s="8" t="str">
        <f>IF(ISNUMBER(N956),_xll.BDP($C956, "OPT_UNDL_PX")," ")</f>
        <v xml:space="preserve"> </v>
      </c>
      <c r="Q956" s="7" t="str">
        <f>IF(ISNUMBER(N956),+G956*_xll.BDP($C956, "PX_POS_MULT_FACTOR")*P956/K956," ")</f>
        <v xml:space="preserve"> </v>
      </c>
      <c r="R956" s="8" t="str">
        <f>IF(OR($A956="TUA",$A956="TYA"),"",IF(ISNUMBER(_xll.BDP($C956,"DUR_ADJ_OAS_MID")),_xll.BDP($C956,"DUR_ADJ_OAS_MID"),IF(ISNUMBER(_xll.BDP($E956&amp;" ISIN","DUR_ADJ_OAS_MID")),_xll.BDP($E956&amp;" ISIN","DUR_ADJ_OAS_MID")," ")))</f>
        <v xml:space="preserve"> </v>
      </c>
      <c r="S956" s="7" t="str">
        <f ca="1">IF(AND(A955="SVOL",C955="Cash"),                                     SUM(INDIRECT(ADDRESS(ROW()-(COUNTIF(A:A,"SVOL")),COLUMN())):INDIRECT(ADDRESS(ROW()-1,COLUMN()))),                                    IF(AND(A956="TYA",C956="Cash"), SUM(INDIRECT(ADDRESS(ROW()-(COUNTIF(A:A,"TYA")-1),COLUMN())):INDIRECT(ADDRESS(ROW()-1,COLUMN()))),                                    IF(AND(A956="SVOL",ISNUMBER(FIND(" Govt",C956))),"", IF(AND(A956="SVOL",ISNUMBER(FIND(" Index",C956))),J956,                                    IF(ISNUMBER(N956),Q956*N956,IF(ISNUMBER(R956),J956*R956," "))))))</f>
        <v xml:space="preserve"> </v>
      </c>
      <c r="AB956" s="8" t="s">
        <v>3028</v>
      </c>
      <c r="AG956" s="17">
        <v>4.64E-4</v>
      </c>
    </row>
    <row r="957" spans="1:33" x14ac:dyDescent="0.35">
      <c r="A957" t="s">
        <v>1786</v>
      </c>
      <c r="B957" t="s">
        <v>3951</v>
      </c>
      <c r="C957" t="s">
        <v>3952</v>
      </c>
      <c r="D957" t="s">
        <v>3953</v>
      </c>
      <c r="E957" t="s">
        <v>3954</v>
      </c>
      <c r="G957" s="1">
        <v>-5195.0079910575196</v>
      </c>
      <c r="H957" s="1">
        <v>15.6325</v>
      </c>
      <c r="I957" s="2">
        <v>-81210.962420206677</v>
      </c>
      <c r="J957" s="3">
        <v>-1.049834232198223E-3</v>
      </c>
      <c r="K957" s="4">
        <v>77355986.239999995</v>
      </c>
      <c r="L957" s="5">
        <v>3550001</v>
      </c>
      <c r="M957" s="6">
        <v>21.79041252</v>
      </c>
      <c r="N957" s="7" t="str">
        <f>IF(ISNUMBER(_xll.BDP($C957, "DELTA_MID")),_xll.BDP($C957, "DELTA_MID")," ")</f>
        <v xml:space="preserve"> </v>
      </c>
      <c r="O957" s="7" t="str">
        <f>IF(ISNUMBER(N957),_xll.BDP($C957, "OPT_UNDL_TICKER"),"")</f>
        <v/>
      </c>
      <c r="P957" s="8" t="str">
        <f>IF(ISNUMBER(N957),_xll.BDP($C957, "OPT_UNDL_PX")," ")</f>
        <v xml:space="preserve"> </v>
      </c>
      <c r="Q957" s="7" t="str">
        <f>IF(ISNUMBER(N957),+G957*_xll.BDP($C957, "PX_POS_MULT_FACTOR")*P957/K957," ")</f>
        <v xml:space="preserve"> </v>
      </c>
      <c r="R957" s="8" t="str">
        <f>IF(OR($A957="TUA",$A957="TYA"),"",IF(ISNUMBER(_xll.BDP($C957,"DUR_ADJ_OAS_MID")),_xll.BDP($C957,"DUR_ADJ_OAS_MID"),IF(ISNUMBER(_xll.BDP($E957&amp;" ISIN","DUR_ADJ_OAS_MID")),_xll.BDP($E957&amp;" ISIN","DUR_ADJ_OAS_MID")," ")))</f>
        <v xml:space="preserve"> </v>
      </c>
      <c r="S957" s="7" t="str">
        <f ca="1">IF(AND(A956="SVOL",C956="Cash"),                                     SUM(INDIRECT(ADDRESS(ROW()-(COUNTIF(A:A,"SVOL")),COLUMN())):INDIRECT(ADDRESS(ROW()-1,COLUMN()))),                                    IF(AND(A957="TYA",C957="Cash"), SUM(INDIRECT(ADDRESS(ROW()-(COUNTIF(A:A,"TYA")-1),COLUMN())):INDIRECT(ADDRESS(ROW()-1,COLUMN()))),                                    IF(AND(A957="SVOL",ISNUMBER(FIND(" Govt",C957))),"", IF(AND(A957="SVOL",ISNUMBER(FIND(" Index",C957))),J957,                                    IF(ISNUMBER(N957),Q957*N957,IF(ISNUMBER(R957),J957*R957," "))))))</f>
        <v xml:space="preserve"> </v>
      </c>
      <c r="AB957" s="8" t="s">
        <v>3028</v>
      </c>
      <c r="AG957" s="17">
        <v>4.64E-4</v>
      </c>
    </row>
    <row r="958" spans="1:33" x14ac:dyDescent="0.35">
      <c r="A958" t="s">
        <v>1786</v>
      </c>
      <c r="B958" t="s">
        <v>3955</v>
      </c>
      <c r="C958" t="s">
        <v>3956</v>
      </c>
      <c r="D958" t="s">
        <v>3957</v>
      </c>
      <c r="E958" t="s">
        <v>3958</v>
      </c>
      <c r="G958" s="1">
        <v>-689.09032798672172</v>
      </c>
      <c r="H958" s="1">
        <v>72.064949999999996</v>
      </c>
      <c r="I958" s="2">
        <v>-49659.260031846701</v>
      </c>
      <c r="J958" s="3">
        <v>-6.4195755811033027E-4</v>
      </c>
      <c r="K958" s="4">
        <v>77355986.239999995</v>
      </c>
      <c r="L958" s="5">
        <v>3550001</v>
      </c>
      <c r="M958" s="6">
        <v>21.79041252</v>
      </c>
      <c r="N958" s="7" t="str">
        <f>IF(ISNUMBER(_xll.BDP($C958, "DELTA_MID")),_xll.BDP($C958, "DELTA_MID")," ")</f>
        <v xml:space="preserve"> </v>
      </c>
      <c r="O958" s="7" t="str">
        <f>IF(ISNUMBER(N958),_xll.BDP($C958, "OPT_UNDL_TICKER"),"")</f>
        <v/>
      </c>
      <c r="P958" s="8" t="str">
        <f>IF(ISNUMBER(N958),_xll.BDP($C958, "OPT_UNDL_PX")," ")</f>
        <v xml:space="preserve"> </v>
      </c>
      <c r="Q958" s="7" t="str">
        <f>IF(ISNUMBER(N958),+G958*_xll.BDP($C958, "PX_POS_MULT_FACTOR")*P958/K958," ")</f>
        <v xml:space="preserve"> </v>
      </c>
      <c r="R958" s="8" t="str">
        <f>IF(OR($A958="TUA",$A958="TYA"),"",IF(ISNUMBER(_xll.BDP($C958,"DUR_ADJ_OAS_MID")),_xll.BDP($C958,"DUR_ADJ_OAS_MID"),IF(ISNUMBER(_xll.BDP($E958&amp;" ISIN","DUR_ADJ_OAS_MID")),_xll.BDP($E958&amp;" ISIN","DUR_ADJ_OAS_MID")," ")))</f>
        <v xml:space="preserve"> </v>
      </c>
      <c r="S958" s="7" t="str">
        <f ca="1">IF(AND(A957="SVOL",C957="Cash"),                                     SUM(INDIRECT(ADDRESS(ROW()-(COUNTIF(A:A,"SVOL")),COLUMN())):INDIRECT(ADDRESS(ROW()-1,COLUMN()))),                                    IF(AND(A958="TYA",C958="Cash"), SUM(INDIRECT(ADDRESS(ROW()-(COUNTIF(A:A,"TYA")-1),COLUMN())):INDIRECT(ADDRESS(ROW()-1,COLUMN()))),                                    IF(AND(A958="SVOL",ISNUMBER(FIND(" Govt",C958))),"", IF(AND(A958="SVOL",ISNUMBER(FIND(" Index",C958))),J958,                                    IF(ISNUMBER(N958),Q958*N958,IF(ISNUMBER(R958),J958*R958," "))))))</f>
        <v xml:space="preserve"> </v>
      </c>
      <c r="AB958" s="8" t="s">
        <v>3028</v>
      </c>
      <c r="AG958" s="17">
        <v>4.64E-4</v>
      </c>
    </row>
    <row r="959" spans="1:33" x14ac:dyDescent="0.35">
      <c r="A959" t="s">
        <v>1786</v>
      </c>
      <c r="B959" t="s">
        <v>3959</v>
      </c>
      <c r="C959" t="s">
        <v>3960</v>
      </c>
      <c r="D959" t="s">
        <v>3961</v>
      </c>
      <c r="E959" t="s">
        <v>3962</v>
      </c>
      <c r="G959" s="1">
        <v>-5833.8183594473994</v>
      </c>
      <c r="H959" s="1">
        <v>115.9605</v>
      </c>
      <c r="I959" s="2">
        <v>-676492.49387070001</v>
      </c>
      <c r="J959" s="3">
        <v>-8.7451860774142992E-3</v>
      </c>
      <c r="K959" s="4">
        <v>77355986.239999995</v>
      </c>
      <c r="L959" s="5">
        <v>3550001</v>
      </c>
      <c r="M959" s="6">
        <v>21.79041252</v>
      </c>
      <c r="N959" s="7" t="str">
        <f>IF(ISNUMBER(_xll.BDP($C959, "DELTA_MID")),_xll.BDP($C959, "DELTA_MID")," ")</f>
        <v xml:space="preserve"> </v>
      </c>
      <c r="O959" s="7" t="str">
        <f>IF(ISNUMBER(N959),_xll.BDP($C959, "OPT_UNDL_TICKER"),"")</f>
        <v/>
      </c>
      <c r="P959" s="8" t="str">
        <f>IF(ISNUMBER(N959),_xll.BDP($C959, "OPT_UNDL_PX")," ")</f>
        <v xml:space="preserve"> </v>
      </c>
      <c r="Q959" s="7" t="str">
        <f>IF(ISNUMBER(N959),+G959*_xll.BDP($C959, "PX_POS_MULT_FACTOR")*P959/K959," ")</f>
        <v xml:space="preserve"> </v>
      </c>
      <c r="R959" s="8" t="str">
        <f>IF(OR($A959="TUA",$A959="TYA"),"",IF(ISNUMBER(_xll.BDP($C959,"DUR_ADJ_OAS_MID")),_xll.BDP($C959,"DUR_ADJ_OAS_MID"),IF(ISNUMBER(_xll.BDP($E959&amp;" ISIN","DUR_ADJ_OAS_MID")),_xll.BDP($E959&amp;" ISIN","DUR_ADJ_OAS_MID")," ")))</f>
        <v xml:space="preserve"> </v>
      </c>
      <c r="S959" s="7" t="str">
        <f ca="1">IF(AND(A958="SVOL",C958="Cash"),                                     SUM(INDIRECT(ADDRESS(ROW()-(COUNTIF(A:A,"SVOL")),COLUMN())):INDIRECT(ADDRESS(ROW()-1,COLUMN()))),                                    IF(AND(A959="TYA",C959="Cash"), SUM(INDIRECT(ADDRESS(ROW()-(COUNTIF(A:A,"TYA")-1),COLUMN())):INDIRECT(ADDRESS(ROW()-1,COLUMN()))),                                    IF(AND(A959="SVOL",ISNUMBER(FIND(" Govt",C959))),"", IF(AND(A959="SVOL",ISNUMBER(FIND(" Index",C959))),J959,                                    IF(ISNUMBER(N959),Q959*N959,IF(ISNUMBER(R959),J959*R959," "))))))</f>
        <v xml:space="preserve"> </v>
      </c>
      <c r="AB959" s="8" t="s">
        <v>3028</v>
      </c>
      <c r="AG959" s="17">
        <v>4.64E-4</v>
      </c>
    </row>
    <row r="960" spans="1:33" x14ac:dyDescent="0.35">
      <c r="A960" t="s">
        <v>1786</v>
      </c>
      <c r="B960" t="s">
        <v>3963</v>
      </c>
      <c r="C960" t="s">
        <v>3964</v>
      </c>
      <c r="D960" t="s">
        <v>3965</v>
      </c>
      <c r="E960" t="s">
        <v>3966</v>
      </c>
      <c r="G960" s="1">
        <v>-26.33999958298395</v>
      </c>
      <c r="H960" s="1">
        <v>2121.1770000000001</v>
      </c>
      <c r="I960" s="2">
        <v>-55871.801295435129</v>
      </c>
      <c r="J960" s="3">
        <v>-7.2226861825651942E-4</v>
      </c>
      <c r="K960" s="4">
        <v>77355986.239999995</v>
      </c>
      <c r="L960" s="5">
        <v>3550001</v>
      </c>
      <c r="M960" s="6">
        <v>21.79041252</v>
      </c>
      <c r="N960" s="7" t="str">
        <f>IF(ISNUMBER(_xll.BDP($C960, "DELTA_MID")),_xll.BDP($C960, "DELTA_MID")," ")</f>
        <v xml:space="preserve"> </v>
      </c>
      <c r="O960" s="7" t="str">
        <f>IF(ISNUMBER(N960),_xll.BDP($C960, "OPT_UNDL_TICKER"),"")</f>
        <v/>
      </c>
      <c r="P960" s="8" t="str">
        <f>IF(ISNUMBER(N960),_xll.BDP($C960, "OPT_UNDL_PX")," ")</f>
        <v xml:space="preserve"> </v>
      </c>
      <c r="Q960" s="7" t="str">
        <f>IF(ISNUMBER(N960),+G960*_xll.BDP($C960, "PX_POS_MULT_FACTOR")*P960/K960," ")</f>
        <v xml:space="preserve"> </v>
      </c>
      <c r="R960" s="8" t="str">
        <f>IF(OR($A960="TUA",$A960="TYA"),"",IF(ISNUMBER(_xll.BDP($C960,"DUR_ADJ_OAS_MID")),_xll.BDP($C960,"DUR_ADJ_OAS_MID"),IF(ISNUMBER(_xll.BDP($E960&amp;" ISIN","DUR_ADJ_OAS_MID")),_xll.BDP($E960&amp;" ISIN","DUR_ADJ_OAS_MID")," ")))</f>
        <v xml:space="preserve"> </v>
      </c>
      <c r="S960" s="7" t="str">
        <f ca="1">IF(AND(A959="SVOL",C959="Cash"),                                     SUM(INDIRECT(ADDRESS(ROW()-(COUNTIF(A:A,"SVOL")),COLUMN())):INDIRECT(ADDRESS(ROW()-1,COLUMN()))),                                    IF(AND(A960="TYA",C960="Cash"), SUM(INDIRECT(ADDRESS(ROW()-(COUNTIF(A:A,"TYA")-1),COLUMN())):INDIRECT(ADDRESS(ROW()-1,COLUMN()))),                                    IF(AND(A960="SVOL",ISNUMBER(FIND(" Govt",C960))),"", IF(AND(A960="SVOL",ISNUMBER(FIND(" Index",C960))),J960,                                    IF(ISNUMBER(N960),Q960*N960,IF(ISNUMBER(R960),J960*R960," "))))))</f>
        <v xml:space="preserve"> </v>
      </c>
      <c r="AB960" s="8" t="s">
        <v>3028</v>
      </c>
      <c r="AG960" s="17">
        <v>4.64E-4</v>
      </c>
    </row>
    <row r="961" spans="1:33" x14ac:dyDescent="0.35">
      <c r="A961" t="s">
        <v>1786</v>
      </c>
      <c r="B961" t="s">
        <v>3967</v>
      </c>
      <c r="C961" t="s">
        <v>3968</v>
      </c>
      <c r="D961" t="s">
        <v>3969</v>
      </c>
      <c r="E961" t="s">
        <v>3970</v>
      </c>
      <c r="G961" s="1">
        <v>-117.5696177186054</v>
      </c>
      <c r="H961" s="1">
        <v>322.16719999999998</v>
      </c>
      <c r="I961" s="2">
        <v>-37877.074545473493</v>
      </c>
      <c r="J961" s="3">
        <v>-4.8964632714989078E-4</v>
      </c>
      <c r="K961" s="4">
        <v>77355986.239999995</v>
      </c>
      <c r="L961" s="5">
        <v>3550001</v>
      </c>
      <c r="M961" s="6">
        <v>21.79041252</v>
      </c>
      <c r="N961" s="7" t="str">
        <f>IF(ISNUMBER(_xll.BDP($C961, "DELTA_MID")),_xll.BDP($C961, "DELTA_MID")," ")</f>
        <v xml:space="preserve"> </v>
      </c>
      <c r="O961" s="7" t="str">
        <f>IF(ISNUMBER(N961),_xll.BDP($C961, "OPT_UNDL_TICKER"),"")</f>
        <v/>
      </c>
      <c r="P961" s="8" t="str">
        <f>IF(ISNUMBER(N961),_xll.BDP($C961, "OPT_UNDL_PX")," ")</f>
        <v xml:space="preserve"> </v>
      </c>
      <c r="Q961" s="7" t="str">
        <f>IF(ISNUMBER(N961),+G961*_xll.BDP($C961, "PX_POS_MULT_FACTOR")*P961/K961," ")</f>
        <v xml:space="preserve"> </v>
      </c>
      <c r="R961" s="8" t="str">
        <f>IF(OR($A961="TUA",$A961="TYA"),"",IF(ISNUMBER(_xll.BDP($C961,"DUR_ADJ_OAS_MID")),_xll.BDP($C961,"DUR_ADJ_OAS_MID"),IF(ISNUMBER(_xll.BDP($E961&amp;" ISIN","DUR_ADJ_OAS_MID")),_xll.BDP($E961&amp;" ISIN","DUR_ADJ_OAS_MID")," ")))</f>
        <v xml:space="preserve"> </v>
      </c>
      <c r="S961" s="7" t="str">
        <f ca="1">IF(AND(A960="SVOL",C960="Cash"),                                     SUM(INDIRECT(ADDRESS(ROW()-(COUNTIF(A:A,"SVOL")),COLUMN())):INDIRECT(ADDRESS(ROW()-1,COLUMN()))),                                    IF(AND(A961="TYA",C961="Cash"), SUM(INDIRECT(ADDRESS(ROW()-(COUNTIF(A:A,"TYA")-1),COLUMN())):INDIRECT(ADDRESS(ROW()-1,COLUMN()))),                                    IF(AND(A961="SVOL",ISNUMBER(FIND(" Govt",C961))),"", IF(AND(A961="SVOL",ISNUMBER(FIND(" Index",C961))),J961,                                    IF(ISNUMBER(N961),Q961*N961,IF(ISNUMBER(R961),J961*R961," "))))))</f>
        <v xml:space="preserve"> </v>
      </c>
      <c r="AB961" s="8" t="s">
        <v>3028</v>
      </c>
      <c r="AG961" s="17">
        <v>4.64E-4</v>
      </c>
    </row>
    <row r="962" spans="1:33" x14ac:dyDescent="0.35">
      <c r="A962" t="s">
        <v>1786</v>
      </c>
      <c r="B962" t="s">
        <v>3971</v>
      </c>
      <c r="C962" t="s">
        <v>3972</v>
      </c>
      <c r="D962" t="s">
        <v>3973</v>
      </c>
      <c r="E962" t="s">
        <v>3974</v>
      </c>
      <c r="F962" t="s">
        <v>3975</v>
      </c>
      <c r="G962" s="1">
        <v>-276.68462709759689</v>
      </c>
      <c r="H962" s="1">
        <v>571.20000000000005</v>
      </c>
      <c r="I962" s="2">
        <v>-158042.25899814739</v>
      </c>
      <c r="J962" s="3">
        <v>-2.0430514389386109E-3</v>
      </c>
      <c r="K962" s="4">
        <v>77355986.239999995</v>
      </c>
      <c r="L962" s="5">
        <v>3550001</v>
      </c>
      <c r="M962" s="6">
        <v>21.79041252</v>
      </c>
      <c r="N962" s="7" t="str">
        <f>IF(ISNUMBER(_xll.BDP($C962, "DELTA_MID")),_xll.BDP($C962, "DELTA_MID")," ")</f>
        <v xml:space="preserve"> </v>
      </c>
      <c r="O962" s="7" t="str">
        <f>IF(ISNUMBER(N962),_xll.BDP($C962, "OPT_UNDL_TICKER"),"")</f>
        <v/>
      </c>
      <c r="P962" s="8" t="str">
        <f>IF(ISNUMBER(N962),_xll.BDP($C962, "OPT_UNDL_PX")," ")</f>
        <v xml:space="preserve"> </v>
      </c>
      <c r="Q962" s="7" t="str">
        <f>IF(ISNUMBER(N962),+G962*_xll.BDP($C962, "PX_POS_MULT_FACTOR")*P962/K962," ")</f>
        <v xml:space="preserve"> </v>
      </c>
      <c r="R962" s="8" t="str">
        <f>IF(OR($A962="TUA",$A962="TYA"),"",IF(ISNUMBER(_xll.BDP($C962,"DUR_ADJ_OAS_MID")),_xll.BDP($C962,"DUR_ADJ_OAS_MID"),IF(ISNUMBER(_xll.BDP($E962&amp;" ISIN","DUR_ADJ_OAS_MID")),_xll.BDP($E962&amp;" ISIN","DUR_ADJ_OAS_MID")," ")))</f>
        <v xml:space="preserve"> </v>
      </c>
      <c r="S962" s="7" t="str">
        <f ca="1">IF(AND(A961="SVOL",C961="Cash"),                                     SUM(INDIRECT(ADDRESS(ROW()-(COUNTIF(A:A,"SVOL")),COLUMN())):INDIRECT(ADDRESS(ROW()-1,COLUMN()))),                                    IF(AND(A962="TYA",C962="Cash"), SUM(INDIRECT(ADDRESS(ROW()-(COUNTIF(A:A,"TYA")-1),COLUMN())):INDIRECT(ADDRESS(ROW()-1,COLUMN()))),                                    IF(AND(A962="SVOL",ISNUMBER(FIND(" Govt",C962))),"", IF(AND(A962="SVOL",ISNUMBER(FIND(" Index",C962))),J962,                                    IF(ISNUMBER(N962),Q962*N962,IF(ISNUMBER(R962),J962*R962," "))))))</f>
        <v xml:space="preserve"> </v>
      </c>
      <c r="AB962" s="8" t="s">
        <v>3028</v>
      </c>
      <c r="AG962" s="17">
        <v>4.64E-4</v>
      </c>
    </row>
    <row r="963" spans="1:33" x14ac:dyDescent="0.35">
      <c r="A963" t="s">
        <v>1786</v>
      </c>
      <c r="B963" t="s">
        <v>3976</v>
      </c>
      <c r="C963" t="s">
        <v>3977</v>
      </c>
      <c r="D963" t="s">
        <v>3978</v>
      </c>
      <c r="E963" t="s">
        <v>3979</v>
      </c>
      <c r="G963" s="1">
        <v>-114251.31797636329</v>
      </c>
      <c r="H963" s="1">
        <v>5.0697169999999998</v>
      </c>
      <c r="I963" s="2">
        <v>-579221.84901717433</v>
      </c>
      <c r="J963" s="3">
        <v>-7.4877443514211779E-3</v>
      </c>
      <c r="K963" s="4">
        <v>77355986.239999995</v>
      </c>
      <c r="L963" s="5">
        <v>3550001</v>
      </c>
      <c r="M963" s="6">
        <v>21.79041252</v>
      </c>
      <c r="N963" s="7" t="str">
        <f>IF(ISNUMBER(_xll.BDP($C963, "DELTA_MID")),_xll.BDP($C963, "DELTA_MID")," ")</f>
        <v xml:space="preserve"> </v>
      </c>
      <c r="O963" s="7" t="str">
        <f>IF(ISNUMBER(N963),_xll.BDP($C963, "OPT_UNDL_TICKER"),"")</f>
        <v/>
      </c>
      <c r="P963" s="8" t="str">
        <f>IF(ISNUMBER(N963),_xll.BDP($C963, "OPT_UNDL_PX")," ")</f>
        <v xml:space="preserve"> </v>
      </c>
      <c r="Q963" s="7" t="str">
        <f>IF(ISNUMBER(N963),+G963*_xll.BDP($C963, "PX_POS_MULT_FACTOR")*P963/K963," ")</f>
        <v xml:space="preserve"> </v>
      </c>
      <c r="R963" s="8" t="str">
        <f>IF(OR($A963="TUA",$A963="TYA"),"",IF(ISNUMBER(_xll.BDP($C963,"DUR_ADJ_OAS_MID")),_xll.BDP($C963,"DUR_ADJ_OAS_MID"),IF(ISNUMBER(_xll.BDP($E963&amp;" ISIN","DUR_ADJ_OAS_MID")),_xll.BDP($E963&amp;" ISIN","DUR_ADJ_OAS_MID")," ")))</f>
        <v xml:space="preserve"> </v>
      </c>
      <c r="S963" s="7" t="str">
        <f ca="1">IF(AND(A962="SVOL",C962="Cash"),                                     SUM(INDIRECT(ADDRESS(ROW()-(COUNTIF(A:A,"SVOL")),COLUMN())):INDIRECT(ADDRESS(ROW()-1,COLUMN()))),                                    IF(AND(A963="TYA",C963="Cash"), SUM(INDIRECT(ADDRESS(ROW()-(COUNTIF(A:A,"TYA")-1),COLUMN())):INDIRECT(ADDRESS(ROW()-1,COLUMN()))),                                    IF(AND(A963="SVOL",ISNUMBER(FIND(" Govt",C963))),"", IF(AND(A963="SVOL",ISNUMBER(FIND(" Index",C963))),J963,                                    IF(ISNUMBER(N963),Q963*N963,IF(ISNUMBER(R963),J963*R963," "))))))</f>
        <v xml:space="preserve"> </v>
      </c>
      <c r="AB963" s="8" t="s">
        <v>3028</v>
      </c>
      <c r="AG963" s="17">
        <v>4.64E-4</v>
      </c>
    </row>
    <row r="964" spans="1:33" x14ac:dyDescent="0.35">
      <c r="A964" t="s">
        <v>1786</v>
      </c>
      <c r="B964" t="s">
        <v>3980</v>
      </c>
      <c r="C964" t="s">
        <v>3981</v>
      </c>
      <c r="D964" t="s">
        <v>3982</v>
      </c>
      <c r="E964" t="s">
        <v>3983</v>
      </c>
      <c r="F964" t="s">
        <v>3984</v>
      </c>
      <c r="G964" s="1">
        <v>-6420.6294363184415</v>
      </c>
      <c r="H964" s="1">
        <v>119.74</v>
      </c>
      <c r="I964" s="2">
        <v>-768806.16870477027</v>
      </c>
      <c r="J964" s="3">
        <v>-9.9385478238170066E-3</v>
      </c>
      <c r="K964" s="4">
        <v>77355986.239999995</v>
      </c>
      <c r="L964" s="5">
        <v>3550001</v>
      </c>
      <c r="M964" s="6">
        <v>21.79041252</v>
      </c>
      <c r="N964" s="7" t="str">
        <f>IF(ISNUMBER(_xll.BDP($C964, "DELTA_MID")),_xll.BDP($C964, "DELTA_MID")," ")</f>
        <v xml:space="preserve"> </v>
      </c>
      <c r="O964" s="7" t="str">
        <f>IF(ISNUMBER(N964),_xll.BDP($C964, "OPT_UNDL_TICKER"),"")</f>
        <v/>
      </c>
      <c r="P964" s="8" t="str">
        <f>IF(ISNUMBER(N964),_xll.BDP($C964, "OPT_UNDL_PX")," ")</f>
        <v xml:space="preserve"> </v>
      </c>
      <c r="Q964" s="7" t="str">
        <f>IF(ISNUMBER(N964),+G964*_xll.BDP($C964, "PX_POS_MULT_FACTOR")*P964/K964," ")</f>
        <v xml:space="preserve"> </v>
      </c>
      <c r="R964" s="8" t="str">
        <f>IF(OR($A964="TUA",$A964="TYA"),"",IF(ISNUMBER(_xll.BDP($C964,"DUR_ADJ_OAS_MID")),_xll.BDP($C964,"DUR_ADJ_OAS_MID"),IF(ISNUMBER(_xll.BDP($E964&amp;" ISIN","DUR_ADJ_OAS_MID")),_xll.BDP($E964&amp;" ISIN","DUR_ADJ_OAS_MID")," ")))</f>
        <v xml:space="preserve"> </v>
      </c>
      <c r="S964" s="7" t="str">
        <f ca="1">IF(AND(A963="SVOL",C963="Cash"),                                     SUM(INDIRECT(ADDRESS(ROW()-(COUNTIF(A:A,"SVOL")),COLUMN())):INDIRECT(ADDRESS(ROW()-1,COLUMN()))),                                    IF(AND(A964="TYA",C964="Cash"), SUM(INDIRECT(ADDRESS(ROW()-(COUNTIF(A:A,"TYA")-1),COLUMN())):INDIRECT(ADDRESS(ROW()-1,COLUMN()))),                                    IF(AND(A964="SVOL",ISNUMBER(FIND(" Govt",C964))),"", IF(AND(A964="SVOL",ISNUMBER(FIND(" Index",C964))),J964,                                    IF(ISNUMBER(N964),Q964*N964,IF(ISNUMBER(R964),J964*R964," "))))))</f>
        <v xml:space="preserve"> </v>
      </c>
      <c r="AB964" s="8" t="s">
        <v>3028</v>
      </c>
      <c r="AG964" s="17">
        <v>4.64E-4</v>
      </c>
    </row>
    <row r="965" spans="1:33" x14ac:dyDescent="0.35">
      <c r="A965" t="s">
        <v>1786</v>
      </c>
      <c r="B965" t="s">
        <v>3985</v>
      </c>
      <c r="C965" t="s">
        <v>3986</v>
      </c>
      <c r="D965" t="s">
        <v>3987</v>
      </c>
      <c r="E965" t="s">
        <v>3988</v>
      </c>
      <c r="G965" s="1">
        <v>-2019.5943858169551</v>
      </c>
      <c r="H965" s="1">
        <v>33.856229999999996</v>
      </c>
      <c r="I965" s="2">
        <v>-68375.852032927563</v>
      </c>
      <c r="J965" s="3">
        <v>-8.8391158016897084E-4</v>
      </c>
      <c r="K965" s="4">
        <v>77355986.239999995</v>
      </c>
      <c r="L965" s="5">
        <v>3550001</v>
      </c>
      <c r="M965" s="6">
        <v>21.79041252</v>
      </c>
      <c r="N965" s="7" t="str">
        <f>IF(ISNUMBER(_xll.BDP($C965, "DELTA_MID")),_xll.BDP($C965, "DELTA_MID")," ")</f>
        <v xml:space="preserve"> </v>
      </c>
      <c r="O965" s="7" t="str">
        <f>IF(ISNUMBER(N965),_xll.BDP($C965, "OPT_UNDL_TICKER"),"")</f>
        <v/>
      </c>
      <c r="P965" s="8" t="str">
        <f>IF(ISNUMBER(N965),_xll.BDP($C965, "OPT_UNDL_PX")," ")</f>
        <v xml:space="preserve"> </v>
      </c>
      <c r="Q965" s="7" t="str">
        <f>IF(ISNUMBER(N965),+G965*_xll.BDP($C965, "PX_POS_MULT_FACTOR")*P965/K965," ")</f>
        <v xml:space="preserve"> </v>
      </c>
      <c r="R965" s="8" t="str">
        <f>IF(OR($A965="TUA",$A965="TYA"),"",IF(ISNUMBER(_xll.BDP($C965,"DUR_ADJ_OAS_MID")),_xll.BDP($C965,"DUR_ADJ_OAS_MID"),IF(ISNUMBER(_xll.BDP($E965&amp;" ISIN","DUR_ADJ_OAS_MID")),_xll.BDP($E965&amp;" ISIN","DUR_ADJ_OAS_MID")," ")))</f>
        <v xml:space="preserve"> </v>
      </c>
      <c r="S965" s="7" t="str">
        <f ca="1">IF(AND(A964="SVOL",C964="Cash"),                                     SUM(INDIRECT(ADDRESS(ROW()-(COUNTIF(A:A,"SVOL")),COLUMN())):INDIRECT(ADDRESS(ROW()-1,COLUMN()))),                                    IF(AND(A965="TYA",C965="Cash"), SUM(INDIRECT(ADDRESS(ROW()-(COUNTIF(A:A,"TYA")-1),COLUMN())):INDIRECT(ADDRESS(ROW()-1,COLUMN()))),                                    IF(AND(A965="SVOL",ISNUMBER(FIND(" Govt",C965))),"", IF(AND(A965="SVOL",ISNUMBER(FIND(" Index",C965))),J965,                                    IF(ISNUMBER(N965),Q965*N965,IF(ISNUMBER(R965),J965*R965," "))))))</f>
        <v xml:space="preserve"> </v>
      </c>
      <c r="AB965" s="8" t="s">
        <v>3028</v>
      </c>
      <c r="AG965" s="17">
        <v>4.64E-4</v>
      </c>
    </row>
    <row r="966" spans="1:33" x14ac:dyDescent="0.35">
      <c r="A966" t="s">
        <v>1786</v>
      </c>
      <c r="B966" t="s">
        <v>3989</v>
      </c>
      <c r="C966" t="s">
        <v>3990</v>
      </c>
      <c r="D966" t="s">
        <v>3991</v>
      </c>
      <c r="E966" t="s">
        <v>3992</v>
      </c>
      <c r="F966" t="s">
        <v>3993</v>
      </c>
      <c r="G966" s="1">
        <v>-6267.9202581883492</v>
      </c>
      <c r="H966" s="1">
        <v>18.744183</v>
      </c>
      <c r="I966" s="2">
        <v>-117487.0443488897</v>
      </c>
      <c r="J966" s="3">
        <v>-1.518784131125696E-3</v>
      </c>
      <c r="K966" s="4">
        <v>77355986.239999995</v>
      </c>
      <c r="L966" s="5">
        <v>3550001</v>
      </c>
      <c r="M966" s="6">
        <v>21.79041252</v>
      </c>
      <c r="N966" s="7" t="str">
        <f>IF(ISNUMBER(_xll.BDP($C966, "DELTA_MID")),_xll.BDP($C966, "DELTA_MID")," ")</f>
        <v xml:space="preserve"> </v>
      </c>
      <c r="O966" s="7" t="str">
        <f>IF(ISNUMBER(N966),_xll.BDP($C966, "OPT_UNDL_TICKER"),"")</f>
        <v/>
      </c>
      <c r="P966" s="8" t="str">
        <f>IF(ISNUMBER(N966),_xll.BDP($C966, "OPT_UNDL_PX")," ")</f>
        <v xml:space="preserve"> </v>
      </c>
      <c r="Q966" s="7" t="str">
        <f>IF(ISNUMBER(N966),+G966*_xll.BDP($C966, "PX_POS_MULT_FACTOR")*P966/K966," ")</f>
        <v xml:space="preserve"> </v>
      </c>
      <c r="R966" s="8" t="str">
        <f>IF(OR($A966="TUA",$A966="TYA"),"",IF(ISNUMBER(_xll.BDP($C966,"DUR_ADJ_OAS_MID")),_xll.BDP($C966,"DUR_ADJ_OAS_MID"),IF(ISNUMBER(_xll.BDP($E966&amp;" ISIN","DUR_ADJ_OAS_MID")),_xll.BDP($E966&amp;" ISIN","DUR_ADJ_OAS_MID")," ")))</f>
        <v xml:space="preserve"> </v>
      </c>
      <c r="S966" s="7" t="str">
        <f ca="1">IF(AND(A965="SVOL",C965="Cash"),                                     SUM(INDIRECT(ADDRESS(ROW()-(COUNTIF(A:A,"SVOL")),COLUMN())):INDIRECT(ADDRESS(ROW()-1,COLUMN()))),                                    IF(AND(A966="TYA",C966="Cash"), SUM(INDIRECT(ADDRESS(ROW()-(COUNTIF(A:A,"TYA")-1),COLUMN())):INDIRECT(ADDRESS(ROW()-1,COLUMN()))),                                    IF(AND(A966="SVOL",ISNUMBER(FIND(" Govt",C966))),"", IF(AND(A966="SVOL",ISNUMBER(FIND(" Index",C966))),J966,                                    IF(ISNUMBER(N966),Q966*N966,IF(ISNUMBER(R966),J966*R966," "))))))</f>
        <v xml:space="preserve"> </v>
      </c>
      <c r="AB966" s="8" t="s">
        <v>3028</v>
      </c>
      <c r="AG966" s="17">
        <v>4.64E-4</v>
      </c>
    </row>
    <row r="967" spans="1:33" x14ac:dyDescent="0.35">
      <c r="A967" t="s">
        <v>1786</v>
      </c>
      <c r="B967" t="s">
        <v>3994</v>
      </c>
      <c r="C967" t="s">
        <v>3995</v>
      </c>
      <c r="D967" t="s">
        <v>3996</v>
      </c>
      <c r="E967" t="s">
        <v>3997</v>
      </c>
      <c r="G967" s="1">
        <v>-229.6700870769408</v>
      </c>
      <c r="H967" s="1">
        <v>232.39755</v>
      </c>
      <c r="I967" s="2">
        <v>-53374.765544967697</v>
      </c>
      <c r="J967" s="3">
        <v>-6.8998881843960189E-4</v>
      </c>
      <c r="K967" s="4">
        <v>77355986.239999995</v>
      </c>
      <c r="L967" s="5">
        <v>3550001</v>
      </c>
      <c r="M967" s="6">
        <v>21.79041252</v>
      </c>
      <c r="N967" s="7" t="str">
        <f>IF(ISNUMBER(_xll.BDP($C967, "DELTA_MID")),_xll.BDP($C967, "DELTA_MID")," ")</f>
        <v xml:space="preserve"> </v>
      </c>
      <c r="O967" s="7" t="str">
        <f>IF(ISNUMBER(N967),_xll.BDP($C967, "OPT_UNDL_TICKER"),"")</f>
        <v/>
      </c>
      <c r="P967" s="8" t="str">
        <f>IF(ISNUMBER(N967),_xll.BDP($C967, "OPT_UNDL_PX")," ")</f>
        <v xml:space="preserve"> </v>
      </c>
      <c r="Q967" s="7" t="str">
        <f>IF(ISNUMBER(N967),+G967*_xll.BDP($C967, "PX_POS_MULT_FACTOR")*P967/K967," ")</f>
        <v xml:space="preserve"> </v>
      </c>
      <c r="R967" s="8" t="str">
        <f>IF(OR($A967="TUA",$A967="TYA"),"",IF(ISNUMBER(_xll.BDP($C967,"DUR_ADJ_OAS_MID")),_xll.BDP($C967,"DUR_ADJ_OAS_MID"),IF(ISNUMBER(_xll.BDP($E967&amp;" ISIN","DUR_ADJ_OAS_MID")),_xll.BDP($E967&amp;" ISIN","DUR_ADJ_OAS_MID")," ")))</f>
        <v xml:space="preserve"> </v>
      </c>
      <c r="S967" s="7" t="str">
        <f ca="1">IF(AND(A966="SVOL",C966="Cash"),                                     SUM(INDIRECT(ADDRESS(ROW()-(COUNTIF(A:A,"SVOL")),COLUMN())):INDIRECT(ADDRESS(ROW()-1,COLUMN()))),                                    IF(AND(A967="TYA",C967="Cash"), SUM(INDIRECT(ADDRESS(ROW()-(COUNTIF(A:A,"TYA")-1),COLUMN())):INDIRECT(ADDRESS(ROW()-1,COLUMN()))),                                    IF(AND(A967="SVOL",ISNUMBER(FIND(" Govt",C967))),"", IF(AND(A967="SVOL",ISNUMBER(FIND(" Index",C967))),J967,                                    IF(ISNUMBER(N967),Q967*N967,IF(ISNUMBER(R967),J967*R967," "))))))</f>
        <v xml:space="preserve"> </v>
      </c>
      <c r="AB967" s="8" t="s">
        <v>3028</v>
      </c>
      <c r="AG967" s="17">
        <v>4.64E-4</v>
      </c>
    </row>
    <row r="968" spans="1:33" x14ac:dyDescent="0.35">
      <c r="A968" t="s">
        <v>1786</v>
      </c>
      <c r="B968" t="s">
        <v>3998</v>
      </c>
      <c r="C968" t="s">
        <v>3999</v>
      </c>
      <c r="D968" t="s">
        <v>4000</v>
      </c>
      <c r="E968" t="s">
        <v>4001</v>
      </c>
      <c r="G968" s="1">
        <v>-19215.693646906198</v>
      </c>
      <c r="H968" s="1">
        <v>12.504205499999999</v>
      </c>
      <c r="I968" s="2">
        <v>-240276.9821859595</v>
      </c>
      <c r="J968" s="3">
        <v>-3.1061200802287069E-3</v>
      </c>
      <c r="K968" s="4">
        <v>77355986.239999995</v>
      </c>
      <c r="L968" s="5">
        <v>3550001</v>
      </c>
      <c r="M968" s="6">
        <v>21.79041252</v>
      </c>
      <c r="N968" s="7" t="str">
        <f>IF(ISNUMBER(_xll.BDP($C968, "DELTA_MID")),_xll.BDP($C968, "DELTA_MID")," ")</f>
        <v xml:space="preserve"> </v>
      </c>
      <c r="O968" s="7" t="str">
        <f>IF(ISNUMBER(N968),_xll.BDP($C968, "OPT_UNDL_TICKER"),"")</f>
        <v/>
      </c>
      <c r="P968" s="8" t="str">
        <f>IF(ISNUMBER(N968),_xll.BDP($C968, "OPT_UNDL_PX")," ")</f>
        <v xml:space="preserve"> </v>
      </c>
      <c r="Q968" s="7" t="str">
        <f>IF(ISNUMBER(N968),+G968*_xll.BDP($C968, "PX_POS_MULT_FACTOR")*P968/K968," ")</f>
        <v xml:space="preserve"> </v>
      </c>
      <c r="R968" s="8" t="str">
        <f>IF(OR($A968="TUA",$A968="TYA"),"",IF(ISNUMBER(_xll.BDP($C968,"DUR_ADJ_OAS_MID")),_xll.BDP($C968,"DUR_ADJ_OAS_MID"),IF(ISNUMBER(_xll.BDP($E968&amp;" ISIN","DUR_ADJ_OAS_MID")),_xll.BDP($E968&amp;" ISIN","DUR_ADJ_OAS_MID")," ")))</f>
        <v xml:space="preserve"> </v>
      </c>
      <c r="S968" s="7" t="str">
        <f ca="1">IF(AND(A967="SVOL",C967="Cash"),                                     SUM(INDIRECT(ADDRESS(ROW()-(COUNTIF(A:A,"SVOL")),COLUMN())):INDIRECT(ADDRESS(ROW()-1,COLUMN()))),                                    IF(AND(A968="TYA",C968="Cash"), SUM(INDIRECT(ADDRESS(ROW()-(COUNTIF(A:A,"TYA")-1),COLUMN())):INDIRECT(ADDRESS(ROW()-1,COLUMN()))),                                    IF(AND(A968="SVOL",ISNUMBER(FIND(" Govt",C968))),"", IF(AND(A968="SVOL",ISNUMBER(FIND(" Index",C968))),J968,                                    IF(ISNUMBER(N968),Q968*N968,IF(ISNUMBER(R968),J968*R968," "))))))</f>
        <v xml:space="preserve"> </v>
      </c>
      <c r="AB968" s="8" t="s">
        <v>3028</v>
      </c>
      <c r="AG968" s="17">
        <v>4.64E-4</v>
      </c>
    </row>
    <row r="969" spans="1:33" x14ac:dyDescent="0.35">
      <c r="A969" t="s">
        <v>1786</v>
      </c>
      <c r="B969" t="s">
        <v>4002</v>
      </c>
      <c r="C969" t="s">
        <v>4003</v>
      </c>
      <c r="D969" t="s">
        <v>4004</v>
      </c>
      <c r="E969" t="s">
        <v>4005</v>
      </c>
      <c r="G969" s="1">
        <v>-11582.723119823921</v>
      </c>
      <c r="H969" s="1">
        <v>17.082000000000001</v>
      </c>
      <c r="I969" s="2">
        <v>-197856.0763328321</v>
      </c>
      <c r="J969" s="3">
        <v>-2.5577345199759441E-3</v>
      </c>
      <c r="K969" s="4">
        <v>77355986.239999995</v>
      </c>
      <c r="L969" s="5">
        <v>3550001</v>
      </c>
      <c r="M969" s="6">
        <v>21.79041252</v>
      </c>
      <c r="N969" s="7" t="str">
        <f>IF(ISNUMBER(_xll.BDP($C969, "DELTA_MID")),_xll.BDP($C969, "DELTA_MID")," ")</f>
        <v xml:space="preserve"> </v>
      </c>
      <c r="O969" s="7" t="str">
        <f>IF(ISNUMBER(N969),_xll.BDP($C969, "OPT_UNDL_TICKER"),"")</f>
        <v/>
      </c>
      <c r="P969" s="8" t="str">
        <f>IF(ISNUMBER(N969),_xll.BDP($C969, "OPT_UNDL_PX")," ")</f>
        <v xml:space="preserve"> </v>
      </c>
      <c r="Q969" s="7" t="str">
        <f>IF(ISNUMBER(N969),+G969*_xll.BDP($C969, "PX_POS_MULT_FACTOR")*P969/K969," ")</f>
        <v xml:space="preserve"> </v>
      </c>
      <c r="R969" s="8" t="str">
        <f>IF(OR($A969="TUA",$A969="TYA"),"",IF(ISNUMBER(_xll.BDP($C969,"DUR_ADJ_OAS_MID")),_xll.BDP($C969,"DUR_ADJ_OAS_MID"),IF(ISNUMBER(_xll.BDP($E969&amp;" ISIN","DUR_ADJ_OAS_MID")),_xll.BDP($E969&amp;" ISIN","DUR_ADJ_OAS_MID")," ")))</f>
        <v xml:space="preserve"> </v>
      </c>
      <c r="S969" s="7" t="str">
        <f ca="1">IF(AND(A968="SVOL",C968="Cash"),                                     SUM(INDIRECT(ADDRESS(ROW()-(COUNTIF(A:A,"SVOL")),COLUMN())):INDIRECT(ADDRESS(ROW()-1,COLUMN()))),                                    IF(AND(A969="TYA",C969="Cash"), SUM(INDIRECT(ADDRESS(ROW()-(COUNTIF(A:A,"TYA")-1),COLUMN())):INDIRECT(ADDRESS(ROW()-1,COLUMN()))),                                    IF(AND(A969="SVOL",ISNUMBER(FIND(" Govt",C969))),"", IF(AND(A969="SVOL",ISNUMBER(FIND(" Index",C969))),J969,                                    IF(ISNUMBER(N969),Q969*N969,IF(ISNUMBER(R969),J969*R969," "))))))</f>
        <v xml:space="preserve"> </v>
      </c>
      <c r="AB969" s="8" t="s">
        <v>3028</v>
      </c>
      <c r="AG969" s="17">
        <v>4.64E-4</v>
      </c>
    </row>
    <row r="970" spans="1:33" x14ac:dyDescent="0.35">
      <c r="A970" t="s">
        <v>1786</v>
      </c>
      <c r="B970" t="s">
        <v>4006</v>
      </c>
      <c r="C970" t="s">
        <v>4007</v>
      </c>
      <c r="D970" t="s">
        <v>4008</v>
      </c>
      <c r="E970" t="s">
        <v>4009</v>
      </c>
      <c r="G970" s="1">
        <v>-206.07752704161149</v>
      </c>
      <c r="H970" s="1">
        <v>189.9846</v>
      </c>
      <c r="I970" s="2">
        <v>-39151.556543989747</v>
      </c>
      <c r="J970" s="3">
        <v>-5.0612187171294684E-4</v>
      </c>
      <c r="K970" s="4">
        <v>77355986.239999995</v>
      </c>
      <c r="L970" s="5">
        <v>3550001</v>
      </c>
      <c r="M970" s="6">
        <v>21.79041252</v>
      </c>
      <c r="N970" s="7" t="str">
        <f>IF(ISNUMBER(_xll.BDP($C970, "DELTA_MID")),_xll.BDP($C970, "DELTA_MID")," ")</f>
        <v xml:space="preserve"> </v>
      </c>
      <c r="O970" s="7" t="str">
        <f>IF(ISNUMBER(N970),_xll.BDP($C970, "OPT_UNDL_TICKER"),"")</f>
        <v/>
      </c>
      <c r="P970" s="8" t="str">
        <f>IF(ISNUMBER(N970),_xll.BDP($C970, "OPT_UNDL_PX")," ")</f>
        <v xml:space="preserve"> </v>
      </c>
      <c r="Q970" s="7" t="str">
        <f>IF(ISNUMBER(N970),+G970*_xll.BDP($C970, "PX_POS_MULT_FACTOR")*P970/K970," ")</f>
        <v xml:space="preserve"> </v>
      </c>
      <c r="R970" s="8" t="str">
        <f>IF(OR($A970="TUA",$A970="TYA"),"",IF(ISNUMBER(_xll.BDP($C970,"DUR_ADJ_OAS_MID")),_xll.BDP($C970,"DUR_ADJ_OAS_MID"),IF(ISNUMBER(_xll.BDP($E970&amp;" ISIN","DUR_ADJ_OAS_MID")),_xll.BDP($E970&amp;" ISIN","DUR_ADJ_OAS_MID")," ")))</f>
        <v xml:space="preserve"> </v>
      </c>
      <c r="S970" s="7" t="str">
        <f ca="1">IF(AND(A969="SVOL",C969="Cash"),                                     SUM(INDIRECT(ADDRESS(ROW()-(COUNTIF(A:A,"SVOL")),COLUMN())):INDIRECT(ADDRESS(ROW()-1,COLUMN()))),                                    IF(AND(A970="TYA",C970="Cash"), SUM(INDIRECT(ADDRESS(ROW()-(COUNTIF(A:A,"TYA")-1),COLUMN())):INDIRECT(ADDRESS(ROW()-1,COLUMN()))),                                    IF(AND(A970="SVOL",ISNUMBER(FIND(" Govt",C970))),"", IF(AND(A970="SVOL",ISNUMBER(FIND(" Index",C970))),J970,                                    IF(ISNUMBER(N970),Q970*N970,IF(ISNUMBER(R970),J970*R970," "))))))</f>
        <v xml:space="preserve"> </v>
      </c>
      <c r="AB970" s="8" t="s">
        <v>3028</v>
      </c>
      <c r="AG970" s="17">
        <v>4.64E-4</v>
      </c>
    </row>
    <row r="971" spans="1:33" x14ac:dyDescent="0.35">
      <c r="A971" t="s">
        <v>1786</v>
      </c>
      <c r="B971" t="s">
        <v>4010</v>
      </c>
      <c r="C971" t="s">
        <v>4011</v>
      </c>
      <c r="D971" t="s">
        <v>4012</v>
      </c>
      <c r="E971" t="s">
        <v>4013</v>
      </c>
      <c r="G971" s="1">
        <v>-255.53340200724651</v>
      </c>
      <c r="H971" s="1">
        <v>229.59119999999999</v>
      </c>
      <c r="I971" s="2">
        <v>-58668.220406926121</v>
      </c>
      <c r="J971" s="3">
        <v>-7.584186209572153E-4</v>
      </c>
      <c r="K971" s="4">
        <v>77355986.239999995</v>
      </c>
      <c r="L971" s="5">
        <v>3550001</v>
      </c>
      <c r="M971" s="6">
        <v>21.79041252</v>
      </c>
      <c r="N971" s="7" t="str">
        <f>IF(ISNUMBER(_xll.BDP($C971, "DELTA_MID")),_xll.BDP($C971, "DELTA_MID")," ")</f>
        <v xml:space="preserve"> </v>
      </c>
      <c r="O971" s="7" t="str">
        <f>IF(ISNUMBER(N971),_xll.BDP($C971, "OPT_UNDL_TICKER"),"")</f>
        <v/>
      </c>
      <c r="P971" s="8" t="str">
        <f>IF(ISNUMBER(N971),_xll.BDP($C971, "OPT_UNDL_PX")," ")</f>
        <v xml:space="preserve"> </v>
      </c>
      <c r="Q971" s="7" t="str">
        <f>IF(ISNUMBER(N971),+G971*_xll.BDP($C971, "PX_POS_MULT_FACTOR")*P971/K971," ")</f>
        <v xml:space="preserve"> </v>
      </c>
      <c r="R971" s="8" t="str">
        <f>IF(OR($A971="TUA",$A971="TYA"),"",IF(ISNUMBER(_xll.BDP($C971,"DUR_ADJ_OAS_MID")),_xll.BDP($C971,"DUR_ADJ_OAS_MID"),IF(ISNUMBER(_xll.BDP($E971&amp;" ISIN","DUR_ADJ_OAS_MID")),_xll.BDP($E971&amp;" ISIN","DUR_ADJ_OAS_MID")," ")))</f>
        <v xml:space="preserve"> </v>
      </c>
      <c r="S971" s="7" t="str">
        <f ca="1">IF(AND(A970="SVOL",C970="Cash"),                                     SUM(INDIRECT(ADDRESS(ROW()-(COUNTIF(A:A,"SVOL")),COLUMN())):INDIRECT(ADDRESS(ROW()-1,COLUMN()))),                                    IF(AND(A971="TYA",C971="Cash"), SUM(INDIRECT(ADDRESS(ROW()-(COUNTIF(A:A,"TYA")-1),COLUMN())):INDIRECT(ADDRESS(ROW()-1,COLUMN()))),                                    IF(AND(A971="SVOL",ISNUMBER(FIND(" Govt",C971))),"", IF(AND(A971="SVOL",ISNUMBER(FIND(" Index",C971))),J971,                                    IF(ISNUMBER(N971),Q971*N971,IF(ISNUMBER(R971),J971*R971," "))))))</f>
        <v xml:space="preserve"> </v>
      </c>
      <c r="AB971" s="8" t="s">
        <v>3028</v>
      </c>
      <c r="AG971" s="17">
        <v>4.64E-4</v>
      </c>
    </row>
    <row r="972" spans="1:33" x14ac:dyDescent="0.35">
      <c r="A972" t="s">
        <v>1786</v>
      </c>
      <c r="B972" t="s">
        <v>4014</v>
      </c>
      <c r="C972" t="s">
        <v>4015</v>
      </c>
      <c r="D972" t="s">
        <v>4016</v>
      </c>
      <c r="E972" t="s">
        <v>4017</v>
      </c>
      <c r="G972" s="1">
        <v>-5212.7392719394584</v>
      </c>
      <c r="H972" s="1">
        <v>22.4575</v>
      </c>
      <c r="I972" s="2">
        <v>-117065.09219958039</v>
      </c>
      <c r="J972" s="3">
        <v>-1.513329451147857E-3</v>
      </c>
      <c r="K972" s="4">
        <v>77355986.239999995</v>
      </c>
      <c r="L972" s="5">
        <v>3550001</v>
      </c>
      <c r="M972" s="6">
        <v>21.79041252</v>
      </c>
      <c r="N972" s="7" t="str">
        <f>IF(ISNUMBER(_xll.BDP($C972, "DELTA_MID")),_xll.BDP($C972, "DELTA_MID")," ")</f>
        <v xml:space="preserve"> </v>
      </c>
      <c r="O972" s="7" t="str">
        <f>IF(ISNUMBER(N972),_xll.BDP($C972, "OPT_UNDL_TICKER"),"")</f>
        <v/>
      </c>
      <c r="P972" s="8" t="str">
        <f>IF(ISNUMBER(N972),_xll.BDP($C972, "OPT_UNDL_PX")," ")</f>
        <v xml:space="preserve"> </v>
      </c>
      <c r="Q972" s="7" t="str">
        <f>IF(ISNUMBER(N972),+G972*_xll.BDP($C972, "PX_POS_MULT_FACTOR")*P972/K972," ")</f>
        <v xml:space="preserve"> </v>
      </c>
      <c r="R972" s="8" t="str">
        <f>IF(OR($A972="TUA",$A972="TYA"),"",IF(ISNUMBER(_xll.BDP($C972,"DUR_ADJ_OAS_MID")),_xll.BDP($C972,"DUR_ADJ_OAS_MID"),IF(ISNUMBER(_xll.BDP($E972&amp;" ISIN","DUR_ADJ_OAS_MID")),_xll.BDP($E972&amp;" ISIN","DUR_ADJ_OAS_MID")," ")))</f>
        <v xml:space="preserve"> </v>
      </c>
      <c r="S972" s="7" t="str">
        <f ca="1">IF(AND(A971="SVOL",C971="Cash"),                                     SUM(INDIRECT(ADDRESS(ROW()-(COUNTIF(A:A,"SVOL")),COLUMN())):INDIRECT(ADDRESS(ROW()-1,COLUMN()))),                                    IF(AND(A972="TYA",C972="Cash"), SUM(INDIRECT(ADDRESS(ROW()-(COUNTIF(A:A,"TYA")-1),COLUMN())):INDIRECT(ADDRESS(ROW()-1,COLUMN()))),                                    IF(AND(A972="SVOL",ISNUMBER(FIND(" Govt",C972))),"", IF(AND(A972="SVOL",ISNUMBER(FIND(" Index",C972))),J972,                                    IF(ISNUMBER(N972),Q972*N972,IF(ISNUMBER(R972),J972*R972," "))))))</f>
        <v xml:space="preserve"> </v>
      </c>
      <c r="AB972" s="8" t="s">
        <v>3028</v>
      </c>
      <c r="AG972" s="17">
        <v>4.64E-4</v>
      </c>
    </row>
    <row r="973" spans="1:33" x14ac:dyDescent="0.35">
      <c r="A973" t="s">
        <v>1786</v>
      </c>
      <c r="B973" t="s">
        <v>4018</v>
      </c>
      <c r="C973" t="s">
        <v>4019</v>
      </c>
      <c r="D973" t="s">
        <v>4020</v>
      </c>
      <c r="E973" t="s">
        <v>4021</v>
      </c>
      <c r="G973" s="1">
        <v>-1286.6442321251991</v>
      </c>
      <c r="H973" s="1">
        <v>105.6722</v>
      </c>
      <c r="I973" s="2">
        <v>-135962.52662598051</v>
      </c>
      <c r="J973" s="3">
        <v>-1.757621268044484E-3</v>
      </c>
      <c r="K973" s="4">
        <v>77355986.239999995</v>
      </c>
      <c r="L973" s="5">
        <v>3550001</v>
      </c>
      <c r="M973" s="6">
        <v>21.79041252</v>
      </c>
      <c r="N973" s="7" t="str">
        <f>IF(ISNUMBER(_xll.BDP($C973, "DELTA_MID")),_xll.BDP($C973, "DELTA_MID")," ")</f>
        <v xml:space="preserve"> </v>
      </c>
      <c r="O973" s="7" t="str">
        <f>IF(ISNUMBER(N973),_xll.BDP($C973, "OPT_UNDL_TICKER"),"")</f>
        <v/>
      </c>
      <c r="P973" s="8" t="str">
        <f>IF(ISNUMBER(N973),_xll.BDP($C973, "OPT_UNDL_PX")," ")</f>
        <v xml:space="preserve"> </v>
      </c>
      <c r="Q973" s="7" t="str">
        <f>IF(ISNUMBER(N973),+G973*_xll.BDP($C973, "PX_POS_MULT_FACTOR")*P973/K973," ")</f>
        <v xml:space="preserve"> </v>
      </c>
      <c r="R973" s="8" t="str">
        <f>IF(OR($A973="TUA",$A973="TYA"),"",IF(ISNUMBER(_xll.BDP($C973,"DUR_ADJ_OAS_MID")),_xll.BDP($C973,"DUR_ADJ_OAS_MID"),IF(ISNUMBER(_xll.BDP($E973&amp;" ISIN","DUR_ADJ_OAS_MID")),_xll.BDP($E973&amp;" ISIN","DUR_ADJ_OAS_MID")," ")))</f>
        <v xml:space="preserve"> </v>
      </c>
      <c r="S973" s="7" t="str">
        <f ca="1">IF(AND(A972="SVOL",C972="Cash"),                                     SUM(INDIRECT(ADDRESS(ROW()-(COUNTIF(A:A,"SVOL")),COLUMN())):INDIRECT(ADDRESS(ROW()-1,COLUMN()))),                                    IF(AND(A973="TYA",C973="Cash"), SUM(INDIRECT(ADDRESS(ROW()-(COUNTIF(A:A,"TYA")-1),COLUMN())):INDIRECT(ADDRESS(ROW()-1,COLUMN()))),                                    IF(AND(A973="SVOL",ISNUMBER(FIND(" Govt",C973))),"", IF(AND(A973="SVOL",ISNUMBER(FIND(" Index",C973))),J973,                                    IF(ISNUMBER(N973),Q973*N973,IF(ISNUMBER(R973),J973*R973," "))))))</f>
        <v xml:space="preserve"> </v>
      </c>
      <c r="AB973" s="8" t="s">
        <v>3028</v>
      </c>
      <c r="AG973" s="17">
        <v>4.64E-4</v>
      </c>
    </row>
    <row r="974" spans="1:33" x14ac:dyDescent="0.35">
      <c r="A974" t="s">
        <v>1786</v>
      </c>
      <c r="B974" t="s">
        <v>4022</v>
      </c>
      <c r="C974" t="s">
        <v>4023</v>
      </c>
      <c r="D974" t="s">
        <v>4024</v>
      </c>
      <c r="E974" t="s">
        <v>4025</v>
      </c>
      <c r="F974" t="s">
        <v>4026</v>
      </c>
      <c r="G974" s="1">
        <v>-4102.0591234294097</v>
      </c>
      <c r="H974" s="1">
        <v>85.82</v>
      </c>
      <c r="I974" s="2">
        <v>-352038.71397271188</v>
      </c>
      <c r="J974" s="3">
        <v>-4.5508916773486403E-3</v>
      </c>
      <c r="K974" s="4">
        <v>77355986.239999995</v>
      </c>
      <c r="L974" s="5">
        <v>3550001</v>
      </c>
      <c r="M974" s="6">
        <v>21.79041252</v>
      </c>
      <c r="N974" s="7" t="str">
        <f>IF(ISNUMBER(_xll.BDP($C974, "DELTA_MID")),_xll.BDP($C974, "DELTA_MID")," ")</f>
        <v xml:space="preserve"> </v>
      </c>
      <c r="O974" s="7" t="str">
        <f>IF(ISNUMBER(N974),_xll.BDP($C974, "OPT_UNDL_TICKER"),"")</f>
        <v/>
      </c>
      <c r="P974" s="8" t="str">
        <f>IF(ISNUMBER(N974),_xll.BDP($C974, "OPT_UNDL_PX")," ")</f>
        <v xml:space="preserve"> </v>
      </c>
      <c r="Q974" s="7" t="str">
        <f>IF(ISNUMBER(N974),+G974*_xll.BDP($C974, "PX_POS_MULT_FACTOR")*P974/K974," ")</f>
        <v xml:space="preserve"> </v>
      </c>
      <c r="R974" s="8" t="str">
        <f>IF(OR($A974="TUA",$A974="TYA"),"",IF(ISNUMBER(_xll.BDP($C974,"DUR_ADJ_OAS_MID")),_xll.BDP($C974,"DUR_ADJ_OAS_MID"),IF(ISNUMBER(_xll.BDP($E974&amp;" ISIN","DUR_ADJ_OAS_MID")),_xll.BDP($E974&amp;" ISIN","DUR_ADJ_OAS_MID")," ")))</f>
        <v xml:space="preserve"> </v>
      </c>
      <c r="S974" s="7" t="str">
        <f ca="1">IF(AND(A973="SVOL",C973="Cash"),                                     SUM(INDIRECT(ADDRESS(ROW()-(COUNTIF(A:A,"SVOL")),COLUMN())):INDIRECT(ADDRESS(ROW()-1,COLUMN()))),                                    IF(AND(A974="TYA",C974="Cash"), SUM(INDIRECT(ADDRESS(ROW()-(COUNTIF(A:A,"TYA")-1),COLUMN())):INDIRECT(ADDRESS(ROW()-1,COLUMN()))),                                    IF(AND(A974="SVOL",ISNUMBER(FIND(" Govt",C974))),"", IF(AND(A974="SVOL",ISNUMBER(FIND(" Index",C974))),J974,                                    IF(ISNUMBER(N974),Q974*N974,IF(ISNUMBER(R974),J974*R974," "))))))</f>
        <v xml:space="preserve"> </v>
      </c>
      <c r="AB974" s="8" t="s">
        <v>3028</v>
      </c>
      <c r="AG974" s="17">
        <v>4.64E-4</v>
      </c>
    </row>
    <row r="975" spans="1:33" x14ac:dyDescent="0.35">
      <c r="A975" t="s">
        <v>1786</v>
      </c>
      <c r="B975" t="s">
        <v>1073</v>
      </c>
      <c r="C975" t="s">
        <v>4027</v>
      </c>
      <c r="D975" t="s">
        <v>1075</v>
      </c>
      <c r="E975" t="s">
        <v>1076</v>
      </c>
      <c r="F975" t="s">
        <v>1077</v>
      </c>
      <c r="G975" s="1">
        <v>-4403.9224315944784</v>
      </c>
      <c r="H975" s="1">
        <v>92.19</v>
      </c>
      <c r="I975" s="2">
        <v>-405997.60896869499</v>
      </c>
      <c r="J975" s="3">
        <v>-5.2484316819266111E-3</v>
      </c>
      <c r="K975" s="4">
        <v>77355986.239999995</v>
      </c>
      <c r="L975" s="5">
        <v>3550001</v>
      </c>
      <c r="M975" s="6">
        <v>21.79041252</v>
      </c>
      <c r="N975" s="7" t="str">
        <f>IF(ISNUMBER(_xll.BDP($C975, "DELTA_MID")),_xll.BDP($C975, "DELTA_MID")," ")</f>
        <v xml:space="preserve"> </v>
      </c>
      <c r="O975" s="7" t="str">
        <f>IF(ISNUMBER(N975),_xll.BDP($C975, "OPT_UNDL_TICKER"),"")</f>
        <v/>
      </c>
      <c r="P975" s="8" t="str">
        <f>IF(ISNUMBER(N975),_xll.BDP($C975, "OPT_UNDL_PX")," ")</f>
        <v xml:space="preserve"> </v>
      </c>
      <c r="Q975" s="7" t="str">
        <f>IF(ISNUMBER(N975),+G975*_xll.BDP($C975, "PX_POS_MULT_FACTOR")*P975/K975," ")</f>
        <v xml:space="preserve"> </v>
      </c>
      <c r="R975" s="8" t="str">
        <f>IF(OR($A975="TUA",$A975="TYA"),"",IF(ISNUMBER(_xll.BDP($C975,"DUR_ADJ_OAS_MID")),_xll.BDP($C975,"DUR_ADJ_OAS_MID"),IF(ISNUMBER(_xll.BDP($E975&amp;" ISIN","DUR_ADJ_OAS_MID")),_xll.BDP($E975&amp;" ISIN","DUR_ADJ_OAS_MID")," ")))</f>
        <v xml:space="preserve"> </v>
      </c>
      <c r="S975" s="7" t="str">
        <f ca="1">IF(AND(A974="SVOL",C974="Cash"),                                     SUM(INDIRECT(ADDRESS(ROW()-(COUNTIF(A:A,"SVOL")),COLUMN())):INDIRECT(ADDRESS(ROW()-1,COLUMN()))),                                    IF(AND(A975="TYA",C975="Cash"), SUM(INDIRECT(ADDRESS(ROW()-(COUNTIF(A:A,"TYA")-1),COLUMN())):INDIRECT(ADDRESS(ROW()-1,COLUMN()))),                                    IF(AND(A975="SVOL",ISNUMBER(FIND(" Govt",C975))),"", IF(AND(A975="SVOL",ISNUMBER(FIND(" Index",C975))),J975,                                    IF(ISNUMBER(N975),Q975*N975,IF(ISNUMBER(R975),J975*R975," "))))))</f>
        <v xml:space="preserve"> </v>
      </c>
      <c r="AB975" s="8" t="s">
        <v>3028</v>
      </c>
      <c r="AG975" s="17">
        <v>4.64E-4</v>
      </c>
    </row>
    <row r="976" spans="1:33" x14ac:dyDescent="0.35">
      <c r="A976" t="s">
        <v>1786</v>
      </c>
      <c r="B976" t="s">
        <v>4028</v>
      </c>
      <c r="C976" t="s">
        <v>4029</v>
      </c>
      <c r="D976" t="s">
        <v>4030</v>
      </c>
      <c r="E976" t="s">
        <v>4031</v>
      </c>
      <c r="G976" s="1">
        <v>-1144.9114209857451</v>
      </c>
      <c r="H976" s="1">
        <v>240.0753</v>
      </c>
      <c r="I976" s="2">
        <v>-274864.95286657888</v>
      </c>
      <c r="J976" s="3">
        <v>-3.5532473468026069E-3</v>
      </c>
      <c r="K976" s="4">
        <v>77355986.239999995</v>
      </c>
      <c r="L976" s="5">
        <v>3550001</v>
      </c>
      <c r="M976" s="6">
        <v>21.79041252</v>
      </c>
      <c r="N976" s="7" t="str">
        <f>IF(ISNUMBER(_xll.BDP($C976, "DELTA_MID")),_xll.BDP($C976, "DELTA_MID")," ")</f>
        <v xml:space="preserve"> </v>
      </c>
      <c r="O976" s="7" t="str">
        <f>IF(ISNUMBER(N976),_xll.BDP($C976, "OPT_UNDL_TICKER"),"")</f>
        <v/>
      </c>
      <c r="P976" s="8" t="str">
        <f>IF(ISNUMBER(N976),_xll.BDP($C976, "OPT_UNDL_PX")," ")</f>
        <v xml:space="preserve"> </v>
      </c>
      <c r="Q976" s="7" t="str">
        <f>IF(ISNUMBER(N976),+G976*_xll.BDP($C976, "PX_POS_MULT_FACTOR")*P976/K976," ")</f>
        <v xml:space="preserve"> </v>
      </c>
      <c r="R976" s="8" t="str">
        <f>IF(OR($A976="TUA",$A976="TYA"),"",IF(ISNUMBER(_xll.BDP($C976,"DUR_ADJ_OAS_MID")),_xll.BDP($C976,"DUR_ADJ_OAS_MID"),IF(ISNUMBER(_xll.BDP($E976&amp;" ISIN","DUR_ADJ_OAS_MID")),_xll.BDP($E976&amp;" ISIN","DUR_ADJ_OAS_MID")," ")))</f>
        <v xml:space="preserve"> </v>
      </c>
      <c r="S976" s="7" t="str">
        <f ca="1">IF(AND(A975="SVOL",C975="Cash"),                                     SUM(INDIRECT(ADDRESS(ROW()-(COUNTIF(A:A,"SVOL")),COLUMN())):INDIRECT(ADDRESS(ROW()-1,COLUMN()))),                                    IF(AND(A976="TYA",C976="Cash"), SUM(INDIRECT(ADDRESS(ROW()-(COUNTIF(A:A,"TYA")-1),COLUMN())):INDIRECT(ADDRESS(ROW()-1,COLUMN()))),                                    IF(AND(A976="SVOL",ISNUMBER(FIND(" Govt",C976))),"", IF(AND(A976="SVOL",ISNUMBER(FIND(" Index",C976))),J976,                                    IF(ISNUMBER(N976),Q976*N976,IF(ISNUMBER(R976),J976*R976," "))))))</f>
        <v xml:space="preserve"> </v>
      </c>
      <c r="AB976" s="8" t="s">
        <v>3028</v>
      </c>
      <c r="AG976" s="17">
        <v>4.64E-4</v>
      </c>
    </row>
    <row r="977" spans="1:33" x14ac:dyDescent="0.35">
      <c r="A977" t="s">
        <v>1786</v>
      </c>
      <c r="B977" t="s">
        <v>4032</v>
      </c>
      <c r="C977" t="s">
        <v>4033</v>
      </c>
      <c r="D977" t="s">
        <v>4034</v>
      </c>
      <c r="E977" t="s">
        <v>4035</v>
      </c>
      <c r="G977" s="1">
        <v>-33166.044093136181</v>
      </c>
      <c r="H977" s="1">
        <v>12.02229</v>
      </c>
      <c r="I977" s="2">
        <v>-398731.80024047021</v>
      </c>
      <c r="J977" s="3">
        <v>-5.1545047723053914E-3</v>
      </c>
      <c r="K977" s="4">
        <v>77355986.239999995</v>
      </c>
      <c r="L977" s="5">
        <v>3550001</v>
      </c>
      <c r="M977" s="6">
        <v>21.79041252</v>
      </c>
      <c r="N977" s="7" t="str">
        <f>IF(ISNUMBER(_xll.BDP($C977, "DELTA_MID")),_xll.BDP($C977, "DELTA_MID")," ")</f>
        <v xml:space="preserve"> </v>
      </c>
      <c r="O977" s="7" t="str">
        <f>IF(ISNUMBER(N977),_xll.BDP($C977, "OPT_UNDL_TICKER"),"")</f>
        <v/>
      </c>
      <c r="P977" s="8" t="str">
        <f>IF(ISNUMBER(N977),_xll.BDP($C977, "OPT_UNDL_PX")," ")</f>
        <v xml:space="preserve"> </v>
      </c>
      <c r="Q977" s="7" t="str">
        <f>IF(ISNUMBER(N977),+G977*_xll.BDP($C977, "PX_POS_MULT_FACTOR")*P977/K977," ")</f>
        <v xml:space="preserve"> </v>
      </c>
      <c r="R977" s="8" t="str">
        <f>IF(OR($A977="TUA",$A977="TYA"),"",IF(ISNUMBER(_xll.BDP($C977,"DUR_ADJ_OAS_MID")),_xll.BDP($C977,"DUR_ADJ_OAS_MID"),IF(ISNUMBER(_xll.BDP($E977&amp;" ISIN","DUR_ADJ_OAS_MID")),_xll.BDP($E977&amp;" ISIN","DUR_ADJ_OAS_MID")," ")))</f>
        <v xml:space="preserve"> </v>
      </c>
      <c r="S977" s="7" t="str">
        <f ca="1">IF(AND(A976="SVOL",C976="Cash"),                                     SUM(INDIRECT(ADDRESS(ROW()-(COUNTIF(A:A,"SVOL")),COLUMN())):INDIRECT(ADDRESS(ROW()-1,COLUMN()))),                                    IF(AND(A977="TYA",C977="Cash"), SUM(INDIRECT(ADDRESS(ROW()-(COUNTIF(A:A,"TYA")-1),COLUMN())):INDIRECT(ADDRESS(ROW()-1,COLUMN()))),                                    IF(AND(A977="SVOL",ISNUMBER(FIND(" Govt",C977))),"", IF(AND(A977="SVOL",ISNUMBER(FIND(" Index",C977))),J977,                                    IF(ISNUMBER(N977),Q977*N977,IF(ISNUMBER(R977),J977*R977," "))))))</f>
        <v xml:space="preserve"> </v>
      </c>
      <c r="AB977" s="8" t="s">
        <v>3028</v>
      </c>
      <c r="AG977" s="17">
        <v>4.64E-4</v>
      </c>
    </row>
    <row r="978" spans="1:33" x14ac:dyDescent="0.35">
      <c r="A978" t="s">
        <v>1786</v>
      </c>
      <c r="B978" t="s">
        <v>4036</v>
      </c>
      <c r="C978" t="s">
        <v>4037</v>
      </c>
      <c r="D978" t="s">
        <v>4038</v>
      </c>
      <c r="E978" t="s">
        <v>4039</v>
      </c>
      <c r="G978" s="1">
        <v>-191.8973680390902</v>
      </c>
      <c r="H978" s="1">
        <v>222.27</v>
      </c>
      <c r="I978" s="2">
        <v>-42653.027994048593</v>
      </c>
      <c r="J978" s="3">
        <v>-5.513862606795017E-4</v>
      </c>
      <c r="K978" s="4">
        <v>77355986.239999995</v>
      </c>
      <c r="L978" s="5">
        <v>3550001</v>
      </c>
      <c r="M978" s="6">
        <v>21.79041252</v>
      </c>
      <c r="N978" s="7" t="str">
        <f>IF(ISNUMBER(_xll.BDP($C978, "DELTA_MID")),_xll.BDP($C978, "DELTA_MID")," ")</f>
        <v xml:space="preserve"> </v>
      </c>
      <c r="O978" s="7" t="str">
        <f>IF(ISNUMBER(N978),_xll.BDP($C978, "OPT_UNDL_TICKER"),"")</f>
        <v/>
      </c>
      <c r="P978" s="8" t="str">
        <f>IF(ISNUMBER(N978),_xll.BDP($C978, "OPT_UNDL_PX")," ")</f>
        <v xml:space="preserve"> </v>
      </c>
      <c r="Q978" s="7" t="str">
        <f>IF(ISNUMBER(N978),+G978*_xll.BDP($C978, "PX_POS_MULT_FACTOR")*P978/K978," ")</f>
        <v xml:space="preserve"> </v>
      </c>
      <c r="R978" s="8" t="str">
        <f>IF(OR($A978="TUA",$A978="TYA"),"",IF(ISNUMBER(_xll.BDP($C978,"DUR_ADJ_OAS_MID")),_xll.BDP($C978,"DUR_ADJ_OAS_MID"),IF(ISNUMBER(_xll.BDP($E978&amp;" ISIN","DUR_ADJ_OAS_MID")),_xll.BDP($E978&amp;" ISIN","DUR_ADJ_OAS_MID")," ")))</f>
        <v xml:space="preserve"> </v>
      </c>
      <c r="S978" s="7" t="str">
        <f ca="1">IF(AND(A977="SVOL",C977="Cash"),                                     SUM(INDIRECT(ADDRESS(ROW()-(COUNTIF(A:A,"SVOL")),COLUMN())):INDIRECT(ADDRESS(ROW()-1,COLUMN()))),                                    IF(AND(A978="TYA",C978="Cash"), SUM(INDIRECT(ADDRESS(ROW()-(COUNTIF(A:A,"TYA")-1),COLUMN())):INDIRECT(ADDRESS(ROW()-1,COLUMN()))),                                    IF(AND(A978="SVOL",ISNUMBER(FIND(" Govt",C978))),"", IF(AND(A978="SVOL",ISNUMBER(FIND(" Index",C978))),J978,                                    IF(ISNUMBER(N978),Q978*N978,IF(ISNUMBER(R978),J978*R978," "))))))</f>
        <v xml:space="preserve"> </v>
      </c>
      <c r="AB978" s="8" t="s">
        <v>3028</v>
      </c>
      <c r="AG978" s="17">
        <v>4.64E-4</v>
      </c>
    </row>
    <row r="979" spans="1:33" x14ac:dyDescent="0.35">
      <c r="A979" t="s">
        <v>1786</v>
      </c>
      <c r="B979" t="s">
        <v>4040</v>
      </c>
      <c r="C979" t="s">
        <v>4041</v>
      </c>
      <c r="D979" t="s">
        <v>4042</v>
      </c>
      <c r="E979" t="s">
        <v>4043</v>
      </c>
      <c r="G979" s="1">
        <v>-7554.505597078035</v>
      </c>
      <c r="H979" s="1">
        <v>13.19514</v>
      </c>
      <c r="I979" s="2">
        <v>-99682.758984228261</v>
      </c>
      <c r="J979" s="3">
        <v>-1.2886237229909859E-3</v>
      </c>
      <c r="K979" s="4">
        <v>77355986.239999995</v>
      </c>
      <c r="L979" s="5">
        <v>3550001</v>
      </c>
      <c r="M979" s="6">
        <v>21.79041252</v>
      </c>
      <c r="N979" s="7" t="str">
        <f>IF(ISNUMBER(_xll.BDP($C979, "DELTA_MID")),_xll.BDP($C979, "DELTA_MID")," ")</f>
        <v xml:space="preserve"> </v>
      </c>
      <c r="O979" s="7" t="str">
        <f>IF(ISNUMBER(N979),_xll.BDP($C979, "OPT_UNDL_TICKER"),"")</f>
        <v/>
      </c>
      <c r="P979" s="8" t="str">
        <f>IF(ISNUMBER(N979),_xll.BDP($C979, "OPT_UNDL_PX")," ")</f>
        <v xml:space="preserve"> </v>
      </c>
      <c r="Q979" s="7" t="str">
        <f>IF(ISNUMBER(N979),+G979*_xll.BDP($C979, "PX_POS_MULT_FACTOR")*P979/K979," ")</f>
        <v xml:space="preserve"> </v>
      </c>
      <c r="R979" s="8" t="str">
        <f>IF(OR($A979="TUA",$A979="TYA"),"",IF(ISNUMBER(_xll.BDP($C979,"DUR_ADJ_OAS_MID")),_xll.BDP($C979,"DUR_ADJ_OAS_MID"),IF(ISNUMBER(_xll.BDP($E979&amp;" ISIN","DUR_ADJ_OAS_MID")),_xll.BDP($E979&amp;" ISIN","DUR_ADJ_OAS_MID")," ")))</f>
        <v xml:space="preserve"> </v>
      </c>
      <c r="S979" s="7" t="str">
        <f ca="1">IF(AND(A978="SVOL",C978="Cash"),                                     SUM(INDIRECT(ADDRESS(ROW()-(COUNTIF(A:A,"SVOL")),COLUMN())):INDIRECT(ADDRESS(ROW()-1,COLUMN()))),                                    IF(AND(A979="TYA",C979="Cash"), SUM(INDIRECT(ADDRESS(ROW()-(COUNTIF(A:A,"TYA")-1),COLUMN())):INDIRECT(ADDRESS(ROW()-1,COLUMN()))),                                    IF(AND(A979="SVOL",ISNUMBER(FIND(" Govt",C979))),"", IF(AND(A979="SVOL",ISNUMBER(FIND(" Index",C979))),J979,                                    IF(ISNUMBER(N979),Q979*N979,IF(ISNUMBER(R979),J979*R979," "))))))</f>
        <v xml:space="preserve"> </v>
      </c>
      <c r="AB979" s="8" t="s">
        <v>3028</v>
      </c>
      <c r="AG979" s="17">
        <v>4.64E-4</v>
      </c>
    </row>
    <row r="980" spans="1:33" x14ac:dyDescent="0.35">
      <c r="A980" t="s">
        <v>1786</v>
      </c>
      <c r="B980" t="s">
        <v>4044</v>
      </c>
      <c r="C980" t="s">
        <v>4045</v>
      </c>
      <c r="D980" t="s">
        <v>4046</v>
      </c>
      <c r="E980" t="s">
        <v>4047</v>
      </c>
      <c r="G980" s="1">
        <v>-3476.4905484895521</v>
      </c>
      <c r="H980" s="1">
        <v>25.89255</v>
      </c>
      <c r="I980" s="2">
        <v>-90015.205351293131</v>
      </c>
      <c r="J980" s="3">
        <v>-1.163648861925403E-3</v>
      </c>
      <c r="K980" s="4">
        <v>77355986.239999995</v>
      </c>
      <c r="L980" s="5">
        <v>3550001</v>
      </c>
      <c r="M980" s="6">
        <v>21.79041252</v>
      </c>
      <c r="N980" s="7" t="str">
        <f>IF(ISNUMBER(_xll.BDP($C980, "DELTA_MID")),_xll.BDP($C980, "DELTA_MID")," ")</f>
        <v xml:space="preserve"> </v>
      </c>
      <c r="O980" s="7" t="str">
        <f>IF(ISNUMBER(N980),_xll.BDP($C980, "OPT_UNDL_TICKER"),"")</f>
        <v/>
      </c>
      <c r="P980" s="8" t="str">
        <f>IF(ISNUMBER(N980),_xll.BDP($C980, "OPT_UNDL_PX")," ")</f>
        <v xml:space="preserve"> </v>
      </c>
      <c r="Q980" s="7" t="str">
        <f>IF(ISNUMBER(N980),+G980*_xll.BDP($C980, "PX_POS_MULT_FACTOR")*P980/K980," ")</f>
        <v xml:space="preserve"> </v>
      </c>
      <c r="R980" s="8" t="str">
        <f>IF(OR($A980="TUA",$A980="TYA"),"",IF(ISNUMBER(_xll.BDP($C980,"DUR_ADJ_OAS_MID")),_xll.BDP($C980,"DUR_ADJ_OAS_MID"),IF(ISNUMBER(_xll.BDP($E980&amp;" ISIN","DUR_ADJ_OAS_MID")),_xll.BDP($E980&amp;" ISIN","DUR_ADJ_OAS_MID")," ")))</f>
        <v xml:space="preserve"> </v>
      </c>
      <c r="S980" s="7" t="str">
        <f ca="1">IF(AND(A979="SVOL",C979="Cash"),                                     SUM(INDIRECT(ADDRESS(ROW()-(COUNTIF(A:A,"SVOL")),COLUMN())):INDIRECT(ADDRESS(ROW()-1,COLUMN()))),                                    IF(AND(A980="TYA",C980="Cash"), SUM(INDIRECT(ADDRESS(ROW()-(COUNTIF(A:A,"TYA")-1),COLUMN())):INDIRECT(ADDRESS(ROW()-1,COLUMN()))),                                    IF(AND(A980="SVOL",ISNUMBER(FIND(" Govt",C980))),"", IF(AND(A980="SVOL",ISNUMBER(FIND(" Index",C980))),J980,                                    IF(ISNUMBER(N980),Q980*N980,IF(ISNUMBER(R980),J980*R980," "))))))</f>
        <v xml:space="preserve"> </v>
      </c>
      <c r="AB980" s="8" t="s">
        <v>3028</v>
      </c>
      <c r="AG980" s="17">
        <v>4.64E-4</v>
      </c>
    </row>
    <row r="981" spans="1:33" x14ac:dyDescent="0.35">
      <c r="A981" t="s">
        <v>1786</v>
      </c>
      <c r="B981" t="s">
        <v>4048</v>
      </c>
      <c r="C981" t="s">
        <v>4049</v>
      </c>
      <c r="D981" t="s">
        <v>4050</v>
      </c>
      <c r="E981" t="s">
        <v>4051</v>
      </c>
      <c r="G981" s="1">
        <v>-13620.55786245502</v>
      </c>
      <c r="H981" s="1">
        <v>4.3680000000000003</v>
      </c>
      <c r="I981" s="2">
        <v>-59494.596743203532</v>
      </c>
      <c r="J981" s="3">
        <v>-7.6910139260094493E-4</v>
      </c>
      <c r="K981" s="4">
        <v>77355986.239999995</v>
      </c>
      <c r="L981" s="5">
        <v>3550001</v>
      </c>
      <c r="M981" s="6">
        <v>21.79041252</v>
      </c>
      <c r="N981" s="7" t="str">
        <f>IF(ISNUMBER(_xll.BDP($C981, "DELTA_MID")),_xll.BDP($C981, "DELTA_MID")," ")</f>
        <v xml:space="preserve"> </v>
      </c>
      <c r="O981" s="7" t="str">
        <f>IF(ISNUMBER(N981),_xll.BDP($C981, "OPT_UNDL_TICKER"),"")</f>
        <v/>
      </c>
      <c r="P981" s="8" t="str">
        <f>IF(ISNUMBER(N981),_xll.BDP($C981, "OPT_UNDL_PX")," ")</f>
        <v xml:space="preserve"> </v>
      </c>
      <c r="Q981" s="7" t="str">
        <f>IF(ISNUMBER(N981),+G981*_xll.BDP($C981, "PX_POS_MULT_FACTOR")*P981/K981," ")</f>
        <v xml:space="preserve"> </v>
      </c>
      <c r="R981" s="8" t="str">
        <f>IF(OR($A981="TUA",$A981="TYA"),"",IF(ISNUMBER(_xll.BDP($C981,"DUR_ADJ_OAS_MID")),_xll.BDP($C981,"DUR_ADJ_OAS_MID"),IF(ISNUMBER(_xll.BDP($E981&amp;" ISIN","DUR_ADJ_OAS_MID")),_xll.BDP($E981&amp;" ISIN","DUR_ADJ_OAS_MID")," ")))</f>
        <v xml:space="preserve"> </v>
      </c>
      <c r="S981" s="7" t="str">
        <f ca="1">IF(AND(A980="SVOL",C980="Cash"),                                     SUM(INDIRECT(ADDRESS(ROW()-(COUNTIF(A:A,"SVOL")),COLUMN())):INDIRECT(ADDRESS(ROW()-1,COLUMN()))),                                    IF(AND(A981="TYA",C981="Cash"), SUM(INDIRECT(ADDRESS(ROW()-(COUNTIF(A:A,"TYA")-1),COLUMN())):INDIRECT(ADDRESS(ROW()-1,COLUMN()))),                                    IF(AND(A981="SVOL",ISNUMBER(FIND(" Govt",C981))),"", IF(AND(A981="SVOL",ISNUMBER(FIND(" Index",C981))),J981,                                    IF(ISNUMBER(N981),Q981*N981,IF(ISNUMBER(R981),J981*R981," "))))))</f>
        <v xml:space="preserve"> </v>
      </c>
      <c r="AB981" s="8" t="s">
        <v>3028</v>
      </c>
      <c r="AG981" s="17">
        <v>4.64E-4</v>
      </c>
    </row>
    <row r="982" spans="1:33" x14ac:dyDescent="0.35">
      <c r="A982" t="s">
        <v>1786</v>
      </c>
      <c r="B982" t="s">
        <v>4052</v>
      </c>
      <c r="C982" t="s">
        <v>4053</v>
      </c>
      <c r="D982" t="s">
        <v>4054</v>
      </c>
      <c r="E982" t="s">
        <v>4055</v>
      </c>
      <c r="F982" t="s">
        <v>4056</v>
      </c>
      <c r="G982" s="1">
        <v>-443.16206213659729</v>
      </c>
      <c r="H982" s="1">
        <v>240.71</v>
      </c>
      <c r="I982" s="2">
        <v>-106673.5399769004</v>
      </c>
      <c r="J982" s="3">
        <v>-1.378995280933288E-3</v>
      </c>
      <c r="K982" s="4">
        <v>77355986.239999995</v>
      </c>
      <c r="L982" s="5">
        <v>3550001</v>
      </c>
      <c r="M982" s="6">
        <v>21.79041252</v>
      </c>
      <c r="N982" s="7" t="str">
        <f>IF(ISNUMBER(_xll.BDP($C982, "DELTA_MID")),_xll.BDP($C982, "DELTA_MID")," ")</f>
        <v xml:space="preserve"> </v>
      </c>
      <c r="O982" s="7" t="str">
        <f>IF(ISNUMBER(N982),_xll.BDP($C982, "OPT_UNDL_TICKER"),"")</f>
        <v/>
      </c>
      <c r="P982" s="8" t="str">
        <f>IF(ISNUMBER(N982),_xll.BDP($C982, "OPT_UNDL_PX")," ")</f>
        <v xml:space="preserve"> </v>
      </c>
      <c r="Q982" s="7" t="str">
        <f>IF(ISNUMBER(N982),+G982*_xll.BDP($C982, "PX_POS_MULT_FACTOR")*P982/K982," ")</f>
        <v xml:space="preserve"> </v>
      </c>
      <c r="R982" s="8" t="str">
        <f>IF(OR($A982="TUA",$A982="TYA"),"",IF(ISNUMBER(_xll.BDP($C982,"DUR_ADJ_OAS_MID")),_xll.BDP($C982,"DUR_ADJ_OAS_MID"),IF(ISNUMBER(_xll.BDP($E982&amp;" ISIN","DUR_ADJ_OAS_MID")),_xll.BDP($E982&amp;" ISIN","DUR_ADJ_OAS_MID")," ")))</f>
        <v xml:space="preserve"> </v>
      </c>
      <c r="S982" s="7" t="str">
        <f ca="1">IF(AND(A981="SVOL",C981="Cash"),                                     SUM(INDIRECT(ADDRESS(ROW()-(COUNTIF(A:A,"SVOL")),COLUMN())):INDIRECT(ADDRESS(ROW()-1,COLUMN()))),                                    IF(AND(A982="TYA",C982="Cash"), SUM(INDIRECT(ADDRESS(ROW()-(COUNTIF(A:A,"TYA")-1),COLUMN())):INDIRECT(ADDRESS(ROW()-1,COLUMN()))),                                    IF(AND(A982="SVOL",ISNUMBER(FIND(" Govt",C982))),"", IF(AND(A982="SVOL",ISNUMBER(FIND(" Index",C982))),J982,                                    IF(ISNUMBER(N982),Q982*N982,IF(ISNUMBER(R982),J982*R982," "))))))</f>
        <v xml:space="preserve"> </v>
      </c>
      <c r="AB982" s="8" t="s">
        <v>3028</v>
      </c>
      <c r="AG982" s="17">
        <v>4.64E-4</v>
      </c>
    </row>
    <row r="983" spans="1:33" x14ac:dyDescent="0.35">
      <c r="A983" t="s">
        <v>1786</v>
      </c>
      <c r="B983" t="s">
        <v>4057</v>
      </c>
      <c r="C983" t="s">
        <v>4058</v>
      </c>
      <c r="D983" t="s">
        <v>4059</v>
      </c>
      <c r="E983" t="s">
        <v>4060</v>
      </c>
      <c r="G983" s="1">
        <v>-4965.6630787738013</v>
      </c>
      <c r="H983" s="1">
        <v>29.246749999999999</v>
      </c>
      <c r="I983" s="2">
        <v>-145229.5066491277</v>
      </c>
      <c r="J983" s="3">
        <v>-1.8774178148094111E-3</v>
      </c>
      <c r="K983" s="4">
        <v>77355986.239999995</v>
      </c>
      <c r="L983" s="5">
        <v>3550001</v>
      </c>
      <c r="M983" s="6">
        <v>21.79041252</v>
      </c>
      <c r="N983" s="7" t="str">
        <f>IF(ISNUMBER(_xll.BDP($C983, "DELTA_MID")),_xll.BDP($C983, "DELTA_MID")," ")</f>
        <v xml:space="preserve"> </v>
      </c>
      <c r="O983" s="7" t="str">
        <f>IF(ISNUMBER(N983),_xll.BDP($C983, "OPT_UNDL_TICKER"),"")</f>
        <v/>
      </c>
      <c r="P983" s="8" t="str">
        <f>IF(ISNUMBER(N983),_xll.BDP($C983, "OPT_UNDL_PX")," ")</f>
        <v xml:space="preserve"> </v>
      </c>
      <c r="Q983" s="7" t="str">
        <f>IF(ISNUMBER(N983),+G983*_xll.BDP($C983, "PX_POS_MULT_FACTOR")*P983/K983," ")</f>
        <v xml:space="preserve"> </v>
      </c>
      <c r="R983" s="8" t="str">
        <f>IF(OR($A983="TUA",$A983="TYA"),"",IF(ISNUMBER(_xll.BDP($C983,"DUR_ADJ_OAS_MID")),_xll.BDP($C983,"DUR_ADJ_OAS_MID"),IF(ISNUMBER(_xll.BDP($E983&amp;" ISIN","DUR_ADJ_OAS_MID")),_xll.BDP($E983&amp;" ISIN","DUR_ADJ_OAS_MID")," ")))</f>
        <v xml:space="preserve"> </v>
      </c>
      <c r="S983" s="7" t="str">
        <f ca="1">IF(AND(A982="SVOL",C982="Cash"),                                     SUM(INDIRECT(ADDRESS(ROW()-(COUNTIF(A:A,"SVOL")),COLUMN())):INDIRECT(ADDRESS(ROW()-1,COLUMN()))),                                    IF(AND(A983="TYA",C983="Cash"), SUM(INDIRECT(ADDRESS(ROW()-(COUNTIF(A:A,"TYA")-1),COLUMN())):INDIRECT(ADDRESS(ROW()-1,COLUMN()))),                                    IF(AND(A983="SVOL",ISNUMBER(FIND(" Govt",C983))),"", IF(AND(A983="SVOL",ISNUMBER(FIND(" Index",C983))),J983,                                    IF(ISNUMBER(N983),Q983*N983,IF(ISNUMBER(R983),J983*R983," "))))))</f>
        <v xml:space="preserve"> </v>
      </c>
      <c r="AB983" s="8" t="s">
        <v>3028</v>
      </c>
      <c r="AG983" s="17">
        <v>4.64E-4</v>
      </c>
    </row>
    <row r="984" spans="1:33" x14ac:dyDescent="0.35">
      <c r="A984" t="s">
        <v>1786</v>
      </c>
      <c r="B984" t="s">
        <v>1083</v>
      </c>
      <c r="C984" t="s">
        <v>4061</v>
      </c>
      <c r="D984" t="s">
        <v>1085</v>
      </c>
      <c r="E984" t="s">
        <v>1086</v>
      </c>
      <c r="F984" t="s">
        <v>1087</v>
      </c>
      <c r="G984" s="1">
        <v>-730.88910078180095</v>
      </c>
      <c r="H984" s="1">
        <v>388.34</v>
      </c>
      <c r="I984" s="2">
        <v>-283833.47339760448</v>
      </c>
      <c r="J984" s="3">
        <v>-3.66918563376595E-3</v>
      </c>
      <c r="K984" s="4">
        <v>77355986.239999995</v>
      </c>
      <c r="L984" s="5">
        <v>3550001</v>
      </c>
      <c r="M984" s="6">
        <v>21.79041252</v>
      </c>
      <c r="N984" s="7" t="str">
        <f>IF(ISNUMBER(_xll.BDP($C984, "DELTA_MID")),_xll.BDP($C984, "DELTA_MID")," ")</f>
        <v xml:space="preserve"> </v>
      </c>
      <c r="O984" s="7" t="str">
        <f>IF(ISNUMBER(N984),_xll.BDP($C984, "OPT_UNDL_TICKER"),"")</f>
        <v/>
      </c>
      <c r="P984" s="8" t="str">
        <f>IF(ISNUMBER(N984),_xll.BDP($C984, "OPT_UNDL_PX")," ")</f>
        <v xml:space="preserve"> </v>
      </c>
      <c r="Q984" s="7" t="str">
        <f>IF(ISNUMBER(N984),+G984*_xll.BDP($C984, "PX_POS_MULT_FACTOR")*P984/K984," ")</f>
        <v xml:space="preserve"> </v>
      </c>
      <c r="R984" s="8" t="str">
        <f>IF(OR($A984="TUA",$A984="TYA"),"",IF(ISNUMBER(_xll.BDP($C984,"DUR_ADJ_OAS_MID")),_xll.BDP($C984,"DUR_ADJ_OAS_MID"),IF(ISNUMBER(_xll.BDP($E984&amp;" ISIN","DUR_ADJ_OAS_MID")),_xll.BDP($E984&amp;" ISIN","DUR_ADJ_OAS_MID")," ")))</f>
        <v xml:space="preserve"> </v>
      </c>
      <c r="S984" s="7" t="str">
        <f ca="1">IF(AND(A983="SVOL",C983="Cash"),                                     SUM(INDIRECT(ADDRESS(ROW()-(COUNTIF(A:A,"SVOL")),COLUMN())):INDIRECT(ADDRESS(ROW()-1,COLUMN()))),                                    IF(AND(A984="TYA",C984="Cash"), SUM(INDIRECT(ADDRESS(ROW()-(COUNTIF(A:A,"TYA")-1),COLUMN())):INDIRECT(ADDRESS(ROW()-1,COLUMN()))),                                    IF(AND(A984="SVOL",ISNUMBER(FIND(" Govt",C984))),"", IF(AND(A984="SVOL",ISNUMBER(FIND(" Index",C984))),J984,                                    IF(ISNUMBER(N984),Q984*N984,IF(ISNUMBER(R984),J984*R984," "))))))</f>
        <v xml:space="preserve"> </v>
      </c>
      <c r="AB984" s="8" t="s">
        <v>3028</v>
      </c>
      <c r="AG984" s="17">
        <v>4.64E-4</v>
      </c>
    </row>
    <row r="985" spans="1:33" x14ac:dyDescent="0.35">
      <c r="A985" t="s">
        <v>1786</v>
      </c>
      <c r="B985" t="s">
        <v>4062</v>
      </c>
      <c r="C985" t="s">
        <v>4063</v>
      </c>
      <c r="D985" t="s">
        <v>4064</v>
      </c>
      <c r="E985" t="s">
        <v>4065</v>
      </c>
      <c r="F985" t="s">
        <v>4066</v>
      </c>
      <c r="G985" s="1">
        <v>-559.93409717997577</v>
      </c>
      <c r="H985" s="1">
        <v>486.77</v>
      </c>
      <c r="I985" s="2">
        <v>-272559.12048429681</v>
      </c>
      <c r="J985" s="3">
        <v>-3.5234392802991539E-3</v>
      </c>
      <c r="K985" s="4">
        <v>77355986.239999995</v>
      </c>
      <c r="L985" s="5">
        <v>3550001</v>
      </c>
      <c r="M985" s="6">
        <v>21.79041252</v>
      </c>
      <c r="N985" s="7" t="str">
        <f>IF(ISNUMBER(_xll.BDP($C985, "DELTA_MID")),_xll.BDP($C985, "DELTA_MID")," ")</f>
        <v xml:space="preserve"> </v>
      </c>
      <c r="O985" s="7" t="str">
        <f>IF(ISNUMBER(N985),_xll.BDP($C985, "OPT_UNDL_TICKER"),"")</f>
        <v/>
      </c>
      <c r="P985" s="8" t="str">
        <f>IF(ISNUMBER(N985),_xll.BDP($C985, "OPT_UNDL_PX")," ")</f>
        <v xml:space="preserve"> </v>
      </c>
      <c r="Q985" s="7" t="str">
        <f>IF(ISNUMBER(N985),+G985*_xll.BDP($C985, "PX_POS_MULT_FACTOR")*P985/K985," ")</f>
        <v xml:space="preserve"> </v>
      </c>
      <c r="R985" s="8" t="str">
        <f>IF(OR($A985="TUA",$A985="TYA"),"",IF(ISNUMBER(_xll.BDP($C985,"DUR_ADJ_OAS_MID")),_xll.BDP($C985,"DUR_ADJ_OAS_MID"),IF(ISNUMBER(_xll.BDP($E985&amp;" ISIN","DUR_ADJ_OAS_MID")),_xll.BDP($E985&amp;" ISIN","DUR_ADJ_OAS_MID")," ")))</f>
        <v xml:space="preserve"> </v>
      </c>
      <c r="S985" s="7" t="str">
        <f ca="1">IF(AND(A984="SVOL",C984="Cash"),                                     SUM(INDIRECT(ADDRESS(ROW()-(COUNTIF(A:A,"SVOL")),COLUMN())):INDIRECT(ADDRESS(ROW()-1,COLUMN()))),                                    IF(AND(A985="TYA",C985="Cash"), SUM(INDIRECT(ADDRESS(ROW()-(COUNTIF(A:A,"TYA")-1),COLUMN())):INDIRECT(ADDRESS(ROW()-1,COLUMN()))),                                    IF(AND(A985="SVOL",ISNUMBER(FIND(" Govt",C985))),"", IF(AND(A985="SVOL",ISNUMBER(FIND(" Index",C985))),J985,                                    IF(ISNUMBER(N985),Q985*N985,IF(ISNUMBER(R985),J985*R985," "))))))</f>
        <v xml:space="preserve"> </v>
      </c>
      <c r="AB985" s="8" t="s">
        <v>3028</v>
      </c>
      <c r="AG985" s="17">
        <v>4.64E-4</v>
      </c>
    </row>
    <row r="986" spans="1:33" x14ac:dyDescent="0.35">
      <c r="A986" t="s">
        <v>1786</v>
      </c>
      <c r="B986" t="s">
        <v>4067</v>
      </c>
      <c r="C986" t="s">
        <v>4068</v>
      </c>
      <c r="D986" t="s">
        <v>4069</v>
      </c>
      <c r="E986" t="s">
        <v>4070</v>
      </c>
      <c r="G986" s="1">
        <v>-414957.97940193902</v>
      </c>
      <c r="H986" s="1">
        <v>0.23001479999999999</v>
      </c>
      <c r="I986" s="2">
        <v>-95446.476640541121</v>
      </c>
      <c r="J986" s="3">
        <v>-1.2338602515442651E-3</v>
      </c>
      <c r="K986" s="4">
        <v>77355986.239999995</v>
      </c>
      <c r="L986" s="5">
        <v>3550001</v>
      </c>
      <c r="M986" s="6">
        <v>21.79041252</v>
      </c>
      <c r="N986" s="7" t="str">
        <f>IF(ISNUMBER(_xll.BDP($C986, "DELTA_MID")),_xll.BDP($C986, "DELTA_MID")," ")</f>
        <v xml:space="preserve"> </v>
      </c>
      <c r="O986" s="7" t="str">
        <f>IF(ISNUMBER(N986),_xll.BDP($C986, "OPT_UNDL_TICKER"),"")</f>
        <v/>
      </c>
      <c r="P986" s="8" t="str">
        <f>IF(ISNUMBER(N986),_xll.BDP($C986, "OPT_UNDL_PX")," ")</f>
        <v xml:space="preserve"> </v>
      </c>
      <c r="Q986" s="7" t="str">
        <f>IF(ISNUMBER(N986),+G986*_xll.BDP($C986, "PX_POS_MULT_FACTOR")*P986/K986," ")</f>
        <v xml:space="preserve"> </v>
      </c>
      <c r="R986" s="8" t="str">
        <f>IF(OR($A986="TUA",$A986="TYA"),"",IF(ISNUMBER(_xll.BDP($C986,"DUR_ADJ_OAS_MID")),_xll.BDP($C986,"DUR_ADJ_OAS_MID"),IF(ISNUMBER(_xll.BDP($E986&amp;" ISIN","DUR_ADJ_OAS_MID")),_xll.BDP($E986&amp;" ISIN","DUR_ADJ_OAS_MID")," ")))</f>
        <v xml:space="preserve"> </v>
      </c>
      <c r="S986" s="7" t="str">
        <f ca="1">IF(AND(A985="SVOL",C985="Cash"),                                     SUM(INDIRECT(ADDRESS(ROW()-(COUNTIF(A:A,"SVOL")),COLUMN())):INDIRECT(ADDRESS(ROW()-1,COLUMN()))),                                    IF(AND(A986="TYA",C986="Cash"), SUM(INDIRECT(ADDRESS(ROW()-(COUNTIF(A:A,"TYA")-1),COLUMN())):INDIRECT(ADDRESS(ROW()-1,COLUMN()))),                                    IF(AND(A986="SVOL",ISNUMBER(FIND(" Govt",C986))),"", IF(AND(A986="SVOL",ISNUMBER(FIND(" Index",C986))),J986,                                    IF(ISNUMBER(N986),Q986*N986,IF(ISNUMBER(R986),J986*R986," "))))))</f>
        <v xml:space="preserve"> </v>
      </c>
      <c r="AB986" s="8" t="s">
        <v>3028</v>
      </c>
      <c r="AG986" s="17">
        <v>4.64E-4</v>
      </c>
    </row>
    <row r="987" spans="1:33" x14ac:dyDescent="0.35">
      <c r="A987" t="s">
        <v>1786</v>
      </c>
      <c r="B987" t="s">
        <v>4071</v>
      </c>
      <c r="C987" t="s">
        <v>4072</v>
      </c>
      <c r="D987" t="s">
        <v>4073</v>
      </c>
      <c r="E987" t="s">
        <v>4074</v>
      </c>
      <c r="G987" s="1">
        <v>-43003.901988488731</v>
      </c>
      <c r="H987" s="1">
        <v>3.3149999999999999</v>
      </c>
      <c r="I987" s="2">
        <v>-142557.9350918401</v>
      </c>
      <c r="J987" s="3">
        <v>-1.8428817473743859E-3</v>
      </c>
      <c r="K987" s="4">
        <v>77355986.239999995</v>
      </c>
      <c r="L987" s="5">
        <v>3550001</v>
      </c>
      <c r="M987" s="6">
        <v>21.79041252</v>
      </c>
      <c r="N987" s="7" t="str">
        <f>IF(ISNUMBER(_xll.BDP($C987, "DELTA_MID")),_xll.BDP($C987, "DELTA_MID")," ")</f>
        <v xml:space="preserve"> </v>
      </c>
      <c r="O987" s="7" t="str">
        <f>IF(ISNUMBER(N987),_xll.BDP($C987, "OPT_UNDL_TICKER"),"")</f>
        <v/>
      </c>
      <c r="P987" s="8" t="str">
        <f>IF(ISNUMBER(N987),_xll.BDP($C987, "OPT_UNDL_PX")," ")</f>
        <v xml:space="preserve"> </v>
      </c>
      <c r="Q987" s="7" t="str">
        <f>IF(ISNUMBER(N987),+G987*_xll.BDP($C987, "PX_POS_MULT_FACTOR")*P987/K987," ")</f>
        <v xml:space="preserve"> </v>
      </c>
      <c r="R987" s="8" t="str">
        <f>IF(OR($A987="TUA",$A987="TYA"),"",IF(ISNUMBER(_xll.BDP($C987,"DUR_ADJ_OAS_MID")),_xll.BDP($C987,"DUR_ADJ_OAS_MID"),IF(ISNUMBER(_xll.BDP($E987&amp;" ISIN","DUR_ADJ_OAS_MID")),_xll.BDP($E987&amp;" ISIN","DUR_ADJ_OAS_MID")," ")))</f>
        <v xml:space="preserve"> </v>
      </c>
      <c r="S987" s="7" t="str">
        <f ca="1">IF(AND(A986="SVOL",C986="Cash"),                                     SUM(INDIRECT(ADDRESS(ROW()-(COUNTIF(A:A,"SVOL")),COLUMN())):INDIRECT(ADDRESS(ROW()-1,COLUMN()))),                                    IF(AND(A987="TYA",C987="Cash"), SUM(INDIRECT(ADDRESS(ROW()-(COUNTIF(A:A,"TYA")-1),COLUMN())):INDIRECT(ADDRESS(ROW()-1,COLUMN()))),                                    IF(AND(A987="SVOL",ISNUMBER(FIND(" Govt",C987))),"", IF(AND(A987="SVOL",ISNUMBER(FIND(" Index",C987))),J987,                                    IF(ISNUMBER(N987),Q987*N987,IF(ISNUMBER(R987),J987*R987," "))))))</f>
        <v xml:space="preserve"> </v>
      </c>
      <c r="AB987" s="8" t="s">
        <v>3028</v>
      </c>
      <c r="AG987" s="17">
        <v>4.64E-4</v>
      </c>
    </row>
    <row r="988" spans="1:33" x14ac:dyDescent="0.35">
      <c r="A988" t="s">
        <v>1786</v>
      </c>
      <c r="B988" t="s">
        <v>1088</v>
      </c>
      <c r="C988" t="s">
        <v>4075</v>
      </c>
      <c r="D988" t="s">
        <v>1090</v>
      </c>
      <c r="E988" t="s">
        <v>1091</v>
      </c>
      <c r="F988" t="s">
        <v>1092</v>
      </c>
      <c r="G988" s="1">
        <v>-594.84411419495427</v>
      </c>
      <c r="H988" s="1">
        <v>541.9</v>
      </c>
      <c r="I988" s="2">
        <v>-322346.02548224572</v>
      </c>
      <c r="J988" s="3">
        <v>-4.1670469365118618E-3</v>
      </c>
      <c r="K988" s="4">
        <v>77355986.239999995</v>
      </c>
      <c r="L988" s="5">
        <v>3550001</v>
      </c>
      <c r="M988" s="6">
        <v>21.79041252</v>
      </c>
      <c r="N988" s="7" t="str">
        <f>IF(ISNUMBER(_xll.BDP($C988, "DELTA_MID")),_xll.BDP($C988, "DELTA_MID")," ")</f>
        <v xml:space="preserve"> </v>
      </c>
      <c r="O988" s="7" t="str">
        <f>IF(ISNUMBER(N988),_xll.BDP($C988, "OPT_UNDL_TICKER"),"")</f>
        <v/>
      </c>
      <c r="P988" s="8" t="str">
        <f>IF(ISNUMBER(N988),_xll.BDP($C988, "OPT_UNDL_PX")," ")</f>
        <v xml:space="preserve"> </v>
      </c>
      <c r="Q988" s="7" t="str">
        <f>IF(ISNUMBER(N988),+G988*_xll.BDP($C988, "PX_POS_MULT_FACTOR")*P988/K988," ")</f>
        <v xml:space="preserve"> </v>
      </c>
      <c r="R988" s="8" t="str">
        <f>IF(OR($A988="TUA",$A988="TYA"),"",IF(ISNUMBER(_xll.BDP($C988,"DUR_ADJ_OAS_MID")),_xll.BDP($C988,"DUR_ADJ_OAS_MID"),IF(ISNUMBER(_xll.BDP($E988&amp;" ISIN","DUR_ADJ_OAS_MID")),_xll.BDP($E988&amp;" ISIN","DUR_ADJ_OAS_MID")," ")))</f>
        <v xml:space="preserve"> </v>
      </c>
      <c r="S988" s="7" t="str">
        <f ca="1">IF(AND(A987="SVOL",C987="Cash"),                                     SUM(INDIRECT(ADDRESS(ROW()-(COUNTIF(A:A,"SVOL")),COLUMN())):INDIRECT(ADDRESS(ROW()-1,COLUMN()))),                                    IF(AND(A988="TYA",C988="Cash"), SUM(INDIRECT(ADDRESS(ROW()-(COUNTIF(A:A,"TYA")-1),COLUMN())):INDIRECT(ADDRESS(ROW()-1,COLUMN()))),                                    IF(AND(A988="SVOL",ISNUMBER(FIND(" Govt",C988))),"", IF(AND(A988="SVOL",ISNUMBER(FIND(" Index",C988))),J988,                                    IF(ISNUMBER(N988),Q988*N988,IF(ISNUMBER(R988),J988*R988," "))))))</f>
        <v xml:space="preserve"> </v>
      </c>
      <c r="AB988" s="8" t="s">
        <v>3028</v>
      </c>
      <c r="AG988" s="17">
        <v>4.64E-4</v>
      </c>
    </row>
    <row r="989" spans="1:33" x14ac:dyDescent="0.35">
      <c r="A989" t="s">
        <v>1786</v>
      </c>
      <c r="B989" t="s">
        <v>4076</v>
      </c>
      <c r="C989" t="s">
        <v>4077</v>
      </c>
      <c r="D989" t="s">
        <v>4078</v>
      </c>
      <c r="E989" t="s">
        <v>4079</v>
      </c>
      <c r="F989" t="s">
        <v>4080</v>
      </c>
      <c r="G989" s="1">
        <v>-1395.443805744052</v>
      </c>
      <c r="H989" s="1">
        <v>39.92</v>
      </c>
      <c r="I989" s="2">
        <v>-55706.116725302541</v>
      </c>
      <c r="J989" s="3">
        <v>-7.2012677276807151E-4</v>
      </c>
      <c r="K989" s="4">
        <v>77355986.239999995</v>
      </c>
      <c r="L989" s="5">
        <v>3550001</v>
      </c>
      <c r="M989" s="6">
        <v>21.79041252</v>
      </c>
      <c r="N989" s="7" t="str">
        <f>IF(ISNUMBER(_xll.BDP($C989, "DELTA_MID")),_xll.BDP($C989, "DELTA_MID")," ")</f>
        <v xml:space="preserve"> </v>
      </c>
      <c r="O989" s="7" t="str">
        <f>IF(ISNUMBER(N989),_xll.BDP($C989, "OPT_UNDL_TICKER"),"")</f>
        <v/>
      </c>
      <c r="P989" s="8" t="str">
        <f>IF(ISNUMBER(N989),_xll.BDP($C989, "OPT_UNDL_PX")," ")</f>
        <v xml:space="preserve"> </v>
      </c>
      <c r="Q989" s="7" t="str">
        <f>IF(ISNUMBER(N989),+G989*_xll.BDP($C989, "PX_POS_MULT_FACTOR")*P989/K989," ")</f>
        <v xml:space="preserve"> </v>
      </c>
      <c r="R989" s="8" t="str">
        <f>IF(OR($A989="TUA",$A989="TYA"),"",IF(ISNUMBER(_xll.BDP($C989,"DUR_ADJ_OAS_MID")),_xll.BDP($C989,"DUR_ADJ_OAS_MID"),IF(ISNUMBER(_xll.BDP($E989&amp;" ISIN","DUR_ADJ_OAS_MID")),_xll.BDP($E989&amp;" ISIN","DUR_ADJ_OAS_MID")," ")))</f>
        <v xml:space="preserve"> </v>
      </c>
      <c r="S989" s="7" t="str">
        <f ca="1">IF(AND(A988="SVOL",C988="Cash"),                                     SUM(INDIRECT(ADDRESS(ROW()-(COUNTIF(A:A,"SVOL")),COLUMN())):INDIRECT(ADDRESS(ROW()-1,COLUMN()))),                                    IF(AND(A989="TYA",C989="Cash"), SUM(INDIRECT(ADDRESS(ROW()-(COUNTIF(A:A,"TYA")-1),COLUMN())):INDIRECT(ADDRESS(ROW()-1,COLUMN()))),                                    IF(AND(A989="SVOL",ISNUMBER(FIND(" Govt",C989))),"", IF(AND(A989="SVOL",ISNUMBER(FIND(" Index",C989))),J989,                                    IF(ISNUMBER(N989),Q989*N989,IF(ISNUMBER(R989),J989*R989," "))))))</f>
        <v xml:space="preserve"> </v>
      </c>
      <c r="AB989" s="8" t="s">
        <v>3028</v>
      </c>
      <c r="AG989" s="17">
        <v>4.64E-4</v>
      </c>
    </row>
    <row r="990" spans="1:33" x14ac:dyDescent="0.35">
      <c r="A990" t="s">
        <v>1786</v>
      </c>
      <c r="B990" t="s">
        <v>4081</v>
      </c>
      <c r="C990" t="s">
        <v>4082</v>
      </c>
      <c r="D990" t="s">
        <v>4083</v>
      </c>
      <c r="E990" t="s">
        <v>4084</v>
      </c>
      <c r="F990" t="s">
        <v>4085</v>
      </c>
      <c r="G990" s="1">
        <v>-902.91624171393323</v>
      </c>
      <c r="H990" s="1">
        <v>45.303809999999999</v>
      </c>
      <c r="I990" s="2">
        <v>-40905.545860522107</v>
      </c>
      <c r="J990" s="3">
        <v>-5.2879612617969917E-4</v>
      </c>
      <c r="K990" s="4">
        <v>77355986.239999995</v>
      </c>
      <c r="L990" s="5">
        <v>3550001</v>
      </c>
      <c r="M990" s="6">
        <v>21.79041252</v>
      </c>
      <c r="N990" s="7" t="str">
        <f>IF(ISNUMBER(_xll.BDP($C990, "DELTA_MID")),_xll.BDP($C990, "DELTA_MID")," ")</f>
        <v xml:space="preserve"> </v>
      </c>
      <c r="O990" s="7" t="str">
        <f>IF(ISNUMBER(N990),_xll.BDP($C990, "OPT_UNDL_TICKER"),"")</f>
        <v/>
      </c>
      <c r="P990" s="8" t="str">
        <f>IF(ISNUMBER(N990),_xll.BDP($C990, "OPT_UNDL_PX")," ")</f>
        <v xml:space="preserve"> </v>
      </c>
      <c r="Q990" s="7" t="str">
        <f>IF(ISNUMBER(N990),+G990*_xll.BDP($C990, "PX_POS_MULT_FACTOR")*P990/K990," ")</f>
        <v xml:space="preserve"> </v>
      </c>
      <c r="R990" s="8" t="str">
        <f>IF(OR($A990="TUA",$A990="TYA"),"",IF(ISNUMBER(_xll.BDP($C990,"DUR_ADJ_OAS_MID")),_xll.BDP($C990,"DUR_ADJ_OAS_MID"),IF(ISNUMBER(_xll.BDP($E990&amp;" ISIN","DUR_ADJ_OAS_MID")),_xll.BDP($E990&amp;" ISIN","DUR_ADJ_OAS_MID")," ")))</f>
        <v xml:space="preserve"> </v>
      </c>
      <c r="S990" s="7" t="str">
        <f ca="1">IF(AND(A989="SVOL",C989="Cash"),                                     SUM(INDIRECT(ADDRESS(ROW()-(COUNTIF(A:A,"SVOL")),COLUMN())):INDIRECT(ADDRESS(ROW()-1,COLUMN()))),                                    IF(AND(A990="TYA",C990="Cash"), SUM(INDIRECT(ADDRESS(ROW()-(COUNTIF(A:A,"TYA")-1),COLUMN())):INDIRECT(ADDRESS(ROW()-1,COLUMN()))),                                    IF(AND(A990="SVOL",ISNUMBER(FIND(" Govt",C990))),"", IF(AND(A990="SVOL",ISNUMBER(FIND(" Index",C990))),J990,                                    IF(ISNUMBER(N990),Q990*N990,IF(ISNUMBER(R990),J990*R990," "))))))</f>
        <v xml:space="preserve"> </v>
      </c>
      <c r="AB990" s="8" t="s">
        <v>3028</v>
      </c>
      <c r="AG990" s="17">
        <v>4.64E-4</v>
      </c>
    </row>
    <row r="991" spans="1:33" x14ac:dyDescent="0.35">
      <c r="A991" t="s">
        <v>1786</v>
      </c>
      <c r="B991" t="s">
        <v>4086</v>
      </c>
      <c r="C991" t="s">
        <v>4087</v>
      </c>
      <c r="D991" t="s">
        <v>4088</v>
      </c>
      <c r="E991" t="s">
        <v>4089</v>
      </c>
      <c r="F991" t="s">
        <v>4090</v>
      </c>
      <c r="G991" s="1">
        <v>-5069.4094725636878</v>
      </c>
      <c r="H991" s="1">
        <v>72.61</v>
      </c>
      <c r="I991" s="2">
        <v>-368089.82180284942</v>
      </c>
      <c r="J991" s="3">
        <v>-4.7583883251237488E-3</v>
      </c>
      <c r="K991" s="4">
        <v>77355986.239999995</v>
      </c>
      <c r="L991" s="5">
        <v>3550001</v>
      </c>
      <c r="M991" s="6">
        <v>21.79041252</v>
      </c>
      <c r="N991" s="7" t="str">
        <f>IF(ISNUMBER(_xll.BDP($C991, "DELTA_MID")),_xll.BDP($C991, "DELTA_MID")," ")</f>
        <v xml:space="preserve"> </v>
      </c>
      <c r="O991" s="7" t="str">
        <f>IF(ISNUMBER(N991),_xll.BDP($C991, "OPT_UNDL_TICKER"),"")</f>
        <v/>
      </c>
      <c r="P991" s="8" t="str">
        <f>IF(ISNUMBER(N991),_xll.BDP($C991, "OPT_UNDL_PX")," ")</f>
        <v xml:space="preserve"> </v>
      </c>
      <c r="Q991" s="7" t="str">
        <f>IF(ISNUMBER(N991),+G991*_xll.BDP($C991, "PX_POS_MULT_FACTOR")*P991/K991," ")</f>
        <v xml:space="preserve"> </v>
      </c>
      <c r="R991" s="8" t="str">
        <f>IF(OR($A991="TUA",$A991="TYA"),"",IF(ISNUMBER(_xll.BDP($C991,"DUR_ADJ_OAS_MID")),_xll.BDP($C991,"DUR_ADJ_OAS_MID"),IF(ISNUMBER(_xll.BDP($E991&amp;" ISIN","DUR_ADJ_OAS_MID")),_xll.BDP($E991&amp;" ISIN","DUR_ADJ_OAS_MID")," ")))</f>
        <v xml:space="preserve"> </v>
      </c>
      <c r="S991" s="7" t="str">
        <f ca="1">IF(AND(A990="SVOL",C990="Cash"),                                     SUM(INDIRECT(ADDRESS(ROW()-(COUNTIF(A:A,"SVOL")),COLUMN())):INDIRECT(ADDRESS(ROW()-1,COLUMN()))),                                    IF(AND(A991="TYA",C991="Cash"), SUM(INDIRECT(ADDRESS(ROW()-(COUNTIF(A:A,"TYA")-1),COLUMN())):INDIRECT(ADDRESS(ROW()-1,COLUMN()))),                                    IF(AND(A991="SVOL",ISNUMBER(FIND(" Govt",C991))),"", IF(AND(A991="SVOL",ISNUMBER(FIND(" Index",C991))),J991,                                    IF(ISNUMBER(N991),Q991*N991,IF(ISNUMBER(R991),J991*R991," "))))))</f>
        <v xml:space="preserve"> </v>
      </c>
      <c r="AB991" s="8" t="s">
        <v>3028</v>
      </c>
      <c r="AG991" s="17">
        <v>4.64E-4</v>
      </c>
    </row>
    <row r="992" spans="1:33" x14ac:dyDescent="0.35">
      <c r="A992" t="s">
        <v>1786</v>
      </c>
      <c r="B992" t="s">
        <v>4091</v>
      </c>
      <c r="C992" t="s">
        <v>4092</v>
      </c>
      <c r="D992" t="s">
        <v>4093</v>
      </c>
      <c r="E992" t="s">
        <v>4094</v>
      </c>
      <c r="F992" t="s">
        <v>4095</v>
      </c>
      <c r="G992" s="1">
        <v>-1162.13313515851</v>
      </c>
      <c r="H992" s="1">
        <v>48.545931000000003</v>
      </c>
      <c r="I992" s="2">
        <v>-56416.834992218719</v>
      </c>
      <c r="J992" s="3">
        <v>-7.2931440389349136E-4</v>
      </c>
      <c r="K992" s="4">
        <v>77355986.239999995</v>
      </c>
      <c r="L992" s="5">
        <v>3550001</v>
      </c>
      <c r="M992" s="6">
        <v>21.79041252</v>
      </c>
      <c r="N992" s="7" t="str">
        <f>IF(ISNUMBER(_xll.BDP($C992, "DELTA_MID")),_xll.BDP($C992, "DELTA_MID")," ")</f>
        <v xml:space="preserve"> </v>
      </c>
      <c r="O992" s="7" t="str">
        <f>IF(ISNUMBER(N992),_xll.BDP($C992, "OPT_UNDL_TICKER"),"")</f>
        <v/>
      </c>
      <c r="P992" s="8" t="str">
        <f>IF(ISNUMBER(N992),_xll.BDP($C992, "OPT_UNDL_PX")," ")</f>
        <v xml:space="preserve"> </v>
      </c>
      <c r="Q992" s="7" t="str">
        <f>IF(ISNUMBER(N992),+G992*_xll.BDP($C992, "PX_POS_MULT_FACTOR")*P992/K992," ")</f>
        <v xml:space="preserve"> </v>
      </c>
      <c r="R992" s="8" t="str">
        <f>IF(OR($A992="TUA",$A992="TYA"),"",IF(ISNUMBER(_xll.BDP($C992,"DUR_ADJ_OAS_MID")),_xll.BDP($C992,"DUR_ADJ_OAS_MID"),IF(ISNUMBER(_xll.BDP($E992&amp;" ISIN","DUR_ADJ_OAS_MID")),_xll.BDP($E992&amp;" ISIN","DUR_ADJ_OAS_MID")," ")))</f>
        <v xml:space="preserve"> </v>
      </c>
      <c r="S992" s="7" t="str">
        <f ca="1">IF(AND(A991="SVOL",C991="Cash"),                                     SUM(INDIRECT(ADDRESS(ROW()-(COUNTIF(A:A,"SVOL")),COLUMN())):INDIRECT(ADDRESS(ROW()-1,COLUMN()))),                                    IF(AND(A992="TYA",C992="Cash"), SUM(INDIRECT(ADDRESS(ROW()-(COUNTIF(A:A,"TYA")-1),COLUMN())):INDIRECT(ADDRESS(ROW()-1,COLUMN()))),                                    IF(AND(A992="SVOL",ISNUMBER(FIND(" Govt",C992))),"", IF(AND(A992="SVOL",ISNUMBER(FIND(" Index",C992))),J992,                                    IF(ISNUMBER(N992),Q992*N992,IF(ISNUMBER(R992),J992*R992," "))))))</f>
        <v xml:space="preserve"> </v>
      </c>
      <c r="AB992" s="8" t="s">
        <v>3028</v>
      </c>
      <c r="AG992" s="17">
        <v>4.64E-4</v>
      </c>
    </row>
    <row r="993" spans="1:33" x14ac:dyDescent="0.35">
      <c r="A993" t="s">
        <v>1786</v>
      </c>
      <c r="B993" t="s">
        <v>4096</v>
      </c>
      <c r="C993" t="s">
        <v>4097</v>
      </c>
      <c r="D993" t="s">
        <v>4098</v>
      </c>
      <c r="E993" t="s">
        <v>4099</v>
      </c>
      <c r="F993" t="s">
        <v>4100</v>
      </c>
      <c r="G993" s="1">
        <v>-1971.5049741372011</v>
      </c>
      <c r="H993" s="1">
        <v>330.24</v>
      </c>
      <c r="I993" s="2">
        <v>-651069.80265906919</v>
      </c>
      <c r="J993" s="3">
        <v>-8.4165406493441827E-3</v>
      </c>
      <c r="K993" s="4">
        <v>77355986.239999995</v>
      </c>
      <c r="L993" s="5">
        <v>3550001</v>
      </c>
      <c r="M993" s="6">
        <v>21.79041252</v>
      </c>
      <c r="N993" s="7" t="str">
        <f>IF(ISNUMBER(_xll.BDP($C993, "DELTA_MID")),_xll.BDP($C993, "DELTA_MID")," ")</f>
        <v xml:space="preserve"> </v>
      </c>
      <c r="O993" s="7" t="str">
        <f>IF(ISNUMBER(N993),_xll.BDP($C993, "OPT_UNDL_TICKER"),"")</f>
        <v/>
      </c>
      <c r="P993" s="8" t="str">
        <f>IF(ISNUMBER(N993),_xll.BDP($C993, "OPT_UNDL_PX")," ")</f>
        <v xml:space="preserve"> </v>
      </c>
      <c r="Q993" s="7" t="str">
        <f>IF(ISNUMBER(N993),+G993*_xll.BDP($C993, "PX_POS_MULT_FACTOR")*P993/K993," ")</f>
        <v xml:space="preserve"> </v>
      </c>
      <c r="R993" s="8" t="str">
        <f>IF(OR($A993="TUA",$A993="TYA"),"",IF(ISNUMBER(_xll.BDP($C993,"DUR_ADJ_OAS_MID")),_xll.BDP($C993,"DUR_ADJ_OAS_MID"),IF(ISNUMBER(_xll.BDP($E993&amp;" ISIN","DUR_ADJ_OAS_MID")),_xll.BDP($E993&amp;" ISIN","DUR_ADJ_OAS_MID")," ")))</f>
        <v xml:space="preserve"> </v>
      </c>
      <c r="S993" s="7" t="str">
        <f ca="1">IF(AND(A992="SVOL",C992="Cash"),                                     SUM(INDIRECT(ADDRESS(ROW()-(COUNTIF(A:A,"SVOL")),COLUMN())):INDIRECT(ADDRESS(ROW()-1,COLUMN()))),                                    IF(AND(A993="TYA",C993="Cash"), SUM(INDIRECT(ADDRESS(ROW()-(COUNTIF(A:A,"TYA")-1),COLUMN())):INDIRECT(ADDRESS(ROW()-1,COLUMN()))),                                    IF(AND(A993="SVOL",ISNUMBER(FIND(" Govt",C993))),"", IF(AND(A993="SVOL",ISNUMBER(FIND(" Index",C993))),J993,                                    IF(ISNUMBER(N993),Q993*N993,IF(ISNUMBER(R993),J993*R993," "))))))</f>
        <v xml:space="preserve"> </v>
      </c>
      <c r="AB993" s="8" t="s">
        <v>3028</v>
      </c>
      <c r="AG993" s="17">
        <v>4.64E-4</v>
      </c>
    </row>
    <row r="994" spans="1:33" x14ac:dyDescent="0.35">
      <c r="A994" t="s">
        <v>1786</v>
      </c>
      <c r="B994" t="s">
        <v>4101</v>
      </c>
      <c r="C994" t="s">
        <v>4102</v>
      </c>
      <c r="D994" t="s">
        <v>4103</v>
      </c>
      <c r="E994" t="s">
        <v>4104</v>
      </c>
      <c r="F994" t="s">
        <v>4105</v>
      </c>
      <c r="G994" s="1">
        <v>-2382.9653684853552</v>
      </c>
      <c r="H994" s="1">
        <v>181.87</v>
      </c>
      <c r="I994" s="2">
        <v>-433389.91156643152</v>
      </c>
      <c r="J994" s="3">
        <v>-5.6025387643798136E-3</v>
      </c>
      <c r="K994" s="4">
        <v>77355986.239999995</v>
      </c>
      <c r="L994" s="5">
        <v>3550001</v>
      </c>
      <c r="M994" s="6">
        <v>21.79041252</v>
      </c>
      <c r="N994" s="7" t="str">
        <f>IF(ISNUMBER(_xll.BDP($C994, "DELTA_MID")),_xll.BDP($C994, "DELTA_MID")," ")</f>
        <v xml:space="preserve"> </v>
      </c>
      <c r="O994" s="7" t="str">
        <f>IF(ISNUMBER(N994),_xll.BDP($C994, "OPT_UNDL_TICKER"),"")</f>
        <v/>
      </c>
      <c r="P994" s="8" t="str">
        <f>IF(ISNUMBER(N994),_xll.BDP($C994, "OPT_UNDL_PX")," ")</f>
        <v xml:space="preserve"> </v>
      </c>
      <c r="Q994" s="7" t="str">
        <f>IF(ISNUMBER(N994),+G994*_xll.BDP($C994, "PX_POS_MULT_FACTOR")*P994/K994," ")</f>
        <v xml:space="preserve"> </v>
      </c>
      <c r="R994" s="8" t="str">
        <f>IF(OR($A994="TUA",$A994="TYA"),"",IF(ISNUMBER(_xll.BDP($C994,"DUR_ADJ_OAS_MID")),_xll.BDP($C994,"DUR_ADJ_OAS_MID"),IF(ISNUMBER(_xll.BDP($E994&amp;" ISIN","DUR_ADJ_OAS_MID")),_xll.BDP($E994&amp;" ISIN","DUR_ADJ_OAS_MID")," ")))</f>
        <v xml:space="preserve"> </v>
      </c>
      <c r="S994" s="7" t="str">
        <f ca="1">IF(AND(A993="SVOL",C993="Cash"),                                     SUM(INDIRECT(ADDRESS(ROW()-(COUNTIF(A:A,"SVOL")),COLUMN())):INDIRECT(ADDRESS(ROW()-1,COLUMN()))),                                    IF(AND(A994="TYA",C994="Cash"), SUM(INDIRECT(ADDRESS(ROW()-(COUNTIF(A:A,"TYA")-1),COLUMN())):INDIRECT(ADDRESS(ROW()-1,COLUMN()))),                                    IF(AND(A994="SVOL",ISNUMBER(FIND(" Govt",C994))),"", IF(AND(A994="SVOL",ISNUMBER(FIND(" Index",C994))),J994,                                    IF(ISNUMBER(N994),Q994*N994,IF(ISNUMBER(R994),J994*R994," "))))))</f>
        <v xml:space="preserve"> </v>
      </c>
      <c r="AB994" s="8" t="s">
        <v>3028</v>
      </c>
      <c r="AG994" s="17">
        <v>4.64E-4</v>
      </c>
    </row>
    <row r="995" spans="1:33" x14ac:dyDescent="0.35">
      <c r="A995" t="s">
        <v>1786</v>
      </c>
      <c r="B995" t="s">
        <v>4106</v>
      </c>
      <c r="C995" t="s">
        <v>4107</v>
      </c>
      <c r="D995" t="s">
        <v>4108</v>
      </c>
      <c r="E995" t="s">
        <v>4109</v>
      </c>
      <c r="G995" s="1">
        <v>-1432.0011506895089</v>
      </c>
      <c r="H995" s="1">
        <v>31.77524</v>
      </c>
      <c r="I995" s="2">
        <v>-45502.180243435323</v>
      </c>
      <c r="J995" s="3">
        <v>-5.8821795771904473E-4</v>
      </c>
      <c r="K995" s="4">
        <v>77355986.239999995</v>
      </c>
      <c r="L995" s="5">
        <v>3550001</v>
      </c>
      <c r="M995" s="6">
        <v>21.79041252</v>
      </c>
      <c r="N995" s="7" t="str">
        <f>IF(ISNUMBER(_xll.BDP($C995, "DELTA_MID")),_xll.BDP($C995, "DELTA_MID")," ")</f>
        <v xml:space="preserve"> </v>
      </c>
      <c r="O995" s="7" t="str">
        <f>IF(ISNUMBER(N995),_xll.BDP($C995, "OPT_UNDL_TICKER"),"")</f>
        <v/>
      </c>
      <c r="P995" s="8" t="str">
        <f>IF(ISNUMBER(N995),_xll.BDP($C995, "OPT_UNDL_PX")," ")</f>
        <v xml:space="preserve"> </v>
      </c>
      <c r="Q995" s="7" t="str">
        <f>IF(ISNUMBER(N995),+G995*_xll.BDP($C995, "PX_POS_MULT_FACTOR")*P995/K995," ")</f>
        <v xml:space="preserve"> </v>
      </c>
      <c r="R995" s="8" t="str">
        <f>IF(OR($A995="TUA",$A995="TYA"),"",IF(ISNUMBER(_xll.BDP($C995,"DUR_ADJ_OAS_MID")),_xll.BDP($C995,"DUR_ADJ_OAS_MID"),IF(ISNUMBER(_xll.BDP($E995&amp;" ISIN","DUR_ADJ_OAS_MID")),_xll.BDP($E995&amp;" ISIN","DUR_ADJ_OAS_MID")," ")))</f>
        <v xml:space="preserve"> </v>
      </c>
      <c r="S995" s="7" t="str">
        <f ca="1">IF(AND(A994="SVOL",C994="Cash"),                                     SUM(INDIRECT(ADDRESS(ROW()-(COUNTIF(A:A,"SVOL")),COLUMN())):INDIRECT(ADDRESS(ROW()-1,COLUMN()))),                                    IF(AND(A995="TYA",C995="Cash"), SUM(INDIRECT(ADDRESS(ROW()-(COUNTIF(A:A,"TYA")-1),COLUMN())):INDIRECT(ADDRESS(ROW()-1,COLUMN()))),                                    IF(AND(A995="SVOL",ISNUMBER(FIND(" Govt",C995))),"", IF(AND(A995="SVOL",ISNUMBER(FIND(" Index",C995))),J995,                                    IF(ISNUMBER(N995),Q995*N995,IF(ISNUMBER(R995),J995*R995," "))))))</f>
        <v xml:space="preserve"> </v>
      </c>
      <c r="AB995" s="8" t="s">
        <v>3028</v>
      </c>
      <c r="AG995" s="17">
        <v>4.64E-4</v>
      </c>
    </row>
    <row r="996" spans="1:33" x14ac:dyDescent="0.35">
      <c r="A996" t="s">
        <v>1786</v>
      </c>
      <c r="B996" t="s">
        <v>4110</v>
      </c>
      <c r="C996" t="s">
        <v>4111</v>
      </c>
      <c r="D996" t="s">
        <v>4112</v>
      </c>
      <c r="E996" t="s">
        <v>4113</v>
      </c>
      <c r="G996" s="1">
        <v>-238.47630844993751</v>
      </c>
      <c r="H996" s="1">
        <v>193.47929999999999</v>
      </c>
      <c r="I996" s="2">
        <v>-46140.229225477982</v>
      </c>
      <c r="J996" s="3">
        <v>-5.9646617499421576E-4</v>
      </c>
      <c r="K996" s="4">
        <v>77355986.239999995</v>
      </c>
      <c r="L996" s="5">
        <v>3550001</v>
      </c>
      <c r="M996" s="6">
        <v>21.79041252</v>
      </c>
      <c r="N996" s="7" t="str">
        <f>IF(ISNUMBER(_xll.BDP($C996, "DELTA_MID")),_xll.BDP($C996, "DELTA_MID")," ")</f>
        <v xml:space="preserve"> </v>
      </c>
      <c r="O996" s="7" t="str">
        <f>IF(ISNUMBER(N996),_xll.BDP($C996, "OPT_UNDL_TICKER"),"")</f>
        <v/>
      </c>
      <c r="P996" s="8" t="str">
        <f>IF(ISNUMBER(N996),_xll.BDP($C996, "OPT_UNDL_PX")," ")</f>
        <v xml:space="preserve"> </v>
      </c>
      <c r="Q996" s="7" t="str">
        <f>IF(ISNUMBER(N996),+G996*_xll.BDP($C996, "PX_POS_MULT_FACTOR")*P996/K996," ")</f>
        <v xml:space="preserve"> </v>
      </c>
      <c r="R996" s="8" t="str">
        <f>IF(OR($A996="TUA",$A996="TYA"),"",IF(ISNUMBER(_xll.BDP($C996,"DUR_ADJ_OAS_MID")),_xll.BDP($C996,"DUR_ADJ_OAS_MID"),IF(ISNUMBER(_xll.BDP($E996&amp;" ISIN","DUR_ADJ_OAS_MID")),_xll.BDP($E996&amp;" ISIN","DUR_ADJ_OAS_MID")," ")))</f>
        <v xml:space="preserve"> </v>
      </c>
      <c r="S996" s="7" t="str">
        <f ca="1">IF(AND(A995="SVOL",C995="Cash"),                                     SUM(INDIRECT(ADDRESS(ROW()-(COUNTIF(A:A,"SVOL")),COLUMN())):INDIRECT(ADDRESS(ROW()-1,COLUMN()))),                                    IF(AND(A996="TYA",C996="Cash"), SUM(INDIRECT(ADDRESS(ROW()-(COUNTIF(A:A,"TYA")-1),COLUMN())):INDIRECT(ADDRESS(ROW()-1,COLUMN()))),                                    IF(AND(A996="SVOL",ISNUMBER(FIND(" Govt",C996))),"", IF(AND(A996="SVOL",ISNUMBER(FIND(" Index",C996))),J996,                                    IF(ISNUMBER(N996),Q996*N996,IF(ISNUMBER(R996),J996*R996," "))))))</f>
        <v xml:space="preserve"> </v>
      </c>
      <c r="AB996" s="8" t="s">
        <v>3028</v>
      </c>
      <c r="AG996" s="17">
        <v>4.64E-4</v>
      </c>
    </row>
    <row r="997" spans="1:33" x14ac:dyDescent="0.35">
      <c r="A997" t="s">
        <v>1786</v>
      </c>
      <c r="B997" t="s">
        <v>4114</v>
      </c>
      <c r="C997" t="s">
        <v>4115</v>
      </c>
      <c r="D997" t="s">
        <v>4116</v>
      </c>
      <c r="E997" t="s">
        <v>4117</v>
      </c>
      <c r="F997" t="s">
        <v>4118</v>
      </c>
      <c r="G997" s="1">
        <v>-952.47195473596082</v>
      </c>
      <c r="H997" s="1">
        <v>63.5</v>
      </c>
      <c r="I997" s="2">
        <v>-60481.969125733507</v>
      </c>
      <c r="J997" s="3">
        <v>-7.8186540002328747E-4</v>
      </c>
      <c r="K997" s="4">
        <v>77355986.239999995</v>
      </c>
      <c r="L997" s="5">
        <v>3550001</v>
      </c>
      <c r="M997" s="6">
        <v>21.79041252</v>
      </c>
      <c r="N997" s="7" t="str">
        <f>IF(ISNUMBER(_xll.BDP($C997, "DELTA_MID")),_xll.BDP($C997, "DELTA_MID")," ")</f>
        <v xml:space="preserve"> </v>
      </c>
      <c r="O997" s="7" t="str">
        <f>IF(ISNUMBER(N997),_xll.BDP($C997, "OPT_UNDL_TICKER"),"")</f>
        <v/>
      </c>
      <c r="P997" s="8" t="str">
        <f>IF(ISNUMBER(N997),_xll.BDP($C997, "OPT_UNDL_PX")," ")</f>
        <v xml:space="preserve"> </v>
      </c>
      <c r="Q997" s="7" t="str">
        <f>IF(ISNUMBER(N997),+G997*_xll.BDP($C997, "PX_POS_MULT_FACTOR")*P997/K997," ")</f>
        <v xml:space="preserve"> </v>
      </c>
      <c r="R997" s="8" t="str">
        <f>IF(OR($A997="TUA",$A997="TYA"),"",IF(ISNUMBER(_xll.BDP($C997,"DUR_ADJ_OAS_MID")),_xll.BDP($C997,"DUR_ADJ_OAS_MID"),IF(ISNUMBER(_xll.BDP($E997&amp;" ISIN","DUR_ADJ_OAS_MID")),_xll.BDP($E997&amp;" ISIN","DUR_ADJ_OAS_MID")," ")))</f>
        <v xml:space="preserve"> </v>
      </c>
      <c r="S997" s="7" t="str">
        <f ca="1">IF(AND(A996="SVOL",C996="Cash"),                                     SUM(INDIRECT(ADDRESS(ROW()-(COUNTIF(A:A,"SVOL")),COLUMN())):INDIRECT(ADDRESS(ROW()-1,COLUMN()))),                                    IF(AND(A997="TYA",C997="Cash"), SUM(INDIRECT(ADDRESS(ROW()-(COUNTIF(A:A,"TYA")-1),COLUMN())):INDIRECT(ADDRESS(ROW()-1,COLUMN()))),                                    IF(AND(A997="SVOL",ISNUMBER(FIND(" Govt",C997))),"", IF(AND(A997="SVOL",ISNUMBER(FIND(" Index",C997))),J997,                                    IF(ISNUMBER(N997),Q997*N997,IF(ISNUMBER(R997),J997*R997," "))))))</f>
        <v xml:space="preserve"> </v>
      </c>
      <c r="AB997" s="8" t="s">
        <v>3028</v>
      </c>
      <c r="AG997" s="17">
        <v>4.64E-4</v>
      </c>
    </row>
    <row r="998" spans="1:33" x14ac:dyDescent="0.35">
      <c r="A998" t="s">
        <v>1786</v>
      </c>
      <c r="B998" t="s">
        <v>4119</v>
      </c>
      <c r="C998" t="s">
        <v>4120</v>
      </c>
      <c r="D998" t="s">
        <v>4121</v>
      </c>
      <c r="E998" t="s">
        <v>4122</v>
      </c>
      <c r="G998" s="1">
        <v>-2441.0627740975351</v>
      </c>
      <c r="H998" s="1">
        <v>180.27099999999999</v>
      </c>
      <c r="I998" s="2">
        <v>-440052.82734933659</v>
      </c>
      <c r="J998" s="3">
        <v>-5.688671927522912E-3</v>
      </c>
      <c r="K998" s="4">
        <v>77355986.239999995</v>
      </c>
      <c r="L998" s="5">
        <v>3550001</v>
      </c>
      <c r="M998" s="6">
        <v>21.79041252</v>
      </c>
      <c r="N998" s="7" t="str">
        <f>IF(ISNUMBER(_xll.BDP($C998, "DELTA_MID")),_xll.BDP($C998, "DELTA_MID")," ")</f>
        <v xml:space="preserve"> </v>
      </c>
      <c r="O998" s="7" t="str">
        <f>IF(ISNUMBER(N998),_xll.BDP($C998, "OPT_UNDL_TICKER"),"")</f>
        <v/>
      </c>
      <c r="P998" s="8" t="str">
        <f>IF(ISNUMBER(N998),_xll.BDP($C998, "OPT_UNDL_PX")," ")</f>
        <v xml:space="preserve"> </v>
      </c>
      <c r="Q998" s="7" t="str">
        <f>IF(ISNUMBER(N998),+G998*_xll.BDP($C998, "PX_POS_MULT_FACTOR")*P998/K998," ")</f>
        <v xml:space="preserve"> </v>
      </c>
      <c r="R998" s="8" t="str">
        <f>IF(OR($A998="TUA",$A998="TYA"),"",IF(ISNUMBER(_xll.BDP($C998,"DUR_ADJ_OAS_MID")),_xll.BDP($C998,"DUR_ADJ_OAS_MID"),IF(ISNUMBER(_xll.BDP($E998&amp;" ISIN","DUR_ADJ_OAS_MID")),_xll.BDP($E998&amp;" ISIN","DUR_ADJ_OAS_MID")," ")))</f>
        <v xml:space="preserve"> </v>
      </c>
      <c r="S998" s="7" t="str">
        <f ca="1">IF(AND(A997="SVOL",C997="Cash"),                                     SUM(INDIRECT(ADDRESS(ROW()-(COUNTIF(A:A,"SVOL")),COLUMN())):INDIRECT(ADDRESS(ROW()-1,COLUMN()))),                                    IF(AND(A998="TYA",C998="Cash"), SUM(INDIRECT(ADDRESS(ROW()-(COUNTIF(A:A,"TYA")-1),COLUMN())):INDIRECT(ADDRESS(ROW()-1,COLUMN()))),                                    IF(AND(A998="SVOL",ISNUMBER(FIND(" Govt",C998))),"", IF(AND(A998="SVOL",ISNUMBER(FIND(" Index",C998))),J998,                                    IF(ISNUMBER(N998),Q998*N998,IF(ISNUMBER(R998),J998*R998," "))))))</f>
        <v xml:space="preserve"> </v>
      </c>
      <c r="AB998" s="8" t="s">
        <v>3028</v>
      </c>
      <c r="AG998" s="17">
        <v>4.64E-4</v>
      </c>
    </row>
    <row r="999" spans="1:33" x14ac:dyDescent="0.35">
      <c r="A999" t="s">
        <v>1786</v>
      </c>
      <c r="B999" t="s">
        <v>4119</v>
      </c>
      <c r="C999" t="s">
        <v>4123</v>
      </c>
      <c r="D999" t="s">
        <v>4124</v>
      </c>
      <c r="E999" t="s">
        <v>4125</v>
      </c>
      <c r="G999" s="1">
        <v>-1454.8226300055919</v>
      </c>
      <c r="H999" s="1">
        <v>35.997599999999998</v>
      </c>
      <c r="I999" s="2">
        <v>-52370.12310588931</v>
      </c>
      <c r="J999" s="3">
        <v>-6.7700155671739407E-4</v>
      </c>
      <c r="K999" s="4">
        <v>77355986.239999995</v>
      </c>
      <c r="L999" s="5">
        <v>3550001</v>
      </c>
      <c r="M999" s="6">
        <v>21.79041252</v>
      </c>
      <c r="N999" s="7" t="str">
        <f>IF(ISNUMBER(_xll.BDP($C999, "DELTA_MID")),_xll.BDP($C999, "DELTA_MID")," ")</f>
        <v xml:space="preserve"> </v>
      </c>
      <c r="O999" s="7" t="str">
        <f>IF(ISNUMBER(N999),_xll.BDP($C999, "OPT_UNDL_TICKER"),"")</f>
        <v/>
      </c>
      <c r="P999" s="8" t="str">
        <f>IF(ISNUMBER(N999),_xll.BDP($C999, "OPT_UNDL_PX")," ")</f>
        <v xml:space="preserve"> </v>
      </c>
      <c r="Q999" s="7" t="str">
        <f>IF(ISNUMBER(N999),+G999*_xll.BDP($C999, "PX_POS_MULT_FACTOR")*P999/K999," ")</f>
        <v xml:space="preserve"> </v>
      </c>
      <c r="R999" s="8" t="str">
        <f>IF(OR($A999="TUA",$A999="TYA"),"",IF(ISNUMBER(_xll.BDP($C999,"DUR_ADJ_OAS_MID")),_xll.BDP($C999,"DUR_ADJ_OAS_MID"),IF(ISNUMBER(_xll.BDP($E999&amp;" ISIN","DUR_ADJ_OAS_MID")),_xll.BDP($E999&amp;" ISIN","DUR_ADJ_OAS_MID")," ")))</f>
        <v xml:space="preserve"> </v>
      </c>
      <c r="S999" s="7" t="str">
        <f ca="1">IF(AND(A998="SVOL",C998="Cash"),                                     SUM(INDIRECT(ADDRESS(ROW()-(COUNTIF(A:A,"SVOL")),COLUMN())):INDIRECT(ADDRESS(ROW()-1,COLUMN()))),                                    IF(AND(A999="TYA",C999="Cash"), SUM(INDIRECT(ADDRESS(ROW()-(COUNTIF(A:A,"TYA")-1),COLUMN())):INDIRECT(ADDRESS(ROW()-1,COLUMN()))),                                    IF(AND(A999="SVOL",ISNUMBER(FIND(" Govt",C999))),"", IF(AND(A999="SVOL",ISNUMBER(FIND(" Index",C999))),J999,                                    IF(ISNUMBER(N999),Q999*N999,IF(ISNUMBER(R999),J999*R999," "))))))</f>
        <v xml:space="preserve"> </v>
      </c>
      <c r="AB999" s="8" t="s">
        <v>3028</v>
      </c>
      <c r="AG999" s="17">
        <v>4.64E-4</v>
      </c>
    </row>
    <row r="1000" spans="1:33" x14ac:dyDescent="0.35">
      <c r="A1000" t="s">
        <v>1786</v>
      </c>
      <c r="B1000" t="s">
        <v>4126</v>
      </c>
      <c r="C1000" t="s">
        <v>4127</v>
      </c>
      <c r="D1000" t="s">
        <v>4128</v>
      </c>
      <c r="E1000" t="s">
        <v>4129</v>
      </c>
      <c r="G1000" s="1">
        <v>-31286.727925652511</v>
      </c>
      <c r="H1000" s="1">
        <v>26.483000000000001</v>
      </c>
      <c r="I1000" s="2">
        <v>-828566.41565505532</v>
      </c>
      <c r="J1000" s="3">
        <v>-1.0711083342462929E-2</v>
      </c>
      <c r="K1000" s="4">
        <v>77355986.239999995</v>
      </c>
      <c r="L1000" s="5">
        <v>3550001</v>
      </c>
      <c r="M1000" s="6">
        <v>21.79041252</v>
      </c>
      <c r="N1000" s="7" t="str">
        <f>IF(ISNUMBER(_xll.BDP($C1000, "DELTA_MID")),_xll.BDP($C1000, "DELTA_MID")," ")</f>
        <v xml:space="preserve"> </v>
      </c>
      <c r="O1000" s="7" t="str">
        <f>IF(ISNUMBER(N1000),_xll.BDP($C1000, "OPT_UNDL_TICKER"),"")</f>
        <v/>
      </c>
      <c r="P1000" s="8" t="str">
        <f>IF(ISNUMBER(N1000),_xll.BDP($C1000, "OPT_UNDL_PX")," ")</f>
        <v xml:space="preserve"> </v>
      </c>
      <c r="Q1000" s="7" t="str">
        <f>IF(ISNUMBER(N1000),+G1000*_xll.BDP($C1000, "PX_POS_MULT_FACTOR")*P1000/K1000," ")</f>
        <v xml:space="preserve"> </v>
      </c>
      <c r="R1000" s="8" t="str">
        <f>IF(OR($A1000="TUA",$A1000="TYA"),"",IF(ISNUMBER(_xll.BDP($C1000,"DUR_ADJ_OAS_MID")),_xll.BDP($C1000,"DUR_ADJ_OAS_MID"),IF(ISNUMBER(_xll.BDP($E1000&amp;" ISIN","DUR_ADJ_OAS_MID")),_xll.BDP($E1000&amp;" ISIN","DUR_ADJ_OAS_MID")," ")))</f>
        <v xml:space="preserve"> </v>
      </c>
      <c r="S1000" s="7" t="str">
        <f ca="1">IF(AND(A999="SVOL",C999="Cash"),                                     SUM(INDIRECT(ADDRESS(ROW()-(COUNTIF(A:A,"SVOL")),COLUMN())):INDIRECT(ADDRESS(ROW()-1,COLUMN()))),                                    IF(AND(A1000="TYA",C1000="Cash"), SUM(INDIRECT(ADDRESS(ROW()-(COUNTIF(A:A,"TYA")-1),COLUMN())):INDIRECT(ADDRESS(ROW()-1,COLUMN()))),                                    IF(AND(A1000="SVOL",ISNUMBER(FIND(" Govt",C1000))),"", IF(AND(A1000="SVOL",ISNUMBER(FIND(" Index",C1000))),J1000,                                    IF(ISNUMBER(N1000),Q1000*N1000,IF(ISNUMBER(R1000),J1000*R1000," "))))))</f>
        <v xml:space="preserve"> </v>
      </c>
      <c r="AB1000" s="8" t="s">
        <v>3028</v>
      </c>
      <c r="AG1000" s="17">
        <v>4.64E-4</v>
      </c>
    </row>
    <row r="1001" spans="1:33" x14ac:dyDescent="0.35">
      <c r="A1001" t="s">
        <v>1786</v>
      </c>
      <c r="B1001" t="s">
        <v>4130</v>
      </c>
      <c r="C1001" t="s">
        <v>4131</v>
      </c>
      <c r="D1001" t="s">
        <v>4132</v>
      </c>
      <c r="E1001" t="s">
        <v>4133</v>
      </c>
      <c r="F1001" t="s">
        <v>4134</v>
      </c>
      <c r="G1001" s="1">
        <v>-905.61404267737021</v>
      </c>
      <c r="H1001" s="1">
        <v>133.68</v>
      </c>
      <c r="I1001" s="2">
        <v>-121062.4852251109</v>
      </c>
      <c r="J1001" s="3">
        <v>-1.565004741191066E-3</v>
      </c>
      <c r="K1001" s="4">
        <v>77355986.239999995</v>
      </c>
      <c r="L1001" s="5">
        <v>3550001</v>
      </c>
      <c r="M1001" s="6">
        <v>21.79041252</v>
      </c>
      <c r="N1001" s="7" t="str">
        <f>IF(ISNUMBER(_xll.BDP($C1001, "DELTA_MID")),_xll.BDP($C1001, "DELTA_MID")," ")</f>
        <v xml:space="preserve"> </v>
      </c>
      <c r="O1001" s="7" t="str">
        <f>IF(ISNUMBER(N1001),_xll.BDP($C1001, "OPT_UNDL_TICKER"),"")</f>
        <v/>
      </c>
      <c r="P1001" s="8" t="str">
        <f>IF(ISNUMBER(N1001),_xll.BDP($C1001, "OPT_UNDL_PX")," ")</f>
        <v xml:space="preserve"> </v>
      </c>
      <c r="Q1001" s="7" t="str">
        <f>IF(ISNUMBER(N1001),+G1001*_xll.BDP($C1001, "PX_POS_MULT_FACTOR")*P1001/K1001," ")</f>
        <v xml:space="preserve"> </v>
      </c>
      <c r="R1001" s="8" t="str">
        <f>IF(OR($A1001="TUA",$A1001="TYA"),"",IF(ISNUMBER(_xll.BDP($C1001,"DUR_ADJ_OAS_MID")),_xll.BDP($C1001,"DUR_ADJ_OAS_MID"),IF(ISNUMBER(_xll.BDP($E1001&amp;" ISIN","DUR_ADJ_OAS_MID")),_xll.BDP($E1001&amp;" ISIN","DUR_ADJ_OAS_MID")," ")))</f>
        <v xml:space="preserve"> </v>
      </c>
      <c r="S1001" s="7" t="str">
        <f ca="1">IF(AND(A1000="SVOL",C1000="Cash"),                                     SUM(INDIRECT(ADDRESS(ROW()-(COUNTIF(A:A,"SVOL")),COLUMN())):INDIRECT(ADDRESS(ROW()-1,COLUMN()))),                                    IF(AND(A1001="TYA",C1001="Cash"), SUM(INDIRECT(ADDRESS(ROW()-(COUNTIF(A:A,"TYA")-1),COLUMN())):INDIRECT(ADDRESS(ROW()-1,COLUMN()))),                                    IF(AND(A1001="SVOL",ISNUMBER(FIND(" Govt",C1001))),"", IF(AND(A1001="SVOL",ISNUMBER(FIND(" Index",C1001))),J1001,                                    IF(ISNUMBER(N1001),Q1001*N1001,IF(ISNUMBER(R1001),J1001*R1001," "))))))</f>
        <v xml:space="preserve"> </v>
      </c>
      <c r="AB1001" s="8" t="s">
        <v>3028</v>
      </c>
      <c r="AG1001" s="17">
        <v>4.64E-4</v>
      </c>
    </row>
    <row r="1002" spans="1:33" x14ac:dyDescent="0.35">
      <c r="A1002" t="s">
        <v>1786</v>
      </c>
      <c r="B1002" t="s">
        <v>4135</v>
      </c>
      <c r="C1002" t="s">
        <v>4136</v>
      </c>
      <c r="D1002" t="s">
        <v>4137</v>
      </c>
      <c r="E1002" t="s">
        <v>4138</v>
      </c>
      <c r="F1002" t="s">
        <v>4139</v>
      </c>
      <c r="G1002" s="1">
        <v>-6147.2146457896952</v>
      </c>
      <c r="H1002" s="1">
        <v>31.31</v>
      </c>
      <c r="I1002" s="2">
        <v>-192469.29055967531</v>
      </c>
      <c r="J1002" s="3">
        <v>-2.4880982056454141E-3</v>
      </c>
      <c r="K1002" s="4">
        <v>77355986.239999995</v>
      </c>
      <c r="L1002" s="5">
        <v>3550001</v>
      </c>
      <c r="M1002" s="6">
        <v>21.79041252</v>
      </c>
      <c r="N1002" s="7" t="str">
        <f>IF(ISNUMBER(_xll.BDP($C1002, "DELTA_MID")),_xll.BDP($C1002, "DELTA_MID")," ")</f>
        <v xml:space="preserve"> </v>
      </c>
      <c r="O1002" s="7" t="str">
        <f>IF(ISNUMBER(N1002),_xll.BDP($C1002, "OPT_UNDL_TICKER"),"")</f>
        <v/>
      </c>
      <c r="P1002" s="8" t="str">
        <f>IF(ISNUMBER(N1002),_xll.BDP($C1002, "OPT_UNDL_PX")," ")</f>
        <v xml:space="preserve"> </v>
      </c>
      <c r="Q1002" s="7" t="str">
        <f>IF(ISNUMBER(N1002),+G1002*_xll.BDP($C1002, "PX_POS_MULT_FACTOR")*P1002/K1002," ")</f>
        <v xml:space="preserve"> </v>
      </c>
      <c r="R1002" s="8" t="str">
        <f>IF(OR($A1002="TUA",$A1002="TYA"),"",IF(ISNUMBER(_xll.BDP($C1002,"DUR_ADJ_OAS_MID")),_xll.BDP($C1002,"DUR_ADJ_OAS_MID"),IF(ISNUMBER(_xll.BDP($E1002&amp;" ISIN","DUR_ADJ_OAS_MID")),_xll.BDP($E1002&amp;" ISIN","DUR_ADJ_OAS_MID")," ")))</f>
        <v xml:space="preserve"> </v>
      </c>
      <c r="S1002" s="7" t="str">
        <f ca="1">IF(AND(A1001="SVOL",C1001="Cash"),                                     SUM(INDIRECT(ADDRESS(ROW()-(COUNTIF(A:A,"SVOL")),COLUMN())):INDIRECT(ADDRESS(ROW()-1,COLUMN()))),                                    IF(AND(A1002="TYA",C1002="Cash"), SUM(INDIRECT(ADDRESS(ROW()-(COUNTIF(A:A,"TYA")-1),COLUMN())):INDIRECT(ADDRESS(ROW()-1,COLUMN()))),                                    IF(AND(A1002="SVOL",ISNUMBER(FIND(" Govt",C1002))),"", IF(AND(A1002="SVOL",ISNUMBER(FIND(" Index",C1002))),J1002,                                    IF(ISNUMBER(N1002),Q1002*N1002,IF(ISNUMBER(R1002),J1002*R1002," "))))))</f>
        <v xml:space="preserve"> </v>
      </c>
      <c r="AB1002" s="8" t="s">
        <v>3028</v>
      </c>
      <c r="AG1002" s="17">
        <v>4.64E-4</v>
      </c>
    </row>
    <row r="1003" spans="1:33" x14ac:dyDescent="0.35">
      <c r="A1003" t="s">
        <v>1786</v>
      </c>
      <c r="B1003" t="s">
        <v>4140</v>
      </c>
      <c r="C1003" t="s">
        <v>4141</v>
      </c>
      <c r="D1003" t="s">
        <v>4142</v>
      </c>
      <c r="E1003" t="s">
        <v>4143</v>
      </c>
      <c r="F1003" t="s">
        <v>4144</v>
      </c>
      <c r="G1003" s="1">
        <v>-235.79834889798869</v>
      </c>
      <c r="H1003" s="1">
        <v>287.70999999999998</v>
      </c>
      <c r="I1003" s="2">
        <v>-67841.542961440311</v>
      </c>
      <c r="J1003" s="3">
        <v>-8.7700443442035952E-4</v>
      </c>
      <c r="K1003" s="4">
        <v>77355986.239999995</v>
      </c>
      <c r="L1003" s="5">
        <v>3550001</v>
      </c>
      <c r="M1003" s="6">
        <v>21.79041252</v>
      </c>
      <c r="N1003" s="7" t="str">
        <f>IF(ISNUMBER(_xll.BDP($C1003, "DELTA_MID")),_xll.BDP($C1003, "DELTA_MID")," ")</f>
        <v xml:space="preserve"> </v>
      </c>
      <c r="O1003" s="7" t="str">
        <f>IF(ISNUMBER(N1003),_xll.BDP($C1003, "OPT_UNDL_TICKER"),"")</f>
        <v/>
      </c>
      <c r="P1003" s="8" t="str">
        <f>IF(ISNUMBER(N1003),_xll.BDP($C1003, "OPT_UNDL_PX")," ")</f>
        <v xml:space="preserve"> </v>
      </c>
      <c r="Q1003" s="7" t="str">
        <f>IF(ISNUMBER(N1003),+G1003*_xll.BDP($C1003, "PX_POS_MULT_FACTOR")*P1003/K1003," ")</f>
        <v xml:space="preserve"> </v>
      </c>
      <c r="R1003" s="8" t="str">
        <f>IF(OR($A1003="TUA",$A1003="TYA"),"",IF(ISNUMBER(_xll.BDP($C1003,"DUR_ADJ_OAS_MID")),_xll.BDP($C1003,"DUR_ADJ_OAS_MID"),IF(ISNUMBER(_xll.BDP($E1003&amp;" ISIN","DUR_ADJ_OAS_MID")),_xll.BDP($E1003&amp;" ISIN","DUR_ADJ_OAS_MID")," ")))</f>
        <v xml:space="preserve"> </v>
      </c>
      <c r="S1003" s="7" t="str">
        <f ca="1">IF(AND(A1002="SVOL",C1002="Cash"),                                     SUM(INDIRECT(ADDRESS(ROW()-(COUNTIF(A:A,"SVOL")),COLUMN())):INDIRECT(ADDRESS(ROW()-1,COLUMN()))),                                    IF(AND(A1003="TYA",C1003="Cash"), SUM(INDIRECT(ADDRESS(ROW()-(COUNTIF(A:A,"TYA")-1),COLUMN())):INDIRECT(ADDRESS(ROW()-1,COLUMN()))),                                    IF(AND(A1003="SVOL",ISNUMBER(FIND(" Govt",C1003))),"", IF(AND(A1003="SVOL",ISNUMBER(FIND(" Index",C1003))),J1003,                                    IF(ISNUMBER(N1003),Q1003*N1003,IF(ISNUMBER(R1003),J1003*R1003," "))))))</f>
        <v xml:space="preserve"> </v>
      </c>
      <c r="AB1003" s="8" t="s">
        <v>3028</v>
      </c>
      <c r="AG1003" s="17">
        <v>4.64E-4</v>
      </c>
    </row>
    <row r="1004" spans="1:33" x14ac:dyDescent="0.35">
      <c r="A1004" t="s">
        <v>1786</v>
      </c>
      <c r="B1004" t="s">
        <v>4145</v>
      </c>
      <c r="C1004" t="s">
        <v>4146</v>
      </c>
      <c r="D1004" t="s">
        <v>4147</v>
      </c>
      <c r="E1004" t="s">
        <v>4148</v>
      </c>
      <c r="F1004" t="s">
        <v>4149</v>
      </c>
      <c r="G1004" s="1">
        <v>-11201.891064046989</v>
      </c>
      <c r="H1004" s="1">
        <v>62.73</v>
      </c>
      <c r="I1004" s="2">
        <v>-702694.62644766772</v>
      </c>
      <c r="J1004" s="3">
        <v>-9.0839075371300926E-3</v>
      </c>
      <c r="K1004" s="4">
        <v>77355986.239999995</v>
      </c>
      <c r="L1004" s="5">
        <v>3550001</v>
      </c>
      <c r="M1004" s="6">
        <v>21.79041252</v>
      </c>
      <c r="N1004" s="7" t="str">
        <f>IF(ISNUMBER(_xll.BDP($C1004, "DELTA_MID")),_xll.BDP($C1004, "DELTA_MID")," ")</f>
        <v xml:space="preserve"> </v>
      </c>
      <c r="O1004" s="7" t="str">
        <f>IF(ISNUMBER(N1004),_xll.BDP($C1004, "OPT_UNDL_TICKER"),"")</f>
        <v/>
      </c>
      <c r="P1004" s="8" t="str">
        <f>IF(ISNUMBER(N1004),_xll.BDP($C1004, "OPT_UNDL_PX")," ")</f>
        <v xml:space="preserve"> </v>
      </c>
      <c r="Q1004" s="7" t="str">
        <f>IF(ISNUMBER(N1004),+G1004*_xll.BDP($C1004, "PX_POS_MULT_FACTOR")*P1004/K1004," ")</f>
        <v xml:space="preserve"> </v>
      </c>
      <c r="R1004" s="8" t="str">
        <f>IF(OR($A1004="TUA",$A1004="TYA"),"",IF(ISNUMBER(_xll.BDP($C1004,"DUR_ADJ_OAS_MID")),_xll.BDP($C1004,"DUR_ADJ_OAS_MID"),IF(ISNUMBER(_xll.BDP($E1004&amp;" ISIN","DUR_ADJ_OAS_MID")),_xll.BDP($E1004&amp;" ISIN","DUR_ADJ_OAS_MID")," ")))</f>
        <v xml:space="preserve"> </v>
      </c>
      <c r="S1004" s="7" t="str">
        <f ca="1">IF(AND(A1003="SVOL",C1003="Cash"),                                     SUM(INDIRECT(ADDRESS(ROW()-(COUNTIF(A:A,"SVOL")),COLUMN())):INDIRECT(ADDRESS(ROW()-1,COLUMN()))),                                    IF(AND(A1004="TYA",C1004="Cash"), SUM(INDIRECT(ADDRESS(ROW()-(COUNTIF(A:A,"TYA")-1),COLUMN())):INDIRECT(ADDRESS(ROW()-1,COLUMN()))),                                    IF(AND(A1004="SVOL",ISNUMBER(FIND(" Govt",C1004))),"", IF(AND(A1004="SVOL",ISNUMBER(FIND(" Index",C1004))),J1004,                                    IF(ISNUMBER(N1004),Q1004*N1004,IF(ISNUMBER(R1004),J1004*R1004," "))))))</f>
        <v xml:space="preserve"> </v>
      </c>
      <c r="AB1004" s="8" t="s">
        <v>3028</v>
      </c>
      <c r="AG1004" s="17">
        <v>4.64E-4</v>
      </c>
    </row>
    <row r="1005" spans="1:33" x14ac:dyDescent="0.35">
      <c r="A1005" t="s">
        <v>1786</v>
      </c>
      <c r="B1005" t="s">
        <v>4150</v>
      </c>
      <c r="C1005" t="s">
        <v>4151</v>
      </c>
      <c r="D1005" t="s">
        <v>4152</v>
      </c>
      <c r="E1005" t="s">
        <v>4153</v>
      </c>
      <c r="F1005" t="s">
        <v>4154</v>
      </c>
      <c r="G1005" s="1">
        <v>-545.76017805597894</v>
      </c>
      <c r="H1005" s="1">
        <v>91.860095000000001</v>
      </c>
      <c r="I1005" s="2">
        <v>-50133.581803439141</v>
      </c>
      <c r="J1005" s="3">
        <v>-6.480892331706266E-4</v>
      </c>
      <c r="K1005" s="4">
        <v>77355986.239999995</v>
      </c>
      <c r="L1005" s="5">
        <v>3550001</v>
      </c>
      <c r="M1005" s="6">
        <v>21.79041252</v>
      </c>
      <c r="N1005" s="7" t="str">
        <f>IF(ISNUMBER(_xll.BDP($C1005, "DELTA_MID")),_xll.BDP($C1005, "DELTA_MID")," ")</f>
        <v xml:space="preserve"> </v>
      </c>
      <c r="O1005" s="7" t="str">
        <f>IF(ISNUMBER(N1005),_xll.BDP($C1005, "OPT_UNDL_TICKER"),"")</f>
        <v/>
      </c>
      <c r="P1005" s="8" t="str">
        <f>IF(ISNUMBER(N1005),_xll.BDP($C1005, "OPT_UNDL_PX")," ")</f>
        <v xml:space="preserve"> </v>
      </c>
      <c r="Q1005" s="7" t="str">
        <f>IF(ISNUMBER(N1005),+G1005*_xll.BDP($C1005, "PX_POS_MULT_FACTOR")*P1005/K1005," ")</f>
        <v xml:space="preserve"> </v>
      </c>
      <c r="R1005" s="8" t="str">
        <f>IF(OR($A1005="TUA",$A1005="TYA"),"",IF(ISNUMBER(_xll.BDP($C1005,"DUR_ADJ_OAS_MID")),_xll.BDP($C1005,"DUR_ADJ_OAS_MID"),IF(ISNUMBER(_xll.BDP($E1005&amp;" ISIN","DUR_ADJ_OAS_MID")),_xll.BDP($E1005&amp;" ISIN","DUR_ADJ_OAS_MID")," ")))</f>
        <v xml:space="preserve"> </v>
      </c>
      <c r="S1005" s="7" t="str">
        <f ca="1">IF(AND(A1004="SVOL",C1004="Cash"),                                     SUM(INDIRECT(ADDRESS(ROW()-(COUNTIF(A:A,"SVOL")),COLUMN())):INDIRECT(ADDRESS(ROW()-1,COLUMN()))),                                    IF(AND(A1005="TYA",C1005="Cash"), SUM(INDIRECT(ADDRESS(ROW()-(COUNTIF(A:A,"TYA")-1),COLUMN())):INDIRECT(ADDRESS(ROW()-1,COLUMN()))),                                    IF(AND(A1005="SVOL",ISNUMBER(FIND(" Govt",C1005))),"", IF(AND(A1005="SVOL",ISNUMBER(FIND(" Index",C1005))),J1005,                                    IF(ISNUMBER(N1005),Q1005*N1005,IF(ISNUMBER(R1005),J1005*R1005," "))))))</f>
        <v xml:space="preserve"> </v>
      </c>
      <c r="AB1005" s="8" t="s">
        <v>3028</v>
      </c>
      <c r="AG1005" s="17">
        <v>4.64E-4</v>
      </c>
    </row>
    <row r="1006" spans="1:33" x14ac:dyDescent="0.35">
      <c r="A1006" t="s">
        <v>1786</v>
      </c>
      <c r="B1006" t="s">
        <v>4155</v>
      </c>
      <c r="C1006" t="s">
        <v>4156</v>
      </c>
      <c r="D1006" t="s">
        <v>4157</v>
      </c>
      <c r="E1006" t="s">
        <v>4158</v>
      </c>
      <c r="G1006" s="1">
        <v>-54680.997942560767</v>
      </c>
      <c r="H1006" s="1">
        <v>2.2976800000000002</v>
      </c>
      <c r="I1006" s="2">
        <v>-125639.435352663</v>
      </c>
      <c r="J1006" s="3">
        <v>-1.624172109484349E-3</v>
      </c>
      <c r="K1006" s="4">
        <v>77355986.239999995</v>
      </c>
      <c r="L1006" s="5">
        <v>3550001</v>
      </c>
      <c r="M1006" s="6">
        <v>21.79041252</v>
      </c>
      <c r="N1006" s="7" t="str">
        <f>IF(ISNUMBER(_xll.BDP($C1006, "DELTA_MID")),_xll.BDP($C1006, "DELTA_MID")," ")</f>
        <v xml:space="preserve"> </v>
      </c>
      <c r="O1006" s="7" t="str">
        <f>IF(ISNUMBER(N1006),_xll.BDP($C1006, "OPT_UNDL_TICKER"),"")</f>
        <v/>
      </c>
      <c r="P1006" s="8" t="str">
        <f>IF(ISNUMBER(N1006),_xll.BDP($C1006, "OPT_UNDL_PX")," ")</f>
        <v xml:space="preserve"> </v>
      </c>
      <c r="Q1006" s="7" t="str">
        <f>IF(ISNUMBER(N1006),+G1006*_xll.BDP($C1006, "PX_POS_MULT_FACTOR")*P1006/K1006," ")</f>
        <v xml:space="preserve"> </v>
      </c>
      <c r="R1006" s="8" t="str">
        <f>IF(OR($A1006="TUA",$A1006="TYA"),"",IF(ISNUMBER(_xll.BDP($C1006,"DUR_ADJ_OAS_MID")),_xll.BDP($C1006,"DUR_ADJ_OAS_MID"),IF(ISNUMBER(_xll.BDP($E1006&amp;" ISIN","DUR_ADJ_OAS_MID")),_xll.BDP($E1006&amp;" ISIN","DUR_ADJ_OAS_MID")," ")))</f>
        <v xml:space="preserve"> </v>
      </c>
      <c r="S1006" s="7" t="str">
        <f ca="1">IF(AND(A1005="SVOL",C1005="Cash"),                                     SUM(INDIRECT(ADDRESS(ROW()-(COUNTIF(A:A,"SVOL")),COLUMN())):INDIRECT(ADDRESS(ROW()-1,COLUMN()))),                                    IF(AND(A1006="TYA",C1006="Cash"), SUM(INDIRECT(ADDRESS(ROW()-(COUNTIF(A:A,"TYA")-1),COLUMN())):INDIRECT(ADDRESS(ROW()-1,COLUMN()))),                                    IF(AND(A1006="SVOL",ISNUMBER(FIND(" Govt",C1006))),"", IF(AND(A1006="SVOL",ISNUMBER(FIND(" Index",C1006))),J1006,                                    IF(ISNUMBER(N1006),Q1006*N1006,IF(ISNUMBER(R1006),J1006*R1006," "))))))</f>
        <v xml:space="preserve"> </v>
      </c>
      <c r="AB1006" s="8" t="s">
        <v>3028</v>
      </c>
      <c r="AG1006" s="17">
        <v>4.64E-4</v>
      </c>
    </row>
    <row r="1007" spans="1:33" x14ac:dyDescent="0.35">
      <c r="A1007" t="s">
        <v>1786</v>
      </c>
      <c r="B1007" t="s">
        <v>4159</v>
      </c>
      <c r="C1007" t="s">
        <v>4160</v>
      </c>
      <c r="D1007" t="s">
        <v>4161</v>
      </c>
      <c r="E1007" t="s">
        <v>4162</v>
      </c>
      <c r="G1007" s="1">
        <v>-22808.259327152231</v>
      </c>
      <c r="H1007" s="1">
        <v>10.635592000000001</v>
      </c>
      <c r="I1007" s="2">
        <v>-242579.3404337856</v>
      </c>
      <c r="J1007" s="3">
        <v>-3.135883235735288E-3</v>
      </c>
      <c r="K1007" s="4">
        <v>77355986.239999995</v>
      </c>
      <c r="L1007" s="5">
        <v>3550001</v>
      </c>
      <c r="M1007" s="6">
        <v>21.79041252</v>
      </c>
      <c r="N1007" s="7" t="str">
        <f>IF(ISNUMBER(_xll.BDP($C1007, "DELTA_MID")),_xll.BDP($C1007, "DELTA_MID")," ")</f>
        <v xml:space="preserve"> </v>
      </c>
      <c r="O1007" s="7" t="str">
        <f>IF(ISNUMBER(N1007),_xll.BDP($C1007, "OPT_UNDL_TICKER"),"")</f>
        <v/>
      </c>
      <c r="P1007" s="8" t="str">
        <f>IF(ISNUMBER(N1007),_xll.BDP($C1007, "OPT_UNDL_PX")," ")</f>
        <v xml:space="preserve"> </v>
      </c>
      <c r="Q1007" s="7" t="str">
        <f>IF(ISNUMBER(N1007),+G1007*_xll.BDP($C1007, "PX_POS_MULT_FACTOR")*P1007/K1007," ")</f>
        <v xml:space="preserve"> </v>
      </c>
      <c r="R1007" s="8" t="str">
        <f>IF(OR($A1007="TUA",$A1007="TYA"),"",IF(ISNUMBER(_xll.BDP($C1007,"DUR_ADJ_OAS_MID")),_xll.BDP($C1007,"DUR_ADJ_OAS_MID"),IF(ISNUMBER(_xll.BDP($E1007&amp;" ISIN","DUR_ADJ_OAS_MID")),_xll.BDP($E1007&amp;" ISIN","DUR_ADJ_OAS_MID")," ")))</f>
        <v xml:space="preserve"> </v>
      </c>
      <c r="S1007" s="7" t="str">
        <f ca="1">IF(AND(A1006="SVOL",C1006="Cash"),                                     SUM(INDIRECT(ADDRESS(ROW()-(COUNTIF(A:A,"SVOL")),COLUMN())):INDIRECT(ADDRESS(ROW()-1,COLUMN()))),                                    IF(AND(A1007="TYA",C1007="Cash"), SUM(INDIRECT(ADDRESS(ROW()-(COUNTIF(A:A,"TYA")-1),COLUMN())):INDIRECT(ADDRESS(ROW()-1,COLUMN()))),                                    IF(AND(A1007="SVOL",ISNUMBER(FIND(" Govt",C1007))),"", IF(AND(A1007="SVOL",ISNUMBER(FIND(" Index",C1007))),J1007,                                    IF(ISNUMBER(N1007),Q1007*N1007,IF(ISNUMBER(R1007),J1007*R1007," "))))))</f>
        <v xml:space="preserve"> </v>
      </c>
      <c r="AB1007" s="8" t="s">
        <v>3028</v>
      </c>
      <c r="AG1007" s="17">
        <v>4.64E-4</v>
      </c>
    </row>
    <row r="1008" spans="1:33" x14ac:dyDescent="0.35">
      <c r="A1008" t="s">
        <v>1786</v>
      </c>
      <c r="B1008" t="s">
        <v>4163</v>
      </c>
      <c r="C1008" t="s">
        <v>4164</v>
      </c>
      <c r="D1008" t="s">
        <v>4165</v>
      </c>
      <c r="E1008" t="s">
        <v>4166</v>
      </c>
      <c r="F1008" t="s">
        <v>4167</v>
      </c>
      <c r="G1008" s="1">
        <v>-3045.9114467861759</v>
      </c>
      <c r="H1008" s="1">
        <v>128.26</v>
      </c>
      <c r="I1008" s="2">
        <v>-390668.60216479498</v>
      </c>
      <c r="J1008" s="3">
        <v>-5.0502698130268841E-3</v>
      </c>
      <c r="K1008" s="4">
        <v>77355986.239999995</v>
      </c>
      <c r="L1008" s="5">
        <v>3550001</v>
      </c>
      <c r="M1008" s="6">
        <v>21.79041252</v>
      </c>
      <c r="N1008" s="7" t="str">
        <f>IF(ISNUMBER(_xll.BDP($C1008, "DELTA_MID")),_xll.BDP($C1008, "DELTA_MID")," ")</f>
        <v xml:space="preserve"> </v>
      </c>
      <c r="O1008" s="7" t="str">
        <f>IF(ISNUMBER(N1008),_xll.BDP($C1008, "OPT_UNDL_TICKER"),"")</f>
        <v/>
      </c>
      <c r="P1008" s="8" t="str">
        <f>IF(ISNUMBER(N1008),_xll.BDP($C1008, "OPT_UNDL_PX")," ")</f>
        <v xml:space="preserve"> </v>
      </c>
      <c r="Q1008" s="7" t="str">
        <f>IF(ISNUMBER(N1008),+G1008*_xll.BDP($C1008, "PX_POS_MULT_FACTOR")*P1008/K1008," ")</f>
        <v xml:space="preserve"> </v>
      </c>
      <c r="R1008" s="8" t="str">
        <f>IF(OR($A1008="TUA",$A1008="TYA"),"",IF(ISNUMBER(_xll.BDP($C1008,"DUR_ADJ_OAS_MID")),_xll.BDP($C1008,"DUR_ADJ_OAS_MID"),IF(ISNUMBER(_xll.BDP($E1008&amp;" ISIN","DUR_ADJ_OAS_MID")),_xll.BDP($E1008&amp;" ISIN","DUR_ADJ_OAS_MID")," ")))</f>
        <v xml:space="preserve"> </v>
      </c>
      <c r="S1008" s="7" t="str">
        <f ca="1">IF(AND(A1007="SVOL",C1007="Cash"),                                     SUM(INDIRECT(ADDRESS(ROW()-(COUNTIF(A:A,"SVOL")),COLUMN())):INDIRECT(ADDRESS(ROW()-1,COLUMN()))),                                    IF(AND(A1008="TYA",C1008="Cash"), SUM(INDIRECT(ADDRESS(ROW()-(COUNTIF(A:A,"TYA")-1),COLUMN())):INDIRECT(ADDRESS(ROW()-1,COLUMN()))),                                    IF(AND(A1008="SVOL",ISNUMBER(FIND(" Govt",C1008))),"", IF(AND(A1008="SVOL",ISNUMBER(FIND(" Index",C1008))),J1008,                                    IF(ISNUMBER(N1008),Q1008*N1008,IF(ISNUMBER(R1008),J1008*R1008," "))))))</f>
        <v xml:space="preserve"> </v>
      </c>
      <c r="AB1008" s="8" t="s">
        <v>3028</v>
      </c>
      <c r="AG1008" s="17">
        <v>4.64E-4</v>
      </c>
    </row>
    <row r="1009" spans="1:33" x14ac:dyDescent="0.35">
      <c r="A1009" t="s">
        <v>1786</v>
      </c>
      <c r="B1009" t="s">
        <v>4168</v>
      </c>
      <c r="C1009" t="s">
        <v>4169</v>
      </c>
      <c r="D1009" t="s">
        <v>4170</v>
      </c>
      <c r="E1009" t="s">
        <v>4171</v>
      </c>
      <c r="F1009" t="s">
        <v>4172</v>
      </c>
      <c r="G1009" s="1">
        <v>-8660.5959994338064</v>
      </c>
      <c r="H1009" s="1">
        <v>55.6</v>
      </c>
      <c r="I1009" s="2">
        <v>-481529.13756851963</v>
      </c>
      <c r="J1009" s="3">
        <v>-6.2248464659807514E-3</v>
      </c>
      <c r="K1009" s="4">
        <v>77355986.239999995</v>
      </c>
      <c r="L1009" s="5">
        <v>3550001</v>
      </c>
      <c r="M1009" s="6">
        <v>21.79041252</v>
      </c>
      <c r="N1009" s="7" t="str">
        <f>IF(ISNUMBER(_xll.BDP($C1009, "DELTA_MID")),_xll.BDP($C1009, "DELTA_MID")," ")</f>
        <v xml:space="preserve"> </v>
      </c>
      <c r="O1009" s="7" t="str">
        <f>IF(ISNUMBER(N1009),_xll.BDP($C1009, "OPT_UNDL_TICKER"),"")</f>
        <v/>
      </c>
      <c r="P1009" s="8" t="str">
        <f>IF(ISNUMBER(N1009),_xll.BDP($C1009, "OPT_UNDL_PX")," ")</f>
        <v xml:space="preserve"> </v>
      </c>
      <c r="Q1009" s="7" t="str">
        <f>IF(ISNUMBER(N1009),+G1009*_xll.BDP($C1009, "PX_POS_MULT_FACTOR")*P1009/K1009," ")</f>
        <v xml:space="preserve"> </v>
      </c>
      <c r="R1009" s="8" t="str">
        <f>IF(OR($A1009="TUA",$A1009="TYA"),"",IF(ISNUMBER(_xll.BDP($C1009,"DUR_ADJ_OAS_MID")),_xll.BDP($C1009,"DUR_ADJ_OAS_MID"),IF(ISNUMBER(_xll.BDP($E1009&amp;" ISIN","DUR_ADJ_OAS_MID")),_xll.BDP($E1009&amp;" ISIN","DUR_ADJ_OAS_MID")," ")))</f>
        <v xml:space="preserve"> </v>
      </c>
      <c r="S1009" s="7" t="str">
        <f ca="1">IF(AND(A1008="SVOL",C1008="Cash"),                                     SUM(INDIRECT(ADDRESS(ROW()-(COUNTIF(A:A,"SVOL")),COLUMN())):INDIRECT(ADDRESS(ROW()-1,COLUMN()))),                                    IF(AND(A1009="TYA",C1009="Cash"), SUM(INDIRECT(ADDRESS(ROW()-(COUNTIF(A:A,"TYA")-1),COLUMN())):INDIRECT(ADDRESS(ROW()-1,COLUMN()))),                                    IF(AND(A1009="SVOL",ISNUMBER(FIND(" Govt",C1009))),"", IF(AND(A1009="SVOL",ISNUMBER(FIND(" Index",C1009))),J1009,                                    IF(ISNUMBER(N1009),Q1009*N1009,IF(ISNUMBER(R1009),J1009*R1009," "))))))</f>
        <v xml:space="preserve"> </v>
      </c>
      <c r="AB1009" s="8" t="s">
        <v>3028</v>
      </c>
      <c r="AG1009" s="17">
        <v>4.64E-4</v>
      </c>
    </row>
    <row r="1010" spans="1:33" x14ac:dyDescent="0.35">
      <c r="A1010" t="s">
        <v>1786</v>
      </c>
      <c r="B1010" t="s">
        <v>4173</v>
      </c>
      <c r="C1010" t="s">
        <v>4174</v>
      </c>
      <c r="D1010" t="s">
        <v>4175</v>
      </c>
      <c r="E1010" t="s">
        <v>4176</v>
      </c>
      <c r="G1010" s="1">
        <v>-30707.086889872131</v>
      </c>
      <c r="H1010" s="1">
        <v>10.460028400000001</v>
      </c>
      <c r="I1010" s="2">
        <v>-321197.00094933022</v>
      </c>
      <c r="J1010" s="3">
        <v>-4.152193211690222E-3</v>
      </c>
      <c r="K1010" s="4">
        <v>77355986.239999995</v>
      </c>
      <c r="L1010" s="5">
        <v>3550001</v>
      </c>
      <c r="M1010" s="6">
        <v>21.79041252</v>
      </c>
      <c r="N1010" s="7" t="str">
        <f>IF(ISNUMBER(_xll.BDP($C1010, "DELTA_MID")),_xll.BDP($C1010, "DELTA_MID")," ")</f>
        <v xml:space="preserve"> </v>
      </c>
      <c r="O1010" s="7" t="str">
        <f>IF(ISNUMBER(N1010),_xll.BDP($C1010, "OPT_UNDL_TICKER"),"")</f>
        <v/>
      </c>
      <c r="P1010" s="8" t="str">
        <f>IF(ISNUMBER(N1010),_xll.BDP($C1010, "OPT_UNDL_PX")," ")</f>
        <v xml:space="preserve"> </v>
      </c>
      <c r="Q1010" s="7" t="str">
        <f>IF(ISNUMBER(N1010),+G1010*_xll.BDP($C1010, "PX_POS_MULT_FACTOR")*P1010/K1010," ")</f>
        <v xml:space="preserve"> </v>
      </c>
      <c r="R1010" s="8" t="str">
        <f>IF(OR($A1010="TUA",$A1010="TYA"),"",IF(ISNUMBER(_xll.BDP($C1010,"DUR_ADJ_OAS_MID")),_xll.BDP($C1010,"DUR_ADJ_OAS_MID"),IF(ISNUMBER(_xll.BDP($E1010&amp;" ISIN","DUR_ADJ_OAS_MID")),_xll.BDP($E1010&amp;" ISIN","DUR_ADJ_OAS_MID")," ")))</f>
        <v xml:space="preserve"> </v>
      </c>
      <c r="S1010" s="7" t="str">
        <f ca="1">IF(AND(A1009="SVOL",C1009="Cash"),                                     SUM(INDIRECT(ADDRESS(ROW()-(COUNTIF(A:A,"SVOL")),COLUMN())):INDIRECT(ADDRESS(ROW()-1,COLUMN()))),                                    IF(AND(A1010="TYA",C1010="Cash"), SUM(INDIRECT(ADDRESS(ROW()-(COUNTIF(A:A,"TYA")-1),COLUMN())):INDIRECT(ADDRESS(ROW()-1,COLUMN()))),                                    IF(AND(A1010="SVOL",ISNUMBER(FIND(" Govt",C1010))),"", IF(AND(A1010="SVOL",ISNUMBER(FIND(" Index",C1010))),J1010,                                    IF(ISNUMBER(N1010),Q1010*N1010,IF(ISNUMBER(R1010),J1010*R1010," "))))))</f>
        <v xml:space="preserve"> </v>
      </c>
      <c r="AB1010" s="8" t="s">
        <v>3028</v>
      </c>
      <c r="AG1010" s="17">
        <v>4.64E-4</v>
      </c>
    </row>
    <row r="1011" spans="1:33" x14ac:dyDescent="0.35">
      <c r="A1011" t="s">
        <v>1786</v>
      </c>
      <c r="B1011" t="s">
        <v>4177</v>
      </c>
      <c r="C1011" t="s">
        <v>4178</v>
      </c>
      <c r="D1011" t="s">
        <v>4179</v>
      </c>
      <c r="E1011" t="s">
        <v>4180</v>
      </c>
      <c r="G1011" s="1">
        <v>-141.64026462650611</v>
      </c>
      <c r="H1011" s="1">
        <v>316.88</v>
      </c>
      <c r="I1011" s="2">
        <v>-44882.967054847257</v>
      </c>
      <c r="J1011" s="3">
        <v>-5.8021323541265551E-4</v>
      </c>
      <c r="K1011" s="4">
        <v>77355986.239999995</v>
      </c>
      <c r="L1011" s="5">
        <v>3550001</v>
      </c>
      <c r="M1011" s="6">
        <v>21.79041252</v>
      </c>
      <c r="N1011" s="7" t="str">
        <f>IF(ISNUMBER(_xll.BDP($C1011, "DELTA_MID")),_xll.BDP($C1011, "DELTA_MID")," ")</f>
        <v xml:space="preserve"> </v>
      </c>
      <c r="O1011" s="7" t="str">
        <f>IF(ISNUMBER(N1011),_xll.BDP($C1011, "OPT_UNDL_TICKER"),"")</f>
        <v/>
      </c>
      <c r="P1011" s="8" t="str">
        <f>IF(ISNUMBER(N1011),_xll.BDP($C1011, "OPT_UNDL_PX")," ")</f>
        <v xml:space="preserve"> </v>
      </c>
      <c r="Q1011" s="7" t="str">
        <f>IF(ISNUMBER(N1011),+G1011*_xll.BDP($C1011, "PX_POS_MULT_FACTOR")*P1011/K1011," ")</f>
        <v xml:space="preserve"> </v>
      </c>
      <c r="R1011" s="8" t="str">
        <f>IF(OR($A1011="TUA",$A1011="TYA"),"",IF(ISNUMBER(_xll.BDP($C1011,"DUR_ADJ_OAS_MID")),_xll.BDP($C1011,"DUR_ADJ_OAS_MID"),IF(ISNUMBER(_xll.BDP($E1011&amp;" ISIN","DUR_ADJ_OAS_MID")),_xll.BDP($E1011&amp;" ISIN","DUR_ADJ_OAS_MID")," ")))</f>
        <v xml:space="preserve"> </v>
      </c>
      <c r="S1011" s="7" t="str">
        <f ca="1">IF(AND(A1010="SVOL",C1010="Cash"),                                     SUM(INDIRECT(ADDRESS(ROW()-(COUNTIF(A:A,"SVOL")),COLUMN())):INDIRECT(ADDRESS(ROW()-1,COLUMN()))),                                    IF(AND(A1011="TYA",C1011="Cash"), SUM(INDIRECT(ADDRESS(ROW()-(COUNTIF(A:A,"TYA")-1),COLUMN())):INDIRECT(ADDRESS(ROW()-1,COLUMN()))),                                    IF(AND(A1011="SVOL",ISNUMBER(FIND(" Govt",C1011))),"", IF(AND(A1011="SVOL",ISNUMBER(FIND(" Index",C1011))),J1011,                                    IF(ISNUMBER(N1011),Q1011*N1011,IF(ISNUMBER(R1011),J1011*R1011," "))))))</f>
        <v xml:space="preserve"> </v>
      </c>
      <c r="AB1011" s="8" t="s">
        <v>3028</v>
      </c>
      <c r="AG1011" s="17">
        <v>4.64E-4</v>
      </c>
    </row>
    <row r="1012" spans="1:33" x14ac:dyDescent="0.35">
      <c r="A1012" t="s">
        <v>1786</v>
      </c>
      <c r="B1012" t="s">
        <v>1133</v>
      </c>
      <c r="C1012" t="s">
        <v>4181</v>
      </c>
      <c r="D1012" t="s">
        <v>1135</v>
      </c>
      <c r="E1012" t="s">
        <v>1136</v>
      </c>
      <c r="F1012" t="s">
        <v>1137</v>
      </c>
      <c r="G1012" s="1">
        <v>-24418.13312295347</v>
      </c>
      <c r="H1012" s="1">
        <v>30.89</v>
      </c>
      <c r="I1012" s="2">
        <v>-754276.13216803258</v>
      </c>
      <c r="J1012" s="3">
        <v>-9.7507144415153752E-3</v>
      </c>
      <c r="K1012" s="4">
        <v>77355986.239999995</v>
      </c>
      <c r="L1012" s="5">
        <v>3550001</v>
      </c>
      <c r="M1012" s="6">
        <v>21.79041252</v>
      </c>
      <c r="N1012" s="7" t="str">
        <f>IF(ISNUMBER(_xll.BDP($C1012, "DELTA_MID")),_xll.BDP($C1012, "DELTA_MID")," ")</f>
        <v xml:space="preserve"> </v>
      </c>
      <c r="O1012" s="7" t="str">
        <f>IF(ISNUMBER(N1012),_xll.BDP($C1012, "OPT_UNDL_TICKER"),"")</f>
        <v/>
      </c>
      <c r="P1012" s="8" t="str">
        <f>IF(ISNUMBER(N1012),_xll.BDP($C1012, "OPT_UNDL_PX")," ")</f>
        <v xml:space="preserve"> </v>
      </c>
      <c r="Q1012" s="7" t="str">
        <f>IF(ISNUMBER(N1012),+G1012*_xll.BDP($C1012, "PX_POS_MULT_FACTOR")*P1012/K1012," ")</f>
        <v xml:space="preserve"> </v>
      </c>
      <c r="R1012" s="8" t="str">
        <f>IF(OR($A1012="TUA",$A1012="TYA"),"",IF(ISNUMBER(_xll.BDP($C1012,"DUR_ADJ_OAS_MID")),_xll.BDP($C1012,"DUR_ADJ_OAS_MID"),IF(ISNUMBER(_xll.BDP($E1012&amp;" ISIN","DUR_ADJ_OAS_MID")),_xll.BDP($E1012&amp;" ISIN","DUR_ADJ_OAS_MID")," ")))</f>
        <v xml:space="preserve"> </v>
      </c>
      <c r="S1012" s="7" t="str">
        <f ca="1">IF(AND(A1011="SVOL",C1011="Cash"),                                     SUM(INDIRECT(ADDRESS(ROW()-(COUNTIF(A:A,"SVOL")),COLUMN())):INDIRECT(ADDRESS(ROW()-1,COLUMN()))),                                    IF(AND(A1012="TYA",C1012="Cash"), SUM(INDIRECT(ADDRESS(ROW()-(COUNTIF(A:A,"TYA")-1),COLUMN())):INDIRECT(ADDRESS(ROW()-1,COLUMN()))),                                    IF(AND(A1012="SVOL",ISNUMBER(FIND(" Govt",C1012))),"", IF(AND(A1012="SVOL",ISNUMBER(FIND(" Index",C1012))),J1012,                                    IF(ISNUMBER(N1012),Q1012*N1012,IF(ISNUMBER(R1012),J1012*R1012," "))))))</f>
        <v xml:space="preserve"> </v>
      </c>
      <c r="AB1012" s="8" t="s">
        <v>3028</v>
      </c>
      <c r="AG1012" s="17">
        <v>4.64E-4</v>
      </c>
    </row>
    <row r="1013" spans="1:33" x14ac:dyDescent="0.35">
      <c r="A1013" t="s">
        <v>1786</v>
      </c>
      <c r="B1013" t="s">
        <v>633</v>
      </c>
      <c r="C1013" t="s">
        <v>4182</v>
      </c>
      <c r="D1013" t="s">
        <v>635</v>
      </c>
      <c r="E1013" t="s">
        <v>636</v>
      </c>
      <c r="F1013" t="s">
        <v>637</v>
      </c>
      <c r="G1013" s="1">
        <v>-2115.311668498633</v>
      </c>
      <c r="H1013" s="1">
        <v>85.8</v>
      </c>
      <c r="I1013" s="2">
        <v>-181493.7411571827</v>
      </c>
      <c r="J1013" s="3">
        <v>-2.3462145591950849E-3</v>
      </c>
      <c r="K1013" s="4">
        <v>77355986.239999995</v>
      </c>
      <c r="L1013" s="5">
        <v>3550001</v>
      </c>
      <c r="M1013" s="6">
        <v>21.79041252</v>
      </c>
      <c r="N1013" s="7" t="str">
        <f>IF(ISNUMBER(_xll.BDP($C1013, "DELTA_MID")),_xll.BDP($C1013, "DELTA_MID")," ")</f>
        <v xml:space="preserve"> </v>
      </c>
      <c r="O1013" s="7" t="str">
        <f>IF(ISNUMBER(N1013),_xll.BDP($C1013, "OPT_UNDL_TICKER"),"")</f>
        <v/>
      </c>
      <c r="P1013" s="8" t="str">
        <f>IF(ISNUMBER(N1013),_xll.BDP($C1013, "OPT_UNDL_PX")," ")</f>
        <v xml:space="preserve"> </v>
      </c>
      <c r="Q1013" s="7" t="str">
        <f>IF(ISNUMBER(N1013),+G1013*_xll.BDP($C1013, "PX_POS_MULT_FACTOR")*P1013/K1013," ")</f>
        <v xml:space="preserve"> </v>
      </c>
      <c r="R1013" s="8" t="str">
        <f>IF(OR($A1013="TUA",$A1013="TYA"),"",IF(ISNUMBER(_xll.BDP($C1013,"DUR_ADJ_OAS_MID")),_xll.BDP($C1013,"DUR_ADJ_OAS_MID"),IF(ISNUMBER(_xll.BDP($E1013&amp;" ISIN","DUR_ADJ_OAS_MID")),_xll.BDP($E1013&amp;" ISIN","DUR_ADJ_OAS_MID")," ")))</f>
        <v xml:space="preserve"> </v>
      </c>
      <c r="S1013" s="7" t="str">
        <f ca="1">IF(AND(A1012="SVOL",C1012="Cash"),                                     SUM(INDIRECT(ADDRESS(ROW()-(COUNTIF(A:A,"SVOL")),COLUMN())):INDIRECT(ADDRESS(ROW()-1,COLUMN()))),                                    IF(AND(A1013="TYA",C1013="Cash"), SUM(INDIRECT(ADDRESS(ROW()-(COUNTIF(A:A,"TYA")-1),COLUMN())):INDIRECT(ADDRESS(ROW()-1,COLUMN()))),                                    IF(AND(A1013="SVOL",ISNUMBER(FIND(" Govt",C1013))),"", IF(AND(A1013="SVOL",ISNUMBER(FIND(" Index",C1013))),J1013,                                    IF(ISNUMBER(N1013),Q1013*N1013,IF(ISNUMBER(R1013),J1013*R1013," "))))))</f>
        <v xml:space="preserve"> </v>
      </c>
      <c r="AB1013" s="8" t="s">
        <v>3028</v>
      </c>
      <c r="AG1013" s="17">
        <v>4.64E-4</v>
      </c>
    </row>
    <row r="1014" spans="1:33" x14ac:dyDescent="0.35">
      <c r="A1014" t="s">
        <v>1786</v>
      </c>
      <c r="B1014" t="s">
        <v>4183</v>
      </c>
      <c r="C1014" t="s">
        <v>4184</v>
      </c>
      <c r="D1014" t="s">
        <v>4185</v>
      </c>
      <c r="E1014" t="s">
        <v>4186</v>
      </c>
      <c r="F1014" t="s">
        <v>4187</v>
      </c>
      <c r="G1014" s="1">
        <v>-6335.8465241416052</v>
      </c>
      <c r="H1014" s="1">
        <v>68.650000000000006</v>
      </c>
      <c r="I1014" s="2">
        <v>-434955.86388232122</v>
      </c>
      <c r="J1014" s="3">
        <v>-5.6227822179508334E-3</v>
      </c>
      <c r="K1014" s="4">
        <v>77355986.239999995</v>
      </c>
      <c r="L1014" s="5">
        <v>3550001</v>
      </c>
      <c r="M1014" s="6">
        <v>21.79041252</v>
      </c>
      <c r="N1014" s="7" t="str">
        <f>IF(ISNUMBER(_xll.BDP($C1014, "DELTA_MID")),_xll.BDP($C1014, "DELTA_MID")," ")</f>
        <v xml:space="preserve"> </v>
      </c>
      <c r="O1014" s="7" t="str">
        <f>IF(ISNUMBER(N1014),_xll.BDP($C1014, "OPT_UNDL_TICKER"),"")</f>
        <v/>
      </c>
      <c r="P1014" s="8" t="str">
        <f>IF(ISNUMBER(N1014),_xll.BDP($C1014, "OPT_UNDL_PX")," ")</f>
        <v xml:space="preserve"> </v>
      </c>
      <c r="Q1014" s="7" t="str">
        <f>IF(ISNUMBER(N1014),+G1014*_xll.BDP($C1014, "PX_POS_MULT_FACTOR")*P1014/K1014," ")</f>
        <v xml:space="preserve"> </v>
      </c>
      <c r="R1014" s="8" t="str">
        <f>IF(OR($A1014="TUA",$A1014="TYA"),"",IF(ISNUMBER(_xll.BDP($C1014,"DUR_ADJ_OAS_MID")),_xll.BDP($C1014,"DUR_ADJ_OAS_MID"),IF(ISNUMBER(_xll.BDP($E1014&amp;" ISIN","DUR_ADJ_OAS_MID")),_xll.BDP($E1014&amp;" ISIN","DUR_ADJ_OAS_MID")," ")))</f>
        <v xml:space="preserve"> </v>
      </c>
      <c r="S1014" s="7" t="str">
        <f ca="1">IF(AND(A1013="SVOL",C1013="Cash"),                                     SUM(INDIRECT(ADDRESS(ROW()-(COUNTIF(A:A,"SVOL")),COLUMN())):INDIRECT(ADDRESS(ROW()-1,COLUMN()))),                                    IF(AND(A1014="TYA",C1014="Cash"), SUM(INDIRECT(ADDRESS(ROW()-(COUNTIF(A:A,"TYA")-1),COLUMN())):INDIRECT(ADDRESS(ROW()-1,COLUMN()))),                                    IF(AND(A1014="SVOL",ISNUMBER(FIND(" Govt",C1014))),"", IF(AND(A1014="SVOL",ISNUMBER(FIND(" Index",C1014))),J1014,                                    IF(ISNUMBER(N1014),Q1014*N1014,IF(ISNUMBER(R1014),J1014*R1014," "))))))</f>
        <v xml:space="preserve"> </v>
      </c>
      <c r="AB1014" s="8" t="s">
        <v>3028</v>
      </c>
      <c r="AG1014" s="17">
        <v>4.64E-4</v>
      </c>
    </row>
    <row r="1015" spans="1:33" x14ac:dyDescent="0.35">
      <c r="A1015" t="s">
        <v>1786</v>
      </c>
      <c r="B1015" t="s">
        <v>4188</v>
      </c>
      <c r="C1015" t="s">
        <v>4189</v>
      </c>
      <c r="D1015" t="s">
        <v>4190</v>
      </c>
      <c r="E1015" t="s">
        <v>4191</v>
      </c>
      <c r="F1015" t="s">
        <v>4192</v>
      </c>
      <c r="G1015" s="1">
        <v>-2583.892471748411</v>
      </c>
      <c r="H1015" s="1">
        <v>121.47</v>
      </c>
      <c r="I1015" s="2">
        <v>-313865.4185432794</v>
      </c>
      <c r="J1015" s="3">
        <v>-4.0574160294395267E-3</v>
      </c>
      <c r="K1015" s="4">
        <v>77355986.239999995</v>
      </c>
      <c r="L1015" s="5">
        <v>3550001</v>
      </c>
      <c r="M1015" s="6">
        <v>21.79041252</v>
      </c>
      <c r="N1015" s="7" t="str">
        <f>IF(ISNUMBER(_xll.BDP($C1015, "DELTA_MID")),_xll.BDP($C1015, "DELTA_MID")," ")</f>
        <v xml:space="preserve"> </v>
      </c>
      <c r="O1015" s="7" t="str">
        <f>IF(ISNUMBER(N1015),_xll.BDP($C1015, "OPT_UNDL_TICKER"),"")</f>
        <v/>
      </c>
      <c r="P1015" s="8" t="str">
        <f>IF(ISNUMBER(N1015),_xll.BDP($C1015, "OPT_UNDL_PX")," ")</f>
        <v xml:space="preserve"> </v>
      </c>
      <c r="Q1015" s="7" t="str">
        <f>IF(ISNUMBER(N1015),+G1015*_xll.BDP($C1015, "PX_POS_MULT_FACTOR")*P1015/K1015," ")</f>
        <v xml:space="preserve"> </v>
      </c>
      <c r="R1015" s="8" t="str">
        <f>IF(OR($A1015="TUA",$A1015="TYA"),"",IF(ISNUMBER(_xll.BDP($C1015,"DUR_ADJ_OAS_MID")),_xll.BDP($C1015,"DUR_ADJ_OAS_MID"),IF(ISNUMBER(_xll.BDP($E1015&amp;" ISIN","DUR_ADJ_OAS_MID")),_xll.BDP($E1015&amp;" ISIN","DUR_ADJ_OAS_MID")," ")))</f>
        <v xml:space="preserve"> </v>
      </c>
      <c r="S1015" s="7" t="str">
        <f ca="1">IF(AND(A1014="SVOL",C1014="Cash"),                                     SUM(INDIRECT(ADDRESS(ROW()-(COUNTIF(A:A,"SVOL")),COLUMN())):INDIRECT(ADDRESS(ROW()-1,COLUMN()))),                                    IF(AND(A1015="TYA",C1015="Cash"), SUM(INDIRECT(ADDRESS(ROW()-(COUNTIF(A:A,"TYA")-1),COLUMN())):INDIRECT(ADDRESS(ROW()-1,COLUMN()))),                                    IF(AND(A1015="SVOL",ISNUMBER(FIND(" Govt",C1015))),"", IF(AND(A1015="SVOL",ISNUMBER(FIND(" Index",C1015))),J1015,                                    IF(ISNUMBER(N1015),Q1015*N1015,IF(ISNUMBER(R1015),J1015*R1015," "))))))</f>
        <v xml:space="preserve"> </v>
      </c>
      <c r="AB1015" s="8" t="s">
        <v>3028</v>
      </c>
      <c r="AG1015" s="17">
        <v>4.64E-4</v>
      </c>
    </row>
    <row r="1016" spans="1:33" x14ac:dyDescent="0.35">
      <c r="A1016" t="s">
        <v>1786</v>
      </c>
      <c r="B1016" t="s">
        <v>4193</v>
      </c>
      <c r="C1016" t="s">
        <v>4194</v>
      </c>
      <c r="D1016" t="s">
        <v>4195</v>
      </c>
      <c r="E1016" t="s">
        <v>4196</v>
      </c>
      <c r="G1016" s="1">
        <v>-6232.1921860877037</v>
      </c>
      <c r="H1016" s="1">
        <v>27.963000000000001</v>
      </c>
      <c r="I1016" s="2">
        <v>-174270.79009957041</v>
      </c>
      <c r="J1016" s="3">
        <v>-2.252841681300377E-3</v>
      </c>
      <c r="K1016" s="4">
        <v>77355986.239999995</v>
      </c>
      <c r="L1016" s="5">
        <v>3550001</v>
      </c>
      <c r="M1016" s="6">
        <v>21.79041252</v>
      </c>
      <c r="N1016" s="7" t="str">
        <f>IF(ISNUMBER(_xll.BDP($C1016, "DELTA_MID")),_xll.BDP($C1016, "DELTA_MID")," ")</f>
        <v xml:space="preserve"> </v>
      </c>
      <c r="O1016" s="7" t="str">
        <f>IF(ISNUMBER(N1016),_xll.BDP($C1016, "OPT_UNDL_TICKER"),"")</f>
        <v/>
      </c>
      <c r="P1016" s="8" t="str">
        <f>IF(ISNUMBER(N1016),_xll.BDP($C1016, "OPT_UNDL_PX")," ")</f>
        <v xml:space="preserve"> </v>
      </c>
      <c r="Q1016" s="7" t="str">
        <f>IF(ISNUMBER(N1016),+G1016*_xll.BDP($C1016, "PX_POS_MULT_FACTOR")*P1016/K1016," ")</f>
        <v xml:space="preserve"> </v>
      </c>
      <c r="R1016" s="8" t="str">
        <f>IF(OR($A1016="TUA",$A1016="TYA"),"",IF(ISNUMBER(_xll.BDP($C1016,"DUR_ADJ_OAS_MID")),_xll.BDP($C1016,"DUR_ADJ_OAS_MID"),IF(ISNUMBER(_xll.BDP($E1016&amp;" ISIN","DUR_ADJ_OAS_MID")),_xll.BDP($E1016&amp;" ISIN","DUR_ADJ_OAS_MID")," ")))</f>
        <v xml:space="preserve"> </v>
      </c>
      <c r="S1016" s="7" t="str">
        <f ca="1">IF(AND(A1015="SVOL",C1015="Cash"),                                     SUM(INDIRECT(ADDRESS(ROW()-(COUNTIF(A:A,"SVOL")),COLUMN())):INDIRECT(ADDRESS(ROW()-1,COLUMN()))),                                    IF(AND(A1016="TYA",C1016="Cash"), SUM(INDIRECT(ADDRESS(ROW()-(COUNTIF(A:A,"TYA")-1),COLUMN())):INDIRECT(ADDRESS(ROW()-1,COLUMN()))),                                    IF(AND(A1016="SVOL",ISNUMBER(FIND(" Govt",C1016))),"", IF(AND(A1016="SVOL",ISNUMBER(FIND(" Index",C1016))),J1016,                                    IF(ISNUMBER(N1016),Q1016*N1016,IF(ISNUMBER(R1016),J1016*R1016," "))))))</f>
        <v xml:space="preserve"> </v>
      </c>
      <c r="AB1016" s="8" t="s">
        <v>3028</v>
      </c>
      <c r="AG1016" s="17">
        <v>4.64E-4</v>
      </c>
    </row>
    <row r="1017" spans="1:33" x14ac:dyDescent="0.35">
      <c r="A1017" t="s">
        <v>1786</v>
      </c>
      <c r="B1017" t="s">
        <v>4197</v>
      </c>
      <c r="C1017" t="s">
        <v>4198</v>
      </c>
      <c r="D1017" t="s">
        <v>4199</v>
      </c>
      <c r="E1017" t="s">
        <v>4200</v>
      </c>
      <c r="F1017" t="s">
        <v>4201</v>
      </c>
      <c r="G1017" s="1">
        <v>-4303.9285885716608</v>
      </c>
      <c r="H1017" s="1">
        <v>109.97</v>
      </c>
      <c r="I1017" s="2">
        <v>-473303.02688522561</v>
      </c>
      <c r="J1017" s="3">
        <v>-6.118505495059998E-3</v>
      </c>
      <c r="K1017" s="4">
        <v>77355986.239999995</v>
      </c>
      <c r="L1017" s="5">
        <v>3550001</v>
      </c>
      <c r="M1017" s="6">
        <v>21.79041252</v>
      </c>
      <c r="N1017" s="7" t="str">
        <f>IF(ISNUMBER(_xll.BDP($C1017, "DELTA_MID")),_xll.BDP($C1017, "DELTA_MID")," ")</f>
        <v xml:space="preserve"> </v>
      </c>
      <c r="O1017" s="7" t="str">
        <f>IF(ISNUMBER(N1017),_xll.BDP($C1017, "OPT_UNDL_TICKER"),"")</f>
        <v/>
      </c>
      <c r="P1017" s="8" t="str">
        <f>IF(ISNUMBER(N1017),_xll.BDP($C1017, "OPT_UNDL_PX")," ")</f>
        <v xml:space="preserve"> </v>
      </c>
      <c r="Q1017" s="7" t="str">
        <f>IF(ISNUMBER(N1017),+G1017*_xll.BDP($C1017, "PX_POS_MULT_FACTOR")*P1017/K1017," ")</f>
        <v xml:space="preserve"> </v>
      </c>
      <c r="R1017" s="8" t="str">
        <f>IF(OR($A1017="TUA",$A1017="TYA"),"",IF(ISNUMBER(_xll.BDP($C1017,"DUR_ADJ_OAS_MID")),_xll.BDP($C1017,"DUR_ADJ_OAS_MID"),IF(ISNUMBER(_xll.BDP($E1017&amp;" ISIN","DUR_ADJ_OAS_MID")),_xll.BDP($E1017&amp;" ISIN","DUR_ADJ_OAS_MID")," ")))</f>
        <v xml:space="preserve"> </v>
      </c>
      <c r="S1017" s="7" t="str">
        <f ca="1">IF(AND(A1016="SVOL",C1016="Cash"),                                     SUM(INDIRECT(ADDRESS(ROW()-(COUNTIF(A:A,"SVOL")),COLUMN())):INDIRECT(ADDRESS(ROW()-1,COLUMN()))),                                    IF(AND(A1017="TYA",C1017="Cash"), SUM(INDIRECT(ADDRESS(ROW()-(COUNTIF(A:A,"TYA")-1),COLUMN())):INDIRECT(ADDRESS(ROW()-1,COLUMN()))),                                    IF(AND(A1017="SVOL",ISNUMBER(FIND(" Govt",C1017))),"", IF(AND(A1017="SVOL",ISNUMBER(FIND(" Index",C1017))),J1017,                                    IF(ISNUMBER(N1017),Q1017*N1017,IF(ISNUMBER(R1017),J1017*R1017," "))))))</f>
        <v xml:space="preserve"> </v>
      </c>
      <c r="AB1017" s="8" t="s">
        <v>3028</v>
      </c>
      <c r="AG1017" s="17">
        <v>4.64E-4</v>
      </c>
    </row>
    <row r="1018" spans="1:33" x14ac:dyDescent="0.35">
      <c r="A1018" t="s">
        <v>1786</v>
      </c>
      <c r="B1018" t="s">
        <v>4202</v>
      </c>
      <c r="C1018" t="s">
        <v>4203</v>
      </c>
      <c r="D1018" t="s">
        <v>4204</v>
      </c>
      <c r="E1018" t="s">
        <v>4205</v>
      </c>
      <c r="F1018" t="s">
        <v>4206</v>
      </c>
      <c r="G1018" s="1">
        <v>-356.13573835269949</v>
      </c>
      <c r="H1018" s="1">
        <v>400.23</v>
      </c>
      <c r="I1018" s="2">
        <v>-142536.2065609009</v>
      </c>
      <c r="J1018" s="3">
        <v>-1.8426008572714301E-3</v>
      </c>
      <c r="K1018" s="4">
        <v>77355986.239999995</v>
      </c>
      <c r="L1018" s="5">
        <v>3550001</v>
      </c>
      <c r="M1018" s="6">
        <v>21.79041252</v>
      </c>
      <c r="N1018" s="7" t="str">
        <f>IF(ISNUMBER(_xll.BDP($C1018, "DELTA_MID")),_xll.BDP($C1018, "DELTA_MID")," ")</f>
        <v xml:space="preserve"> </v>
      </c>
      <c r="O1018" s="7" t="str">
        <f>IF(ISNUMBER(N1018),_xll.BDP($C1018, "OPT_UNDL_TICKER"),"")</f>
        <v/>
      </c>
      <c r="P1018" s="8" t="str">
        <f>IF(ISNUMBER(N1018),_xll.BDP($C1018, "OPT_UNDL_PX")," ")</f>
        <v xml:space="preserve"> </v>
      </c>
      <c r="Q1018" s="7" t="str">
        <f>IF(ISNUMBER(N1018),+G1018*_xll.BDP($C1018, "PX_POS_MULT_FACTOR")*P1018/K1018," ")</f>
        <v xml:space="preserve"> </v>
      </c>
      <c r="R1018" s="8" t="str">
        <f>IF(OR($A1018="TUA",$A1018="TYA"),"",IF(ISNUMBER(_xll.BDP($C1018,"DUR_ADJ_OAS_MID")),_xll.BDP($C1018,"DUR_ADJ_OAS_MID"),IF(ISNUMBER(_xll.BDP($E1018&amp;" ISIN","DUR_ADJ_OAS_MID")),_xll.BDP($E1018&amp;" ISIN","DUR_ADJ_OAS_MID")," ")))</f>
        <v xml:space="preserve"> </v>
      </c>
      <c r="S1018" s="7" t="str">
        <f ca="1">IF(AND(A1017="SVOL",C1017="Cash"),                                     SUM(INDIRECT(ADDRESS(ROW()-(COUNTIF(A:A,"SVOL")),COLUMN())):INDIRECT(ADDRESS(ROW()-1,COLUMN()))),                                    IF(AND(A1018="TYA",C1018="Cash"), SUM(INDIRECT(ADDRESS(ROW()-(COUNTIF(A:A,"TYA")-1),COLUMN())):INDIRECT(ADDRESS(ROW()-1,COLUMN()))),                                    IF(AND(A1018="SVOL",ISNUMBER(FIND(" Govt",C1018))),"", IF(AND(A1018="SVOL",ISNUMBER(FIND(" Index",C1018))),J1018,                                    IF(ISNUMBER(N1018),Q1018*N1018,IF(ISNUMBER(R1018),J1018*R1018," "))))))</f>
        <v xml:space="preserve"> </v>
      </c>
      <c r="AB1018" s="8" t="s">
        <v>3028</v>
      </c>
      <c r="AG1018" s="17">
        <v>4.64E-4</v>
      </c>
    </row>
    <row r="1019" spans="1:33" x14ac:dyDescent="0.35">
      <c r="A1019" t="s">
        <v>1786</v>
      </c>
      <c r="B1019" t="s">
        <v>4207</v>
      </c>
      <c r="C1019" t="s">
        <v>4208</v>
      </c>
      <c r="D1019" t="s">
        <v>4209</v>
      </c>
      <c r="E1019" t="s">
        <v>4210</v>
      </c>
      <c r="F1019" t="s">
        <v>4211</v>
      </c>
      <c r="G1019" s="1">
        <v>-2711.469101845516</v>
      </c>
      <c r="H1019" s="1">
        <v>85.04</v>
      </c>
      <c r="I1019" s="2">
        <v>-230583.33242094269</v>
      </c>
      <c r="J1019" s="3">
        <v>-2.980807867998073E-3</v>
      </c>
      <c r="K1019" s="4">
        <v>77355986.239999995</v>
      </c>
      <c r="L1019" s="5">
        <v>3550001</v>
      </c>
      <c r="M1019" s="6">
        <v>21.79041252</v>
      </c>
      <c r="N1019" s="7" t="str">
        <f>IF(ISNUMBER(_xll.BDP($C1019, "DELTA_MID")),_xll.BDP($C1019, "DELTA_MID")," ")</f>
        <v xml:space="preserve"> </v>
      </c>
      <c r="O1019" s="7" t="str">
        <f>IF(ISNUMBER(N1019),_xll.BDP($C1019, "OPT_UNDL_TICKER"),"")</f>
        <v/>
      </c>
      <c r="P1019" s="8" t="str">
        <f>IF(ISNUMBER(N1019),_xll.BDP($C1019, "OPT_UNDL_PX")," ")</f>
        <v xml:space="preserve"> </v>
      </c>
      <c r="Q1019" s="7" t="str">
        <f>IF(ISNUMBER(N1019),+G1019*_xll.BDP($C1019, "PX_POS_MULT_FACTOR")*P1019/K1019," ")</f>
        <v xml:space="preserve"> </v>
      </c>
      <c r="R1019" s="8" t="str">
        <f>IF(OR($A1019="TUA",$A1019="TYA"),"",IF(ISNUMBER(_xll.BDP($C1019,"DUR_ADJ_OAS_MID")),_xll.BDP($C1019,"DUR_ADJ_OAS_MID"),IF(ISNUMBER(_xll.BDP($E1019&amp;" ISIN","DUR_ADJ_OAS_MID")),_xll.BDP($E1019&amp;" ISIN","DUR_ADJ_OAS_MID")," ")))</f>
        <v xml:space="preserve"> </v>
      </c>
      <c r="S1019" s="7" t="str">
        <f ca="1">IF(AND(A1018="SVOL",C1018="Cash"),                                     SUM(INDIRECT(ADDRESS(ROW()-(COUNTIF(A:A,"SVOL")),COLUMN())):INDIRECT(ADDRESS(ROW()-1,COLUMN()))),                                    IF(AND(A1019="TYA",C1019="Cash"), SUM(INDIRECT(ADDRESS(ROW()-(COUNTIF(A:A,"TYA")-1),COLUMN())):INDIRECT(ADDRESS(ROW()-1,COLUMN()))),                                    IF(AND(A1019="SVOL",ISNUMBER(FIND(" Govt",C1019))),"", IF(AND(A1019="SVOL",ISNUMBER(FIND(" Index",C1019))),J1019,                                    IF(ISNUMBER(N1019),Q1019*N1019,IF(ISNUMBER(R1019),J1019*R1019," "))))))</f>
        <v xml:space="preserve"> </v>
      </c>
      <c r="AB1019" s="8" t="s">
        <v>3028</v>
      </c>
      <c r="AG1019" s="17">
        <v>4.64E-4</v>
      </c>
    </row>
    <row r="1020" spans="1:33" x14ac:dyDescent="0.35">
      <c r="A1020" t="s">
        <v>1786</v>
      </c>
      <c r="B1020" t="s">
        <v>4212</v>
      </c>
      <c r="C1020" t="s">
        <v>4212</v>
      </c>
      <c r="F1020" t="s">
        <v>4212</v>
      </c>
      <c r="G1020" s="1">
        <v>637175</v>
      </c>
      <c r="H1020" s="1">
        <v>121.51</v>
      </c>
      <c r="I1020" s="2">
        <v>77423134.25</v>
      </c>
      <c r="J1020" s="3">
        <v>1.0008680400000001</v>
      </c>
      <c r="K1020" s="4">
        <v>77355986.239999995</v>
      </c>
      <c r="L1020" s="5">
        <v>3550001</v>
      </c>
      <c r="M1020" s="6">
        <v>21.79041252</v>
      </c>
      <c r="N1020" s="7" t="str">
        <f>IF(ISNUMBER(_xll.BDP($C1020, "DELTA_MID")),_xll.BDP($C1020, "DELTA_MID")," ")</f>
        <v xml:space="preserve"> </v>
      </c>
      <c r="O1020" s="7" t="str">
        <f>IF(ISNUMBER(N1020),_xll.BDP($C1020, "OPT_UNDL_TICKER"),"")</f>
        <v/>
      </c>
      <c r="P1020" s="8" t="str">
        <f>IF(ISNUMBER(N1020),_xll.BDP($C1020, "OPT_UNDL_PX")," ")</f>
        <v xml:space="preserve"> </v>
      </c>
      <c r="Q1020" s="7" t="str">
        <f>IF(ISNUMBER(N1020),+G1020*_xll.BDP($C1020, "PX_POS_MULT_FACTOR")*P1020/K1020," ")</f>
        <v xml:space="preserve"> </v>
      </c>
      <c r="R1020" s="8" t="str">
        <f>IF(OR($A1020="TUA",$A1020="TYA"),"",IF(ISNUMBER(_xll.BDP($C1020,"DUR_ADJ_OAS_MID")),_xll.BDP($C1020,"DUR_ADJ_OAS_MID"),IF(ISNUMBER(_xll.BDP($E1020&amp;" ISIN","DUR_ADJ_OAS_MID")),_xll.BDP($E1020&amp;" ISIN","DUR_ADJ_OAS_MID")," ")))</f>
        <v xml:space="preserve"> </v>
      </c>
      <c r="S1020" s="7" t="str">
        <f ca="1">IF(AND(A1019="SVOL",C1019="Cash"),                                     SUM(INDIRECT(ADDRESS(ROW()-(COUNTIF(A:A,"SVOL")),COLUMN())):INDIRECT(ADDRESS(ROW()-1,COLUMN()))),                                    IF(AND(A1020="TYA",C1020="Cash"), SUM(INDIRECT(ADDRESS(ROW()-(COUNTIF(A:A,"TYA")-1),COLUMN())):INDIRECT(ADDRESS(ROW()-1,COLUMN()))),                                    IF(AND(A1020="SVOL",ISNUMBER(FIND(" Govt",C1020))),"", IF(AND(A1020="SVOL",ISNUMBER(FIND(" Index",C1020))),J1020,                                    IF(ISNUMBER(N1020),Q1020*N1020,IF(ISNUMBER(R1020),J1020*R1020," "))))))</f>
        <v xml:space="preserve"> </v>
      </c>
      <c r="T1020" t="s">
        <v>4212</v>
      </c>
      <c r="U1020" t="s">
        <v>73</v>
      </c>
      <c r="AC1020" s="8" t="s">
        <v>115</v>
      </c>
      <c r="AD1020" s="8" t="s">
        <v>116</v>
      </c>
      <c r="AE1020" s="8">
        <v>30</v>
      </c>
      <c r="AF1020" s="8" t="s">
        <v>4213</v>
      </c>
      <c r="AG1020" s="17">
        <v>4.64E-4</v>
      </c>
    </row>
    <row r="1021" spans="1:33" x14ac:dyDescent="0.35">
      <c r="A1021" t="s">
        <v>1786</v>
      </c>
      <c r="B1021" t="s">
        <v>1789</v>
      </c>
      <c r="C1021" t="s">
        <v>1790</v>
      </c>
      <c r="D1021" t="s">
        <v>1791</v>
      </c>
      <c r="E1021" t="s">
        <v>1792</v>
      </c>
      <c r="G1021" s="1">
        <v>48829.638600100108</v>
      </c>
      <c r="H1021" s="1">
        <v>5.1412000000000004</v>
      </c>
      <c r="I1021" s="2">
        <v>251042.9379708347</v>
      </c>
      <c r="J1021" s="3">
        <v>3.2452942580547561E-3</v>
      </c>
      <c r="K1021" s="4">
        <v>77355986.239999995</v>
      </c>
      <c r="L1021" s="5">
        <v>3550001</v>
      </c>
      <c r="M1021" s="6">
        <v>21.79041252</v>
      </c>
      <c r="N1021" s="7" t="str">
        <f>IF(ISNUMBER(_xll.BDP($C1021, "DELTA_MID")),_xll.BDP($C1021, "DELTA_MID")," ")</f>
        <v xml:space="preserve"> </v>
      </c>
      <c r="O1021" s="7" t="str">
        <f>IF(ISNUMBER(N1021),_xll.BDP($C1021, "OPT_UNDL_TICKER"),"")</f>
        <v/>
      </c>
      <c r="P1021" s="8" t="str">
        <f>IF(ISNUMBER(N1021),_xll.BDP($C1021, "OPT_UNDL_PX")," ")</f>
        <v xml:space="preserve"> </v>
      </c>
      <c r="Q1021" s="7" t="str">
        <f>IF(ISNUMBER(N1021),+G1021*_xll.BDP($C1021, "PX_POS_MULT_FACTOR")*P1021/K1021," ")</f>
        <v xml:space="preserve"> </v>
      </c>
      <c r="R1021" s="8" t="str">
        <f>IF(OR($A1021="TUA",$A1021="TYA"),"",IF(ISNUMBER(_xll.BDP($C1021,"DUR_ADJ_OAS_MID")),_xll.BDP($C1021,"DUR_ADJ_OAS_MID"),IF(ISNUMBER(_xll.BDP($E1021&amp;" ISIN","DUR_ADJ_OAS_MID")),_xll.BDP($E1021&amp;" ISIN","DUR_ADJ_OAS_MID")," ")))</f>
        <v xml:space="preserve"> </v>
      </c>
      <c r="S1021" s="7" t="str">
        <f ca="1">IF(AND(A1020="SVOL",C1020="Cash"),                                     SUM(INDIRECT(ADDRESS(ROW()-(COUNTIF(A:A,"SVOL")),COLUMN())):INDIRECT(ADDRESS(ROW()-1,COLUMN()))),                                    IF(AND(A1021="TYA",C1021="Cash"), SUM(INDIRECT(ADDRESS(ROW()-(COUNTIF(A:A,"TYA")-1),COLUMN())):INDIRECT(ADDRESS(ROW()-1,COLUMN()))),                                    IF(AND(A1021="SVOL",ISNUMBER(FIND(" Govt",C1021))),"", IF(AND(A1021="SVOL",ISNUMBER(FIND(" Index",C1021))),J1021,                                    IF(ISNUMBER(N1021),Q1021*N1021,IF(ISNUMBER(R1021),J1021*R1021," "))))))</f>
        <v xml:space="preserve"> </v>
      </c>
      <c r="AB1021" s="8" t="s">
        <v>4212</v>
      </c>
      <c r="AG1021" s="17">
        <v>4.64E-4</v>
      </c>
    </row>
    <row r="1022" spans="1:33" x14ac:dyDescent="0.35">
      <c r="A1022" t="s">
        <v>1786</v>
      </c>
      <c r="B1022" t="s">
        <v>1793</v>
      </c>
      <c r="C1022" t="s">
        <v>1794</v>
      </c>
      <c r="D1022" t="s">
        <v>1795</v>
      </c>
      <c r="E1022" t="s">
        <v>1796</v>
      </c>
      <c r="G1022" s="1">
        <v>65442.431860452532</v>
      </c>
      <c r="H1022" s="1">
        <v>3.1811175</v>
      </c>
      <c r="I1022" s="2">
        <v>208180.06523384311</v>
      </c>
      <c r="J1022" s="3">
        <v>2.6911952823916721E-3</v>
      </c>
      <c r="K1022" s="4">
        <v>77355986.239999995</v>
      </c>
      <c r="L1022" s="5">
        <v>3550001</v>
      </c>
      <c r="M1022" s="6">
        <v>21.79041252</v>
      </c>
      <c r="N1022" s="7" t="str">
        <f>IF(ISNUMBER(_xll.BDP($C1022, "DELTA_MID")),_xll.BDP($C1022, "DELTA_MID")," ")</f>
        <v xml:space="preserve"> </v>
      </c>
      <c r="O1022" s="7" t="str">
        <f>IF(ISNUMBER(N1022),_xll.BDP($C1022, "OPT_UNDL_TICKER"),"")</f>
        <v/>
      </c>
      <c r="P1022" s="8" t="str">
        <f>IF(ISNUMBER(N1022),_xll.BDP($C1022, "OPT_UNDL_PX")," ")</f>
        <v xml:space="preserve"> </v>
      </c>
      <c r="Q1022" s="7" t="str">
        <f>IF(ISNUMBER(N1022),+G1022*_xll.BDP($C1022, "PX_POS_MULT_FACTOR")*P1022/K1022," ")</f>
        <v xml:space="preserve"> </v>
      </c>
      <c r="R1022" s="8" t="str">
        <f>IF(OR($A1022="TUA",$A1022="TYA"),"",IF(ISNUMBER(_xll.BDP($C1022,"DUR_ADJ_OAS_MID")),_xll.BDP($C1022,"DUR_ADJ_OAS_MID"),IF(ISNUMBER(_xll.BDP($E1022&amp;" ISIN","DUR_ADJ_OAS_MID")),_xll.BDP($E1022&amp;" ISIN","DUR_ADJ_OAS_MID")," ")))</f>
        <v xml:space="preserve"> </v>
      </c>
      <c r="S1022" s="7" t="str">
        <f ca="1">IF(AND(A1021="SVOL",C1021="Cash"),                                     SUM(INDIRECT(ADDRESS(ROW()-(COUNTIF(A:A,"SVOL")),COLUMN())):INDIRECT(ADDRESS(ROW()-1,COLUMN()))),                                    IF(AND(A1022="TYA",C1022="Cash"), SUM(INDIRECT(ADDRESS(ROW()-(COUNTIF(A:A,"TYA")-1),COLUMN())):INDIRECT(ADDRESS(ROW()-1,COLUMN()))),                                    IF(AND(A1022="SVOL",ISNUMBER(FIND(" Govt",C1022))),"", IF(AND(A1022="SVOL",ISNUMBER(FIND(" Index",C1022))),J1022,                                    IF(ISNUMBER(N1022),Q1022*N1022,IF(ISNUMBER(R1022),J1022*R1022," "))))))</f>
        <v xml:space="preserve"> </v>
      </c>
      <c r="AB1022" s="8" t="s">
        <v>4212</v>
      </c>
      <c r="AG1022" s="17">
        <v>4.64E-4</v>
      </c>
    </row>
    <row r="1023" spans="1:33" x14ac:dyDescent="0.35">
      <c r="A1023" t="s">
        <v>1786</v>
      </c>
      <c r="B1023" t="s">
        <v>1797</v>
      </c>
      <c r="C1023" t="s">
        <v>1798</v>
      </c>
      <c r="D1023" t="s">
        <v>1799</v>
      </c>
      <c r="E1023" t="s">
        <v>1800</v>
      </c>
      <c r="G1023" s="1">
        <v>43592.864195704737</v>
      </c>
      <c r="H1023" s="1">
        <v>2.8469395</v>
      </c>
      <c r="I1023" s="2">
        <v>124106.24699688749</v>
      </c>
      <c r="J1023" s="3">
        <v>1.604352203743392E-3</v>
      </c>
      <c r="K1023" s="4">
        <v>77355986.239999995</v>
      </c>
      <c r="L1023" s="5">
        <v>3550001</v>
      </c>
      <c r="M1023" s="6">
        <v>21.79041252</v>
      </c>
      <c r="N1023" s="7" t="str">
        <f>IF(ISNUMBER(_xll.BDP($C1023, "DELTA_MID")),_xll.BDP($C1023, "DELTA_MID")," ")</f>
        <v xml:space="preserve"> </v>
      </c>
      <c r="O1023" s="7" t="str">
        <f>IF(ISNUMBER(N1023),_xll.BDP($C1023, "OPT_UNDL_TICKER"),"")</f>
        <v/>
      </c>
      <c r="P1023" s="8" t="str">
        <f>IF(ISNUMBER(N1023),_xll.BDP($C1023, "OPT_UNDL_PX")," ")</f>
        <v xml:space="preserve"> </v>
      </c>
      <c r="Q1023" s="7" t="str">
        <f>IF(ISNUMBER(N1023),+G1023*_xll.BDP($C1023, "PX_POS_MULT_FACTOR")*P1023/K1023," ")</f>
        <v xml:space="preserve"> </v>
      </c>
      <c r="R1023" s="8" t="str">
        <f>IF(OR($A1023="TUA",$A1023="TYA"),"",IF(ISNUMBER(_xll.BDP($C1023,"DUR_ADJ_OAS_MID")),_xll.BDP($C1023,"DUR_ADJ_OAS_MID"),IF(ISNUMBER(_xll.BDP($E1023&amp;" ISIN","DUR_ADJ_OAS_MID")),_xll.BDP($E1023&amp;" ISIN","DUR_ADJ_OAS_MID")," ")))</f>
        <v xml:space="preserve"> </v>
      </c>
      <c r="S1023" s="7" t="str">
        <f ca="1">IF(AND(A1022="SVOL",C1022="Cash"),                                     SUM(INDIRECT(ADDRESS(ROW()-(COUNTIF(A:A,"SVOL")),COLUMN())):INDIRECT(ADDRESS(ROW()-1,COLUMN()))),                                    IF(AND(A1023="TYA",C1023="Cash"), SUM(INDIRECT(ADDRESS(ROW()-(COUNTIF(A:A,"TYA")-1),COLUMN())):INDIRECT(ADDRESS(ROW()-1,COLUMN()))),                                    IF(AND(A1023="SVOL",ISNUMBER(FIND(" Govt",C1023))),"", IF(AND(A1023="SVOL",ISNUMBER(FIND(" Index",C1023))),J1023,                                    IF(ISNUMBER(N1023),Q1023*N1023,IF(ISNUMBER(R1023),J1023*R1023," "))))))</f>
        <v xml:space="preserve"> </v>
      </c>
      <c r="AB1023" s="8" t="s">
        <v>4212</v>
      </c>
      <c r="AG1023" s="17">
        <v>4.64E-4</v>
      </c>
    </row>
    <row r="1024" spans="1:33" x14ac:dyDescent="0.35">
      <c r="A1024" t="s">
        <v>1786</v>
      </c>
      <c r="B1024" t="s">
        <v>1801</v>
      </c>
      <c r="C1024" t="s">
        <v>1802</v>
      </c>
      <c r="D1024" t="s">
        <v>1803</v>
      </c>
      <c r="E1024" t="s">
        <v>1804</v>
      </c>
      <c r="G1024" s="1">
        <v>37974.960332425937</v>
      </c>
      <c r="H1024" s="1">
        <v>13.255634000000001</v>
      </c>
      <c r="I1024" s="2">
        <v>503382.17533115658</v>
      </c>
      <c r="J1024" s="3">
        <v>6.5073460994911703E-3</v>
      </c>
      <c r="K1024" s="4">
        <v>77355986.239999995</v>
      </c>
      <c r="L1024" s="5">
        <v>3550001</v>
      </c>
      <c r="M1024" s="6">
        <v>21.79041252</v>
      </c>
      <c r="N1024" s="7" t="str">
        <f>IF(ISNUMBER(_xll.BDP($C1024, "DELTA_MID")),_xll.BDP($C1024, "DELTA_MID")," ")</f>
        <v xml:space="preserve"> </v>
      </c>
      <c r="O1024" s="7" t="str">
        <f>IF(ISNUMBER(N1024),_xll.BDP($C1024, "OPT_UNDL_TICKER"),"")</f>
        <v/>
      </c>
      <c r="P1024" s="8" t="str">
        <f>IF(ISNUMBER(N1024),_xll.BDP($C1024, "OPT_UNDL_PX")," ")</f>
        <v xml:space="preserve"> </v>
      </c>
      <c r="Q1024" s="7" t="str">
        <f>IF(ISNUMBER(N1024),+G1024*_xll.BDP($C1024, "PX_POS_MULT_FACTOR")*P1024/K1024," ")</f>
        <v xml:space="preserve"> </v>
      </c>
      <c r="R1024" s="8" t="str">
        <f>IF(OR($A1024="TUA",$A1024="TYA"),"",IF(ISNUMBER(_xll.BDP($C1024,"DUR_ADJ_OAS_MID")),_xll.BDP($C1024,"DUR_ADJ_OAS_MID"),IF(ISNUMBER(_xll.BDP($E1024&amp;" ISIN","DUR_ADJ_OAS_MID")),_xll.BDP($E1024&amp;" ISIN","DUR_ADJ_OAS_MID")," ")))</f>
        <v xml:space="preserve"> </v>
      </c>
      <c r="S1024" s="7" t="str">
        <f ca="1">IF(AND(A1023="SVOL",C1023="Cash"),                                     SUM(INDIRECT(ADDRESS(ROW()-(COUNTIF(A:A,"SVOL")),COLUMN())):INDIRECT(ADDRESS(ROW()-1,COLUMN()))),                                    IF(AND(A1024="TYA",C1024="Cash"), SUM(INDIRECT(ADDRESS(ROW()-(COUNTIF(A:A,"TYA")-1),COLUMN())):INDIRECT(ADDRESS(ROW()-1,COLUMN()))),                                    IF(AND(A1024="SVOL",ISNUMBER(FIND(" Govt",C1024))),"", IF(AND(A1024="SVOL",ISNUMBER(FIND(" Index",C1024))),J1024,                                    IF(ISNUMBER(N1024),Q1024*N1024,IF(ISNUMBER(R1024),J1024*R1024," "))))))</f>
        <v xml:space="preserve"> </v>
      </c>
      <c r="AB1024" s="8" t="s">
        <v>4212</v>
      </c>
      <c r="AG1024" s="17">
        <v>4.64E-4</v>
      </c>
    </row>
    <row r="1025" spans="1:33" x14ac:dyDescent="0.35">
      <c r="A1025" t="s">
        <v>1786</v>
      </c>
      <c r="B1025" t="s">
        <v>1805</v>
      </c>
      <c r="C1025" t="s">
        <v>1806</v>
      </c>
      <c r="D1025" t="s">
        <v>1807</v>
      </c>
      <c r="E1025" t="s">
        <v>1808</v>
      </c>
      <c r="G1025" s="1">
        <v>141535.345621557</v>
      </c>
      <c r="H1025" s="1">
        <v>3.2518090000000002</v>
      </c>
      <c r="I1025" s="2">
        <v>460245.91071028973</v>
      </c>
      <c r="J1025" s="3">
        <v>5.949712919209104E-3</v>
      </c>
      <c r="K1025" s="4">
        <v>77355986.239999995</v>
      </c>
      <c r="L1025" s="5">
        <v>3550001</v>
      </c>
      <c r="M1025" s="6">
        <v>21.79041252</v>
      </c>
      <c r="N1025" s="7" t="str">
        <f>IF(ISNUMBER(_xll.BDP($C1025, "DELTA_MID")),_xll.BDP($C1025, "DELTA_MID")," ")</f>
        <v xml:space="preserve"> </v>
      </c>
      <c r="O1025" s="7" t="str">
        <f>IF(ISNUMBER(N1025),_xll.BDP($C1025, "OPT_UNDL_TICKER"),"")</f>
        <v/>
      </c>
      <c r="P1025" s="8" t="str">
        <f>IF(ISNUMBER(N1025),_xll.BDP($C1025, "OPT_UNDL_PX")," ")</f>
        <v xml:space="preserve"> </v>
      </c>
      <c r="Q1025" s="7" t="str">
        <f>IF(ISNUMBER(N1025),+G1025*_xll.BDP($C1025, "PX_POS_MULT_FACTOR")*P1025/K1025," ")</f>
        <v xml:space="preserve"> </v>
      </c>
      <c r="R1025" s="8" t="str">
        <f>IF(OR($A1025="TUA",$A1025="TYA"),"",IF(ISNUMBER(_xll.BDP($C1025,"DUR_ADJ_OAS_MID")),_xll.BDP($C1025,"DUR_ADJ_OAS_MID"),IF(ISNUMBER(_xll.BDP($E1025&amp;" ISIN","DUR_ADJ_OAS_MID")),_xll.BDP($E1025&amp;" ISIN","DUR_ADJ_OAS_MID")," ")))</f>
        <v xml:space="preserve"> </v>
      </c>
      <c r="S1025" s="7" t="str">
        <f ca="1">IF(AND(A1024="SVOL",C1024="Cash"),                                     SUM(INDIRECT(ADDRESS(ROW()-(COUNTIF(A:A,"SVOL")),COLUMN())):INDIRECT(ADDRESS(ROW()-1,COLUMN()))),                                    IF(AND(A1025="TYA",C1025="Cash"), SUM(INDIRECT(ADDRESS(ROW()-(COUNTIF(A:A,"TYA")-1),COLUMN())):INDIRECT(ADDRESS(ROW()-1,COLUMN()))),                                    IF(AND(A1025="SVOL",ISNUMBER(FIND(" Govt",C1025))),"", IF(AND(A1025="SVOL",ISNUMBER(FIND(" Index",C1025))),J1025,                                    IF(ISNUMBER(N1025),Q1025*N1025,IF(ISNUMBER(R1025),J1025*R1025," "))))))</f>
        <v xml:space="preserve"> </v>
      </c>
      <c r="AB1025" s="8" t="s">
        <v>4212</v>
      </c>
      <c r="AG1025" s="17">
        <v>4.64E-4</v>
      </c>
    </row>
    <row r="1026" spans="1:33" x14ac:dyDescent="0.35">
      <c r="A1026" t="s">
        <v>1786</v>
      </c>
      <c r="B1026" t="s">
        <v>1809</v>
      </c>
      <c r="C1026" t="s">
        <v>1810</v>
      </c>
      <c r="D1026" t="s">
        <v>1811</v>
      </c>
      <c r="E1026" t="s">
        <v>1812</v>
      </c>
      <c r="G1026" s="1">
        <v>35717.672427768899</v>
      </c>
      <c r="H1026" s="1">
        <v>11.078084</v>
      </c>
      <c r="I1026" s="2">
        <v>395683.37543930783</v>
      </c>
      <c r="J1026" s="3">
        <v>5.1150970296168748E-3</v>
      </c>
      <c r="K1026" s="4">
        <v>77355986.239999995</v>
      </c>
      <c r="L1026" s="5">
        <v>3550001</v>
      </c>
      <c r="M1026" s="6">
        <v>21.79041252</v>
      </c>
      <c r="N1026" s="7" t="str">
        <f>IF(ISNUMBER(_xll.BDP($C1026, "DELTA_MID")),_xll.BDP($C1026, "DELTA_MID")," ")</f>
        <v xml:space="preserve"> </v>
      </c>
      <c r="O1026" s="7" t="str">
        <f>IF(ISNUMBER(N1026),_xll.BDP($C1026, "OPT_UNDL_TICKER"),"")</f>
        <v/>
      </c>
      <c r="P1026" s="8" t="str">
        <f>IF(ISNUMBER(N1026),_xll.BDP($C1026, "OPT_UNDL_PX")," ")</f>
        <v xml:space="preserve"> </v>
      </c>
      <c r="Q1026" s="7" t="str">
        <f>IF(ISNUMBER(N1026),+G1026*_xll.BDP($C1026, "PX_POS_MULT_FACTOR")*P1026/K1026," ")</f>
        <v xml:space="preserve"> </v>
      </c>
      <c r="R1026" s="8" t="str">
        <f>IF(OR($A1026="TUA",$A1026="TYA"),"",IF(ISNUMBER(_xll.BDP($C1026,"DUR_ADJ_OAS_MID")),_xll.BDP($C1026,"DUR_ADJ_OAS_MID"),IF(ISNUMBER(_xll.BDP($E1026&amp;" ISIN","DUR_ADJ_OAS_MID")),_xll.BDP($E1026&amp;" ISIN","DUR_ADJ_OAS_MID")," ")))</f>
        <v xml:space="preserve"> </v>
      </c>
      <c r="S1026" s="7" t="str">
        <f ca="1">IF(AND(A1025="SVOL",C1025="Cash"),                                     SUM(INDIRECT(ADDRESS(ROW()-(COUNTIF(A:A,"SVOL")),COLUMN())):INDIRECT(ADDRESS(ROW()-1,COLUMN()))),                                    IF(AND(A1026="TYA",C1026="Cash"), SUM(INDIRECT(ADDRESS(ROW()-(COUNTIF(A:A,"TYA")-1),COLUMN())):INDIRECT(ADDRESS(ROW()-1,COLUMN()))),                                    IF(AND(A1026="SVOL",ISNUMBER(FIND(" Govt",C1026))),"", IF(AND(A1026="SVOL",ISNUMBER(FIND(" Index",C1026))),J1026,                                    IF(ISNUMBER(N1026),Q1026*N1026,IF(ISNUMBER(R1026),J1026*R1026," "))))))</f>
        <v xml:space="preserve"> </v>
      </c>
      <c r="AB1026" s="8" t="s">
        <v>4212</v>
      </c>
      <c r="AG1026" s="17">
        <v>4.64E-4</v>
      </c>
    </row>
    <row r="1027" spans="1:33" x14ac:dyDescent="0.35">
      <c r="A1027" t="s">
        <v>1786</v>
      </c>
      <c r="B1027" t="s">
        <v>1813</v>
      </c>
      <c r="C1027" t="s">
        <v>1814</v>
      </c>
      <c r="D1027" t="s">
        <v>1815</v>
      </c>
      <c r="E1027" t="s">
        <v>1816</v>
      </c>
      <c r="G1027" s="1">
        <v>8388.7428490298571</v>
      </c>
      <c r="H1027" s="1">
        <v>25.124088</v>
      </c>
      <c r="I1027" s="2">
        <v>210759.51354839679</v>
      </c>
      <c r="J1027" s="3">
        <v>2.724540449843237E-3</v>
      </c>
      <c r="K1027" s="4">
        <v>77355986.239999995</v>
      </c>
      <c r="L1027" s="5">
        <v>3550001</v>
      </c>
      <c r="M1027" s="6">
        <v>21.79041252</v>
      </c>
      <c r="N1027" s="7" t="str">
        <f>IF(ISNUMBER(_xll.BDP($C1027, "DELTA_MID")),_xll.BDP($C1027, "DELTA_MID")," ")</f>
        <v xml:space="preserve"> </v>
      </c>
      <c r="O1027" s="7" t="str">
        <f>IF(ISNUMBER(N1027),_xll.BDP($C1027, "OPT_UNDL_TICKER"),"")</f>
        <v/>
      </c>
      <c r="P1027" s="8" t="str">
        <f>IF(ISNUMBER(N1027),_xll.BDP($C1027, "OPT_UNDL_PX")," ")</f>
        <v xml:space="preserve"> </v>
      </c>
      <c r="Q1027" s="7" t="str">
        <f>IF(ISNUMBER(N1027),+G1027*_xll.BDP($C1027, "PX_POS_MULT_FACTOR")*P1027/K1027," ")</f>
        <v xml:space="preserve"> </v>
      </c>
      <c r="R1027" s="8" t="str">
        <f>IF(OR($A1027="TUA",$A1027="TYA"),"",IF(ISNUMBER(_xll.BDP($C1027,"DUR_ADJ_OAS_MID")),_xll.BDP($C1027,"DUR_ADJ_OAS_MID"),IF(ISNUMBER(_xll.BDP($E1027&amp;" ISIN","DUR_ADJ_OAS_MID")),_xll.BDP($E1027&amp;" ISIN","DUR_ADJ_OAS_MID")," ")))</f>
        <v xml:space="preserve"> </v>
      </c>
      <c r="S1027" s="7" t="str">
        <f ca="1">IF(AND(A1026="SVOL",C1026="Cash"),                                     SUM(INDIRECT(ADDRESS(ROW()-(COUNTIF(A:A,"SVOL")),COLUMN())):INDIRECT(ADDRESS(ROW()-1,COLUMN()))),                                    IF(AND(A1027="TYA",C1027="Cash"), SUM(INDIRECT(ADDRESS(ROW()-(COUNTIF(A:A,"TYA")-1),COLUMN())):INDIRECT(ADDRESS(ROW()-1,COLUMN()))),                                    IF(AND(A1027="SVOL",ISNUMBER(FIND(" Govt",C1027))),"", IF(AND(A1027="SVOL",ISNUMBER(FIND(" Index",C1027))),J1027,                                    IF(ISNUMBER(N1027),Q1027*N1027,IF(ISNUMBER(R1027),J1027*R1027," "))))))</f>
        <v xml:space="preserve"> </v>
      </c>
      <c r="AB1027" s="8" t="s">
        <v>4212</v>
      </c>
      <c r="AG1027" s="17">
        <v>4.64E-4</v>
      </c>
    </row>
    <row r="1028" spans="1:33" x14ac:dyDescent="0.35">
      <c r="A1028" t="s">
        <v>1786</v>
      </c>
      <c r="B1028" t="s">
        <v>1817</v>
      </c>
      <c r="C1028" t="s">
        <v>1818</v>
      </c>
      <c r="D1028" t="s">
        <v>1819</v>
      </c>
      <c r="E1028" t="s">
        <v>1820</v>
      </c>
      <c r="G1028" s="1">
        <v>1373.7352320922409</v>
      </c>
      <c r="H1028" s="1">
        <v>32.492272</v>
      </c>
      <c r="I1028" s="2">
        <v>44635.778817124221</v>
      </c>
      <c r="J1028" s="3">
        <v>5.7701777181975241E-4</v>
      </c>
      <c r="K1028" s="4">
        <v>77355986.239999995</v>
      </c>
      <c r="L1028" s="5">
        <v>3550001</v>
      </c>
      <c r="M1028" s="6">
        <v>21.79041252</v>
      </c>
      <c r="N1028" s="7" t="str">
        <f>IF(ISNUMBER(_xll.BDP($C1028, "DELTA_MID")),_xll.BDP($C1028, "DELTA_MID")," ")</f>
        <v xml:space="preserve"> </v>
      </c>
      <c r="O1028" s="7" t="str">
        <f>IF(ISNUMBER(N1028),_xll.BDP($C1028, "OPT_UNDL_TICKER"),"")</f>
        <v/>
      </c>
      <c r="P1028" s="8" t="str">
        <f>IF(ISNUMBER(N1028),_xll.BDP($C1028, "OPT_UNDL_PX")," ")</f>
        <v xml:space="preserve"> </v>
      </c>
      <c r="Q1028" s="7" t="str">
        <f>IF(ISNUMBER(N1028),+G1028*_xll.BDP($C1028, "PX_POS_MULT_FACTOR")*P1028/K1028," ")</f>
        <v xml:space="preserve"> </v>
      </c>
      <c r="R1028" s="8" t="str">
        <f>IF(OR($A1028="TUA",$A1028="TYA"),"",IF(ISNUMBER(_xll.BDP($C1028,"DUR_ADJ_OAS_MID")),_xll.BDP($C1028,"DUR_ADJ_OAS_MID"),IF(ISNUMBER(_xll.BDP($E1028&amp;" ISIN","DUR_ADJ_OAS_MID")),_xll.BDP($E1028&amp;" ISIN","DUR_ADJ_OAS_MID")," ")))</f>
        <v xml:space="preserve"> </v>
      </c>
      <c r="S1028" s="7" t="str">
        <f ca="1">IF(AND(A1027="SVOL",C1027="Cash"),                                     SUM(INDIRECT(ADDRESS(ROW()-(COUNTIF(A:A,"SVOL")),COLUMN())):INDIRECT(ADDRESS(ROW()-1,COLUMN()))),                                    IF(AND(A1028="TYA",C1028="Cash"), SUM(INDIRECT(ADDRESS(ROW()-(COUNTIF(A:A,"TYA")-1),COLUMN())):INDIRECT(ADDRESS(ROW()-1,COLUMN()))),                                    IF(AND(A1028="SVOL",ISNUMBER(FIND(" Govt",C1028))),"", IF(AND(A1028="SVOL",ISNUMBER(FIND(" Index",C1028))),J1028,                                    IF(ISNUMBER(N1028),Q1028*N1028,IF(ISNUMBER(R1028),J1028*R1028," "))))))</f>
        <v xml:space="preserve"> </v>
      </c>
      <c r="AB1028" s="8" t="s">
        <v>4212</v>
      </c>
      <c r="AG1028" s="17">
        <v>4.64E-4</v>
      </c>
    </row>
    <row r="1029" spans="1:33" x14ac:dyDescent="0.35">
      <c r="A1029" t="s">
        <v>1786</v>
      </c>
      <c r="B1029" t="s">
        <v>1821</v>
      </c>
      <c r="C1029" t="s">
        <v>1822</v>
      </c>
      <c r="D1029" t="s">
        <v>1823</v>
      </c>
      <c r="E1029" t="s">
        <v>1824</v>
      </c>
      <c r="G1029" s="1">
        <v>95.699659748831692</v>
      </c>
      <c r="H1029" s="1">
        <v>1589.1276</v>
      </c>
      <c r="I1029" s="2">
        <v>152078.97061747749</v>
      </c>
      <c r="J1029" s="3">
        <v>1.9659625325653082E-3</v>
      </c>
      <c r="K1029" s="4">
        <v>77355986.239999995</v>
      </c>
      <c r="L1029" s="5">
        <v>3550001</v>
      </c>
      <c r="M1029" s="6">
        <v>21.79041252</v>
      </c>
      <c r="N1029" s="7" t="str">
        <f>IF(ISNUMBER(_xll.BDP($C1029, "DELTA_MID")),_xll.BDP($C1029, "DELTA_MID")," ")</f>
        <v xml:space="preserve"> </v>
      </c>
      <c r="O1029" s="7" t="str">
        <f>IF(ISNUMBER(N1029),_xll.BDP($C1029, "OPT_UNDL_TICKER"),"")</f>
        <v/>
      </c>
      <c r="P1029" s="8" t="str">
        <f>IF(ISNUMBER(N1029),_xll.BDP($C1029, "OPT_UNDL_PX")," ")</f>
        <v xml:space="preserve"> </v>
      </c>
      <c r="Q1029" s="7" t="str">
        <f>IF(ISNUMBER(N1029),+G1029*_xll.BDP($C1029, "PX_POS_MULT_FACTOR")*P1029/K1029," ")</f>
        <v xml:space="preserve"> </v>
      </c>
      <c r="R1029" s="8" t="str">
        <f>IF(OR($A1029="TUA",$A1029="TYA"),"",IF(ISNUMBER(_xll.BDP($C1029,"DUR_ADJ_OAS_MID")),_xll.BDP($C1029,"DUR_ADJ_OAS_MID"),IF(ISNUMBER(_xll.BDP($E1029&amp;" ISIN","DUR_ADJ_OAS_MID")),_xll.BDP($E1029&amp;" ISIN","DUR_ADJ_OAS_MID")," ")))</f>
        <v xml:space="preserve"> </v>
      </c>
      <c r="S1029" s="7" t="str">
        <f ca="1">IF(AND(A1028="SVOL",C1028="Cash"),                                     SUM(INDIRECT(ADDRESS(ROW()-(COUNTIF(A:A,"SVOL")),COLUMN())):INDIRECT(ADDRESS(ROW()-1,COLUMN()))),                                    IF(AND(A1029="TYA",C1029="Cash"), SUM(INDIRECT(ADDRESS(ROW()-(COUNTIF(A:A,"TYA")-1),COLUMN())):INDIRECT(ADDRESS(ROW()-1,COLUMN()))),                                    IF(AND(A1029="SVOL",ISNUMBER(FIND(" Govt",C1029))),"", IF(AND(A1029="SVOL",ISNUMBER(FIND(" Index",C1029))),J1029,                                    IF(ISNUMBER(N1029),Q1029*N1029,IF(ISNUMBER(R1029),J1029*R1029," "))))))</f>
        <v xml:space="preserve"> </v>
      </c>
      <c r="AB1029" s="8" t="s">
        <v>4212</v>
      </c>
      <c r="AG1029" s="17">
        <v>4.64E-4</v>
      </c>
    </row>
    <row r="1030" spans="1:33" x14ac:dyDescent="0.35">
      <c r="A1030" t="s">
        <v>1786</v>
      </c>
      <c r="B1030" t="s">
        <v>1825</v>
      </c>
      <c r="C1030" t="s">
        <v>1826</v>
      </c>
      <c r="D1030" t="s">
        <v>1827</v>
      </c>
      <c r="E1030" t="s">
        <v>1828</v>
      </c>
      <c r="G1030" s="1">
        <v>15431.57013449911</v>
      </c>
      <c r="H1030" s="1">
        <v>39.741475999999999</v>
      </c>
      <c r="I1030" s="2">
        <v>613273.37414251314</v>
      </c>
      <c r="J1030" s="3">
        <v>7.9279368533911303E-3</v>
      </c>
      <c r="K1030" s="4">
        <v>77355986.239999995</v>
      </c>
      <c r="L1030" s="5">
        <v>3550001</v>
      </c>
      <c r="M1030" s="6">
        <v>21.79041252</v>
      </c>
      <c r="N1030" s="7" t="str">
        <f>IF(ISNUMBER(_xll.BDP($C1030, "DELTA_MID")),_xll.BDP($C1030, "DELTA_MID")," ")</f>
        <v xml:space="preserve"> </v>
      </c>
      <c r="O1030" s="7" t="str">
        <f>IF(ISNUMBER(N1030),_xll.BDP($C1030, "OPT_UNDL_TICKER"),"")</f>
        <v/>
      </c>
      <c r="P1030" s="8" t="str">
        <f>IF(ISNUMBER(N1030),_xll.BDP($C1030, "OPT_UNDL_PX")," ")</f>
        <v xml:space="preserve"> </v>
      </c>
      <c r="Q1030" s="7" t="str">
        <f>IF(ISNUMBER(N1030),+G1030*_xll.BDP($C1030, "PX_POS_MULT_FACTOR")*P1030/K1030," ")</f>
        <v xml:space="preserve"> </v>
      </c>
      <c r="R1030" s="8" t="str">
        <f>IF(OR($A1030="TUA",$A1030="TYA"),"",IF(ISNUMBER(_xll.BDP($C1030,"DUR_ADJ_OAS_MID")),_xll.BDP($C1030,"DUR_ADJ_OAS_MID"),IF(ISNUMBER(_xll.BDP($E1030&amp;" ISIN","DUR_ADJ_OAS_MID")),_xll.BDP($E1030&amp;" ISIN","DUR_ADJ_OAS_MID")," ")))</f>
        <v xml:space="preserve"> </v>
      </c>
      <c r="S1030" s="7" t="str">
        <f ca="1">IF(AND(A1029="SVOL",C1029="Cash"),                                     SUM(INDIRECT(ADDRESS(ROW()-(COUNTIF(A:A,"SVOL")),COLUMN())):INDIRECT(ADDRESS(ROW()-1,COLUMN()))),                                    IF(AND(A1030="TYA",C1030="Cash"), SUM(INDIRECT(ADDRESS(ROW()-(COUNTIF(A:A,"TYA")-1),COLUMN())):INDIRECT(ADDRESS(ROW()-1,COLUMN()))),                                    IF(AND(A1030="SVOL",ISNUMBER(FIND(" Govt",C1030))),"", IF(AND(A1030="SVOL",ISNUMBER(FIND(" Index",C1030))),J1030,                                    IF(ISNUMBER(N1030),Q1030*N1030,IF(ISNUMBER(R1030),J1030*R1030," "))))))</f>
        <v xml:space="preserve"> </v>
      </c>
      <c r="AB1030" s="8" t="s">
        <v>4212</v>
      </c>
      <c r="AG1030" s="17">
        <v>4.64E-4</v>
      </c>
    </row>
    <row r="1031" spans="1:33" x14ac:dyDescent="0.35">
      <c r="A1031" t="s">
        <v>1786</v>
      </c>
      <c r="B1031" t="s">
        <v>1829</v>
      </c>
      <c r="C1031" t="s">
        <v>1830</v>
      </c>
      <c r="D1031" t="s">
        <v>1831</v>
      </c>
      <c r="E1031" t="s">
        <v>1832</v>
      </c>
      <c r="G1031" s="1">
        <v>2690.1619470093101</v>
      </c>
      <c r="H1031" s="1">
        <v>36.427992000000003</v>
      </c>
      <c r="I1031" s="2">
        <v>97997.197884359572</v>
      </c>
      <c r="J1031" s="3">
        <v>1.266834057034958E-3</v>
      </c>
      <c r="K1031" s="4">
        <v>77355986.239999995</v>
      </c>
      <c r="L1031" s="5">
        <v>3550001</v>
      </c>
      <c r="M1031" s="6">
        <v>21.79041252</v>
      </c>
      <c r="N1031" s="7" t="str">
        <f>IF(ISNUMBER(_xll.BDP($C1031, "DELTA_MID")),_xll.BDP($C1031, "DELTA_MID")," ")</f>
        <v xml:space="preserve"> </v>
      </c>
      <c r="O1031" s="7" t="str">
        <f>IF(ISNUMBER(N1031),_xll.BDP($C1031, "OPT_UNDL_TICKER"),"")</f>
        <v/>
      </c>
      <c r="P1031" s="8" t="str">
        <f>IF(ISNUMBER(N1031),_xll.BDP($C1031, "OPT_UNDL_PX")," ")</f>
        <v xml:space="preserve"> </v>
      </c>
      <c r="Q1031" s="7" t="str">
        <f>IF(ISNUMBER(N1031),+G1031*_xll.BDP($C1031, "PX_POS_MULT_FACTOR")*P1031/K1031," ")</f>
        <v xml:space="preserve"> </v>
      </c>
      <c r="R1031" s="8" t="str">
        <f>IF(OR($A1031="TUA",$A1031="TYA"),"",IF(ISNUMBER(_xll.BDP($C1031,"DUR_ADJ_OAS_MID")),_xll.BDP($C1031,"DUR_ADJ_OAS_MID"),IF(ISNUMBER(_xll.BDP($E1031&amp;" ISIN","DUR_ADJ_OAS_MID")),_xll.BDP($E1031&amp;" ISIN","DUR_ADJ_OAS_MID")," ")))</f>
        <v xml:space="preserve"> </v>
      </c>
      <c r="S1031" s="7" t="str">
        <f ca="1">IF(AND(A1030="SVOL",C1030="Cash"),                                     SUM(INDIRECT(ADDRESS(ROW()-(COUNTIF(A:A,"SVOL")),COLUMN())):INDIRECT(ADDRESS(ROW()-1,COLUMN()))),                                    IF(AND(A1031="TYA",C1031="Cash"), SUM(INDIRECT(ADDRESS(ROW()-(COUNTIF(A:A,"TYA")-1),COLUMN())):INDIRECT(ADDRESS(ROW()-1,COLUMN()))),                                    IF(AND(A1031="SVOL",ISNUMBER(FIND(" Govt",C1031))),"", IF(AND(A1031="SVOL",ISNUMBER(FIND(" Index",C1031))),J1031,                                    IF(ISNUMBER(N1031),Q1031*N1031,IF(ISNUMBER(R1031),J1031*R1031," "))))))</f>
        <v xml:space="preserve"> </v>
      </c>
      <c r="AB1031" s="8" t="s">
        <v>4212</v>
      </c>
      <c r="AG1031" s="17">
        <v>4.64E-4</v>
      </c>
    </row>
    <row r="1032" spans="1:33" x14ac:dyDescent="0.35">
      <c r="A1032" t="s">
        <v>1786</v>
      </c>
      <c r="B1032" t="s">
        <v>1833</v>
      </c>
      <c r="C1032" t="s">
        <v>1834</v>
      </c>
      <c r="D1032" t="s">
        <v>1835</v>
      </c>
      <c r="E1032" t="s">
        <v>1836</v>
      </c>
      <c r="G1032" s="1">
        <v>19517.723048425971</v>
      </c>
      <c r="H1032" s="1">
        <v>16.56551</v>
      </c>
      <c r="I1032" s="2">
        <v>323321.03633593093</v>
      </c>
      <c r="J1032" s="3">
        <v>4.1796511433881108E-3</v>
      </c>
      <c r="K1032" s="4">
        <v>77355986.239999995</v>
      </c>
      <c r="L1032" s="5">
        <v>3550001</v>
      </c>
      <c r="M1032" s="6">
        <v>21.79041252</v>
      </c>
      <c r="N1032" s="7" t="str">
        <f>IF(ISNUMBER(_xll.BDP($C1032, "DELTA_MID")),_xll.BDP($C1032, "DELTA_MID")," ")</f>
        <v xml:space="preserve"> </v>
      </c>
      <c r="O1032" s="7" t="str">
        <f>IF(ISNUMBER(N1032),_xll.BDP($C1032, "OPT_UNDL_TICKER"),"")</f>
        <v/>
      </c>
      <c r="P1032" s="8" t="str">
        <f>IF(ISNUMBER(N1032),_xll.BDP($C1032, "OPT_UNDL_PX")," ")</f>
        <v xml:space="preserve"> </v>
      </c>
      <c r="Q1032" s="7" t="str">
        <f>IF(ISNUMBER(N1032),+G1032*_xll.BDP($C1032, "PX_POS_MULT_FACTOR")*P1032/K1032," ")</f>
        <v xml:space="preserve"> </v>
      </c>
      <c r="R1032" s="8" t="str">
        <f>IF(OR($A1032="TUA",$A1032="TYA"),"",IF(ISNUMBER(_xll.BDP($C1032,"DUR_ADJ_OAS_MID")),_xll.BDP($C1032,"DUR_ADJ_OAS_MID"),IF(ISNUMBER(_xll.BDP($E1032&amp;" ISIN","DUR_ADJ_OAS_MID")),_xll.BDP($E1032&amp;" ISIN","DUR_ADJ_OAS_MID")," ")))</f>
        <v xml:space="preserve"> </v>
      </c>
      <c r="S1032" s="7" t="str">
        <f ca="1">IF(AND(A1031="SVOL",C1031="Cash"),                                     SUM(INDIRECT(ADDRESS(ROW()-(COUNTIF(A:A,"SVOL")),COLUMN())):INDIRECT(ADDRESS(ROW()-1,COLUMN()))),                                    IF(AND(A1032="TYA",C1032="Cash"), SUM(INDIRECT(ADDRESS(ROW()-(COUNTIF(A:A,"TYA")-1),COLUMN())):INDIRECT(ADDRESS(ROW()-1,COLUMN()))),                                    IF(AND(A1032="SVOL",ISNUMBER(FIND(" Govt",C1032))),"", IF(AND(A1032="SVOL",ISNUMBER(FIND(" Index",C1032))),J1032,                                    IF(ISNUMBER(N1032),Q1032*N1032,IF(ISNUMBER(R1032),J1032*R1032," "))))))</f>
        <v xml:space="preserve"> </v>
      </c>
      <c r="AB1032" s="8" t="s">
        <v>4212</v>
      </c>
      <c r="AG1032" s="17">
        <v>4.64E-4</v>
      </c>
    </row>
    <row r="1033" spans="1:33" x14ac:dyDescent="0.35">
      <c r="A1033" t="s">
        <v>1786</v>
      </c>
      <c r="B1033" t="s">
        <v>1837</v>
      </c>
      <c r="C1033" t="s">
        <v>1838</v>
      </c>
      <c r="D1033" t="s">
        <v>1839</v>
      </c>
      <c r="E1033" t="s">
        <v>1840</v>
      </c>
      <c r="G1033" s="1">
        <v>10625.444198973481</v>
      </c>
      <c r="H1033" s="1">
        <v>33.189087999999998</v>
      </c>
      <c r="I1033" s="2">
        <v>352648.8025588204</v>
      </c>
      <c r="J1033" s="3">
        <v>4.5587784436580464E-3</v>
      </c>
      <c r="K1033" s="4">
        <v>77355986.239999995</v>
      </c>
      <c r="L1033" s="5">
        <v>3550001</v>
      </c>
      <c r="M1033" s="6">
        <v>21.79041252</v>
      </c>
      <c r="N1033" s="7" t="str">
        <f>IF(ISNUMBER(_xll.BDP($C1033, "DELTA_MID")),_xll.BDP($C1033, "DELTA_MID")," ")</f>
        <v xml:space="preserve"> </v>
      </c>
      <c r="O1033" s="7" t="str">
        <f>IF(ISNUMBER(N1033),_xll.BDP($C1033, "OPT_UNDL_TICKER"),"")</f>
        <v/>
      </c>
      <c r="P1033" s="8" t="str">
        <f>IF(ISNUMBER(N1033),_xll.BDP($C1033, "OPT_UNDL_PX")," ")</f>
        <v xml:space="preserve"> </v>
      </c>
      <c r="Q1033" s="7" t="str">
        <f>IF(ISNUMBER(N1033),+G1033*_xll.BDP($C1033, "PX_POS_MULT_FACTOR")*P1033/K1033," ")</f>
        <v xml:space="preserve"> </v>
      </c>
      <c r="R1033" s="8" t="str">
        <f>IF(OR($A1033="TUA",$A1033="TYA"),"",IF(ISNUMBER(_xll.BDP($C1033,"DUR_ADJ_OAS_MID")),_xll.BDP($C1033,"DUR_ADJ_OAS_MID"),IF(ISNUMBER(_xll.BDP($E1033&amp;" ISIN","DUR_ADJ_OAS_MID")),_xll.BDP($E1033&amp;" ISIN","DUR_ADJ_OAS_MID")," ")))</f>
        <v xml:space="preserve"> </v>
      </c>
      <c r="S1033" s="7" t="str">
        <f ca="1">IF(AND(A1032="SVOL",C1032="Cash"),                                     SUM(INDIRECT(ADDRESS(ROW()-(COUNTIF(A:A,"SVOL")),COLUMN())):INDIRECT(ADDRESS(ROW()-1,COLUMN()))),                                    IF(AND(A1033="TYA",C1033="Cash"), SUM(INDIRECT(ADDRESS(ROW()-(COUNTIF(A:A,"TYA")-1),COLUMN())):INDIRECT(ADDRESS(ROW()-1,COLUMN()))),                                    IF(AND(A1033="SVOL",ISNUMBER(FIND(" Govt",C1033))),"", IF(AND(A1033="SVOL",ISNUMBER(FIND(" Index",C1033))),J1033,                                    IF(ISNUMBER(N1033),Q1033*N1033,IF(ISNUMBER(R1033),J1033*R1033," "))))))</f>
        <v xml:space="preserve"> </v>
      </c>
      <c r="AB1033" s="8" t="s">
        <v>4212</v>
      </c>
      <c r="AG1033" s="17">
        <v>4.64E-4</v>
      </c>
    </row>
    <row r="1034" spans="1:33" x14ac:dyDescent="0.35">
      <c r="A1034" t="s">
        <v>1786</v>
      </c>
      <c r="B1034" t="s">
        <v>1841</v>
      </c>
      <c r="C1034" t="s">
        <v>1842</v>
      </c>
      <c r="D1034" t="s">
        <v>1843</v>
      </c>
      <c r="E1034" t="s">
        <v>1844</v>
      </c>
      <c r="G1034" s="1">
        <v>4361.0112390194354</v>
      </c>
      <c r="H1034" s="1">
        <v>52.261200000000002</v>
      </c>
      <c r="I1034" s="2">
        <v>227911.68056464251</v>
      </c>
      <c r="J1034" s="3">
        <v>2.9462707625178171E-3</v>
      </c>
      <c r="K1034" s="4">
        <v>77355986.239999995</v>
      </c>
      <c r="L1034" s="5">
        <v>3550001</v>
      </c>
      <c r="M1034" s="6">
        <v>21.79041252</v>
      </c>
      <c r="N1034" s="7" t="str">
        <f>IF(ISNUMBER(_xll.BDP($C1034, "DELTA_MID")),_xll.BDP($C1034, "DELTA_MID")," ")</f>
        <v xml:space="preserve"> </v>
      </c>
      <c r="O1034" s="7" t="str">
        <f>IF(ISNUMBER(N1034),_xll.BDP($C1034, "OPT_UNDL_TICKER"),"")</f>
        <v/>
      </c>
      <c r="P1034" s="8" t="str">
        <f>IF(ISNUMBER(N1034),_xll.BDP($C1034, "OPT_UNDL_PX")," ")</f>
        <v xml:space="preserve"> </v>
      </c>
      <c r="Q1034" s="7" t="str">
        <f>IF(ISNUMBER(N1034),+G1034*_xll.BDP($C1034, "PX_POS_MULT_FACTOR")*P1034/K1034," ")</f>
        <v xml:space="preserve"> </v>
      </c>
      <c r="R1034" s="8" t="str">
        <f>IF(OR($A1034="TUA",$A1034="TYA"),"",IF(ISNUMBER(_xll.BDP($C1034,"DUR_ADJ_OAS_MID")),_xll.BDP($C1034,"DUR_ADJ_OAS_MID"),IF(ISNUMBER(_xll.BDP($E1034&amp;" ISIN","DUR_ADJ_OAS_MID")),_xll.BDP($E1034&amp;" ISIN","DUR_ADJ_OAS_MID")," ")))</f>
        <v xml:space="preserve"> </v>
      </c>
      <c r="S1034" s="7" t="str">
        <f ca="1">IF(AND(A1033="SVOL",C1033="Cash"),                                     SUM(INDIRECT(ADDRESS(ROW()-(COUNTIF(A:A,"SVOL")),COLUMN())):INDIRECT(ADDRESS(ROW()-1,COLUMN()))),                                    IF(AND(A1034="TYA",C1034="Cash"), SUM(INDIRECT(ADDRESS(ROW()-(COUNTIF(A:A,"TYA")-1),COLUMN())):INDIRECT(ADDRESS(ROW()-1,COLUMN()))),                                    IF(AND(A1034="SVOL",ISNUMBER(FIND(" Govt",C1034))),"", IF(AND(A1034="SVOL",ISNUMBER(FIND(" Index",C1034))),J1034,                                    IF(ISNUMBER(N1034),Q1034*N1034,IF(ISNUMBER(R1034),J1034*R1034," "))))))</f>
        <v xml:space="preserve"> </v>
      </c>
      <c r="AB1034" s="8" t="s">
        <v>4212</v>
      </c>
      <c r="AG1034" s="17">
        <v>4.64E-4</v>
      </c>
    </row>
    <row r="1035" spans="1:33" x14ac:dyDescent="0.35">
      <c r="A1035" t="s">
        <v>1786</v>
      </c>
      <c r="B1035" t="s">
        <v>1845</v>
      </c>
      <c r="C1035" t="s">
        <v>1846</v>
      </c>
      <c r="D1035" t="s">
        <v>1847</v>
      </c>
      <c r="E1035" t="s">
        <v>1848</v>
      </c>
      <c r="G1035" s="1">
        <v>1759.3158379407309</v>
      </c>
      <c r="H1035" s="1">
        <v>97.909100000000009</v>
      </c>
      <c r="I1035" s="2">
        <v>172253.0303085229</v>
      </c>
      <c r="J1035" s="3">
        <v>2.2267576005572608E-3</v>
      </c>
      <c r="K1035" s="4">
        <v>77355986.239999995</v>
      </c>
      <c r="L1035" s="5">
        <v>3550001</v>
      </c>
      <c r="M1035" s="6">
        <v>21.79041252</v>
      </c>
      <c r="N1035" s="7" t="str">
        <f>IF(ISNUMBER(_xll.BDP($C1035, "DELTA_MID")),_xll.BDP($C1035, "DELTA_MID")," ")</f>
        <v xml:space="preserve"> </v>
      </c>
      <c r="O1035" s="7" t="str">
        <f>IF(ISNUMBER(N1035),_xll.BDP($C1035, "OPT_UNDL_TICKER"),"")</f>
        <v/>
      </c>
      <c r="P1035" s="8" t="str">
        <f>IF(ISNUMBER(N1035),_xll.BDP($C1035, "OPT_UNDL_PX")," ")</f>
        <v xml:space="preserve"> </v>
      </c>
      <c r="Q1035" s="7" t="str">
        <f>IF(ISNUMBER(N1035),+G1035*_xll.BDP($C1035, "PX_POS_MULT_FACTOR")*P1035/K1035," ")</f>
        <v xml:space="preserve"> </v>
      </c>
      <c r="R1035" s="8" t="str">
        <f>IF(OR($A1035="TUA",$A1035="TYA"),"",IF(ISNUMBER(_xll.BDP($C1035,"DUR_ADJ_OAS_MID")),_xll.BDP($C1035,"DUR_ADJ_OAS_MID"),IF(ISNUMBER(_xll.BDP($E1035&amp;" ISIN","DUR_ADJ_OAS_MID")),_xll.BDP($E1035&amp;" ISIN","DUR_ADJ_OAS_MID")," ")))</f>
        <v xml:space="preserve"> </v>
      </c>
      <c r="S1035" s="7" t="str">
        <f ca="1">IF(AND(A1034="SVOL",C1034="Cash"),                                     SUM(INDIRECT(ADDRESS(ROW()-(COUNTIF(A:A,"SVOL")),COLUMN())):INDIRECT(ADDRESS(ROW()-1,COLUMN()))),                                    IF(AND(A1035="TYA",C1035="Cash"), SUM(INDIRECT(ADDRESS(ROW()-(COUNTIF(A:A,"TYA")-1),COLUMN())):INDIRECT(ADDRESS(ROW()-1,COLUMN()))),                                    IF(AND(A1035="SVOL",ISNUMBER(FIND(" Govt",C1035))),"", IF(AND(A1035="SVOL",ISNUMBER(FIND(" Index",C1035))),J1035,                                    IF(ISNUMBER(N1035),Q1035*N1035,IF(ISNUMBER(R1035),J1035*R1035," "))))))</f>
        <v xml:space="preserve"> </v>
      </c>
      <c r="AB1035" s="8" t="s">
        <v>4212</v>
      </c>
      <c r="AG1035" s="17">
        <v>4.64E-4</v>
      </c>
    </row>
    <row r="1036" spans="1:33" x14ac:dyDescent="0.35">
      <c r="A1036" t="s">
        <v>1786</v>
      </c>
      <c r="B1036" t="s">
        <v>1849</v>
      </c>
      <c r="C1036" t="s">
        <v>1850</v>
      </c>
      <c r="D1036" t="s">
        <v>1851</v>
      </c>
      <c r="E1036" t="s">
        <v>1852</v>
      </c>
      <c r="G1036" s="1">
        <v>69064.552703271678</v>
      </c>
      <c r="H1036" s="1">
        <v>6.2255348000000001</v>
      </c>
      <c r="I1036" s="2">
        <v>429963.77630065189</v>
      </c>
      <c r="J1036" s="3">
        <v>5.5582482649328821E-3</v>
      </c>
      <c r="K1036" s="4">
        <v>77355986.239999995</v>
      </c>
      <c r="L1036" s="5">
        <v>3550001</v>
      </c>
      <c r="M1036" s="6">
        <v>21.79041252</v>
      </c>
      <c r="N1036" s="7" t="str">
        <f>IF(ISNUMBER(_xll.BDP($C1036, "DELTA_MID")),_xll.BDP($C1036, "DELTA_MID")," ")</f>
        <v xml:space="preserve"> </v>
      </c>
      <c r="O1036" s="7" t="str">
        <f>IF(ISNUMBER(N1036),_xll.BDP($C1036, "OPT_UNDL_TICKER"),"")</f>
        <v/>
      </c>
      <c r="P1036" s="8" t="str">
        <f>IF(ISNUMBER(N1036),_xll.BDP($C1036, "OPT_UNDL_PX")," ")</f>
        <v xml:space="preserve"> </v>
      </c>
      <c r="Q1036" s="7" t="str">
        <f>IF(ISNUMBER(N1036),+G1036*_xll.BDP($C1036, "PX_POS_MULT_FACTOR")*P1036/K1036," ")</f>
        <v xml:space="preserve"> </v>
      </c>
      <c r="R1036" s="8" t="str">
        <f>IF(OR($A1036="TUA",$A1036="TYA"),"",IF(ISNUMBER(_xll.BDP($C1036,"DUR_ADJ_OAS_MID")),_xll.BDP($C1036,"DUR_ADJ_OAS_MID"),IF(ISNUMBER(_xll.BDP($E1036&amp;" ISIN","DUR_ADJ_OAS_MID")),_xll.BDP($E1036&amp;" ISIN","DUR_ADJ_OAS_MID")," ")))</f>
        <v xml:space="preserve"> </v>
      </c>
      <c r="S1036" s="7" t="str">
        <f ca="1">IF(AND(A1035="SVOL",C1035="Cash"),                                     SUM(INDIRECT(ADDRESS(ROW()-(COUNTIF(A:A,"SVOL")),COLUMN())):INDIRECT(ADDRESS(ROW()-1,COLUMN()))),                                    IF(AND(A1036="TYA",C1036="Cash"), SUM(INDIRECT(ADDRESS(ROW()-(COUNTIF(A:A,"TYA")-1),COLUMN())):INDIRECT(ADDRESS(ROW()-1,COLUMN()))),                                    IF(AND(A1036="SVOL",ISNUMBER(FIND(" Govt",C1036))),"", IF(AND(A1036="SVOL",ISNUMBER(FIND(" Index",C1036))),J1036,                                    IF(ISNUMBER(N1036),Q1036*N1036,IF(ISNUMBER(R1036),J1036*R1036," "))))))</f>
        <v xml:space="preserve"> </v>
      </c>
      <c r="AB1036" s="8" t="s">
        <v>4212</v>
      </c>
      <c r="AG1036" s="17">
        <v>4.64E-4</v>
      </c>
    </row>
    <row r="1037" spans="1:33" x14ac:dyDescent="0.35">
      <c r="A1037" t="s">
        <v>1786</v>
      </c>
      <c r="B1037" t="s">
        <v>1853</v>
      </c>
      <c r="C1037" t="s">
        <v>1854</v>
      </c>
      <c r="D1037" t="s">
        <v>1855</v>
      </c>
      <c r="E1037" t="s">
        <v>1856</v>
      </c>
      <c r="G1037" s="1">
        <v>8125.56878472057</v>
      </c>
      <c r="H1037" s="1">
        <v>23.640128000000001</v>
      </c>
      <c r="I1037" s="2">
        <v>192089.48614359871</v>
      </c>
      <c r="J1037" s="3">
        <v>2.4831883798576821E-3</v>
      </c>
      <c r="K1037" s="4">
        <v>77355986.239999995</v>
      </c>
      <c r="L1037" s="5">
        <v>3550001</v>
      </c>
      <c r="M1037" s="6">
        <v>21.79041252</v>
      </c>
      <c r="N1037" s="7" t="str">
        <f>IF(ISNUMBER(_xll.BDP($C1037, "DELTA_MID")),_xll.BDP($C1037, "DELTA_MID")," ")</f>
        <v xml:space="preserve"> </v>
      </c>
      <c r="O1037" s="7" t="str">
        <f>IF(ISNUMBER(N1037),_xll.BDP($C1037, "OPT_UNDL_TICKER"),"")</f>
        <v/>
      </c>
      <c r="P1037" s="8" t="str">
        <f>IF(ISNUMBER(N1037),_xll.BDP($C1037, "OPT_UNDL_PX")," ")</f>
        <v xml:space="preserve"> </v>
      </c>
      <c r="Q1037" s="7" t="str">
        <f>IF(ISNUMBER(N1037),+G1037*_xll.BDP($C1037, "PX_POS_MULT_FACTOR")*P1037/K1037," ")</f>
        <v xml:space="preserve"> </v>
      </c>
      <c r="R1037" s="8" t="str">
        <f>IF(OR($A1037="TUA",$A1037="TYA"),"",IF(ISNUMBER(_xll.BDP($C1037,"DUR_ADJ_OAS_MID")),_xll.BDP($C1037,"DUR_ADJ_OAS_MID"),IF(ISNUMBER(_xll.BDP($E1037&amp;" ISIN","DUR_ADJ_OAS_MID")),_xll.BDP($E1037&amp;" ISIN","DUR_ADJ_OAS_MID")," ")))</f>
        <v xml:space="preserve"> </v>
      </c>
      <c r="S1037" s="7" t="str">
        <f ca="1">IF(AND(A1036="SVOL",C1036="Cash"),                                     SUM(INDIRECT(ADDRESS(ROW()-(COUNTIF(A:A,"SVOL")),COLUMN())):INDIRECT(ADDRESS(ROW()-1,COLUMN()))),                                    IF(AND(A1037="TYA",C1037="Cash"), SUM(INDIRECT(ADDRESS(ROW()-(COUNTIF(A:A,"TYA")-1),COLUMN())):INDIRECT(ADDRESS(ROW()-1,COLUMN()))),                                    IF(AND(A1037="SVOL",ISNUMBER(FIND(" Govt",C1037))),"", IF(AND(A1037="SVOL",ISNUMBER(FIND(" Index",C1037))),J1037,                                    IF(ISNUMBER(N1037),Q1037*N1037,IF(ISNUMBER(R1037),J1037*R1037," "))))))</f>
        <v xml:space="preserve"> </v>
      </c>
      <c r="AB1037" s="8" t="s">
        <v>4212</v>
      </c>
      <c r="AG1037" s="17">
        <v>4.64E-4</v>
      </c>
    </row>
    <row r="1038" spans="1:33" x14ac:dyDescent="0.35">
      <c r="A1038" t="s">
        <v>1786</v>
      </c>
      <c r="B1038" t="s">
        <v>1857</v>
      </c>
      <c r="C1038" t="s">
        <v>1858</v>
      </c>
      <c r="D1038" t="s">
        <v>1859</v>
      </c>
      <c r="E1038" t="s">
        <v>1860</v>
      </c>
      <c r="G1038" s="1">
        <v>22281.885313729439</v>
      </c>
      <c r="H1038" s="1">
        <v>21.678719999999998</v>
      </c>
      <c r="I1038" s="2">
        <v>483042.75278845261</v>
      </c>
      <c r="J1038" s="3">
        <v>6.2444133449451921E-3</v>
      </c>
      <c r="K1038" s="4">
        <v>77355986.239999995</v>
      </c>
      <c r="L1038" s="5">
        <v>3550001</v>
      </c>
      <c r="M1038" s="6">
        <v>21.79041252</v>
      </c>
      <c r="N1038" s="7" t="str">
        <f>IF(ISNUMBER(_xll.BDP($C1038, "DELTA_MID")),_xll.BDP($C1038, "DELTA_MID")," ")</f>
        <v xml:space="preserve"> </v>
      </c>
      <c r="O1038" s="7" t="str">
        <f>IF(ISNUMBER(N1038),_xll.BDP($C1038, "OPT_UNDL_TICKER"),"")</f>
        <v/>
      </c>
      <c r="P1038" s="8" t="str">
        <f>IF(ISNUMBER(N1038),_xll.BDP($C1038, "OPT_UNDL_PX")," ")</f>
        <v xml:space="preserve"> </v>
      </c>
      <c r="Q1038" s="7" t="str">
        <f>IF(ISNUMBER(N1038),+G1038*_xll.BDP($C1038, "PX_POS_MULT_FACTOR")*P1038/K1038," ")</f>
        <v xml:space="preserve"> </v>
      </c>
      <c r="R1038" s="8" t="str">
        <f>IF(OR($A1038="TUA",$A1038="TYA"),"",IF(ISNUMBER(_xll.BDP($C1038,"DUR_ADJ_OAS_MID")),_xll.BDP($C1038,"DUR_ADJ_OAS_MID"),IF(ISNUMBER(_xll.BDP($E1038&amp;" ISIN","DUR_ADJ_OAS_MID")),_xll.BDP($E1038&amp;" ISIN","DUR_ADJ_OAS_MID")," ")))</f>
        <v xml:space="preserve"> </v>
      </c>
      <c r="S1038" s="7" t="str">
        <f ca="1">IF(AND(A1037="SVOL",C1037="Cash"),                                     SUM(INDIRECT(ADDRESS(ROW()-(COUNTIF(A:A,"SVOL")),COLUMN())):INDIRECT(ADDRESS(ROW()-1,COLUMN()))),                                    IF(AND(A1038="TYA",C1038="Cash"), SUM(INDIRECT(ADDRESS(ROW()-(COUNTIF(A:A,"TYA")-1),COLUMN())):INDIRECT(ADDRESS(ROW()-1,COLUMN()))),                                    IF(AND(A1038="SVOL",ISNUMBER(FIND(" Govt",C1038))),"", IF(AND(A1038="SVOL",ISNUMBER(FIND(" Index",C1038))),J1038,                                    IF(ISNUMBER(N1038),Q1038*N1038,IF(ISNUMBER(R1038),J1038*R1038," "))))))</f>
        <v xml:space="preserve"> </v>
      </c>
      <c r="AB1038" s="8" t="s">
        <v>4212</v>
      </c>
      <c r="AG1038" s="17">
        <v>4.64E-4</v>
      </c>
    </row>
    <row r="1039" spans="1:33" x14ac:dyDescent="0.35">
      <c r="A1039" t="s">
        <v>1786</v>
      </c>
      <c r="B1039" t="s">
        <v>1861</v>
      </c>
      <c r="C1039" t="s">
        <v>1862</v>
      </c>
      <c r="D1039" t="s">
        <v>1863</v>
      </c>
      <c r="E1039" t="s">
        <v>1864</v>
      </c>
      <c r="G1039" s="1">
        <v>4379.3722202503159</v>
      </c>
      <c r="H1039" s="1">
        <v>30.569576000000001</v>
      </c>
      <c r="I1039" s="2">
        <v>133875.55191923081</v>
      </c>
      <c r="J1039" s="3">
        <v>1.7306424289372591E-3</v>
      </c>
      <c r="K1039" s="4">
        <v>77355986.239999995</v>
      </c>
      <c r="L1039" s="5">
        <v>3550001</v>
      </c>
      <c r="M1039" s="6">
        <v>21.79041252</v>
      </c>
      <c r="N1039" s="7" t="str">
        <f>IF(ISNUMBER(_xll.BDP($C1039, "DELTA_MID")),_xll.BDP($C1039, "DELTA_MID")," ")</f>
        <v xml:space="preserve"> </v>
      </c>
      <c r="O1039" s="7" t="str">
        <f>IF(ISNUMBER(N1039),_xll.BDP($C1039, "OPT_UNDL_TICKER"),"")</f>
        <v/>
      </c>
      <c r="P1039" s="8" t="str">
        <f>IF(ISNUMBER(N1039),_xll.BDP($C1039, "OPT_UNDL_PX")," ")</f>
        <v xml:space="preserve"> </v>
      </c>
      <c r="Q1039" s="7" t="str">
        <f>IF(ISNUMBER(N1039),+G1039*_xll.BDP($C1039, "PX_POS_MULT_FACTOR")*P1039/K1039," ")</f>
        <v xml:space="preserve"> </v>
      </c>
      <c r="R1039" s="8" t="str">
        <f>IF(OR($A1039="TUA",$A1039="TYA"),"",IF(ISNUMBER(_xll.BDP($C1039,"DUR_ADJ_OAS_MID")),_xll.BDP($C1039,"DUR_ADJ_OAS_MID"),IF(ISNUMBER(_xll.BDP($E1039&amp;" ISIN","DUR_ADJ_OAS_MID")),_xll.BDP($E1039&amp;" ISIN","DUR_ADJ_OAS_MID")," ")))</f>
        <v xml:space="preserve"> </v>
      </c>
      <c r="S1039" s="7" t="str">
        <f ca="1">IF(AND(A1038="SVOL",C1038="Cash"),                                     SUM(INDIRECT(ADDRESS(ROW()-(COUNTIF(A:A,"SVOL")),COLUMN())):INDIRECT(ADDRESS(ROW()-1,COLUMN()))),                                    IF(AND(A1039="TYA",C1039="Cash"), SUM(INDIRECT(ADDRESS(ROW()-(COUNTIF(A:A,"TYA")-1),COLUMN())):INDIRECT(ADDRESS(ROW()-1,COLUMN()))),                                    IF(AND(A1039="SVOL",ISNUMBER(FIND(" Govt",C1039))),"", IF(AND(A1039="SVOL",ISNUMBER(FIND(" Index",C1039))),J1039,                                    IF(ISNUMBER(N1039),Q1039*N1039,IF(ISNUMBER(R1039),J1039*R1039," "))))))</f>
        <v xml:space="preserve"> </v>
      </c>
      <c r="AB1039" s="8" t="s">
        <v>4212</v>
      </c>
      <c r="AG1039" s="17">
        <v>4.64E-4</v>
      </c>
    </row>
    <row r="1040" spans="1:33" x14ac:dyDescent="0.35">
      <c r="A1040" t="s">
        <v>1786</v>
      </c>
      <c r="B1040" t="s">
        <v>1865</v>
      </c>
      <c r="C1040" t="s">
        <v>1866</v>
      </c>
      <c r="D1040" t="s">
        <v>1867</v>
      </c>
      <c r="E1040" t="s">
        <v>1868</v>
      </c>
      <c r="G1040" s="1">
        <v>773.38678517951189</v>
      </c>
      <c r="H1040" s="1">
        <v>63.952224000000001</v>
      </c>
      <c r="I1040" s="2">
        <v>49459.804924440017</v>
      </c>
      <c r="J1040" s="3">
        <v>6.3937915251948351E-4</v>
      </c>
      <c r="K1040" s="4">
        <v>77355986.239999995</v>
      </c>
      <c r="L1040" s="5">
        <v>3550001</v>
      </c>
      <c r="M1040" s="6">
        <v>21.79041252</v>
      </c>
      <c r="N1040" s="7" t="str">
        <f>IF(ISNUMBER(_xll.BDP($C1040, "DELTA_MID")),_xll.BDP($C1040, "DELTA_MID")," ")</f>
        <v xml:space="preserve"> </v>
      </c>
      <c r="O1040" s="7" t="str">
        <f>IF(ISNUMBER(N1040),_xll.BDP($C1040, "OPT_UNDL_TICKER"),"")</f>
        <v/>
      </c>
      <c r="P1040" s="8" t="str">
        <f>IF(ISNUMBER(N1040),_xll.BDP($C1040, "OPT_UNDL_PX")," ")</f>
        <v xml:space="preserve"> </v>
      </c>
      <c r="Q1040" s="7" t="str">
        <f>IF(ISNUMBER(N1040),+G1040*_xll.BDP($C1040, "PX_POS_MULT_FACTOR")*P1040/K1040," ")</f>
        <v xml:space="preserve"> </v>
      </c>
      <c r="R1040" s="8" t="str">
        <f>IF(OR($A1040="TUA",$A1040="TYA"),"",IF(ISNUMBER(_xll.BDP($C1040,"DUR_ADJ_OAS_MID")),_xll.BDP($C1040,"DUR_ADJ_OAS_MID"),IF(ISNUMBER(_xll.BDP($E1040&amp;" ISIN","DUR_ADJ_OAS_MID")),_xll.BDP($E1040&amp;" ISIN","DUR_ADJ_OAS_MID")," ")))</f>
        <v xml:space="preserve"> </v>
      </c>
      <c r="S1040" s="7" t="str">
        <f ca="1">IF(AND(A1039="SVOL",C1039="Cash"),                                     SUM(INDIRECT(ADDRESS(ROW()-(COUNTIF(A:A,"SVOL")),COLUMN())):INDIRECT(ADDRESS(ROW()-1,COLUMN()))),                                    IF(AND(A1040="TYA",C1040="Cash"), SUM(INDIRECT(ADDRESS(ROW()-(COUNTIF(A:A,"TYA")-1),COLUMN())):INDIRECT(ADDRESS(ROW()-1,COLUMN()))),                                    IF(AND(A1040="SVOL",ISNUMBER(FIND(" Govt",C1040))),"", IF(AND(A1040="SVOL",ISNUMBER(FIND(" Index",C1040))),J1040,                                    IF(ISNUMBER(N1040),Q1040*N1040,IF(ISNUMBER(R1040),J1040*R1040," "))))))</f>
        <v xml:space="preserve"> </v>
      </c>
      <c r="AB1040" s="8" t="s">
        <v>4212</v>
      </c>
      <c r="AG1040" s="17">
        <v>4.64E-4</v>
      </c>
    </row>
    <row r="1041" spans="1:33" x14ac:dyDescent="0.35">
      <c r="A1041" t="s">
        <v>1786</v>
      </c>
      <c r="B1041" t="s">
        <v>1869</v>
      </c>
      <c r="C1041" t="s">
        <v>1870</v>
      </c>
      <c r="D1041" t="s">
        <v>1871</v>
      </c>
      <c r="E1041" t="s">
        <v>1872</v>
      </c>
      <c r="G1041" s="1">
        <v>29252.93785438707</v>
      </c>
      <c r="H1041" s="1">
        <v>26.395132</v>
      </c>
      <c r="I1041" s="2">
        <v>772135.15605434345</v>
      </c>
      <c r="J1041" s="3">
        <v>9.9815824680815745E-3</v>
      </c>
      <c r="K1041" s="4">
        <v>77355986.239999995</v>
      </c>
      <c r="L1041" s="5">
        <v>3550001</v>
      </c>
      <c r="M1041" s="6">
        <v>21.79041252</v>
      </c>
      <c r="N1041" s="7" t="str">
        <f>IF(ISNUMBER(_xll.BDP($C1041, "DELTA_MID")),_xll.BDP($C1041, "DELTA_MID")," ")</f>
        <v xml:space="preserve"> </v>
      </c>
      <c r="O1041" s="7" t="str">
        <f>IF(ISNUMBER(N1041),_xll.BDP($C1041, "OPT_UNDL_TICKER"),"")</f>
        <v/>
      </c>
      <c r="P1041" s="8" t="str">
        <f>IF(ISNUMBER(N1041),_xll.BDP($C1041, "OPT_UNDL_PX")," ")</f>
        <v xml:space="preserve"> </v>
      </c>
      <c r="Q1041" s="7" t="str">
        <f>IF(ISNUMBER(N1041),+G1041*_xll.BDP($C1041, "PX_POS_MULT_FACTOR")*P1041/K1041," ")</f>
        <v xml:space="preserve"> </v>
      </c>
      <c r="R1041" s="8" t="str">
        <f>IF(OR($A1041="TUA",$A1041="TYA"),"",IF(ISNUMBER(_xll.BDP($C1041,"DUR_ADJ_OAS_MID")),_xll.BDP($C1041,"DUR_ADJ_OAS_MID"),IF(ISNUMBER(_xll.BDP($E1041&amp;" ISIN","DUR_ADJ_OAS_MID")),_xll.BDP($E1041&amp;" ISIN","DUR_ADJ_OAS_MID")," ")))</f>
        <v xml:space="preserve"> </v>
      </c>
      <c r="S1041" s="7" t="str">
        <f ca="1">IF(AND(A1040="SVOL",C1040="Cash"),                                     SUM(INDIRECT(ADDRESS(ROW()-(COUNTIF(A:A,"SVOL")),COLUMN())):INDIRECT(ADDRESS(ROW()-1,COLUMN()))),                                    IF(AND(A1041="TYA",C1041="Cash"), SUM(INDIRECT(ADDRESS(ROW()-(COUNTIF(A:A,"TYA")-1),COLUMN())):INDIRECT(ADDRESS(ROW()-1,COLUMN()))),                                    IF(AND(A1041="SVOL",ISNUMBER(FIND(" Govt",C1041))),"", IF(AND(A1041="SVOL",ISNUMBER(FIND(" Index",C1041))),J1041,                                    IF(ISNUMBER(N1041),Q1041*N1041,IF(ISNUMBER(R1041),J1041*R1041," "))))))</f>
        <v xml:space="preserve"> </v>
      </c>
      <c r="AB1041" s="8" t="s">
        <v>4212</v>
      </c>
      <c r="AG1041" s="17">
        <v>4.64E-4</v>
      </c>
    </row>
    <row r="1042" spans="1:33" x14ac:dyDescent="0.35">
      <c r="A1042" t="s">
        <v>1786</v>
      </c>
      <c r="B1042" t="s">
        <v>1873</v>
      </c>
      <c r="C1042" t="s">
        <v>1874</v>
      </c>
      <c r="D1042" t="s">
        <v>1875</v>
      </c>
      <c r="E1042" t="s">
        <v>1876</v>
      </c>
      <c r="G1042" s="1">
        <v>18101.145526795011</v>
      </c>
      <c r="H1042" s="1">
        <v>21.472256000000002</v>
      </c>
      <c r="I1042" s="2">
        <v>388672.43064459728</v>
      </c>
      <c r="J1042" s="3">
        <v>5.0244648092097966E-3</v>
      </c>
      <c r="K1042" s="4">
        <v>77355986.239999995</v>
      </c>
      <c r="L1042" s="5">
        <v>3550001</v>
      </c>
      <c r="M1042" s="6">
        <v>21.79041252</v>
      </c>
      <c r="N1042" s="7" t="str">
        <f>IF(ISNUMBER(_xll.BDP($C1042, "DELTA_MID")),_xll.BDP($C1042, "DELTA_MID")," ")</f>
        <v xml:space="preserve"> </v>
      </c>
      <c r="O1042" s="7" t="str">
        <f>IF(ISNUMBER(N1042),_xll.BDP($C1042, "OPT_UNDL_TICKER"),"")</f>
        <v/>
      </c>
      <c r="P1042" s="8" t="str">
        <f>IF(ISNUMBER(N1042),_xll.BDP($C1042, "OPT_UNDL_PX")," ")</f>
        <v xml:space="preserve"> </v>
      </c>
      <c r="Q1042" s="7" t="str">
        <f>IF(ISNUMBER(N1042),+G1042*_xll.BDP($C1042, "PX_POS_MULT_FACTOR")*P1042/K1042," ")</f>
        <v xml:space="preserve"> </v>
      </c>
      <c r="R1042" s="8" t="str">
        <f>IF(OR($A1042="TUA",$A1042="TYA"),"",IF(ISNUMBER(_xll.BDP($C1042,"DUR_ADJ_OAS_MID")),_xll.BDP($C1042,"DUR_ADJ_OAS_MID"),IF(ISNUMBER(_xll.BDP($E1042&amp;" ISIN","DUR_ADJ_OAS_MID")),_xll.BDP($E1042&amp;" ISIN","DUR_ADJ_OAS_MID")," ")))</f>
        <v xml:space="preserve"> </v>
      </c>
      <c r="S1042" s="7" t="str">
        <f ca="1">IF(AND(A1041="SVOL",C1041="Cash"),                                     SUM(INDIRECT(ADDRESS(ROW()-(COUNTIF(A:A,"SVOL")),COLUMN())):INDIRECT(ADDRESS(ROW()-1,COLUMN()))),                                    IF(AND(A1042="TYA",C1042="Cash"), SUM(INDIRECT(ADDRESS(ROW()-(COUNTIF(A:A,"TYA")-1),COLUMN())):INDIRECT(ADDRESS(ROW()-1,COLUMN()))),                                    IF(AND(A1042="SVOL",ISNUMBER(FIND(" Govt",C1042))),"", IF(AND(A1042="SVOL",ISNUMBER(FIND(" Index",C1042))),J1042,                                    IF(ISNUMBER(N1042),Q1042*N1042,IF(ISNUMBER(R1042),J1042*R1042," "))))))</f>
        <v xml:space="preserve"> </v>
      </c>
      <c r="AB1042" s="8" t="s">
        <v>4212</v>
      </c>
      <c r="AG1042" s="17">
        <v>4.64E-4</v>
      </c>
    </row>
    <row r="1043" spans="1:33" x14ac:dyDescent="0.35">
      <c r="A1043" t="s">
        <v>1786</v>
      </c>
      <c r="B1043" t="s">
        <v>1877</v>
      </c>
      <c r="C1043" t="s">
        <v>1878</v>
      </c>
      <c r="D1043" t="s">
        <v>1879</v>
      </c>
      <c r="E1043" t="s">
        <v>1880</v>
      </c>
      <c r="G1043" s="1">
        <v>6041.3192183303172</v>
      </c>
      <c r="H1043" s="1">
        <v>16.175163999999999</v>
      </c>
      <c r="I1043" s="2">
        <v>97719.329132844694</v>
      </c>
      <c r="J1043" s="3">
        <v>1.263241978838801E-3</v>
      </c>
      <c r="K1043" s="4">
        <v>77355986.239999995</v>
      </c>
      <c r="L1043" s="5">
        <v>3550001</v>
      </c>
      <c r="M1043" s="6">
        <v>21.79041252</v>
      </c>
      <c r="N1043" s="7" t="str">
        <f>IF(ISNUMBER(_xll.BDP($C1043, "DELTA_MID")),_xll.BDP($C1043, "DELTA_MID")," ")</f>
        <v xml:space="preserve"> </v>
      </c>
      <c r="O1043" s="7" t="str">
        <f>IF(ISNUMBER(N1043),_xll.BDP($C1043, "OPT_UNDL_TICKER"),"")</f>
        <v/>
      </c>
      <c r="P1043" s="8" t="str">
        <f>IF(ISNUMBER(N1043),_xll.BDP($C1043, "OPT_UNDL_PX")," ")</f>
        <v xml:space="preserve"> </v>
      </c>
      <c r="Q1043" s="7" t="str">
        <f>IF(ISNUMBER(N1043),+G1043*_xll.BDP($C1043, "PX_POS_MULT_FACTOR")*P1043/K1043," ")</f>
        <v xml:space="preserve"> </v>
      </c>
      <c r="R1043" s="8" t="str">
        <f>IF(OR($A1043="TUA",$A1043="TYA"),"",IF(ISNUMBER(_xll.BDP($C1043,"DUR_ADJ_OAS_MID")),_xll.BDP($C1043,"DUR_ADJ_OAS_MID"),IF(ISNUMBER(_xll.BDP($E1043&amp;" ISIN","DUR_ADJ_OAS_MID")),_xll.BDP($E1043&amp;" ISIN","DUR_ADJ_OAS_MID")," ")))</f>
        <v xml:space="preserve"> </v>
      </c>
      <c r="S1043" s="7" t="str">
        <f ca="1">IF(AND(A1042="SVOL",C1042="Cash"),                                     SUM(INDIRECT(ADDRESS(ROW()-(COUNTIF(A:A,"SVOL")),COLUMN())):INDIRECT(ADDRESS(ROW()-1,COLUMN()))),                                    IF(AND(A1043="TYA",C1043="Cash"), SUM(INDIRECT(ADDRESS(ROW()-(COUNTIF(A:A,"TYA")-1),COLUMN())):INDIRECT(ADDRESS(ROW()-1,COLUMN()))),                                    IF(AND(A1043="SVOL",ISNUMBER(FIND(" Govt",C1043))),"", IF(AND(A1043="SVOL",ISNUMBER(FIND(" Index",C1043))),J1043,                                    IF(ISNUMBER(N1043),Q1043*N1043,IF(ISNUMBER(R1043),J1043*R1043," "))))))</f>
        <v xml:space="preserve"> </v>
      </c>
      <c r="AB1043" s="8" t="s">
        <v>4212</v>
      </c>
      <c r="AG1043" s="17">
        <v>4.64E-4</v>
      </c>
    </row>
    <row r="1044" spans="1:33" x14ac:dyDescent="0.35">
      <c r="A1044" t="s">
        <v>1786</v>
      </c>
      <c r="B1044" t="s">
        <v>1881</v>
      </c>
      <c r="C1044" t="s">
        <v>1882</v>
      </c>
      <c r="D1044" t="s">
        <v>1883</v>
      </c>
      <c r="E1044" t="s">
        <v>1884</v>
      </c>
      <c r="G1044" s="1">
        <v>34347.831949271087</v>
      </c>
      <c r="H1044" s="1">
        <v>13.007232</v>
      </c>
      <c r="I1044" s="2">
        <v>446770.21886118129</v>
      </c>
      <c r="J1044" s="3">
        <v>5.7755093119110272E-3</v>
      </c>
      <c r="K1044" s="4">
        <v>77355986.239999995</v>
      </c>
      <c r="L1044" s="5">
        <v>3550001</v>
      </c>
      <c r="M1044" s="6">
        <v>21.79041252</v>
      </c>
      <c r="N1044" s="7" t="str">
        <f>IF(ISNUMBER(_xll.BDP($C1044, "DELTA_MID")),_xll.BDP($C1044, "DELTA_MID")," ")</f>
        <v xml:space="preserve"> </v>
      </c>
      <c r="O1044" s="7" t="str">
        <f>IF(ISNUMBER(N1044),_xll.BDP($C1044, "OPT_UNDL_TICKER"),"")</f>
        <v/>
      </c>
      <c r="P1044" s="8" t="str">
        <f>IF(ISNUMBER(N1044),_xll.BDP($C1044, "OPT_UNDL_PX")," ")</f>
        <v xml:space="preserve"> </v>
      </c>
      <c r="Q1044" s="7" t="str">
        <f>IF(ISNUMBER(N1044),+G1044*_xll.BDP($C1044, "PX_POS_MULT_FACTOR")*P1044/K1044," ")</f>
        <v xml:space="preserve"> </v>
      </c>
      <c r="R1044" s="8" t="str">
        <f>IF(OR($A1044="TUA",$A1044="TYA"),"",IF(ISNUMBER(_xll.BDP($C1044,"DUR_ADJ_OAS_MID")),_xll.BDP($C1044,"DUR_ADJ_OAS_MID"),IF(ISNUMBER(_xll.BDP($E1044&amp;" ISIN","DUR_ADJ_OAS_MID")),_xll.BDP($E1044&amp;" ISIN","DUR_ADJ_OAS_MID")," ")))</f>
        <v xml:space="preserve"> </v>
      </c>
      <c r="S1044" s="7" t="str">
        <f ca="1">IF(AND(A1043="SVOL",C1043="Cash"),                                     SUM(INDIRECT(ADDRESS(ROW()-(COUNTIF(A:A,"SVOL")),COLUMN())):INDIRECT(ADDRESS(ROW()-1,COLUMN()))),                                    IF(AND(A1044="TYA",C1044="Cash"), SUM(INDIRECT(ADDRESS(ROW()-(COUNTIF(A:A,"TYA")-1),COLUMN())):INDIRECT(ADDRESS(ROW()-1,COLUMN()))),                                    IF(AND(A1044="SVOL",ISNUMBER(FIND(" Govt",C1044))),"", IF(AND(A1044="SVOL",ISNUMBER(FIND(" Index",C1044))),J1044,                                    IF(ISNUMBER(N1044),Q1044*N1044,IF(ISNUMBER(R1044),J1044*R1044," "))))))</f>
        <v xml:space="preserve"> </v>
      </c>
      <c r="AB1044" s="8" t="s">
        <v>4212</v>
      </c>
      <c r="AG1044" s="17">
        <v>4.64E-4</v>
      </c>
    </row>
    <row r="1045" spans="1:33" x14ac:dyDescent="0.35">
      <c r="A1045" t="s">
        <v>1786</v>
      </c>
      <c r="B1045" t="s">
        <v>1885</v>
      </c>
      <c r="C1045" t="s">
        <v>1886</v>
      </c>
      <c r="D1045" t="s">
        <v>1887</v>
      </c>
      <c r="E1045" t="s">
        <v>1888</v>
      </c>
      <c r="G1045" s="1">
        <v>83527.441979499185</v>
      </c>
      <c r="H1045" s="1">
        <v>1.2493116</v>
      </c>
      <c r="I1045" s="2">
        <v>104351.8021833153</v>
      </c>
      <c r="J1045" s="3">
        <v>1.3489816012371651E-3</v>
      </c>
      <c r="K1045" s="4">
        <v>77355986.239999995</v>
      </c>
      <c r="L1045" s="5">
        <v>3550001</v>
      </c>
      <c r="M1045" s="6">
        <v>21.79041252</v>
      </c>
      <c r="N1045" s="7" t="str">
        <f>IF(ISNUMBER(_xll.BDP($C1045, "DELTA_MID")),_xll.BDP($C1045, "DELTA_MID")," ")</f>
        <v xml:space="preserve"> </v>
      </c>
      <c r="O1045" s="7" t="str">
        <f>IF(ISNUMBER(N1045),_xll.BDP($C1045, "OPT_UNDL_TICKER"),"")</f>
        <v/>
      </c>
      <c r="P1045" s="8" t="str">
        <f>IF(ISNUMBER(N1045),_xll.BDP($C1045, "OPT_UNDL_PX")," ")</f>
        <v xml:space="preserve"> </v>
      </c>
      <c r="Q1045" s="7" t="str">
        <f>IF(ISNUMBER(N1045),+G1045*_xll.BDP($C1045, "PX_POS_MULT_FACTOR")*P1045/K1045," ")</f>
        <v xml:space="preserve"> </v>
      </c>
      <c r="R1045" s="8" t="str">
        <f>IF(OR($A1045="TUA",$A1045="TYA"),"",IF(ISNUMBER(_xll.BDP($C1045,"DUR_ADJ_OAS_MID")),_xll.BDP($C1045,"DUR_ADJ_OAS_MID"),IF(ISNUMBER(_xll.BDP($E1045&amp;" ISIN","DUR_ADJ_OAS_MID")),_xll.BDP($E1045&amp;" ISIN","DUR_ADJ_OAS_MID")," ")))</f>
        <v xml:space="preserve"> </v>
      </c>
      <c r="S1045" s="7" t="str">
        <f ca="1">IF(AND(A1044="SVOL",C1044="Cash"),                                     SUM(INDIRECT(ADDRESS(ROW()-(COUNTIF(A:A,"SVOL")),COLUMN())):INDIRECT(ADDRESS(ROW()-1,COLUMN()))),                                    IF(AND(A1045="TYA",C1045="Cash"), SUM(INDIRECT(ADDRESS(ROW()-(COUNTIF(A:A,"TYA")-1),COLUMN())):INDIRECT(ADDRESS(ROW()-1,COLUMN()))),                                    IF(AND(A1045="SVOL",ISNUMBER(FIND(" Govt",C1045))),"", IF(AND(A1045="SVOL",ISNUMBER(FIND(" Index",C1045))),J1045,                                    IF(ISNUMBER(N1045),Q1045*N1045,IF(ISNUMBER(R1045),J1045*R1045," "))))))</f>
        <v xml:space="preserve"> </v>
      </c>
      <c r="AB1045" s="8" t="s">
        <v>4212</v>
      </c>
      <c r="AG1045" s="17">
        <v>4.64E-4</v>
      </c>
    </row>
    <row r="1046" spans="1:33" x14ac:dyDescent="0.35">
      <c r="A1046" t="s">
        <v>1786</v>
      </c>
      <c r="B1046" t="s">
        <v>1889</v>
      </c>
      <c r="C1046" t="s">
        <v>1890</v>
      </c>
      <c r="D1046" t="s">
        <v>1891</v>
      </c>
      <c r="E1046" t="s">
        <v>1892</v>
      </c>
      <c r="G1046" s="1">
        <v>6475.862440794489</v>
      </c>
      <c r="H1046" s="1">
        <v>22.67878</v>
      </c>
      <c r="I1046" s="2">
        <v>146864.6596050412</v>
      </c>
      <c r="J1046" s="3">
        <v>1.898555842199308E-3</v>
      </c>
      <c r="K1046" s="4">
        <v>77355986.239999995</v>
      </c>
      <c r="L1046" s="5">
        <v>3550001</v>
      </c>
      <c r="M1046" s="6">
        <v>21.79041252</v>
      </c>
      <c r="N1046" s="7" t="str">
        <f>IF(ISNUMBER(_xll.BDP($C1046, "DELTA_MID")),_xll.BDP($C1046, "DELTA_MID")," ")</f>
        <v xml:space="preserve"> </v>
      </c>
      <c r="O1046" s="7" t="str">
        <f>IF(ISNUMBER(N1046),_xll.BDP($C1046, "OPT_UNDL_TICKER"),"")</f>
        <v/>
      </c>
      <c r="P1046" s="8" t="str">
        <f>IF(ISNUMBER(N1046),_xll.BDP($C1046, "OPT_UNDL_PX")," ")</f>
        <v xml:space="preserve"> </v>
      </c>
      <c r="Q1046" s="7" t="str">
        <f>IF(ISNUMBER(N1046),+G1046*_xll.BDP($C1046, "PX_POS_MULT_FACTOR")*P1046/K1046," ")</f>
        <v xml:space="preserve"> </v>
      </c>
      <c r="R1046" s="8" t="str">
        <f>IF(OR($A1046="TUA",$A1046="TYA"),"",IF(ISNUMBER(_xll.BDP($C1046,"DUR_ADJ_OAS_MID")),_xll.BDP($C1046,"DUR_ADJ_OAS_MID"),IF(ISNUMBER(_xll.BDP($E1046&amp;" ISIN","DUR_ADJ_OAS_MID")),_xll.BDP($E1046&amp;" ISIN","DUR_ADJ_OAS_MID")," ")))</f>
        <v xml:space="preserve"> </v>
      </c>
      <c r="S1046" s="7" t="str">
        <f ca="1">IF(AND(A1045="SVOL",C1045="Cash"),                                     SUM(INDIRECT(ADDRESS(ROW()-(COUNTIF(A:A,"SVOL")),COLUMN())):INDIRECT(ADDRESS(ROW()-1,COLUMN()))),                                    IF(AND(A1046="TYA",C1046="Cash"), SUM(INDIRECT(ADDRESS(ROW()-(COUNTIF(A:A,"TYA")-1),COLUMN())):INDIRECT(ADDRESS(ROW()-1,COLUMN()))),                                    IF(AND(A1046="SVOL",ISNUMBER(FIND(" Govt",C1046))),"", IF(AND(A1046="SVOL",ISNUMBER(FIND(" Index",C1046))),J1046,                                    IF(ISNUMBER(N1046),Q1046*N1046,IF(ISNUMBER(R1046),J1046*R1046," "))))))</f>
        <v xml:space="preserve"> </v>
      </c>
      <c r="AB1046" s="8" t="s">
        <v>4212</v>
      </c>
      <c r="AG1046" s="17">
        <v>4.64E-4</v>
      </c>
    </row>
    <row r="1047" spans="1:33" x14ac:dyDescent="0.35">
      <c r="A1047" t="s">
        <v>1786</v>
      </c>
      <c r="B1047" t="s">
        <v>1893</v>
      </c>
      <c r="C1047" t="s">
        <v>1894</v>
      </c>
      <c r="D1047" t="s">
        <v>1895</v>
      </c>
      <c r="E1047" t="s">
        <v>1896</v>
      </c>
      <c r="G1047" s="1">
        <v>3559.8047853082858</v>
      </c>
      <c r="H1047" s="1">
        <v>60.519760000000012</v>
      </c>
      <c r="I1047" s="2">
        <v>215438.53125370899</v>
      </c>
      <c r="J1047" s="3">
        <v>2.7850272710026919E-3</v>
      </c>
      <c r="K1047" s="4">
        <v>77355986.239999995</v>
      </c>
      <c r="L1047" s="5">
        <v>3550001</v>
      </c>
      <c r="M1047" s="6">
        <v>21.79041252</v>
      </c>
      <c r="N1047" s="7" t="str">
        <f>IF(ISNUMBER(_xll.BDP($C1047, "DELTA_MID")),_xll.BDP($C1047, "DELTA_MID")," ")</f>
        <v xml:space="preserve"> </v>
      </c>
      <c r="O1047" s="7" t="str">
        <f>IF(ISNUMBER(N1047),_xll.BDP($C1047, "OPT_UNDL_TICKER"),"")</f>
        <v/>
      </c>
      <c r="P1047" s="8" t="str">
        <f>IF(ISNUMBER(N1047),_xll.BDP($C1047, "OPT_UNDL_PX")," ")</f>
        <v xml:space="preserve"> </v>
      </c>
      <c r="Q1047" s="7" t="str">
        <f>IF(ISNUMBER(N1047),+G1047*_xll.BDP($C1047, "PX_POS_MULT_FACTOR")*P1047/K1047," ")</f>
        <v xml:space="preserve"> </v>
      </c>
      <c r="R1047" s="8" t="str">
        <f>IF(OR($A1047="TUA",$A1047="TYA"),"",IF(ISNUMBER(_xll.BDP($C1047,"DUR_ADJ_OAS_MID")),_xll.BDP($C1047,"DUR_ADJ_OAS_MID"),IF(ISNUMBER(_xll.BDP($E1047&amp;" ISIN","DUR_ADJ_OAS_MID")),_xll.BDP($E1047&amp;" ISIN","DUR_ADJ_OAS_MID")," ")))</f>
        <v xml:space="preserve"> </v>
      </c>
      <c r="S1047" s="7" t="str">
        <f ca="1">IF(AND(A1046="SVOL",C1046="Cash"),                                     SUM(INDIRECT(ADDRESS(ROW()-(COUNTIF(A:A,"SVOL")),COLUMN())):INDIRECT(ADDRESS(ROW()-1,COLUMN()))),                                    IF(AND(A1047="TYA",C1047="Cash"), SUM(INDIRECT(ADDRESS(ROW()-(COUNTIF(A:A,"TYA")-1),COLUMN())):INDIRECT(ADDRESS(ROW()-1,COLUMN()))),                                    IF(AND(A1047="SVOL",ISNUMBER(FIND(" Govt",C1047))),"", IF(AND(A1047="SVOL",ISNUMBER(FIND(" Index",C1047))),J1047,                                    IF(ISNUMBER(N1047),Q1047*N1047,IF(ISNUMBER(R1047),J1047*R1047," "))))))</f>
        <v xml:space="preserve"> </v>
      </c>
      <c r="AB1047" s="8" t="s">
        <v>4212</v>
      </c>
      <c r="AG1047" s="17">
        <v>4.64E-4</v>
      </c>
    </row>
    <row r="1048" spans="1:33" x14ac:dyDescent="0.35">
      <c r="A1048" t="s">
        <v>1786</v>
      </c>
      <c r="B1048" t="s">
        <v>1897</v>
      </c>
      <c r="C1048" t="s">
        <v>1898</v>
      </c>
      <c r="D1048" t="s">
        <v>1899</v>
      </c>
      <c r="E1048" t="s">
        <v>1900</v>
      </c>
      <c r="G1048" s="1">
        <v>1137.824442943958</v>
      </c>
      <c r="H1048" s="1">
        <v>121.13630000000001</v>
      </c>
      <c r="I1048" s="2">
        <v>137831.84306779219</v>
      </c>
      <c r="J1048" s="3">
        <v>1.781786384833405E-3</v>
      </c>
      <c r="K1048" s="4">
        <v>77355986.239999995</v>
      </c>
      <c r="L1048" s="5">
        <v>3550001</v>
      </c>
      <c r="M1048" s="6">
        <v>21.79041252</v>
      </c>
      <c r="N1048" s="7" t="str">
        <f>IF(ISNUMBER(_xll.BDP($C1048, "DELTA_MID")),_xll.BDP($C1048, "DELTA_MID")," ")</f>
        <v xml:space="preserve"> </v>
      </c>
      <c r="O1048" s="7" t="str">
        <f>IF(ISNUMBER(N1048),_xll.BDP($C1048, "OPT_UNDL_TICKER"),"")</f>
        <v/>
      </c>
      <c r="P1048" s="8" t="str">
        <f>IF(ISNUMBER(N1048),_xll.BDP($C1048, "OPT_UNDL_PX")," ")</f>
        <v xml:space="preserve"> </v>
      </c>
      <c r="Q1048" s="7" t="str">
        <f>IF(ISNUMBER(N1048),+G1048*_xll.BDP($C1048, "PX_POS_MULT_FACTOR")*P1048/K1048," ")</f>
        <v xml:space="preserve"> </v>
      </c>
      <c r="R1048" s="8" t="str">
        <f>IF(OR($A1048="TUA",$A1048="TYA"),"",IF(ISNUMBER(_xll.BDP($C1048,"DUR_ADJ_OAS_MID")),_xll.BDP($C1048,"DUR_ADJ_OAS_MID"),IF(ISNUMBER(_xll.BDP($E1048&amp;" ISIN","DUR_ADJ_OAS_MID")),_xll.BDP($E1048&amp;" ISIN","DUR_ADJ_OAS_MID")," ")))</f>
        <v xml:space="preserve"> </v>
      </c>
      <c r="S1048" s="7" t="str">
        <f ca="1">IF(AND(A1047="SVOL",C1047="Cash"),                                     SUM(INDIRECT(ADDRESS(ROW()-(COUNTIF(A:A,"SVOL")),COLUMN())):INDIRECT(ADDRESS(ROW()-1,COLUMN()))),                                    IF(AND(A1048="TYA",C1048="Cash"), SUM(INDIRECT(ADDRESS(ROW()-(COUNTIF(A:A,"TYA")-1),COLUMN())):INDIRECT(ADDRESS(ROW()-1,COLUMN()))),                                    IF(AND(A1048="SVOL",ISNUMBER(FIND(" Govt",C1048))),"", IF(AND(A1048="SVOL",ISNUMBER(FIND(" Index",C1048))),J1048,                                    IF(ISNUMBER(N1048),Q1048*N1048,IF(ISNUMBER(R1048),J1048*R1048," "))))))</f>
        <v xml:space="preserve"> </v>
      </c>
      <c r="AB1048" s="8" t="s">
        <v>4212</v>
      </c>
      <c r="AG1048" s="17">
        <v>4.64E-4</v>
      </c>
    </row>
    <row r="1049" spans="1:33" x14ac:dyDescent="0.35">
      <c r="A1049" t="s">
        <v>1786</v>
      </c>
      <c r="B1049" t="s">
        <v>1901</v>
      </c>
      <c r="C1049" t="s">
        <v>1902</v>
      </c>
      <c r="D1049" t="s">
        <v>1903</v>
      </c>
      <c r="E1049" t="s">
        <v>1904</v>
      </c>
      <c r="G1049" s="1">
        <v>14810.635132872971</v>
      </c>
      <c r="H1049" s="1">
        <v>16.304203999999999</v>
      </c>
      <c r="I1049" s="2">
        <v>241475.61657592811</v>
      </c>
      <c r="J1049" s="3">
        <v>3.1216151239639089E-3</v>
      </c>
      <c r="K1049" s="4">
        <v>77355986.239999995</v>
      </c>
      <c r="L1049" s="5">
        <v>3550001</v>
      </c>
      <c r="M1049" s="6">
        <v>21.79041252</v>
      </c>
      <c r="N1049" s="7" t="str">
        <f>IF(ISNUMBER(_xll.BDP($C1049, "DELTA_MID")),_xll.BDP($C1049, "DELTA_MID")," ")</f>
        <v xml:space="preserve"> </v>
      </c>
      <c r="O1049" s="7" t="str">
        <f>IF(ISNUMBER(N1049),_xll.BDP($C1049, "OPT_UNDL_TICKER"),"")</f>
        <v/>
      </c>
      <c r="P1049" s="8" t="str">
        <f>IF(ISNUMBER(N1049),_xll.BDP($C1049, "OPT_UNDL_PX")," ")</f>
        <v xml:space="preserve"> </v>
      </c>
      <c r="Q1049" s="7" t="str">
        <f>IF(ISNUMBER(N1049),+G1049*_xll.BDP($C1049, "PX_POS_MULT_FACTOR")*P1049/K1049," ")</f>
        <v xml:space="preserve"> </v>
      </c>
      <c r="R1049" s="8" t="str">
        <f>IF(OR($A1049="TUA",$A1049="TYA"),"",IF(ISNUMBER(_xll.BDP($C1049,"DUR_ADJ_OAS_MID")),_xll.BDP($C1049,"DUR_ADJ_OAS_MID"),IF(ISNUMBER(_xll.BDP($E1049&amp;" ISIN","DUR_ADJ_OAS_MID")),_xll.BDP($E1049&amp;" ISIN","DUR_ADJ_OAS_MID")," ")))</f>
        <v xml:space="preserve"> </v>
      </c>
      <c r="S1049" s="7" t="str">
        <f ca="1">IF(AND(A1048="SVOL",C1048="Cash"),                                     SUM(INDIRECT(ADDRESS(ROW()-(COUNTIF(A:A,"SVOL")),COLUMN())):INDIRECT(ADDRESS(ROW()-1,COLUMN()))),                                    IF(AND(A1049="TYA",C1049="Cash"), SUM(INDIRECT(ADDRESS(ROW()-(COUNTIF(A:A,"TYA")-1),COLUMN())):INDIRECT(ADDRESS(ROW()-1,COLUMN()))),                                    IF(AND(A1049="SVOL",ISNUMBER(FIND(" Govt",C1049))),"", IF(AND(A1049="SVOL",ISNUMBER(FIND(" Index",C1049))),J1049,                                    IF(ISNUMBER(N1049),Q1049*N1049,IF(ISNUMBER(R1049),J1049*R1049," "))))))</f>
        <v xml:space="preserve"> </v>
      </c>
      <c r="AB1049" s="8" t="s">
        <v>4212</v>
      </c>
      <c r="AG1049" s="17">
        <v>4.64E-4</v>
      </c>
    </row>
    <row r="1050" spans="1:33" x14ac:dyDescent="0.35">
      <c r="A1050" t="s">
        <v>1786</v>
      </c>
      <c r="B1050" t="s">
        <v>1905</v>
      </c>
      <c r="C1050" t="s">
        <v>1906</v>
      </c>
      <c r="D1050" t="s">
        <v>1907</v>
      </c>
      <c r="E1050" t="s">
        <v>1908</v>
      </c>
      <c r="G1050" s="1">
        <v>11806.667324826791</v>
      </c>
      <c r="H1050" s="1">
        <v>14.707333999999999</v>
      </c>
      <c r="I1050" s="2">
        <v>173644.5997731142</v>
      </c>
      <c r="J1050" s="3">
        <v>2.2447467638040961E-3</v>
      </c>
      <c r="K1050" s="4">
        <v>77355986.239999995</v>
      </c>
      <c r="L1050" s="5">
        <v>3550001</v>
      </c>
      <c r="M1050" s="6">
        <v>21.79041252</v>
      </c>
      <c r="N1050" s="7" t="str">
        <f>IF(ISNUMBER(_xll.BDP($C1050, "DELTA_MID")),_xll.BDP($C1050, "DELTA_MID")," ")</f>
        <v xml:space="preserve"> </v>
      </c>
      <c r="O1050" s="7" t="str">
        <f>IF(ISNUMBER(N1050),_xll.BDP($C1050, "OPT_UNDL_TICKER"),"")</f>
        <v/>
      </c>
      <c r="P1050" s="8" t="str">
        <f>IF(ISNUMBER(N1050),_xll.BDP($C1050, "OPT_UNDL_PX")," ")</f>
        <v xml:space="preserve"> </v>
      </c>
      <c r="Q1050" s="7" t="str">
        <f>IF(ISNUMBER(N1050),+G1050*_xll.BDP($C1050, "PX_POS_MULT_FACTOR")*P1050/K1050," ")</f>
        <v xml:space="preserve"> </v>
      </c>
      <c r="R1050" s="8" t="str">
        <f>IF(OR($A1050="TUA",$A1050="TYA"),"",IF(ISNUMBER(_xll.BDP($C1050,"DUR_ADJ_OAS_MID")),_xll.BDP($C1050,"DUR_ADJ_OAS_MID"),IF(ISNUMBER(_xll.BDP($E1050&amp;" ISIN","DUR_ADJ_OAS_MID")),_xll.BDP($E1050&amp;" ISIN","DUR_ADJ_OAS_MID")," ")))</f>
        <v xml:space="preserve"> </v>
      </c>
      <c r="S1050" s="7" t="str">
        <f ca="1">IF(AND(A1049="SVOL",C1049="Cash"),                                     SUM(INDIRECT(ADDRESS(ROW()-(COUNTIF(A:A,"SVOL")),COLUMN())):INDIRECT(ADDRESS(ROW()-1,COLUMN()))),                                    IF(AND(A1050="TYA",C1050="Cash"), SUM(INDIRECT(ADDRESS(ROW()-(COUNTIF(A:A,"TYA")-1),COLUMN())):INDIRECT(ADDRESS(ROW()-1,COLUMN()))),                                    IF(AND(A1050="SVOL",ISNUMBER(FIND(" Govt",C1050))),"", IF(AND(A1050="SVOL",ISNUMBER(FIND(" Index",C1050))),J1050,                                    IF(ISNUMBER(N1050),Q1050*N1050,IF(ISNUMBER(R1050),J1050*R1050," "))))))</f>
        <v xml:space="preserve"> </v>
      </c>
      <c r="AB1050" s="8" t="s">
        <v>4212</v>
      </c>
      <c r="AG1050" s="17">
        <v>4.64E-4</v>
      </c>
    </row>
    <row r="1051" spans="1:33" x14ac:dyDescent="0.35">
      <c r="A1051" t="s">
        <v>1786</v>
      </c>
      <c r="B1051" t="s">
        <v>1909</v>
      </c>
      <c r="C1051" t="s">
        <v>1910</v>
      </c>
      <c r="D1051" t="s">
        <v>1911</v>
      </c>
      <c r="E1051" t="s">
        <v>1912</v>
      </c>
      <c r="G1051" s="1">
        <v>3573.7146195741038</v>
      </c>
      <c r="H1051" s="1">
        <v>130.71752000000001</v>
      </c>
      <c r="I1051" s="2">
        <v>467147.11225847038</v>
      </c>
      <c r="J1051" s="3">
        <v>6.0389264614780823E-3</v>
      </c>
      <c r="K1051" s="4">
        <v>77355986.239999995</v>
      </c>
      <c r="L1051" s="5">
        <v>3550001</v>
      </c>
      <c r="M1051" s="6">
        <v>21.79041252</v>
      </c>
      <c r="N1051" s="7" t="str">
        <f>IF(ISNUMBER(_xll.BDP($C1051, "DELTA_MID")),_xll.BDP($C1051, "DELTA_MID")," ")</f>
        <v xml:space="preserve"> </v>
      </c>
      <c r="O1051" s="7" t="str">
        <f>IF(ISNUMBER(N1051),_xll.BDP($C1051, "OPT_UNDL_TICKER"),"")</f>
        <v/>
      </c>
      <c r="P1051" s="8" t="str">
        <f>IF(ISNUMBER(N1051),_xll.BDP($C1051, "OPT_UNDL_PX")," ")</f>
        <v xml:space="preserve"> </v>
      </c>
      <c r="Q1051" s="7" t="str">
        <f>IF(ISNUMBER(N1051),+G1051*_xll.BDP($C1051, "PX_POS_MULT_FACTOR")*P1051/K1051," ")</f>
        <v xml:space="preserve"> </v>
      </c>
      <c r="R1051" s="8" t="str">
        <f>IF(OR($A1051="TUA",$A1051="TYA"),"",IF(ISNUMBER(_xll.BDP($C1051,"DUR_ADJ_OAS_MID")),_xll.BDP($C1051,"DUR_ADJ_OAS_MID"),IF(ISNUMBER(_xll.BDP($E1051&amp;" ISIN","DUR_ADJ_OAS_MID")),_xll.BDP($E1051&amp;" ISIN","DUR_ADJ_OAS_MID")," ")))</f>
        <v xml:space="preserve"> </v>
      </c>
      <c r="S1051" s="7" t="str">
        <f ca="1">IF(AND(A1050="SVOL",C1050="Cash"),                                     SUM(INDIRECT(ADDRESS(ROW()-(COUNTIF(A:A,"SVOL")),COLUMN())):INDIRECT(ADDRESS(ROW()-1,COLUMN()))),                                    IF(AND(A1051="TYA",C1051="Cash"), SUM(INDIRECT(ADDRESS(ROW()-(COUNTIF(A:A,"TYA")-1),COLUMN())):INDIRECT(ADDRESS(ROW()-1,COLUMN()))),                                    IF(AND(A1051="SVOL",ISNUMBER(FIND(" Govt",C1051))),"", IF(AND(A1051="SVOL",ISNUMBER(FIND(" Index",C1051))),J1051,                                    IF(ISNUMBER(N1051),Q1051*N1051,IF(ISNUMBER(R1051),J1051*R1051," "))))))</f>
        <v xml:space="preserve"> </v>
      </c>
      <c r="AB1051" s="8" t="s">
        <v>4212</v>
      </c>
      <c r="AG1051" s="17">
        <v>4.64E-4</v>
      </c>
    </row>
    <row r="1052" spans="1:33" x14ac:dyDescent="0.35">
      <c r="A1052" t="s">
        <v>1786</v>
      </c>
      <c r="B1052" t="s">
        <v>1913</v>
      </c>
      <c r="C1052" t="s">
        <v>1914</v>
      </c>
      <c r="D1052" t="s">
        <v>1915</v>
      </c>
      <c r="E1052" t="s">
        <v>1916</v>
      </c>
      <c r="G1052" s="1">
        <v>1424.923422190453</v>
      </c>
      <c r="H1052" s="1">
        <v>147.13785999999999</v>
      </c>
      <c r="I1052" s="2">
        <v>209660.1830049798</v>
      </c>
      <c r="J1052" s="3">
        <v>2.7103291315361279E-3</v>
      </c>
      <c r="K1052" s="4">
        <v>77355986.239999995</v>
      </c>
      <c r="L1052" s="5">
        <v>3550001</v>
      </c>
      <c r="M1052" s="6">
        <v>21.79041252</v>
      </c>
      <c r="N1052" s="7" t="str">
        <f>IF(ISNUMBER(_xll.BDP($C1052, "DELTA_MID")),_xll.BDP($C1052, "DELTA_MID")," ")</f>
        <v xml:space="preserve"> </v>
      </c>
      <c r="O1052" s="7" t="str">
        <f>IF(ISNUMBER(N1052),_xll.BDP($C1052, "OPT_UNDL_TICKER"),"")</f>
        <v/>
      </c>
      <c r="P1052" s="8" t="str">
        <f>IF(ISNUMBER(N1052),_xll.BDP($C1052, "OPT_UNDL_PX")," ")</f>
        <v xml:space="preserve"> </v>
      </c>
      <c r="Q1052" s="7" t="str">
        <f>IF(ISNUMBER(N1052),+G1052*_xll.BDP($C1052, "PX_POS_MULT_FACTOR")*P1052/K1052," ")</f>
        <v xml:space="preserve"> </v>
      </c>
      <c r="R1052" s="8" t="str">
        <f>IF(OR($A1052="TUA",$A1052="TYA"),"",IF(ISNUMBER(_xll.BDP($C1052,"DUR_ADJ_OAS_MID")),_xll.BDP($C1052,"DUR_ADJ_OAS_MID"),IF(ISNUMBER(_xll.BDP($E1052&amp;" ISIN","DUR_ADJ_OAS_MID")),_xll.BDP($E1052&amp;" ISIN","DUR_ADJ_OAS_MID")," ")))</f>
        <v xml:space="preserve"> </v>
      </c>
      <c r="S1052" s="7" t="str">
        <f ca="1">IF(AND(A1051="SVOL",C1051="Cash"),                                     SUM(INDIRECT(ADDRESS(ROW()-(COUNTIF(A:A,"SVOL")),COLUMN())):INDIRECT(ADDRESS(ROW()-1,COLUMN()))),                                    IF(AND(A1052="TYA",C1052="Cash"), SUM(INDIRECT(ADDRESS(ROW()-(COUNTIF(A:A,"TYA")-1),COLUMN())):INDIRECT(ADDRESS(ROW()-1,COLUMN()))),                                    IF(AND(A1052="SVOL",ISNUMBER(FIND(" Govt",C1052))),"", IF(AND(A1052="SVOL",ISNUMBER(FIND(" Index",C1052))),J1052,                                    IF(ISNUMBER(N1052),Q1052*N1052,IF(ISNUMBER(R1052),J1052*R1052," "))))))</f>
        <v xml:space="preserve"> </v>
      </c>
      <c r="AB1052" s="8" t="s">
        <v>4212</v>
      </c>
      <c r="AG1052" s="17">
        <v>4.64E-4</v>
      </c>
    </row>
    <row r="1053" spans="1:33" x14ac:dyDescent="0.35">
      <c r="A1053" t="s">
        <v>1786</v>
      </c>
      <c r="B1053" t="s">
        <v>1917</v>
      </c>
      <c r="C1053" t="s">
        <v>1918</v>
      </c>
      <c r="D1053" t="s">
        <v>1919</v>
      </c>
      <c r="E1053" t="s">
        <v>1920</v>
      </c>
      <c r="G1053" s="1">
        <v>2843.7265173039459</v>
      </c>
      <c r="H1053" s="1">
        <v>21.549679999999999</v>
      </c>
      <c r="I1053" s="2">
        <v>61281.396455414513</v>
      </c>
      <c r="J1053" s="3">
        <v>7.9219979518180489E-4</v>
      </c>
      <c r="K1053" s="4">
        <v>77355986.239999995</v>
      </c>
      <c r="L1053" s="5">
        <v>3550001</v>
      </c>
      <c r="M1053" s="6">
        <v>21.79041252</v>
      </c>
      <c r="N1053" s="7" t="str">
        <f>IF(ISNUMBER(_xll.BDP($C1053, "DELTA_MID")),_xll.BDP($C1053, "DELTA_MID")," ")</f>
        <v xml:space="preserve"> </v>
      </c>
      <c r="O1053" s="7" t="str">
        <f>IF(ISNUMBER(N1053),_xll.BDP($C1053, "OPT_UNDL_TICKER"),"")</f>
        <v/>
      </c>
      <c r="P1053" s="8" t="str">
        <f>IF(ISNUMBER(N1053),_xll.BDP($C1053, "OPT_UNDL_PX")," ")</f>
        <v xml:space="preserve"> </v>
      </c>
      <c r="Q1053" s="7" t="str">
        <f>IF(ISNUMBER(N1053),+G1053*_xll.BDP($C1053, "PX_POS_MULT_FACTOR")*P1053/K1053," ")</f>
        <v xml:space="preserve"> </v>
      </c>
      <c r="R1053" s="8" t="str">
        <f>IF(OR($A1053="TUA",$A1053="TYA"),"",IF(ISNUMBER(_xll.BDP($C1053,"DUR_ADJ_OAS_MID")),_xll.BDP($C1053,"DUR_ADJ_OAS_MID"),IF(ISNUMBER(_xll.BDP($E1053&amp;" ISIN","DUR_ADJ_OAS_MID")),_xll.BDP($E1053&amp;" ISIN","DUR_ADJ_OAS_MID")," ")))</f>
        <v xml:space="preserve"> </v>
      </c>
      <c r="S1053" s="7" t="str">
        <f ca="1">IF(AND(A1052="SVOL",C1052="Cash"),                                     SUM(INDIRECT(ADDRESS(ROW()-(COUNTIF(A:A,"SVOL")),COLUMN())):INDIRECT(ADDRESS(ROW()-1,COLUMN()))),                                    IF(AND(A1053="TYA",C1053="Cash"), SUM(INDIRECT(ADDRESS(ROW()-(COUNTIF(A:A,"TYA")-1),COLUMN())):INDIRECT(ADDRESS(ROW()-1,COLUMN()))),                                    IF(AND(A1053="SVOL",ISNUMBER(FIND(" Govt",C1053))),"", IF(AND(A1053="SVOL",ISNUMBER(FIND(" Index",C1053))),J1053,                                    IF(ISNUMBER(N1053),Q1053*N1053,IF(ISNUMBER(R1053),J1053*R1053," "))))))</f>
        <v xml:space="preserve"> </v>
      </c>
      <c r="AB1053" s="8" t="s">
        <v>4212</v>
      </c>
      <c r="AG1053" s="17">
        <v>4.64E-4</v>
      </c>
    </row>
    <row r="1054" spans="1:33" x14ac:dyDescent="0.35">
      <c r="A1054" t="s">
        <v>1786</v>
      </c>
      <c r="B1054" t="s">
        <v>1921</v>
      </c>
      <c r="C1054" t="s">
        <v>1922</v>
      </c>
      <c r="D1054" t="s">
        <v>1923</v>
      </c>
      <c r="E1054" t="s">
        <v>1924</v>
      </c>
      <c r="G1054" s="1">
        <v>30732.387826899521</v>
      </c>
      <c r="H1054" s="1">
        <v>12.03298</v>
      </c>
      <c r="I1054" s="2">
        <v>369802.20807332551</v>
      </c>
      <c r="J1054" s="3">
        <v>4.7805247667064774E-3</v>
      </c>
      <c r="K1054" s="4">
        <v>77355986.239999995</v>
      </c>
      <c r="L1054" s="5">
        <v>3550001</v>
      </c>
      <c r="M1054" s="6">
        <v>21.79041252</v>
      </c>
      <c r="N1054" s="7" t="str">
        <f>IF(ISNUMBER(_xll.BDP($C1054, "DELTA_MID")),_xll.BDP($C1054, "DELTA_MID")," ")</f>
        <v xml:space="preserve"> </v>
      </c>
      <c r="O1054" s="7" t="str">
        <f>IF(ISNUMBER(N1054),_xll.BDP($C1054, "OPT_UNDL_TICKER"),"")</f>
        <v/>
      </c>
      <c r="P1054" s="8" t="str">
        <f>IF(ISNUMBER(N1054),_xll.BDP($C1054, "OPT_UNDL_PX")," ")</f>
        <v xml:space="preserve"> </v>
      </c>
      <c r="Q1054" s="7" t="str">
        <f>IF(ISNUMBER(N1054),+G1054*_xll.BDP($C1054, "PX_POS_MULT_FACTOR")*P1054/K1054," ")</f>
        <v xml:space="preserve"> </v>
      </c>
      <c r="R1054" s="8" t="str">
        <f>IF(OR($A1054="TUA",$A1054="TYA"),"",IF(ISNUMBER(_xll.BDP($C1054,"DUR_ADJ_OAS_MID")),_xll.BDP($C1054,"DUR_ADJ_OAS_MID"),IF(ISNUMBER(_xll.BDP($E1054&amp;" ISIN","DUR_ADJ_OAS_MID")),_xll.BDP($E1054&amp;" ISIN","DUR_ADJ_OAS_MID")," ")))</f>
        <v xml:space="preserve"> </v>
      </c>
      <c r="S1054" s="7" t="str">
        <f ca="1">IF(AND(A1053="SVOL",C1053="Cash"),                                     SUM(INDIRECT(ADDRESS(ROW()-(COUNTIF(A:A,"SVOL")),COLUMN())):INDIRECT(ADDRESS(ROW()-1,COLUMN()))),                                    IF(AND(A1054="TYA",C1054="Cash"), SUM(INDIRECT(ADDRESS(ROW()-(COUNTIF(A:A,"TYA")-1),COLUMN())):INDIRECT(ADDRESS(ROW()-1,COLUMN()))),                                    IF(AND(A1054="SVOL",ISNUMBER(FIND(" Govt",C1054))),"", IF(AND(A1054="SVOL",ISNUMBER(FIND(" Index",C1054))),J1054,                                    IF(ISNUMBER(N1054),Q1054*N1054,IF(ISNUMBER(R1054),J1054*R1054," "))))))</f>
        <v xml:space="preserve"> </v>
      </c>
      <c r="AB1054" s="8" t="s">
        <v>4212</v>
      </c>
      <c r="AG1054" s="17">
        <v>4.64E-4</v>
      </c>
    </row>
    <row r="1055" spans="1:33" x14ac:dyDescent="0.35">
      <c r="A1055" t="s">
        <v>1786</v>
      </c>
      <c r="B1055" t="s">
        <v>1925</v>
      </c>
      <c r="C1055" t="s">
        <v>1926</v>
      </c>
      <c r="D1055" t="s">
        <v>1927</v>
      </c>
      <c r="E1055" t="s">
        <v>1928</v>
      </c>
      <c r="G1055" s="1">
        <v>2364.1154318185231</v>
      </c>
      <c r="H1055" s="1">
        <v>23.272364</v>
      </c>
      <c r="I1055" s="2">
        <v>55018.55486729784</v>
      </c>
      <c r="J1055" s="3">
        <v>7.1123849027792893E-4</v>
      </c>
      <c r="K1055" s="4">
        <v>77355986.239999995</v>
      </c>
      <c r="L1055" s="5">
        <v>3550001</v>
      </c>
      <c r="M1055" s="6">
        <v>21.79041252</v>
      </c>
      <c r="N1055" s="7" t="str">
        <f>IF(ISNUMBER(_xll.BDP($C1055, "DELTA_MID")),_xll.BDP($C1055, "DELTA_MID")," ")</f>
        <v xml:space="preserve"> </v>
      </c>
      <c r="O1055" s="7" t="str">
        <f>IF(ISNUMBER(N1055),_xll.BDP($C1055, "OPT_UNDL_TICKER"),"")</f>
        <v/>
      </c>
      <c r="P1055" s="8" t="str">
        <f>IF(ISNUMBER(N1055),_xll.BDP($C1055, "OPT_UNDL_PX")," ")</f>
        <v xml:space="preserve"> </v>
      </c>
      <c r="Q1055" s="7" t="str">
        <f>IF(ISNUMBER(N1055),+G1055*_xll.BDP($C1055, "PX_POS_MULT_FACTOR")*P1055/K1055," ")</f>
        <v xml:space="preserve"> </v>
      </c>
      <c r="R1055" s="8" t="str">
        <f>IF(OR($A1055="TUA",$A1055="TYA"),"",IF(ISNUMBER(_xll.BDP($C1055,"DUR_ADJ_OAS_MID")),_xll.BDP($C1055,"DUR_ADJ_OAS_MID"),IF(ISNUMBER(_xll.BDP($E1055&amp;" ISIN","DUR_ADJ_OAS_MID")),_xll.BDP($E1055&amp;" ISIN","DUR_ADJ_OAS_MID")," ")))</f>
        <v xml:space="preserve"> </v>
      </c>
      <c r="S1055" s="7" t="str">
        <f ca="1">IF(AND(A1054="SVOL",C1054="Cash"),                                     SUM(INDIRECT(ADDRESS(ROW()-(COUNTIF(A:A,"SVOL")),COLUMN())):INDIRECT(ADDRESS(ROW()-1,COLUMN()))),                                    IF(AND(A1055="TYA",C1055="Cash"), SUM(INDIRECT(ADDRESS(ROW()-(COUNTIF(A:A,"TYA")-1),COLUMN())):INDIRECT(ADDRESS(ROW()-1,COLUMN()))),                                    IF(AND(A1055="SVOL",ISNUMBER(FIND(" Govt",C1055))),"", IF(AND(A1055="SVOL",ISNUMBER(FIND(" Index",C1055))),J1055,                                    IF(ISNUMBER(N1055),Q1055*N1055,IF(ISNUMBER(R1055),J1055*R1055," "))))))</f>
        <v xml:space="preserve"> </v>
      </c>
      <c r="AB1055" s="8" t="s">
        <v>4212</v>
      </c>
      <c r="AG1055" s="17">
        <v>4.64E-4</v>
      </c>
    </row>
    <row r="1056" spans="1:33" x14ac:dyDescent="0.35">
      <c r="A1056" t="s">
        <v>1786</v>
      </c>
      <c r="B1056" t="s">
        <v>1929</v>
      </c>
      <c r="C1056" t="s">
        <v>1930</v>
      </c>
      <c r="D1056" t="s">
        <v>1931</v>
      </c>
      <c r="E1056" t="s">
        <v>1932</v>
      </c>
      <c r="G1056" s="1">
        <v>5699.6936887618131</v>
      </c>
      <c r="H1056" s="1">
        <v>27.401644000000001</v>
      </c>
      <c r="I1056" s="2">
        <v>156180.97736849799</v>
      </c>
      <c r="J1056" s="3">
        <v>2.018990190157235E-3</v>
      </c>
      <c r="K1056" s="4">
        <v>77355986.239999995</v>
      </c>
      <c r="L1056" s="5">
        <v>3550001</v>
      </c>
      <c r="M1056" s="6">
        <v>21.79041252</v>
      </c>
      <c r="N1056" s="7" t="str">
        <f>IF(ISNUMBER(_xll.BDP($C1056, "DELTA_MID")),_xll.BDP($C1056, "DELTA_MID")," ")</f>
        <v xml:space="preserve"> </v>
      </c>
      <c r="O1056" s="7" t="str">
        <f>IF(ISNUMBER(N1056),_xll.BDP($C1056, "OPT_UNDL_TICKER"),"")</f>
        <v/>
      </c>
      <c r="P1056" s="8" t="str">
        <f>IF(ISNUMBER(N1056),_xll.BDP($C1056, "OPT_UNDL_PX")," ")</f>
        <v xml:space="preserve"> </v>
      </c>
      <c r="Q1056" s="7" t="str">
        <f>IF(ISNUMBER(N1056),+G1056*_xll.BDP($C1056, "PX_POS_MULT_FACTOR")*P1056/K1056," ")</f>
        <v xml:space="preserve"> </v>
      </c>
      <c r="R1056" s="8" t="str">
        <f>IF(OR($A1056="TUA",$A1056="TYA"),"",IF(ISNUMBER(_xll.BDP($C1056,"DUR_ADJ_OAS_MID")),_xll.BDP($C1056,"DUR_ADJ_OAS_MID"),IF(ISNUMBER(_xll.BDP($E1056&amp;" ISIN","DUR_ADJ_OAS_MID")),_xll.BDP($E1056&amp;" ISIN","DUR_ADJ_OAS_MID")," ")))</f>
        <v xml:space="preserve"> </v>
      </c>
      <c r="S1056" s="7" t="str">
        <f ca="1">IF(AND(A1055="SVOL",C1055="Cash"),                                     SUM(INDIRECT(ADDRESS(ROW()-(COUNTIF(A:A,"SVOL")),COLUMN())):INDIRECT(ADDRESS(ROW()-1,COLUMN()))),                                    IF(AND(A1056="TYA",C1056="Cash"), SUM(INDIRECT(ADDRESS(ROW()-(COUNTIF(A:A,"TYA")-1),COLUMN())):INDIRECT(ADDRESS(ROW()-1,COLUMN()))),                                    IF(AND(A1056="SVOL",ISNUMBER(FIND(" Govt",C1056))),"", IF(AND(A1056="SVOL",ISNUMBER(FIND(" Index",C1056))),J1056,                                    IF(ISNUMBER(N1056),Q1056*N1056,IF(ISNUMBER(R1056),J1056*R1056," "))))))</f>
        <v xml:space="preserve"> </v>
      </c>
      <c r="AB1056" s="8" t="s">
        <v>4212</v>
      </c>
      <c r="AG1056" s="17">
        <v>4.64E-4</v>
      </c>
    </row>
    <row r="1057" spans="1:33" x14ac:dyDescent="0.35">
      <c r="A1057" t="s">
        <v>1786</v>
      </c>
      <c r="B1057" t="s">
        <v>1933</v>
      </c>
      <c r="C1057" t="s">
        <v>1934</v>
      </c>
      <c r="D1057" t="s">
        <v>1935</v>
      </c>
      <c r="E1057" t="s">
        <v>1936</v>
      </c>
      <c r="G1057" s="1">
        <v>3731.17394346317</v>
      </c>
      <c r="H1057" s="1">
        <v>37.866788</v>
      </c>
      <c r="I1057" s="2">
        <v>141287.57270824391</v>
      </c>
      <c r="J1057" s="3">
        <v>1.826459458094084E-3</v>
      </c>
      <c r="K1057" s="4">
        <v>77355986.239999995</v>
      </c>
      <c r="L1057" s="5">
        <v>3550001</v>
      </c>
      <c r="M1057" s="6">
        <v>21.79041252</v>
      </c>
      <c r="N1057" s="7" t="str">
        <f>IF(ISNUMBER(_xll.BDP($C1057, "DELTA_MID")),_xll.BDP($C1057, "DELTA_MID")," ")</f>
        <v xml:space="preserve"> </v>
      </c>
      <c r="O1057" s="7" t="str">
        <f>IF(ISNUMBER(N1057),_xll.BDP($C1057, "OPT_UNDL_TICKER"),"")</f>
        <v/>
      </c>
      <c r="P1057" s="8" t="str">
        <f>IF(ISNUMBER(N1057),_xll.BDP($C1057, "OPT_UNDL_PX")," ")</f>
        <v xml:space="preserve"> </v>
      </c>
      <c r="Q1057" s="7" t="str">
        <f>IF(ISNUMBER(N1057),+G1057*_xll.BDP($C1057, "PX_POS_MULT_FACTOR")*P1057/K1057," ")</f>
        <v xml:space="preserve"> </v>
      </c>
      <c r="R1057" s="8" t="str">
        <f>IF(OR($A1057="TUA",$A1057="TYA"),"",IF(ISNUMBER(_xll.BDP($C1057,"DUR_ADJ_OAS_MID")),_xll.BDP($C1057,"DUR_ADJ_OAS_MID"),IF(ISNUMBER(_xll.BDP($E1057&amp;" ISIN","DUR_ADJ_OAS_MID")),_xll.BDP($E1057&amp;" ISIN","DUR_ADJ_OAS_MID")," ")))</f>
        <v xml:space="preserve"> </v>
      </c>
      <c r="S1057" s="7" t="str">
        <f ca="1">IF(AND(A1056="SVOL",C1056="Cash"),                                     SUM(INDIRECT(ADDRESS(ROW()-(COUNTIF(A:A,"SVOL")),COLUMN())):INDIRECT(ADDRESS(ROW()-1,COLUMN()))),                                    IF(AND(A1057="TYA",C1057="Cash"), SUM(INDIRECT(ADDRESS(ROW()-(COUNTIF(A:A,"TYA")-1),COLUMN())):INDIRECT(ADDRESS(ROW()-1,COLUMN()))),                                    IF(AND(A1057="SVOL",ISNUMBER(FIND(" Govt",C1057))),"", IF(AND(A1057="SVOL",ISNUMBER(FIND(" Index",C1057))),J1057,                                    IF(ISNUMBER(N1057),Q1057*N1057,IF(ISNUMBER(R1057),J1057*R1057," "))))))</f>
        <v xml:space="preserve"> </v>
      </c>
      <c r="AB1057" s="8" t="s">
        <v>4212</v>
      </c>
      <c r="AG1057" s="17">
        <v>4.64E-4</v>
      </c>
    </row>
    <row r="1058" spans="1:33" x14ac:dyDescent="0.35">
      <c r="A1058" t="s">
        <v>1786</v>
      </c>
      <c r="B1058" t="s">
        <v>1937</v>
      </c>
      <c r="C1058" t="s">
        <v>1938</v>
      </c>
      <c r="D1058" t="s">
        <v>1939</v>
      </c>
      <c r="E1058" t="s">
        <v>1940</v>
      </c>
      <c r="G1058" s="1">
        <v>6351.786719143387</v>
      </c>
      <c r="H1058" s="1">
        <v>16.775200000000002</v>
      </c>
      <c r="I1058" s="2">
        <v>106552.49257097419</v>
      </c>
      <c r="J1058" s="3">
        <v>1.37743047112593E-3</v>
      </c>
      <c r="K1058" s="4">
        <v>77355986.239999995</v>
      </c>
      <c r="L1058" s="5">
        <v>3550001</v>
      </c>
      <c r="M1058" s="6">
        <v>21.79041252</v>
      </c>
      <c r="N1058" s="7" t="str">
        <f>IF(ISNUMBER(_xll.BDP($C1058, "DELTA_MID")),_xll.BDP($C1058, "DELTA_MID")," ")</f>
        <v xml:space="preserve"> </v>
      </c>
      <c r="O1058" s="7" t="str">
        <f>IF(ISNUMBER(N1058),_xll.BDP($C1058, "OPT_UNDL_TICKER"),"")</f>
        <v/>
      </c>
      <c r="P1058" s="8" t="str">
        <f>IF(ISNUMBER(N1058),_xll.BDP($C1058, "OPT_UNDL_PX")," ")</f>
        <v xml:space="preserve"> </v>
      </c>
      <c r="Q1058" s="7" t="str">
        <f>IF(ISNUMBER(N1058),+G1058*_xll.BDP($C1058, "PX_POS_MULT_FACTOR")*P1058/K1058," ")</f>
        <v xml:space="preserve"> </v>
      </c>
      <c r="R1058" s="8" t="str">
        <f>IF(OR($A1058="TUA",$A1058="TYA"),"",IF(ISNUMBER(_xll.BDP($C1058,"DUR_ADJ_OAS_MID")),_xll.BDP($C1058,"DUR_ADJ_OAS_MID"),IF(ISNUMBER(_xll.BDP($E1058&amp;" ISIN","DUR_ADJ_OAS_MID")),_xll.BDP($E1058&amp;" ISIN","DUR_ADJ_OAS_MID")," ")))</f>
        <v xml:space="preserve"> </v>
      </c>
      <c r="S1058" s="7" t="str">
        <f ca="1">IF(AND(A1057="SVOL",C1057="Cash"),                                     SUM(INDIRECT(ADDRESS(ROW()-(COUNTIF(A:A,"SVOL")),COLUMN())):INDIRECT(ADDRESS(ROW()-1,COLUMN()))),                                    IF(AND(A1058="TYA",C1058="Cash"), SUM(INDIRECT(ADDRESS(ROW()-(COUNTIF(A:A,"TYA")-1),COLUMN())):INDIRECT(ADDRESS(ROW()-1,COLUMN()))),                                    IF(AND(A1058="SVOL",ISNUMBER(FIND(" Govt",C1058))),"", IF(AND(A1058="SVOL",ISNUMBER(FIND(" Index",C1058))),J1058,                                    IF(ISNUMBER(N1058),Q1058*N1058,IF(ISNUMBER(R1058),J1058*R1058," "))))))</f>
        <v xml:space="preserve"> </v>
      </c>
      <c r="AB1058" s="8" t="s">
        <v>4212</v>
      </c>
      <c r="AG1058" s="17">
        <v>4.64E-4</v>
      </c>
    </row>
    <row r="1059" spans="1:33" x14ac:dyDescent="0.35">
      <c r="A1059" t="s">
        <v>1786</v>
      </c>
      <c r="B1059" t="s">
        <v>1941</v>
      </c>
      <c r="C1059" t="s">
        <v>1942</v>
      </c>
      <c r="D1059" t="s">
        <v>1943</v>
      </c>
      <c r="E1059" t="s">
        <v>1944</v>
      </c>
      <c r="G1059" s="1">
        <v>9312.3558442802096</v>
      </c>
      <c r="H1059" s="1">
        <v>13.800827999999999</v>
      </c>
      <c r="I1059" s="2">
        <v>128518.22128170601</v>
      </c>
      <c r="J1059" s="3">
        <v>1.6613868884429079E-3</v>
      </c>
      <c r="K1059" s="4">
        <v>77355986.239999995</v>
      </c>
      <c r="L1059" s="5">
        <v>3550001</v>
      </c>
      <c r="M1059" s="6">
        <v>21.79041252</v>
      </c>
      <c r="N1059" s="7" t="str">
        <f>IF(ISNUMBER(_xll.BDP($C1059, "DELTA_MID")),_xll.BDP($C1059, "DELTA_MID")," ")</f>
        <v xml:space="preserve"> </v>
      </c>
      <c r="O1059" s="7" t="str">
        <f>IF(ISNUMBER(N1059),_xll.BDP($C1059, "OPT_UNDL_TICKER"),"")</f>
        <v/>
      </c>
      <c r="P1059" s="8" t="str">
        <f>IF(ISNUMBER(N1059),_xll.BDP($C1059, "OPT_UNDL_PX")," ")</f>
        <v xml:space="preserve"> </v>
      </c>
      <c r="Q1059" s="7" t="str">
        <f>IF(ISNUMBER(N1059),+G1059*_xll.BDP($C1059, "PX_POS_MULT_FACTOR")*P1059/K1059," ")</f>
        <v xml:space="preserve"> </v>
      </c>
      <c r="R1059" s="8" t="str">
        <f>IF(OR($A1059="TUA",$A1059="TYA"),"",IF(ISNUMBER(_xll.BDP($C1059,"DUR_ADJ_OAS_MID")),_xll.BDP($C1059,"DUR_ADJ_OAS_MID"),IF(ISNUMBER(_xll.BDP($E1059&amp;" ISIN","DUR_ADJ_OAS_MID")),_xll.BDP($E1059&amp;" ISIN","DUR_ADJ_OAS_MID")," ")))</f>
        <v xml:space="preserve"> </v>
      </c>
      <c r="S1059" s="7" t="str">
        <f ca="1">IF(AND(A1058="SVOL",C1058="Cash"),                                     SUM(INDIRECT(ADDRESS(ROW()-(COUNTIF(A:A,"SVOL")),COLUMN())):INDIRECT(ADDRESS(ROW()-1,COLUMN()))),                                    IF(AND(A1059="TYA",C1059="Cash"), SUM(INDIRECT(ADDRESS(ROW()-(COUNTIF(A:A,"TYA")-1),COLUMN())):INDIRECT(ADDRESS(ROW()-1,COLUMN()))),                                    IF(AND(A1059="SVOL",ISNUMBER(FIND(" Govt",C1059))),"", IF(AND(A1059="SVOL",ISNUMBER(FIND(" Index",C1059))),J1059,                                    IF(ISNUMBER(N1059),Q1059*N1059,IF(ISNUMBER(R1059),J1059*R1059," "))))))</f>
        <v xml:space="preserve"> </v>
      </c>
      <c r="AB1059" s="8" t="s">
        <v>4212</v>
      </c>
      <c r="AG1059" s="17">
        <v>4.64E-4</v>
      </c>
    </row>
    <row r="1060" spans="1:33" x14ac:dyDescent="0.35">
      <c r="A1060" t="s">
        <v>1786</v>
      </c>
      <c r="B1060" t="s">
        <v>1945</v>
      </c>
      <c r="C1060" t="s">
        <v>1946</v>
      </c>
      <c r="D1060" t="s">
        <v>1947</v>
      </c>
      <c r="E1060" t="s">
        <v>1948</v>
      </c>
      <c r="G1060" s="1">
        <v>20955.443518140979</v>
      </c>
      <c r="H1060" s="1">
        <v>13.626624</v>
      </c>
      <c r="I1060" s="2">
        <v>285551.94957494427</v>
      </c>
      <c r="J1060" s="3">
        <v>3.6914008010835529E-3</v>
      </c>
      <c r="K1060" s="4">
        <v>77355986.239999995</v>
      </c>
      <c r="L1060" s="5">
        <v>3550001</v>
      </c>
      <c r="M1060" s="6">
        <v>21.79041252</v>
      </c>
      <c r="N1060" s="7" t="str">
        <f>IF(ISNUMBER(_xll.BDP($C1060, "DELTA_MID")),_xll.BDP($C1060, "DELTA_MID")," ")</f>
        <v xml:space="preserve"> </v>
      </c>
      <c r="O1060" s="7" t="str">
        <f>IF(ISNUMBER(N1060),_xll.BDP($C1060, "OPT_UNDL_TICKER"),"")</f>
        <v/>
      </c>
      <c r="P1060" s="8" t="str">
        <f>IF(ISNUMBER(N1060),_xll.BDP($C1060, "OPT_UNDL_PX")," ")</f>
        <v xml:space="preserve"> </v>
      </c>
      <c r="Q1060" s="7" t="str">
        <f>IF(ISNUMBER(N1060),+G1060*_xll.BDP($C1060, "PX_POS_MULT_FACTOR")*P1060/K1060," ")</f>
        <v xml:space="preserve"> </v>
      </c>
      <c r="R1060" s="8" t="str">
        <f>IF(OR($A1060="TUA",$A1060="TYA"),"",IF(ISNUMBER(_xll.BDP($C1060,"DUR_ADJ_OAS_MID")),_xll.BDP($C1060,"DUR_ADJ_OAS_MID"),IF(ISNUMBER(_xll.BDP($E1060&amp;" ISIN","DUR_ADJ_OAS_MID")),_xll.BDP($E1060&amp;" ISIN","DUR_ADJ_OAS_MID")," ")))</f>
        <v xml:space="preserve"> </v>
      </c>
      <c r="S1060" s="7" t="str">
        <f ca="1">IF(AND(A1059="SVOL",C1059="Cash"),                                     SUM(INDIRECT(ADDRESS(ROW()-(COUNTIF(A:A,"SVOL")),COLUMN())):INDIRECT(ADDRESS(ROW()-1,COLUMN()))),                                    IF(AND(A1060="TYA",C1060="Cash"), SUM(INDIRECT(ADDRESS(ROW()-(COUNTIF(A:A,"TYA")-1),COLUMN())):INDIRECT(ADDRESS(ROW()-1,COLUMN()))),                                    IF(AND(A1060="SVOL",ISNUMBER(FIND(" Govt",C1060))),"", IF(AND(A1060="SVOL",ISNUMBER(FIND(" Index",C1060))),J1060,                                    IF(ISNUMBER(N1060),Q1060*N1060,IF(ISNUMBER(R1060),J1060*R1060," "))))))</f>
        <v xml:space="preserve"> </v>
      </c>
      <c r="AB1060" s="8" t="s">
        <v>4212</v>
      </c>
      <c r="AG1060" s="17">
        <v>4.64E-4</v>
      </c>
    </row>
    <row r="1061" spans="1:33" x14ac:dyDescent="0.35">
      <c r="A1061" t="s">
        <v>1786</v>
      </c>
      <c r="B1061" t="s">
        <v>1949</v>
      </c>
      <c r="C1061" t="s">
        <v>1950</v>
      </c>
      <c r="D1061" t="s">
        <v>1951</v>
      </c>
      <c r="E1061" t="s">
        <v>1952</v>
      </c>
      <c r="G1061" s="1">
        <v>206267.26314771149</v>
      </c>
      <c r="H1061" s="1">
        <v>0.97941360000000011</v>
      </c>
      <c r="I1061" s="2">
        <v>202020.9627616475</v>
      </c>
      <c r="J1061" s="3">
        <v>2.6115750387419208E-3</v>
      </c>
      <c r="K1061" s="4">
        <v>77355986.239999995</v>
      </c>
      <c r="L1061" s="5">
        <v>3550001</v>
      </c>
      <c r="M1061" s="6">
        <v>21.79041252</v>
      </c>
      <c r="N1061" s="7" t="str">
        <f>IF(ISNUMBER(_xll.BDP($C1061, "DELTA_MID")),_xll.BDP($C1061, "DELTA_MID")," ")</f>
        <v xml:space="preserve"> </v>
      </c>
      <c r="O1061" s="7" t="str">
        <f>IF(ISNUMBER(N1061),_xll.BDP($C1061, "OPT_UNDL_TICKER"),"")</f>
        <v/>
      </c>
      <c r="P1061" s="8" t="str">
        <f>IF(ISNUMBER(N1061),_xll.BDP($C1061, "OPT_UNDL_PX")," ")</f>
        <v xml:space="preserve"> </v>
      </c>
      <c r="Q1061" s="7" t="str">
        <f>IF(ISNUMBER(N1061),+G1061*_xll.BDP($C1061, "PX_POS_MULT_FACTOR")*P1061/K1061," ")</f>
        <v xml:space="preserve"> </v>
      </c>
      <c r="R1061" s="8" t="str">
        <f>IF(OR($A1061="TUA",$A1061="TYA"),"",IF(ISNUMBER(_xll.BDP($C1061,"DUR_ADJ_OAS_MID")),_xll.BDP($C1061,"DUR_ADJ_OAS_MID"),IF(ISNUMBER(_xll.BDP($E1061&amp;" ISIN","DUR_ADJ_OAS_MID")),_xll.BDP($E1061&amp;" ISIN","DUR_ADJ_OAS_MID")," ")))</f>
        <v xml:space="preserve"> </v>
      </c>
      <c r="S1061" s="7" t="str">
        <f ca="1">IF(AND(A1060="SVOL",C1060="Cash"),                                     SUM(INDIRECT(ADDRESS(ROW()-(COUNTIF(A:A,"SVOL")),COLUMN())):INDIRECT(ADDRESS(ROW()-1,COLUMN()))),                                    IF(AND(A1061="TYA",C1061="Cash"), SUM(INDIRECT(ADDRESS(ROW()-(COUNTIF(A:A,"TYA")-1),COLUMN())):INDIRECT(ADDRESS(ROW()-1,COLUMN()))),                                    IF(AND(A1061="SVOL",ISNUMBER(FIND(" Govt",C1061))),"", IF(AND(A1061="SVOL",ISNUMBER(FIND(" Index",C1061))),J1061,                                    IF(ISNUMBER(N1061),Q1061*N1061,IF(ISNUMBER(R1061),J1061*R1061," "))))))</f>
        <v xml:space="preserve"> </v>
      </c>
      <c r="AB1061" s="8" t="s">
        <v>4212</v>
      </c>
      <c r="AG1061" s="17">
        <v>4.64E-4</v>
      </c>
    </row>
    <row r="1062" spans="1:33" x14ac:dyDescent="0.35">
      <c r="A1062" t="s">
        <v>1786</v>
      </c>
      <c r="B1062" t="s">
        <v>1953</v>
      </c>
      <c r="C1062" t="s">
        <v>1954</v>
      </c>
      <c r="D1062" t="s">
        <v>1955</v>
      </c>
      <c r="E1062" t="s">
        <v>1956</v>
      </c>
      <c r="G1062" s="1">
        <v>7029.4738445740677</v>
      </c>
      <c r="H1062" s="1">
        <v>32.118056000000003</v>
      </c>
      <c r="I1062" s="2">
        <v>225773.03459056519</v>
      </c>
      <c r="J1062" s="3">
        <v>2.9186239561356702E-3</v>
      </c>
      <c r="K1062" s="4">
        <v>77355986.239999995</v>
      </c>
      <c r="L1062" s="5">
        <v>3550001</v>
      </c>
      <c r="M1062" s="6">
        <v>21.79041252</v>
      </c>
      <c r="N1062" s="7" t="str">
        <f>IF(ISNUMBER(_xll.BDP($C1062, "DELTA_MID")),_xll.BDP($C1062, "DELTA_MID")," ")</f>
        <v xml:space="preserve"> </v>
      </c>
      <c r="O1062" s="7" t="str">
        <f>IF(ISNUMBER(N1062),_xll.BDP($C1062, "OPT_UNDL_TICKER"),"")</f>
        <v/>
      </c>
      <c r="P1062" s="8" t="str">
        <f>IF(ISNUMBER(N1062),_xll.BDP($C1062, "OPT_UNDL_PX")," ")</f>
        <v xml:space="preserve"> </v>
      </c>
      <c r="Q1062" s="7" t="str">
        <f>IF(ISNUMBER(N1062),+G1062*_xll.BDP($C1062, "PX_POS_MULT_FACTOR")*P1062/K1062," ")</f>
        <v xml:space="preserve"> </v>
      </c>
      <c r="R1062" s="8" t="str">
        <f>IF(OR($A1062="TUA",$A1062="TYA"),"",IF(ISNUMBER(_xll.BDP($C1062,"DUR_ADJ_OAS_MID")),_xll.BDP($C1062,"DUR_ADJ_OAS_MID"),IF(ISNUMBER(_xll.BDP($E1062&amp;" ISIN","DUR_ADJ_OAS_MID")),_xll.BDP($E1062&amp;" ISIN","DUR_ADJ_OAS_MID")," ")))</f>
        <v xml:space="preserve"> </v>
      </c>
      <c r="S1062" s="7" t="str">
        <f ca="1">IF(AND(A1061="SVOL",C1061="Cash"),                                     SUM(INDIRECT(ADDRESS(ROW()-(COUNTIF(A:A,"SVOL")),COLUMN())):INDIRECT(ADDRESS(ROW()-1,COLUMN()))),                                    IF(AND(A1062="TYA",C1062="Cash"), SUM(INDIRECT(ADDRESS(ROW()-(COUNTIF(A:A,"TYA")-1),COLUMN())):INDIRECT(ADDRESS(ROW()-1,COLUMN()))),                                    IF(AND(A1062="SVOL",ISNUMBER(FIND(" Govt",C1062))),"", IF(AND(A1062="SVOL",ISNUMBER(FIND(" Index",C1062))),J1062,                                    IF(ISNUMBER(N1062),Q1062*N1062,IF(ISNUMBER(R1062),J1062*R1062," "))))))</f>
        <v xml:space="preserve"> </v>
      </c>
      <c r="AB1062" s="8" t="s">
        <v>4212</v>
      </c>
      <c r="AG1062" s="17">
        <v>4.64E-4</v>
      </c>
    </row>
    <row r="1063" spans="1:33" x14ac:dyDescent="0.35">
      <c r="A1063" t="s">
        <v>1786</v>
      </c>
      <c r="B1063" t="s">
        <v>1957</v>
      </c>
      <c r="C1063" t="s">
        <v>1958</v>
      </c>
      <c r="D1063" t="s">
        <v>1959</v>
      </c>
      <c r="E1063" t="s">
        <v>1960</v>
      </c>
      <c r="G1063" s="1">
        <v>197303.20955344741</v>
      </c>
      <c r="H1063" s="1">
        <v>1.2639468</v>
      </c>
      <c r="I1063" s="2">
        <v>249380.7603448093</v>
      </c>
      <c r="J1063" s="3">
        <v>3.2238068760586372E-3</v>
      </c>
      <c r="K1063" s="4">
        <v>77355986.239999995</v>
      </c>
      <c r="L1063" s="5">
        <v>3550001</v>
      </c>
      <c r="M1063" s="6">
        <v>21.79041252</v>
      </c>
      <c r="N1063" s="7" t="str">
        <f>IF(ISNUMBER(_xll.BDP($C1063, "DELTA_MID")),_xll.BDP($C1063, "DELTA_MID")," ")</f>
        <v xml:space="preserve"> </v>
      </c>
      <c r="O1063" s="7" t="str">
        <f>IF(ISNUMBER(N1063),_xll.BDP($C1063, "OPT_UNDL_TICKER"),"")</f>
        <v/>
      </c>
      <c r="P1063" s="8" t="str">
        <f>IF(ISNUMBER(N1063),_xll.BDP($C1063, "OPT_UNDL_PX")," ")</f>
        <v xml:space="preserve"> </v>
      </c>
      <c r="Q1063" s="7" t="str">
        <f>IF(ISNUMBER(N1063),+G1063*_xll.BDP($C1063, "PX_POS_MULT_FACTOR")*P1063/K1063," ")</f>
        <v xml:space="preserve"> </v>
      </c>
      <c r="R1063" s="8" t="str">
        <f>IF(OR($A1063="TUA",$A1063="TYA"),"",IF(ISNUMBER(_xll.BDP($C1063,"DUR_ADJ_OAS_MID")),_xll.BDP($C1063,"DUR_ADJ_OAS_MID"),IF(ISNUMBER(_xll.BDP($E1063&amp;" ISIN","DUR_ADJ_OAS_MID")),_xll.BDP($E1063&amp;" ISIN","DUR_ADJ_OAS_MID")," ")))</f>
        <v xml:space="preserve"> </v>
      </c>
      <c r="S1063" s="7" t="str">
        <f ca="1">IF(AND(A1062="SVOL",C1062="Cash"),                                     SUM(INDIRECT(ADDRESS(ROW()-(COUNTIF(A:A,"SVOL")),COLUMN())):INDIRECT(ADDRESS(ROW()-1,COLUMN()))),                                    IF(AND(A1063="TYA",C1063="Cash"), SUM(INDIRECT(ADDRESS(ROW()-(COUNTIF(A:A,"TYA")-1),COLUMN())):INDIRECT(ADDRESS(ROW()-1,COLUMN()))),                                    IF(AND(A1063="SVOL",ISNUMBER(FIND(" Govt",C1063))),"", IF(AND(A1063="SVOL",ISNUMBER(FIND(" Index",C1063))),J1063,                                    IF(ISNUMBER(N1063),Q1063*N1063,IF(ISNUMBER(R1063),J1063*R1063," "))))))</f>
        <v xml:space="preserve"> </v>
      </c>
      <c r="AB1063" s="8" t="s">
        <v>4212</v>
      </c>
      <c r="AG1063" s="17">
        <v>4.64E-4</v>
      </c>
    </row>
    <row r="1064" spans="1:33" x14ac:dyDescent="0.35">
      <c r="A1064" t="s">
        <v>1786</v>
      </c>
      <c r="B1064" t="s">
        <v>1961</v>
      </c>
      <c r="C1064" t="s">
        <v>1962</v>
      </c>
      <c r="D1064" t="s">
        <v>1963</v>
      </c>
      <c r="E1064" t="s">
        <v>1964</v>
      </c>
      <c r="G1064" s="1">
        <v>9294.5512564199616</v>
      </c>
      <c r="H1064" s="1">
        <v>19.620532000000001</v>
      </c>
      <c r="I1064" s="2">
        <v>182364.0403522281</v>
      </c>
      <c r="J1064" s="3">
        <v>2.3574651325165251E-3</v>
      </c>
      <c r="K1064" s="4">
        <v>77355986.239999995</v>
      </c>
      <c r="L1064" s="5">
        <v>3550001</v>
      </c>
      <c r="M1064" s="6">
        <v>21.79041252</v>
      </c>
      <c r="N1064" s="7" t="str">
        <f>IF(ISNUMBER(_xll.BDP($C1064, "DELTA_MID")),_xll.BDP($C1064, "DELTA_MID")," ")</f>
        <v xml:space="preserve"> </v>
      </c>
      <c r="O1064" s="7" t="str">
        <f>IF(ISNUMBER(N1064),_xll.BDP($C1064, "OPT_UNDL_TICKER"),"")</f>
        <v/>
      </c>
      <c r="P1064" s="8" t="str">
        <f>IF(ISNUMBER(N1064),_xll.BDP($C1064, "OPT_UNDL_PX")," ")</f>
        <v xml:space="preserve"> </v>
      </c>
      <c r="Q1064" s="7" t="str">
        <f>IF(ISNUMBER(N1064),+G1064*_xll.BDP($C1064, "PX_POS_MULT_FACTOR")*P1064/K1064," ")</f>
        <v xml:space="preserve"> </v>
      </c>
      <c r="R1064" s="8" t="str">
        <f>IF(OR($A1064="TUA",$A1064="TYA"),"",IF(ISNUMBER(_xll.BDP($C1064,"DUR_ADJ_OAS_MID")),_xll.BDP($C1064,"DUR_ADJ_OAS_MID"),IF(ISNUMBER(_xll.BDP($E1064&amp;" ISIN","DUR_ADJ_OAS_MID")),_xll.BDP($E1064&amp;" ISIN","DUR_ADJ_OAS_MID")," ")))</f>
        <v xml:space="preserve"> </v>
      </c>
      <c r="S1064" s="7" t="str">
        <f ca="1">IF(AND(A1063="SVOL",C1063="Cash"),                                     SUM(INDIRECT(ADDRESS(ROW()-(COUNTIF(A:A,"SVOL")),COLUMN())):INDIRECT(ADDRESS(ROW()-1,COLUMN()))),                                    IF(AND(A1064="TYA",C1064="Cash"), SUM(INDIRECT(ADDRESS(ROW()-(COUNTIF(A:A,"TYA")-1),COLUMN())):INDIRECT(ADDRESS(ROW()-1,COLUMN()))),                                    IF(AND(A1064="SVOL",ISNUMBER(FIND(" Govt",C1064))),"", IF(AND(A1064="SVOL",ISNUMBER(FIND(" Index",C1064))),J1064,                                    IF(ISNUMBER(N1064),Q1064*N1064,IF(ISNUMBER(R1064),J1064*R1064," "))))))</f>
        <v xml:space="preserve"> </v>
      </c>
      <c r="AB1064" s="8" t="s">
        <v>4212</v>
      </c>
      <c r="AG1064" s="17">
        <v>4.64E-4</v>
      </c>
    </row>
    <row r="1065" spans="1:33" x14ac:dyDescent="0.35">
      <c r="A1065" t="s">
        <v>1786</v>
      </c>
      <c r="B1065" t="s">
        <v>1965</v>
      </c>
      <c r="C1065" t="s">
        <v>1966</v>
      </c>
      <c r="D1065" t="s">
        <v>1967</v>
      </c>
      <c r="E1065" t="s">
        <v>1968</v>
      </c>
      <c r="G1065" s="1">
        <v>2599.4698275961719</v>
      </c>
      <c r="H1065" s="1">
        <v>92.295860000000005</v>
      </c>
      <c r="I1065" s="2">
        <v>239920.30328204049</v>
      </c>
      <c r="J1065" s="3">
        <v>3.1015092036662589E-3</v>
      </c>
      <c r="K1065" s="4">
        <v>77355986.239999995</v>
      </c>
      <c r="L1065" s="5">
        <v>3550001</v>
      </c>
      <c r="M1065" s="6">
        <v>21.79041252</v>
      </c>
      <c r="N1065" s="7" t="str">
        <f>IF(ISNUMBER(_xll.BDP($C1065, "DELTA_MID")),_xll.BDP($C1065, "DELTA_MID")," ")</f>
        <v xml:space="preserve"> </v>
      </c>
      <c r="O1065" s="7" t="str">
        <f>IF(ISNUMBER(N1065),_xll.BDP($C1065, "OPT_UNDL_TICKER"),"")</f>
        <v/>
      </c>
      <c r="P1065" s="8" t="str">
        <f>IF(ISNUMBER(N1065),_xll.BDP($C1065, "OPT_UNDL_PX")," ")</f>
        <v xml:space="preserve"> </v>
      </c>
      <c r="Q1065" s="7" t="str">
        <f>IF(ISNUMBER(N1065),+G1065*_xll.BDP($C1065, "PX_POS_MULT_FACTOR")*P1065/K1065," ")</f>
        <v xml:space="preserve"> </v>
      </c>
      <c r="R1065" s="8" t="str">
        <f>IF(OR($A1065="TUA",$A1065="TYA"),"",IF(ISNUMBER(_xll.BDP($C1065,"DUR_ADJ_OAS_MID")),_xll.BDP($C1065,"DUR_ADJ_OAS_MID"),IF(ISNUMBER(_xll.BDP($E1065&amp;" ISIN","DUR_ADJ_OAS_MID")),_xll.BDP($E1065&amp;" ISIN","DUR_ADJ_OAS_MID")," ")))</f>
        <v xml:space="preserve"> </v>
      </c>
      <c r="S1065" s="7" t="str">
        <f ca="1">IF(AND(A1064="SVOL",C1064="Cash"),                                     SUM(INDIRECT(ADDRESS(ROW()-(COUNTIF(A:A,"SVOL")),COLUMN())):INDIRECT(ADDRESS(ROW()-1,COLUMN()))),                                    IF(AND(A1065="TYA",C1065="Cash"), SUM(INDIRECT(ADDRESS(ROW()-(COUNTIF(A:A,"TYA")-1),COLUMN())):INDIRECT(ADDRESS(ROW()-1,COLUMN()))),                                    IF(AND(A1065="SVOL",ISNUMBER(FIND(" Govt",C1065))),"", IF(AND(A1065="SVOL",ISNUMBER(FIND(" Index",C1065))),J1065,                                    IF(ISNUMBER(N1065),Q1065*N1065,IF(ISNUMBER(R1065),J1065*R1065," "))))))</f>
        <v xml:space="preserve"> </v>
      </c>
      <c r="AB1065" s="8" t="s">
        <v>4212</v>
      </c>
      <c r="AG1065" s="17">
        <v>4.64E-4</v>
      </c>
    </row>
    <row r="1066" spans="1:33" x14ac:dyDescent="0.35">
      <c r="A1066" t="s">
        <v>1786</v>
      </c>
      <c r="B1066" t="s">
        <v>1969</v>
      </c>
      <c r="C1066" t="s">
        <v>1970</v>
      </c>
      <c r="D1066" t="s">
        <v>1971</v>
      </c>
      <c r="E1066" t="s">
        <v>1972</v>
      </c>
      <c r="G1066" s="1">
        <v>3167.547459012203</v>
      </c>
      <c r="H1066" s="1">
        <v>58.951924000000012</v>
      </c>
      <c r="I1066" s="2">
        <v>186733.0170700805</v>
      </c>
      <c r="J1066" s="3">
        <v>2.413943977014707E-3</v>
      </c>
      <c r="K1066" s="4">
        <v>77355986.239999995</v>
      </c>
      <c r="L1066" s="5">
        <v>3550001</v>
      </c>
      <c r="M1066" s="6">
        <v>21.79041252</v>
      </c>
      <c r="N1066" s="7" t="str">
        <f>IF(ISNUMBER(_xll.BDP($C1066, "DELTA_MID")),_xll.BDP($C1066, "DELTA_MID")," ")</f>
        <v xml:space="preserve"> </v>
      </c>
      <c r="O1066" s="7" t="str">
        <f>IF(ISNUMBER(N1066),_xll.BDP($C1066, "OPT_UNDL_TICKER"),"")</f>
        <v/>
      </c>
      <c r="P1066" s="8" t="str">
        <f>IF(ISNUMBER(N1066),_xll.BDP($C1066, "OPT_UNDL_PX")," ")</f>
        <v xml:space="preserve"> </v>
      </c>
      <c r="Q1066" s="7" t="str">
        <f>IF(ISNUMBER(N1066),+G1066*_xll.BDP($C1066, "PX_POS_MULT_FACTOR")*P1066/K1066," ")</f>
        <v xml:space="preserve"> </v>
      </c>
      <c r="R1066" s="8" t="str">
        <f>IF(OR($A1066="TUA",$A1066="TYA"),"",IF(ISNUMBER(_xll.BDP($C1066,"DUR_ADJ_OAS_MID")),_xll.BDP($C1066,"DUR_ADJ_OAS_MID"),IF(ISNUMBER(_xll.BDP($E1066&amp;" ISIN","DUR_ADJ_OAS_MID")),_xll.BDP($E1066&amp;" ISIN","DUR_ADJ_OAS_MID")," ")))</f>
        <v xml:space="preserve"> </v>
      </c>
      <c r="S1066" s="7" t="str">
        <f ca="1">IF(AND(A1065="SVOL",C1065="Cash"),                                     SUM(INDIRECT(ADDRESS(ROW()-(COUNTIF(A:A,"SVOL")),COLUMN())):INDIRECT(ADDRESS(ROW()-1,COLUMN()))),                                    IF(AND(A1066="TYA",C1066="Cash"), SUM(INDIRECT(ADDRESS(ROW()-(COUNTIF(A:A,"TYA")-1),COLUMN())):INDIRECT(ADDRESS(ROW()-1,COLUMN()))),                                    IF(AND(A1066="SVOL",ISNUMBER(FIND(" Govt",C1066))),"", IF(AND(A1066="SVOL",ISNUMBER(FIND(" Index",C1066))),J1066,                                    IF(ISNUMBER(N1066),Q1066*N1066,IF(ISNUMBER(R1066),J1066*R1066," "))))))</f>
        <v xml:space="preserve"> </v>
      </c>
      <c r="AB1066" s="8" t="s">
        <v>4212</v>
      </c>
      <c r="AG1066" s="17">
        <v>4.64E-4</v>
      </c>
    </row>
    <row r="1067" spans="1:33" x14ac:dyDescent="0.35">
      <c r="A1067" t="s">
        <v>1786</v>
      </c>
      <c r="B1067" t="s">
        <v>1973</v>
      </c>
      <c r="C1067" t="s">
        <v>1974</v>
      </c>
      <c r="D1067" t="s">
        <v>1975</v>
      </c>
      <c r="E1067" t="s">
        <v>1976</v>
      </c>
      <c r="G1067" s="1">
        <v>5804.2956424407676</v>
      </c>
      <c r="H1067" s="1">
        <v>27.270295000000001</v>
      </c>
      <c r="I1067" s="2">
        <v>158284.8544365743</v>
      </c>
      <c r="J1067" s="3">
        <v>2.046187530277091E-3</v>
      </c>
      <c r="K1067" s="4">
        <v>77355986.239999995</v>
      </c>
      <c r="L1067" s="5">
        <v>3550001</v>
      </c>
      <c r="M1067" s="6">
        <v>21.79041252</v>
      </c>
      <c r="N1067" s="7" t="str">
        <f>IF(ISNUMBER(_xll.BDP($C1067, "DELTA_MID")),_xll.BDP($C1067, "DELTA_MID")," ")</f>
        <v xml:space="preserve"> </v>
      </c>
      <c r="O1067" s="7" t="str">
        <f>IF(ISNUMBER(N1067),_xll.BDP($C1067, "OPT_UNDL_TICKER"),"")</f>
        <v/>
      </c>
      <c r="P1067" s="8" t="str">
        <f>IF(ISNUMBER(N1067),_xll.BDP($C1067, "OPT_UNDL_PX")," ")</f>
        <v xml:space="preserve"> </v>
      </c>
      <c r="Q1067" s="7" t="str">
        <f>IF(ISNUMBER(N1067),+G1067*_xll.BDP($C1067, "PX_POS_MULT_FACTOR")*P1067/K1067," ")</f>
        <v xml:space="preserve"> </v>
      </c>
      <c r="R1067" s="8" t="str">
        <f>IF(OR($A1067="TUA",$A1067="TYA"),"",IF(ISNUMBER(_xll.BDP($C1067,"DUR_ADJ_OAS_MID")),_xll.BDP($C1067,"DUR_ADJ_OAS_MID"),IF(ISNUMBER(_xll.BDP($E1067&amp;" ISIN","DUR_ADJ_OAS_MID")),_xll.BDP($E1067&amp;" ISIN","DUR_ADJ_OAS_MID")," ")))</f>
        <v xml:space="preserve"> </v>
      </c>
      <c r="S1067" s="7" t="str">
        <f ca="1">IF(AND(A1066="SVOL",C1066="Cash"),                                     SUM(INDIRECT(ADDRESS(ROW()-(COUNTIF(A:A,"SVOL")),COLUMN())):INDIRECT(ADDRESS(ROW()-1,COLUMN()))),                                    IF(AND(A1067="TYA",C1067="Cash"), SUM(INDIRECT(ADDRESS(ROW()-(COUNTIF(A:A,"TYA")-1),COLUMN())):INDIRECT(ADDRESS(ROW()-1,COLUMN()))),                                    IF(AND(A1067="SVOL",ISNUMBER(FIND(" Govt",C1067))),"", IF(AND(A1067="SVOL",ISNUMBER(FIND(" Index",C1067))),J1067,                                    IF(ISNUMBER(N1067),Q1067*N1067,IF(ISNUMBER(R1067),J1067*R1067," "))))))</f>
        <v xml:space="preserve"> </v>
      </c>
      <c r="AB1067" s="8" t="s">
        <v>4212</v>
      </c>
      <c r="AG1067" s="17">
        <v>4.64E-4</v>
      </c>
    </row>
    <row r="1068" spans="1:33" x14ac:dyDescent="0.35">
      <c r="A1068" t="s">
        <v>1786</v>
      </c>
      <c r="B1068" t="s">
        <v>1977</v>
      </c>
      <c r="C1068" t="s">
        <v>1978</v>
      </c>
      <c r="D1068" t="s">
        <v>1979</v>
      </c>
      <c r="E1068" t="s">
        <v>1980</v>
      </c>
      <c r="G1068" s="1">
        <v>7792.8455490821898</v>
      </c>
      <c r="H1068" s="1">
        <v>31.932220000000001</v>
      </c>
      <c r="I1068" s="2">
        <v>248842.8584993133</v>
      </c>
      <c r="J1068" s="3">
        <v>3.2168532856302621E-3</v>
      </c>
      <c r="K1068" s="4">
        <v>77355986.239999995</v>
      </c>
      <c r="L1068" s="5">
        <v>3550001</v>
      </c>
      <c r="M1068" s="6">
        <v>21.79041252</v>
      </c>
      <c r="N1068" s="7" t="str">
        <f>IF(ISNUMBER(_xll.BDP($C1068, "DELTA_MID")),_xll.BDP($C1068, "DELTA_MID")," ")</f>
        <v xml:space="preserve"> </v>
      </c>
      <c r="O1068" s="7" t="str">
        <f>IF(ISNUMBER(N1068),_xll.BDP($C1068, "OPT_UNDL_TICKER"),"")</f>
        <v/>
      </c>
      <c r="P1068" s="8" t="str">
        <f>IF(ISNUMBER(N1068),_xll.BDP($C1068, "OPT_UNDL_PX")," ")</f>
        <v xml:space="preserve"> </v>
      </c>
      <c r="Q1068" s="7" t="str">
        <f>IF(ISNUMBER(N1068),+G1068*_xll.BDP($C1068, "PX_POS_MULT_FACTOR")*P1068/K1068," ")</f>
        <v xml:space="preserve"> </v>
      </c>
      <c r="R1068" s="8" t="str">
        <f>IF(OR($A1068="TUA",$A1068="TYA"),"",IF(ISNUMBER(_xll.BDP($C1068,"DUR_ADJ_OAS_MID")),_xll.BDP($C1068,"DUR_ADJ_OAS_MID"),IF(ISNUMBER(_xll.BDP($E1068&amp;" ISIN","DUR_ADJ_OAS_MID")),_xll.BDP($E1068&amp;" ISIN","DUR_ADJ_OAS_MID")," ")))</f>
        <v xml:space="preserve"> </v>
      </c>
      <c r="S1068" s="7" t="str">
        <f ca="1">IF(AND(A1067="SVOL",C1067="Cash"),                                     SUM(INDIRECT(ADDRESS(ROW()-(COUNTIF(A:A,"SVOL")),COLUMN())):INDIRECT(ADDRESS(ROW()-1,COLUMN()))),                                    IF(AND(A1068="TYA",C1068="Cash"), SUM(INDIRECT(ADDRESS(ROW()-(COUNTIF(A:A,"TYA")-1),COLUMN())):INDIRECT(ADDRESS(ROW()-1,COLUMN()))),                                    IF(AND(A1068="SVOL",ISNUMBER(FIND(" Govt",C1068))),"", IF(AND(A1068="SVOL",ISNUMBER(FIND(" Index",C1068))),J1068,                                    IF(ISNUMBER(N1068),Q1068*N1068,IF(ISNUMBER(R1068),J1068*R1068," "))))))</f>
        <v xml:space="preserve"> </v>
      </c>
      <c r="AB1068" s="8" t="s">
        <v>4212</v>
      </c>
      <c r="AG1068" s="17">
        <v>4.64E-4</v>
      </c>
    </row>
    <row r="1069" spans="1:33" x14ac:dyDescent="0.35">
      <c r="A1069" t="s">
        <v>1786</v>
      </c>
      <c r="B1069" t="s">
        <v>1981</v>
      </c>
      <c r="C1069" t="s">
        <v>1982</v>
      </c>
      <c r="D1069" t="s">
        <v>1983</v>
      </c>
      <c r="E1069" t="s">
        <v>1984</v>
      </c>
      <c r="F1069" t="s">
        <v>1985</v>
      </c>
      <c r="G1069" s="1">
        <v>1899.5269673401831</v>
      </c>
      <c r="H1069" s="1">
        <v>307.5</v>
      </c>
      <c r="I1069" s="2">
        <v>584104.54245710617</v>
      </c>
      <c r="J1069" s="3">
        <v>7.5508641392651732E-3</v>
      </c>
      <c r="K1069" s="4">
        <v>77355986.239999995</v>
      </c>
      <c r="L1069" s="5">
        <v>3550001</v>
      </c>
      <c r="M1069" s="6">
        <v>21.79041252</v>
      </c>
      <c r="N1069" s="7" t="str">
        <f>IF(ISNUMBER(_xll.BDP($C1069, "DELTA_MID")),_xll.BDP($C1069, "DELTA_MID")," ")</f>
        <v xml:space="preserve"> </v>
      </c>
      <c r="O1069" s="7" t="str">
        <f>IF(ISNUMBER(N1069),_xll.BDP($C1069, "OPT_UNDL_TICKER"),"")</f>
        <v/>
      </c>
      <c r="P1069" s="8" t="str">
        <f>IF(ISNUMBER(N1069),_xll.BDP($C1069, "OPT_UNDL_PX")," ")</f>
        <v xml:space="preserve"> </v>
      </c>
      <c r="Q1069" s="7" t="str">
        <f>IF(ISNUMBER(N1069),+G1069*_xll.BDP($C1069, "PX_POS_MULT_FACTOR")*P1069/K1069," ")</f>
        <v xml:space="preserve"> </v>
      </c>
      <c r="R1069" s="8" t="str">
        <f>IF(OR($A1069="TUA",$A1069="TYA"),"",IF(ISNUMBER(_xll.BDP($C1069,"DUR_ADJ_OAS_MID")),_xll.BDP($C1069,"DUR_ADJ_OAS_MID"),IF(ISNUMBER(_xll.BDP($E1069&amp;" ISIN","DUR_ADJ_OAS_MID")),_xll.BDP($E1069&amp;" ISIN","DUR_ADJ_OAS_MID")," ")))</f>
        <v xml:space="preserve"> </v>
      </c>
      <c r="S1069" s="7" t="str">
        <f ca="1">IF(AND(A1068="SVOL",C1068="Cash"),                                     SUM(INDIRECT(ADDRESS(ROW()-(COUNTIF(A:A,"SVOL")),COLUMN())):INDIRECT(ADDRESS(ROW()-1,COLUMN()))),                                    IF(AND(A1069="TYA",C1069="Cash"), SUM(INDIRECT(ADDRESS(ROW()-(COUNTIF(A:A,"TYA")-1),COLUMN())):INDIRECT(ADDRESS(ROW()-1,COLUMN()))),                                    IF(AND(A1069="SVOL",ISNUMBER(FIND(" Govt",C1069))),"", IF(AND(A1069="SVOL",ISNUMBER(FIND(" Index",C1069))),J1069,                                    IF(ISNUMBER(N1069),Q1069*N1069,IF(ISNUMBER(R1069),J1069*R1069," "))))))</f>
        <v xml:space="preserve"> </v>
      </c>
      <c r="AB1069" s="8" t="s">
        <v>4212</v>
      </c>
      <c r="AG1069" s="17">
        <v>4.64E-4</v>
      </c>
    </row>
    <row r="1070" spans="1:33" x14ac:dyDescent="0.35">
      <c r="A1070" t="s">
        <v>1786</v>
      </c>
      <c r="B1070" t="s">
        <v>1986</v>
      </c>
      <c r="C1070" t="s">
        <v>1987</v>
      </c>
      <c r="D1070" t="s">
        <v>1988</v>
      </c>
      <c r="E1070" t="s">
        <v>1989</v>
      </c>
      <c r="G1070" s="1">
        <v>1097.2077268877681</v>
      </c>
      <c r="H1070" s="1">
        <v>94.6</v>
      </c>
      <c r="I1070" s="2">
        <v>103795.8509635829</v>
      </c>
      <c r="J1070" s="3">
        <v>1.341794682076086E-3</v>
      </c>
      <c r="K1070" s="4">
        <v>77355986.239999995</v>
      </c>
      <c r="L1070" s="5">
        <v>3550001</v>
      </c>
      <c r="M1070" s="6">
        <v>21.79041252</v>
      </c>
      <c r="N1070" s="7" t="str">
        <f>IF(ISNUMBER(_xll.BDP($C1070, "DELTA_MID")),_xll.BDP($C1070, "DELTA_MID")," ")</f>
        <v xml:space="preserve"> </v>
      </c>
      <c r="O1070" s="7" t="str">
        <f>IF(ISNUMBER(N1070),_xll.BDP($C1070, "OPT_UNDL_TICKER"),"")</f>
        <v/>
      </c>
      <c r="P1070" s="8" t="str">
        <f>IF(ISNUMBER(N1070),_xll.BDP($C1070, "OPT_UNDL_PX")," ")</f>
        <v xml:space="preserve"> </v>
      </c>
      <c r="Q1070" s="7" t="str">
        <f>IF(ISNUMBER(N1070),+G1070*_xll.BDP($C1070, "PX_POS_MULT_FACTOR")*P1070/K1070," ")</f>
        <v xml:space="preserve"> </v>
      </c>
      <c r="R1070" s="8" t="str">
        <f>IF(OR($A1070="TUA",$A1070="TYA"),"",IF(ISNUMBER(_xll.BDP($C1070,"DUR_ADJ_OAS_MID")),_xll.BDP($C1070,"DUR_ADJ_OAS_MID"),IF(ISNUMBER(_xll.BDP($E1070&amp;" ISIN","DUR_ADJ_OAS_MID")),_xll.BDP($E1070&amp;" ISIN","DUR_ADJ_OAS_MID")," ")))</f>
        <v xml:space="preserve"> </v>
      </c>
      <c r="S1070" s="7" t="str">
        <f ca="1">IF(AND(A1069="SVOL",C1069="Cash"),                                     SUM(INDIRECT(ADDRESS(ROW()-(COUNTIF(A:A,"SVOL")),COLUMN())):INDIRECT(ADDRESS(ROW()-1,COLUMN()))),                                    IF(AND(A1070="TYA",C1070="Cash"), SUM(INDIRECT(ADDRESS(ROW()-(COUNTIF(A:A,"TYA")-1),COLUMN())):INDIRECT(ADDRESS(ROW()-1,COLUMN()))),                                    IF(AND(A1070="SVOL",ISNUMBER(FIND(" Govt",C1070))),"", IF(AND(A1070="SVOL",ISNUMBER(FIND(" Index",C1070))),J1070,                                    IF(ISNUMBER(N1070),Q1070*N1070,IF(ISNUMBER(R1070),J1070*R1070," "))))))</f>
        <v xml:space="preserve"> </v>
      </c>
      <c r="AB1070" s="8" t="s">
        <v>4212</v>
      </c>
      <c r="AG1070" s="17">
        <v>4.64E-4</v>
      </c>
    </row>
    <row r="1071" spans="1:33" x14ac:dyDescent="0.35">
      <c r="A1071" t="s">
        <v>1786</v>
      </c>
      <c r="B1071" t="s">
        <v>1990</v>
      </c>
      <c r="C1071" t="s">
        <v>1991</v>
      </c>
      <c r="D1071" t="s">
        <v>1992</v>
      </c>
      <c r="E1071" t="s">
        <v>1993</v>
      </c>
      <c r="F1071" t="s">
        <v>1994</v>
      </c>
      <c r="G1071" s="1">
        <v>10472.992415420111</v>
      </c>
      <c r="H1071" s="1">
        <v>13.62</v>
      </c>
      <c r="I1071" s="2">
        <v>142642.15669802189</v>
      </c>
      <c r="J1071" s="3">
        <v>1.843970500944413E-3</v>
      </c>
      <c r="K1071" s="4">
        <v>77355986.239999995</v>
      </c>
      <c r="L1071" s="5">
        <v>3550001</v>
      </c>
      <c r="M1071" s="6">
        <v>21.79041252</v>
      </c>
      <c r="N1071" s="7" t="str">
        <f>IF(ISNUMBER(_xll.BDP($C1071, "DELTA_MID")),_xll.BDP($C1071, "DELTA_MID")," ")</f>
        <v xml:space="preserve"> </v>
      </c>
      <c r="O1071" s="7" t="str">
        <f>IF(ISNUMBER(N1071),_xll.BDP($C1071, "OPT_UNDL_TICKER"),"")</f>
        <v/>
      </c>
      <c r="P1071" s="8" t="str">
        <f>IF(ISNUMBER(N1071),_xll.BDP($C1071, "OPT_UNDL_PX")," ")</f>
        <v xml:space="preserve"> </v>
      </c>
      <c r="Q1071" s="7" t="str">
        <f>IF(ISNUMBER(N1071),+G1071*_xll.BDP($C1071, "PX_POS_MULT_FACTOR")*P1071/K1071," ")</f>
        <v xml:space="preserve"> </v>
      </c>
      <c r="R1071" s="8" t="str">
        <f>IF(OR($A1071="TUA",$A1071="TYA"),"",IF(ISNUMBER(_xll.BDP($C1071,"DUR_ADJ_OAS_MID")),_xll.BDP($C1071,"DUR_ADJ_OAS_MID"),IF(ISNUMBER(_xll.BDP($E1071&amp;" ISIN","DUR_ADJ_OAS_MID")),_xll.BDP($E1071&amp;" ISIN","DUR_ADJ_OAS_MID")," ")))</f>
        <v xml:space="preserve"> </v>
      </c>
      <c r="S1071" s="7" t="str">
        <f ca="1">IF(AND(A1070="SVOL",C1070="Cash"),                                     SUM(INDIRECT(ADDRESS(ROW()-(COUNTIF(A:A,"SVOL")),COLUMN())):INDIRECT(ADDRESS(ROW()-1,COLUMN()))),                                    IF(AND(A1071="TYA",C1071="Cash"), SUM(INDIRECT(ADDRESS(ROW()-(COUNTIF(A:A,"TYA")-1),COLUMN())):INDIRECT(ADDRESS(ROW()-1,COLUMN()))),                                    IF(AND(A1071="SVOL",ISNUMBER(FIND(" Govt",C1071))),"", IF(AND(A1071="SVOL",ISNUMBER(FIND(" Index",C1071))),J1071,                                    IF(ISNUMBER(N1071),Q1071*N1071,IF(ISNUMBER(R1071),J1071*R1071," "))))))</f>
        <v xml:space="preserve"> </v>
      </c>
      <c r="AB1071" s="8" t="s">
        <v>4212</v>
      </c>
      <c r="AG1071" s="17">
        <v>4.64E-4</v>
      </c>
    </row>
    <row r="1072" spans="1:33" x14ac:dyDescent="0.35">
      <c r="A1072" t="s">
        <v>1786</v>
      </c>
      <c r="B1072" t="s">
        <v>1995</v>
      </c>
      <c r="C1072" t="s">
        <v>1996</v>
      </c>
      <c r="D1072" t="s">
        <v>1997</v>
      </c>
      <c r="E1072" t="s">
        <v>1998</v>
      </c>
      <c r="F1072" t="s">
        <v>1999</v>
      </c>
      <c r="G1072" s="1">
        <v>4085.596520556227</v>
      </c>
      <c r="H1072" s="1">
        <v>143.79</v>
      </c>
      <c r="I1072" s="2">
        <v>587467.92369077995</v>
      </c>
      <c r="J1072" s="3">
        <v>7.5943434017910084E-3</v>
      </c>
      <c r="K1072" s="4">
        <v>77355986.239999995</v>
      </c>
      <c r="L1072" s="5">
        <v>3550001</v>
      </c>
      <c r="M1072" s="6">
        <v>21.79041252</v>
      </c>
      <c r="N1072" s="7" t="str">
        <f>IF(ISNUMBER(_xll.BDP($C1072, "DELTA_MID")),_xll.BDP($C1072, "DELTA_MID")," ")</f>
        <v xml:space="preserve"> </v>
      </c>
      <c r="O1072" s="7" t="str">
        <f>IF(ISNUMBER(N1072),_xll.BDP($C1072, "OPT_UNDL_TICKER"),"")</f>
        <v/>
      </c>
      <c r="P1072" s="8" t="str">
        <f>IF(ISNUMBER(N1072),_xll.BDP($C1072, "OPT_UNDL_PX")," ")</f>
        <v xml:space="preserve"> </v>
      </c>
      <c r="Q1072" s="7" t="str">
        <f>IF(ISNUMBER(N1072),+G1072*_xll.BDP($C1072, "PX_POS_MULT_FACTOR")*P1072/K1072," ")</f>
        <v xml:space="preserve"> </v>
      </c>
      <c r="R1072" s="8" t="str">
        <f>IF(OR($A1072="TUA",$A1072="TYA"),"",IF(ISNUMBER(_xll.BDP($C1072,"DUR_ADJ_OAS_MID")),_xll.BDP($C1072,"DUR_ADJ_OAS_MID"),IF(ISNUMBER(_xll.BDP($E1072&amp;" ISIN","DUR_ADJ_OAS_MID")),_xll.BDP($E1072&amp;" ISIN","DUR_ADJ_OAS_MID")," ")))</f>
        <v xml:space="preserve"> </v>
      </c>
      <c r="S1072" s="7" t="str">
        <f ca="1">IF(AND(A1071="SVOL",C1071="Cash"),                                     SUM(INDIRECT(ADDRESS(ROW()-(COUNTIF(A:A,"SVOL")),COLUMN())):INDIRECT(ADDRESS(ROW()-1,COLUMN()))),                                    IF(AND(A1072="TYA",C1072="Cash"), SUM(INDIRECT(ADDRESS(ROW()-(COUNTIF(A:A,"TYA")-1),COLUMN())):INDIRECT(ADDRESS(ROW()-1,COLUMN()))),                                    IF(AND(A1072="SVOL",ISNUMBER(FIND(" Govt",C1072))),"", IF(AND(A1072="SVOL",ISNUMBER(FIND(" Index",C1072))),J1072,                                    IF(ISNUMBER(N1072),Q1072*N1072,IF(ISNUMBER(R1072),J1072*R1072," "))))))</f>
        <v xml:space="preserve"> </v>
      </c>
      <c r="AB1072" s="8" t="s">
        <v>4212</v>
      </c>
      <c r="AG1072" s="17">
        <v>4.64E-4</v>
      </c>
    </row>
    <row r="1073" spans="1:33" x14ac:dyDescent="0.35">
      <c r="A1073" t="s">
        <v>1786</v>
      </c>
      <c r="B1073" t="s">
        <v>2000</v>
      </c>
      <c r="C1073" t="s">
        <v>2001</v>
      </c>
      <c r="D1073" t="s">
        <v>2002</v>
      </c>
      <c r="E1073" t="s">
        <v>2003</v>
      </c>
      <c r="G1073" s="1">
        <v>49019.368739485872</v>
      </c>
      <c r="H1073" s="1">
        <v>5.5226849999999992</v>
      </c>
      <c r="I1073" s="2">
        <v>270718.53244702751</v>
      </c>
      <c r="J1073" s="3">
        <v>3.4996455427135612E-3</v>
      </c>
      <c r="K1073" s="4">
        <v>77355986.239999995</v>
      </c>
      <c r="L1073" s="5">
        <v>3550001</v>
      </c>
      <c r="M1073" s="6">
        <v>21.79041252</v>
      </c>
      <c r="N1073" s="7" t="str">
        <f>IF(ISNUMBER(_xll.BDP($C1073, "DELTA_MID")),_xll.BDP($C1073, "DELTA_MID")," ")</f>
        <v xml:space="preserve"> </v>
      </c>
      <c r="O1073" s="7" t="str">
        <f>IF(ISNUMBER(N1073),_xll.BDP($C1073, "OPT_UNDL_TICKER"),"")</f>
        <v/>
      </c>
      <c r="P1073" s="8" t="str">
        <f>IF(ISNUMBER(N1073),_xll.BDP($C1073, "OPT_UNDL_PX")," ")</f>
        <v xml:space="preserve"> </v>
      </c>
      <c r="Q1073" s="7" t="str">
        <f>IF(ISNUMBER(N1073),+G1073*_xll.BDP($C1073, "PX_POS_MULT_FACTOR")*P1073/K1073," ")</f>
        <v xml:space="preserve"> </v>
      </c>
      <c r="R1073" s="8" t="str">
        <f>IF(OR($A1073="TUA",$A1073="TYA"),"",IF(ISNUMBER(_xll.BDP($C1073,"DUR_ADJ_OAS_MID")),_xll.BDP($C1073,"DUR_ADJ_OAS_MID"),IF(ISNUMBER(_xll.BDP($E1073&amp;" ISIN","DUR_ADJ_OAS_MID")),_xll.BDP($E1073&amp;" ISIN","DUR_ADJ_OAS_MID")," ")))</f>
        <v xml:space="preserve"> </v>
      </c>
      <c r="S1073" s="7" t="str">
        <f ca="1">IF(AND(A1072="SVOL",C1072="Cash"),                                     SUM(INDIRECT(ADDRESS(ROW()-(COUNTIF(A:A,"SVOL")),COLUMN())):INDIRECT(ADDRESS(ROW()-1,COLUMN()))),                                    IF(AND(A1073="TYA",C1073="Cash"), SUM(INDIRECT(ADDRESS(ROW()-(COUNTIF(A:A,"TYA")-1),COLUMN())):INDIRECT(ADDRESS(ROW()-1,COLUMN()))),                                    IF(AND(A1073="SVOL",ISNUMBER(FIND(" Govt",C1073))),"", IF(AND(A1073="SVOL",ISNUMBER(FIND(" Index",C1073))),J1073,                                    IF(ISNUMBER(N1073),Q1073*N1073,IF(ISNUMBER(R1073),J1073*R1073," "))))))</f>
        <v xml:space="preserve"> </v>
      </c>
      <c r="AB1073" s="8" t="s">
        <v>4212</v>
      </c>
      <c r="AG1073" s="17">
        <v>4.64E-4</v>
      </c>
    </row>
    <row r="1074" spans="1:33" x14ac:dyDescent="0.35">
      <c r="A1074" t="s">
        <v>1786</v>
      </c>
      <c r="B1074" t="s">
        <v>2004</v>
      </c>
      <c r="C1074" t="s">
        <v>2005</v>
      </c>
      <c r="D1074" t="s">
        <v>2006</v>
      </c>
      <c r="E1074" t="s">
        <v>2007</v>
      </c>
      <c r="G1074" s="1">
        <v>944.75594333439665</v>
      </c>
      <c r="H1074" s="1">
        <v>42.419445500000002</v>
      </c>
      <c r="I1074" s="2">
        <v>40076.023249074533</v>
      </c>
      <c r="J1074" s="3">
        <v>5.180726818573172E-4</v>
      </c>
      <c r="K1074" s="4">
        <v>77355986.239999995</v>
      </c>
      <c r="L1074" s="5">
        <v>3550001</v>
      </c>
      <c r="M1074" s="6">
        <v>21.79041252</v>
      </c>
      <c r="N1074" s="7" t="str">
        <f>IF(ISNUMBER(_xll.BDP($C1074, "DELTA_MID")),_xll.BDP($C1074, "DELTA_MID")," ")</f>
        <v xml:space="preserve"> </v>
      </c>
      <c r="O1074" s="7" t="str">
        <f>IF(ISNUMBER(N1074),_xll.BDP($C1074, "OPT_UNDL_TICKER"),"")</f>
        <v/>
      </c>
      <c r="P1074" s="8" t="str">
        <f>IF(ISNUMBER(N1074),_xll.BDP($C1074, "OPT_UNDL_PX")," ")</f>
        <v xml:space="preserve"> </v>
      </c>
      <c r="Q1074" s="7" t="str">
        <f>IF(ISNUMBER(N1074),+G1074*_xll.BDP($C1074, "PX_POS_MULT_FACTOR")*P1074/K1074," ")</f>
        <v xml:space="preserve"> </v>
      </c>
      <c r="R1074" s="8" t="str">
        <f>IF(OR($A1074="TUA",$A1074="TYA"),"",IF(ISNUMBER(_xll.BDP($C1074,"DUR_ADJ_OAS_MID")),_xll.BDP($C1074,"DUR_ADJ_OAS_MID"),IF(ISNUMBER(_xll.BDP($E1074&amp;" ISIN","DUR_ADJ_OAS_MID")),_xll.BDP($E1074&amp;" ISIN","DUR_ADJ_OAS_MID")," ")))</f>
        <v xml:space="preserve"> </v>
      </c>
      <c r="S1074" s="7" t="str">
        <f ca="1">IF(AND(A1073="SVOL",C1073="Cash"),                                     SUM(INDIRECT(ADDRESS(ROW()-(COUNTIF(A:A,"SVOL")),COLUMN())):INDIRECT(ADDRESS(ROW()-1,COLUMN()))),                                    IF(AND(A1074="TYA",C1074="Cash"), SUM(INDIRECT(ADDRESS(ROW()-(COUNTIF(A:A,"TYA")-1),COLUMN())):INDIRECT(ADDRESS(ROW()-1,COLUMN()))),                                    IF(AND(A1074="SVOL",ISNUMBER(FIND(" Govt",C1074))),"", IF(AND(A1074="SVOL",ISNUMBER(FIND(" Index",C1074))),J1074,                                    IF(ISNUMBER(N1074),Q1074*N1074,IF(ISNUMBER(R1074),J1074*R1074," "))))))</f>
        <v xml:space="preserve"> </v>
      </c>
      <c r="AB1074" s="8" t="s">
        <v>4212</v>
      </c>
      <c r="AG1074" s="17">
        <v>4.64E-4</v>
      </c>
    </row>
    <row r="1075" spans="1:33" x14ac:dyDescent="0.35">
      <c r="A1075" t="s">
        <v>1786</v>
      </c>
      <c r="B1075" t="s">
        <v>2008</v>
      </c>
      <c r="C1075" t="s">
        <v>2009</v>
      </c>
      <c r="D1075" t="s">
        <v>2010</v>
      </c>
      <c r="E1075" t="s">
        <v>2011</v>
      </c>
      <c r="F1075" t="s">
        <v>2012</v>
      </c>
      <c r="G1075" s="1">
        <v>16401.920172882608</v>
      </c>
      <c r="H1075" s="1">
        <v>36.58</v>
      </c>
      <c r="I1075" s="2">
        <v>599982.23992404586</v>
      </c>
      <c r="J1075" s="3">
        <v>7.7561190683107231E-3</v>
      </c>
      <c r="K1075" s="4">
        <v>77355986.239999995</v>
      </c>
      <c r="L1075" s="5">
        <v>3550001</v>
      </c>
      <c r="M1075" s="6">
        <v>21.79041252</v>
      </c>
      <c r="N1075" s="7" t="str">
        <f>IF(ISNUMBER(_xll.BDP($C1075, "DELTA_MID")),_xll.BDP($C1075, "DELTA_MID")," ")</f>
        <v xml:space="preserve"> </v>
      </c>
      <c r="O1075" s="7" t="str">
        <f>IF(ISNUMBER(N1075),_xll.BDP($C1075, "OPT_UNDL_TICKER"),"")</f>
        <v/>
      </c>
      <c r="P1075" s="8" t="str">
        <f>IF(ISNUMBER(N1075),_xll.BDP($C1075, "OPT_UNDL_PX")," ")</f>
        <v xml:space="preserve"> </v>
      </c>
      <c r="Q1075" s="7" t="str">
        <f>IF(ISNUMBER(N1075),+G1075*_xll.BDP($C1075, "PX_POS_MULT_FACTOR")*P1075/K1075," ")</f>
        <v xml:space="preserve"> </v>
      </c>
      <c r="R1075" s="8" t="str">
        <f>IF(OR($A1075="TUA",$A1075="TYA"),"",IF(ISNUMBER(_xll.BDP($C1075,"DUR_ADJ_OAS_MID")),_xll.BDP($C1075,"DUR_ADJ_OAS_MID"),IF(ISNUMBER(_xll.BDP($E1075&amp;" ISIN","DUR_ADJ_OAS_MID")),_xll.BDP($E1075&amp;" ISIN","DUR_ADJ_OAS_MID")," ")))</f>
        <v xml:space="preserve"> </v>
      </c>
      <c r="S1075" s="7" t="str">
        <f ca="1">IF(AND(A1074="SVOL",C1074="Cash"),                                     SUM(INDIRECT(ADDRESS(ROW()-(COUNTIF(A:A,"SVOL")),COLUMN())):INDIRECT(ADDRESS(ROW()-1,COLUMN()))),                                    IF(AND(A1075="TYA",C1075="Cash"), SUM(INDIRECT(ADDRESS(ROW()-(COUNTIF(A:A,"TYA")-1),COLUMN())):INDIRECT(ADDRESS(ROW()-1,COLUMN()))),                                    IF(AND(A1075="SVOL",ISNUMBER(FIND(" Govt",C1075))),"", IF(AND(A1075="SVOL",ISNUMBER(FIND(" Index",C1075))),J1075,                                    IF(ISNUMBER(N1075),Q1075*N1075,IF(ISNUMBER(R1075),J1075*R1075," "))))))</f>
        <v xml:space="preserve"> </v>
      </c>
      <c r="AB1075" s="8" t="s">
        <v>4212</v>
      </c>
      <c r="AG1075" s="17">
        <v>4.64E-4</v>
      </c>
    </row>
    <row r="1076" spans="1:33" x14ac:dyDescent="0.35">
      <c r="A1076" t="s">
        <v>1786</v>
      </c>
      <c r="B1076" t="s">
        <v>2013</v>
      </c>
      <c r="C1076" t="s">
        <v>2014</v>
      </c>
      <c r="D1076" t="s">
        <v>2015</v>
      </c>
      <c r="E1076" t="s">
        <v>2016</v>
      </c>
      <c r="F1076" t="s">
        <v>2017</v>
      </c>
      <c r="G1076" s="1">
        <v>161.91047085412811</v>
      </c>
      <c r="H1076" s="1">
        <v>264.60000000000002</v>
      </c>
      <c r="I1076" s="2">
        <v>42841.510588002289</v>
      </c>
      <c r="J1076" s="3">
        <v>5.5382282187036976E-4</v>
      </c>
      <c r="K1076" s="4">
        <v>77355986.239999995</v>
      </c>
      <c r="L1076" s="5">
        <v>3550001</v>
      </c>
      <c r="M1076" s="6">
        <v>21.79041252</v>
      </c>
      <c r="N1076" s="7" t="str">
        <f>IF(ISNUMBER(_xll.BDP($C1076, "DELTA_MID")),_xll.BDP($C1076, "DELTA_MID")," ")</f>
        <v xml:space="preserve"> </v>
      </c>
      <c r="O1076" s="7" t="str">
        <f>IF(ISNUMBER(N1076),_xll.BDP($C1076, "OPT_UNDL_TICKER"),"")</f>
        <v/>
      </c>
      <c r="P1076" s="8" t="str">
        <f>IF(ISNUMBER(N1076),_xll.BDP($C1076, "OPT_UNDL_PX")," ")</f>
        <v xml:space="preserve"> </v>
      </c>
      <c r="Q1076" s="7" t="str">
        <f>IF(ISNUMBER(N1076),+G1076*_xll.BDP($C1076, "PX_POS_MULT_FACTOR")*P1076/K1076," ")</f>
        <v xml:space="preserve"> </v>
      </c>
      <c r="R1076" s="8" t="str">
        <f>IF(OR($A1076="TUA",$A1076="TYA"),"",IF(ISNUMBER(_xll.BDP($C1076,"DUR_ADJ_OAS_MID")),_xll.BDP($C1076,"DUR_ADJ_OAS_MID"),IF(ISNUMBER(_xll.BDP($E1076&amp;" ISIN","DUR_ADJ_OAS_MID")),_xll.BDP($E1076&amp;" ISIN","DUR_ADJ_OAS_MID")," ")))</f>
        <v xml:space="preserve"> </v>
      </c>
      <c r="S1076" s="7" t="str">
        <f ca="1">IF(AND(A1075="SVOL",C1075="Cash"),                                     SUM(INDIRECT(ADDRESS(ROW()-(COUNTIF(A:A,"SVOL")),COLUMN())):INDIRECT(ADDRESS(ROW()-1,COLUMN()))),                                    IF(AND(A1076="TYA",C1076="Cash"), SUM(INDIRECT(ADDRESS(ROW()-(COUNTIF(A:A,"TYA")-1),COLUMN())):INDIRECT(ADDRESS(ROW()-1,COLUMN()))),                                    IF(AND(A1076="SVOL",ISNUMBER(FIND(" Govt",C1076))),"", IF(AND(A1076="SVOL",ISNUMBER(FIND(" Index",C1076))),J1076,                                    IF(ISNUMBER(N1076),Q1076*N1076,IF(ISNUMBER(R1076),J1076*R1076," "))))))</f>
        <v xml:space="preserve"> </v>
      </c>
      <c r="AB1076" s="8" t="s">
        <v>4212</v>
      </c>
      <c r="AG1076" s="17">
        <v>4.64E-4</v>
      </c>
    </row>
    <row r="1077" spans="1:33" x14ac:dyDescent="0.35">
      <c r="A1077" t="s">
        <v>1786</v>
      </c>
      <c r="B1077" t="s">
        <v>2018</v>
      </c>
      <c r="C1077" t="s">
        <v>2019</v>
      </c>
      <c r="D1077" t="s">
        <v>2020</v>
      </c>
      <c r="E1077" t="s">
        <v>2021</v>
      </c>
      <c r="G1077" s="1">
        <v>298.78324002978269</v>
      </c>
      <c r="H1077" s="1">
        <v>208.41120000000001</v>
      </c>
      <c r="I1077" s="2">
        <v>62269.773594495047</v>
      </c>
      <c r="J1077" s="3">
        <v>8.0497679134101691E-4</v>
      </c>
      <c r="K1077" s="4">
        <v>77355986.239999995</v>
      </c>
      <c r="L1077" s="5">
        <v>3550001</v>
      </c>
      <c r="M1077" s="6">
        <v>21.79041252</v>
      </c>
      <c r="N1077" s="7" t="str">
        <f>IF(ISNUMBER(_xll.BDP($C1077, "DELTA_MID")),_xll.BDP($C1077, "DELTA_MID")," ")</f>
        <v xml:space="preserve"> </v>
      </c>
      <c r="O1077" s="7" t="str">
        <f>IF(ISNUMBER(N1077),_xll.BDP($C1077, "OPT_UNDL_TICKER"),"")</f>
        <v/>
      </c>
      <c r="P1077" s="8" t="str">
        <f>IF(ISNUMBER(N1077),_xll.BDP($C1077, "OPT_UNDL_PX")," ")</f>
        <v xml:space="preserve"> </v>
      </c>
      <c r="Q1077" s="7" t="str">
        <f>IF(ISNUMBER(N1077),+G1077*_xll.BDP($C1077, "PX_POS_MULT_FACTOR")*P1077/K1077," ")</f>
        <v xml:space="preserve"> </v>
      </c>
      <c r="R1077" s="8" t="str">
        <f>IF(OR($A1077="TUA",$A1077="TYA"),"",IF(ISNUMBER(_xll.BDP($C1077,"DUR_ADJ_OAS_MID")),_xll.BDP($C1077,"DUR_ADJ_OAS_MID"),IF(ISNUMBER(_xll.BDP($E1077&amp;" ISIN","DUR_ADJ_OAS_MID")),_xll.BDP($E1077&amp;" ISIN","DUR_ADJ_OAS_MID")," ")))</f>
        <v xml:space="preserve"> </v>
      </c>
      <c r="S1077" s="7" t="str">
        <f ca="1">IF(AND(A1076="SVOL",C1076="Cash"),                                     SUM(INDIRECT(ADDRESS(ROW()-(COUNTIF(A:A,"SVOL")),COLUMN())):INDIRECT(ADDRESS(ROW()-1,COLUMN()))),                                    IF(AND(A1077="TYA",C1077="Cash"), SUM(INDIRECT(ADDRESS(ROW()-(COUNTIF(A:A,"TYA")-1),COLUMN())):INDIRECT(ADDRESS(ROW()-1,COLUMN()))),                                    IF(AND(A1077="SVOL",ISNUMBER(FIND(" Govt",C1077))),"", IF(AND(A1077="SVOL",ISNUMBER(FIND(" Index",C1077))),J1077,                                    IF(ISNUMBER(N1077),Q1077*N1077,IF(ISNUMBER(R1077),J1077*R1077," "))))))</f>
        <v xml:space="preserve"> </v>
      </c>
      <c r="AB1077" s="8" t="s">
        <v>4212</v>
      </c>
      <c r="AG1077" s="17">
        <v>4.64E-4</v>
      </c>
    </row>
    <row r="1078" spans="1:33" x14ac:dyDescent="0.35">
      <c r="A1078" t="s">
        <v>1786</v>
      </c>
      <c r="B1078" t="s">
        <v>2022</v>
      </c>
      <c r="C1078" t="s">
        <v>2023</v>
      </c>
      <c r="D1078" t="s">
        <v>2024</v>
      </c>
      <c r="E1078" t="s">
        <v>2025</v>
      </c>
      <c r="F1078" t="s">
        <v>2026</v>
      </c>
      <c r="G1078" s="1">
        <v>4024.9496431572579</v>
      </c>
      <c r="H1078" s="1">
        <v>182.79</v>
      </c>
      <c r="I1078" s="2">
        <v>735720.54527271527</v>
      </c>
      <c r="J1078" s="3">
        <v>9.5108417723498897E-3</v>
      </c>
      <c r="K1078" s="4">
        <v>77355986.239999995</v>
      </c>
      <c r="L1078" s="5">
        <v>3550001</v>
      </c>
      <c r="M1078" s="6">
        <v>21.79041252</v>
      </c>
      <c r="N1078" s="7" t="str">
        <f>IF(ISNUMBER(_xll.BDP($C1078, "DELTA_MID")),_xll.BDP($C1078, "DELTA_MID")," ")</f>
        <v xml:space="preserve"> </v>
      </c>
      <c r="O1078" s="7" t="str">
        <f>IF(ISNUMBER(N1078),_xll.BDP($C1078, "OPT_UNDL_TICKER"),"")</f>
        <v/>
      </c>
      <c r="P1078" s="8" t="str">
        <f>IF(ISNUMBER(N1078),_xll.BDP($C1078, "OPT_UNDL_PX")," ")</f>
        <v xml:space="preserve"> </v>
      </c>
      <c r="Q1078" s="7" t="str">
        <f>IF(ISNUMBER(N1078),+G1078*_xll.BDP($C1078, "PX_POS_MULT_FACTOR")*P1078/K1078," ")</f>
        <v xml:space="preserve"> </v>
      </c>
      <c r="R1078" s="8" t="str">
        <f>IF(OR($A1078="TUA",$A1078="TYA"),"",IF(ISNUMBER(_xll.BDP($C1078,"DUR_ADJ_OAS_MID")),_xll.BDP($C1078,"DUR_ADJ_OAS_MID"),IF(ISNUMBER(_xll.BDP($E1078&amp;" ISIN","DUR_ADJ_OAS_MID")),_xll.BDP($E1078&amp;" ISIN","DUR_ADJ_OAS_MID")," ")))</f>
        <v xml:space="preserve"> </v>
      </c>
      <c r="S1078" s="7" t="str">
        <f ca="1">IF(AND(A1077="SVOL",C1077="Cash"),                                     SUM(INDIRECT(ADDRESS(ROW()-(COUNTIF(A:A,"SVOL")),COLUMN())):INDIRECT(ADDRESS(ROW()-1,COLUMN()))),                                    IF(AND(A1078="TYA",C1078="Cash"), SUM(INDIRECT(ADDRESS(ROW()-(COUNTIF(A:A,"TYA")-1),COLUMN())):INDIRECT(ADDRESS(ROW()-1,COLUMN()))),                                    IF(AND(A1078="SVOL",ISNUMBER(FIND(" Govt",C1078))),"", IF(AND(A1078="SVOL",ISNUMBER(FIND(" Index",C1078))),J1078,                                    IF(ISNUMBER(N1078),Q1078*N1078,IF(ISNUMBER(R1078),J1078*R1078," "))))))</f>
        <v xml:space="preserve"> </v>
      </c>
      <c r="AB1078" s="8" t="s">
        <v>4212</v>
      </c>
      <c r="AG1078" s="17">
        <v>4.64E-4</v>
      </c>
    </row>
    <row r="1079" spans="1:33" x14ac:dyDescent="0.35">
      <c r="A1079" t="s">
        <v>1786</v>
      </c>
      <c r="B1079" t="s">
        <v>2027</v>
      </c>
      <c r="C1079" t="s">
        <v>2028</v>
      </c>
      <c r="D1079" t="s">
        <v>2029</v>
      </c>
      <c r="E1079" t="s">
        <v>2030</v>
      </c>
      <c r="F1079" t="s">
        <v>2031</v>
      </c>
      <c r="G1079" s="1">
        <v>549.71665018514955</v>
      </c>
      <c r="H1079" s="1">
        <v>395.16</v>
      </c>
      <c r="I1079" s="2">
        <v>217226.03148716371</v>
      </c>
      <c r="J1079" s="3">
        <v>2.808134729395232E-3</v>
      </c>
      <c r="K1079" s="4">
        <v>77355986.239999995</v>
      </c>
      <c r="L1079" s="5">
        <v>3550001</v>
      </c>
      <c r="M1079" s="6">
        <v>21.79041252</v>
      </c>
      <c r="N1079" s="7" t="str">
        <f>IF(ISNUMBER(_xll.BDP($C1079, "DELTA_MID")),_xll.BDP($C1079, "DELTA_MID")," ")</f>
        <v xml:space="preserve"> </v>
      </c>
      <c r="O1079" s="7" t="str">
        <f>IF(ISNUMBER(N1079),_xll.BDP($C1079, "OPT_UNDL_TICKER"),"")</f>
        <v/>
      </c>
      <c r="P1079" s="8" t="str">
        <f>IF(ISNUMBER(N1079),_xll.BDP($C1079, "OPT_UNDL_PX")," ")</f>
        <v xml:space="preserve"> </v>
      </c>
      <c r="Q1079" s="7" t="str">
        <f>IF(ISNUMBER(N1079),+G1079*_xll.BDP($C1079, "PX_POS_MULT_FACTOR")*P1079/K1079," ")</f>
        <v xml:space="preserve"> </v>
      </c>
      <c r="R1079" s="8" t="str">
        <f>IF(OR($A1079="TUA",$A1079="TYA"),"",IF(ISNUMBER(_xll.BDP($C1079,"DUR_ADJ_OAS_MID")),_xll.BDP($C1079,"DUR_ADJ_OAS_MID"),IF(ISNUMBER(_xll.BDP($E1079&amp;" ISIN","DUR_ADJ_OAS_MID")),_xll.BDP($E1079&amp;" ISIN","DUR_ADJ_OAS_MID")," ")))</f>
        <v xml:space="preserve"> </v>
      </c>
      <c r="S1079" s="7" t="str">
        <f ca="1">IF(AND(A1078="SVOL",C1078="Cash"),                                     SUM(INDIRECT(ADDRESS(ROW()-(COUNTIF(A:A,"SVOL")),COLUMN())):INDIRECT(ADDRESS(ROW()-1,COLUMN()))),                                    IF(AND(A1079="TYA",C1079="Cash"), SUM(INDIRECT(ADDRESS(ROW()-(COUNTIF(A:A,"TYA")-1),COLUMN())):INDIRECT(ADDRESS(ROW()-1,COLUMN()))),                                    IF(AND(A1079="SVOL",ISNUMBER(FIND(" Govt",C1079))),"", IF(AND(A1079="SVOL",ISNUMBER(FIND(" Index",C1079))),J1079,                                    IF(ISNUMBER(N1079),Q1079*N1079,IF(ISNUMBER(R1079),J1079*R1079," "))))))</f>
        <v xml:space="preserve"> </v>
      </c>
      <c r="AB1079" s="8" t="s">
        <v>4212</v>
      </c>
      <c r="AG1079" s="17">
        <v>4.64E-4</v>
      </c>
    </row>
    <row r="1080" spans="1:33" x14ac:dyDescent="0.35">
      <c r="A1080" t="s">
        <v>1786</v>
      </c>
      <c r="B1080" t="s">
        <v>2032</v>
      </c>
      <c r="C1080" t="s">
        <v>2033</v>
      </c>
      <c r="D1080" t="s">
        <v>2034</v>
      </c>
      <c r="E1080" t="s">
        <v>2035</v>
      </c>
      <c r="G1080" s="1">
        <v>15668.593710388661</v>
      </c>
      <c r="H1080" s="1">
        <v>20.819552999999999</v>
      </c>
      <c r="I1080" s="2">
        <v>326213.11718890333</v>
      </c>
      <c r="J1080" s="3">
        <v>4.217037789122283E-3</v>
      </c>
      <c r="K1080" s="4">
        <v>77355986.239999995</v>
      </c>
      <c r="L1080" s="5">
        <v>3550001</v>
      </c>
      <c r="M1080" s="6">
        <v>21.79041252</v>
      </c>
      <c r="N1080" s="7" t="str">
        <f>IF(ISNUMBER(_xll.BDP($C1080, "DELTA_MID")),_xll.BDP($C1080, "DELTA_MID")," ")</f>
        <v xml:space="preserve"> </v>
      </c>
      <c r="O1080" s="7" t="str">
        <f>IF(ISNUMBER(N1080),_xll.BDP($C1080, "OPT_UNDL_TICKER"),"")</f>
        <v/>
      </c>
      <c r="P1080" s="8" t="str">
        <f>IF(ISNUMBER(N1080),_xll.BDP($C1080, "OPT_UNDL_PX")," ")</f>
        <v xml:space="preserve"> </v>
      </c>
      <c r="Q1080" s="7" t="str">
        <f>IF(ISNUMBER(N1080),+G1080*_xll.BDP($C1080, "PX_POS_MULT_FACTOR")*P1080/K1080," ")</f>
        <v xml:space="preserve"> </v>
      </c>
      <c r="R1080" s="8" t="str">
        <f>IF(OR($A1080="TUA",$A1080="TYA"),"",IF(ISNUMBER(_xll.BDP($C1080,"DUR_ADJ_OAS_MID")),_xll.BDP($C1080,"DUR_ADJ_OAS_MID"),IF(ISNUMBER(_xll.BDP($E1080&amp;" ISIN","DUR_ADJ_OAS_MID")),_xll.BDP($E1080&amp;" ISIN","DUR_ADJ_OAS_MID")," ")))</f>
        <v xml:space="preserve"> </v>
      </c>
      <c r="S1080" s="7" t="str">
        <f ca="1">IF(AND(A1079="SVOL",C1079="Cash"),                                     SUM(INDIRECT(ADDRESS(ROW()-(COUNTIF(A:A,"SVOL")),COLUMN())):INDIRECT(ADDRESS(ROW()-1,COLUMN()))),                                    IF(AND(A1080="TYA",C1080="Cash"), SUM(INDIRECT(ADDRESS(ROW()-(COUNTIF(A:A,"TYA")-1),COLUMN())):INDIRECT(ADDRESS(ROW()-1,COLUMN()))),                                    IF(AND(A1080="SVOL",ISNUMBER(FIND(" Govt",C1080))),"", IF(AND(A1080="SVOL",ISNUMBER(FIND(" Index",C1080))),J1080,                                    IF(ISNUMBER(N1080),Q1080*N1080,IF(ISNUMBER(R1080),J1080*R1080," "))))))</f>
        <v xml:space="preserve"> </v>
      </c>
      <c r="AB1080" s="8" t="s">
        <v>4212</v>
      </c>
      <c r="AG1080" s="17">
        <v>4.64E-4</v>
      </c>
    </row>
    <row r="1081" spans="1:33" x14ac:dyDescent="0.35">
      <c r="A1081" t="s">
        <v>1786</v>
      </c>
      <c r="B1081" t="s">
        <v>2036</v>
      </c>
      <c r="C1081" t="s">
        <v>2037</v>
      </c>
      <c r="D1081" t="s">
        <v>2038</v>
      </c>
      <c r="E1081" t="s">
        <v>2039</v>
      </c>
      <c r="F1081" t="s">
        <v>2040</v>
      </c>
      <c r="G1081" s="1">
        <v>1609.089627869891</v>
      </c>
      <c r="H1081" s="1">
        <v>73.11</v>
      </c>
      <c r="I1081" s="2">
        <v>117640.5426935677</v>
      </c>
      <c r="J1081" s="3">
        <v>1.520768442258409E-3</v>
      </c>
      <c r="K1081" s="4">
        <v>77355986.239999995</v>
      </c>
      <c r="L1081" s="5">
        <v>3550001</v>
      </c>
      <c r="M1081" s="6">
        <v>21.79041252</v>
      </c>
      <c r="N1081" s="7" t="str">
        <f>IF(ISNUMBER(_xll.BDP($C1081, "DELTA_MID")),_xll.BDP($C1081, "DELTA_MID")," ")</f>
        <v xml:space="preserve"> </v>
      </c>
      <c r="O1081" s="7" t="str">
        <f>IF(ISNUMBER(N1081),_xll.BDP($C1081, "OPT_UNDL_TICKER"),"")</f>
        <v/>
      </c>
      <c r="P1081" s="8" t="str">
        <f>IF(ISNUMBER(N1081),_xll.BDP($C1081, "OPT_UNDL_PX")," ")</f>
        <v xml:space="preserve"> </v>
      </c>
      <c r="Q1081" s="7" t="str">
        <f>IF(ISNUMBER(N1081),+G1081*_xll.BDP($C1081, "PX_POS_MULT_FACTOR")*P1081/K1081," ")</f>
        <v xml:space="preserve"> </v>
      </c>
      <c r="R1081" s="8" t="str">
        <f>IF(OR($A1081="TUA",$A1081="TYA"),"",IF(ISNUMBER(_xll.BDP($C1081,"DUR_ADJ_OAS_MID")),_xll.BDP($C1081,"DUR_ADJ_OAS_MID"),IF(ISNUMBER(_xll.BDP($E1081&amp;" ISIN","DUR_ADJ_OAS_MID")),_xll.BDP($E1081&amp;" ISIN","DUR_ADJ_OAS_MID")," ")))</f>
        <v xml:space="preserve"> </v>
      </c>
      <c r="S1081" s="7" t="str">
        <f ca="1">IF(AND(A1080="SVOL",C1080="Cash"),                                     SUM(INDIRECT(ADDRESS(ROW()-(COUNTIF(A:A,"SVOL")),COLUMN())):INDIRECT(ADDRESS(ROW()-1,COLUMN()))),                                    IF(AND(A1081="TYA",C1081="Cash"), SUM(INDIRECT(ADDRESS(ROW()-(COUNTIF(A:A,"TYA")-1),COLUMN())):INDIRECT(ADDRESS(ROW()-1,COLUMN()))),                                    IF(AND(A1081="SVOL",ISNUMBER(FIND(" Govt",C1081))),"", IF(AND(A1081="SVOL",ISNUMBER(FIND(" Index",C1081))),J1081,                                    IF(ISNUMBER(N1081),Q1081*N1081,IF(ISNUMBER(R1081),J1081*R1081," "))))))</f>
        <v xml:space="preserve"> </v>
      </c>
      <c r="AB1081" s="8" t="s">
        <v>4212</v>
      </c>
      <c r="AG1081" s="17">
        <v>4.64E-4</v>
      </c>
    </row>
    <row r="1082" spans="1:33" x14ac:dyDescent="0.35">
      <c r="A1082" t="s">
        <v>1786</v>
      </c>
      <c r="B1082" t="s">
        <v>702</v>
      </c>
      <c r="C1082" t="s">
        <v>2041</v>
      </c>
      <c r="D1082" t="s">
        <v>704</v>
      </c>
      <c r="E1082" t="s">
        <v>705</v>
      </c>
      <c r="F1082" t="s">
        <v>706</v>
      </c>
      <c r="G1082" s="1">
        <v>4562.9820325591209</v>
      </c>
      <c r="H1082" s="1">
        <v>72.33</v>
      </c>
      <c r="I1082" s="2">
        <v>330040.49041500117</v>
      </c>
      <c r="J1082" s="3">
        <v>4.2665151910937782E-3</v>
      </c>
      <c r="K1082" s="4">
        <v>77355986.239999995</v>
      </c>
      <c r="L1082" s="5">
        <v>3550001</v>
      </c>
      <c r="M1082" s="6">
        <v>21.79041252</v>
      </c>
      <c r="N1082" s="7" t="str">
        <f>IF(ISNUMBER(_xll.BDP($C1082, "DELTA_MID")),_xll.BDP($C1082, "DELTA_MID")," ")</f>
        <v xml:space="preserve"> </v>
      </c>
      <c r="O1082" s="7" t="str">
        <f>IF(ISNUMBER(N1082),_xll.BDP($C1082, "OPT_UNDL_TICKER"),"")</f>
        <v/>
      </c>
      <c r="P1082" s="8" t="str">
        <f>IF(ISNUMBER(N1082),_xll.BDP($C1082, "OPT_UNDL_PX")," ")</f>
        <v xml:space="preserve"> </v>
      </c>
      <c r="Q1082" s="7" t="str">
        <f>IF(ISNUMBER(N1082),+G1082*_xll.BDP($C1082, "PX_POS_MULT_FACTOR")*P1082/K1082," ")</f>
        <v xml:space="preserve"> </v>
      </c>
      <c r="R1082" s="8" t="str">
        <f>IF(OR($A1082="TUA",$A1082="TYA"),"",IF(ISNUMBER(_xll.BDP($C1082,"DUR_ADJ_OAS_MID")),_xll.BDP($C1082,"DUR_ADJ_OAS_MID"),IF(ISNUMBER(_xll.BDP($E1082&amp;" ISIN","DUR_ADJ_OAS_MID")),_xll.BDP($E1082&amp;" ISIN","DUR_ADJ_OAS_MID")," ")))</f>
        <v xml:space="preserve"> </v>
      </c>
      <c r="S1082" s="7" t="str">
        <f ca="1">IF(AND(A1081="SVOL",C1081="Cash"),                                     SUM(INDIRECT(ADDRESS(ROW()-(COUNTIF(A:A,"SVOL")),COLUMN())):INDIRECT(ADDRESS(ROW()-1,COLUMN()))),                                    IF(AND(A1082="TYA",C1082="Cash"), SUM(INDIRECT(ADDRESS(ROW()-(COUNTIF(A:A,"TYA")-1),COLUMN())):INDIRECT(ADDRESS(ROW()-1,COLUMN()))),                                    IF(AND(A1082="SVOL",ISNUMBER(FIND(" Govt",C1082))),"", IF(AND(A1082="SVOL",ISNUMBER(FIND(" Index",C1082))),J1082,                                    IF(ISNUMBER(N1082),Q1082*N1082,IF(ISNUMBER(R1082),J1082*R1082," "))))))</f>
        <v xml:space="preserve"> </v>
      </c>
      <c r="AB1082" s="8" t="s">
        <v>4212</v>
      </c>
      <c r="AG1082" s="17">
        <v>4.64E-4</v>
      </c>
    </row>
    <row r="1083" spans="1:33" x14ac:dyDescent="0.35">
      <c r="A1083" t="s">
        <v>1786</v>
      </c>
      <c r="B1083" t="s">
        <v>2042</v>
      </c>
      <c r="C1083" t="s">
        <v>2043</v>
      </c>
      <c r="D1083" t="s">
        <v>2044</v>
      </c>
      <c r="E1083" t="s">
        <v>2045</v>
      </c>
      <c r="F1083" t="s">
        <v>2046</v>
      </c>
      <c r="G1083" s="1">
        <v>5597.8737019360206</v>
      </c>
      <c r="H1083" s="1">
        <v>109.03</v>
      </c>
      <c r="I1083" s="2">
        <v>610336.16972208442</v>
      </c>
      <c r="J1083" s="3">
        <v>7.8899668841205441E-3</v>
      </c>
      <c r="K1083" s="4">
        <v>77355986.239999995</v>
      </c>
      <c r="L1083" s="5">
        <v>3550001</v>
      </c>
      <c r="M1083" s="6">
        <v>21.79041252</v>
      </c>
      <c r="N1083" s="7" t="str">
        <f>IF(ISNUMBER(_xll.BDP($C1083, "DELTA_MID")),_xll.BDP($C1083, "DELTA_MID")," ")</f>
        <v xml:space="preserve"> </v>
      </c>
      <c r="O1083" s="7" t="str">
        <f>IF(ISNUMBER(N1083),_xll.BDP($C1083, "OPT_UNDL_TICKER"),"")</f>
        <v/>
      </c>
      <c r="P1083" s="8" t="str">
        <f>IF(ISNUMBER(N1083),_xll.BDP($C1083, "OPT_UNDL_PX")," ")</f>
        <v xml:space="preserve"> </v>
      </c>
      <c r="Q1083" s="7" t="str">
        <f>IF(ISNUMBER(N1083),+G1083*_xll.BDP($C1083, "PX_POS_MULT_FACTOR")*P1083/K1083," ")</f>
        <v xml:space="preserve"> </v>
      </c>
      <c r="R1083" s="8" t="str">
        <f>IF(OR($A1083="TUA",$A1083="TYA"),"",IF(ISNUMBER(_xll.BDP($C1083,"DUR_ADJ_OAS_MID")),_xll.BDP($C1083,"DUR_ADJ_OAS_MID"),IF(ISNUMBER(_xll.BDP($E1083&amp;" ISIN","DUR_ADJ_OAS_MID")),_xll.BDP($E1083&amp;" ISIN","DUR_ADJ_OAS_MID")," ")))</f>
        <v xml:space="preserve"> </v>
      </c>
      <c r="S1083" s="7" t="str">
        <f ca="1">IF(AND(A1082="SVOL",C1082="Cash"),                                     SUM(INDIRECT(ADDRESS(ROW()-(COUNTIF(A:A,"SVOL")),COLUMN())):INDIRECT(ADDRESS(ROW()-1,COLUMN()))),                                    IF(AND(A1083="TYA",C1083="Cash"), SUM(INDIRECT(ADDRESS(ROW()-(COUNTIF(A:A,"TYA")-1),COLUMN())):INDIRECT(ADDRESS(ROW()-1,COLUMN()))),                                    IF(AND(A1083="SVOL",ISNUMBER(FIND(" Govt",C1083))),"", IF(AND(A1083="SVOL",ISNUMBER(FIND(" Index",C1083))),J1083,                                    IF(ISNUMBER(N1083),Q1083*N1083,IF(ISNUMBER(R1083),J1083*R1083," "))))))</f>
        <v xml:space="preserve"> </v>
      </c>
      <c r="AB1083" s="8" t="s">
        <v>4212</v>
      </c>
      <c r="AG1083" s="17">
        <v>4.64E-4</v>
      </c>
    </row>
    <row r="1084" spans="1:33" x14ac:dyDescent="0.35">
      <c r="A1084" t="s">
        <v>1786</v>
      </c>
      <c r="B1084" t="s">
        <v>2047</v>
      </c>
      <c r="C1084" t="s">
        <v>2048</v>
      </c>
      <c r="D1084" t="s">
        <v>2049</v>
      </c>
      <c r="E1084" t="s">
        <v>2050</v>
      </c>
      <c r="G1084" s="1">
        <v>456.79895728948151</v>
      </c>
      <c r="H1084" s="1">
        <v>664.73429999999996</v>
      </c>
      <c r="I1084" s="2">
        <v>303649.93511455337</v>
      </c>
      <c r="J1084" s="3">
        <v>3.9253579441475596E-3</v>
      </c>
      <c r="K1084" s="4">
        <v>77355986.239999995</v>
      </c>
      <c r="L1084" s="5">
        <v>3550001</v>
      </c>
      <c r="M1084" s="6">
        <v>21.79041252</v>
      </c>
      <c r="N1084" s="7" t="str">
        <f>IF(ISNUMBER(_xll.BDP($C1084, "DELTA_MID")),_xll.BDP($C1084, "DELTA_MID")," ")</f>
        <v xml:space="preserve"> </v>
      </c>
      <c r="O1084" s="7" t="str">
        <f>IF(ISNUMBER(N1084),_xll.BDP($C1084, "OPT_UNDL_TICKER"),"")</f>
        <v/>
      </c>
      <c r="P1084" s="8" t="str">
        <f>IF(ISNUMBER(N1084),_xll.BDP($C1084, "OPT_UNDL_PX")," ")</f>
        <v xml:space="preserve"> </v>
      </c>
      <c r="Q1084" s="7" t="str">
        <f>IF(ISNUMBER(N1084),+G1084*_xll.BDP($C1084, "PX_POS_MULT_FACTOR")*P1084/K1084," ")</f>
        <v xml:space="preserve"> </v>
      </c>
      <c r="R1084" s="8" t="str">
        <f>IF(OR($A1084="TUA",$A1084="TYA"),"",IF(ISNUMBER(_xll.BDP($C1084,"DUR_ADJ_OAS_MID")),_xll.BDP($C1084,"DUR_ADJ_OAS_MID"),IF(ISNUMBER(_xll.BDP($E1084&amp;" ISIN","DUR_ADJ_OAS_MID")),_xll.BDP($E1084&amp;" ISIN","DUR_ADJ_OAS_MID")," ")))</f>
        <v xml:space="preserve"> </v>
      </c>
      <c r="S1084" s="7" t="str">
        <f ca="1">IF(AND(A1083="SVOL",C1083="Cash"),                                     SUM(INDIRECT(ADDRESS(ROW()-(COUNTIF(A:A,"SVOL")),COLUMN())):INDIRECT(ADDRESS(ROW()-1,COLUMN()))),                                    IF(AND(A1084="TYA",C1084="Cash"), SUM(INDIRECT(ADDRESS(ROW()-(COUNTIF(A:A,"TYA")-1),COLUMN())):INDIRECT(ADDRESS(ROW()-1,COLUMN()))),                                    IF(AND(A1084="SVOL",ISNUMBER(FIND(" Govt",C1084))),"", IF(AND(A1084="SVOL",ISNUMBER(FIND(" Index",C1084))),J1084,                                    IF(ISNUMBER(N1084),Q1084*N1084,IF(ISNUMBER(R1084),J1084*R1084," "))))))</f>
        <v xml:space="preserve"> </v>
      </c>
      <c r="AB1084" s="8" t="s">
        <v>4212</v>
      </c>
      <c r="AG1084" s="17">
        <v>4.64E-4</v>
      </c>
    </row>
    <row r="1085" spans="1:33" x14ac:dyDescent="0.35">
      <c r="A1085" t="s">
        <v>1786</v>
      </c>
      <c r="B1085" t="s">
        <v>2051</v>
      </c>
      <c r="C1085" t="s">
        <v>2052</v>
      </c>
      <c r="D1085" t="s">
        <v>2053</v>
      </c>
      <c r="E1085" t="s">
        <v>2054</v>
      </c>
      <c r="G1085" s="1">
        <v>2616.7180220857881</v>
      </c>
      <c r="H1085" s="1">
        <v>14.159576250000001</v>
      </c>
      <c r="I1085" s="2">
        <v>37051.618358472893</v>
      </c>
      <c r="J1085" s="3">
        <v>4.7897545050384059E-4</v>
      </c>
      <c r="K1085" s="4">
        <v>77355986.239999995</v>
      </c>
      <c r="L1085" s="5">
        <v>3550001</v>
      </c>
      <c r="M1085" s="6">
        <v>21.79041252</v>
      </c>
      <c r="N1085" s="7" t="str">
        <f>IF(ISNUMBER(_xll.BDP($C1085, "DELTA_MID")),_xll.BDP($C1085, "DELTA_MID")," ")</f>
        <v xml:space="preserve"> </v>
      </c>
      <c r="O1085" s="7" t="str">
        <f>IF(ISNUMBER(N1085),_xll.BDP($C1085, "OPT_UNDL_TICKER"),"")</f>
        <v/>
      </c>
      <c r="P1085" s="8" t="str">
        <f>IF(ISNUMBER(N1085),_xll.BDP($C1085, "OPT_UNDL_PX")," ")</f>
        <v xml:space="preserve"> </v>
      </c>
      <c r="Q1085" s="7" t="str">
        <f>IF(ISNUMBER(N1085),+G1085*_xll.BDP($C1085, "PX_POS_MULT_FACTOR")*P1085/K1085," ")</f>
        <v xml:space="preserve"> </v>
      </c>
      <c r="R1085" s="8" t="str">
        <f>IF(OR($A1085="TUA",$A1085="TYA"),"",IF(ISNUMBER(_xll.BDP($C1085,"DUR_ADJ_OAS_MID")),_xll.BDP($C1085,"DUR_ADJ_OAS_MID"),IF(ISNUMBER(_xll.BDP($E1085&amp;" ISIN","DUR_ADJ_OAS_MID")),_xll.BDP($E1085&amp;" ISIN","DUR_ADJ_OAS_MID")," ")))</f>
        <v xml:space="preserve"> </v>
      </c>
      <c r="S1085" s="7" t="str">
        <f ca="1">IF(AND(A1084="SVOL",C1084="Cash"),                                     SUM(INDIRECT(ADDRESS(ROW()-(COUNTIF(A:A,"SVOL")),COLUMN())):INDIRECT(ADDRESS(ROW()-1,COLUMN()))),                                    IF(AND(A1085="TYA",C1085="Cash"), SUM(INDIRECT(ADDRESS(ROW()-(COUNTIF(A:A,"TYA")-1),COLUMN())):INDIRECT(ADDRESS(ROW()-1,COLUMN()))),                                    IF(AND(A1085="SVOL",ISNUMBER(FIND(" Govt",C1085))),"", IF(AND(A1085="SVOL",ISNUMBER(FIND(" Index",C1085))),J1085,                                    IF(ISNUMBER(N1085),Q1085*N1085,IF(ISNUMBER(R1085),J1085*R1085," "))))))</f>
        <v xml:space="preserve"> </v>
      </c>
      <c r="AB1085" s="8" t="s">
        <v>4212</v>
      </c>
      <c r="AG1085" s="17">
        <v>4.64E-4</v>
      </c>
    </row>
    <row r="1086" spans="1:33" x14ac:dyDescent="0.35">
      <c r="A1086" t="s">
        <v>1786</v>
      </c>
      <c r="B1086" t="s">
        <v>707</v>
      </c>
      <c r="C1086" t="s">
        <v>2055</v>
      </c>
      <c r="D1086" t="s">
        <v>709</v>
      </c>
      <c r="E1086" t="s">
        <v>710</v>
      </c>
      <c r="F1086" t="s">
        <v>711</v>
      </c>
      <c r="G1086" s="1">
        <v>1316.983108287701</v>
      </c>
      <c r="H1086" s="1">
        <v>173.58</v>
      </c>
      <c r="I1086" s="2">
        <v>228601.92793657919</v>
      </c>
      <c r="J1086" s="3">
        <v>2.9551937613119259E-3</v>
      </c>
      <c r="K1086" s="4">
        <v>77355986.239999995</v>
      </c>
      <c r="L1086" s="5">
        <v>3550001</v>
      </c>
      <c r="M1086" s="6">
        <v>21.79041252</v>
      </c>
      <c r="N1086" s="7" t="str">
        <f>IF(ISNUMBER(_xll.BDP($C1086, "DELTA_MID")),_xll.BDP($C1086, "DELTA_MID")," ")</f>
        <v xml:space="preserve"> </v>
      </c>
      <c r="O1086" s="7" t="str">
        <f>IF(ISNUMBER(N1086),_xll.BDP($C1086, "OPT_UNDL_TICKER"),"")</f>
        <v/>
      </c>
      <c r="P1086" s="8" t="str">
        <f>IF(ISNUMBER(N1086),_xll.BDP($C1086, "OPT_UNDL_PX")," ")</f>
        <v xml:space="preserve"> </v>
      </c>
      <c r="Q1086" s="7" t="str">
        <f>IF(ISNUMBER(N1086),+G1086*_xll.BDP($C1086, "PX_POS_MULT_FACTOR")*P1086/K1086," ")</f>
        <v xml:space="preserve"> </v>
      </c>
      <c r="R1086" s="8" t="str">
        <f>IF(OR($A1086="TUA",$A1086="TYA"),"",IF(ISNUMBER(_xll.BDP($C1086,"DUR_ADJ_OAS_MID")),_xll.BDP($C1086,"DUR_ADJ_OAS_MID"),IF(ISNUMBER(_xll.BDP($E1086&amp;" ISIN","DUR_ADJ_OAS_MID")),_xll.BDP($E1086&amp;" ISIN","DUR_ADJ_OAS_MID")," ")))</f>
        <v xml:space="preserve"> </v>
      </c>
      <c r="S1086" s="7" t="str">
        <f ca="1">IF(AND(A1085="SVOL",C1085="Cash"),                                     SUM(INDIRECT(ADDRESS(ROW()-(COUNTIF(A:A,"SVOL")),COLUMN())):INDIRECT(ADDRESS(ROW()-1,COLUMN()))),                                    IF(AND(A1086="TYA",C1086="Cash"), SUM(INDIRECT(ADDRESS(ROW()-(COUNTIF(A:A,"TYA")-1),COLUMN())):INDIRECT(ADDRESS(ROW()-1,COLUMN()))),                                    IF(AND(A1086="SVOL",ISNUMBER(FIND(" Govt",C1086))),"", IF(AND(A1086="SVOL",ISNUMBER(FIND(" Index",C1086))),J1086,                                    IF(ISNUMBER(N1086),Q1086*N1086,IF(ISNUMBER(R1086),J1086*R1086," "))))))</f>
        <v xml:space="preserve"> </v>
      </c>
      <c r="AB1086" s="8" t="s">
        <v>4212</v>
      </c>
      <c r="AG1086" s="17">
        <v>4.64E-4</v>
      </c>
    </row>
    <row r="1087" spans="1:33" x14ac:dyDescent="0.35">
      <c r="A1087" t="s">
        <v>1786</v>
      </c>
      <c r="B1087" t="s">
        <v>2056</v>
      </c>
      <c r="C1087" t="s">
        <v>2057</v>
      </c>
      <c r="D1087" t="s">
        <v>2058</v>
      </c>
      <c r="E1087" t="s">
        <v>2059</v>
      </c>
      <c r="G1087" s="1">
        <v>459.58092414264519</v>
      </c>
      <c r="H1087" s="1">
        <v>129.05196799999999</v>
      </c>
      <c r="I1087" s="2">
        <v>59309.822715867078</v>
      </c>
      <c r="J1087" s="3">
        <v>7.6671277296958007E-4</v>
      </c>
      <c r="K1087" s="4">
        <v>77355986.239999995</v>
      </c>
      <c r="L1087" s="5">
        <v>3550001</v>
      </c>
      <c r="M1087" s="6">
        <v>21.79041252</v>
      </c>
      <c r="N1087" s="7" t="str">
        <f>IF(ISNUMBER(_xll.BDP($C1087, "DELTA_MID")),_xll.BDP($C1087, "DELTA_MID")," ")</f>
        <v xml:space="preserve"> </v>
      </c>
      <c r="O1087" s="7" t="str">
        <f>IF(ISNUMBER(N1087),_xll.BDP($C1087, "OPT_UNDL_TICKER"),"")</f>
        <v/>
      </c>
      <c r="P1087" s="8" t="str">
        <f>IF(ISNUMBER(N1087),_xll.BDP($C1087, "OPT_UNDL_PX")," ")</f>
        <v xml:space="preserve"> </v>
      </c>
      <c r="Q1087" s="7" t="str">
        <f>IF(ISNUMBER(N1087),+G1087*_xll.BDP($C1087, "PX_POS_MULT_FACTOR")*P1087/K1087," ")</f>
        <v xml:space="preserve"> </v>
      </c>
      <c r="R1087" s="8" t="str">
        <f>IF(OR($A1087="TUA",$A1087="TYA"),"",IF(ISNUMBER(_xll.BDP($C1087,"DUR_ADJ_OAS_MID")),_xll.BDP($C1087,"DUR_ADJ_OAS_MID"),IF(ISNUMBER(_xll.BDP($E1087&amp;" ISIN","DUR_ADJ_OAS_MID")),_xll.BDP($E1087&amp;" ISIN","DUR_ADJ_OAS_MID")," ")))</f>
        <v xml:space="preserve"> </v>
      </c>
      <c r="S1087" s="7" t="str">
        <f ca="1">IF(AND(A1086="SVOL",C1086="Cash"),                                     SUM(INDIRECT(ADDRESS(ROW()-(COUNTIF(A:A,"SVOL")),COLUMN())):INDIRECT(ADDRESS(ROW()-1,COLUMN()))),                                    IF(AND(A1087="TYA",C1087="Cash"), SUM(INDIRECT(ADDRESS(ROW()-(COUNTIF(A:A,"TYA")-1),COLUMN())):INDIRECT(ADDRESS(ROW()-1,COLUMN()))),                                    IF(AND(A1087="SVOL",ISNUMBER(FIND(" Govt",C1087))),"", IF(AND(A1087="SVOL",ISNUMBER(FIND(" Index",C1087))),J1087,                                    IF(ISNUMBER(N1087),Q1087*N1087,IF(ISNUMBER(R1087),J1087*R1087," "))))))</f>
        <v xml:space="preserve"> </v>
      </c>
      <c r="AB1087" s="8" t="s">
        <v>4212</v>
      </c>
      <c r="AG1087" s="17">
        <v>4.64E-4</v>
      </c>
    </row>
    <row r="1088" spans="1:33" x14ac:dyDescent="0.35">
      <c r="A1088" t="s">
        <v>1786</v>
      </c>
      <c r="B1088" t="s">
        <v>2060</v>
      </c>
      <c r="C1088" t="s">
        <v>2061</v>
      </c>
      <c r="D1088" t="s">
        <v>2062</v>
      </c>
      <c r="E1088" t="s">
        <v>2063</v>
      </c>
      <c r="G1088" s="1">
        <v>3077.4117329696978</v>
      </c>
      <c r="H1088" s="1">
        <v>17.104728999999999</v>
      </c>
      <c r="I1088" s="2">
        <v>52638.293713867053</v>
      </c>
      <c r="J1088" s="3">
        <v>6.8046826460921425E-4</v>
      </c>
      <c r="K1088" s="4">
        <v>77355986.239999995</v>
      </c>
      <c r="L1088" s="5">
        <v>3550001</v>
      </c>
      <c r="M1088" s="6">
        <v>21.79041252</v>
      </c>
      <c r="N1088" s="7" t="str">
        <f>IF(ISNUMBER(_xll.BDP($C1088, "DELTA_MID")),_xll.BDP($C1088, "DELTA_MID")," ")</f>
        <v xml:space="preserve"> </v>
      </c>
      <c r="O1088" s="7" t="str">
        <f>IF(ISNUMBER(N1088),_xll.BDP($C1088, "OPT_UNDL_TICKER"),"")</f>
        <v/>
      </c>
      <c r="P1088" s="8" t="str">
        <f>IF(ISNUMBER(N1088),_xll.BDP($C1088, "OPT_UNDL_PX")," ")</f>
        <v xml:space="preserve"> </v>
      </c>
      <c r="Q1088" s="7" t="str">
        <f>IF(ISNUMBER(N1088),+G1088*_xll.BDP($C1088, "PX_POS_MULT_FACTOR")*P1088/K1088," ")</f>
        <v xml:space="preserve"> </v>
      </c>
      <c r="R1088" s="8" t="str">
        <f>IF(OR($A1088="TUA",$A1088="TYA"),"",IF(ISNUMBER(_xll.BDP($C1088,"DUR_ADJ_OAS_MID")),_xll.BDP($C1088,"DUR_ADJ_OAS_MID"),IF(ISNUMBER(_xll.BDP($E1088&amp;" ISIN","DUR_ADJ_OAS_MID")),_xll.BDP($E1088&amp;" ISIN","DUR_ADJ_OAS_MID")," ")))</f>
        <v xml:space="preserve"> </v>
      </c>
      <c r="S1088" s="7" t="str">
        <f ca="1">IF(AND(A1087="SVOL",C1087="Cash"),                                     SUM(INDIRECT(ADDRESS(ROW()-(COUNTIF(A:A,"SVOL")),COLUMN())):INDIRECT(ADDRESS(ROW()-1,COLUMN()))),                                    IF(AND(A1088="TYA",C1088="Cash"), SUM(INDIRECT(ADDRESS(ROW()-(COUNTIF(A:A,"TYA")-1),COLUMN())):INDIRECT(ADDRESS(ROW()-1,COLUMN()))),                                    IF(AND(A1088="SVOL",ISNUMBER(FIND(" Govt",C1088))),"", IF(AND(A1088="SVOL",ISNUMBER(FIND(" Index",C1088))),J1088,                                    IF(ISNUMBER(N1088),Q1088*N1088,IF(ISNUMBER(R1088),J1088*R1088," "))))))</f>
        <v xml:space="preserve"> </v>
      </c>
      <c r="AB1088" s="8" t="s">
        <v>4212</v>
      </c>
      <c r="AG1088" s="17">
        <v>4.64E-4</v>
      </c>
    </row>
    <row r="1089" spans="1:33" x14ac:dyDescent="0.35">
      <c r="A1089" t="s">
        <v>1786</v>
      </c>
      <c r="B1089" t="s">
        <v>2064</v>
      </c>
      <c r="C1089" t="s">
        <v>2065</v>
      </c>
      <c r="D1089" t="s">
        <v>2066</v>
      </c>
      <c r="E1089" t="s">
        <v>2067</v>
      </c>
      <c r="F1089" t="s">
        <v>2068</v>
      </c>
      <c r="G1089" s="1">
        <v>1526.187015645613</v>
      </c>
      <c r="H1089" s="1">
        <v>45.87</v>
      </c>
      <c r="I1089" s="2">
        <v>70006.19840766424</v>
      </c>
      <c r="J1089" s="3">
        <v>9.0498747169310537E-4</v>
      </c>
      <c r="K1089" s="4">
        <v>77355986.239999995</v>
      </c>
      <c r="L1089" s="5">
        <v>3550001</v>
      </c>
      <c r="M1089" s="6">
        <v>21.79041252</v>
      </c>
      <c r="N1089" s="7" t="str">
        <f>IF(ISNUMBER(_xll.BDP($C1089, "DELTA_MID")),_xll.BDP($C1089, "DELTA_MID")," ")</f>
        <v xml:space="preserve"> </v>
      </c>
      <c r="O1089" s="7" t="str">
        <f>IF(ISNUMBER(N1089),_xll.BDP($C1089, "OPT_UNDL_TICKER"),"")</f>
        <v/>
      </c>
      <c r="P1089" s="8" t="str">
        <f>IF(ISNUMBER(N1089),_xll.BDP($C1089, "OPT_UNDL_PX")," ")</f>
        <v xml:space="preserve"> </v>
      </c>
      <c r="Q1089" s="7" t="str">
        <f>IF(ISNUMBER(N1089),+G1089*_xll.BDP($C1089, "PX_POS_MULT_FACTOR")*P1089/K1089," ")</f>
        <v xml:space="preserve"> </v>
      </c>
      <c r="R1089" s="8" t="str">
        <f>IF(OR($A1089="TUA",$A1089="TYA"),"",IF(ISNUMBER(_xll.BDP($C1089,"DUR_ADJ_OAS_MID")),_xll.BDP($C1089,"DUR_ADJ_OAS_MID"),IF(ISNUMBER(_xll.BDP($E1089&amp;" ISIN","DUR_ADJ_OAS_MID")),_xll.BDP($E1089&amp;" ISIN","DUR_ADJ_OAS_MID")," ")))</f>
        <v xml:space="preserve"> </v>
      </c>
      <c r="S1089" s="7" t="str">
        <f ca="1">IF(AND(A1088="SVOL",C1088="Cash"),                                     SUM(INDIRECT(ADDRESS(ROW()-(COUNTIF(A:A,"SVOL")),COLUMN())):INDIRECT(ADDRESS(ROW()-1,COLUMN()))),                                    IF(AND(A1089="TYA",C1089="Cash"), SUM(INDIRECT(ADDRESS(ROW()-(COUNTIF(A:A,"TYA")-1),COLUMN())):INDIRECT(ADDRESS(ROW()-1,COLUMN()))),                                    IF(AND(A1089="SVOL",ISNUMBER(FIND(" Govt",C1089))),"", IF(AND(A1089="SVOL",ISNUMBER(FIND(" Index",C1089))),J1089,                                    IF(ISNUMBER(N1089),Q1089*N1089,IF(ISNUMBER(R1089),J1089*R1089," "))))))</f>
        <v xml:space="preserve"> </v>
      </c>
      <c r="AB1089" s="8" t="s">
        <v>4212</v>
      </c>
      <c r="AG1089" s="17">
        <v>4.64E-4</v>
      </c>
    </row>
    <row r="1090" spans="1:33" x14ac:dyDescent="0.35">
      <c r="A1090" t="s">
        <v>1786</v>
      </c>
      <c r="B1090" t="s">
        <v>2069</v>
      </c>
      <c r="C1090" t="s">
        <v>2070</v>
      </c>
      <c r="D1090" t="s">
        <v>2071</v>
      </c>
      <c r="E1090" t="s">
        <v>2072</v>
      </c>
      <c r="F1090" t="s">
        <v>2073</v>
      </c>
      <c r="G1090" s="1">
        <v>2457.5895180848229</v>
      </c>
      <c r="H1090" s="1">
        <v>32.630000000000003</v>
      </c>
      <c r="I1090" s="2">
        <v>80191.145975107793</v>
      </c>
      <c r="J1090" s="3">
        <v>1.036650812340646E-3</v>
      </c>
      <c r="K1090" s="4">
        <v>77355986.239999995</v>
      </c>
      <c r="L1090" s="5">
        <v>3550001</v>
      </c>
      <c r="M1090" s="6">
        <v>21.79041252</v>
      </c>
      <c r="N1090" s="7" t="str">
        <f>IF(ISNUMBER(_xll.BDP($C1090, "DELTA_MID")),_xll.BDP($C1090, "DELTA_MID")," ")</f>
        <v xml:space="preserve"> </v>
      </c>
      <c r="O1090" s="7" t="str">
        <f>IF(ISNUMBER(N1090),_xll.BDP($C1090, "OPT_UNDL_TICKER"),"")</f>
        <v/>
      </c>
      <c r="P1090" s="8" t="str">
        <f>IF(ISNUMBER(N1090),_xll.BDP($C1090, "OPT_UNDL_PX")," ")</f>
        <v xml:space="preserve"> </v>
      </c>
      <c r="Q1090" s="7" t="str">
        <f>IF(ISNUMBER(N1090),+G1090*_xll.BDP($C1090, "PX_POS_MULT_FACTOR")*P1090/K1090," ")</f>
        <v xml:space="preserve"> </v>
      </c>
      <c r="R1090" s="8" t="str">
        <f>IF(OR($A1090="TUA",$A1090="TYA"),"",IF(ISNUMBER(_xll.BDP($C1090,"DUR_ADJ_OAS_MID")),_xll.BDP($C1090,"DUR_ADJ_OAS_MID"),IF(ISNUMBER(_xll.BDP($E1090&amp;" ISIN","DUR_ADJ_OAS_MID")),_xll.BDP($E1090&amp;" ISIN","DUR_ADJ_OAS_MID")," ")))</f>
        <v xml:space="preserve"> </v>
      </c>
      <c r="S1090" s="7" t="str">
        <f ca="1">IF(AND(A1089="SVOL",C1089="Cash"),                                     SUM(INDIRECT(ADDRESS(ROW()-(COUNTIF(A:A,"SVOL")),COLUMN())):INDIRECT(ADDRESS(ROW()-1,COLUMN()))),                                    IF(AND(A1090="TYA",C1090="Cash"), SUM(INDIRECT(ADDRESS(ROW()-(COUNTIF(A:A,"TYA")-1),COLUMN())):INDIRECT(ADDRESS(ROW()-1,COLUMN()))),                                    IF(AND(A1090="SVOL",ISNUMBER(FIND(" Govt",C1090))),"", IF(AND(A1090="SVOL",ISNUMBER(FIND(" Index",C1090))),J1090,                                    IF(ISNUMBER(N1090),Q1090*N1090,IF(ISNUMBER(R1090),J1090*R1090," "))))))</f>
        <v xml:space="preserve"> </v>
      </c>
      <c r="AB1090" s="8" t="s">
        <v>4212</v>
      </c>
      <c r="AG1090" s="17">
        <v>4.64E-4</v>
      </c>
    </row>
    <row r="1091" spans="1:33" x14ac:dyDescent="0.35">
      <c r="A1091" t="s">
        <v>1786</v>
      </c>
      <c r="B1091" t="s">
        <v>2074</v>
      </c>
      <c r="C1091" t="s">
        <v>2075</v>
      </c>
      <c r="D1091" t="s">
        <v>2076</v>
      </c>
      <c r="E1091" t="s">
        <v>2077</v>
      </c>
      <c r="F1091" t="s">
        <v>2078</v>
      </c>
      <c r="G1091" s="1">
        <v>3767.3395125542988</v>
      </c>
      <c r="H1091" s="1">
        <v>31.61</v>
      </c>
      <c r="I1091" s="2">
        <v>119085.60199184139</v>
      </c>
      <c r="J1091" s="3">
        <v>1.539449081838006E-3</v>
      </c>
      <c r="K1091" s="4">
        <v>77355986.239999995</v>
      </c>
      <c r="L1091" s="5">
        <v>3550001</v>
      </c>
      <c r="M1091" s="6">
        <v>21.79041252</v>
      </c>
      <c r="N1091" s="7" t="str">
        <f>IF(ISNUMBER(_xll.BDP($C1091, "DELTA_MID")),_xll.BDP($C1091, "DELTA_MID")," ")</f>
        <v xml:space="preserve"> </v>
      </c>
      <c r="O1091" s="7" t="str">
        <f>IF(ISNUMBER(N1091),_xll.BDP($C1091, "OPT_UNDL_TICKER"),"")</f>
        <v/>
      </c>
      <c r="P1091" s="8" t="str">
        <f>IF(ISNUMBER(N1091),_xll.BDP($C1091, "OPT_UNDL_PX")," ")</f>
        <v xml:space="preserve"> </v>
      </c>
      <c r="Q1091" s="7" t="str">
        <f>IF(ISNUMBER(N1091),+G1091*_xll.BDP($C1091, "PX_POS_MULT_FACTOR")*P1091/K1091," ")</f>
        <v xml:space="preserve"> </v>
      </c>
      <c r="R1091" s="8" t="str">
        <f>IF(OR($A1091="TUA",$A1091="TYA"),"",IF(ISNUMBER(_xll.BDP($C1091,"DUR_ADJ_OAS_MID")),_xll.BDP($C1091,"DUR_ADJ_OAS_MID"),IF(ISNUMBER(_xll.BDP($E1091&amp;" ISIN","DUR_ADJ_OAS_MID")),_xll.BDP($E1091&amp;" ISIN","DUR_ADJ_OAS_MID")," ")))</f>
        <v xml:space="preserve"> </v>
      </c>
      <c r="S1091" s="7" t="str">
        <f ca="1">IF(AND(A1090="SVOL",C1090="Cash"),                                     SUM(INDIRECT(ADDRESS(ROW()-(COUNTIF(A:A,"SVOL")),COLUMN())):INDIRECT(ADDRESS(ROW()-1,COLUMN()))),                                    IF(AND(A1091="TYA",C1091="Cash"), SUM(INDIRECT(ADDRESS(ROW()-(COUNTIF(A:A,"TYA")-1),COLUMN())):INDIRECT(ADDRESS(ROW()-1,COLUMN()))),                                    IF(AND(A1091="SVOL",ISNUMBER(FIND(" Govt",C1091))),"", IF(AND(A1091="SVOL",ISNUMBER(FIND(" Index",C1091))),J1091,                                    IF(ISNUMBER(N1091),Q1091*N1091,IF(ISNUMBER(R1091),J1091*R1091," "))))))</f>
        <v xml:space="preserve"> </v>
      </c>
      <c r="AB1091" s="8" t="s">
        <v>4212</v>
      </c>
      <c r="AG1091" s="17">
        <v>4.64E-4</v>
      </c>
    </row>
    <row r="1092" spans="1:33" x14ac:dyDescent="0.35">
      <c r="A1092" t="s">
        <v>1786</v>
      </c>
      <c r="B1092" t="s">
        <v>2079</v>
      </c>
      <c r="C1092" t="s">
        <v>2080</v>
      </c>
      <c r="D1092" t="s">
        <v>2081</v>
      </c>
      <c r="E1092" t="s">
        <v>2082</v>
      </c>
      <c r="F1092" t="s">
        <v>2083</v>
      </c>
      <c r="G1092" s="1">
        <v>2458.702304826088</v>
      </c>
      <c r="H1092" s="1">
        <v>90.7</v>
      </c>
      <c r="I1092" s="2">
        <v>223004.29904772621</v>
      </c>
      <c r="J1092" s="3">
        <v>2.8828318257858752E-3</v>
      </c>
      <c r="K1092" s="4">
        <v>77355986.239999995</v>
      </c>
      <c r="L1092" s="5">
        <v>3550001</v>
      </c>
      <c r="M1092" s="6">
        <v>21.79041252</v>
      </c>
      <c r="N1092" s="7" t="str">
        <f>IF(ISNUMBER(_xll.BDP($C1092, "DELTA_MID")),_xll.BDP($C1092, "DELTA_MID")," ")</f>
        <v xml:space="preserve"> </v>
      </c>
      <c r="O1092" s="7" t="str">
        <f>IF(ISNUMBER(N1092),_xll.BDP($C1092, "OPT_UNDL_TICKER"),"")</f>
        <v/>
      </c>
      <c r="P1092" s="8" t="str">
        <f>IF(ISNUMBER(N1092),_xll.BDP($C1092, "OPT_UNDL_PX")," ")</f>
        <v xml:space="preserve"> </v>
      </c>
      <c r="Q1092" s="7" t="str">
        <f>IF(ISNUMBER(N1092),+G1092*_xll.BDP($C1092, "PX_POS_MULT_FACTOR")*P1092/K1092," ")</f>
        <v xml:space="preserve"> </v>
      </c>
      <c r="R1092" s="8" t="str">
        <f>IF(OR($A1092="TUA",$A1092="TYA"),"",IF(ISNUMBER(_xll.BDP($C1092,"DUR_ADJ_OAS_MID")),_xll.BDP($C1092,"DUR_ADJ_OAS_MID"),IF(ISNUMBER(_xll.BDP($E1092&amp;" ISIN","DUR_ADJ_OAS_MID")),_xll.BDP($E1092&amp;" ISIN","DUR_ADJ_OAS_MID")," ")))</f>
        <v xml:space="preserve"> </v>
      </c>
      <c r="S1092" s="7" t="str">
        <f ca="1">IF(AND(A1091="SVOL",C1091="Cash"),                                     SUM(INDIRECT(ADDRESS(ROW()-(COUNTIF(A:A,"SVOL")),COLUMN())):INDIRECT(ADDRESS(ROW()-1,COLUMN()))),                                    IF(AND(A1092="TYA",C1092="Cash"), SUM(INDIRECT(ADDRESS(ROW()-(COUNTIF(A:A,"TYA")-1),COLUMN())):INDIRECT(ADDRESS(ROW()-1,COLUMN()))),                                    IF(AND(A1092="SVOL",ISNUMBER(FIND(" Govt",C1092))),"", IF(AND(A1092="SVOL",ISNUMBER(FIND(" Index",C1092))),J1092,                                    IF(ISNUMBER(N1092),Q1092*N1092,IF(ISNUMBER(R1092),J1092*R1092," "))))))</f>
        <v xml:space="preserve"> </v>
      </c>
      <c r="AB1092" s="8" t="s">
        <v>4212</v>
      </c>
      <c r="AG1092" s="17">
        <v>4.64E-4</v>
      </c>
    </row>
    <row r="1093" spans="1:33" x14ac:dyDescent="0.35">
      <c r="A1093" t="s">
        <v>1786</v>
      </c>
      <c r="B1093" t="s">
        <v>2084</v>
      </c>
      <c r="C1093" t="s">
        <v>2085</v>
      </c>
      <c r="D1093" t="s">
        <v>2086</v>
      </c>
      <c r="E1093" t="s">
        <v>2087</v>
      </c>
      <c r="G1093" s="1">
        <v>7554.1527930807433</v>
      </c>
      <c r="H1093" s="1">
        <v>15.140029999999999</v>
      </c>
      <c r="I1093" s="2">
        <v>114370.0999118262</v>
      </c>
      <c r="J1093" s="3">
        <v>1.478490618127322E-3</v>
      </c>
      <c r="K1093" s="4">
        <v>77355986.239999995</v>
      </c>
      <c r="L1093" s="5">
        <v>3550001</v>
      </c>
      <c r="M1093" s="6">
        <v>21.79041252</v>
      </c>
      <c r="N1093" s="7" t="str">
        <f>IF(ISNUMBER(_xll.BDP($C1093, "DELTA_MID")),_xll.BDP($C1093, "DELTA_MID")," ")</f>
        <v xml:space="preserve"> </v>
      </c>
      <c r="O1093" s="7" t="str">
        <f>IF(ISNUMBER(N1093),_xll.BDP($C1093, "OPT_UNDL_TICKER"),"")</f>
        <v/>
      </c>
      <c r="P1093" s="8" t="str">
        <f>IF(ISNUMBER(N1093),_xll.BDP($C1093, "OPT_UNDL_PX")," ")</f>
        <v xml:space="preserve"> </v>
      </c>
      <c r="Q1093" s="7" t="str">
        <f>IF(ISNUMBER(N1093),+G1093*_xll.BDP($C1093, "PX_POS_MULT_FACTOR")*P1093/K1093," ")</f>
        <v xml:space="preserve"> </v>
      </c>
      <c r="R1093" s="8" t="str">
        <f>IF(OR($A1093="TUA",$A1093="TYA"),"",IF(ISNUMBER(_xll.BDP($C1093,"DUR_ADJ_OAS_MID")),_xll.BDP($C1093,"DUR_ADJ_OAS_MID"),IF(ISNUMBER(_xll.BDP($E1093&amp;" ISIN","DUR_ADJ_OAS_MID")),_xll.BDP($E1093&amp;" ISIN","DUR_ADJ_OAS_MID")," ")))</f>
        <v xml:space="preserve"> </v>
      </c>
      <c r="S1093" s="7" t="str">
        <f ca="1">IF(AND(A1092="SVOL",C1092="Cash"),                                     SUM(INDIRECT(ADDRESS(ROW()-(COUNTIF(A:A,"SVOL")),COLUMN())):INDIRECT(ADDRESS(ROW()-1,COLUMN()))),                                    IF(AND(A1093="TYA",C1093="Cash"), SUM(INDIRECT(ADDRESS(ROW()-(COUNTIF(A:A,"TYA")-1),COLUMN())):INDIRECT(ADDRESS(ROW()-1,COLUMN()))),                                    IF(AND(A1093="SVOL",ISNUMBER(FIND(" Govt",C1093))),"", IF(AND(A1093="SVOL",ISNUMBER(FIND(" Index",C1093))),J1093,                                    IF(ISNUMBER(N1093),Q1093*N1093,IF(ISNUMBER(R1093),J1093*R1093," "))))))</f>
        <v xml:space="preserve"> </v>
      </c>
      <c r="AB1093" s="8" t="s">
        <v>4212</v>
      </c>
      <c r="AG1093" s="17">
        <v>4.64E-4</v>
      </c>
    </row>
    <row r="1094" spans="1:33" x14ac:dyDescent="0.35">
      <c r="A1094" t="s">
        <v>1786</v>
      </c>
      <c r="B1094" t="s">
        <v>2088</v>
      </c>
      <c r="C1094" t="s">
        <v>2089</v>
      </c>
      <c r="D1094" t="s">
        <v>2090</v>
      </c>
      <c r="E1094" t="s">
        <v>2091</v>
      </c>
      <c r="G1094" s="1">
        <v>27108.597803968471</v>
      </c>
      <c r="H1094" s="1">
        <v>26.240500000000001</v>
      </c>
      <c r="I1094" s="2">
        <v>711343.16067503474</v>
      </c>
      <c r="J1094" s="3">
        <v>9.1957092818655897E-3</v>
      </c>
      <c r="K1094" s="4">
        <v>77355986.239999995</v>
      </c>
      <c r="L1094" s="5">
        <v>3550001</v>
      </c>
      <c r="M1094" s="6">
        <v>21.79041252</v>
      </c>
      <c r="N1094" s="7" t="str">
        <f>IF(ISNUMBER(_xll.BDP($C1094, "DELTA_MID")),_xll.BDP($C1094, "DELTA_MID")," ")</f>
        <v xml:space="preserve"> </v>
      </c>
      <c r="O1094" s="7" t="str">
        <f>IF(ISNUMBER(N1094),_xll.BDP($C1094, "OPT_UNDL_TICKER"),"")</f>
        <v/>
      </c>
      <c r="P1094" s="8" t="str">
        <f>IF(ISNUMBER(N1094),_xll.BDP($C1094, "OPT_UNDL_PX")," ")</f>
        <v xml:space="preserve"> </v>
      </c>
      <c r="Q1094" s="7" t="str">
        <f>IF(ISNUMBER(N1094),+G1094*_xll.BDP($C1094, "PX_POS_MULT_FACTOR")*P1094/K1094," ")</f>
        <v xml:space="preserve"> </v>
      </c>
      <c r="R1094" s="8" t="str">
        <f>IF(OR($A1094="TUA",$A1094="TYA"),"",IF(ISNUMBER(_xll.BDP($C1094,"DUR_ADJ_OAS_MID")),_xll.BDP($C1094,"DUR_ADJ_OAS_MID"),IF(ISNUMBER(_xll.BDP($E1094&amp;" ISIN","DUR_ADJ_OAS_MID")),_xll.BDP($E1094&amp;" ISIN","DUR_ADJ_OAS_MID")," ")))</f>
        <v xml:space="preserve"> </v>
      </c>
      <c r="S1094" s="7" t="str">
        <f ca="1">IF(AND(A1093="SVOL",C1093="Cash"),                                     SUM(INDIRECT(ADDRESS(ROW()-(COUNTIF(A:A,"SVOL")),COLUMN())):INDIRECT(ADDRESS(ROW()-1,COLUMN()))),                                    IF(AND(A1094="TYA",C1094="Cash"), SUM(INDIRECT(ADDRESS(ROW()-(COUNTIF(A:A,"TYA")-1),COLUMN())):INDIRECT(ADDRESS(ROW()-1,COLUMN()))),                                    IF(AND(A1094="SVOL",ISNUMBER(FIND(" Govt",C1094))),"", IF(AND(A1094="SVOL",ISNUMBER(FIND(" Index",C1094))),J1094,                                    IF(ISNUMBER(N1094),Q1094*N1094,IF(ISNUMBER(R1094),J1094*R1094," "))))))</f>
        <v xml:space="preserve"> </v>
      </c>
      <c r="AB1094" s="8" t="s">
        <v>4212</v>
      </c>
      <c r="AG1094" s="17">
        <v>4.64E-4</v>
      </c>
    </row>
    <row r="1095" spans="1:33" x14ac:dyDescent="0.35">
      <c r="A1095" t="s">
        <v>1786</v>
      </c>
      <c r="B1095" t="s">
        <v>2092</v>
      </c>
      <c r="C1095" t="s">
        <v>2093</v>
      </c>
      <c r="D1095" t="s">
        <v>2094</v>
      </c>
      <c r="E1095" t="s">
        <v>2095</v>
      </c>
      <c r="G1095" s="1">
        <v>24470.736833798641</v>
      </c>
      <c r="H1095" s="1">
        <v>8.9485499999999991</v>
      </c>
      <c r="I1095" s="2">
        <v>218977.61209408881</v>
      </c>
      <c r="J1095" s="3">
        <v>2.8307778458761049E-3</v>
      </c>
      <c r="K1095" s="4">
        <v>77355986.239999995</v>
      </c>
      <c r="L1095" s="5">
        <v>3550001</v>
      </c>
      <c r="M1095" s="6">
        <v>21.79041252</v>
      </c>
      <c r="N1095" s="7" t="str">
        <f>IF(ISNUMBER(_xll.BDP($C1095, "DELTA_MID")),_xll.BDP($C1095, "DELTA_MID")," ")</f>
        <v xml:space="preserve"> </v>
      </c>
      <c r="O1095" s="7" t="str">
        <f>IF(ISNUMBER(N1095),_xll.BDP($C1095, "OPT_UNDL_TICKER"),"")</f>
        <v/>
      </c>
      <c r="P1095" s="8" t="str">
        <f>IF(ISNUMBER(N1095),_xll.BDP($C1095, "OPT_UNDL_PX")," ")</f>
        <v xml:space="preserve"> </v>
      </c>
      <c r="Q1095" s="7" t="str">
        <f>IF(ISNUMBER(N1095),+G1095*_xll.BDP($C1095, "PX_POS_MULT_FACTOR")*P1095/K1095," ")</f>
        <v xml:space="preserve"> </v>
      </c>
      <c r="R1095" s="8" t="str">
        <f>IF(OR($A1095="TUA",$A1095="TYA"),"",IF(ISNUMBER(_xll.BDP($C1095,"DUR_ADJ_OAS_MID")),_xll.BDP($C1095,"DUR_ADJ_OAS_MID"),IF(ISNUMBER(_xll.BDP($E1095&amp;" ISIN","DUR_ADJ_OAS_MID")),_xll.BDP($E1095&amp;" ISIN","DUR_ADJ_OAS_MID")," ")))</f>
        <v xml:space="preserve"> </v>
      </c>
      <c r="S1095" s="7" t="str">
        <f ca="1">IF(AND(A1094="SVOL",C1094="Cash"),                                     SUM(INDIRECT(ADDRESS(ROW()-(COUNTIF(A:A,"SVOL")),COLUMN())):INDIRECT(ADDRESS(ROW()-1,COLUMN()))),                                    IF(AND(A1095="TYA",C1095="Cash"), SUM(INDIRECT(ADDRESS(ROW()-(COUNTIF(A:A,"TYA")-1),COLUMN())):INDIRECT(ADDRESS(ROW()-1,COLUMN()))),                                    IF(AND(A1095="SVOL",ISNUMBER(FIND(" Govt",C1095))),"", IF(AND(A1095="SVOL",ISNUMBER(FIND(" Index",C1095))),J1095,                                    IF(ISNUMBER(N1095),Q1095*N1095,IF(ISNUMBER(R1095),J1095*R1095," "))))))</f>
        <v xml:space="preserve"> </v>
      </c>
      <c r="AB1095" s="8" t="s">
        <v>4212</v>
      </c>
      <c r="AG1095" s="17">
        <v>4.64E-4</v>
      </c>
    </row>
    <row r="1096" spans="1:33" x14ac:dyDescent="0.35">
      <c r="A1096" t="s">
        <v>1786</v>
      </c>
      <c r="B1096" t="s">
        <v>2096</v>
      </c>
      <c r="C1096" t="s">
        <v>2097</v>
      </c>
      <c r="D1096" t="s">
        <v>2098</v>
      </c>
      <c r="E1096" t="s">
        <v>2099</v>
      </c>
      <c r="F1096" t="s">
        <v>2100</v>
      </c>
      <c r="G1096" s="1">
        <v>8793.7972228504932</v>
      </c>
      <c r="H1096" s="1">
        <v>77.61</v>
      </c>
      <c r="I1096" s="2">
        <v>682486.60246542678</v>
      </c>
      <c r="J1096" s="3">
        <v>8.8226734043307942E-3</v>
      </c>
      <c r="K1096" s="4">
        <v>77355986.239999995</v>
      </c>
      <c r="L1096" s="5">
        <v>3550001</v>
      </c>
      <c r="M1096" s="6">
        <v>21.79041252</v>
      </c>
      <c r="N1096" s="7" t="str">
        <f>IF(ISNUMBER(_xll.BDP($C1096, "DELTA_MID")),_xll.BDP($C1096, "DELTA_MID")," ")</f>
        <v xml:space="preserve"> </v>
      </c>
      <c r="O1096" s="7" t="str">
        <f>IF(ISNUMBER(N1096),_xll.BDP($C1096, "OPT_UNDL_TICKER"),"")</f>
        <v/>
      </c>
      <c r="P1096" s="8" t="str">
        <f>IF(ISNUMBER(N1096),_xll.BDP($C1096, "OPT_UNDL_PX")," ")</f>
        <v xml:space="preserve"> </v>
      </c>
      <c r="Q1096" s="7" t="str">
        <f>IF(ISNUMBER(N1096),+G1096*_xll.BDP($C1096, "PX_POS_MULT_FACTOR")*P1096/K1096," ")</f>
        <v xml:space="preserve"> </v>
      </c>
      <c r="R1096" s="8" t="str">
        <f>IF(OR($A1096="TUA",$A1096="TYA"),"",IF(ISNUMBER(_xll.BDP($C1096,"DUR_ADJ_OAS_MID")),_xll.BDP($C1096,"DUR_ADJ_OAS_MID"),IF(ISNUMBER(_xll.BDP($E1096&amp;" ISIN","DUR_ADJ_OAS_MID")),_xll.BDP($E1096&amp;" ISIN","DUR_ADJ_OAS_MID")," ")))</f>
        <v xml:space="preserve"> </v>
      </c>
      <c r="S1096" s="7" t="str">
        <f ca="1">IF(AND(A1095="SVOL",C1095="Cash"),                                     SUM(INDIRECT(ADDRESS(ROW()-(COUNTIF(A:A,"SVOL")),COLUMN())):INDIRECT(ADDRESS(ROW()-1,COLUMN()))),                                    IF(AND(A1096="TYA",C1096="Cash"), SUM(INDIRECT(ADDRESS(ROW()-(COUNTIF(A:A,"TYA")-1),COLUMN())):INDIRECT(ADDRESS(ROW()-1,COLUMN()))),                                    IF(AND(A1096="SVOL",ISNUMBER(FIND(" Govt",C1096))),"", IF(AND(A1096="SVOL",ISNUMBER(FIND(" Index",C1096))),J1096,                                    IF(ISNUMBER(N1096),Q1096*N1096,IF(ISNUMBER(R1096),J1096*R1096," "))))))</f>
        <v xml:space="preserve"> </v>
      </c>
      <c r="AB1096" s="8" t="s">
        <v>4212</v>
      </c>
      <c r="AG1096" s="17">
        <v>4.64E-4</v>
      </c>
    </row>
    <row r="1097" spans="1:33" x14ac:dyDescent="0.35">
      <c r="A1097" t="s">
        <v>1786</v>
      </c>
      <c r="B1097" t="s">
        <v>2101</v>
      </c>
      <c r="C1097" t="s">
        <v>2102</v>
      </c>
      <c r="D1097" t="s">
        <v>2103</v>
      </c>
      <c r="E1097" t="s">
        <v>2104</v>
      </c>
      <c r="G1097" s="1">
        <v>93316.626942411662</v>
      </c>
      <c r="H1097" s="1">
        <v>1.7390973999999999</v>
      </c>
      <c r="I1097" s="2">
        <v>162286.7032923181</v>
      </c>
      <c r="J1097" s="3">
        <v>2.0979204219414541E-3</v>
      </c>
      <c r="K1097" s="4">
        <v>77355986.239999995</v>
      </c>
      <c r="L1097" s="5">
        <v>3550001</v>
      </c>
      <c r="M1097" s="6">
        <v>21.79041252</v>
      </c>
      <c r="N1097" s="7" t="str">
        <f>IF(ISNUMBER(_xll.BDP($C1097, "DELTA_MID")),_xll.BDP($C1097, "DELTA_MID")," ")</f>
        <v xml:space="preserve"> </v>
      </c>
      <c r="O1097" s="7" t="str">
        <f>IF(ISNUMBER(N1097),_xll.BDP($C1097, "OPT_UNDL_TICKER"),"")</f>
        <v/>
      </c>
      <c r="P1097" s="8" t="str">
        <f>IF(ISNUMBER(N1097),_xll.BDP($C1097, "OPT_UNDL_PX")," ")</f>
        <v xml:space="preserve"> </v>
      </c>
      <c r="Q1097" s="7" t="str">
        <f>IF(ISNUMBER(N1097),+G1097*_xll.BDP($C1097, "PX_POS_MULT_FACTOR")*P1097/K1097," ")</f>
        <v xml:space="preserve"> </v>
      </c>
      <c r="R1097" s="8" t="str">
        <f>IF(OR($A1097="TUA",$A1097="TYA"),"",IF(ISNUMBER(_xll.BDP($C1097,"DUR_ADJ_OAS_MID")),_xll.BDP($C1097,"DUR_ADJ_OAS_MID"),IF(ISNUMBER(_xll.BDP($E1097&amp;" ISIN","DUR_ADJ_OAS_MID")),_xll.BDP($E1097&amp;" ISIN","DUR_ADJ_OAS_MID")," ")))</f>
        <v xml:space="preserve"> </v>
      </c>
      <c r="S1097" s="7" t="str">
        <f ca="1">IF(AND(A1096="SVOL",C1096="Cash"),                                     SUM(INDIRECT(ADDRESS(ROW()-(COUNTIF(A:A,"SVOL")),COLUMN())):INDIRECT(ADDRESS(ROW()-1,COLUMN()))),                                    IF(AND(A1097="TYA",C1097="Cash"), SUM(INDIRECT(ADDRESS(ROW()-(COUNTIF(A:A,"TYA")-1),COLUMN())):INDIRECT(ADDRESS(ROW()-1,COLUMN()))),                                    IF(AND(A1097="SVOL",ISNUMBER(FIND(" Govt",C1097))),"", IF(AND(A1097="SVOL",ISNUMBER(FIND(" Index",C1097))),J1097,                                    IF(ISNUMBER(N1097),Q1097*N1097,IF(ISNUMBER(R1097),J1097*R1097," "))))))</f>
        <v xml:space="preserve"> </v>
      </c>
      <c r="AB1097" s="8" t="s">
        <v>4212</v>
      </c>
      <c r="AG1097" s="17">
        <v>4.64E-4</v>
      </c>
    </row>
    <row r="1098" spans="1:33" x14ac:dyDescent="0.35">
      <c r="A1098" t="s">
        <v>1786</v>
      </c>
      <c r="B1098" t="s">
        <v>2105</v>
      </c>
      <c r="C1098" t="s">
        <v>2106</v>
      </c>
      <c r="D1098" t="s">
        <v>2107</v>
      </c>
      <c r="E1098" t="s">
        <v>2108</v>
      </c>
      <c r="F1098" t="s">
        <v>2109</v>
      </c>
      <c r="G1098" s="1">
        <v>1531.1945559813071</v>
      </c>
      <c r="H1098" s="1">
        <v>267.52</v>
      </c>
      <c r="I1098" s="2">
        <v>409625.16761611932</v>
      </c>
      <c r="J1098" s="3">
        <v>5.2953260313331283E-3</v>
      </c>
      <c r="K1098" s="4">
        <v>77355986.239999995</v>
      </c>
      <c r="L1098" s="5">
        <v>3550001</v>
      </c>
      <c r="M1098" s="6">
        <v>21.79041252</v>
      </c>
      <c r="N1098" s="7" t="str">
        <f>IF(ISNUMBER(_xll.BDP($C1098, "DELTA_MID")),_xll.BDP($C1098, "DELTA_MID")," ")</f>
        <v xml:space="preserve"> </v>
      </c>
      <c r="O1098" s="7" t="str">
        <f>IF(ISNUMBER(N1098),_xll.BDP($C1098, "OPT_UNDL_TICKER"),"")</f>
        <v/>
      </c>
      <c r="P1098" s="8" t="str">
        <f>IF(ISNUMBER(N1098),_xll.BDP($C1098, "OPT_UNDL_PX")," ")</f>
        <v xml:space="preserve"> </v>
      </c>
      <c r="Q1098" s="7" t="str">
        <f>IF(ISNUMBER(N1098),+G1098*_xll.BDP($C1098, "PX_POS_MULT_FACTOR")*P1098/K1098," ")</f>
        <v xml:space="preserve"> </v>
      </c>
      <c r="R1098" s="8" t="str">
        <f>IF(OR($A1098="TUA",$A1098="TYA"),"",IF(ISNUMBER(_xll.BDP($C1098,"DUR_ADJ_OAS_MID")),_xll.BDP($C1098,"DUR_ADJ_OAS_MID"),IF(ISNUMBER(_xll.BDP($E1098&amp;" ISIN","DUR_ADJ_OAS_MID")),_xll.BDP($E1098&amp;" ISIN","DUR_ADJ_OAS_MID")," ")))</f>
        <v xml:space="preserve"> </v>
      </c>
      <c r="S1098" s="7" t="str">
        <f ca="1">IF(AND(A1097="SVOL",C1097="Cash"),                                     SUM(INDIRECT(ADDRESS(ROW()-(COUNTIF(A:A,"SVOL")),COLUMN())):INDIRECT(ADDRESS(ROW()-1,COLUMN()))),                                    IF(AND(A1098="TYA",C1098="Cash"), SUM(INDIRECT(ADDRESS(ROW()-(COUNTIF(A:A,"TYA")-1),COLUMN())):INDIRECT(ADDRESS(ROW()-1,COLUMN()))),                                    IF(AND(A1098="SVOL",ISNUMBER(FIND(" Govt",C1098))),"", IF(AND(A1098="SVOL",ISNUMBER(FIND(" Index",C1098))),J1098,                                    IF(ISNUMBER(N1098),Q1098*N1098,IF(ISNUMBER(R1098),J1098*R1098," "))))))</f>
        <v xml:space="preserve"> </v>
      </c>
      <c r="AB1098" s="8" t="s">
        <v>4212</v>
      </c>
      <c r="AG1098" s="17">
        <v>4.64E-4</v>
      </c>
    </row>
    <row r="1099" spans="1:33" x14ac:dyDescent="0.35">
      <c r="A1099" t="s">
        <v>1786</v>
      </c>
      <c r="B1099" t="s">
        <v>2110</v>
      </c>
      <c r="C1099" t="s">
        <v>2111</v>
      </c>
      <c r="D1099" t="s">
        <v>2112</v>
      </c>
      <c r="E1099" t="s">
        <v>2113</v>
      </c>
      <c r="G1099" s="1">
        <v>10812.392371506079</v>
      </c>
      <c r="H1099" s="1">
        <v>29.884979999999999</v>
      </c>
      <c r="I1099" s="2">
        <v>323128.12977461191</v>
      </c>
      <c r="J1099" s="3">
        <v>4.1771573924750194E-3</v>
      </c>
      <c r="K1099" s="4">
        <v>77355986.239999995</v>
      </c>
      <c r="L1099" s="5">
        <v>3550001</v>
      </c>
      <c r="M1099" s="6">
        <v>21.79041252</v>
      </c>
      <c r="N1099" s="7" t="str">
        <f>IF(ISNUMBER(_xll.BDP($C1099, "DELTA_MID")),_xll.BDP($C1099, "DELTA_MID")," ")</f>
        <v xml:space="preserve"> </v>
      </c>
      <c r="O1099" s="7" t="str">
        <f>IF(ISNUMBER(N1099),_xll.BDP($C1099, "OPT_UNDL_TICKER"),"")</f>
        <v/>
      </c>
      <c r="P1099" s="8" t="str">
        <f>IF(ISNUMBER(N1099),_xll.BDP($C1099, "OPT_UNDL_PX")," ")</f>
        <v xml:space="preserve"> </v>
      </c>
      <c r="Q1099" s="7" t="str">
        <f>IF(ISNUMBER(N1099),+G1099*_xll.BDP($C1099, "PX_POS_MULT_FACTOR")*P1099/K1099," ")</f>
        <v xml:space="preserve"> </v>
      </c>
      <c r="R1099" s="8" t="str">
        <f>IF(OR($A1099="TUA",$A1099="TYA"),"",IF(ISNUMBER(_xll.BDP($C1099,"DUR_ADJ_OAS_MID")),_xll.BDP($C1099,"DUR_ADJ_OAS_MID"),IF(ISNUMBER(_xll.BDP($E1099&amp;" ISIN","DUR_ADJ_OAS_MID")),_xll.BDP($E1099&amp;" ISIN","DUR_ADJ_OAS_MID")," ")))</f>
        <v xml:space="preserve"> </v>
      </c>
      <c r="S1099" s="7" t="str">
        <f ca="1">IF(AND(A1098="SVOL",C1098="Cash"),                                     SUM(INDIRECT(ADDRESS(ROW()-(COUNTIF(A:A,"SVOL")),COLUMN())):INDIRECT(ADDRESS(ROW()-1,COLUMN()))),                                    IF(AND(A1099="TYA",C1099="Cash"), SUM(INDIRECT(ADDRESS(ROW()-(COUNTIF(A:A,"TYA")-1),COLUMN())):INDIRECT(ADDRESS(ROW()-1,COLUMN()))),                                    IF(AND(A1099="SVOL",ISNUMBER(FIND(" Govt",C1099))),"", IF(AND(A1099="SVOL",ISNUMBER(FIND(" Index",C1099))),J1099,                                    IF(ISNUMBER(N1099),Q1099*N1099,IF(ISNUMBER(R1099),J1099*R1099," "))))))</f>
        <v xml:space="preserve"> </v>
      </c>
      <c r="AB1099" s="8" t="s">
        <v>4212</v>
      </c>
      <c r="AG1099" s="17">
        <v>4.64E-4</v>
      </c>
    </row>
    <row r="1100" spans="1:33" x14ac:dyDescent="0.35">
      <c r="A1100" t="s">
        <v>1786</v>
      </c>
      <c r="B1100" t="s">
        <v>2114</v>
      </c>
      <c r="C1100" t="s">
        <v>2115</v>
      </c>
      <c r="D1100" t="s">
        <v>2116</v>
      </c>
      <c r="E1100" t="s">
        <v>2117</v>
      </c>
      <c r="F1100" t="s">
        <v>2118</v>
      </c>
      <c r="G1100" s="1">
        <v>9115.3925910762191</v>
      </c>
      <c r="H1100" s="1">
        <v>68.89</v>
      </c>
      <c r="I1100" s="2">
        <v>627959.39559924079</v>
      </c>
      <c r="J1100" s="3">
        <v>8.1177866914006122E-3</v>
      </c>
      <c r="K1100" s="4">
        <v>77355986.239999995</v>
      </c>
      <c r="L1100" s="5">
        <v>3550001</v>
      </c>
      <c r="M1100" s="6">
        <v>21.79041252</v>
      </c>
      <c r="N1100" s="7" t="str">
        <f>IF(ISNUMBER(_xll.BDP($C1100, "DELTA_MID")),_xll.BDP($C1100, "DELTA_MID")," ")</f>
        <v xml:space="preserve"> </v>
      </c>
      <c r="O1100" s="7" t="str">
        <f>IF(ISNUMBER(N1100),_xll.BDP($C1100, "OPT_UNDL_TICKER"),"")</f>
        <v/>
      </c>
      <c r="P1100" s="8" t="str">
        <f>IF(ISNUMBER(N1100),_xll.BDP($C1100, "OPT_UNDL_PX")," ")</f>
        <v xml:space="preserve"> </v>
      </c>
      <c r="Q1100" s="7" t="str">
        <f>IF(ISNUMBER(N1100),+G1100*_xll.BDP($C1100, "PX_POS_MULT_FACTOR")*P1100/K1100," ")</f>
        <v xml:space="preserve"> </v>
      </c>
      <c r="R1100" s="8" t="str">
        <f>IF(OR($A1100="TUA",$A1100="TYA"),"",IF(ISNUMBER(_xll.BDP($C1100,"DUR_ADJ_OAS_MID")),_xll.BDP($C1100,"DUR_ADJ_OAS_MID"),IF(ISNUMBER(_xll.BDP($E1100&amp;" ISIN","DUR_ADJ_OAS_MID")),_xll.BDP($E1100&amp;" ISIN","DUR_ADJ_OAS_MID")," ")))</f>
        <v xml:space="preserve"> </v>
      </c>
      <c r="S1100" s="7" t="str">
        <f ca="1">IF(AND(A1099="SVOL",C1099="Cash"),                                     SUM(INDIRECT(ADDRESS(ROW()-(COUNTIF(A:A,"SVOL")),COLUMN())):INDIRECT(ADDRESS(ROW()-1,COLUMN()))),                                    IF(AND(A1100="TYA",C1100="Cash"), SUM(INDIRECT(ADDRESS(ROW()-(COUNTIF(A:A,"TYA")-1),COLUMN())):INDIRECT(ADDRESS(ROW()-1,COLUMN()))),                                    IF(AND(A1100="SVOL",ISNUMBER(FIND(" Govt",C1100))),"", IF(AND(A1100="SVOL",ISNUMBER(FIND(" Index",C1100))),J1100,                                    IF(ISNUMBER(N1100),Q1100*N1100,IF(ISNUMBER(R1100),J1100*R1100," "))))))</f>
        <v xml:space="preserve"> </v>
      </c>
      <c r="AB1100" s="8" t="s">
        <v>4212</v>
      </c>
      <c r="AG1100" s="17">
        <v>4.64E-4</v>
      </c>
    </row>
    <row r="1101" spans="1:33" x14ac:dyDescent="0.35">
      <c r="A1101" t="s">
        <v>1786</v>
      </c>
      <c r="B1101" t="s">
        <v>2119</v>
      </c>
      <c r="C1101" t="s">
        <v>2120</v>
      </c>
      <c r="D1101" t="s">
        <v>2121</v>
      </c>
      <c r="E1101" t="s">
        <v>2122</v>
      </c>
      <c r="F1101" t="s">
        <v>2123</v>
      </c>
      <c r="G1101" s="1">
        <v>6939.3381185315629</v>
      </c>
      <c r="H1101" s="1">
        <v>27.64</v>
      </c>
      <c r="I1101" s="2">
        <v>191803.30559621239</v>
      </c>
      <c r="J1101" s="3">
        <v>2.4794888530169481E-3</v>
      </c>
      <c r="K1101" s="4">
        <v>77355986.239999995</v>
      </c>
      <c r="L1101" s="5">
        <v>3550001</v>
      </c>
      <c r="M1101" s="6">
        <v>21.79041252</v>
      </c>
      <c r="N1101" s="7" t="str">
        <f>IF(ISNUMBER(_xll.BDP($C1101, "DELTA_MID")),_xll.BDP($C1101, "DELTA_MID")," ")</f>
        <v xml:space="preserve"> </v>
      </c>
      <c r="O1101" s="7" t="str">
        <f>IF(ISNUMBER(N1101),_xll.BDP($C1101, "OPT_UNDL_TICKER"),"")</f>
        <v/>
      </c>
      <c r="P1101" s="8" t="str">
        <f>IF(ISNUMBER(N1101),_xll.BDP($C1101, "OPT_UNDL_PX")," ")</f>
        <v xml:space="preserve"> </v>
      </c>
      <c r="Q1101" s="7" t="str">
        <f>IF(ISNUMBER(N1101),+G1101*_xll.BDP($C1101, "PX_POS_MULT_FACTOR")*P1101/K1101," ")</f>
        <v xml:space="preserve"> </v>
      </c>
      <c r="R1101" s="8" t="str">
        <f>IF(OR($A1101="TUA",$A1101="TYA"),"",IF(ISNUMBER(_xll.BDP($C1101,"DUR_ADJ_OAS_MID")),_xll.BDP($C1101,"DUR_ADJ_OAS_MID"),IF(ISNUMBER(_xll.BDP($E1101&amp;" ISIN","DUR_ADJ_OAS_MID")),_xll.BDP($E1101&amp;" ISIN","DUR_ADJ_OAS_MID")," ")))</f>
        <v xml:space="preserve"> </v>
      </c>
      <c r="S1101" s="7" t="str">
        <f ca="1">IF(AND(A1100="SVOL",C1100="Cash"),                                     SUM(INDIRECT(ADDRESS(ROW()-(COUNTIF(A:A,"SVOL")),COLUMN())):INDIRECT(ADDRESS(ROW()-1,COLUMN()))),                                    IF(AND(A1101="TYA",C1101="Cash"), SUM(INDIRECT(ADDRESS(ROW()-(COUNTIF(A:A,"TYA")-1),COLUMN())):INDIRECT(ADDRESS(ROW()-1,COLUMN()))),                                    IF(AND(A1101="SVOL",ISNUMBER(FIND(" Govt",C1101))),"", IF(AND(A1101="SVOL",ISNUMBER(FIND(" Index",C1101))),J1101,                                    IF(ISNUMBER(N1101),Q1101*N1101,IF(ISNUMBER(R1101),J1101*R1101," "))))))</f>
        <v xml:space="preserve"> </v>
      </c>
      <c r="AB1101" s="8" t="s">
        <v>4212</v>
      </c>
      <c r="AG1101" s="17">
        <v>4.64E-4</v>
      </c>
    </row>
    <row r="1102" spans="1:33" x14ac:dyDescent="0.35">
      <c r="A1102" t="s">
        <v>1786</v>
      </c>
      <c r="B1102" t="s">
        <v>2124</v>
      </c>
      <c r="C1102" t="s">
        <v>2125</v>
      </c>
      <c r="D1102" t="s">
        <v>2126</v>
      </c>
      <c r="E1102" t="s">
        <v>2127</v>
      </c>
      <c r="F1102" t="s">
        <v>2128</v>
      </c>
      <c r="G1102" s="1">
        <v>4106.7394686402713</v>
      </c>
      <c r="H1102" s="1">
        <v>125.33</v>
      </c>
      <c r="I1102" s="2">
        <v>514697.65760468523</v>
      </c>
      <c r="J1102" s="3">
        <v>6.6536241423878354E-3</v>
      </c>
      <c r="K1102" s="4">
        <v>77355986.239999995</v>
      </c>
      <c r="L1102" s="5">
        <v>3550001</v>
      </c>
      <c r="M1102" s="6">
        <v>21.79041252</v>
      </c>
      <c r="N1102" s="7" t="str">
        <f>IF(ISNUMBER(_xll.BDP($C1102, "DELTA_MID")),_xll.BDP($C1102, "DELTA_MID")," ")</f>
        <v xml:space="preserve"> </v>
      </c>
      <c r="O1102" s="7" t="str">
        <f>IF(ISNUMBER(N1102),_xll.BDP($C1102, "OPT_UNDL_TICKER"),"")</f>
        <v/>
      </c>
      <c r="P1102" s="8" t="str">
        <f>IF(ISNUMBER(N1102),_xll.BDP($C1102, "OPT_UNDL_PX")," ")</f>
        <v xml:space="preserve"> </v>
      </c>
      <c r="Q1102" s="7" t="str">
        <f>IF(ISNUMBER(N1102),+G1102*_xll.BDP($C1102, "PX_POS_MULT_FACTOR")*P1102/K1102," ")</f>
        <v xml:space="preserve"> </v>
      </c>
      <c r="R1102" s="8" t="str">
        <f>IF(OR($A1102="TUA",$A1102="TYA"),"",IF(ISNUMBER(_xll.BDP($C1102,"DUR_ADJ_OAS_MID")),_xll.BDP($C1102,"DUR_ADJ_OAS_MID"),IF(ISNUMBER(_xll.BDP($E1102&amp;" ISIN","DUR_ADJ_OAS_MID")),_xll.BDP($E1102&amp;" ISIN","DUR_ADJ_OAS_MID")," ")))</f>
        <v xml:space="preserve"> </v>
      </c>
      <c r="S1102" s="7" t="str">
        <f ca="1">IF(AND(A1101="SVOL",C1101="Cash"),                                     SUM(INDIRECT(ADDRESS(ROW()-(COUNTIF(A:A,"SVOL")),COLUMN())):INDIRECT(ADDRESS(ROW()-1,COLUMN()))),                                    IF(AND(A1102="TYA",C1102="Cash"), SUM(INDIRECT(ADDRESS(ROW()-(COUNTIF(A:A,"TYA")-1),COLUMN())):INDIRECT(ADDRESS(ROW()-1,COLUMN()))),                                    IF(AND(A1102="SVOL",ISNUMBER(FIND(" Govt",C1102))),"", IF(AND(A1102="SVOL",ISNUMBER(FIND(" Index",C1102))),J1102,                                    IF(ISNUMBER(N1102),Q1102*N1102,IF(ISNUMBER(R1102),J1102*R1102," "))))))</f>
        <v xml:space="preserve"> </v>
      </c>
      <c r="AB1102" s="8" t="s">
        <v>4212</v>
      </c>
      <c r="AG1102" s="17">
        <v>4.64E-4</v>
      </c>
    </row>
    <row r="1103" spans="1:33" x14ac:dyDescent="0.35">
      <c r="A1103" t="s">
        <v>1786</v>
      </c>
      <c r="B1103" t="s">
        <v>2129</v>
      </c>
      <c r="C1103" t="s">
        <v>2130</v>
      </c>
      <c r="D1103" t="s">
        <v>2131</v>
      </c>
      <c r="E1103" t="s">
        <v>2132</v>
      </c>
      <c r="G1103" s="1">
        <v>2290.6715068950011</v>
      </c>
      <c r="H1103" s="1">
        <v>101.29552</v>
      </c>
      <c r="I1103" s="2">
        <v>232034.76144011269</v>
      </c>
      <c r="J1103" s="3">
        <v>2.9995708505378711E-3</v>
      </c>
      <c r="K1103" s="4">
        <v>77355986.239999995</v>
      </c>
      <c r="L1103" s="5">
        <v>3550001</v>
      </c>
      <c r="M1103" s="6">
        <v>21.79041252</v>
      </c>
      <c r="N1103" s="7" t="str">
        <f>IF(ISNUMBER(_xll.BDP($C1103, "DELTA_MID")),_xll.BDP($C1103, "DELTA_MID")," ")</f>
        <v xml:space="preserve"> </v>
      </c>
      <c r="O1103" s="7" t="str">
        <f>IF(ISNUMBER(N1103),_xll.BDP($C1103, "OPT_UNDL_TICKER"),"")</f>
        <v/>
      </c>
      <c r="P1103" s="8" t="str">
        <f>IF(ISNUMBER(N1103),_xll.BDP($C1103, "OPT_UNDL_PX")," ")</f>
        <v xml:space="preserve"> </v>
      </c>
      <c r="Q1103" s="7" t="str">
        <f>IF(ISNUMBER(N1103),+G1103*_xll.BDP($C1103, "PX_POS_MULT_FACTOR")*P1103/K1103," ")</f>
        <v xml:space="preserve"> </v>
      </c>
      <c r="R1103" s="8" t="str">
        <f>IF(OR($A1103="TUA",$A1103="TYA"),"",IF(ISNUMBER(_xll.BDP($C1103,"DUR_ADJ_OAS_MID")),_xll.BDP($C1103,"DUR_ADJ_OAS_MID"),IF(ISNUMBER(_xll.BDP($E1103&amp;" ISIN","DUR_ADJ_OAS_MID")),_xll.BDP($E1103&amp;" ISIN","DUR_ADJ_OAS_MID")," ")))</f>
        <v xml:space="preserve"> </v>
      </c>
      <c r="S1103" s="7" t="str">
        <f ca="1">IF(AND(A1102="SVOL",C1102="Cash"),                                     SUM(INDIRECT(ADDRESS(ROW()-(COUNTIF(A:A,"SVOL")),COLUMN())):INDIRECT(ADDRESS(ROW()-1,COLUMN()))),                                    IF(AND(A1103="TYA",C1103="Cash"), SUM(INDIRECT(ADDRESS(ROW()-(COUNTIF(A:A,"TYA")-1),COLUMN())):INDIRECT(ADDRESS(ROW()-1,COLUMN()))),                                    IF(AND(A1103="SVOL",ISNUMBER(FIND(" Govt",C1103))),"", IF(AND(A1103="SVOL",ISNUMBER(FIND(" Index",C1103))),J1103,                                    IF(ISNUMBER(N1103),Q1103*N1103,IF(ISNUMBER(R1103),J1103*R1103," "))))))</f>
        <v xml:space="preserve"> </v>
      </c>
      <c r="AB1103" s="8" t="s">
        <v>4212</v>
      </c>
      <c r="AG1103" s="17">
        <v>4.64E-4</v>
      </c>
    </row>
    <row r="1104" spans="1:33" x14ac:dyDescent="0.35">
      <c r="A1104" t="s">
        <v>1786</v>
      </c>
      <c r="B1104" t="s">
        <v>2133</v>
      </c>
      <c r="C1104" t="s">
        <v>2134</v>
      </c>
      <c r="D1104" t="s">
        <v>2135</v>
      </c>
      <c r="E1104" t="s">
        <v>2136</v>
      </c>
      <c r="F1104" t="s">
        <v>2137</v>
      </c>
      <c r="G1104" s="1">
        <v>3964.3027657582902</v>
      </c>
      <c r="H1104" s="1">
        <v>58.257980000000003</v>
      </c>
      <c r="I1104" s="2">
        <v>230952.27124149111</v>
      </c>
      <c r="J1104" s="3">
        <v>2.9855772315403309E-3</v>
      </c>
      <c r="K1104" s="4">
        <v>77355986.239999995</v>
      </c>
      <c r="L1104" s="5">
        <v>3550001</v>
      </c>
      <c r="M1104" s="6">
        <v>21.79041252</v>
      </c>
      <c r="N1104" s="7" t="str">
        <f>IF(ISNUMBER(_xll.BDP($C1104, "DELTA_MID")),_xll.BDP($C1104, "DELTA_MID")," ")</f>
        <v xml:space="preserve"> </v>
      </c>
      <c r="O1104" s="7" t="str">
        <f>IF(ISNUMBER(N1104),_xll.BDP($C1104, "OPT_UNDL_TICKER"),"")</f>
        <v/>
      </c>
      <c r="P1104" s="8" t="str">
        <f>IF(ISNUMBER(N1104),_xll.BDP($C1104, "OPT_UNDL_PX")," ")</f>
        <v xml:space="preserve"> </v>
      </c>
      <c r="Q1104" s="7" t="str">
        <f>IF(ISNUMBER(N1104),+G1104*_xll.BDP($C1104, "PX_POS_MULT_FACTOR")*P1104/K1104," ")</f>
        <v xml:space="preserve"> </v>
      </c>
      <c r="R1104" s="8" t="str">
        <f>IF(OR($A1104="TUA",$A1104="TYA"),"",IF(ISNUMBER(_xll.BDP($C1104,"DUR_ADJ_OAS_MID")),_xll.BDP($C1104,"DUR_ADJ_OAS_MID"),IF(ISNUMBER(_xll.BDP($E1104&amp;" ISIN","DUR_ADJ_OAS_MID")),_xll.BDP($E1104&amp;" ISIN","DUR_ADJ_OAS_MID")," ")))</f>
        <v xml:space="preserve"> </v>
      </c>
      <c r="S1104" s="7" t="str">
        <f ca="1">IF(AND(A1103="SVOL",C1103="Cash"),                                     SUM(INDIRECT(ADDRESS(ROW()-(COUNTIF(A:A,"SVOL")),COLUMN())):INDIRECT(ADDRESS(ROW()-1,COLUMN()))),                                    IF(AND(A1104="TYA",C1104="Cash"), SUM(INDIRECT(ADDRESS(ROW()-(COUNTIF(A:A,"TYA")-1),COLUMN())):INDIRECT(ADDRESS(ROW()-1,COLUMN()))),                                    IF(AND(A1104="SVOL",ISNUMBER(FIND(" Govt",C1104))),"", IF(AND(A1104="SVOL",ISNUMBER(FIND(" Index",C1104))),J1104,                                    IF(ISNUMBER(N1104),Q1104*N1104,IF(ISNUMBER(R1104),J1104*R1104," "))))))</f>
        <v xml:space="preserve"> </v>
      </c>
      <c r="AB1104" s="8" t="s">
        <v>4212</v>
      </c>
      <c r="AG1104" s="17">
        <v>4.64E-4</v>
      </c>
    </row>
    <row r="1105" spans="1:33" x14ac:dyDescent="0.35">
      <c r="A1105" t="s">
        <v>1786</v>
      </c>
      <c r="B1105" t="s">
        <v>2138</v>
      </c>
      <c r="C1105" t="s">
        <v>2139</v>
      </c>
      <c r="D1105" t="s">
        <v>2140</v>
      </c>
      <c r="E1105" t="s">
        <v>2141</v>
      </c>
      <c r="F1105" t="s">
        <v>2142</v>
      </c>
      <c r="G1105" s="1">
        <v>163.57965096602629</v>
      </c>
      <c r="H1105" s="1">
        <v>225.96</v>
      </c>
      <c r="I1105" s="2">
        <v>36962.457932283287</v>
      </c>
      <c r="J1105" s="3">
        <v>4.7782285158392022E-4</v>
      </c>
      <c r="K1105" s="4">
        <v>77355986.239999995</v>
      </c>
      <c r="L1105" s="5">
        <v>3550001</v>
      </c>
      <c r="M1105" s="6">
        <v>21.79041252</v>
      </c>
      <c r="N1105" s="7" t="str">
        <f>IF(ISNUMBER(_xll.BDP($C1105, "DELTA_MID")),_xll.BDP($C1105, "DELTA_MID")," ")</f>
        <v xml:space="preserve"> </v>
      </c>
      <c r="O1105" s="7" t="str">
        <f>IF(ISNUMBER(N1105),_xll.BDP($C1105, "OPT_UNDL_TICKER"),"")</f>
        <v/>
      </c>
      <c r="P1105" s="8" t="str">
        <f>IF(ISNUMBER(N1105),_xll.BDP($C1105, "OPT_UNDL_PX")," ")</f>
        <v xml:space="preserve"> </v>
      </c>
      <c r="Q1105" s="7" t="str">
        <f>IF(ISNUMBER(N1105),+G1105*_xll.BDP($C1105, "PX_POS_MULT_FACTOR")*P1105/K1105," ")</f>
        <v xml:space="preserve"> </v>
      </c>
      <c r="R1105" s="8" t="str">
        <f>IF(OR($A1105="TUA",$A1105="TYA"),"",IF(ISNUMBER(_xll.BDP($C1105,"DUR_ADJ_OAS_MID")),_xll.BDP($C1105,"DUR_ADJ_OAS_MID"),IF(ISNUMBER(_xll.BDP($E1105&amp;" ISIN","DUR_ADJ_OAS_MID")),_xll.BDP($E1105&amp;" ISIN","DUR_ADJ_OAS_MID")," ")))</f>
        <v xml:space="preserve"> </v>
      </c>
      <c r="S1105" s="7" t="str">
        <f ca="1">IF(AND(A1104="SVOL",C1104="Cash"),                                     SUM(INDIRECT(ADDRESS(ROW()-(COUNTIF(A:A,"SVOL")),COLUMN())):INDIRECT(ADDRESS(ROW()-1,COLUMN()))),                                    IF(AND(A1105="TYA",C1105="Cash"), SUM(INDIRECT(ADDRESS(ROW()-(COUNTIF(A:A,"TYA")-1),COLUMN())):INDIRECT(ADDRESS(ROW()-1,COLUMN()))),                                    IF(AND(A1105="SVOL",ISNUMBER(FIND(" Govt",C1105))),"", IF(AND(A1105="SVOL",ISNUMBER(FIND(" Index",C1105))),J1105,                                    IF(ISNUMBER(N1105),Q1105*N1105,IF(ISNUMBER(R1105),J1105*R1105," "))))))</f>
        <v xml:space="preserve"> </v>
      </c>
      <c r="AB1105" s="8" t="s">
        <v>4212</v>
      </c>
      <c r="AG1105" s="17">
        <v>4.64E-4</v>
      </c>
    </row>
    <row r="1106" spans="1:33" x14ac:dyDescent="0.35">
      <c r="A1106" t="s">
        <v>1786</v>
      </c>
      <c r="B1106" t="s">
        <v>2143</v>
      </c>
      <c r="C1106" t="s">
        <v>2144</v>
      </c>
      <c r="D1106" t="s">
        <v>2145</v>
      </c>
      <c r="E1106" t="s">
        <v>2146</v>
      </c>
      <c r="F1106" t="s">
        <v>2147</v>
      </c>
      <c r="G1106" s="1">
        <v>11645.86964071393</v>
      </c>
      <c r="H1106" s="1">
        <v>46.42</v>
      </c>
      <c r="I1106" s="2">
        <v>540601.26872194069</v>
      </c>
      <c r="J1106" s="3">
        <v>6.9884865412316501E-3</v>
      </c>
      <c r="K1106" s="4">
        <v>77355986.239999995</v>
      </c>
      <c r="L1106" s="5">
        <v>3550001</v>
      </c>
      <c r="M1106" s="6">
        <v>21.79041252</v>
      </c>
      <c r="N1106" s="7" t="str">
        <f>IF(ISNUMBER(_xll.BDP($C1106, "DELTA_MID")),_xll.BDP($C1106, "DELTA_MID")," ")</f>
        <v xml:space="preserve"> </v>
      </c>
      <c r="O1106" s="7" t="str">
        <f>IF(ISNUMBER(N1106),_xll.BDP($C1106, "OPT_UNDL_TICKER"),"")</f>
        <v/>
      </c>
      <c r="P1106" s="8" t="str">
        <f>IF(ISNUMBER(N1106),_xll.BDP($C1106, "OPT_UNDL_PX")," ")</f>
        <v xml:space="preserve"> </v>
      </c>
      <c r="Q1106" s="7" t="str">
        <f>IF(ISNUMBER(N1106),+G1106*_xll.BDP($C1106, "PX_POS_MULT_FACTOR")*P1106/K1106," ")</f>
        <v xml:space="preserve"> </v>
      </c>
      <c r="R1106" s="8" t="str">
        <f>IF(OR($A1106="TUA",$A1106="TYA"),"",IF(ISNUMBER(_xll.BDP($C1106,"DUR_ADJ_OAS_MID")),_xll.BDP($C1106,"DUR_ADJ_OAS_MID"),IF(ISNUMBER(_xll.BDP($E1106&amp;" ISIN","DUR_ADJ_OAS_MID")),_xll.BDP($E1106&amp;" ISIN","DUR_ADJ_OAS_MID")," ")))</f>
        <v xml:space="preserve"> </v>
      </c>
      <c r="S1106" s="7" t="str">
        <f ca="1">IF(AND(A1105="SVOL",C1105="Cash"),                                     SUM(INDIRECT(ADDRESS(ROW()-(COUNTIF(A:A,"SVOL")),COLUMN())):INDIRECT(ADDRESS(ROW()-1,COLUMN()))),                                    IF(AND(A1106="TYA",C1106="Cash"), SUM(INDIRECT(ADDRESS(ROW()-(COUNTIF(A:A,"TYA")-1),COLUMN())):INDIRECT(ADDRESS(ROW()-1,COLUMN()))),                                    IF(AND(A1106="SVOL",ISNUMBER(FIND(" Govt",C1106))),"", IF(AND(A1106="SVOL",ISNUMBER(FIND(" Index",C1106))),J1106,                                    IF(ISNUMBER(N1106),Q1106*N1106,IF(ISNUMBER(R1106),J1106*R1106," "))))))</f>
        <v xml:space="preserve"> </v>
      </c>
      <c r="AB1106" s="8" t="s">
        <v>4212</v>
      </c>
      <c r="AG1106" s="17">
        <v>4.64E-4</v>
      </c>
    </row>
    <row r="1107" spans="1:33" x14ac:dyDescent="0.35">
      <c r="A1107" t="s">
        <v>1786</v>
      </c>
      <c r="B1107" t="s">
        <v>2148</v>
      </c>
      <c r="C1107" t="s">
        <v>2149</v>
      </c>
      <c r="D1107" t="s">
        <v>2150</v>
      </c>
      <c r="E1107" t="s">
        <v>2151</v>
      </c>
      <c r="F1107" t="s">
        <v>2152</v>
      </c>
      <c r="G1107" s="1">
        <v>5567.8284599218532</v>
      </c>
      <c r="H1107" s="1">
        <v>129.05000000000001</v>
      </c>
      <c r="I1107" s="2">
        <v>718528.26275291527</v>
      </c>
      <c r="J1107" s="3">
        <v>9.2885928766217648E-3</v>
      </c>
      <c r="K1107" s="4">
        <v>77355986.239999995</v>
      </c>
      <c r="L1107" s="5">
        <v>3550001</v>
      </c>
      <c r="M1107" s="6">
        <v>21.79041252</v>
      </c>
      <c r="N1107" s="7" t="str">
        <f>IF(ISNUMBER(_xll.BDP($C1107, "DELTA_MID")),_xll.BDP($C1107, "DELTA_MID")," ")</f>
        <v xml:space="preserve"> </v>
      </c>
      <c r="O1107" s="7" t="str">
        <f>IF(ISNUMBER(N1107),_xll.BDP($C1107, "OPT_UNDL_TICKER"),"")</f>
        <v/>
      </c>
      <c r="P1107" s="8" t="str">
        <f>IF(ISNUMBER(N1107),_xll.BDP($C1107, "OPT_UNDL_PX")," ")</f>
        <v xml:space="preserve"> </v>
      </c>
      <c r="Q1107" s="7" t="str">
        <f>IF(ISNUMBER(N1107),+G1107*_xll.BDP($C1107, "PX_POS_MULT_FACTOR")*P1107/K1107," ")</f>
        <v xml:space="preserve"> </v>
      </c>
      <c r="R1107" s="8" t="str">
        <f>IF(OR($A1107="TUA",$A1107="TYA"),"",IF(ISNUMBER(_xll.BDP($C1107,"DUR_ADJ_OAS_MID")),_xll.BDP($C1107,"DUR_ADJ_OAS_MID"),IF(ISNUMBER(_xll.BDP($E1107&amp;" ISIN","DUR_ADJ_OAS_MID")),_xll.BDP($E1107&amp;" ISIN","DUR_ADJ_OAS_MID")," ")))</f>
        <v xml:space="preserve"> </v>
      </c>
      <c r="S1107" s="7" t="str">
        <f ca="1">IF(AND(A1106="SVOL",C1106="Cash"),                                     SUM(INDIRECT(ADDRESS(ROW()-(COUNTIF(A:A,"SVOL")),COLUMN())):INDIRECT(ADDRESS(ROW()-1,COLUMN()))),                                    IF(AND(A1107="TYA",C1107="Cash"), SUM(INDIRECT(ADDRESS(ROW()-(COUNTIF(A:A,"TYA")-1),COLUMN())):INDIRECT(ADDRESS(ROW()-1,COLUMN()))),                                    IF(AND(A1107="SVOL",ISNUMBER(FIND(" Govt",C1107))),"", IF(AND(A1107="SVOL",ISNUMBER(FIND(" Index",C1107))),J1107,                                    IF(ISNUMBER(N1107),Q1107*N1107,IF(ISNUMBER(R1107),J1107*R1107," "))))))</f>
        <v xml:space="preserve"> </v>
      </c>
      <c r="AB1107" s="8" t="s">
        <v>4212</v>
      </c>
      <c r="AG1107" s="17">
        <v>4.64E-4</v>
      </c>
    </row>
    <row r="1108" spans="1:33" x14ac:dyDescent="0.35">
      <c r="A1108" t="s">
        <v>1786</v>
      </c>
      <c r="B1108" t="s">
        <v>2153</v>
      </c>
      <c r="C1108" t="s">
        <v>2154</v>
      </c>
      <c r="D1108" t="s">
        <v>2155</v>
      </c>
      <c r="E1108" t="s">
        <v>2156</v>
      </c>
      <c r="F1108" t="s">
        <v>2157</v>
      </c>
      <c r="G1108" s="1">
        <v>1268.0204916720199</v>
      </c>
      <c r="H1108" s="1">
        <v>150.78</v>
      </c>
      <c r="I1108" s="2">
        <v>191192.12973430721</v>
      </c>
      <c r="J1108" s="3">
        <v>2.4715880312239321E-3</v>
      </c>
      <c r="K1108" s="4">
        <v>77355986.239999995</v>
      </c>
      <c r="L1108" s="5">
        <v>3550001</v>
      </c>
      <c r="M1108" s="6">
        <v>21.79041252</v>
      </c>
      <c r="N1108" s="7" t="str">
        <f>IF(ISNUMBER(_xll.BDP($C1108, "DELTA_MID")),_xll.BDP($C1108, "DELTA_MID")," ")</f>
        <v xml:space="preserve"> </v>
      </c>
      <c r="O1108" s="7" t="str">
        <f>IF(ISNUMBER(N1108),_xll.BDP($C1108, "OPT_UNDL_TICKER"),"")</f>
        <v/>
      </c>
      <c r="P1108" s="8" t="str">
        <f>IF(ISNUMBER(N1108),_xll.BDP($C1108, "OPT_UNDL_PX")," ")</f>
        <v xml:space="preserve"> </v>
      </c>
      <c r="Q1108" s="7" t="str">
        <f>IF(ISNUMBER(N1108),+G1108*_xll.BDP($C1108, "PX_POS_MULT_FACTOR")*P1108/K1108," ")</f>
        <v xml:space="preserve"> </v>
      </c>
      <c r="R1108" s="8" t="str">
        <f>IF(OR($A1108="TUA",$A1108="TYA"),"",IF(ISNUMBER(_xll.BDP($C1108,"DUR_ADJ_OAS_MID")),_xll.BDP($C1108,"DUR_ADJ_OAS_MID"),IF(ISNUMBER(_xll.BDP($E1108&amp;" ISIN","DUR_ADJ_OAS_MID")),_xll.BDP($E1108&amp;" ISIN","DUR_ADJ_OAS_MID")," ")))</f>
        <v xml:space="preserve"> </v>
      </c>
      <c r="S1108" s="7" t="str">
        <f ca="1">IF(AND(A1107="SVOL",C1107="Cash"),                                     SUM(INDIRECT(ADDRESS(ROW()-(COUNTIF(A:A,"SVOL")),COLUMN())):INDIRECT(ADDRESS(ROW()-1,COLUMN()))),                                    IF(AND(A1108="TYA",C1108="Cash"), SUM(INDIRECT(ADDRESS(ROW()-(COUNTIF(A:A,"TYA")-1),COLUMN())):INDIRECT(ADDRESS(ROW()-1,COLUMN()))),                                    IF(AND(A1108="SVOL",ISNUMBER(FIND(" Govt",C1108))),"", IF(AND(A1108="SVOL",ISNUMBER(FIND(" Index",C1108))),J1108,                                    IF(ISNUMBER(N1108),Q1108*N1108,IF(ISNUMBER(R1108),J1108*R1108," "))))))</f>
        <v xml:space="preserve"> </v>
      </c>
      <c r="AB1108" s="8" t="s">
        <v>4212</v>
      </c>
      <c r="AG1108" s="17">
        <v>4.64E-4</v>
      </c>
    </row>
    <row r="1109" spans="1:33" x14ac:dyDescent="0.35">
      <c r="A1109" t="s">
        <v>1786</v>
      </c>
      <c r="B1109" t="s">
        <v>2158</v>
      </c>
      <c r="C1109" t="s">
        <v>2159</v>
      </c>
      <c r="D1109" t="s">
        <v>2160</v>
      </c>
      <c r="E1109" t="s">
        <v>2161</v>
      </c>
      <c r="F1109" t="s">
        <v>2162</v>
      </c>
      <c r="G1109" s="1">
        <v>4318.7253428513468</v>
      </c>
      <c r="H1109" s="1">
        <v>91.07</v>
      </c>
      <c r="I1109" s="2">
        <v>393306.31697347207</v>
      </c>
      <c r="J1109" s="3">
        <v>5.0843682058842061E-3</v>
      </c>
      <c r="K1109" s="4">
        <v>77355986.239999995</v>
      </c>
      <c r="L1109" s="5">
        <v>3550001</v>
      </c>
      <c r="M1109" s="6">
        <v>21.79041252</v>
      </c>
      <c r="N1109" s="7" t="str">
        <f>IF(ISNUMBER(_xll.BDP($C1109, "DELTA_MID")),_xll.BDP($C1109, "DELTA_MID")," ")</f>
        <v xml:space="preserve"> </v>
      </c>
      <c r="O1109" s="7" t="str">
        <f>IF(ISNUMBER(N1109),_xll.BDP($C1109, "OPT_UNDL_TICKER"),"")</f>
        <v/>
      </c>
      <c r="P1109" s="8" t="str">
        <f>IF(ISNUMBER(N1109),_xll.BDP($C1109, "OPT_UNDL_PX")," ")</f>
        <v xml:space="preserve"> </v>
      </c>
      <c r="Q1109" s="7" t="str">
        <f>IF(ISNUMBER(N1109),+G1109*_xll.BDP($C1109, "PX_POS_MULT_FACTOR")*P1109/K1109," ")</f>
        <v xml:space="preserve"> </v>
      </c>
      <c r="R1109" s="8" t="str">
        <f>IF(OR($A1109="TUA",$A1109="TYA"),"",IF(ISNUMBER(_xll.BDP($C1109,"DUR_ADJ_OAS_MID")),_xll.BDP($C1109,"DUR_ADJ_OAS_MID"),IF(ISNUMBER(_xll.BDP($E1109&amp;" ISIN","DUR_ADJ_OAS_MID")),_xll.BDP($E1109&amp;" ISIN","DUR_ADJ_OAS_MID")," ")))</f>
        <v xml:space="preserve"> </v>
      </c>
      <c r="S1109" s="7" t="str">
        <f ca="1">IF(AND(A1108="SVOL",C1108="Cash"),                                     SUM(INDIRECT(ADDRESS(ROW()-(COUNTIF(A:A,"SVOL")),COLUMN())):INDIRECT(ADDRESS(ROW()-1,COLUMN()))),                                    IF(AND(A1109="TYA",C1109="Cash"), SUM(INDIRECT(ADDRESS(ROW()-(COUNTIF(A:A,"TYA")-1),COLUMN())):INDIRECT(ADDRESS(ROW()-1,COLUMN()))),                                    IF(AND(A1109="SVOL",ISNUMBER(FIND(" Govt",C1109))),"", IF(AND(A1109="SVOL",ISNUMBER(FIND(" Index",C1109))),J1109,                                    IF(ISNUMBER(N1109),Q1109*N1109,IF(ISNUMBER(R1109),J1109*R1109," "))))))</f>
        <v xml:space="preserve"> </v>
      </c>
      <c r="AB1109" s="8" t="s">
        <v>4212</v>
      </c>
      <c r="AG1109" s="17">
        <v>4.64E-4</v>
      </c>
    </row>
    <row r="1110" spans="1:33" x14ac:dyDescent="0.35">
      <c r="A1110" t="s">
        <v>1786</v>
      </c>
      <c r="B1110" t="s">
        <v>2163</v>
      </c>
      <c r="C1110" t="s">
        <v>2164</v>
      </c>
      <c r="D1110" t="s">
        <v>2165</v>
      </c>
      <c r="E1110" t="s">
        <v>2166</v>
      </c>
      <c r="G1110" s="1">
        <v>2040.850883480899</v>
      </c>
      <c r="H1110" s="1">
        <v>33.549119999999988</v>
      </c>
      <c r="I1110" s="2">
        <v>68468.75119200669</v>
      </c>
      <c r="J1110" s="3">
        <v>8.8511251061527019E-4</v>
      </c>
      <c r="K1110" s="4">
        <v>77355986.239999995</v>
      </c>
      <c r="L1110" s="5">
        <v>3550001</v>
      </c>
      <c r="M1110" s="6">
        <v>21.79041252</v>
      </c>
      <c r="N1110" s="7" t="str">
        <f>IF(ISNUMBER(_xll.BDP($C1110, "DELTA_MID")),_xll.BDP($C1110, "DELTA_MID")," ")</f>
        <v xml:space="preserve"> </v>
      </c>
      <c r="O1110" s="7" t="str">
        <f>IF(ISNUMBER(N1110),_xll.BDP($C1110, "OPT_UNDL_TICKER"),"")</f>
        <v/>
      </c>
      <c r="P1110" s="8" t="str">
        <f>IF(ISNUMBER(N1110),_xll.BDP($C1110, "OPT_UNDL_PX")," ")</f>
        <v xml:space="preserve"> </v>
      </c>
      <c r="Q1110" s="7" t="str">
        <f>IF(ISNUMBER(N1110),+G1110*_xll.BDP($C1110, "PX_POS_MULT_FACTOR")*P1110/K1110," ")</f>
        <v xml:space="preserve"> </v>
      </c>
      <c r="R1110" s="8" t="str">
        <f>IF(OR($A1110="TUA",$A1110="TYA"),"",IF(ISNUMBER(_xll.BDP($C1110,"DUR_ADJ_OAS_MID")),_xll.BDP($C1110,"DUR_ADJ_OAS_MID"),IF(ISNUMBER(_xll.BDP($E1110&amp;" ISIN","DUR_ADJ_OAS_MID")),_xll.BDP($E1110&amp;" ISIN","DUR_ADJ_OAS_MID")," ")))</f>
        <v xml:space="preserve"> </v>
      </c>
      <c r="S1110" s="7" t="str">
        <f ca="1">IF(AND(A1109="SVOL",C1109="Cash"),                                     SUM(INDIRECT(ADDRESS(ROW()-(COUNTIF(A:A,"SVOL")),COLUMN())):INDIRECT(ADDRESS(ROW()-1,COLUMN()))),                                    IF(AND(A1110="TYA",C1110="Cash"), SUM(INDIRECT(ADDRESS(ROW()-(COUNTIF(A:A,"TYA")-1),COLUMN())):INDIRECT(ADDRESS(ROW()-1,COLUMN()))),                                    IF(AND(A1110="SVOL",ISNUMBER(FIND(" Govt",C1110))),"", IF(AND(A1110="SVOL",ISNUMBER(FIND(" Index",C1110))),J1110,                                    IF(ISNUMBER(N1110),Q1110*N1110,IF(ISNUMBER(R1110),J1110*R1110," "))))))</f>
        <v xml:space="preserve"> </v>
      </c>
      <c r="AB1110" s="8" t="s">
        <v>4212</v>
      </c>
      <c r="AG1110" s="17">
        <v>4.64E-4</v>
      </c>
    </row>
    <row r="1111" spans="1:33" x14ac:dyDescent="0.35">
      <c r="A1111" t="s">
        <v>1786</v>
      </c>
      <c r="B1111" t="s">
        <v>2167</v>
      </c>
      <c r="C1111" t="s">
        <v>2168</v>
      </c>
      <c r="D1111" t="s">
        <v>2169</v>
      </c>
      <c r="E1111" t="s">
        <v>2170</v>
      </c>
      <c r="F1111" t="s">
        <v>2171</v>
      </c>
      <c r="G1111" s="1">
        <v>727.76252878762705</v>
      </c>
      <c r="H1111" s="1">
        <v>59.27</v>
      </c>
      <c r="I1111" s="2">
        <v>43134.485081242659</v>
      </c>
      <c r="J1111" s="3">
        <v>5.5761017573244069E-4</v>
      </c>
      <c r="K1111" s="4">
        <v>77355986.239999995</v>
      </c>
      <c r="L1111" s="5">
        <v>3550001</v>
      </c>
      <c r="M1111" s="6">
        <v>21.79041252</v>
      </c>
      <c r="N1111" s="7" t="str">
        <f>IF(ISNUMBER(_xll.BDP($C1111, "DELTA_MID")),_xll.BDP($C1111, "DELTA_MID")," ")</f>
        <v xml:space="preserve"> </v>
      </c>
      <c r="O1111" s="7" t="str">
        <f>IF(ISNUMBER(N1111),_xll.BDP($C1111, "OPT_UNDL_TICKER"),"")</f>
        <v/>
      </c>
      <c r="P1111" s="8" t="str">
        <f>IF(ISNUMBER(N1111),_xll.BDP($C1111, "OPT_UNDL_PX")," ")</f>
        <v xml:space="preserve"> </v>
      </c>
      <c r="Q1111" s="7" t="str">
        <f>IF(ISNUMBER(N1111),+G1111*_xll.BDP($C1111, "PX_POS_MULT_FACTOR")*P1111/K1111," ")</f>
        <v xml:space="preserve"> </v>
      </c>
      <c r="R1111" s="8" t="str">
        <f>IF(OR($A1111="TUA",$A1111="TYA"),"",IF(ISNUMBER(_xll.BDP($C1111,"DUR_ADJ_OAS_MID")),_xll.BDP($C1111,"DUR_ADJ_OAS_MID"),IF(ISNUMBER(_xll.BDP($E1111&amp;" ISIN","DUR_ADJ_OAS_MID")),_xll.BDP($E1111&amp;" ISIN","DUR_ADJ_OAS_MID")," ")))</f>
        <v xml:space="preserve"> </v>
      </c>
      <c r="S1111" s="7" t="str">
        <f ca="1">IF(AND(A1110="SVOL",C1110="Cash"),                                     SUM(INDIRECT(ADDRESS(ROW()-(COUNTIF(A:A,"SVOL")),COLUMN())):INDIRECT(ADDRESS(ROW()-1,COLUMN()))),                                    IF(AND(A1111="TYA",C1111="Cash"), SUM(INDIRECT(ADDRESS(ROW()-(COUNTIF(A:A,"TYA")-1),COLUMN())):INDIRECT(ADDRESS(ROW()-1,COLUMN()))),                                    IF(AND(A1111="SVOL",ISNUMBER(FIND(" Govt",C1111))),"", IF(AND(A1111="SVOL",ISNUMBER(FIND(" Index",C1111))),J1111,                                    IF(ISNUMBER(N1111),Q1111*N1111,IF(ISNUMBER(R1111),J1111*R1111," "))))))</f>
        <v xml:space="preserve"> </v>
      </c>
      <c r="AB1111" s="8" t="s">
        <v>4212</v>
      </c>
      <c r="AG1111" s="17">
        <v>4.64E-4</v>
      </c>
    </row>
    <row r="1112" spans="1:33" x14ac:dyDescent="0.35">
      <c r="A1112" t="s">
        <v>1786</v>
      </c>
      <c r="B1112" t="s">
        <v>2172</v>
      </c>
      <c r="C1112" t="s">
        <v>2173</v>
      </c>
      <c r="D1112" t="s">
        <v>2174</v>
      </c>
      <c r="E1112" t="s">
        <v>2175</v>
      </c>
      <c r="F1112" t="s">
        <v>2176</v>
      </c>
      <c r="G1112" s="1">
        <v>15968.489737159711</v>
      </c>
      <c r="H1112" s="1">
        <v>33.423190000000012</v>
      </c>
      <c r="I1112" s="2">
        <v>533717.86649813899</v>
      </c>
      <c r="J1112" s="3">
        <v>6.8995030952389161E-3</v>
      </c>
      <c r="K1112" s="4">
        <v>77355986.239999995</v>
      </c>
      <c r="L1112" s="5">
        <v>3550001</v>
      </c>
      <c r="M1112" s="6">
        <v>21.79041252</v>
      </c>
      <c r="N1112" s="7" t="str">
        <f>IF(ISNUMBER(_xll.BDP($C1112, "DELTA_MID")),_xll.BDP($C1112, "DELTA_MID")," ")</f>
        <v xml:space="preserve"> </v>
      </c>
      <c r="O1112" s="7" t="str">
        <f>IF(ISNUMBER(N1112),_xll.BDP($C1112, "OPT_UNDL_TICKER"),"")</f>
        <v/>
      </c>
      <c r="P1112" s="8" t="str">
        <f>IF(ISNUMBER(N1112),_xll.BDP($C1112, "OPT_UNDL_PX")," ")</f>
        <v xml:space="preserve"> </v>
      </c>
      <c r="Q1112" s="7" t="str">
        <f>IF(ISNUMBER(N1112),+G1112*_xll.BDP($C1112, "PX_POS_MULT_FACTOR")*P1112/K1112," ")</f>
        <v xml:space="preserve"> </v>
      </c>
      <c r="R1112" s="8" t="str">
        <f>IF(OR($A1112="TUA",$A1112="TYA"),"",IF(ISNUMBER(_xll.BDP($C1112,"DUR_ADJ_OAS_MID")),_xll.BDP($C1112,"DUR_ADJ_OAS_MID"),IF(ISNUMBER(_xll.BDP($E1112&amp;" ISIN","DUR_ADJ_OAS_MID")),_xll.BDP($E1112&amp;" ISIN","DUR_ADJ_OAS_MID")," ")))</f>
        <v xml:space="preserve"> </v>
      </c>
      <c r="S1112" s="7" t="str">
        <f ca="1">IF(AND(A1111="SVOL",C1111="Cash"),                                     SUM(INDIRECT(ADDRESS(ROW()-(COUNTIF(A:A,"SVOL")),COLUMN())):INDIRECT(ADDRESS(ROW()-1,COLUMN()))),                                    IF(AND(A1112="TYA",C1112="Cash"), SUM(INDIRECT(ADDRESS(ROW()-(COUNTIF(A:A,"TYA")-1),COLUMN())):INDIRECT(ADDRESS(ROW()-1,COLUMN()))),                                    IF(AND(A1112="SVOL",ISNUMBER(FIND(" Govt",C1112))),"", IF(AND(A1112="SVOL",ISNUMBER(FIND(" Index",C1112))),J1112,                                    IF(ISNUMBER(N1112),Q1112*N1112,IF(ISNUMBER(R1112),J1112*R1112," "))))))</f>
        <v xml:space="preserve"> </v>
      </c>
      <c r="AB1112" s="8" t="s">
        <v>4212</v>
      </c>
      <c r="AG1112" s="17">
        <v>4.64E-4</v>
      </c>
    </row>
    <row r="1113" spans="1:33" x14ac:dyDescent="0.35">
      <c r="A1113" t="s">
        <v>1786</v>
      </c>
      <c r="B1113" t="s">
        <v>2177</v>
      </c>
      <c r="C1113" t="s">
        <v>2178</v>
      </c>
      <c r="D1113" t="s">
        <v>2179</v>
      </c>
      <c r="E1113" t="s">
        <v>2180</v>
      </c>
      <c r="F1113" t="s">
        <v>2181</v>
      </c>
      <c r="G1113" s="1">
        <v>1190.125419783436</v>
      </c>
      <c r="H1113" s="1">
        <v>284.72000000000003</v>
      </c>
      <c r="I1113" s="2">
        <v>338852.5095207399</v>
      </c>
      <c r="J1113" s="3">
        <v>4.3804303453573281E-3</v>
      </c>
      <c r="K1113" s="4">
        <v>77355986.239999995</v>
      </c>
      <c r="L1113" s="5">
        <v>3550001</v>
      </c>
      <c r="M1113" s="6">
        <v>21.79041252</v>
      </c>
      <c r="N1113" s="7" t="str">
        <f>IF(ISNUMBER(_xll.BDP($C1113, "DELTA_MID")),_xll.BDP($C1113, "DELTA_MID")," ")</f>
        <v xml:space="preserve"> </v>
      </c>
      <c r="O1113" s="7" t="str">
        <f>IF(ISNUMBER(N1113),_xll.BDP($C1113, "OPT_UNDL_TICKER"),"")</f>
        <v/>
      </c>
      <c r="P1113" s="8" t="str">
        <f>IF(ISNUMBER(N1113),_xll.BDP($C1113, "OPT_UNDL_PX")," ")</f>
        <v xml:space="preserve"> </v>
      </c>
      <c r="Q1113" s="7" t="str">
        <f>IF(ISNUMBER(N1113),+G1113*_xll.BDP($C1113, "PX_POS_MULT_FACTOR")*P1113/K1113," ")</f>
        <v xml:space="preserve"> </v>
      </c>
      <c r="R1113" s="8" t="str">
        <f>IF(OR($A1113="TUA",$A1113="TYA"),"",IF(ISNUMBER(_xll.BDP($C1113,"DUR_ADJ_OAS_MID")),_xll.BDP($C1113,"DUR_ADJ_OAS_MID"),IF(ISNUMBER(_xll.BDP($E1113&amp;" ISIN","DUR_ADJ_OAS_MID")),_xll.BDP($E1113&amp;" ISIN","DUR_ADJ_OAS_MID")," ")))</f>
        <v xml:space="preserve"> </v>
      </c>
      <c r="S1113" s="7" t="str">
        <f ca="1">IF(AND(A1112="SVOL",C1112="Cash"),                                     SUM(INDIRECT(ADDRESS(ROW()-(COUNTIF(A:A,"SVOL")),COLUMN())):INDIRECT(ADDRESS(ROW()-1,COLUMN()))),                                    IF(AND(A1113="TYA",C1113="Cash"), SUM(INDIRECT(ADDRESS(ROW()-(COUNTIF(A:A,"TYA")-1),COLUMN())):INDIRECT(ADDRESS(ROW()-1,COLUMN()))),                                    IF(AND(A1113="SVOL",ISNUMBER(FIND(" Govt",C1113))),"", IF(AND(A1113="SVOL",ISNUMBER(FIND(" Index",C1113))),J1113,                                    IF(ISNUMBER(N1113),Q1113*N1113,IF(ISNUMBER(R1113),J1113*R1113," "))))))</f>
        <v xml:space="preserve"> </v>
      </c>
      <c r="AB1113" s="8" t="s">
        <v>4212</v>
      </c>
      <c r="AG1113" s="17">
        <v>4.64E-4</v>
      </c>
    </row>
    <row r="1114" spans="1:33" x14ac:dyDescent="0.35">
      <c r="A1114" t="s">
        <v>1786</v>
      </c>
      <c r="B1114" t="s">
        <v>2182</v>
      </c>
      <c r="C1114" t="s">
        <v>2183</v>
      </c>
      <c r="D1114" t="s">
        <v>2184</v>
      </c>
      <c r="E1114" t="s">
        <v>2185</v>
      </c>
      <c r="F1114" t="s">
        <v>2186</v>
      </c>
      <c r="G1114" s="1">
        <v>3352.8264514329062</v>
      </c>
      <c r="H1114" s="1">
        <v>249.97</v>
      </c>
      <c r="I1114" s="2">
        <v>838106.02806468343</v>
      </c>
      <c r="J1114" s="3">
        <v>1.0834404275635839E-2</v>
      </c>
      <c r="K1114" s="4">
        <v>77355986.239999995</v>
      </c>
      <c r="L1114" s="5">
        <v>3550001</v>
      </c>
      <c r="M1114" s="6">
        <v>21.79041252</v>
      </c>
      <c r="N1114" s="7" t="str">
        <f>IF(ISNUMBER(_xll.BDP($C1114, "DELTA_MID")),_xll.BDP($C1114, "DELTA_MID")," ")</f>
        <v xml:space="preserve"> </v>
      </c>
      <c r="O1114" s="7" t="str">
        <f>IF(ISNUMBER(N1114),_xll.BDP($C1114, "OPT_UNDL_TICKER"),"")</f>
        <v/>
      </c>
      <c r="P1114" s="8" t="str">
        <f>IF(ISNUMBER(N1114),_xll.BDP($C1114, "OPT_UNDL_PX")," ")</f>
        <v xml:space="preserve"> </v>
      </c>
      <c r="Q1114" s="7" t="str">
        <f>IF(ISNUMBER(N1114),+G1114*_xll.BDP($C1114, "PX_POS_MULT_FACTOR")*P1114/K1114," ")</f>
        <v xml:space="preserve"> </v>
      </c>
      <c r="R1114" s="8" t="str">
        <f>IF(OR($A1114="TUA",$A1114="TYA"),"",IF(ISNUMBER(_xll.BDP($C1114,"DUR_ADJ_OAS_MID")),_xll.BDP($C1114,"DUR_ADJ_OAS_MID"),IF(ISNUMBER(_xll.BDP($E1114&amp;" ISIN","DUR_ADJ_OAS_MID")),_xll.BDP($E1114&amp;" ISIN","DUR_ADJ_OAS_MID")," ")))</f>
        <v xml:space="preserve"> </v>
      </c>
      <c r="S1114" s="7" t="str">
        <f ca="1">IF(AND(A1113="SVOL",C1113="Cash"),                                     SUM(INDIRECT(ADDRESS(ROW()-(COUNTIF(A:A,"SVOL")),COLUMN())):INDIRECT(ADDRESS(ROW()-1,COLUMN()))),                                    IF(AND(A1114="TYA",C1114="Cash"), SUM(INDIRECT(ADDRESS(ROW()-(COUNTIF(A:A,"TYA")-1),COLUMN())):INDIRECT(ADDRESS(ROW()-1,COLUMN()))),                                    IF(AND(A1114="SVOL",ISNUMBER(FIND(" Govt",C1114))),"", IF(AND(A1114="SVOL",ISNUMBER(FIND(" Index",C1114))),J1114,                                    IF(ISNUMBER(N1114),Q1114*N1114,IF(ISNUMBER(R1114),J1114*R1114," "))))))</f>
        <v xml:space="preserve"> </v>
      </c>
      <c r="AB1114" s="8" t="s">
        <v>4212</v>
      </c>
      <c r="AG1114" s="17">
        <v>4.64E-4</v>
      </c>
    </row>
    <row r="1115" spans="1:33" x14ac:dyDescent="0.35">
      <c r="A1115" t="s">
        <v>1786</v>
      </c>
      <c r="B1115" t="s">
        <v>2187</v>
      </c>
      <c r="C1115" t="s">
        <v>2188</v>
      </c>
      <c r="D1115" t="s">
        <v>2189</v>
      </c>
      <c r="E1115" t="s">
        <v>2190</v>
      </c>
      <c r="G1115" s="1">
        <v>1358.156217714524</v>
      </c>
      <c r="H1115" s="1">
        <v>54.061950000000003</v>
      </c>
      <c r="I1115" s="2">
        <v>73424.573534271723</v>
      </c>
      <c r="J1115" s="3">
        <v>9.4917765389829158E-4</v>
      </c>
      <c r="K1115" s="4">
        <v>77355986.239999995</v>
      </c>
      <c r="L1115" s="5">
        <v>3550001</v>
      </c>
      <c r="M1115" s="6">
        <v>21.79041252</v>
      </c>
      <c r="N1115" s="7" t="str">
        <f>IF(ISNUMBER(_xll.BDP($C1115, "DELTA_MID")),_xll.BDP($C1115, "DELTA_MID")," ")</f>
        <v xml:space="preserve"> </v>
      </c>
      <c r="O1115" s="7" t="str">
        <f>IF(ISNUMBER(N1115),_xll.BDP($C1115, "OPT_UNDL_TICKER"),"")</f>
        <v/>
      </c>
      <c r="P1115" s="8" t="str">
        <f>IF(ISNUMBER(N1115),_xll.BDP($C1115, "OPT_UNDL_PX")," ")</f>
        <v xml:space="preserve"> </v>
      </c>
      <c r="Q1115" s="7" t="str">
        <f>IF(ISNUMBER(N1115),+G1115*_xll.BDP($C1115, "PX_POS_MULT_FACTOR")*P1115/K1115," ")</f>
        <v xml:space="preserve"> </v>
      </c>
      <c r="R1115" s="8" t="str">
        <f>IF(OR($A1115="TUA",$A1115="TYA"),"",IF(ISNUMBER(_xll.BDP($C1115,"DUR_ADJ_OAS_MID")),_xll.BDP($C1115,"DUR_ADJ_OAS_MID"),IF(ISNUMBER(_xll.BDP($E1115&amp;" ISIN","DUR_ADJ_OAS_MID")),_xll.BDP($E1115&amp;" ISIN","DUR_ADJ_OAS_MID")," ")))</f>
        <v xml:space="preserve"> </v>
      </c>
      <c r="S1115" s="7" t="str">
        <f ca="1">IF(AND(A1114="SVOL",C1114="Cash"),                                     SUM(INDIRECT(ADDRESS(ROW()-(COUNTIF(A:A,"SVOL")),COLUMN())):INDIRECT(ADDRESS(ROW()-1,COLUMN()))),                                    IF(AND(A1115="TYA",C1115="Cash"), SUM(INDIRECT(ADDRESS(ROW()-(COUNTIF(A:A,"TYA")-1),COLUMN())):INDIRECT(ADDRESS(ROW()-1,COLUMN()))),                                    IF(AND(A1115="SVOL",ISNUMBER(FIND(" Govt",C1115))),"", IF(AND(A1115="SVOL",ISNUMBER(FIND(" Index",C1115))),J1115,                                    IF(ISNUMBER(N1115),Q1115*N1115,IF(ISNUMBER(R1115),J1115*R1115," "))))))</f>
        <v xml:space="preserve"> </v>
      </c>
      <c r="AB1115" s="8" t="s">
        <v>4212</v>
      </c>
      <c r="AG1115" s="17">
        <v>4.64E-4</v>
      </c>
    </row>
    <row r="1116" spans="1:33" x14ac:dyDescent="0.35">
      <c r="A1116" t="s">
        <v>1786</v>
      </c>
      <c r="B1116" t="s">
        <v>2191</v>
      </c>
      <c r="C1116" t="s">
        <v>2192</v>
      </c>
      <c r="D1116" t="s">
        <v>2193</v>
      </c>
      <c r="E1116" t="s">
        <v>2194</v>
      </c>
      <c r="F1116" t="s">
        <v>2195</v>
      </c>
      <c r="G1116" s="1">
        <v>1810.5040280389439</v>
      </c>
      <c r="H1116" s="1">
        <v>123.28</v>
      </c>
      <c r="I1116" s="2">
        <v>223198.93657664099</v>
      </c>
      <c r="J1116" s="3">
        <v>2.8853479533459442E-3</v>
      </c>
      <c r="K1116" s="4">
        <v>77355986.239999995</v>
      </c>
      <c r="L1116" s="5">
        <v>3550001</v>
      </c>
      <c r="M1116" s="6">
        <v>21.79041252</v>
      </c>
      <c r="N1116" s="7" t="str">
        <f>IF(ISNUMBER(_xll.BDP($C1116, "DELTA_MID")),_xll.BDP($C1116, "DELTA_MID")," ")</f>
        <v xml:space="preserve"> </v>
      </c>
      <c r="O1116" s="7" t="str">
        <f>IF(ISNUMBER(N1116),_xll.BDP($C1116, "OPT_UNDL_TICKER"),"")</f>
        <v/>
      </c>
      <c r="P1116" s="8" t="str">
        <f>IF(ISNUMBER(N1116),_xll.BDP($C1116, "OPT_UNDL_PX")," ")</f>
        <v xml:space="preserve"> </v>
      </c>
      <c r="Q1116" s="7" t="str">
        <f>IF(ISNUMBER(N1116),+G1116*_xll.BDP($C1116, "PX_POS_MULT_FACTOR")*P1116/K1116," ")</f>
        <v xml:space="preserve"> </v>
      </c>
      <c r="R1116" s="8" t="str">
        <f>IF(OR($A1116="TUA",$A1116="TYA"),"",IF(ISNUMBER(_xll.BDP($C1116,"DUR_ADJ_OAS_MID")),_xll.BDP($C1116,"DUR_ADJ_OAS_MID"),IF(ISNUMBER(_xll.BDP($E1116&amp;" ISIN","DUR_ADJ_OAS_MID")),_xll.BDP($E1116&amp;" ISIN","DUR_ADJ_OAS_MID")," ")))</f>
        <v xml:space="preserve"> </v>
      </c>
      <c r="S1116" s="7" t="str">
        <f ca="1">IF(AND(A1115="SVOL",C1115="Cash"),                                     SUM(INDIRECT(ADDRESS(ROW()-(COUNTIF(A:A,"SVOL")),COLUMN())):INDIRECT(ADDRESS(ROW()-1,COLUMN()))),                                    IF(AND(A1116="TYA",C1116="Cash"), SUM(INDIRECT(ADDRESS(ROW()-(COUNTIF(A:A,"TYA")-1),COLUMN())):INDIRECT(ADDRESS(ROW()-1,COLUMN()))),                                    IF(AND(A1116="SVOL",ISNUMBER(FIND(" Govt",C1116))),"", IF(AND(A1116="SVOL",ISNUMBER(FIND(" Index",C1116))),J1116,                                    IF(ISNUMBER(N1116),Q1116*N1116,IF(ISNUMBER(R1116),J1116*R1116," "))))))</f>
        <v xml:space="preserve"> </v>
      </c>
      <c r="AB1116" s="8" t="s">
        <v>4212</v>
      </c>
      <c r="AG1116" s="17">
        <v>4.64E-4</v>
      </c>
    </row>
    <row r="1117" spans="1:33" x14ac:dyDescent="0.35">
      <c r="A1117" t="s">
        <v>1786</v>
      </c>
      <c r="B1117" t="s">
        <v>2196</v>
      </c>
      <c r="C1117" t="s">
        <v>2197</v>
      </c>
      <c r="D1117" t="s">
        <v>2198</v>
      </c>
      <c r="E1117" t="s">
        <v>2199</v>
      </c>
      <c r="G1117" s="1">
        <v>2213.3328283770488</v>
      </c>
      <c r="H1117" s="1">
        <v>99.18</v>
      </c>
      <c r="I1117" s="2">
        <v>219518.34991843579</v>
      </c>
      <c r="J1117" s="3">
        <v>2.8377680977057351E-3</v>
      </c>
      <c r="K1117" s="4">
        <v>77355986.239999995</v>
      </c>
      <c r="L1117" s="5">
        <v>3550001</v>
      </c>
      <c r="M1117" s="6">
        <v>21.79041252</v>
      </c>
      <c r="N1117" s="7" t="str">
        <f>IF(ISNUMBER(_xll.BDP($C1117, "DELTA_MID")),_xll.BDP($C1117, "DELTA_MID")," ")</f>
        <v xml:space="preserve"> </v>
      </c>
      <c r="O1117" s="7" t="str">
        <f>IF(ISNUMBER(N1117),_xll.BDP($C1117, "OPT_UNDL_TICKER"),"")</f>
        <v/>
      </c>
      <c r="P1117" s="8" t="str">
        <f>IF(ISNUMBER(N1117),_xll.BDP($C1117, "OPT_UNDL_PX")," ")</f>
        <v xml:space="preserve"> </v>
      </c>
      <c r="Q1117" s="7" t="str">
        <f>IF(ISNUMBER(N1117),+G1117*_xll.BDP($C1117, "PX_POS_MULT_FACTOR")*P1117/K1117," ")</f>
        <v xml:space="preserve"> </v>
      </c>
      <c r="R1117" s="8" t="str">
        <f>IF(OR($A1117="TUA",$A1117="TYA"),"",IF(ISNUMBER(_xll.BDP($C1117,"DUR_ADJ_OAS_MID")),_xll.BDP($C1117,"DUR_ADJ_OAS_MID"),IF(ISNUMBER(_xll.BDP($E1117&amp;" ISIN","DUR_ADJ_OAS_MID")),_xll.BDP($E1117&amp;" ISIN","DUR_ADJ_OAS_MID")," ")))</f>
        <v xml:space="preserve"> </v>
      </c>
      <c r="S1117" s="7" t="str">
        <f ca="1">IF(AND(A1116="SVOL",C1116="Cash"),                                     SUM(INDIRECT(ADDRESS(ROW()-(COUNTIF(A:A,"SVOL")),COLUMN())):INDIRECT(ADDRESS(ROW()-1,COLUMN()))),                                    IF(AND(A1117="TYA",C1117="Cash"), SUM(INDIRECT(ADDRESS(ROW()-(COUNTIF(A:A,"TYA")-1),COLUMN())):INDIRECT(ADDRESS(ROW()-1,COLUMN()))),                                    IF(AND(A1117="SVOL",ISNUMBER(FIND(" Govt",C1117))),"", IF(AND(A1117="SVOL",ISNUMBER(FIND(" Index",C1117))),J1117,                                    IF(ISNUMBER(N1117),Q1117*N1117,IF(ISNUMBER(R1117),J1117*R1117," "))))))</f>
        <v xml:space="preserve"> </v>
      </c>
      <c r="AB1117" s="8" t="s">
        <v>4212</v>
      </c>
      <c r="AG1117" s="17">
        <v>4.64E-4</v>
      </c>
    </row>
    <row r="1118" spans="1:33" x14ac:dyDescent="0.35">
      <c r="A1118" t="s">
        <v>1786</v>
      </c>
      <c r="B1118" t="s">
        <v>2200</v>
      </c>
      <c r="C1118" t="s">
        <v>2201</v>
      </c>
      <c r="D1118" t="s">
        <v>2202</v>
      </c>
      <c r="E1118" t="s">
        <v>2203</v>
      </c>
      <c r="F1118" t="s">
        <v>2204</v>
      </c>
      <c r="G1118" s="1">
        <v>139.0983426581856</v>
      </c>
      <c r="H1118" s="1">
        <v>347.88</v>
      </c>
      <c r="I1118" s="2">
        <v>48389.531443929613</v>
      </c>
      <c r="J1118" s="3">
        <v>6.2554346206380432E-4</v>
      </c>
      <c r="K1118" s="4">
        <v>77355986.239999995</v>
      </c>
      <c r="L1118" s="5">
        <v>3550001</v>
      </c>
      <c r="M1118" s="6">
        <v>21.79041252</v>
      </c>
      <c r="N1118" s="7" t="str">
        <f>IF(ISNUMBER(_xll.BDP($C1118, "DELTA_MID")),_xll.BDP($C1118, "DELTA_MID")," ")</f>
        <v xml:space="preserve"> </v>
      </c>
      <c r="O1118" s="7" t="str">
        <f>IF(ISNUMBER(N1118),_xll.BDP($C1118, "OPT_UNDL_TICKER"),"")</f>
        <v/>
      </c>
      <c r="P1118" s="8" t="str">
        <f>IF(ISNUMBER(N1118),_xll.BDP($C1118, "OPT_UNDL_PX")," ")</f>
        <v xml:space="preserve"> </v>
      </c>
      <c r="Q1118" s="7" t="str">
        <f>IF(ISNUMBER(N1118),+G1118*_xll.BDP($C1118, "PX_POS_MULT_FACTOR")*P1118/K1118," ")</f>
        <v xml:space="preserve"> </v>
      </c>
      <c r="R1118" s="8" t="str">
        <f>IF(OR($A1118="TUA",$A1118="TYA"),"",IF(ISNUMBER(_xll.BDP($C1118,"DUR_ADJ_OAS_MID")),_xll.BDP($C1118,"DUR_ADJ_OAS_MID"),IF(ISNUMBER(_xll.BDP($E1118&amp;" ISIN","DUR_ADJ_OAS_MID")),_xll.BDP($E1118&amp;" ISIN","DUR_ADJ_OAS_MID")," ")))</f>
        <v xml:space="preserve"> </v>
      </c>
      <c r="S1118" s="7" t="str">
        <f ca="1">IF(AND(A1117="SVOL",C1117="Cash"),                                     SUM(INDIRECT(ADDRESS(ROW()-(COUNTIF(A:A,"SVOL")),COLUMN())):INDIRECT(ADDRESS(ROW()-1,COLUMN()))),                                    IF(AND(A1118="TYA",C1118="Cash"), SUM(INDIRECT(ADDRESS(ROW()-(COUNTIF(A:A,"TYA")-1),COLUMN())):INDIRECT(ADDRESS(ROW()-1,COLUMN()))),                                    IF(AND(A1118="SVOL",ISNUMBER(FIND(" Govt",C1118))),"", IF(AND(A1118="SVOL",ISNUMBER(FIND(" Index",C1118))),J1118,                                    IF(ISNUMBER(N1118),Q1118*N1118,IF(ISNUMBER(R1118),J1118*R1118," "))))))</f>
        <v xml:space="preserve"> </v>
      </c>
      <c r="AB1118" s="8" t="s">
        <v>4212</v>
      </c>
      <c r="AG1118" s="17">
        <v>4.64E-4</v>
      </c>
    </row>
    <row r="1119" spans="1:33" x14ac:dyDescent="0.35">
      <c r="A1119" t="s">
        <v>1786</v>
      </c>
      <c r="B1119" t="s">
        <v>2205</v>
      </c>
      <c r="C1119" t="s">
        <v>2206</v>
      </c>
      <c r="D1119" t="s">
        <v>2207</v>
      </c>
      <c r="E1119" t="s">
        <v>2208</v>
      </c>
      <c r="F1119" t="s">
        <v>2209</v>
      </c>
      <c r="G1119" s="1">
        <v>1526.7434090162451</v>
      </c>
      <c r="H1119" s="1">
        <v>454.83</v>
      </c>
      <c r="I1119" s="2">
        <v>694408.70472285873</v>
      </c>
      <c r="J1119" s="3">
        <v>8.9767933740567719E-3</v>
      </c>
      <c r="K1119" s="4">
        <v>77355986.239999995</v>
      </c>
      <c r="L1119" s="5">
        <v>3550001</v>
      </c>
      <c r="M1119" s="6">
        <v>21.79041252</v>
      </c>
      <c r="N1119" s="7" t="str">
        <f>IF(ISNUMBER(_xll.BDP($C1119, "DELTA_MID")),_xll.BDP($C1119, "DELTA_MID")," ")</f>
        <v xml:space="preserve"> </v>
      </c>
      <c r="O1119" s="7" t="str">
        <f>IF(ISNUMBER(N1119),_xll.BDP($C1119, "OPT_UNDL_TICKER"),"")</f>
        <v/>
      </c>
      <c r="P1119" s="8" t="str">
        <f>IF(ISNUMBER(N1119),_xll.BDP($C1119, "OPT_UNDL_PX")," ")</f>
        <v xml:space="preserve"> </v>
      </c>
      <c r="Q1119" s="7" t="str">
        <f>IF(ISNUMBER(N1119),+G1119*_xll.BDP($C1119, "PX_POS_MULT_FACTOR")*P1119/K1119," ")</f>
        <v xml:space="preserve"> </v>
      </c>
      <c r="R1119" s="8" t="str">
        <f>IF(OR($A1119="TUA",$A1119="TYA"),"",IF(ISNUMBER(_xll.BDP($C1119,"DUR_ADJ_OAS_MID")),_xll.BDP($C1119,"DUR_ADJ_OAS_MID"),IF(ISNUMBER(_xll.BDP($E1119&amp;" ISIN","DUR_ADJ_OAS_MID")),_xll.BDP($E1119&amp;" ISIN","DUR_ADJ_OAS_MID")," ")))</f>
        <v xml:space="preserve"> </v>
      </c>
      <c r="S1119" s="7" t="str">
        <f ca="1">IF(AND(A1118="SVOL",C1118="Cash"),                                     SUM(INDIRECT(ADDRESS(ROW()-(COUNTIF(A:A,"SVOL")),COLUMN())):INDIRECT(ADDRESS(ROW()-1,COLUMN()))),                                    IF(AND(A1119="TYA",C1119="Cash"), SUM(INDIRECT(ADDRESS(ROW()-(COUNTIF(A:A,"TYA")-1),COLUMN())):INDIRECT(ADDRESS(ROW()-1,COLUMN()))),                                    IF(AND(A1119="SVOL",ISNUMBER(FIND(" Govt",C1119))),"", IF(AND(A1119="SVOL",ISNUMBER(FIND(" Index",C1119))),J1119,                                    IF(ISNUMBER(N1119),Q1119*N1119,IF(ISNUMBER(R1119),J1119*R1119," "))))))</f>
        <v xml:space="preserve"> </v>
      </c>
      <c r="AB1119" s="8" t="s">
        <v>4212</v>
      </c>
      <c r="AG1119" s="17">
        <v>4.64E-4</v>
      </c>
    </row>
    <row r="1120" spans="1:33" x14ac:dyDescent="0.35">
      <c r="A1120" t="s">
        <v>1786</v>
      </c>
      <c r="B1120" t="s">
        <v>2210</v>
      </c>
      <c r="C1120" t="s">
        <v>2211</v>
      </c>
      <c r="D1120" t="s">
        <v>2212</v>
      </c>
      <c r="E1120" t="s">
        <v>2213</v>
      </c>
      <c r="F1120" t="s">
        <v>2214</v>
      </c>
      <c r="G1120" s="1">
        <v>24.481308307840671</v>
      </c>
      <c r="H1120" s="1">
        <v>3272.8817859999999</v>
      </c>
      <c r="I1120" s="2">
        <v>80124.428058182195</v>
      </c>
      <c r="J1120" s="3">
        <v>1.0357883332983819E-3</v>
      </c>
      <c r="K1120" s="4">
        <v>77355986.239999995</v>
      </c>
      <c r="L1120" s="5">
        <v>3550001</v>
      </c>
      <c r="M1120" s="6">
        <v>21.79041252</v>
      </c>
      <c r="N1120" s="7" t="str">
        <f>IF(ISNUMBER(_xll.BDP($C1120, "DELTA_MID")),_xll.BDP($C1120, "DELTA_MID")," ")</f>
        <v xml:space="preserve"> </v>
      </c>
      <c r="O1120" s="7" t="str">
        <f>IF(ISNUMBER(N1120),_xll.BDP($C1120, "OPT_UNDL_TICKER"),"")</f>
        <v/>
      </c>
      <c r="P1120" s="8" t="str">
        <f>IF(ISNUMBER(N1120),_xll.BDP($C1120, "OPT_UNDL_PX")," ")</f>
        <v xml:space="preserve"> </v>
      </c>
      <c r="Q1120" s="7" t="str">
        <f>IF(ISNUMBER(N1120),+G1120*_xll.BDP($C1120, "PX_POS_MULT_FACTOR")*P1120/K1120," ")</f>
        <v xml:space="preserve"> </v>
      </c>
      <c r="R1120" s="8" t="str">
        <f>IF(OR($A1120="TUA",$A1120="TYA"),"",IF(ISNUMBER(_xll.BDP($C1120,"DUR_ADJ_OAS_MID")),_xll.BDP($C1120,"DUR_ADJ_OAS_MID"),IF(ISNUMBER(_xll.BDP($E1120&amp;" ISIN","DUR_ADJ_OAS_MID")),_xll.BDP($E1120&amp;" ISIN","DUR_ADJ_OAS_MID")," ")))</f>
        <v xml:space="preserve"> </v>
      </c>
      <c r="S1120" s="7" t="str">
        <f ca="1">IF(AND(A1119="SVOL",C1119="Cash"),                                     SUM(INDIRECT(ADDRESS(ROW()-(COUNTIF(A:A,"SVOL")),COLUMN())):INDIRECT(ADDRESS(ROW()-1,COLUMN()))),                                    IF(AND(A1120="TYA",C1120="Cash"), SUM(INDIRECT(ADDRESS(ROW()-(COUNTIF(A:A,"TYA")-1),COLUMN())):INDIRECT(ADDRESS(ROW()-1,COLUMN()))),                                    IF(AND(A1120="SVOL",ISNUMBER(FIND(" Govt",C1120))),"", IF(AND(A1120="SVOL",ISNUMBER(FIND(" Index",C1120))),J1120,                                    IF(ISNUMBER(N1120),Q1120*N1120,IF(ISNUMBER(R1120),J1120*R1120," "))))))</f>
        <v xml:space="preserve"> </v>
      </c>
      <c r="AB1120" s="8" t="s">
        <v>4212</v>
      </c>
      <c r="AG1120" s="17">
        <v>4.64E-4</v>
      </c>
    </row>
    <row r="1121" spans="1:33" x14ac:dyDescent="0.35">
      <c r="A1121" t="s">
        <v>1786</v>
      </c>
      <c r="B1121" t="s">
        <v>2215</v>
      </c>
      <c r="C1121" t="s">
        <v>2216</v>
      </c>
      <c r="D1121" t="s">
        <v>2217</v>
      </c>
      <c r="E1121" t="s">
        <v>2218</v>
      </c>
      <c r="F1121" t="s">
        <v>2219</v>
      </c>
      <c r="G1121" s="1">
        <v>693.26613980839704</v>
      </c>
      <c r="H1121" s="1">
        <v>108.042072</v>
      </c>
      <c r="I1121" s="2">
        <v>74901.910192340903</v>
      </c>
      <c r="J1121" s="3">
        <v>9.6827555090506863E-4</v>
      </c>
      <c r="K1121" s="4">
        <v>77355986.239999995</v>
      </c>
      <c r="L1121" s="5">
        <v>3550001</v>
      </c>
      <c r="M1121" s="6">
        <v>21.79041252</v>
      </c>
      <c r="N1121" s="7" t="str">
        <f>IF(ISNUMBER(_xll.BDP($C1121, "DELTA_MID")),_xll.BDP($C1121, "DELTA_MID")," ")</f>
        <v xml:space="preserve"> </v>
      </c>
      <c r="O1121" s="7" t="str">
        <f>IF(ISNUMBER(N1121),_xll.BDP($C1121, "OPT_UNDL_TICKER"),"")</f>
        <v/>
      </c>
      <c r="P1121" s="8" t="str">
        <f>IF(ISNUMBER(N1121),_xll.BDP($C1121, "OPT_UNDL_PX")," ")</f>
        <v xml:space="preserve"> </v>
      </c>
      <c r="Q1121" s="7" t="str">
        <f>IF(ISNUMBER(N1121),+G1121*_xll.BDP($C1121, "PX_POS_MULT_FACTOR")*P1121/K1121," ")</f>
        <v xml:space="preserve"> </v>
      </c>
      <c r="R1121" s="8" t="str">
        <f>IF(OR($A1121="TUA",$A1121="TYA"),"",IF(ISNUMBER(_xll.BDP($C1121,"DUR_ADJ_OAS_MID")),_xll.BDP($C1121,"DUR_ADJ_OAS_MID"),IF(ISNUMBER(_xll.BDP($E1121&amp;" ISIN","DUR_ADJ_OAS_MID")),_xll.BDP($E1121&amp;" ISIN","DUR_ADJ_OAS_MID")," ")))</f>
        <v xml:space="preserve"> </v>
      </c>
      <c r="S1121" s="7" t="str">
        <f ca="1">IF(AND(A1120="SVOL",C1120="Cash"),                                     SUM(INDIRECT(ADDRESS(ROW()-(COUNTIF(A:A,"SVOL")),COLUMN())):INDIRECT(ADDRESS(ROW()-1,COLUMN()))),                                    IF(AND(A1121="TYA",C1121="Cash"), SUM(INDIRECT(ADDRESS(ROW()-(COUNTIF(A:A,"TYA")-1),COLUMN())):INDIRECT(ADDRESS(ROW()-1,COLUMN()))),                                    IF(AND(A1121="SVOL",ISNUMBER(FIND(" Govt",C1121))),"", IF(AND(A1121="SVOL",ISNUMBER(FIND(" Index",C1121))),J1121,                                    IF(ISNUMBER(N1121),Q1121*N1121,IF(ISNUMBER(R1121),J1121*R1121," "))))))</f>
        <v xml:space="preserve"> </v>
      </c>
      <c r="AB1121" s="8" t="s">
        <v>4212</v>
      </c>
      <c r="AG1121" s="17">
        <v>4.64E-4</v>
      </c>
    </row>
    <row r="1122" spans="1:33" x14ac:dyDescent="0.35">
      <c r="A1122" t="s">
        <v>1786</v>
      </c>
      <c r="B1122" t="s">
        <v>2220</v>
      </c>
      <c r="C1122" t="s">
        <v>2221</v>
      </c>
      <c r="D1122" t="s">
        <v>2222</v>
      </c>
      <c r="E1122" t="s">
        <v>2223</v>
      </c>
      <c r="G1122" s="1">
        <v>13121.424859631959</v>
      </c>
      <c r="H1122" s="1">
        <v>28.6739</v>
      </c>
      <c r="I1122" s="2">
        <v>376242.42428260099</v>
      </c>
      <c r="J1122" s="3">
        <v>4.8637790372847694E-3</v>
      </c>
      <c r="K1122" s="4">
        <v>77355986.239999995</v>
      </c>
      <c r="L1122" s="5">
        <v>3550001</v>
      </c>
      <c r="M1122" s="6">
        <v>21.79041252</v>
      </c>
      <c r="N1122" s="7" t="str">
        <f>IF(ISNUMBER(_xll.BDP($C1122, "DELTA_MID")),_xll.BDP($C1122, "DELTA_MID")," ")</f>
        <v xml:space="preserve"> </v>
      </c>
      <c r="O1122" s="7" t="str">
        <f>IF(ISNUMBER(N1122),_xll.BDP($C1122, "OPT_UNDL_TICKER"),"")</f>
        <v/>
      </c>
      <c r="P1122" s="8" t="str">
        <f>IF(ISNUMBER(N1122),_xll.BDP($C1122, "OPT_UNDL_PX")," ")</f>
        <v xml:space="preserve"> </v>
      </c>
      <c r="Q1122" s="7" t="str">
        <f>IF(ISNUMBER(N1122),+G1122*_xll.BDP($C1122, "PX_POS_MULT_FACTOR")*P1122/K1122," ")</f>
        <v xml:space="preserve"> </v>
      </c>
      <c r="R1122" s="8" t="str">
        <f>IF(OR($A1122="TUA",$A1122="TYA"),"",IF(ISNUMBER(_xll.BDP($C1122,"DUR_ADJ_OAS_MID")),_xll.BDP($C1122,"DUR_ADJ_OAS_MID"),IF(ISNUMBER(_xll.BDP($E1122&amp;" ISIN","DUR_ADJ_OAS_MID")),_xll.BDP($E1122&amp;" ISIN","DUR_ADJ_OAS_MID")," ")))</f>
        <v xml:space="preserve"> </v>
      </c>
      <c r="S1122" s="7" t="str">
        <f ca="1">IF(AND(A1121="SVOL",C1121="Cash"),                                     SUM(INDIRECT(ADDRESS(ROW()-(COUNTIF(A:A,"SVOL")),COLUMN())):INDIRECT(ADDRESS(ROW()-1,COLUMN()))),                                    IF(AND(A1122="TYA",C1122="Cash"), SUM(INDIRECT(ADDRESS(ROW()-(COUNTIF(A:A,"TYA")-1),COLUMN())):INDIRECT(ADDRESS(ROW()-1,COLUMN()))),                                    IF(AND(A1122="SVOL",ISNUMBER(FIND(" Govt",C1122))),"", IF(AND(A1122="SVOL",ISNUMBER(FIND(" Index",C1122))),J1122,                                    IF(ISNUMBER(N1122),Q1122*N1122,IF(ISNUMBER(R1122),J1122*R1122," "))))))</f>
        <v xml:space="preserve"> </v>
      </c>
      <c r="AB1122" s="8" t="s">
        <v>4212</v>
      </c>
      <c r="AG1122" s="17">
        <v>4.64E-4</v>
      </c>
    </row>
    <row r="1123" spans="1:33" x14ac:dyDescent="0.35">
      <c r="A1123" t="s">
        <v>1786</v>
      </c>
      <c r="B1123" t="s">
        <v>2224</v>
      </c>
      <c r="C1123" t="s">
        <v>2225</v>
      </c>
      <c r="D1123" t="s">
        <v>2226</v>
      </c>
      <c r="E1123" t="s">
        <v>2227</v>
      </c>
      <c r="F1123" t="s">
        <v>2228</v>
      </c>
      <c r="G1123" s="1">
        <v>3864.7083524150289</v>
      </c>
      <c r="H1123" s="1">
        <v>175.76</v>
      </c>
      <c r="I1123" s="2">
        <v>679261.14002046548</v>
      </c>
      <c r="J1123" s="3">
        <v>8.7809770521576833E-3</v>
      </c>
      <c r="K1123" s="4">
        <v>77355986.239999995</v>
      </c>
      <c r="L1123" s="5">
        <v>3550001</v>
      </c>
      <c r="M1123" s="6">
        <v>21.79041252</v>
      </c>
      <c r="N1123" s="7" t="str">
        <f>IF(ISNUMBER(_xll.BDP($C1123, "DELTA_MID")),_xll.BDP($C1123, "DELTA_MID")," ")</f>
        <v xml:space="preserve"> </v>
      </c>
      <c r="O1123" s="7" t="str">
        <f>IF(ISNUMBER(N1123),_xll.BDP($C1123, "OPT_UNDL_TICKER"),"")</f>
        <v/>
      </c>
      <c r="P1123" s="8" t="str">
        <f>IF(ISNUMBER(N1123),_xll.BDP($C1123, "OPT_UNDL_PX")," ")</f>
        <v xml:space="preserve"> </v>
      </c>
      <c r="Q1123" s="7" t="str">
        <f>IF(ISNUMBER(N1123),+G1123*_xll.BDP($C1123, "PX_POS_MULT_FACTOR")*P1123/K1123," ")</f>
        <v xml:space="preserve"> </v>
      </c>
      <c r="R1123" s="8" t="str">
        <f>IF(OR($A1123="TUA",$A1123="TYA"),"",IF(ISNUMBER(_xll.BDP($C1123,"DUR_ADJ_OAS_MID")),_xll.BDP($C1123,"DUR_ADJ_OAS_MID"),IF(ISNUMBER(_xll.BDP($E1123&amp;" ISIN","DUR_ADJ_OAS_MID")),_xll.BDP($E1123&amp;" ISIN","DUR_ADJ_OAS_MID")," ")))</f>
        <v xml:space="preserve"> </v>
      </c>
      <c r="S1123" s="7" t="str">
        <f ca="1">IF(AND(A1122="SVOL",C1122="Cash"),                                     SUM(INDIRECT(ADDRESS(ROW()-(COUNTIF(A:A,"SVOL")),COLUMN())):INDIRECT(ADDRESS(ROW()-1,COLUMN()))),                                    IF(AND(A1123="TYA",C1123="Cash"), SUM(INDIRECT(ADDRESS(ROW()-(COUNTIF(A:A,"TYA")-1),COLUMN())):INDIRECT(ADDRESS(ROW()-1,COLUMN()))),                                    IF(AND(A1123="SVOL",ISNUMBER(FIND(" Govt",C1123))),"", IF(AND(A1123="SVOL",ISNUMBER(FIND(" Index",C1123))),J1123,                                    IF(ISNUMBER(N1123),Q1123*N1123,IF(ISNUMBER(R1123),J1123*R1123," "))))))</f>
        <v xml:space="preserve"> </v>
      </c>
      <c r="AB1123" s="8" t="s">
        <v>4212</v>
      </c>
      <c r="AG1123" s="17">
        <v>4.64E-4</v>
      </c>
    </row>
    <row r="1124" spans="1:33" x14ac:dyDescent="0.35">
      <c r="A1124" t="s">
        <v>1786</v>
      </c>
      <c r="B1124" t="s">
        <v>2229</v>
      </c>
      <c r="C1124" t="s">
        <v>2230</v>
      </c>
      <c r="D1124" t="s">
        <v>2231</v>
      </c>
      <c r="E1124" t="s">
        <v>2232</v>
      </c>
      <c r="F1124" t="s">
        <v>2233</v>
      </c>
      <c r="G1124" s="1">
        <v>4983.6154207574737</v>
      </c>
      <c r="H1124" s="1">
        <v>83.4</v>
      </c>
      <c r="I1124" s="2">
        <v>415633.52609117329</v>
      </c>
      <c r="J1124" s="3">
        <v>5.3729975699831926E-3</v>
      </c>
      <c r="K1124" s="4">
        <v>77355986.239999995</v>
      </c>
      <c r="L1124" s="5">
        <v>3550001</v>
      </c>
      <c r="M1124" s="6">
        <v>21.79041252</v>
      </c>
      <c r="N1124" s="7" t="str">
        <f>IF(ISNUMBER(_xll.BDP($C1124, "DELTA_MID")),_xll.BDP($C1124, "DELTA_MID")," ")</f>
        <v xml:space="preserve"> </v>
      </c>
      <c r="O1124" s="7" t="str">
        <f>IF(ISNUMBER(N1124),_xll.BDP($C1124, "OPT_UNDL_TICKER"),"")</f>
        <v/>
      </c>
      <c r="P1124" s="8" t="str">
        <f>IF(ISNUMBER(N1124),_xll.BDP($C1124, "OPT_UNDL_PX")," ")</f>
        <v xml:space="preserve"> </v>
      </c>
      <c r="Q1124" s="7" t="str">
        <f>IF(ISNUMBER(N1124),+G1124*_xll.BDP($C1124, "PX_POS_MULT_FACTOR")*P1124/K1124," ")</f>
        <v xml:space="preserve"> </v>
      </c>
      <c r="R1124" s="8" t="str">
        <f>IF(OR($A1124="TUA",$A1124="TYA"),"",IF(ISNUMBER(_xll.BDP($C1124,"DUR_ADJ_OAS_MID")),_xll.BDP($C1124,"DUR_ADJ_OAS_MID"),IF(ISNUMBER(_xll.BDP($E1124&amp;" ISIN","DUR_ADJ_OAS_MID")),_xll.BDP($E1124&amp;" ISIN","DUR_ADJ_OAS_MID")," ")))</f>
        <v xml:space="preserve"> </v>
      </c>
      <c r="S1124" s="7" t="str">
        <f ca="1">IF(AND(A1123="SVOL",C1123="Cash"),                                     SUM(INDIRECT(ADDRESS(ROW()-(COUNTIF(A:A,"SVOL")),COLUMN())):INDIRECT(ADDRESS(ROW()-1,COLUMN()))),                                    IF(AND(A1124="TYA",C1124="Cash"), SUM(INDIRECT(ADDRESS(ROW()-(COUNTIF(A:A,"TYA")-1),COLUMN())):INDIRECT(ADDRESS(ROW()-1,COLUMN()))),                                    IF(AND(A1124="SVOL",ISNUMBER(FIND(" Govt",C1124))),"", IF(AND(A1124="SVOL",ISNUMBER(FIND(" Index",C1124))),J1124,                                    IF(ISNUMBER(N1124),Q1124*N1124,IF(ISNUMBER(R1124),J1124*R1124," "))))))</f>
        <v xml:space="preserve"> </v>
      </c>
      <c r="AB1124" s="8" t="s">
        <v>4212</v>
      </c>
      <c r="AG1124" s="17">
        <v>4.64E-4</v>
      </c>
    </row>
    <row r="1125" spans="1:33" x14ac:dyDescent="0.35">
      <c r="A1125" t="s">
        <v>1786</v>
      </c>
      <c r="B1125" t="s">
        <v>796</v>
      </c>
      <c r="C1125" t="s">
        <v>2234</v>
      </c>
      <c r="D1125" t="s">
        <v>798</v>
      </c>
      <c r="E1125" t="s">
        <v>799</v>
      </c>
      <c r="F1125" t="s">
        <v>800</v>
      </c>
      <c r="G1125" s="1">
        <v>1280.8175391965731</v>
      </c>
      <c r="H1125" s="1">
        <v>178.34</v>
      </c>
      <c r="I1125" s="2">
        <v>228420.9999403168</v>
      </c>
      <c r="J1125" s="3">
        <v>2.9528548602771568E-3</v>
      </c>
      <c r="K1125" s="4">
        <v>77355986.239999995</v>
      </c>
      <c r="L1125" s="5">
        <v>3550001</v>
      </c>
      <c r="M1125" s="6">
        <v>21.79041252</v>
      </c>
      <c r="N1125" s="7" t="str">
        <f>IF(ISNUMBER(_xll.BDP($C1125, "DELTA_MID")),_xll.BDP($C1125, "DELTA_MID")," ")</f>
        <v xml:space="preserve"> </v>
      </c>
      <c r="O1125" s="7" t="str">
        <f>IF(ISNUMBER(N1125),_xll.BDP($C1125, "OPT_UNDL_TICKER"),"")</f>
        <v/>
      </c>
      <c r="P1125" s="8" t="str">
        <f>IF(ISNUMBER(N1125),_xll.BDP($C1125, "OPT_UNDL_PX")," ")</f>
        <v xml:space="preserve"> </v>
      </c>
      <c r="Q1125" s="7" t="str">
        <f>IF(ISNUMBER(N1125),+G1125*_xll.BDP($C1125, "PX_POS_MULT_FACTOR")*P1125/K1125," ")</f>
        <v xml:space="preserve"> </v>
      </c>
      <c r="R1125" s="8" t="str">
        <f>IF(OR($A1125="TUA",$A1125="TYA"),"",IF(ISNUMBER(_xll.BDP($C1125,"DUR_ADJ_OAS_MID")),_xll.BDP($C1125,"DUR_ADJ_OAS_MID"),IF(ISNUMBER(_xll.BDP($E1125&amp;" ISIN","DUR_ADJ_OAS_MID")),_xll.BDP($E1125&amp;" ISIN","DUR_ADJ_OAS_MID")," ")))</f>
        <v xml:space="preserve"> </v>
      </c>
      <c r="S1125" s="7" t="str">
        <f ca="1">IF(AND(A1124="SVOL",C1124="Cash"),                                     SUM(INDIRECT(ADDRESS(ROW()-(COUNTIF(A:A,"SVOL")),COLUMN())):INDIRECT(ADDRESS(ROW()-1,COLUMN()))),                                    IF(AND(A1125="TYA",C1125="Cash"), SUM(INDIRECT(ADDRESS(ROW()-(COUNTIF(A:A,"TYA")-1),COLUMN())):INDIRECT(ADDRESS(ROW()-1,COLUMN()))),                                    IF(AND(A1125="SVOL",ISNUMBER(FIND(" Govt",C1125))),"", IF(AND(A1125="SVOL",ISNUMBER(FIND(" Index",C1125))),J1125,                                    IF(ISNUMBER(N1125),Q1125*N1125,IF(ISNUMBER(R1125),J1125*R1125," "))))))</f>
        <v xml:space="preserve"> </v>
      </c>
      <c r="AB1125" s="8" t="s">
        <v>4212</v>
      </c>
      <c r="AG1125" s="17">
        <v>4.64E-4</v>
      </c>
    </row>
    <row r="1126" spans="1:33" x14ac:dyDescent="0.35">
      <c r="A1126" t="s">
        <v>1786</v>
      </c>
      <c r="B1126" t="s">
        <v>2235</v>
      </c>
      <c r="C1126" t="s">
        <v>2236</v>
      </c>
      <c r="D1126" t="s">
        <v>2237</v>
      </c>
      <c r="E1126" t="s">
        <v>2238</v>
      </c>
      <c r="F1126" t="s">
        <v>2239</v>
      </c>
      <c r="G1126" s="1">
        <v>4046.6489846119362</v>
      </c>
      <c r="H1126" s="1">
        <v>134.53</v>
      </c>
      <c r="I1126" s="2">
        <v>544395.68789984367</v>
      </c>
      <c r="J1126" s="3">
        <v>7.0375379380573679E-3</v>
      </c>
      <c r="K1126" s="4">
        <v>77355986.239999995</v>
      </c>
      <c r="L1126" s="5">
        <v>3550001</v>
      </c>
      <c r="M1126" s="6">
        <v>21.79041252</v>
      </c>
      <c r="N1126" s="7" t="str">
        <f>IF(ISNUMBER(_xll.BDP($C1126, "DELTA_MID")),_xll.BDP($C1126, "DELTA_MID")," ")</f>
        <v xml:space="preserve"> </v>
      </c>
      <c r="O1126" s="7" t="str">
        <f>IF(ISNUMBER(N1126),_xll.BDP($C1126, "OPT_UNDL_TICKER"),"")</f>
        <v/>
      </c>
      <c r="P1126" s="8" t="str">
        <f>IF(ISNUMBER(N1126),_xll.BDP($C1126, "OPT_UNDL_PX")," ")</f>
        <v xml:space="preserve"> </v>
      </c>
      <c r="Q1126" s="7" t="str">
        <f>IF(ISNUMBER(N1126),+G1126*_xll.BDP($C1126, "PX_POS_MULT_FACTOR")*P1126/K1126," ")</f>
        <v xml:space="preserve"> </v>
      </c>
      <c r="R1126" s="8" t="str">
        <f>IF(OR($A1126="TUA",$A1126="TYA"),"",IF(ISNUMBER(_xll.BDP($C1126,"DUR_ADJ_OAS_MID")),_xll.BDP($C1126,"DUR_ADJ_OAS_MID"),IF(ISNUMBER(_xll.BDP($E1126&amp;" ISIN","DUR_ADJ_OAS_MID")),_xll.BDP($E1126&amp;" ISIN","DUR_ADJ_OAS_MID")," ")))</f>
        <v xml:space="preserve"> </v>
      </c>
      <c r="S1126" s="7" t="str">
        <f ca="1">IF(AND(A1125="SVOL",C1125="Cash"),                                     SUM(INDIRECT(ADDRESS(ROW()-(COUNTIF(A:A,"SVOL")),COLUMN())):INDIRECT(ADDRESS(ROW()-1,COLUMN()))),                                    IF(AND(A1126="TYA",C1126="Cash"), SUM(INDIRECT(ADDRESS(ROW()-(COUNTIF(A:A,"TYA")-1),COLUMN())):INDIRECT(ADDRESS(ROW()-1,COLUMN()))),                                    IF(AND(A1126="SVOL",ISNUMBER(FIND(" Govt",C1126))),"", IF(AND(A1126="SVOL",ISNUMBER(FIND(" Index",C1126))),J1126,                                    IF(ISNUMBER(N1126),Q1126*N1126,IF(ISNUMBER(R1126),J1126*R1126," "))))))</f>
        <v xml:space="preserve"> </v>
      </c>
      <c r="AB1126" s="8" t="s">
        <v>4212</v>
      </c>
      <c r="AG1126" s="17">
        <v>4.64E-4</v>
      </c>
    </row>
    <row r="1127" spans="1:33" x14ac:dyDescent="0.35">
      <c r="A1127" t="s">
        <v>1786</v>
      </c>
      <c r="B1127" t="s">
        <v>2240</v>
      </c>
      <c r="C1127" t="s">
        <v>2241</v>
      </c>
      <c r="D1127" t="s">
        <v>2242</v>
      </c>
      <c r="E1127" t="s">
        <v>2243</v>
      </c>
      <c r="G1127" s="1">
        <v>4743.2534846441285</v>
      </c>
      <c r="H1127" s="1">
        <v>36.651490000000003</v>
      </c>
      <c r="I1127" s="2">
        <v>173847.30765989941</v>
      </c>
      <c r="J1127" s="3">
        <v>2.247367218879884E-3</v>
      </c>
      <c r="K1127" s="4">
        <v>77355986.239999995</v>
      </c>
      <c r="L1127" s="5">
        <v>3550001</v>
      </c>
      <c r="M1127" s="6">
        <v>21.79041252</v>
      </c>
      <c r="N1127" s="7" t="str">
        <f>IF(ISNUMBER(_xll.BDP($C1127, "DELTA_MID")),_xll.BDP($C1127, "DELTA_MID")," ")</f>
        <v xml:space="preserve"> </v>
      </c>
      <c r="O1127" s="7" t="str">
        <f>IF(ISNUMBER(N1127),_xll.BDP($C1127, "OPT_UNDL_TICKER"),"")</f>
        <v/>
      </c>
      <c r="P1127" s="8" t="str">
        <f>IF(ISNUMBER(N1127),_xll.BDP($C1127, "OPT_UNDL_PX")," ")</f>
        <v xml:space="preserve"> </v>
      </c>
      <c r="Q1127" s="7" t="str">
        <f>IF(ISNUMBER(N1127),+G1127*_xll.BDP($C1127, "PX_POS_MULT_FACTOR")*P1127/K1127," ")</f>
        <v xml:space="preserve"> </v>
      </c>
      <c r="R1127" s="8" t="str">
        <f>IF(OR($A1127="TUA",$A1127="TYA"),"",IF(ISNUMBER(_xll.BDP($C1127,"DUR_ADJ_OAS_MID")),_xll.BDP($C1127,"DUR_ADJ_OAS_MID"),IF(ISNUMBER(_xll.BDP($E1127&amp;" ISIN","DUR_ADJ_OAS_MID")),_xll.BDP($E1127&amp;" ISIN","DUR_ADJ_OAS_MID")," ")))</f>
        <v xml:space="preserve"> </v>
      </c>
      <c r="S1127" s="7" t="str">
        <f ca="1">IF(AND(A1126="SVOL",C1126="Cash"),                                     SUM(INDIRECT(ADDRESS(ROW()-(COUNTIF(A:A,"SVOL")),COLUMN())):INDIRECT(ADDRESS(ROW()-1,COLUMN()))),                                    IF(AND(A1127="TYA",C1127="Cash"), SUM(INDIRECT(ADDRESS(ROW()-(COUNTIF(A:A,"TYA")-1),COLUMN())):INDIRECT(ADDRESS(ROW()-1,COLUMN()))),                                    IF(AND(A1127="SVOL",ISNUMBER(FIND(" Govt",C1127))),"", IF(AND(A1127="SVOL",ISNUMBER(FIND(" Index",C1127))),J1127,                                    IF(ISNUMBER(N1127),Q1127*N1127,IF(ISNUMBER(R1127),J1127*R1127," "))))))</f>
        <v xml:space="preserve"> </v>
      </c>
      <c r="AB1127" s="8" t="s">
        <v>4212</v>
      </c>
      <c r="AG1127" s="17">
        <v>4.64E-4</v>
      </c>
    </row>
    <row r="1128" spans="1:33" x14ac:dyDescent="0.35">
      <c r="A1128" t="s">
        <v>1786</v>
      </c>
      <c r="B1128" t="s">
        <v>2244</v>
      </c>
      <c r="C1128" t="s">
        <v>2245</v>
      </c>
      <c r="D1128" t="s">
        <v>2246</v>
      </c>
      <c r="E1128" t="s">
        <v>2247</v>
      </c>
      <c r="F1128" t="s">
        <v>2248</v>
      </c>
      <c r="G1128" s="1">
        <v>1582.939139450152</v>
      </c>
      <c r="H1128" s="1">
        <v>174.65</v>
      </c>
      <c r="I1128" s="2">
        <v>276460.32070496911</v>
      </c>
      <c r="J1128" s="3">
        <v>3.5738710621210372E-3</v>
      </c>
      <c r="K1128" s="4">
        <v>77355986.239999995</v>
      </c>
      <c r="L1128" s="5">
        <v>3550001</v>
      </c>
      <c r="M1128" s="6">
        <v>21.79041252</v>
      </c>
      <c r="N1128" s="7" t="str">
        <f>IF(ISNUMBER(_xll.BDP($C1128, "DELTA_MID")),_xll.BDP($C1128, "DELTA_MID")," ")</f>
        <v xml:space="preserve"> </v>
      </c>
      <c r="O1128" s="7" t="str">
        <f>IF(ISNUMBER(N1128),_xll.BDP($C1128, "OPT_UNDL_TICKER"),"")</f>
        <v/>
      </c>
      <c r="P1128" s="8" t="str">
        <f>IF(ISNUMBER(N1128),_xll.BDP($C1128, "OPT_UNDL_PX")," ")</f>
        <v xml:space="preserve"> </v>
      </c>
      <c r="Q1128" s="7" t="str">
        <f>IF(ISNUMBER(N1128),+G1128*_xll.BDP($C1128, "PX_POS_MULT_FACTOR")*P1128/K1128," ")</f>
        <v xml:space="preserve"> </v>
      </c>
      <c r="R1128" s="8" t="str">
        <f>IF(OR($A1128="TUA",$A1128="TYA"),"",IF(ISNUMBER(_xll.BDP($C1128,"DUR_ADJ_OAS_MID")),_xll.BDP($C1128,"DUR_ADJ_OAS_MID"),IF(ISNUMBER(_xll.BDP($E1128&amp;" ISIN","DUR_ADJ_OAS_MID")),_xll.BDP($E1128&amp;" ISIN","DUR_ADJ_OAS_MID")," ")))</f>
        <v xml:space="preserve"> </v>
      </c>
      <c r="S1128" s="7" t="str">
        <f ca="1">IF(AND(A1127="SVOL",C1127="Cash"),                                     SUM(INDIRECT(ADDRESS(ROW()-(COUNTIF(A:A,"SVOL")),COLUMN())):INDIRECT(ADDRESS(ROW()-1,COLUMN()))),                                    IF(AND(A1128="TYA",C1128="Cash"), SUM(INDIRECT(ADDRESS(ROW()-(COUNTIF(A:A,"TYA")-1),COLUMN())):INDIRECT(ADDRESS(ROW()-1,COLUMN()))),                                    IF(AND(A1128="SVOL",ISNUMBER(FIND(" Govt",C1128))),"", IF(AND(A1128="SVOL",ISNUMBER(FIND(" Index",C1128))),J1128,                                    IF(ISNUMBER(N1128),Q1128*N1128,IF(ISNUMBER(R1128),J1128*R1128," "))))))</f>
        <v xml:space="preserve"> </v>
      </c>
      <c r="AB1128" s="8" t="s">
        <v>4212</v>
      </c>
      <c r="AG1128" s="17">
        <v>4.64E-4</v>
      </c>
    </row>
    <row r="1129" spans="1:33" x14ac:dyDescent="0.35">
      <c r="A1129" t="s">
        <v>1786</v>
      </c>
      <c r="B1129" t="s">
        <v>2249</v>
      </c>
      <c r="C1129" t="s">
        <v>2250</v>
      </c>
      <c r="D1129" t="s">
        <v>2251</v>
      </c>
      <c r="E1129" t="s">
        <v>2252</v>
      </c>
      <c r="F1129" t="s">
        <v>2253</v>
      </c>
      <c r="G1129" s="1">
        <v>1260.230984483162</v>
      </c>
      <c r="H1129" s="1">
        <v>197.33</v>
      </c>
      <c r="I1129" s="2">
        <v>248681.38016806229</v>
      </c>
      <c r="J1129" s="3">
        <v>3.214765815233982E-3</v>
      </c>
      <c r="K1129" s="4">
        <v>77355986.239999995</v>
      </c>
      <c r="L1129" s="5">
        <v>3550001</v>
      </c>
      <c r="M1129" s="6">
        <v>21.79041252</v>
      </c>
      <c r="N1129" s="7" t="str">
        <f>IF(ISNUMBER(_xll.BDP($C1129, "DELTA_MID")),_xll.BDP($C1129, "DELTA_MID")," ")</f>
        <v xml:space="preserve"> </v>
      </c>
      <c r="O1129" s="7" t="str">
        <f>IF(ISNUMBER(N1129),_xll.BDP($C1129, "OPT_UNDL_TICKER"),"")</f>
        <v/>
      </c>
      <c r="P1129" s="8" t="str">
        <f>IF(ISNUMBER(N1129),_xll.BDP($C1129, "OPT_UNDL_PX")," ")</f>
        <v xml:space="preserve"> </v>
      </c>
      <c r="Q1129" s="7" t="str">
        <f>IF(ISNUMBER(N1129),+G1129*_xll.BDP($C1129, "PX_POS_MULT_FACTOR")*P1129/K1129," ")</f>
        <v xml:space="preserve"> </v>
      </c>
      <c r="R1129" s="8" t="str">
        <f>IF(OR($A1129="TUA",$A1129="TYA"),"",IF(ISNUMBER(_xll.BDP($C1129,"DUR_ADJ_OAS_MID")),_xll.BDP($C1129,"DUR_ADJ_OAS_MID"),IF(ISNUMBER(_xll.BDP($E1129&amp;" ISIN","DUR_ADJ_OAS_MID")),_xll.BDP($E1129&amp;" ISIN","DUR_ADJ_OAS_MID")," ")))</f>
        <v xml:space="preserve"> </v>
      </c>
      <c r="S1129" s="7" t="str">
        <f ca="1">IF(AND(A1128="SVOL",C1128="Cash"),                                     SUM(INDIRECT(ADDRESS(ROW()-(COUNTIF(A:A,"SVOL")),COLUMN())):INDIRECT(ADDRESS(ROW()-1,COLUMN()))),                                    IF(AND(A1129="TYA",C1129="Cash"), SUM(INDIRECT(ADDRESS(ROW()-(COUNTIF(A:A,"TYA")-1),COLUMN())):INDIRECT(ADDRESS(ROW()-1,COLUMN()))),                                    IF(AND(A1129="SVOL",ISNUMBER(FIND(" Govt",C1129))),"", IF(AND(A1129="SVOL",ISNUMBER(FIND(" Index",C1129))),J1129,                                    IF(ISNUMBER(N1129),Q1129*N1129,IF(ISNUMBER(R1129),J1129*R1129," "))))))</f>
        <v xml:space="preserve"> </v>
      </c>
      <c r="AB1129" s="8" t="s">
        <v>4212</v>
      </c>
      <c r="AG1129" s="17">
        <v>4.64E-4</v>
      </c>
    </row>
    <row r="1130" spans="1:33" x14ac:dyDescent="0.35">
      <c r="A1130" t="s">
        <v>1786</v>
      </c>
      <c r="B1130" t="s">
        <v>2254</v>
      </c>
      <c r="C1130" t="s">
        <v>2255</v>
      </c>
      <c r="D1130" t="s">
        <v>2256</v>
      </c>
      <c r="E1130" t="s">
        <v>2257</v>
      </c>
      <c r="F1130" t="s">
        <v>2258</v>
      </c>
      <c r="G1130" s="1">
        <v>33816.47628031682</v>
      </c>
      <c r="H1130" s="1">
        <v>21.65</v>
      </c>
      <c r="I1130" s="2">
        <v>732126.71146885911</v>
      </c>
      <c r="J1130" s="3">
        <v>9.4643833923519129E-3</v>
      </c>
      <c r="K1130" s="4">
        <v>77355986.239999995</v>
      </c>
      <c r="L1130" s="5">
        <v>3550001</v>
      </c>
      <c r="M1130" s="6">
        <v>21.79041252</v>
      </c>
      <c r="N1130" s="7" t="str">
        <f>IF(ISNUMBER(_xll.BDP($C1130, "DELTA_MID")),_xll.BDP($C1130, "DELTA_MID")," ")</f>
        <v xml:space="preserve"> </v>
      </c>
      <c r="O1130" s="7" t="str">
        <f>IF(ISNUMBER(N1130),_xll.BDP($C1130, "OPT_UNDL_TICKER"),"")</f>
        <v/>
      </c>
      <c r="P1130" s="8" t="str">
        <f>IF(ISNUMBER(N1130),_xll.BDP($C1130, "OPT_UNDL_PX")," ")</f>
        <v xml:space="preserve"> </v>
      </c>
      <c r="Q1130" s="7" t="str">
        <f>IF(ISNUMBER(N1130),+G1130*_xll.BDP($C1130, "PX_POS_MULT_FACTOR")*P1130/K1130," ")</f>
        <v xml:space="preserve"> </v>
      </c>
      <c r="R1130" s="8" t="str">
        <f>IF(OR($A1130="TUA",$A1130="TYA"),"",IF(ISNUMBER(_xll.BDP($C1130,"DUR_ADJ_OAS_MID")),_xll.BDP($C1130,"DUR_ADJ_OAS_MID"),IF(ISNUMBER(_xll.BDP($E1130&amp;" ISIN","DUR_ADJ_OAS_MID")),_xll.BDP($E1130&amp;" ISIN","DUR_ADJ_OAS_MID")," ")))</f>
        <v xml:space="preserve"> </v>
      </c>
      <c r="S1130" s="7" t="str">
        <f ca="1">IF(AND(A1129="SVOL",C1129="Cash"),                                     SUM(INDIRECT(ADDRESS(ROW()-(COUNTIF(A:A,"SVOL")),COLUMN())):INDIRECT(ADDRESS(ROW()-1,COLUMN()))),                                    IF(AND(A1130="TYA",C1130="Cash"), SUM(INDIRECT(ADDRESS(ROW()-(COUNTIF(A:A,"TYA")-1),COLUMN())):INDIRECT(ADDRESS(ROW()-1,COLUMN()))),                                    IF(AND(A1130="SVOL",ISNUMBER(FIND(" Govt",C1130))),"", IF(AND(A1130="SVOL",ISNUMBER(FIND(" Index",C1130))),J1130,                                    IF(ISNUMBER(N1130),Q1130*N1130,IF(ISNUMBER(R1130),J1130*R1130," "))))))</f>
        <v xml:space="preserve"> </v>
      </c>
      <c r="AB1130" s="8" t="s">
        <v>4212</v>
      </c>
      <c r="AG1130" s="17">
        <v>4.64E-4</v>
      </c>
    </row>
    <row r="1131" spans="1:33" x14ac:dyDescent="0.35">
      <c r="A1131" t="s">
        <v>1786</v>
      </c>
      <c r="B1131" t="s">
        <v>811</v>
      </c>
      <c r="C1131" t="s">
        <v>2259</v>
      </c>
      <c r="D1131" t="s">
        <v>813</v>
      </c>
      <c r="E1131" t="s">
        <v>814</v>
      </c>
      <c r="F1131" t="s">
        <v>815</v>
      </c>
      <c r="G1131" s="1">
        <v>1865.0305783609531</v>
      </c>
      <c r="H1131" s="1">
        <v>439.55</v>
      </c>
      <c r="I1131" s="2">
        <v>819774.19071855675</v>
      </c>
      <c r="J1131" s="3">
        <v>1.059742407232939E-2</v>
      </c>
      <c r="K1131" s="4">
        <v>77355986.239999995</v>
      </c>
      <c r="L1131" s="5">
        <v>3550001</v>
      </c>
      <c r="M1131" s="6">
        <v>21.79041252</v>
      </c>
      <c r="N1131" s="7" t="str">
        <f>IF(ISNUMBER(_xll.BDP($C1131, "DELTA_MID")),_xll.BDP($C1131, "DELTA_MID")," ")</f>
        <v xml:space="preserve"> </v>
      </c>
      <c r="O1131" s="7" t="str">
        <f>IF(ISNUMBER(N1131),_xll.BDP($C1131, "OPT_UNDL_TICKER"),"")</f>
        <v/>
      </c>
      <c r="P1131" s="8" t="str">
        <f>IF(ISNUMBER(N1131),_xll.BDP($C1131, "OPT_UNDL_PX")," ")</f>
        <v xml:space="preserve"> </v>
      </c>
      <c r="Q1131" s="7" t="str">
        <f>IF(ISNUMBER(N1131),+G1131*_xll.BDP($C1131, "PX_POS_MULT_FACTOR")*P1131/K1131," ")</f>
        <v xml:space="preserve"> </v>
      </c>
      <c r="R1131" s="8" t="str">
        <f>IF(OR($A1131="TUA",$A1131="TYA"),"",IF(ISNUMBER(_xll.BDP($C1131,"DUR_ADJ_OAS_MID")),_xll.BDP($C1131,"DUR_ADJ_OAS_MID"),IF(ISNUMBER(_xll.BDP($E1131&amp;" ISIN","DUR_ADJ_OAS_MID")),_xll.BDP($E1131&amp;" ISIN","DUR_ADJ_OAS_MID")," ")))</f>
        <v xml:space="preserve"> </v>
      </c>
      <c r="S1131" s="7" t="str">
        <f ca="1">IF(AND(A1130="SVOL",C1130="Cash"),                                     SUM(INDIRECT(ADDRESS(ROW()-(COUNTIF(A:A,"SVOL")),COLUMN())):INDIRECT(ADDRESS(ROW()-1,COLUMN()))),                                    IF(AND(A1131="TYA",C1131="Cash"), SUM(INDIRECT(ADDRESS(ROW()-(COUNTIF(A:A,"TYA")-1),COLUMN())):INDIRECT(ADDRESS(ROW()-1,COLUMN()))),                                    IF(AND(A1131="SVOL",ISNUMBER(FIND(" Govt",C1131))),"", IF(AND(A1131="SVOL",ISNUMBER(FIND(" Index",C1131))),J1131,                                    IF(ISNUMBER(N1131),Q1131*N1131,IF(ISNUMBER(R1131),J1131*R1131," "))))))</f>
        <v xml:space="preserve"> </v>
      </c>
      <c r="AB1131" s="8" t="s">
        <v>4212</v>
      </c>
      <c r="AG1131" s="17">
        <v>4.64E-4</v>
      </c>
    </row>
    <row r="1132" spans="1:33" x14ac:dyDescent="0.35">
      <c r="A1132" t="s">
        <v>1786</v>
      </c>
      <c r="B1132" t="s">
        <v>2260</v>
      </c>
      <c r="C1132" t="s">
        <v>2261</v>
      </c>
      <c r="D1132" t="s">
        <v>2262</v>
      </c>
      <c r="E1132" t="s">
        <v>2263</v>
      </c>
      <c r="G1132" s="1">
        <v>3888.633267352237</v>
      </c>
      <c r="H1132" s="1">
        <v>108.07095</v>
      </c>
      <c r="I1132" s="2">
        <v>420248.29140436009</v>
      </c>
      <c r="J1132" s="3">
        <v>5.4326537845503422E-3</v>
      </c>
      <c r="K1132" s="4">
        <v>77355986.239999995</v>
      </c>
      <c r="L1132" s="5">
        <v>3550001</v>
      </c>
      <c r="M1132" s="6">
        <v>21.79041252</v>
      </c>
      <c r="N1132" s="7" t="str">
        <f>IF(ISNUMBER(_xll.BDP($C1132, "DELTA_MID")),_xll.BDP($C1132, "DELTA_MID")," ")</f>
        <v xml:space="preserve"> </v>
      </c>
      <c r="O1132" s="7" t="str">
        <f>IF(ISNUMBER(N1132),_xll.BDP($C1132, "OPT_UNDL_TICKER"),"")</f>
        <v/>
      </c>
      <c r="P1132" s="8" t="str">
        <f>IF(ISNUMBER(N1132),_xll.BDP($C1132, "OPT_UNDL_PX")," ")</f>
        <v xml:space="preserve"> </v>
      </c>
      <c r="Q1132" s="7" t="str">
        <f>IF(ISNUMBER(N1132),+G1132*_xll.BDP($C1132, "PX_POS_MULT_FACTOR")*P1132/K1132," ")</f>
        <v xml:space="preserve"> </v>
      </c>
      <c r="R1132" s="8" t="str">
        <f>IF(OR($A1132="TUA",$A1132="TYA"),"",IF(ISNUMBER(_xll.BDP($C1132,"DUR_ADJ_OAS_MID")),_xll.BDP($C1132,"DUR_ADJ_OAS_MID"),IF(ISNUMBER(_xll.BDP($E1132&amp;" ISIN","DUR_ADJ_OAS_MID")),_xll.BDP($E1132&amp;" ISIN","DUR_ADJ_OAS_MID")," ")))</f>
        <v xml:space="preserve"> </v>
      </c>
      <c r="S1132" s="7" t="str">
        <f ca="1">IF(AND(A1131="SVOL",C1131="Cash"),                                     SUM(INDIRECT(ADDRESS(ROW()-(COUNTIF(A:A,"SVOL")),COLUMN())):INDIRECT(ADDRESS(ROW()-1,COLUMN()))),                                    IF(AND(A1132="TYA",C1132="Cash"), SUM(INDIRECT(ADDRESS(ROW()-(COUNTIF(A:A,"TYA")-1),COLUMN())):INDIRECT(ADDRESS(ROW()-1,COLUMN()))),                                    IF(AND(A1132="SVOL",ISNUMBER(FIND(" Govt",C1132))),"", IF(AND(A1132="SVOL",ISNUMBER(FIND(" Index",C1132))),J1132,                                    IF(ISNUMBER(N1132),Q1132*N1132,IF(ISNUMBER(R1132),J1132*R1132," "))))))</f>
        <v xml:space="preserve"> </v>
      </c>
      <c r="AB1132" s="8" t="s">
        <v>4212</v>
      </c>
      <c r="AG1132" s="17">
        <v>4.64E-4</v>
      </c>
    </row>
    <row r="1133" spans="1:33" x14ac:dyDescent="0.35">
      <c r="A1133" t="s">
        <v>1786</v>
      </c>
      <c r="B1133" t="s">
        <v>264</v>
      </c>
      <c r="C1133" t="s">
        <v>2264</v>
      </c>
      <c r="D1133" t="s">
        <v>266</v>
      </c>
      <c r="E1133" t="s">
        <v>267</v>
      </c>
      <c r="F1133" t="s">
        <v>268</v>
      </c>
      <c r="G1133" s="1">
        <v>953.65823726452049</v>
      </c>
      <c r="H1133" s="1">
        <v>157.28</v>
      </c>
      <c r="I1133" s="2">
        <v>149991.36755696381</v>
      </c>
      <c r="J1133" s="3">
        <v>1.9389755705732929E-3</v>
      </c>
      <c r="K1133" s="4">
        <v>77355986.239999995</v>
      </c>
      <c r="L1133" s="5">
        <v>3550001</v>
      </c>
      <c r="M1133" s="6">
        <v>21.79041252</v>
      </c>
      <c r="N1133" s="7" t="str">
        <f>IF(ISNUMBER(_xll.BDP($C1133, "DELTA_MID")),_xll.BDP($C1133, "DELTA_MID")," ")</f>
        <v xml:space="preserve"> </v>
      </c>
      <c r="O1133" s="7" t="str">
        <f>IF(ISNUMBER(N1133),_xll.BDP($C1133, "OPT_UNDL_TICKER"),"")</f>
        <v/>
      </c>
      <c r="P1133" s="8" t="str">
        <f>IF(ISNUMBER(N1133),_xll.BDP($C1133, "OPT_UNDL_PX")," ")</f>
        <v xml:space="preserve"> </v>
      </c>
      <c r="Q1133" s="7" t="str">
        <f>IF(ISNUMBER(N1133),+G1133*_xll.BDP($C1133, "PX_POS_MULT_FACTOR")*P1133/K1133," ")</f>
        <v xml:space="preserve"> </v>
      </c>
      <c r="R1133" s="8" t="str">
        <f>IF(OR($A1133="TUA",$A1133="TYA"),"",IF(ISNUMBER(_xll.BDP($C1133,"DUR_ADJ_OAS_MID")),_xll.BDP($C1133,"DUR_ADJ_OAS_MID"),IF(ISNUMBER(_xll.BDP($E1133&amp;" ISIN","DUR_ADJ_OAS_MID")),_xll.BDP($E1133&amp;" ISIN","DUR_ADJ_OAS_MID")," ")))</f>
        <v xml:space="preserve"> </v>
      </c>
      <c r="S1133" s="7" t="str">
        <f ca="1">IF(AND(A1132="SVOL",C1132="Cash"),                                     SUM(INDIRECT(ADDRESS(ROW()-(COUNTIF(A:A,"SVOL")),COLUMN())):INDIRECT(ADDRESS(ROW()-1,COLUMN()))),                                    IF(AND(A1133="TYA",C1133="Cash"), SUM(INDIRECT(ADDRESS(ROW()-(COUNTIF(A:A,"TYA")-1),COLUMN())):INDIRECT(ADDRESS(ROW()-1,COLUMN()))),                                    IF(AND(A1133="SVOL",ISNUMBER(FIND(" Govt",C1133))),"", IF(AND(A1133="SVOL",ISNUMBER(FIND(" Index",C1133))),J1133,                                    IF(ISNUMBER(N1133),Q1133*N1133,IF(ISNUMBER(R1133),J1133*R1133," "))))))</f>
        <v xml:space="preserve"> </v>
      </c>
      <c r="AB1133" s="8" t="s">
        <v>4212</v>
      </c>
      <c r="AG1133" s="17">
        <v>4.64E-4</v>
      </c>
    </row>
    <row r="1134" spans="1:33" x14ac:dyDescent="0.35">
      <c r="A1134" t="s">
        <v>1786</v>
      </c>
      <c r="B1134" t="s">
        <v>2265</v>
      </c>
      <c r="C1134" t="s">
        <v>2266</v>
      </c>
      <c r="D1134" t="s">
        <v>2267</v>
      </c>
      <c r="E1134" t="s">
        <v>2268</v>
      </c>
      <c r="F1134" t="s">
        <v>2269</v>
      </c>
      <c r="G1134" s="1">
        <v>7806.1989899773762</v>
      </c>
      <c r="H1134" s="1">
        <v>39.11</v>
      </c>
      <c r="I1134" s="2">
        <v>305300.44249801518</v>
      </c>
      <c r="J1134" s="3">
        <v>3.9466944620266172E-3</v>
      </c>
      <c r="K1134" s="4">
        <v>77355986.239999995</v>
      </c>
      <c r="L1134" s="5">
        <v>3550001</v>
      </c>
      <c r="M1134" s="6">
        <v>21.79041252</v>
      </c>
      <c r="N1134" s="7" t="str">
        <f>IF(ISNUMBER(_xll.BDP($C1134, "DELTA_MID")),_xll.BDP($C1134, "DELTA_MID")," ")</f>
        <v xml:space="preserve"> </v>
      </c>
      <c r="O1134" s="7" t="str">
        <f>IF(ISNUMBER(N1134),_xll.BDP($C1134, "OPT_UNDL_TICKER"),"")</f>
        <v/>
      </c>
      <c r="P1134" s="8" t="str">
        <f>IF(ISNUMBER(N1134),_xll.BDP($C1134, "OPT_UNDL_PX")," ")</f>
        <v xml:space="preserve"> </v>
      </c>
      <c r="Q1134" s="7" t="str">
        <f>IF(ISNUMBER(N1134),+G1134*_xll.BDP($C1134, "PX_POS_MULT_FACTOR")*P1134/K1134," ")</f>
        <v xml:space="preserve"> </v>
      </c>
      <c r="R1134" s="8" t="str">
        <f>IF(OR($A1134="TUA",$A1134="TYA"),"",IF(ISNUMBER(_xll.BDP($C1134,"DUR_ADJ_OAS_MID")),_xll.BDP($C1134,"DUR_ADJ_OAS_MID"),IF(ISNUMBER(_xll.BDP($E1134&amp;" ISIN","DUR_ADJ_OAS_MID")),_xll.BDP($E1134&amp;" ISIN","DUR_ADJ_OAS_MID")," ")))</f>
        <v xml:space="preserve"> </v>
      </c>
      <c r="S1134" s="7" t="str">
        <f ca="1">IF(AND(A1133="SVOL",C1133="Cash"),                                     SUM(INDIRECT(ADDRESS(ROW()-(COUNTIF(A:A,"SVOL")),COLUMN())):INDIRECT(ADDRESS(ROW()-1,COLUMN()))),                                    IF(AND(A1134="TYA",C1134="Cash"), SUM(INDIRECT(ADDRESS(ROW()-(COUNTIF(A:A,"TYA")-1),COLUMN())):INDIRECT(ADDRESS(ROW()-1,COLUMN()))),                                    IF(AND(A1134="SVOL",ISNUMBER(FIND(" Govt",C1134))),"", IF(AND(A1134="SVOL",ISNUMBER(FIND(" Index",C1134))),J1134,                                    IF(ISNUMBER(N1134),Q1134*N1134,IF(ISNUMBER(R1134),J1134*R1134," "))))))</f>
        <v xml:space="preserve"> </v>
      </c>
      <c r="AB1134" s="8" t="s">
        <v>4212</v>
      </c>
      <c r="AG1134" s="17">
        <v>4.64E-4</v>
      </c>
    </row>
    <row r="1135" spans="1:33" x14ac:dyDescent="0.35">
      <c r="A1135" t="s">
        <v>1786</v>
      </c>
      <c r="B1135" t="s">
        <v>2270</v>
      </c>
      <c r="C1135" t="s">
        <v>2271</v>
      </c>
      <c r="D1135" t="s">
        <v>2272</v>
      </c>
      <c r="E1135" t="s">
        <v>2273</v>
      </c>
      <c r="F1135" t="s">
        <v>2274</v>
      </c>
      <c r="G1135" s="1">
        <v>5205.0599822693048</v>
      </c>
      <c r="H1135" s="1">
        <v>72.53</v>
      </c>
      <c r="I1135" s="2">
        <v>377523.00051399268</v>
      </c>
      <c r="J1135" s="3">
        <v>4.8803333635061251E-3</v>
      </c>
      <c r="K1135" s="4">
        <v>77355986.239999995</v>
      </c>
      <c r="L1135" s="5">
        <v>3550001</v>
      </c>
      <c r="M1135" s="6">
        <v>21.79041252</v>
      </c>
      <c r="N1135" s="7" t="str">
        <f>IF(ISNUMBER(_xll.BDP($C1135, "DELTA_MID")),_xll.BDP($C1135, "DELTA_MID")," ")</f>
        <v xml:space="preserve"> </v>
      </c>
      <c r="O1135" s="7" t="str">
        <f>IF(ISNUMBER(N1135),_xll.BDP($C1135, "OPT_UNDL_TICKER"),"")</f>
        <v/>
      </c>
      <c r="P1135" s="8" t="str">
        <f>IF(ISNUMBER(N1135),_xll.BDP($C1135, "OPT_UNDL_PX")," ")</f>
        <v xml:space="preserve"> </v>
      </c>
      <c r="Q1135" s="7" t="str">
        <f>IF(ISNUMBER(N1135),+G1135*_xll.BDP($C1135, "PX_POS_MULT_FACTOR")*P1135/K1135," ")</f>
        <v xml:space="preserve"> </v>
      </c>
      <c r="R1135" s="8" t="str">
        <f>IF(OR($A1135="TUA",$A1135="TYA"),"",IF(ISNUMBER(_xll.BDP($C1135,"DUR_ADJ_OAS_MID")),_xll.BDP($C1135,"DUR_ADJ_OAS_MID"),IF(ISNUMBER(_xll.BDP($E1135&amp;" ISIN","DUR_ADJ_OAS_MID")),_xll.BDP($E1135&amp;" ISIN","DUR_ADJ_OAS_MID")," ")))</f>
        <v xml:space="preserve"> </v>
      </c>
      <c r="S1135" s="7" t="str">
        <f ca="1">IF(AND(A1134="SVOL",C1134="Cash"),                                     SUM(INDIRECT(ADDRESS(ROW()-(COUNTIF(A:A,"SVOL")),COLUMN())):INDIRECT(ADDRESS(ROW()-1,COLUMN()))),                                    IF(AND(A1135="TYA",C1135="Cash"), SUM(INDIRECT(ADDRESS(ROW()-(COUNTIF(A:A,"TYA")-1),COLUMN())):INDIRECT(ADDRESS(ROW()-1,COLUMN()))),                                    IF(AND(A1135="SVOL",ISNUMBER(FIND(" Govt",C1135))),"", IF(AND(A1135="SVOL",ISNUMBER(FIND(" Index",C1135))),J1135,                                    IF(ISNUMBER(N1135),Q1135*N1135,IF(ISNUMBER(R1135),J1135*R1135," "))))))</f>
        <v xml:space="preserve"> </v>
      </c>
      <c r="AB1135" s="8" t="s">
        <v>4212</v>
      </c>
      <c r="AG1135" s="17">
        <v>4.64E-4</v>
      </c>
    </row>
    <row r="1136" spans="1:33" x14ac:dyDescent="0.35">
      <c r="A1136" t="s">
        <v>1786</v>
      </c>
      <c r="B1136" t="s">
        <v>2275</v>
      </c>
      <c r="C1136" t="s">
        <v>2276</v>
      </c>
      <c r="D1136" t="s">
        <v>2277</v>
      </c>
      <c r="E1136" t="s">
        <v>2278</v>
      </c>
      <c r="G1136" s="1">
        <v>56182.933386382429</v>
      </c>
      <c r="H1136" s="1">
        <v>4.5890000000000004</v>
      </c>
      <c r="I1136" s="2">
        <v>257823.48131010891</v>
      </c>
      <c r="J1136" s="3">
        <v>3.3329480217626781E-3</v>
      </c>
      <c r="K1136" s="4">
        <v>77355986.239999995</v>
      </c>
      <c r="L1136" s="5">
        <v>3550001</v>
      </c>
      <c r="M1136" s="6">
        <v>21.79041252</v>
      </c>
      <c r="N1136" s="7" t="str">
        <f>IF(ISNUMBER(_xll.BDP($C1136, "DELTA_MID")),_xll.BDP($C1136, "DELTA_MID")," ")</f>
        <v xml:space="preserve"> </v>
      </c>
      <c r="O1136" s="7" t="str">
        <f>IF(ISNUMBER(N1136),_xll.BDP($C1136, "OPT_UNDL_TICKER"),"")</f>
        <v/>
      </c>
      <c r="P1136" s="8" t="str">
        <f>IF(ISNUMBER(N1136),_xll.BDP($C1136, "OPT_UNDL_PX")," ")</f>
        <v xml:space="preserve"> </v>
      </c>
      <c r="Q1136" s="7" t="str">
        <f>IF(ISNUMBER(N1136),+G1136*_xll.BDP($C1136, "PX_POS_MULT_FACTOR")*P1136/K1136," ")</f>
        <v xml:space="preserve"> </v>
      </c>
      <c r="R1136" s="8" t="str">
        <f>IF(OR($A1136="TUA",$A1136="TYA"),"",IF(ISNUMBER(_xll.BDP($C1136,"DUR_ADJ_OAS_MID")),_xll.BDP($C1136,"DUR_ADJ_OAS_MID"),IF(ISNUMBER(_xll.BDP($E1136&amp;" ISIN","DUR_ADJ_OAS_MID")),_xll.BDP($E1136&amp;" ISIN","DUR_ADJ_OAS_MID")," ")))</f>
        <v xml:space="preserve"> </v>
      </c>
      <c r="S1136" s="7" t="str">
        <f ca="1">IF(AND(A1135="SVOL",C1135="Cash"),                                     SUM(INDIRECT(ADDRESS(ROW()-(COUNTIF(A:A,"SVOL")),COLUMN())):INDIRECT(ADDRESS(ROW()-1,COLUMN()))),                                    IF(AND(A1136="TYA",C1136="Cash"), SUM(INDIRECT(ADDRESS(ROW()-(COUNTIF(A:A,"TYA")-1),COLUMN())):INDIRECT(ADDRESS(ROW()-1,COLUMN()))),                                    IF(AND(A1136="SVOL",ISNUMBER(FIND(" Govt",C1136))),"", IF(AND(A1136="SVOL",ISNUMBER(FIND(" Index",C1136))),J1136,                                    IF(ISNUMBER(N1136),Q1136*N1136,IF(ISNUMBER(R1136),J1136*R1136," "))))))</f>
        <v xml:space="preserve"> </v>
      </c>
      <c r="AB1136" s="8" t="s">
        <v>4212</v>
      </c>
      <c r="AG1136" s="17">
        <v>4.64E-4</v>
      </c>
    </row>
    <row r="1137" spans="1:33" x14ac:dyDescent="0.35">
      <c r="A1137" t="s">
        <v>1786</v>
      </c>
      <c r="B1137" t="s">
        <v>2279</v>
      </c>
      <c r="C1137" t="s">
        <v>2280</v>
      </c>
      <c r="D1137" t="s">
        <v>2281</v>
      </c>
      <c r="E1137" t="s">
        <v>2282</v>
      </c>
      <c r="G1137" s="1">
        <v>4837.8403576516948</v>
      </c>
      <c r="H1137" s="1">
        <v>54.940919999999998</v>
      </c>
      <c r="I1137" s="2">
        <v>265795.40006251307</v>
      </c>
      <c r="J1137" s="3">
        <v>3.4360029906137118E-3</v>
      </c>
      <c r="K1137" s="4">
        <v>77355986.239999995</v>
      </c>
      <c r="L1137" s="5">
        <v>3550001</v>
      </c>
      <c r="M1137" s="6">
        <v>21.79041252</v>
      </c>
      <c r="N1137" s="7" t="str">
        <f>IF(ISNUMBER(_xll.BDP($C1137, "DELTA_MID")),_xll.BDP($C1137, "DELTA_MID")," ")</f>
        <v xml:space="preserve"> </v>
      </c>
      <c r="O1137" s="7" t="str">
        <f>IF(ISNUMBER(N1137),_xll.BDP($C1137, "OPT_UNDL_TICKER"),"")</f>
        <v/>
      </c>
      <c r="P1137" s="8" t="str">
        <f>IF(ISNUMBER(N1137),_xll.BDP($C1137, "OPT_UNDL_PX")," ")</f>
        <v xml:space="preserve"> </v>
      </c>
      <c r="Q1137" s="7" t="str">
        <f>IF(ISNUMBER(N1137),+G1137*_xll.BDP($C1137, "PX_POS_MULT_FACTOR")*P1137/K1137," ")</f>
        <v xml:space="preserve"> </v>
      </c>
      <c r="R1137" s="8" t="str">
        <f>IF(OR($A1137="TUA",$A1137="TYA"),"",IF(ISNUMBER(_xll.BDP($C1137,"DUR_ADJ_OAS_MID")),_xll.BDP($C1137,"DUR_ADJ_OAS_MID"),IF(ISNUMBER(_xll.BDP($E1137&amp;" ISIN","DUR_ADJ_OAS_MID")),_xll.BDP($E1137&amp;" ISIN","DUR_ADJ_OAS_MID")," ")))</f>
        <v xml:space="preserve"> </v>
      </c>
      <c r="S1137" s="7" t="str">
        <f ca="1">IF(AND(A1136="SVOL",C1136="Cash"),                                     SUM(INDIRECT(ADDRESS(ROW()-(COUNTIF(A:A,"SVOL")),COLUMN())):INDIRECT(ADDRESS(ROW()-1,COLUMN()))),                                    IF(AND(A1137="TYA",C1137="Cash"), SUM(INDIRECT(ADDRESS(ROW()-(COUNTIF(A:A,"TYA")-1),COLUMN())):INDIRECT(ADDRESS(ROW()-1,COLUMN()))),                                    IF(AND(A1137="SVOL",ISNUMBER(FIND(" Govt",C1137))),"", IF(AND(A1137="SVOL",ISNUMBER(FIND(" Index",C1137))),J1137,                                    IF(ISNUMBER(N1137),Q1137*N1137,IF(ISNUMBER(R1137),J1137*R1137," "))))))</f>
        <v xml:space="preserve"> </v>
      </c>
      <c r="AB1137" s="8" t="s">
        <v>4212</v>
      </c>
      <c r="AG1137" s="17">
        <v>4.64E-4</v>
      </c>
    </row>
    <row r="1138" spans="1:33" x14ac:dyDescent="0.35">
      <c r="A1138" t="s">
        <v>1786</v>
      </c>
      <c r="B1138" t="s">
        <v>2283</v>
      </c>
      <c r="C1138" t="s">
        <v>2284</v>
      </c>
      <c r="D1138" t="s">
        <v>2285</v>
      </c>
      <c r="E1138" t="s">
        <v>2286</v>
      </c>
      <c r="F1138" t="s">
        <v>2287</v>
      </c>
      <c r="G1138" s="1">
        <v>294.88848643535351</v>
      </c>
      <c r="H1138" s="1">
        <v>265.97000000000003</v>
      </c>
      <c r="I1138" s="2">
        <v>78431.490737210974</v>
      </c>
      <c r="J1138" s="3">
        <v>1.013903313104615E-3</v>
      </c>
      <c r="K1138" s="4">
        <v>77355986.239999995</v>
      </c>
      <c r="L1138" s="5">
        <v>3550001</v>
      </c>
      <c r="M1138" s="6">
        <v>21.79041252</v>
      </c>
      <c r="N1138" s="7" t="str">
        <f>IF(ISNUMBER(_xll.BDP($C1138, "DELTA_MID")),_xll.BDP($C1138, "DELTA_MID")," ")</f>
        <v xml:space="preserve"> </v>
      </c>
      <c r="O1138" s="7" t="str">
        <f>IF(ISNUMBER(N1138),_xll.BDP($C1138, "OPT_UNDL_TICKER"),"")</f>
        <v/>
      </c>
      <c r="P1138" s="8" t="str">
        <f>IF(ISNUMBER(N1138),_xll.BDP($C1138, "OPT_UNDL_PX")," ")</f>
        <v xml:space="preserve"> </v>
      </c>
      <c r="Q1138" s="7" t="str">
        <f>IF(ISNUMBER(N1138),+G1138*_xll.BDP($C1138, "PX_POS_MULT_FACTOR")*P1138/K1138," ")</f>
        <v xml:space="preserve"> </v>
      </c>
      <c r="R1138" s="8" t="str">
        <f>IF(OR($A1138="TUA",$A1138="TYA"),"",IF(ISNUMBER(_xll.BDP($C1138,"DUR_ADJ_OAS_MID")),_xll.BDP($C1138,"DUR_ADJ_OAS_MID"),IF(ISNUMBER(_xll.BDP($E1138&amp;" ISIN","DUR_ADJ_OAS_MID")),_xll.BDP($E1138&amp;" ISIN","DUR_ADJ_OAS_MID")," ")))</f>
        <v xml:space="preserve"> </v>
      </c>
      <c r="S1138" s="7" t="str">
        <f ca="1">IF(AND(A1137="SVOL",C1137="Cash"),                                     SUM(INDIRECT(ADDRESS(ROW()-(COUNTIF(A:A,"SVOL")),COLUMN())):INDIRECT(ADDRESS(ROW()-1,COLUMN()))),                                    IF(AND(A1138="TYA",C1138="Cash"), SUM(INDIRECT(ADDRESS(ROW()-(COUNTIF(A:A,"TYA")-1),COLUMN())):INDIRECT(ADDRESS(ROW()-1,COLUMN()))),                                    IF(AND(A1138="SVOL",ISNUMBER(FIND(" Govt",C1138))),"", IF(AND(A1138="SVOL",ISNUMBER(FIND(" Index",C1138))),J1138,                                    IF(ISNUMBER(N1138),Q1138*N1138,IF(ISNUMBER(R1138),J1138*R1138," "))))))</f>
        <v xml:space="preserve"> </v>
      </c>
      <c r="AB1138" s="8" t="s">
        <v>4212</v>
      </c>
      <c r="AG1138" s="17">
        <v>4.64E-4</v>
      </c>
    </row>
    <row r="1139" spans="1:33" x14ac:dyDescent="0.35">
      <c r="A1139" t="s">
        <v>1786</v>
      </c>
      <c r="B1139" t="s">
        <v>2288</v>
      </c>
      <c r="C1139" t="s">
        <v>2289</v>
      </c>
      <c r="D1139" t="s">
        <v>2290</v>
      </c>
      <c r="E1139" t="s">
        <v>2291</v>
      </c>
      <c r="G1139" s="1">
        <v>1495.5853802608119</v>
      </c>
      <c r="H1139" s="1">
        <v>45.515819999999991</v>
      </c>
      <c r="I1139" s="2">
        <v>68072.794962582644</v>
      </c>
      <c r="J1139" s="3">
        <v>8.7999388633458974E-4</v>
      </c>
      <c r="K1139" s="4">
        <v>77355986.239999995</v>
      </c>
      <c r="L1139" s="5">
        <v>3550001</v>
      </c>
      <c r="M1139" s="6">
        <v>21.79041252</v>
      </c>
      <c r="N1139" s="7" t="str">
        <f>IF(ISNUMBER(_xll.BDP($C1139, "DELTA_MID")),_xll.BDP($C1139, "DELTA_MID")," ")</f>
        <v xml:space="preserve"> </v>
      </c>
      <c r="O1139" s="7" t="str">
        <f>IF(ISNUMBER(N1139),_xll.BDP($C1139, "OPT_UNDL_TICKER"),"")</f>
        <v/>
      </c>
      <c r="P1139" s="8" t="str">
        <f>IF(ISNUMBER(N1139),_xll.BDP($C1139, "OPT_UNDL_PX")," ")</f>
        <v xml:space="preserve"> </v>
      </c>
      <c r="Q1139" s="7" t="str">
        <f>IF(ISNUMBER(N1139),+G1139*_xll.BDP($C1139, "PX_POS_MULT_FACTOR")*P1139/K1139," ")</f>
        <v xml:space="preserve"> </v>
      </c>
      <c r="R1139" s="8" t="str">
        <f>IF(OR($A1139="TUA",$A1139="TYA"),"",IF(ISNUMBER(_xll.BDP($C1139,"DUR_ADJ_OAS_MID")),_xll.BDP($C1139,"DUR_ADJ_OAS_MID"),IF(ISNUMBER(_xll.BDP($E1139&amp;" ISIN","DUR_ADJ_OAS_MID")),_xll.BDP($E1139&amp;" ISIN","DUR_ADJ_OAS_MID")," ")))</f>
        <v xml:space="preserve"> </v>
      </c>
      <c r="S1139" s="7" t="str">
        <f ca="1">IF(AND(A1138="SVOL",C1138="Cash"),                                     SUM(INDIRECT(ADDRESS(ROW()-(COUNTIF(A:A,"SVOL")),COLUMN())):INDIRECT(ADDRESS(ROW()-1,COLUMN()))),                                    IF(AND(A1139="TYA",C1139="Cash"), SUM(INDIRECT(ADDRESS(ROW()-(COUNTIF(A:A,"TYA")-1),COLUMN())):INDIRECT(ADDRESS(ROW()-1,COLUMN()))),                                    IF(AND(A1139="SVOL",ISNUMBER(FIND(" Govt",C1139))),"", IF(AND(A1139="SVOL",ISNUMBER(FIND(" Index",C1139))),J1139,                                    IF(ISNUMBER(N1139),Q1139*N1139,IF(ISNUMBER(R1139),J1139*R1139," "))))))</f>
        <v xml:space="preserve"> </v>
      </c>
      <c r="AB1139" s="8" t="s">
        <v>4212</v>
      </c>
      <c r="AG1139" s="17">
        <v>4.64E-4</v>
      </c>
    </row>
    <row r="1140" spans="1:33" x14ac:dyDescent="0.35">
      <c r="A1140" t="s">
        <v>1786</v>
      </c>
      <c r="B1140" t="s">
        <v>2292</v>
      </c>
      <c r="C1140" t="s">
        <v>2293</v>
      </c>
      <c r="D1140" t="s">
        <v>2294</v>
      </c>
      <c r="E1140" t="s">
        <v>2295</v>
      </c>
      <c r="F1140" t="s">
        <v>2296</v>
      </c>
      <c r="G1140" s="1">
        <v>1360.381791197055</v>
      </c>
      <c r="H1140" s="1">
        <v>29.622823</v>
      </c>
      <c r="I1140" s="2">
        <v>40298.349013053317</v>
      </c>
      <c r="J1140" s="3">
        <v>5.2094674209215183E-4</v>
      </c>
      <c r="K1140" s="4">
        <v>77355986.239999995</v>
      </c>
      <c r="L1140" s="5">
        <v>3550001</v>
      </c>
      <c r="M1140" s="6">
        <v>21.79041252</v>
      </c>
      <c r="N1140" s="7" t="str">
        <f>IF(ISNUMBER(_xll.BDP($C1140, "DELTA_MID")),_xll.BDP($C1140, "DELTA_MID")," ")</f>
        <v xml:space="preserve"> </v>
      </c>
      <c r="O1140" s="7" t="str">
        <f>IF(ISNUMBER(N1140),_xll.BDP($C1140, "OPT_UNDL_TICKER"),"")</f>
        <v/>
      </c>
      <c r="P1140" s="8" t="str">
        <f>IF(ISNUMBER(N1140),_xll.BDP($C1140, "OPT_UNDL_PX")," ")</f>
        <v xml:space="preserve"> </v>
      </c>
      <c r="Q1140" s="7" t="str">
        <f>IF(ISNUMBER(N1140),+G1140*_xll.BDP($C1140, "PX_POS_MULT_FACTOR")*P1140/K1140," ")</f>
        <v xml:space="preserve"> </v>
      </c>
      <c r="R1140" s="8" t="str">
        <f>IF(OR($A1140="TUA",$A1140="TYA"),"",IF(ISNUMBER(_xll.BDP($C1140,"DUR_ADJ_OAS_MID")),_xll.BDP($C1140,"DUR_ADJ_OAS_MID"),IF(ISNUMBER(_xll.BDP($E1140&amp;" ISIN","DUR_ADJ_OAS_MID")),_xll.BDP($E1140&amp;" ISIN","DUR_ADJ_OAS_MID")," ")))</f>
        <v xml:space="preserve"> </v>
      </c>
      <c r="S1140" s="7" t="str">
        <f ca="1">IF(AND(A1139="SVOL",C1139="Cash"),                                     SUM(INDIRECT(ADDRESS(ROW()-(COUNTIF(A:A,"SVOL")),COLUMN())):INDIRECT(ADDRESS(ROW()-1,COLUMN()))),                                    IF(AND(A1140="TYA",C1140="Cash"), SUM(INDIRECT(ADDRESS(ROW()-(COUNTIF(A:A,"TYA")-1),COLUMN())):INDIRECT(ADDRESS(ROW()-1,COLUMN()))),                                    IF(AND(A1140="SVOL",ISNUMBER(FIND(" Govt",C1140))),"", IF(AND(A1140="SVOL",ISNUMBER(FIND(" Index",C1140))),J1140,                                    IF(ISNUMBER(N1140),Q1140*N1140,IF(ISNUMBER(R1140),J1140*R1140," "))))))</f>
        <v xml:space="preserve"> </v>
      </c>
      <c r="AB1140" s="8" t="s">
        <v>4212</v>
      </c>
      <c r="AG1140" s="17">
        <v>4.64E-4</v>
      </c>
    </row>
    <row r="1141" spans="1:33" x14ac:dyDescent="0.35">
      <c r="A1141" t="s">
        <v>1786</v>
      </c>
      <c r="B1141" t="s">
        <v>2297</v>
      </c>
      <c r="C1141" t="s">
        <v>2298</v>
      </c>
      <c r="D1141" t="s">
        <v>2299</v>
      </c>
      <c r="E1141" t="s">
        <v>2300</v>
      </c>
      <c r="G1141" s="1">
        <v>114.0606409797122</v>
      </c>
      <c r="H1141" s="1">
        <v>725.61199999999997</v>
      </c>
      <c r="I1141" s="2">
        <v>82763.769822570917</v>
      </c>
      <c r="J1141" s="3">
        <v>1.0699077582152861E-3</v>
      </c>
      <c r="K1141" s="4">
        <v>77355986.239999995</v>
      </c>
      <c r="L1141" s="5">
        <v>3550001</v>
      </c>
      <c r="M1141" s="6">
        <v>21.79041252</v>
      </c>
      <c r="N1141" s="7" t="str">
        <f>IF(ISNUMBER(_xll.BDP($C1141, "DELTA_MID")),_xll.BDP($C1141, "DELTA_MID")," ")</f>
        <v xml:space="preserve"> </v>
      </c>
      <c r="O1141" s="7" t="str">
        <f>IF(ISNUMBER(N1141),_xll.BDP($C1141, "OPT_UNDL_TICKER"),"")</f>
        <v/>
      </c>
      <c r="P1141" s="8" t="str">
        <f>IF(ISNUMBER(N1141),_xll.BDP($C1141, "OPT_UNDL_PX")," ")</f>
        <v xml:space="preserve"> </v>
      </c>
      <c r="Q1141" s="7" t="str">
        <f>IF(ISNUMBER(N1141),+G1141*_xll.BDP($C1141, "PX_POS_MULT_FACTOR")*P1141/K1141," ")</f>
        <v xml:space="preserve"> </v>
      </c>
      <c r="R1141" s="8" t="str">
        <f>IF(OR($A1141="TUA",$A1141="TYA"),"",IF(ISNUMBER(_xll.BDP($C1141,"DUR_ADJ_OAS_MID")),_xll.BDP($C1141,"DUR_ADJ_OAS_MID"),IF(ISNUMBER(_xll.BDP($E1141&amp;" ISIN","DUR_ADJ_OAS_MID")),_xll.BDP($E1141&amp;" ISIN","DUR_ADJ_OAS_MID")," ")))</f>
        <v xml:space="preserve"> </v>
      </c>
      <c r="S1141" s="7" t="str">
        <f ca="1">IF(AND(A1140="SVOL",C1140="Cash"),                                     SUM(INDIRECT(ADDRESS(ROW()-(COUNTIF(A:A,"SVOL")),COLUMN())):INDIRECT(ADDRESS(ROW()-1,COLUMN()))),                                    IF(AND(A1141="TYA",C1141="Cash"), SUM(INDIRECT(ADDRESS(ROW()-(COUNTIF(A:A,"TYA")-1),COLUMN())):INDIRECT(ADDRESS(ROW()-1,COLUMN()))),                                    IF(AND(A1141="SVOL",ISNUMBER(FIND(" Govt",C1141))),"", IF(AND(A1141="SVOL",ISNUMBER(FIND(" Index",C1141))),J1141,                                    IF(ISNUMBER(N1141),Q1141*N1141,IF(ISNUMBER(R1141),J1141*R1141," "))))))</f>
        <v xml:space="preserve"> </v>
      </c>
      <c r="AB1141" s="8" t="s">
        <v>4212</v>
      </c>
      <c r="AG1141" s="17">
        <v>4.64E-4</v>
      </c>
    </row>
    <row r="1142" spans="1:33" x14ac:dyDescent="0.35">
      <c r="A1142" t="s">
        <v>1786</v>
      </c>
      <c r="B1142" t="s">
        <v>2301</v>
      </c>
      <c r="C1142" t="s">
        <v>2302</v>
      </c>
      <c r="D1142" t="s">
        <v>2303</v>
      </c>
      <c r="E1142" t="s">
        <v>2304</v>
      </c>
      <c r="G1142" s="1">
        <v>21538.543770564091</v>
      </c>
      <c r="H1142" s="1">
        <v>16.107389999999999</v>
      </c>
      <c r="I1142" s="2">
        <v>346929.72454454628</v>
      </c>
      <c r="J1142" s="3">
        <v>4.4848465051971946E-3</v>
      </c>
      <c r="K1142" s="4">
        <v>77355986.239999995</v>
      </c>
      <c r="L1142" s="5">
        <v>3550001</v>
      </c>
      <c r="M1142" s="6">
        <v>21.79041252</v>
      </c>
      <c r="N1142" s="7" t="str">
        <f>IF(ISNUMBER(_xll.BDP($C1142, "DELTA_MID")),_xll.BDP($C1142, "DELTA_MID")," ")</f>
        <v xml:space="preserve"> </v>
      </c>
      <c r="O1142" s="7" t="str">
        <f>IF(ISNUMBER(N1142),_xll.BDP($C1142, "OPT_UNDL_TICKER"),"")</f>
        <v/>
      </c>
      <c r="P1142" s="8" t="str">
        <f>IF(ISNUMBER(N1142),_xll.BDP($C1142, "OPT_UNDL_PX")," ")</f>
        <v xml:space="preserve"> </v>
      </c>
      <c r="Q1142" s="7" t="str">
        <f>IF(ISNUMBER(N1142),+G1142*_xll.BDP($C1142, "PX_POS_MULT_FACTOR")*P1142/K1142," ")</f>
        <v xml:space="preserve"> </v>
      </c>
      <c r="R1142" s="8" t="str">
        <f>IF(OR($A1142="TUA",$A1142="TYA"),"",IF(ISNUMBER(_xll.BDP($C1142,"DUR_ADJ_OAS_MID")),_xll.BDP($C1142,"DUR_ADJ_OAS_MID"),IF(ISNUMBER(_xll.BDP($E1142&amp;" ISIN","DUR_ADJ_OAS_MID")),_xll.BDP($E1142&amp;" ISIN","DUR_ADJ_OAS_MID")," ")))</f>
        <v xml:space="preserve"> </v>
      </c>
      <c r="S1142" s="7" t="str">
        <f ca="1">IF(AND(A1141="SVOL",C1141="Cash"),                                     SUM(INDIRECT(ADDRESS(ROW()-(COUNTIF(A:A,"SVOL")),COLUMN())):INDIRECT(ADDRESS(ROW()-1,COLUMN()))),                                    IF(AND(A1142="TYA",C1142="Cash"), SUM(INDIRECT(ADDRESS(ROW()-(COUNTIF(A:A,"TYA")-1),COLUMN())):INDIRECT(ADDRESS(ROW()-1,COLUMN()))),                                    IF(AND(A1142="SVOL",ISNUMBER(FIND(" Govt",C1142))),"", IF(AND(A1142="SVOL",ISNUMBER(FIND(" Index",C1142))),J1142,                                    IF(ISNUMBER(N1142),Q1142*N1142,IF(ISNUMBER(R1142),J1142*R1142," "))))))</f>
        <v xml:space="preserve"> </v>
      </c>
      <c r="AB1142" s="8" t="s">
        <v>4212</v>
      </c>
      <c r="AG1142" s="17">
        <v>4.64E-4</v>
      </c>
    </row>
    <row r="1143" spans="1:33" x14ac:dyDescent="0.35">
      <c r="A1143" t="s">
        <v>1786</v>
      </c>
      <c r="B1143" t="s">
        <v>2305</v>
      </c>
      <c r="C1143" t="s">
        <v>2306</v>
      </c>
      <c r="D1143" t="s">
        <v>2307</v>
      </c>
      <c r="E1143" t="s">
        <v>2308</v>
      </c>
      <c r="G1143" s="1">
        <v>13910.39065918919</v>
      </c>
      <c r="H1143" s="1">
        <v>18.06315025</v>
      </c>
      <c r="I1143" s="2">
        <v>251265.47651313091</v>
      </c>
      <c r="J1143" s="3">
        <v>3.248171068927619E-3</v>
      </c>
      <c r="K1143" s="4">
        <v>77355986.239999995</v>
      </c>
      <c r="L1143" s="5">
        <v>3550001</v>
      </c>
      <c r="M1143" s="6">
        <v>21.79041252</v>
      </c>
      <c r="N1143" s="7" t="str">
        <f>IF(ISNUMBER(_xll.BDP($C1143, "DELTA_MID")),_xll.BDP($C1143, "DELTA_MID")," ")</f>
        <v xml:space="preserve"> </v>
      </c>
      <c r="O1143" s="7" t="str">
        <f>IF(ISNUMBER(N1143),_xll.BDP($C1143, "OPT_UNDL_TICKER"),"")</f>
        <v/>
      </c>
      <c r="P1143" s="8" t="str">
        <f>IF(ISNUMBER(N1143),_xll.BDP($C1143, "OPT_UNDL_PX")," ")</f>
        <v xml:space="preserve"> </v>
      </c>
      <c r="Q1143" s="7" t="str">
        <f>IF(ISNUMBER(N1143),+G1143*_xll.BDP($C1143, "PX_POS_MULT_FACTOR")*P1143/K1143," ")</f>
        <v xml:space="preserve"> </v>
      </c>
      <c r="R1143" s="8" t="str">
        <f>IF(OR($A1143="TUA",$A1143="TYA"),"",IF(ISNUMBER(_xll.BDP($C1143,"DUR_ADJ_OAS_MID")),_xll.BDP($C1143,"DUR_ADJ_OAS_MID"),IF(ISNUMBER(_xll.BDP($E1143&amp;" ISIN","DUR_ADJ_OAS_MID")),_xll.BDP($E1143&amp;" ISIN","DUR_ADJ_OAS_MID")," ")))</f>
        <v xml:space="preserve"> </v>
      </c>
      <c r="S1143" s="7" t="str">
        <f ca="1">IF(AND(A1142="SVOL",C1142="Cash"),                                     SUM(INDIRECT(ADDRESS(ROW()-(COUNTIF(A:A,"SVOL")),COLUMN())):INDIRECT(ADDRESS(ROW()-1,COLUMN()))),                                    IF(AND(A1143="TYA",C1143="Cash"), SUM(INDIRECT(ADDRESS(ROW()-(COUNTIF(A:A,"TYA")-1),COLUMN())):INDIRECT(ADDRESS(ROW()-1,COLUMN()))),                                    IF(AND(A1143="SVOL",ISNUMBER(FIND(" Govt",C1143))),"", IF(AND(A1143="SVOL",ISNUMBER(FIND(" Index",C1143))),J1143,                                    IF(ISNUMBER(N1143),Q1143*N1143,IF(ISNUMBER(R1143),J1143*R1143," "))))))</f>
        <v xml:space="preserve"> </v>
      </c>
      <c r="AB1143" s="8" t="s">
        <v>4212</v>
      </c>
      <c r="AG1143" s="17">
        <v>4.64E-4</v>
      </c>
    </row>
    <row r="1144" spans="1:33" x14ac:dyDescent="0.35">
      <c r="A1144" t="s">
        <v>1786</v>
      </c>
      <c r="B1144" t="s">
        <v>2305</v>
      </c>
      <c r="C1144" t="s">
        <v>2309</v>
      </c>
      <c r="D1144" t="s">
        <v>2310</v>
      </c>
      <c r="E1144" t="s">
        <v>2311</v>
      </c>
      <c r="G1144" s="1">
        <v>4467.8387661809211</v>
      </c>
      <c r="H1144" s="1">
        <v>16.325695</v>
      </c>
      <c r="I1144" s="2">
        <v>72940.573005846032</v>
      </c>
      <c r="J1144" s="3">
        <v>9.4292085915038341E-4</v>
      </c>
      <c r="K1144" s="4">
        <v>77355986.239999995</v>
      </c>
      <c r="L1144" s="5">
        <v>3550001</v>
      </c>
      <c r="M1144" s="6">
        <v>21.79041252</v>
      </c>
      <c r="N1144" s="7" t="str">
        <f>IF(ISNUMBER(_xll.BDP($C1144, "DELTA_MID")),_xll.BDP($C1144, "DELTA_MID")," ")</f>
        <v xml:space="preserve"> </v>
      </c>
      <c r="O1144" s="7" t="str">
        <f>IF(ISNUMBER(N1144),_xll.BDP($C1144, "OPT_UNDL_TICKER"),"")</f>
        <v/>
      </c>
      <c r="P1144" s="8" t="str">
        <f>IF(ISNUMBER(N1144),_xll.BDP($C1144, "OPT_UNDL_PX")," ")</f>
        <v xml:space="preserve"> </v>
      </c>
      <c r="Q1144" s="7" t="str">
        <f>IF(ISNUMBER(N1144),+G1144*_xll.BDP($C1144, "PX_POS_MULT_FACTOR")*P1144/K1144," ")</f>
        <v xml:space="preserve"> </v>
      </c>
      <c r="R1144" s="8" t="str">
        <f>IF(OR($A1144="TUA",$A1144="TYA"),"",IF(ISNUMBER(_xll.BDP($C1144,"DUR_ADJ_OAS_MID")),_xll.BDP($C1144,"DUR_ADJ_OAS_MID"),IF(ISNUMBER(_xll.BDP($E1144&amp;" ISIN","DUR_ADJ_OAS_MID")),_xll.BDP($E1144&amp;" ISIN","DUR_ADJ_OAS_MID")," ")))</f>
        <v xml:space="preserve"> </v>
      </c>
      <c r="S1144" s="7" t="str">
        <f ca="1">IF(AND(A1143="SVOL",C1143="Cash"),                                     SUM(INDIRECT(ADDRESS(ROW()-(COUNTIF(A:A,"SVOL")),COLUMN())):INDIRECT(ADDRESS(ROW()-1,COLUMN()))),                                    IF(AND(A1144="TYA",C1144="Cash"), SUM(INDIRECT(ADDRESS(ROW()-(COUNTIF(A:A,"TYA")-1),COLUMN())):INDIRECT(ADDRESS(ROW()-1,COLUMN()))),                                    IF(AND(A1144="SVOL",ISNUMBER(FIND(" Govt",C1144))),"", IF(AND(A1144="SVOL",ISNUMBER(FIND(" Index",C1144))),J1144,                                    IF(ISNUMBER(N1144),Q1144*N1144,IF(ISNUMBER(R1144),J1144*R1144," "))))))</f>
        <v xml:space="preserve"> </v>
      </c>
      <c r="AB1144" s="8" t="s">
        <v>4212</v>
      </c>
      <c r="AG1144" s="17">
        <v>4.64E-4</v>
      </c>
    </row>
    <row r="1145" spans="1:33" x14ac:dyDescent="0.35">
      <c r="A1145" t="s">
        <v>1786</v>
      </c>
      <c r="B1145" t="s">
        <v>2312</v>
      </c>
      <c r="C1145" t="s">
        <v>2313</v>
      </c>
      <c r="D1145" t="s">
        <v>2314</v>
      </c>
      <c r="E1145" t="s">
        <v>2315</v>
      </c>
      <c r="F1145" t="s">
        <v>2316</v>
      </c>
      <c r="G1145" s="1">
        <v>16661.755876968109</v>
      </c>
      <c r="H1145" s="1">
        <v>47.92</v>
      </c>
      <c r="I1145" s="2">
        <v>798431.34162431164</v>
      </c>
      <c r="J1145" s="3">
        <v>1.032151977414065E-2</v>
      </c>
      <c r="K1145" s="4">
        <v>77355986.239999995</v>
      </c>
      <c r="L1145" s="5">
        <v>3550001</v>
      </c>
      <c r="M1145" s="6">
        <v>21.79041252</v>
      </c>
      <c r="N1145" s="7" t="str">
        <f>IF(ISNUMBER(_xll.BDP($C1145, "DELTA_MID")),_xll.BDP($C1145, "DELTA_MID")," ")</f>
        <v xml:space="preserve"> </v>
      </c>
      <c r="O1145" s="7" t="str">
        <f>IF(ISNUMBER(N1145),_xll.BDP($C1145, "OPT_UNDL_TICKER"),"")</f>
        <v/>
      </c>
      <c r="P1145" s="8" t="str">
        <f>IF(ISNUMBER(N1145),_xll.BDP($C1145, "OPT_UNDL_PX")," ")</f>
        <v xml:space="preserve"> </v>
      </c>
      <c r="Q1145" s="7" t="str">
        <f>IF(ISNUMBER(N1145),+G1145*_xll.BDP($C1145, "PX_POS_MULT_FACTOR")*P1145/K1145," ")</f>
        <v xml:space="preserve"> </v>
      </c>
      <c r="R1145" s="8" t="str">
        <f>IF(OR($A1145="TUA",$A1145="TYA"),"",IF(ISNUMBER(_xll.BDP($C1145,"DUR_ADJ_OAS_MID")),_xll.BDP($C1145,"DUR_ADJ_OAS_MID"),IF(ISNUMBER(_xll.BDP($E1145&amp;" ISIN","DUR_ADJ_OAS_MID")),_xll.BDP($E1145&amp;" ISIN","DUR_ADJ_OAS_MID")," ")))</f>
        <v xml:space="preserve"> </v>
      </c>
      <c r="S1145" s="7" t="str">
        <f ca="1">IF(AND(A1144="SVOL",C1144="Cash"),                                     SUM(INDIRECT(ADDRESS(ROW()-(COUNTIF(A:A,"SVOL")),COLUMN())):INDIRECT(ADDRESS(ROW()-1,COLUMN()))),                                    IF(AND(A1145="TYA",C1145="Cash"), SUM(INDIRECT(ADDRESS(ROW()-(COUNTIF(A:A,"TYA")-1),COLUMN())):INDIRECT(ADDRESS(ROW()-1,COLUMN()))),                                    IF(AND(A1145="SVOL",ISNUMBER(FIND(" Govt",C1145))),"", IF(AND(A1145="SVOL",ISNUMBER(FIND(" Index",C1145))),J1145,                                    IF(ISNUMBER(N1145),Q1145*N1145,IF(ISNUMBER(R1145),J1145*R1145," "))))))</f>
        <v xml:space="preserve"> </v>
      </c>
      <c r="AB1145" s="8" t="s">
        <v>4212</v>
      </c>
      <c r="AG1145" s="17">
        <v>4.64E-4</v>
      </c>
    </row>
    <row r="1146" spans="1:33" x14ac:dyDescent="0.35">
      <c r="A1146" t="s">
        <v>1786</v>
      </c>
      <c r="B1146" t="s">
        <v>2317</v>
      </c>
      <c r="C1146" t="s">
        <v>2318</v>
      </c>
      <c r="D1146" t="s">
        <v>2319</v>
      </c>
      <c r="E1146" t="s">
        <v>2320</v>
      </c>
      <c r="G1146" s="1">
        <v>1575.706025631926</v>
      </c>
      <c r="H1146" s="1">
        <v>22.522500000000001</v>
      </c>
      <c r="I1146" s="2">
        <v>35488.838962295064</v>
      </c>
      <c r="J1146" s="3">
        <v>4.5877301405206761E-4</v>
      </c>
      <c r="K1146" s="4">
        <v>77355986.239999995</v>
      </c>
      <c r="L1146" s="5">
        <v>3550001</v>
      </c>
      <c r="M1146" s="6">
        <v>21.79041252</v>
      </c>
      <c r="N1146" s="7" t="str">
        <f>IF(ISNUMBER(_xll.BDP($C1146, "DELTA_MID")),_xll.BDP($C1146, "DELTA_MID")," ")</f>
        <v xml:space="preserve"> </v>
      </c>
      <c r="O1146" s="7" t="str">
        <f>IF(ISNUMBER(N1146),_xll.BDP($C1146, "OPT_UNDL_TICKER"),"")</f>
        <v/>
      </c>
      <c r="P1146" s="8" t="str">
        <f>IF(ISNUMBER(N1146),_xll.BDP($C1146, "OPT_UNDL_PX")," ")</f>
        <v xml:space="preserve"> </v>
      </c>
      <c r="Q1146" s="7" t="str">
        <f>IF(ISNUMBER(N1146),+G1146*_xll.BDP($C1146, "PX_POS_MULT_FACTOR")*P1146/K1146," ")</f>
        <v xml:space="preserve"> </v>
      </c>
      <c r="R1146" s="8" t="str">
        <f>IF(OR($A1146="TUA",$A1146="TYA"),"",IF(ISNUMBER(_xll.BDP($C1146,"DUR_ADJ_OAS_MID")),_xll.BDP($C1146,"DUR_ADJ_OAS_MID"),IF(ISNUMBER(_xll.BDP($E1146&amp;" ISIN","DUR_ADJ_OAS_MID")),_xll.BDP($E1146&amp;" ISIN","DUR_ADJ_OAS_MID")," ")))</f>
        <v xml:space="preserve"> </v>
      </c>
      <c r="S1146" s="7" t="str">
        <f ca="1">IF(AND(A1145="SVOL",C1145="Cash"),                                     SUM(INDIRECT(ADDRESS(ROW()-(COUNTIF(A:A,"SVOL")),COLUMN())):INDIRECT(ADDRESS(ROW()-1,COLUMN()))),                                    IF(AND(A1146="TYA",C1146="Cash"), SUM(INDIRECT(ADDRESS(ROW()-(COUNTIF(A:A,"TYA")-1),COLUMN())):INDIRECT(ADDRESS(ROW()-1,COLUMN()))),                                    IF(AND(A1146="SVOL",ISNUMBER(FIND(" Govt",C1146))),"", IF(AND(A1146="SVOL",ISNUMBER(FIND(" Index",C1146))),J1146,                                    IF(ISNUMBER(N1146),Q1146*N1146,IF(ISNUMBER(R1146),J1146*R1146," "))))))</f>
        <v xml:space="preserve"> </v>
      </c>
      <c r="AB1146" s="8" t="s">
        <v>4212</v>
      </c>
      <c r="AG1146" s="17">
        <v>4.64E-4</v>
      </c>
    </row>
    <row r="1147" spans="1:33" x14ac:dyDescent="0.35">
      <c r="A1147" t="s">
        <v>1786</v>
      </c>
      <c r="B1147" t="s">
        <v>2321</v>
      </c>
      <c r="C1147" t="s">
        <v>2322</v>
      </c>
      <c r="D1147" t="s">
        <v>2323</v>
      </c>
      <c r="E1147" t="s">
        <v>2324</v>
      </c>
      <c r="F1147" t="s">
        <v>2325</v>
      </c>
      <c r="G1147" s="1">
        <v>2617.8308088270528</v>
      </c>
      <c r="H1147" s="1">
        <v>307.27999999999997</v>
      </c>
      <c r="I1147" s="2">
        <v>804407.05093637668</v>
      </c>
      <c r="J1147" s="3">
        <v>1.039876924897153E-2</v>
      </c>
      <c r="K1147" s="4">
        <v>77355986.239999995</v>
      </c>
      <c r="L1147" s="5">
        <v>3550001</v>
      </c>
      <c r="M1147" s="6">
        <v>21.79041252</v>
      </c>
      <c r="N1147" s="7" t="str">
        <f>IF(ISNUMBER(_xll.BDP($C1147, "DELTA_MID")),_xll.BDP($C1147, "DELTA_MID")," ")</f>
        <v xml:space="preserve"> </v>
      </c>
      <c r="O1147" s="7" t="str">
        <f>IF(ISNUMBER(N1147),_xll.BDP($C1147, "OPT_UNDL_TICKER"),"")</f>
        <v/>
      </c>
      <c r="P1147" s="8" t="str">
        <f>IF(ISNUMBER(N1147),_xll.BDP($C1147, "OPT_UNDL_PX")," ")</f>
        <v xml:space="preserve"> </v>
      </c>
      <c r="Q1147" s="7" t="str">
        <f>IF(ISNUMBER(N1147),+G1147*_xll.BDP($C1147, "PX_POS_MULT_FACTOR")*P1147/K1147," ")</f>
        <v xml:space="preserve"> </v>
      </c>
      <c r="R1147" s="8" t="str">
        <f>IF(OR($A1147="TUA",$A1147="TYA"),"",IF(ISNUMBER(_xll.BDP($C1147,"DUR_ADJ_OAS_MID")),_xll.BDP($C1147,"DUR_ADJ_OAS_MID"),IF(ISNUMBER(_xll.BDP($E1147&amp;" ISIN","DUR_ADJ_OAS_MID")),_xll.BDP($E1147&amp;" ISIN","DUR_ADJ_OAS_MID")," ")))</f>
        <v xml:space="preserve"> </v>
      </c>
      <c r="S1147" s="7" t="str">
        <f ca="1">IF(AND(A1146="SVOL",C1146="Cash"),                                     SUM(INDIRECT(ADDRESS(ROW()-(COUNTIF(A:A,"SVOL")),COLUMN())):INDIRECT(ADDRESS(ROW()-1,COLUMN()))),                                    IF(AND(A1147="TYA",C1147="Cash"), SUM(INDIRECT(ADDRESS(ROW()-(COUNTIF(A:A,"TYA")-1),COLUMN())):INDIRECT(ADDRESS(ROW()-1,COLUMN()))),                                    IF(AND(A1147="SVOL",ISNUMBER(FIND(" Govt",C1147))),"", IF(AND(A1147="SVOL",ISNUMBER(FIND(" Index",C1147))),J1147,                                    IF(ISNUMBER(N1147),Q1147*N1147,IF(ISNUMBER(R1147),J1147*R1147," "))))))</f>
        <v xml:space="preserve"> </v>
      </c>
      <c r="AB1147" s="8" t="s">
        <v>4212</v>
      </c>
      <c r="AG1147" s="17">
        <v>4.64E-4</v>
      </c>
    </row>
    <row r="1148" spans="1:33" x14ac:dyDescent="0.35">
      <c r="A1148" t="s">
        <v>1786</v>
      </c>
      <c r="B1148" t="s">
        <v>2326</v>
      </c>
      <c r="C1148" t="s">
        <v>2327</v>
      </c>
      <c r="D1148" t="s">
        <v>2328</v>
      </c>
      <c r="E1148" t="s">
        <v>2329</v>
      </c>
      <c r="G1148" s="1">
        <v>1461.645384652214</v>
      </c>
      <c r="H1148" s="1">
        <v>27.024041499999999</v>
      </c>
      <c r="I1148" s="2">
        <v>39499.5655331249</v>
      </c>
      <c r="J1148" s="3">
        <v>5.1062067013890741E-4</v>
      </c>
      <c r="K1148" s="4">
        <v>77355986.239999995</v>
      </c>
      <c r="L1148" s="5">
        <v>3550001</v>
      </c>
      <c r="M1148" s="6">
        <v>21.79041252</v>
      </c>
      <c r="N1148" s="7" t="str">
        <f>IF(ISNUMBER(_xll.BDP($C1148, "DELTA_MID")),_xll.BDP($C1148, "DELTA_MID")," ")</f>
        <v xml:space="preserve"> </v>
      </c>
      <c r="O1148" s="7" t="str">
        <f>IF(ISNUMBER(N1148),_xll.BDP($C1148, "OPT_UNDL_TICKER"),"")</f>
        <v/>
      </c>
      <c r="P1148" s="8" t="str">
        <f>IF(ISNUMBER(N1148),_xll.BDP($C1148, "OPT_UNDL_PX")," ")</f>
        <v xml:space="preserve"> </v>
      </c>
      <c r="Q1148" s="7" t="str">
        <f>IF(ISNUMBER(N1148),+G1148*_xll.BDP($C1148, "PX_POS_MULT_FACTOR")*P1148/K1148," ")</f>
        <v xml:space="preserve"> </v>
      </c>
      <c r="R1148" s="8" t="str">
        <f>IF(OR($A1148="TUA",$A1148="TYA"),"",IF(ISNUMBER(_xll.BDP($C1148,"DUR_ADJ_OAS_MID")),_xll.BDP($C1148,"DUR_ADJ_OAS_MID"),IF(ISNUMBER(_xll.BDP($E1148&amp;" ISIN","DUR_ADJ_OAS_MID")),_xll.BDP($E1148&amp;" ISIN","DUR_ADJ_OAS_MID")," ")))</f>
        <v xml:space="preserve"> </v>
      </c>
      <c r="S1148" s="7" t="str">
        <f ca="1">IF(AND(A1147="SVOL",C1147="Cash"),                                     SUM(INDIRECT(ADDRESS(ROW()-(COUNTIF(A:A,"SVOL")),COLUMN())):INDIRECT(ADDRESS(ROW()-1,COLUMN()))),                                    IF(AND(A1148="TYA",C1148="Cash"), SUM(INDIRECT(ADDRESS(ROW()-(COUNTIF(A:A,"TYA")-1),COLUMN())):INDIRECT(ADDRESS(ROW()-1,COLUMN()))),                                    IF(AND(A1148="SVOL",ISNUMBER(FIND(" Govt",C1148))),"", IF(AND(A1148="SVOL",ISNUMBER(FIND(" Index",C1148))),J1148,                                    IF(ISNUMBER(N1148),Q1148*N1148,IF(ISNUMBER(R1148),J1148*R1148," "))))))</f>
        <v xml:space="preserve"> </v>
      </c>
      <c r="AB1148" s="8" t="s">
        <v>4212</v>
      </c>
      <c r="AG1148" s="17">
        <v>4.64E-4</v>
      </c>
    </row>
    <row r="1149" spans="1:33" x14ac:dyDescent="0.35">
      <c r="A1149" t="s">
        <v>1786</v>
      </c>
      <c r="B1149" t="s">
        <v>2330</v>
      </c>
      <c r="C1149" t="s">
        <v>2331</v>
      </c>
      <c r="D1149" t="s">
        <v>2332</v>
      </c>
      <c r="E1149" t="s">
        <v>2333</v>
      </c>
      <c r="G1149" s="1">
        <v>1149.508703727246</v>
      </c>
      <c r="H1149" s="1">
        <v>95.521799999999999</v>
      </c>
      <c r="I1149" s="2">
        <v>109803.14049569319</v>
      </c>
      <c r="J1149" s="3">
        <v>1.419452402235874E-3</v>
      </c>
      <c r="K1149" s="4">
        <v>77355986.239999995</v>
      </c>
      <c r="L1149" s="5">
        <v>3550001</v>
      </c>
      <c r="M1149" s="6">
        <v>21.79041252</v>
      </c>
      <c r="N1149" s="7" t="str">
        <f>IF(ISNUMBER(_xll.BDP($C1149, "DELTA_MID")),_xll.BDP($C1149, "DELTA_MID")," ")</f>
        <v xml:space="preserve"> </v>
      </c>
      <c r="O1149" s="7" t="str">
        <f>IF(ISNUMBER(N1149),_xll.BDP($C1149, "OPT_UNDL_TICKER"),"")</f>
        <v/>
      </c>
      <c r="P1149" s="8" t="str">
        <f>IF(ISNUMBER(N1149),_xll.BDP($C1149, "OPT_UNDL_PX")," ")</f>
        <v xml:space="preserve"> </v>
      </c>
      <c r="Q1149" s="7" t="str">
        <f>IF(ISNUMBER(N1149),+G1149*_xll.BDP($C1149, "PX_POS_MULT_FACTOR")*P1149/K1149," ")</f>
        <v xml:space="preserve"> </v>
      </c>
      <c r="R1149" s="8" t="str">
        <f>IF(OR($A1149="TUA",$A1149="TYA"),"",IF(ISNUMBER(_xll.BDP($C1149,"DUR_ADJ_OAS_MID")),_xll.BDP($C1149,"DUR_ADJ_OAS_MID"),IF(ISNUMBER(_xll.BDP($E1149&amp;" ISIN","DUR_ADJ_OAS_MID")),_xll.BDP($E1149&amp;" ISIN","DUR_ADJ_OAS_MID")," ")))</f>
        <v xml:space="preserve"> </v>
      </c>
      <c r="S1149" s="7" t="str">
        <f ca="1">IF(AND(A1148="SVOL",C1148="Cash"),                                     SUM(INDIRECT(ADDRESS(ROW()-(COUNTIF(A:A,"SVOL")),COLUMN())):INDIRECT(ADDRESS(ROW()-1,COLUMN()))),                                    IF(AND(A1149="TYA",C1149="Cash"), SUM(INDIRECT(ADDRESS(ROW()-(COUNTIF(A:A,"TYA")-1),COLUMN())):INDIRECT(ADDRESS(ROW()-1,COLUMN()))),                                    IF(AND(A1149="SVOL",ISNUMBER(FIND(" Govt",C1149))),"", IF(AND(A1149="SVOL",ISNUMBER(FIND(" Index",C1149))),J1149,                                    IF(ISNUMBER(N1149),Q1149*N1149,IF(ISNUMBER(R1149),J1149*R1149," "))))))</f>
        <v xml:space="preserve"> </v>
      </c>
      <c r="AB1149" s="8" t="s">
        <v>4212</v>
      </c>
      <c r="AG1149" s="17">
        <v>4.64E-4</v>
      </c>
    </row>
    <row r="1150" spans="1:33" x14ac:dyDescent="0.35">
      <c r="A1150" t="s">
        <v>1786</v>
      </c>
      <c r="B1150" t="s">
        <v>2334</v>
      </c>
      <c r="C1150" t="s">
        <v>2335</v>
      </c>
      <c r="D1150" t="s">
        <v>2336</v>
      </c>
      <c r="E1150" t="s">
        <v>2337</v>
      </c>
      <c r="G1150" s="1">
        <v>3894.1972010585641</v>
      </c>
      <c r="H1150" s="1">
        <v>89.162008</v>
      </c>
      <c r="I1150" s="2">
        <v>347214.44199436129</v>
      </c>
      <c r="J1150" s="3">
        <v>4.4885271182131242E-3</v>
      </c>
      <c r="K1150" s="4">
        <v>77355986.239999995</v>
      </c>
      <c r="L1150" s="5">
        <v>3550001</v>
      </c>
      <c r="M1150" s="6">
        <v>21.79041252</v>
      </c>
      <c r="N1150" s="7" t="str">
        <f>IF(ISNUMBER(_xll.BDP($C1150, "DELTA_MID")),_xll.BDP($C1150, "DELTA_MID")," ")</f>
        <v xml:space="preserve"> </v>
      </c>
      <c r="O1150" s="7" t="str">
        <f>IF(ISNUMBER(N1150),_xll.BDP($C1150, "OPT_UNDL_TICKER"),"")</f>
        <v/>
      </c>
      <c r="P1150" s="8" t="str">
        <f>IF(ISNUMBER(N1150),_xll.BDP($C1150, "OPT_UNDL_PX")," ")</f>
        <v xml:space="preserve"> </v>
      </c>
      <c r="Q1150" s="7" t="str">
        <f>IF(ISNUMBER(N1150),+G1150*_xll.BDP($C1150, "PX_POS_MULT_FACTOR")*P1150/K1150," ")</f>
        <v xml:space="preserve"> </v>
      </c>
      <c r="R1150" s="8" t="str">
        <f>IF(OR($A1150="TUA",$A1150="TYA"),"",IF(ISNUMBER(_xll.BDP($C1150,"DUR_ADJ_OAS_MID")),_xll.BDP($C1150,"DUR_ADJ_OAS_MID"),IF(ISNUMBER(_xll.BDP($E1150&amp;" ISIN","DUR_ADJ_OAS_MID")),_xll.BDP($E1150&amp;" ISIN","DUR_ADJ_OAS_MID")," ")))</f>
        <v xml:space="preserve"> </v>
      </c>
      <c r="S1150" s="7" t="str">
        <f ca="1">IF(AND(A1149="SVOL",C1149="Cash"),                                     SUM(INDIRECT(ADDRESS(ROW()-(COUNTIF(A:A,"SVOL")),COLUMN())):INDIRECT(ADDRESS(ROW()-1,COLUMN()))),                                    IF(AND(A1150="TYA",C1150="Cash"), SUM(INDIRECT(ADDRESS(ROW()-(COUNTIF(A:A,"TYA")-1),COLUMN())):INDIRECT(ADDRESS(ROW()-1,COLUMN()))),                                    IF(AND(A1150="SVOL",ISNUMBER(FIND(" Govt",C1150))),"", IF(AND(A1150="SVOL",ISNUMBER(FIND(" Index",C1150))),J1150,                                    IF(ISNUMBER(N1150),Q1150*N1150,IF(ISNUMBER(R1150),J1150*R1150," "))))))</f>
        <v xml:space="preserve"> </v>
      </c>
      <c r="AB1150" s="8" t="s">
        <v>4212</v>
      </c>
      <c r="AG1150" s="17">
        <v>4.64E-4</v>
      </c>
    </row>
    <row r="1151" spans="1:33" x14ac:dyDescent="0.35">
      <c r="A1151" t="s">
        <v>1786</v>
      </c>
      <c r="B1151" t="s">
        <v>2338</v>
      </c>
      <c r="C1151" t="s">
        <v>2339</v>
      </c>
      <c r="D1151" t="s">
        <v>2340</v>
      </c>
      <c r="E1151" t="s">
        <v>2341</v>
      </c>
      <c r="F1151" t="s">
        <v>2342</v>
      </c>
      <c r="G1151" s="1">
        <v>2884.3432333601372</v>
      </c>
      <c r="H1151" s="1">
        <v>119.5</v>
      </c>
      <c r="I1151" s="2">
        <v>344679.01638653642</v>
      </c>
      <c r="J1151" s="3">
        <v>4.4557510431985966E-3</v>
      </c>
      <c r="K1151" s="4">
        <v>77355986.239999995</v>
      </c>
      <c r="L1151" s="5">
        <v>3550001</v>
      </c>
      <c r="M1151" s="6">
        <v>21.79041252</v>
      </c>
      <c r="N1151" s="7" t="str">
        <f>IF(ISNUMBER(_xll.BDP($C1151, "DELTA_MID")),_xll.BDP($C1151, "DELTA_MID")," ")</f>
        <v xml:space="preserve"> </v>
      </c>
      <c r="O1151" s="7" t="str">
        <f>IF(ISNUMBER(N1151),_xll.BDP($C1151, "OPT_UNDL_TICKER"),"")</f>
        <v/>
      </c>
      <c r="P1151" s="8" t="str">
        <f>IF(ISNUMBER(N1151),_xll.BDP($C1151, "OPT_UNDL_PX")," ")</f>
        <v xml:space="preserve"> </v>
      </c>
      <c r="Q1151" s="7" t="str">
        <f>IF(ISNUMBER(N1151),+G1151*_xll.BDP($C1151, "PX_POS_MULT_FACTOR")*P1151/K1151," ")</f>
        <v xml:space="preserve"> </v>
      </c>
      <c r="R1151" s="8" t="str">
        <f>IF(OR($A1151="TUA",$A1151="TYA"),"",IF(ISNUMBER(_xll.BDP($C1151,"DUR_ADJ_OAS_MID")),_xll.BDP($C1151,"DUR_ADJ_OAS_MID"),IF(ISNUMBER(_xll.BDP($E1151&amp;" ISIN","DUR_ADJ_OAS_MID")),_xll.BDP($E1151&amp;" ISIN","DUR_ADJ_OAS_MID")," ")))</f>
        <v xml:space="preserve"> </v>
      </c>
      <c r="S1151" s="7" t="str">
        <f ca="1">IF(AND(A1150="SVOL",C1150="Cash"),                                     SUM(INDIRECT(ADDRESS(ROW()-(COUNTIF(A:A,"SVOL")),COLUMN())):INDIRECT(ADDRESS(ROW()-1,COLUMN()))),                                    IF(AND(A1151="TYA",C1151="Cash"), SUM(INDIRECT(ADDRESS(ROW()-(COUNTIF(A:A,"TYA")-1),COLUMN())):INDIRECT(ADDRESS(ROW()-1,COLUMN()))),                                    IF(AND(A1151="SVOL",ISNUMBER(FIND(" Govt",C1151))),"", IF(AND(A1151="SVOL",ISNUMBER(FIND(" Index",C1151))),J1151,                                    IF(ISNUMBER(N1151),Q1151*N1151,IF(ISNUMBER(R1151),J1151*R1151," "))))))</f>
        <v xml:space="preserve"> </v>
      </c>
      <c r="AB1151" s="8" t="s">
        <v>4212</v>
      </c>
      <c r="AG1151" s="17">
        <v>4.64E-4</v>
      </c>
    </row>
    <row r="1152" spans="1:33" x14ac:dyDescent="0.35">
      <c r="A1152" t="s">
        <v>1786</v>
      </c>
      <c r="B1152" t="s">
        <v>2343</v>
      </c>
      <c r="C1152" t="s">
        <v>2344</v>
      </c>
      <c r="D1152" t="s">
        <v>2345</v>
      </c>
      <c r="E1152" t="s">
        <v>2346</v>
      </c>
      <c r="G1152" s="1">
        <v>14292.63290481389</v>
      </c>
      <c r="H1152" s="1">
        <v>47.898329999999987</v>
      </c>
      <c r="I1152" s="2">
        <v>684593.24744363409</v>
      </c>
      <c r="J1152" s="3">
        <v>8.8499065259106981E-3</v>
      </c>
      <c r="K1152" s="4">
        <v>77355986.239999995</v>
      </c>
      <c r="L1152" s="5">
        <v>3550001</v>
      </c>
      <c r="M1152" s="6">
        <v>21.79041252</v>
      </c>
      <c r="N1152" s="7" t="str">
        <f>IF(ISNUMBER(_xll.BDP($C1152, "DELTA_MID")),_xll.BDP($C1152, "DELTA_MID")," ")</f>
        <v xml:space="preserve"> </v>
      </c>
      <c r="O1152" s="7" t="str">
        <f>IF(ISNUMBER(N1152),_xll.BDP($C1152, "OPT_UNDL_TICKER"),"")</f>
        <v/>
      </c>
      <c r="P1152" s="8" t="str">
        <f>IF(ISNUMBER(N1152),_xll.BDP($C1152, "OPT_UNDL_PX")," ")</f>
        <v xml:space="preserve"> </v>
      </c>
      <c r="Q1152" s="7" t="str">
        <f>IF(ISNUMBER(N1152),+G1152*_xll.BDP($C1152, "PX_POS_MULT_FACTOR")*P1152/K1152," ")</f>
        <v xml:space="preserve"> </v>
      </c>
      <c r="R1152" s="8" t="str">
        <f>IF(OR($A1152="TUA",$A1152="TYA"),"",IF(ISNUMBER(_xll.BDP($C1152,"DUR_ADJ_OAS_MID")),_xll.BDP($C1152,"DUR_ADJ_OAS_MID"),IF(ISNUMBER(_xll.BDP($E1152&amp;" ISIN","DUR_ADJ_OAS_MID")),_xll.BDP($E1152&amp;" ISIN","DUR_ADJ_OAS_MID")," ")))</f>
        <v xml:space="preserve"> </v>
      </c>
      <c r="S1152" s="7" t="str">
        <f ca="1">IF(AND(A1151="SVOL",C1151="Cash"),                                     SUM(INDIRECT(ADDRESS(ROW()-(COUNTIF(A:A,"SVOL")),COLUMN())):INDIRECT(ADDRESS(ROW()-1,COLUMN()))),                                    IF(AND(A1152="TYA",C1152="Cash"), SUM(INDIRECT(ADDRESS(ROW()-(COUNTIF(A:A,"TYA")-1),COLUMN())):INDIRECT(ADDRESS(ROW()-1,COLUMN()))),                                    IF(AND(A1152="SVOL",ISNUMBER(FIND(" Govt",C1152))),"", IF(AND(A1152="SVOL",ISNUMBER(FIND(" Index",C1152))),J1152,                                    IF(ISNUMBER(N1152),Q1152*N1152,IF(ISNUMBER(R1152),J1152*R1152," "))))))</f>
        <v xml:space="preserve"> </v>
      </c>
      <c r="AB1152" s="8" t="s">
        <v>4212</v>
      </c>
      <c r="AG1152" s="17">
        <v>4.64E-4</v>
      </c>
    </row>
    <row r="1153" spans="1:33" x14ac:dyDescent="0.35">
      <c r="A1153" t="s">
        <v>1786</v>
      </c>
      <c r="B1153" t="s">
        <v>2347</v>
      </c>
      <c r="C1153" t="s">
        <v>2348</v>
      </c>
      <c r="D1153" t="s">
        <v>2349</v>
      </c>
      <c r="E1153" t="s">
        <v>2350</v>
      </c>
      <c r="F1153" t="s">
        <v>2351</v>
      </c>
      <c r="G1153" s="1">
        <v>597.01008668893257</v>
      </c>
      <c r="H1153" s="1">
        <v>164.04</v>
      </c>
      <c r="I1153" s="2">
        <v>97933.534620452498</v>
      </c>
      <c r="J1153" s="3">
        <v>1.266011066249092E-3</v>
      </c>
      <c r="K1153" s="4">
        <v>77355986.239999995</v>
      </c>
      <c r="L1153" s="5">
        <v>3550001</v>
      </c>
      <c r="M1153" s="6">
        <v>21.79041252</v>
      </c>
      <c r="N1153" s="7" t="str">
        <f>IF(ISNUMBER(_xll.BDP($C1153, "DELTA_MID")),_xll.BDP($C1153, "DELTA_MID")," ")</f>
        <v xml:space="preserve"> </v>
      </c>
      <c r="O1153" s="7" t="str">
        <f>IF(ISNUMBER(N1153),_xll.BDP($C1153, "OPT_UNDL_TICKER"),"")</f>
        <v/>
      </c>
      <c r="P1153" s="8" t="str">
        <f>IF(ISNUMBER(N1153),_xll.BDP($C1153, "OPT_UNDL_PX")," ")</f>
        <v xml:space="preserve"> </v>
      </c>
      <c r="Q1153" s="7" t="str">
        <f>IF(ISNUMBER(N1153),+G1153*_xll.BDP($C1153, "PX_POS_MULT_FACTOR")*P1153/K1153," ")</f>
        <v xml:space="preserve"> </v>
      </c>
      <c r="R1153" s="8" t="str">
        <f>IF(OR($A1153="TUA",$A1153="TYA"),"",IF(ISNUMBER(_xll.BDP($C1153,"DUR_ADJ_OAS_MID")),_xll.BDP($C1153,"DUR_ADJ_OAS_MID"),IF(ISNUMBER(_xll.BDP($E1153&amp;" ISIN","DUR_ADJ_OAS_MID")),_xll.BDP($E1153&amp;" ISIN","DUR_ADJ_OAS_MID")," ")))</f>
        <v xml:space="preserve"> </v>
      </c>
      <c r="S1153" s="7" t="str">
        <f ca="1">IF(AND(A1152="SVOL",C1152="Cash"),                                     SUM(INDIRECT(ADDRESS(ROW()-(COUNTIF(A:A,"SVOL")),COLUMN())):INDIRECT(ADDRESS(ROW()-1,COLUMN()))),                                    IF(AND(A1153="TYA",C1153="Cash"), SUM(INDIRECT(ADDRESS(ROW()-(COUNTIF(A:A,"TYA")-1),COLUMN())):INDIRECT(ADDRESS(ROW()-1,COLUMN()))),                                    IF(AND(A1153="SVOL",ISNUMBER(FIND(" Govt",C1153))),"", IF(AND(A1153="SVOL",ISNUMBER(FIND(" Index",C1153))),J1153,                                    IF(ISNUMBER(N1153),Q1153*N1153,IF(ISNUMBER(R1153),J1153*R1153," "))))))</f>
        <v xml:space="preserve"> </v>
      </c>
      <c r="AB1153" s="8" t="s">
        <v>4212</v>
      </c>
      <c r="AG1153" s="17">
        <v>4.64E-4</v>
      </c>
    </row>
    <row r="1154" spans="1:33" x14ac:dyDescent="0.35">
      <c r="A1154" t="s">
        <v>1786</v>
      </c>
      <c r="B1154" t="s">
        <v>2352</v>
      </c>
      <c r="C1154" t="s">
        <v>2353</v>
      </c>
      <c r="D1154" t="s">
        <v>2354</v>
      </c>
      <c r="E1154" t="s">
        <v>2355</v>
      </c>
      <c r="G1154" s="1">
        <v>22940.09867118797</v>
      </c>
      <c r="H1154" s="1">
        <v>16.00149</v>
      </c>
      <c r="I1154" s="2">
        <v>367075.75948602753</v>
      </c>
      <c r="J1154" s="3">
        <v>4.7452792903080639E-3</v>
      </c>
      <c r="K1154" s="4">
        <v>77355986.239999995</v>
      </c>
      <c r="L1154" s="5">
        <v>3550001</v>
      </c>
      <c r="M1154" s="6">
        <v>21.79041252</v>
      </c>
      <c r="N1154" s="7" t="str">
        <f>IF(ISNUMBER(_xll.BDP($C1154, "DELTA_MID")),_xll.BDP($C1154, "DELTA_MID")," ")</f>
        <v xml:space="preserve"> </v>
      </c>
      <c r="O1154" s="7" t="str">
        <f>IF(ISNUMBER(N1154),_xll.BDP($C1154, "OPT_UNDL_TICKER"),"")</f>
        <v/>
      </c>
      <c r="P1154" s="8" t="str">
        <f>IF(ISNUMBER(N1154),_xll.BDP($C1154, "OPT_UNDL_PX")," ")</f>
        <v xml:space="preserve"> </v>
      </c>
      <c r="Q1154" s="7" t="str">
        <f>IF(ISNUMBER(N1154),+G1154*_xll.BDP($C1154, "PX_POS_MULT_FACTOR")*P1154/K1154," ")</f>
        <v xml:space="preserve"> </v>
      </c>
      <c r="R1154" s="8" t="str">
        <f>IF(OR($A1154="TUA",$A1154="TYA"),"",IF(ISNUMBER(_xll.BDP($C1154,"DUR_ADJ_OAS_MID")),_xll.BDP($C1154,"DUR_ADJ_OAS_MID"),IF(ISNUMBER(_xll.BDP($E1154&amp;" ISIN","DUR_ADJ_OAS_MID")),_xll.BDP($E1154&amp;" ISIN","DUR_ADJ_OAS_MID")," ")))</f>
        <v xml:space="preserve"> </v>
      </c>
      <c r="S1154" s="7" t="str">
        <f ca="1">IF(AND(A1153="SVOL",C1153="Cash"),                                     SUM(INDIRECT(ADDRESS(ROW()-(COUNTIF(A:A,"SVOL")),COLUMN())):INDIRECT(ADDRESS(ROW()-1,COLUMN()))),                                    IF(AND(A1154="TYA",C1154="Cash"), SUM(INDIRECT(ADDRESS(ROW()-(COUNTIF(A:A,"TYA")-1),COLUMN())):INDIRECT(ADDRESS(ROW()-1,COLUMN()))),                                    IF(AND(A1154="SVOL",ISNUMBER(FIND(" Govt",C1154))),"", IF(AND(A1154="SVOL",ISNUMBER(FIND(" Index",C1154))),J1154,                                    IF(ISNUMBER(N1154),Q1154*N1154,IF(ISNUMBER(R1154),J1154*R1154," "))))))</f>
        <v xml:space="preserve"> </v>
      </c>
      <c r="AB1154" s="8" t="s">
        <v>4212</v>
      </c>
      <c r="AG1154" s="17">
        <v>4.64E-4</v>
      </c>
    </row>
    <row r="1155" spans="1:33" x14ac:dyDescent="0.35">
      <c r="A1155" t="s">
        <v>1786</v>
      </c>
      <c r="B1155" t="s">
        <v>2356</v>
      </c>
      <c r="C1155" t="s">
        <v>2357</v>
      </c>
      <c r="D1155" t="s">
        <v>2358</v>
      </c>
      <c r="E1155" t="s">
        <v>2359</v>
      </c>
      <c r="G1155" s="1">
        <v>2551.063604351124</v>
      </c>
      <c r="H1155" s="1">
        <v>41.724600000000002</v>
      </c>
      <c r="I1155" s="2">
        <v>106442.1084661089</v>
      </c>
      <c r="J1155" s="3">
        <v>1.376003508453348E-3</v>
      </c>
      <c r="K1155" s="4">
        <v>77355986.239999995</v>
      </c>
      <c r="L1155" s="5">
        <v>3550001</v>
      </c>
      <c r="M1155" s="6">
        <v>21.79041252</v>
      </c>
      <c r="N1155" s="7" t="str">
        <f>IF(ISNUMBER(_xll.BDP($C1155, "DELTA_MID")),_xll.BDP($C1155, "DELTA_MID")," ")</f>
        <v xml:space="preserve"> </v>
      </c>
      <c r="O1155" s="7" t="str">
        <f>IF(ISNUMBER(N1155),_xll.BDP($C1155, "OPT_UNDL_TICKER"),"")</f>
        <v/>
      </c>
      <c r="P1155" s="8" t="str">
        <f>IF(ISNUMBER(N1155),_xll.BDP($C1155, "OPT_UNDL_PX")," ")</f>
        <v xml:space="preserve"> </v>
      </c>
      <c r="Q1155" s="7" t="str">
        <f>IF(ISNUMBER(N1155),+G1155*_xll.BDP($C1155, "PX_POS_MULT_FACTOR")*P1155/K1155," ")</f>
        <v xml:space="preserve"> </v>
      </c>
      <c r="R1155" s="8" t="str">
        <f>IF(OR($A1155="TUA",$A1155="TYA"),"",IF(ISNUMBER(_xll.BDP($C1155,"DUR_ADJ_OAS_MID")),_xll.BDP($C1155,"DUR_ADJ_OAS_MID"),IF(ISNUMBER(_xll.BDP($E1155&amp;" ISIN","DUR_ADJ_OAS_MID")),_xll.BDP($E1155&amp;" ISIN","DUR_ADJ_OAS_MID")," ")))</f>
        <v xml:space="preserve"> </v>
      </c>
      <c r="S1155" s="7" t="str">
        <f ca="1">IF(AND(A1154="SVOL",C1154="Cash"),                                     SUM(INDIRECT(ADDRESS(ROW()-(COUNTIF(A:A,"SVOL")),COLUMN())):INDIRECT(ADDRESS(ROW()-1,COLUMN()))),                                    IF(AND(A1155="TYA",C1155="Cash"), SUM(INDIRECT(ADDRESS(ROW()-(COUNTIF(A:A,"TYA")-1),COLUMN())):INDIRECT(ADDRESS(ROW()-1,COLUMN()))),                                    IF(AND(A1155="SVOL",ISNUMBER(FIND(" Govt",C1155))),"", IF(AND(A1155="SVOL",ISNUMBER(FIND(" Index",C1155))),J1155,                                    IF(ISNUMBER(N1155),Q1155*N1155,IF(ISNUMBER(R1155),J1155*R1155," "))))))</f>
        <v xml:space="preserve"> </v>
      </c>
      <c r="AB1155" s="8" t="s">
        <v>4212</v>
      </c>
      <c r="AG1155" s="17">
        <v>4.64E-4</v>
      </c>
    </row>
    <row r="1156" spans="1:33" x14ac:dyDescent="0.35">
      <c r="A1156" t="s">
        <v>1786</v>
      </c>
      <c r="B1156" t="s">
        <v>2360</v>
      </c>
      <c r="C1156" t="s">
        <v>2361</v>
      </c>
      <c r="D1156" t="s">
        <v>2362</v>
      </c>
      <c r="E1156" t="s">
        <v>2363</v>
      </c>
      <c r="F1156" t="s">
        <v>2364</v>
      </c>
      <c r="G1156" s="1">
        <v>86.797365818707817</v>
      </c>
      <c r="H1156" s="1">
        <v>2348.4499999999998</v>
      </c>
      <c r="I1156" s="2">
        <v>203839.2737569444</v>
      </c>
      <c r="J1156" s="3">
        <v>2.635080795486531E-3</v>
      </c>
      <c r="K1156" s="4">
        <v>77355986.239999995</v>
      </c>
      <c r="L1156" s="5">
        <v>3550001</v>
      </c>
      <c r="M1156" s="6">
        <v>21.79041252</v>
      </c>
      <c r="N1156" s="7" t="str">
        <f>IF(ISNUMBER(_xll.BDP($C1156, "DELTA_MID")),_xll.BDP($C1156, "DELTA_MID")," ")</f>
        <v xml:space="preserve"> </v>
      </c>
      <c r="O1156" s="7" t="str">
        <f>IF(ISNUMBER(N1156),_xll.BDP($C1156, "OPT_UNDL_TICKER"),"")</f>
        <v/>
      </c>
      <c r="P1156" s="8" t="str">
        <f>IF(ISNUMBER(N1156),_xll.BDP($C1156, "OPT_UNDL_PX")," ")</f>
        <v xml:space="preserve"> </v>
      </c>
      <c r="Q1156" s="7" t="str">
        <f>IF(ISNUMBER(N1156),+G1156*_xll.BDP($C1156, "PX_POS_MULT_FACTOR")*P1156/K1156," ")</f>
        <v xml:space="preserve"> </v>
      </c>
      <c r="R1156" s="8" t="str">
        <f>IF(OR($A1156="TUA",$A1156="TYA"),"",IF(ISNUMBER(_xll.BDP($C1156,"DUR_ADJ_OAS_MID")),_xll.BDP($C1156,"DUR_ADJ_OAS_MID"),IF(ISNUMBER(_xll.BDP($E1156&amp;" ISIN","DUR_ADJ_OAS_MID")),_xll.BDP($E1156&amp;" ISIN","DUR_ADJ_OAS_MID")," ")))</f>
        <v xml:space="preserve"> </v>
      </c>
      <c r="S1156" s="7" t="str">
        <f ca="1">IF(AND(A1155="SVOL",C1155="Cash"),                                     SUM(INDIRECT(ADDRESS(ROW()-(COUNTIF(A:A,"SVOL")),COLUMN())):INDIRECT(ADDRESS(ROW()-1,COLUMN()))),                                    IF(AND(A1156="TYA",C1156="Cash"), SUM(INDIRECT(ADDRESS(ROW()-(COUNTIF(A:A,"TYA")-1),COLUMN())):INDIRECT(ADDRESS(ROW()-1,COLUMN()))),                                    IF(AND(A1156="SVOL",ISNUMBER(FIND(" Govt",C1156))),"", IF(AND(A1156="SVOL",ISNUMBER(FIND(" Index",C1156))),J1156,                                    IF(ISNUMBER(N1156),Q1156*N1156,IF(ISNUMBER(R1156),J1156*R1156," "))))))</f>
        <v xml:space="preserve"> </v>
      </c>
      <c r="AB1156" s="8" t="s">
        <v>4212</v>
      </c>
      <c r="AG1156" s="17">
        <v>4.64E-4</v>
      </c>
    </row>
    <row r="1157" spans="1:33" x14ac:dyDescent="0.35">
      <c r="A1157" t="s">
        <v>1786</v>
      </c>
      <c r="B1157" t="s">
        <v>2365</v>
      </c>
      <c r="C1157" t="s">
        <v>2366</v>
      </c>
      <c r="D1157" t="s">
        <v>2367</v>
      </c>
      <c r="E1157" t="s">
        <v>2368</v>
      </c>
      <c r="F1157" t="s">
        <v>2369</v>
      </c>
      <c r="G1157" s="1">
        <v>11930.743046477901</v>
      </c>
      <c r="H1157" s="1">
        <v>47.2</v>
      </c>
      <c r="I1157" s="2">
        <v>563131.07179375668</v>
      </c>
      <c r="J1157" s="3">
        <v>7.2797348875705669E-3</v>
      </c>
      <c r="K1157" s="4">
        <v>77355986.239999995</v>
      </c>
      <c r="L1157" s="5">
        <v>3550001</v>
      </c>
      <c r="M1157" s="6">
        <v>21.79041252</v>
      </c>
      <c r="N1157" s="7" t="str">
        <f>IF(ISNUMBER(_xll.BDP($C1157, "DELTA_MID")),_xll.BDP($C1157, "DELTA_MID")," ")</f>
        <v xml:space="preserve"> </v>
      </c>
      <c r="O1157" s="7" t="str">
        <f>IF(ISNUMBER(N1157),_xll.BDP($C1157, "OPT_UNDL_TICKER"),"")</f>
        <v/>
      </c>
      <c r="P1157" s="8" t="str">
        <f>IF(ISNUMBER(N1157),_xll.BDP($C1157, "OPT_UNDL_PX")," ")</f>
        <v xml:space="preserve"> </v>
      </c>
      <c r="Q1157" s="7" t="str">
        <f>IF(ISNUMBER(N1157),+G1157*_xll.BDP($C1157, "PX_POS_MULT_FACTOR")*P1157/K1157," ")</f>
        <v xml:space="preserve"> </v>
      </c>
      <c r="R1157" s="8" t="str">
        <f>IF(OR($A1157="TUA",$A1157="TYA"),"",IF(ISNUMBER(_xll.BDP($C1157,"DUR_ADJ_OAS_MID")),_xll.BDP($C1157,"DUR_ADJ_OAS_MID"),IF(ISNUMBER(_xll.BDP($E1157&amp;" ISIN","DUR_ADJ_OAS_MID")),_xll.BDP($E1157&amp;" ISIN","DUR_ADJ_OAS_MID")," ")))</f>
        <v xml:space="preserve"> </v>
      </c>
      <c r="S1157" s="7" t="str">
        <f ca="1">IF(AND(A1156="SVOL",C1156="Cash"),                                     SUM(INDIRECT(ADDRESS(ROW()-(COUNTIF(A:A,"SVOL")),COLUMN())):INDIRECT(ADDRESS(ROW()-1,COLUMN()))),                                    IF(AND(A1157="TYA",C1157="Cash"), SUM(INDIRECT(ADDRESS(ROW()-(COUNTIF(A:A,"TYA")-1),COLUMN())):INDIRECT(ADDRESS(ROW()-1,COLUMN()))),                                    IF(AND(A1157="SVOL",ISNUMBER(FIND(" Govt",C1157))),"", IF(AND(A1157="SVOL",ISNUMBER(FIND(" Index",C1157))),J1157,                                    IF(ISNUMBER(N1157),Q1157*N1157,IF(ISNUMBER(R1157),J1157*R1157," "))))))</f>
        <v xml:space="preserve"> </v>
      </c>
      <c r="AB1157" s="8" t="s">
        <v>4212</v>
      </c>
      <c r="AG1157" s="17">
        <v>4.64E-4</v>
      </c>
    </row>
    <row r="1158" spans="1:33" x14ac:dyDescent="0.35">
      <c r="A1158" t="s">
        <v>1786</v>
      </c>
      <c r="B1158" t="s">
        <v>2370</v>
      </c>
      <c r="C1158" t="s">
        <v>2371</v>
      </c>
      <c r="D1158" t="s">
        <v>2372</v>
      </c>
      <c r="E1158" t="s">
        <v>2373</v>
      </c>
      <c r="G1158" s="1">
        <v>6734.5853581387137</v>
      </c>
      <c r="H1158" s="1">
        <v>11.7585</v>
      </c>
      <c r="I1158" s="2">
        <v>79188.621933674061</v>
      </c>
      <c r="J1158" s="3">
        <v>1.023690935669649E-3</v>
      </c>
      <c r="K1158" s="4">
        <v>77355986.239999995</v>
      </c>
      <c r="L1158" s="5">
        <v>3550001</v>
      </c>
      <c r="M1158" s="6">
        <v>21.79041252</v>
      </c>
      <c r="N1158" s="7" t="str">
        <f>IF(ISNUMBER(_xll.BDP($C1158, "DELTA_MID")),_xll.BDP($C1158, "DELTA_MID")," ")</f>
        <v xml:space="preserve"> </v>
      </c>
      <c r="O1158" s="7" t="str">
        <f>IF(ISNUMBER(N1158),_xll.BDP($C1158, "OPT_UNDL_TICKER"),"")</f>
        <v/>
      </c>
      <c r="P1158" s="8" t="str">
        <f>IF(ISNUMBER(N1158),_xll.BDP($C1158, "OPT_UNDL_PX")," ")</f>
        <v xml:space="preserve"> </v>
      </c>
      <c r="Q1158" s="7" t="str">
        <f>IF(ISNUMBER(N1158),+G1158*_xll.BDP($C1158, "PX_POS_MULT_FACTOR")*P1158/K1158," ")</f>
        <v xml:space="preserve"> </v>
      </c>
      <c r="R1158" s="8" t="str">
        <f>IF(OR($A1158="TUA",$A1158="TYA"),"",IF(ISNUMBER(_xll.BDP($C1158,"DUR_ADJ_OAS_MID")),_xll.BDP($C1158,"DUR_ADJ_OAS_MID"),IF(ISNUMBER(_xll.BDP($E1158&amp;" ISIN","DUR_ADJ_OAS_MID")),_xll.BDP($E1158&amp;" ISIN","DUR_ADJ_OAS_MID")," ")))</f>
        <v xml:space="preserve"> </v>
      </c>
      <c r="S1158" s="7" t="str">
        <f ca="1">IF(AND(A1157="SVOL",C1157="Cash"),                                     SUM(INDIRECT(ADDRESS(ROW()-(COUNTIF(A:A,"SVOL")),COLUMN())):INDIRECT(ADDRESS(ROW()-1,COLUMN()))),                                    IF(AND(A1158="TYA",C1158="Cash"), SUM(INDIRECT(ADDRESS(ROW()-(COUNTIF(A:A,"TYA")-1),COLUMN())):INDIRECT(ADDRESS(ROW()-1,COLUMN()))),                                    IF(AND(A1158="SVOL",ISNUMBER(FIND(" Govt",C1158))),"", IF(AND(A1158="SVOL",ISNUMBER(FIND(" Index",C1158))),J1158,                                    IF(ISNUMBER(N1158),Q1158*N1158,IF(ISNUMBER(R1158),J1158*R1158," "))))))</f>
        <v xml:space="preserve"> </v>
      </c>
      <c r="AB1158" s="8" t="s">
        <v>4212</v>
      </c>
      <c r="AG1158" s="17">
        <v>4.64E-4</v>
      </c>
    </row>
    <row r="1159" spans="1:33" x14ac:dyDescent="0.35">
      <c r="A1159" t="s">
        <v>1786</v>
      </c>
      <c r="B1159" t="s">
        <v>2374</v>
      </c>
      <c r="C1159" t="s">
        <v>2375</v>
      </c>
      <c r="D1159" t="s">
        <v>2376</v>
      </c>
      <c r="E1159" t="s">
        <v>2377</v>
      </c>
      <c r="G1159" s="1">
        <v>840.71038302607383</v>
      </c>
      <c r="H1159" s="1">
        <v>88.161749999999998</v>
      </c>
      <c r="I1159" s="2">
        <v>74118.498610748968</v>
      </c>
      <c r="J1159" s="3">
        <v>9.5814819529019258E-4</v>
      </c>
      <c r="K1159" s="4">
        <v>77355986.239999995</v>
      </c>
      <c r="L1159" s="5">
        <v>3550001</v>
      </c>
      <c r="M1159" s="6">
        <v>21.79041252</v>
      </c>
      <c r="N1159" s="7" t="str">
        <f>IF(ISNUMBER(_xll.BDP($C1159, "DELTA_MID")),_xll.BDP($C1159, "DELTA_MID")," ")</f>
        <v xml:space="preserve"> </v>
      </c>
      <c r="O1159" s="7" t="str">
        <f>IF(ISNUMBER(N1159),_xll.BDP($C1159, "OPT_UNDL_TICKER"),"")</f>
        <v/>
      </c>
      <c r="P1159" s="8" t="str">
        <f>IF(ISNUMBER(N1159),_xll.BDP($C1159, "OPT_UNDL_PX")," ")</f>
        <v xml:space="preserve"> </v>
      </c>
      <c r="Q1159" s="7" t="str">
        <f>IF(ISNUMBER(N1159),+G1159*_xll.BDP($C1159, "PX_POS_MULT_FACTOR")*P1159/K1159," ")</f>
        <v xml:space="preserve"> </v>
      </c>
      <c r="R1159" s="8" t="str">
        <f>IF(OR($A1159="TUA",$A1159="TYA"),"",IF(ISNUMBER(_xll.BDP($C1159,"DUR_ADJ_OAS_MID")),_xll.BDP($C1159,"DUR_ADJ_OAS_MID"),IF(ISNUMBER(_xll.BDP($E1159&amp;" ISIN","DUR_ADJ_OAS_MID")),_xll.BDP($E1159&amp;" ISIN","DUR_ADJ_OAS_MID")," ")))</f>
        <v xml:space="preserve"> </v>
      </c>
      <c r="S1159" s="7" t="str">
        <f ca="1">IF(AND(A1158="SVOL",C1158="Cash"),                                     SUM(INDIRECT(ADDRESS(ROW()-(COUNTIF(A:A,"SVOL")),COLUMN())):INDIRECT(ADDRESS(ROW()-1,COLUMN()))),                                    IF(AND(A1159="TYA",C1159="Cash"), SUM(INDIRECT(ADDRESS(ROW()-(COUNTIF(A:A,"TYA")-1),COLUMN())):INDIRECT(ADDRESS(ROW()-1,COLUMN()))),                                    IF(AND(A1159="SVOL",ISNUMBER(FIND(" Govt",C1159))),"", IF(AND(A1159="SVOL",ISNUMBER(FIND(" Index",C1159))),J1159,                                    IF(ISNUMBER(N1159),Q1159*N1159,IF(ISNUMBER(R1159),J1159*R1159," "))))))</f>
        <v xml:space="preserve"> </v>
      </c>
      <c r="AB1159" s="8" t="s">
        <v>4212</v>
      </c>
      <c r="AG1159" s="17">
        <v>4.64E-4</v>
      </c>
    </row>
    <row r="1160" spans="1:33" x14ac:dyDescent="0.35">
      <c r="A1160" t="s">
        <v>1786</v>
      </c>
      <c r="B1160" t="s">
        <v>2378</v>
      </c>
      <c r="C1160" t="s">
        <v>2379</v>
      </c>
      <c r="D1160" t="s">
        <v>2380</v>
      </c>
      <c r="E1160" t="s">
        <v>2381</v>
      </c>
      <c r="F1160" t="s">
        <v>2382</v>
      </c>
      <c r="G1160" s="1">
        <v>324.93372844952148</v>
      </c>
      <c r="H1160" s="1">
        <v>188.74</v>
      </c>
      <c r="I1160" s="2">
        <v>61327.991907562697</v>
      </c>
      <c r="J1160" s="3">
        <v>7.9280214613630792E-4</v>
      </c>
      <c r="K1160" s="4">
        <v>77355986.239999995</v>
      </c>
      <c r="L1160" s="5">
        <v>3550001</v>
      </c>
      <c r="M1160" s="6">
        <v>21.79041252</v>
      </c>
      <c r="N1160" s="7" t="str">
        <f>IF(ISNUMBER(_xll.BDP($C1160, "DELTA_MID")),_xll.BDP($C1160, "DELTA_MID")," ")</f>
        <v xml:space="preserve"> </v>
      </c>
      <c r="O1160" s="7" t="str">
        <f>IF(ISNUMBER(N1160),_xll.BDP($C1160, "OPT_UNDL_TICKER"),"")</f>
        <v/>
      </c>
      <c r="P1160" s="8" t="str">
        <f>IF(ISNUMBER(N1160),_xll.BDP($C1160, "OPT_UNDL_PX")," ")</f>
        <v xml:space="preserve"> </v>
      </c>
      <c r="Q1160" s="7" t="str">
        <f>IF(ISNUMBER(N1160),+G1160*_xll.BDP($C1160, "PX_POS_MULT_FACTOR")*P1160/K1160," ")</f>
        <v xml:space="preserve"> </v>
      </c>
      <c r="R1160" s="8" t="str">
        <f>IF(OR($A1160="TUA",$A1160="TYA"),"",IF(ISNUMBER(_xll.BDP($C1160,"DUR_ADJ_OAS_MID")),_xll.BDP($C1160,"DUR_ADJ_OAS_MID"),IF(ISNUMBER(_xll.BDP($E1160&amp;" ISIN","DUR_ADJ_OAS_MID")),_xll.BDP($E1160&amp;" ISIN","DUR_ADJ_OAS_MID")," ")))</f>
        <v xml:space="preserve"> </v>
      </c>
      <c r="S1160" s="7" t="str">
        <f ca="1">IF(AND(A1159="SVOL",C1159="Cash"),                                     SUM(INDIRECT(ADDRESS(ROW()-(COUNTIF(A:A,"SVOL")),COLUMN())):INDIRECT(ADDRESS(ROW()-1,COLUMN()))),                                    IF(AND(A1160="TYA",C1160="Cash"), SUM(INDIRECT(ADDRESS(ROW()-(COUNTIF(A:A,"TYA")-1),COLUMN())):INDIRECT(ADDRESS(ROW()-1,COLUMN()))),                                    IF(AND(A1160="SVOL",ISNUMBER(FIND(" Govt",C1160))),"", IF(AND(A1160="SVOL",ISNUMBER(FIND(" Index",C1160))),J1160,                                    IF(ISNUMBER(N1160),Q1160*N1160,IF(ISNUMBER(R1160),J1160*R1160," "))))))</f>
        <v xml:space="preserve"> </v>
      </c>
      <c r="AB1160" s="8" t="s">
        <v>4212</v>
      </c>
      <c r="AG1160" s="17">
        <v>4.64E-4</v>
      </c>
    </row>
    <row r="1161" spans="1:33" x14ac:dyDescent="0.35">
      <c r="A1161" t="s">
        <v>1786</v>
      </c>
      <c r="B1161" t="s">
        <v>2383</v>
      </c>
      <c r="C1161" t="s">
        <v>2384</v>
      </c>
      <c r="D1161" t="s">
        <v>2385</v>
      </c>
      <c r="E1161" t="s">
        <v>2386</v>
      </c>
      <c r="F1161" t="s">
        <v>2387</v>
      </c>
      <c r="G1161" s="1">
        <v>224.78292173562789</v>
      </c>
      <c r="H1161" s="1">
        <v>183.56</v>
      </c>
      <c r="I1161" s="2">
        <v>41261.153113791857</v>
      </c>
      <c r="J1161" s="3">
        <v>5.3339314924868921E-4</v>
      </c>
      <c r="K1161" s="4">
        <v>77355986.239999995</v>
      </c>
      <c r="L1161" s="5">
        <v>3550001</v>
      </c>
      <c r="M1161" s="6">
        <v>21.79041252</v>
      </c>
      <c r="N1161" s="7" t="str">
        <f>IF(ISNUMBER(_xll.BDP($C1161, "DELTA_MID")),_xll.BDP($C1161, "DELTA_MID")," ")</f>
        <v xml:space="preserve"> </v>
      </c>
      <c r="O1161" s="7" t="str">
        <f>IF(ISNUMBER(N1161),_xll.BDP($C1161, "OPT_UNDL_TICKER"),"")</f>
        <v/>
      </c>
      <c r="P1161" s="8" t="str">
        <f>IF(ISNUMBER(N1161),_xll.BDP($C1161, "OPT_UNDL_PX")," ")</f>
        <v xml:space="preserve"> </v>
      </c>
      <c r="Q1161" s="7" t="str">
        <f>IF(ISNUMBER(N1161),+G1161*_xll.BDP($C1161, "PX_POS_MULT_FACTOR")*P1161/K1161," ")</f>
        <v xml:space="preserve"> </v>
      </c>
      <c r="R1161" s="8" t="str">
        <f>IF(OR($A1161="TUA",$A1161="TYA"),"",IF(ISNUMBER(_xll.BDP($C1161,"DUR_ADJ_OAS_MID")),_xll.BDP($C1161,"DUR_ADJ_OAS_MID"),IF(ISNUMBER(_xll.BDP($E1161&amp;" ISIN","DUR_ADJ_OAS_MID")),_xll.BDP($E1161&amp;" ISIN","DUR_ADJ_OAS_MID")," ")))</f>
        <v xml:space="preserve"> </v>
      </c>
      <c r="S1161" s="7" t="str">
        <f ca="1">IF(AND(A1160="SVOL",C1160="Cash"),                                     SUM(INDIRECT(ADDRESS(ROW()-(COUNTIF(A:A,"SVOL")),COLUMN())):INDIRECT(ADDRESS(ROW()-1,COLUMN()))),                                    IF(AND(A1161="TYA",C1161="Cash"), SUM(INDIRECT(ADDRESS(ROW()-(COUNTIF(A:A,"TYA")-1),COLUMN())):INDIRECT(ADDRESS(ROW()-1,COLUMN()))),                                    IF(AND(A1161="SVOL",ISNUMBER(FIND(" Govt",C1161))),"", IF(AND(A1161="SVOL",ISNUMBER(FIND(" Index",C1161))),J1161,                                    IF(ISNUMBER(N1161),Q1161*N1161,IF(ISNUMBER(R1161),J1161*R1161," "))))))</f>
        <v xml:space="preserve"> </v>
      </c>
      <c r="AB1161" s="8" t="s">
        <v>4212</v>
      </c>
      <c r="AG1161" s="17">
        <v>4.64E-4</v>
      </c>
    </row>
    <row r="1162" spans="1:33" x14ac:dyDescent="0.35">
      <c r="A1162" t="s">
        <v>1786</v>
      </c>
      <c r="B1162" t="s">
        <v>2388</v>
      </c>
      <c r="C1162" t="s">
        <v>2389</v>
      </c>
      <c r="D1162" t="s">
        <v>2390</v>
      </c>
      <c r="E1162" t="s">
        <v>2391</v>
      </c>
      <c r="G1162" s="1">
        <v>7204.7377563233813</v>
      </c>
      <c r="H1162" s="1">
        <v>17.009732499999998</v>
      </c>
      <c r="I1162" s="2">
        <v>122550.6619677109</v>
      </c>
      <c r="J1162" s="3">
        <v>1.584242770656335E-3</v>
      </c>
      <c r="K1162" s="4">
        <v>77355986.239999995</v>
      </c>
      <c r="L1162" s="5">
        <v>3550001</v>
      </c>
      <c r="M1162" s="6">
        <v>21.79041252</v>
      </c>
      <c r="N1162" s="7" t="str">
        <f>IF(ISNUMBER(_xll.BDP($C1162, "DELTA_MID")),_xll.BDP($C1162, "DELTA_MID")," ")</f>
        <v xml:space="preserve"> </v>
      </c>
      <c r="O1162" s="7" t="str">
        <f>IF(ISNUMBER(N1162),_xll.BDP($C1162, "OPT_UNDL_TICKER"),"")</f>
        <v/>
      </c>
      <c r="P1162" s="8" t="str">
        <f>IF(ISNUMBER(N1162),_xll.BDP($C1162, "OPT_UNDL_PX")," ")</f>
        <v xml:space="preserve"> </v>
      </c>
      <c r="Q1162" s="7" t="str">
        <f>IF(ISNUMBER(N1162),+G1162*_xll.BDP($C1162, "PX_POS_MULT_FACTOR")*P1162/K1162," ")</f>
        <v xml:space="preserve"> </v>
      </c>
      <c r="R1162" s="8" t="str">
        <f>IF(OR($A1162="TUA",$A1162="TYA"),"",IF(ISNUMBER(_xll.BDP($C1162,"DUR_ADJ_OAS_MID")),_xll.BDP($C1162,"DUR_ADJ_OAS_MID"),IF(ISNUMBER(_xll.BDP($E1162&amp;" ISIN","DUR_ADJ_OAS_MID")),_xll.BDP($E1162&amp;" ISIN","DUR_ADJ_OAS_MID")," ")))</f>
        <v xml:space="preserve"> </v>
      </c>
      <c r="S1162" s="7" t="str">
        <f ca="1">IF(AND(A1161="SVOL",C1161="Cash"),                                     SUM(INDIRECT(ADDRESS(ROW()-(COUNTIF(A:A,"SVOL")),COLUMN())):INDIRECT(ADDRESS(ROW()-1,COLUMN()))),                                    IF(AND(A1162="TYA",C1162="Cash"), SUM(INDIRECT(ADDRESS(ROW()-(COUNTIF(A:A,"TYA")-1),COLUMN())):INDIRECT(ADDRESS(ROW()-1,COLUMN()))),                                    IF(AND(A1162="SVOL",ISNUMBER(FIND(" Govt",C1162))),"", IF(AND(A1162="SVOL",ISNUMBER(FIND(" Index",C1162))),J1162,                                    IF(ISNUMBER(N1162),Q1162*N1162,IF(ISNUMBER(R1162),J1162*R1162," "))))))</f>
        <v xml:space="preserve"> </v>
      </c>
      <c r="AB1162" s="8" t="s">
        <v>4212</v>
      </c>
      <c r="AG1162" s="17">
        <v>4.64E-4</v>
      </c>
    </row>
    <row r="1163" spans="1:33" x14ac:dyDescent="0.35">
      <c r="A1163" t="s">
        <v>1786</v>
      </c>
      <c r="B1163" t="s">
        <v>2392</v>
      </c>
      <c r="C1163" t="s">
        <v>2393</v>
      </c>
      <c r="D1163" t="s">
        <v>2394</v>
      </c>
      <c r="E1163" t="s">
        <v>2395</v>
      </c>
      <c r="G1163" s="1">
        <v>830.13890898405168</v>
      </c>
      <c r="H1163" s="1">
        <v>99.28125</v>
      </c>
      <c r="I1163" s="2">
        <v>82417.228557572875</v>
      </c>
      <c r="J1163" s="3">
        <v>1.065427933422892E-3</v>
      </c>
      <c r="K1163" s="4">
        <v>77355986.239999995</v>
      </c>
      <c r="L1163" s="5">
        <v>3550001</v>
      </c>
      <c r="M1163" s="6">
        <v>21.79041252</v>
      </c>
      <c r="N1163" s="7" t="str">
        <f>IF(ISNUMBER(_xll.BDP($C1163, "DELTA_MID")),_xll.BDP($C1163, "DELTA_MID")," ")</f>
        <v xml:space="preserve"> </v>
      </c>
      <c r="O1163" s="7" t="str">
        <f>IF(ISNUMBER(N1163),_xll.BDP($C1163, "OPT_UNDL_TICKER"),"")</f>
        <v/>
      </c>
      <c r="P1163" s="8" t="str">
        <f>IF(ISNUMBER(N1163),_xll.BDP($C1163, "OPT_UNDL_PX")," ")</f>
        <v xml:space="preserve"> </v>
      </c>
      <c r="Q1163" s="7" t="str">
        <f>IF(ISNUMBER(N1163),+G1163*_xll.BDP($C1163, "PX_POS_MULT_FACTOR")*P1163/K1163," ")</f>
        <v xml:space="preserve"> </v>
      </c>
      <c r="R1163" s="8" t="str">
        <f>IF(OR($A1163="TUA",$A1163="TYA"),"",IF(ISNUMBER(_xll.BDP($C1163,"DUR_ADJ_OAS_MID")),_xll.BDP($C1163,"DUR_ADJ_OAS_MID"),IF(ISNUMBER(_xll.BDP($E1163&amp;" ISIN","DUR_ADJ_OAS_MID")),_xll.BDP($E1163&amp;" ISIN","DUR_ADJ_OAS_MID")," ")))</f>
        <v xml:space="preserve"> </v>
      </c>
      <c r="S1163" s="7" t="str">
        <f ca="1">IF(AND(A1162="SVOL",C1162="Cash"),                                     SUM(INDIRECT(ADDRESS(ROW()-(COUNTIF(A:A,"SVOL")),COLUMN())):INDIRECT(ADDRESS(ROW()-1,COLUMN()))),                                    IF(AND(A1163="TYA",C1163="Cash"), SUM(INDIRECT(ADDRESS(ROW()-(COUNTIF(A:A,"TYA")-1),COLUMN())):INDIRECT(ADDRESS(ROW()-1,COLUMN()))),                                    IF(AND(A1163="SVOL",ISNUMBER(FIND(" Govt",C1163))),"", IF(AND(A1163="SVOL",ISNUMBER(FIND(" Index",C1163))),J1163,                                    IF(ISNUMBER(N1163),Q1163*N1163,IF(ISNUMBER(R1163),J1163*R1163," "))))))</f>
        <v xml:space="preserve"> </v>
      </c>
      <c r="AB1163" s="8" t="s">
        <v>4212</v>
      </c>
      <c r="AG1163" s="17">
        <v>4.64E-4</v>
      </c>
    </row>
    <row r="1164" spans="1:33" x14ac:dyDescent="0.35">
      <c r="A1164" t="s">
        <v>1786</v>
      </c>
      <c r="B1164" t="s">
        <v>2396</v>
      </c>
      <c r="C1164" t="s">
        <v>2397</v>
      </c>
      <c r="D1164" t="s">
        <v>2398</v>
      </c>
      <c r="E1164" t="s">
        <v>2399</v>
      </c>
      <c r="F1164" t="s">
        <v>2400</v>
      </c>
      <c r="G1164" s="1">
        <v>5601.7684555304504</v>
      </c>
      <c r="H1164" s="1">
        <v>48.588873</v>
      </c>
      <c r="I1164" s="2">
        <v>272183.61606117518</v>
      </c>
      <c r="J1164" s="3">
        <v>3.518585041585726E-3</v>
      </c>
      <c r="K1164" s="4">
        <v>77355986.239999995</v>
      </c>
      <c r="L1164" s="5">
        <v>3550001</v>
      </c>
      <c r="M1164" s="6">
        <v>21.79041252</v>
      </c>
      <c r="N1164" s="7" t="str">
        <f>IF(ISNUMBER(_xll.BDP($C1164, "DELTA_MID")),_xll.BDP($C1164, "DELTA_MID")," ")</f>
        <v xml:space="preserve"> </v>
      </c>
      <c r="O1164" s="7" t="str">
        <f>IF(ISNUMBER(N1164),_xll.BDP($C1164, "OPT_UNDL_TICKER"),"")</f>
        <v/>
      </c>
      <c r="P1164" s="8" t="str">
        <f>IF(ISNUMBER(N1164),_xll.BDP($C1164, "OPT_UNDL_PX")," ")</f>
        <v xml:space="preserve"> </v>
      </c>
      <c r="Q1164" s="7" t="str">
        <f>IF(ISNUMBER(N1164),+G1164*_xll.BDP($C1164, "PX_POS_MULT_FACTOR")*P1164/K1164," ")</f>
        <v xml:space="preserve"> </v>
      </c>
      <c r="R1164" s="8" t="str">
        <f>IF(OR($A1164="TUA",$A1164="TYA"),"",IF(ISNUMBER(_xll.BDP($C1164,"DUR_ADJ_OAS_MID")),_xll.BDP($C1164,"DUR_ADJ_OAS_MID"),IF(ISNUMBER(_xll.BDP($E1164&amp;" ISIN","DUR_ADJ_OAS_MID")),_xll.BDP($E1164&amp;" ISIN","DUR_ADJ_OAS_MID")," ")))</f>
        <v xml:space="preserve"> </v>
      </c>
      <c r="S1164" s="7" t="str">
        <f ca="1">IF(AND(A1163="SVOL",C1163="Cash"),                                     SUM(INDIRECT(ADDRESS(ROW()-(COUNTIF(A:A,"SVOL")),COLUMN())):INDIRECT(ADDRESS(ROW()-1,COLUMN()))),                                    IF(AND(A1164="TYA",C1164="Cash"), SUM(INDIRECT(ADDRESS(ROW()-(COUNTIF(A:A,"TYA")-1),COLUMN())):INDIRECT(ADDRESS(ROW()-1,COLUMN()))),                                    IF(AND(A1164="SVOL",ISNUMBER(FIND(" Govt",C1164))),"", IF(AND(A1164="SVOL",ISNUMBER(FIND(" Index",C1164))),J1164,                                    IF(ISNUMBER(N1164),Q1164*N1164,IF(ISNUMBER(R1164),J1164*R1164," "))))))</f>
        <v xml:space="preserve"> </v>
      </c>
      <c r="AB1164" s="8" t="s">
        <v>4212</v>
      </c>
      <c r="AG1164" s="17">
        <v>4.64E-4</v>
      </c>
    </row>
    <row r="1165" spans="1:33" x14ac:dyDescent="0.35">
      <c r="A1165" t="s">
        <v>1786</v>
      </c>
      <c r="B1165" t="s">
        <v>2401</v>
      </c>
      <c r="C1165" t="s">
        <v>2402</v>
      </c>
      <c r="D1165" t="s">
        <v>2403</v>
      </c>
      <c r="E1165" t="s">
        <v>2404</v>
      </c>
      <c r="G1165" s="1">
        <v>31.714422126066321</v>
      </c>
      <c r="H1165" s="1">
        <v>4340.0879999999997</v>
      </c>
      <c r="I1165" s="2">
        <v>137643.38289627491</v>
      </c>
      <c r="J1165" s="3">
        <v>1.779350113502928E-3</v>
      </c>
      <c r="K1165" s="4">
        <v>77355986.239999995</v>
      </c>
      <c r="L1165" s="5">
        <v>3550001</v>
      </c>
      <c r="M1165" s="6">
        <v>21.79041252</v>
      </c>
      <c r="N1165" s="7" t="str">
        <f>IF(ISNUMBER(_xll.BDP($C1165, "DELTA_MID")),_xll.BDP($C1165, "DELTA_MID")," ")</f>
        <v xml:space="preserve"> </v>
      </c>
      <c r="O1165" s="7" t="str">
        <f>IF(ISNUMBER(N1165),_xll.BDP($C1165, "OPT_UNDL_TICKER"),"")</f>
        <v/>
      </c>
      <c r="P1165" s="8" t="str">
        <f>IF(ISNUMBER(N1165),_xll.BDP($C1165, "OPT_UNDL_PX")," ")</f>
        <v xml:space="preserve"> </v>
      </c>
      <c r="Q1165" s="7" t="str">
        <f>IF(ISNUMBER(N1165),+G1165*_xll.BDP($C1165, "PX_POS_MULT_FACTOR")*P1165/K1165," ")</f>
        <v xml:space="preserve"> </v>
      </c>
      <c r="R1165" s="8" t="str">
        <f>IF(OR($A1165="TUA",$A1165="TYA"),"",IF(ISNUMBER(_xll.BDP($C1165,"DUR_ADJ_OAS_MID")),_xll.BDP($C1165,"DUR_ADJ_OAS_MID"),IF(ISNUMBER(_xll.BDP($E1165&amp;" ISIN","DUR_ADJ_OAS_MID")),_xll.BDP($E1165&amp;" ISIN","DUR_ADJ_OAS_MID")," ")))</f>
        <v xml:space="preserve"> </v>
      </c>
      <c r="S1165" s="7" t="str">
        <f ca="1">IF(AND(A1164="SVOL",C1164="Cash"),                                     SUM(INDIRECT(ADDRESS(ROW()-(COUNTIF(A:A,"SVOL")),COLUMN())):INDIRECT(ADDRESS(ROW()-1,COLUMN()))),                                    IF(AND(A1165="TYA",C1165="Cash"), SUM(INDIRECT(ADDRESS(ROW()-(COUNTIF(A:A,"TYA")-1),COLUMN())):INDIRECT(ADDRESS(ROW()-1,COLUMN()))),                                    IF(AND(A1165="SVOL",ISNUMBER(FIND(" Govt",C1165))),"", IF(AND(A1165="SVOL",ISNUMBER(FIND(" Index",C1165))),J1165,                                    IF(ISNUMBER(N1165),Q1165*N1165,IF(ISNUMBER(R1165),J1165*R1165," "))))))</f>
        <v xml:space="preserve"> </v>
      </c>
      <c r="AB1165" s="8" t="s">
        <v>4212</v>
      </c>
      <c r="AG1165" s="17">
        <v>4.64E-4</v>
      </c>
    </row>
    <row r="1166" spans="1:33" x14ac:dyDescent="0.35">
      <c r="A1166" t="s">
        <v>1786</v>
      </c>
      <c r="B1166" t="s">
        <v>2405</v>
      </c>
      <c r="C1166" t="s">
        <v>2406</v>
      </c>
      <c r="D1166" t="s">
        <v>2407</v>
      </c>
      <c r="E1166" t="s">
        <v>2408</v>
      </c>
      <c r="G1166" s="1">
        <v>2493.7550871759508</v>
      </c>
      <c r="H1166" s="1">
        <v>16.965</v>
      </c>
      <c r="I1166" s="2">
        <v>42306.555053940006</v>
      </c>
      <c r="J1166" s="3">
        <v>5.4690731913988218E-4</v>
      </c>
      <c r="K1166" s="4">
        <v>77355986.239999995</v>
      </c>
      <c r="L1166" s="5">
        <v>3550001</v>
      </c>
      <c r="M1166" s="6">
        <v>21.79041252</v>
      </c>
      <c r="N1166" s="7" t="str">
        <f>IF(ISNUMBER(_xll.BDP($C1166, "DELTA_MID")),_xll.BDP($C1166, "DELTA_MID")," ")</f>
        <v xml:space="preserve"> </v>
      </c>
      <c r="O1166" s="7" t="str">
        <f>IF(ISNUMBER(N1166),_xll.BDP($C1166, "OPT_UNDL_TICKER"),"")</f>
        <v/>
      </c>
      <c r="P1166" s="8" t="str">
        <f>IF(ISNUMBER(N1166),_xll.BDP($C1166, "OPT_UNDL_PX")," ")</f>
        <v xml:space="preserve"> </v>
      </c>
      <c r="Q1166" s="7" t="str">
        <f>IF(ISNUMBER(N1166),+G1166*_xll.BDP($C1166, "PX_POS_MULT_FACTOR")*P1166/K1166," ")</f>
        <v xml:space="preserve"> </v>
      </c>
      <c r="R1166" s="8" t="str">
        <f>IF(OR($A1166="TUA",$A1166="TYA"),"",IF(ISNUMBER(_xll.BDP($C1166,"DUR_ADJ_OAS_MID")),_xll.BDP($C1166,"DUR_ADJ_OAS_MID"),IF(ISNUMBER(_xll.BDP($E1166&amp;" ISIN","DUR_ADJ_OAS_MID")),_xll.BDP($E1166&amp;" ISIN","DUR_ADJ_OAS_MID")," ")))</f>
        <v xml:space="preserve"> </v>
      </c>
      <c r="S1166" s="7" t="str">
        <f ca="1">IF(AND(A1165="SVOL",C1165="Cash"),                                     SUM(INDIRECT(ADDRESS(ROW()-(COUNTIF(A:A,"SVOL")),COLUMN())):INDIRECT(ADDRESS(ROW()-1,COLUMN()))),                                    IF(AND(A1166="TYA",C1166="Cash"), SUM(INDIRECT(ADDRESS(ROW()-(COUNTIF(A:A,"TYA")-1),COLUMN())):INDIRECT(ADDRESS(ROW()-1,COLUMN()))),                                    IF(AND(A1166="SVOL",ISNUMBER(FIND(" Govt",C1166))),"", IF(AND(A1166="SVOL",ISNUMBER(FIND(" Index",C1166))),J1166,                                    IF(ISNUMBER(N1166),Q1166*N1166,IF(ISNUMBER(R1166),J1166*R1166," "))))))</f>
        <v xml:space="preserve"> </v>
      </c>
      <c r="AB1166" s="8" t="s">
        <v>4212</v>
      </c>
      <c r="AG1166" s="17">
        <v>4.64E-4</v>
      </c>
    </row>
    <row r="1167" spans="1:33" x14ac:dyDescent="0.35">
      <c r="A1167" t="s">
        <v>1786</v>
      </c>
      <c r="B1167" t="s">
        <v>2409</v>
      </c>
      <c r="C1167" t="s">
        <v>2410</v>
      </c>
      <c r="D1167" t="s">
        <v>2411</v>
      </c>
      <c r="E1167" t="s">
        <v>2412</v>
      </c>
      <c r="G1167" s="1">
        <v>7885.2068486072258</v>
      </c>
      <c r="H1167" s="1">
        <v>42.25</v>
      </c>
      <c r="I1167" s="2">
        <v>333149.98935365531</v>
      </c>
      <c r="J1167" s="3">
        <v>4.3067124542895017E-3</v>
      </c>
      <c r="K1167" s="4">
        <v>77355986.239999995</v>
      </c>
      <c r="L1167" s="5">
        <v>3550001</v>
      </c>
      <c r="M1167" s="6">
        <v>21.79041252</v>
      </c>
      <c r="N1167" s="7" t="str">
        <f>IF(ISNUMBER(_xll.BDP($C1167, "DELTA_MID")),_xll.BDP($C1167, "DELTA_MID")," ")</f>
        <v xml:space="preserve"> </v>
      </c>
      <c r="O1167" s="7" t="str">
        <f>IF(ISNUMBER(N1167),_xll.BDP($C1167, "OPT_UNDL_TICKER"),"")</f>
        <v/>
      </c>
      <c r="P1167" s="8" t="str">
        <f>IF(ISNUMBER(N1167),_xll.BDP($C1167, "OPT_UNDL_PX")," ")</f>
        <v xml:space="preserve"> </v>
      </c>
      <c r="Q1167" s="7" t="str">
        <f>IF(ISNUMBER(N1167),+G1167*_xll.BDP($C1167, "PX_POS_MULT_FACTOR")*P1167/K1167," ")</f>
        <v xml:space="preserve"> </v>
      </c>
      <c r="R1167" s="8" t="str">
        <f>IF(OR($A1167="TUA",$A1167="TYA"),"",IF(ISNUMBER(_xll.BDP($C1167,"DUR_ADJ_OAS_MID")),_xll.BDP($C1167,"DUR_ADJ_OAS_MID"),IF(ISNUMBER(_xll.BDP($E1167&amp;" ISIN","DUR_ADJ_OAS_MID")),_xll.BDP($E1167&amp;" ISIN","DUR_ADJ_OAS_MID")," ")))</f>
        <v xml:space="preserve"> </v>
      </c>
      <c r="S1167" s="7" t="str">
        <f ca="1">IF(AND(A1166="SVOL",C1166="Cash"),                                     SUM(INDIRECT(ADDRESS(ROW()-(COUNTIF(A:A,"SVOL")),COLUMN())):INDIRECT(ADDRESS(ROW()-1,COLUMN()))),                                    IF(AND(A1167="TYA",C1167="Cash"), SUM(INDIRECT(ADDRESS(ROW()-(COUNTIF(A:A,"TYA")-1),COLUMN())):INDIRECT(ADDRESS(ROW()-1,COLUMN()))),                                    IF(AND(A1167="SVOL",ISNUMBER(FIND(" Govt",C1167))),"", IF(AND(A1167="SVOL",ISNUMBER(FIND(" Index",C1167))),J1167,                                    IF(ISNUMBER(N1167),Q1167*N1167,IF(ISNUMBER(R1167),J1167*R1167," "))))))</f>
        <v xml:space="preserve"> </v>
      </c>
      <c r="AB1167" s="8" t="s">
        <v>4212</v>
      </c>
      <c r="AG1167" s="17">
        <v>4.64E-4</v>
      </c>
    </row>
    <row r="1168" spans="1:33" x14ac:dyDescent="0.35">
      <c r="A1168" t="s">
        <v>1786</v>
      </c>
      <c r="B1168" t="s">
        <v>2413</v>
      </c>
      <c r="C1168" t="s">
        <v>2414</v>
      </c>
      <c r="D1168" t="s">
        <v>2415</v>
      </c>
      <c r="E1168" t="s">
        <v>2416</v>
      </c>
      <c r="G1168" s="1">
        <v>871.86841178150735</v>
      </c>
      <c r="H1168" s="1">
        <v>220.23542499999999</v>
      </c>
      <c r="I1168" s="2">
        <v>192016.31021277531</v>
      </c>
      <c r="J1168" s="3">
        <v>2.4822424164697111E-3</v>
      </c>
      <c r="K1168" s="4">
        <v>77355986.239999995</v>
      </c>
      <c r="L1168" s="5">
        <v>3550001</v>
      </c>
      <c r="M1168" s="6">
        <v>21.79041252</v>
      </c>
      <c r="N1168" s="7" t="str">
        <f>IF(ISNUMBER(_xll.BDP($C1168, "DELTA_MID")),_xll.BDP($C1168, "DELTA_MID")," ")</f>
        <v xml:space="preserve"> </v>
      </c>
      <c r="O1168" s="7" t="str">
        <f>IF(ISNUMBER(N1168),_xll.BDP($C1168, "OPT_UNDL_TICKER"),"")</f>
        <v/>
      </c>
      <c r="P1168" s="8" t="str">
        <f>IF(ISNUMBER(N1168),_xll.BDP($C1168, "OPT_UNDL_PX")," ")</f>
        <v xml:space="preserve"> </v>
      </c>
      <c r="Q1168" s="7" t="str">
        <f>IF(ISNUMBER(N1168),+G1168*_xll.BDP($C1168, "PX_POS_MULT_FACTOR")*P1168/K1168," ")</f>
        <v xml:space="preserve"> </v>
      </c>
      <c r="R1168" s="8" t="str">
        <f>IF(OR($A1168="TUA",$A1168="TYA"),"",IF(ISNUMBER(_xll.BDP($C1168,"DUR_ADJ_OAS_MID")),_xll.BDP($C1168,"DUR_ADJ_OAS_MID"),IF(ISNUMBER(_xll.BDP($E1168&amp;" ISIN","DUR_ADJ_OAS_MID")),_xll.BDP($E1168&amp;" ISIN","DUR_ADJ_OAS_MID")," ")))</f>
        <v xml:space="preserve"> </v>
      </c>
      <c r="S1168" s="7" t="str">
        <f ca="1">IF(AND(A1167="SVOL",C1167="Cash"),                                     SUM(INDIRECT(ADDRESS(ROW()-(COUNTIF(A:A,"SVOL")),COLUMN())):INDIRECT(ADDRESS(ROW()-1,COLUMN()))),                                    IF(AND(A1168="TYA",C1168="Cash"), SUM(INDIRECT(ADDRESS(ROW()-(COUNTIF(A:A,"TYA")-1),COLUMN())):INDIRECT(ADDRESS(ROW()-1,COLUMN()))),                                    IF(AND(A1168="SVOL",ISNUMBER(FIND(" Govt",C1168))),"", IF(AND(A1168="SVOL",ISNUMBER(FIND(" Index",C1168))),J1168,                                    IF(ISNUMBER(N1168),Q1168*N1168,IF(ISNUMBER(R1168),J1168*R1168," "))))))</f>
        <v xml:space="preserve"> </v>
      </c>
      <c r="AB1168" s="8" t="s">
        <v>4212</v>
      </c>
      <c r="AG1168" s="17">
        <v>4.64E-4</v>
      </c>
    </row>
    <row r="1169" spans="1:33" x14ac:dyDescent="0.35">
      <c r="A1169" t="s">
        <v>1786</v>
      </c>
      <c r="B1169" t="s">
        <v>2417</v>
      </c>
      <c r="C1169" t="s">
        <v>2418</v>
      </c>
      <c r="D1169" t="s">
        <v>2419</v>
      </c>
      <c r="E1169" t="s">
        <v>2420</v>
      </c>
      <c r="F1169" t="s">
        <v>2421</v>
      </c>
      <c r="G1169" s="1">
        <v>267.62521127434911</v>
      </c>
      <c r="H1169" s="1">
        <v>180.49</v>
      </c>
      <c r="I1169" s="2">
        <v>48303.674382907273</v>
      </c>
      <c r="J1169" s="3">
        <v>6.2443356656384963E-4</v>
      </c>
      <c r="K1169" s="4">
        <v>77355986.239999995</v>
      </c>
      <c r="L1169" s="5">
        <v>3550001</v>
      </c>
      <c r="M1169" s="6">
        <v>21.79041252</v>
      </c>
      <c r="N1169" s="7" t="str">
        <f>IF(ISNUMBER(_xll.BDP($C1169, "DELTA_MID")),_xll.BDP($C1169, "DELTA_MID")," ")</f>
        <v xml:space="preserve"> </v>
      </c>
      <c r="O1169" s="7" t="str">
        <f>IF(ISNUMBER(N1169),_xll.BDP($C1169, "OPT_UNDL_TICKER"),"")</f>
        <v/>
      </c>
      <c r="P1169" s="8" t="str">
        <f>IF(ISNUMBER(N1169),_xll.BDP($C1169, "OPT_UNDL_PX")," ")</f>
        <v xml:space="preserve"> </v>
      </c>
      <c r="Q1169" s="7" t="str">
        <f>IF(ISNUMBER(N1169),+G1169*_xll.BDP($C1169, "PX_POS_MULT_FACTOR")*P1169/K1169," ")</f>
        <v xml:space="preserve"> </v>
      </c>
      <c r="R1169" s="8" t="str">
        <f>IF(OR($A1169="TUA",$A1169="TYA"),"",IF(ISNUMBER(_xll.BDP($C1169,"DUR_ADJ_OAS_MID")),_xll.BDP($C1169,"DUR_ADJ_OAS_MID"),IF(ISNUMBER(_xll.BDP($E1169&amp;" ISIN","DUR_ADJ_OAS_MID")),_xll.BDP($E1169&amp;" ISIN","DUR_ADJ_OAS_MID")," ")))</f>
        <v xml:space="preserve"> </v>
      </c>
      <c r="S1169" s="7" t="str">
        <f ca="1">IF(AND(A1168="SVOL",C1168="Cash"),                                     SUM(INDIRECT(ADDRESS(ROW()-(COUNTIF(A:A,"SVOL")),COLUMN())):INDIRECT(ADDRESS(ROW()-1,COLUMN()))),                                    IF(AND(A1169="TYA",C1169="Cash"), SUM(INDIRECT(ADDRESS(ROW()-(COUNTIF(A:A,"TYA")-1),COLUMN())):INDIRECT(ADDRESS(ROW()-1,COLUMN()))),                                    IF(AND(A1169="SVOL",ISNUMBER(FIND(" Govt",C1169))),"", IF(AND(A1169="SVOL",ISNUMBER(FIND(" Index",C1169))),J1169,                                    IF(ISNUMBER(N1169),Q1169*N1169,IF(ISNUMBER(R1169),J1169*R1169," "))))))</f>
        <v xml:space="preserve"> </v>
      </c>
      <c r="AB1169" s="8" t="s">
        <v>4212</v>
      </c>
      <c r="AG1169" s="17">
        <v>4.64E-4</v>
      </c>
    </row>
    <row r="1170" spans="1:33" x14ac:dyDescent="0.35">
      <c r="A1170" t="s">
        <v>1786</v>
      </c>
      <c r="B1170" t="s">
        <v>2422</v>
      </c>
      <c r="C1170" t="s">
        <v>2423</v>
      </c>
      <c r="D1170" t="s">
        <v>2424</v>
      </c>
      <c r="E1170" t="s">
        <v>2425</v>
      </c>
      <c r="G1170" s="1">
        <v>455.68617054821601</v>
      </c>
      <c r="H1170" s="1">
        <v>212.98</v>
      </c>
      <c r="I1170" s="2">
        <v>97052.040603359041</v>
      </c>
      <c r="J1170" s="3">
        <v>1.2546157746893851E-3</v>
      </c>
      <c r="K1170" s="4">
        <v>77355986.239999995</v>
      </c>
      <c r="L1170" s="5">
        <v>3550001</v>
      </c>
      <c r="M1170" s="6">
        <v>21.79041252</v>
      </c>
      <c r="N1170" s="7" t="str">
        <f>IF(ISNUMBER(_xll.BDP($C1170, "DELTA_MID")),_xll.BDP($C1170, "DELTA_MID")," ")</f>
        <v xml:space="preserve"> </v>
      </c>
      <c r="O1170" s="7" t="str">
        <f>IF(ISNUMBER(N1170),_xll.BDP($C1170, "OPT_UNDL_TICKER"),"")</f>
        <v/>
      </c>
      <c r="P1170" s="8" t="str">
        <f>IF(ISNUMBER(N1170),_xll.BDP($C1170, "OPT_UNDL_PX")," ")</f>
        <v xml:space="preserve"> </v>
      </c>
      <c r="Q1170" s="7" t="str">
        <f>IF(ISNUMBER(N1170),+G1170*_xll.BDP($C1170, "PX_POS_MULT_FACTOR")*P1170/K1170," ")</f>
        <v xml:space="preserve"> </v>
      </c>
      <c r="R1170" s="8" t="str">
        <f>IF(OR($A1170="TUA",$A1170="TYA"),"",IF(ISNUMBER(_xll.BDP($C1170,"DUR_ADJ_OAS_MID")),_xll.BDP($C1170,"DUR_ADJ_OAS_MID"),IF(ISNUMBER(_xll.BDP($E1170&amp;" ISIN","DUR_ADJ_OAS_MID")),_xll.BDP($E1170&amp;" ISIN","DUR_ADJ_OAS_MID")," ")))</f>
        <v xml:space="preserve"> </v>
      </c>
      <c r="S1170" s="7" t="str">
        <f ca="1">IF(AND(A1169="SVOL",C1169="Cash"),                                     SUM(INDIRECT(ADDRESS(ROW()-(COUNTIF(A:A,"SVOL")),COLUMN())):INDIRECT(ADDRESS(ROW()-1,COLUMN()))),                                    IF(AND(A1170="TYA",C1170="Cash"), SUM(INDIRECT(ADDRESS(ROW()-(COUNTIF(A:A,"TYA")-1),COLUMN())):INDIRECT(ADDRESS(ROW()-1,COLUMN()))),                                    IF(AND(A1170="SVOL",ISNUMBER(FIND(" Govt",C1170))),"", IF(AND(A1170="SVOL",ISNUMBER(FIND(" Index",C1170))),J1170,                                    IF(ISNUMBER(N1170),Q1170*N1170,IF(ISNUMBER(R1170),J1170*R1170," "))))))</f>
        <v xml:space="preserve"> </v>
      </c>
      <c r="AB1170" s="8" t="s">
        <v>4212</v>
      </c>
      <c r="AG1170" s="17">
        <v>4.64E-4</v>
      </c>
    </row>
    <row r="1171" spans="1:33" x14ac:dyDescent="0.35">
      <c r="A1171" t="s">
        <v>1786</v>
      </c>
      <c r="B1171" t="s">
        <v>2426</v>
      </c>
      <c r="C1171" t="s">
        <v>2427</v>
      </c>
      <c r="D1171" t="s">
        <v>2428</v>
      </c>
      <c r="E1171" t="s">
        <v>2429</v>
      </c>
      <c r="F1171" t="s">
        <v>2430</v>
      </c>
      <c r="G1171" s="1">
        <v>25342.605245580151</v>
      </c>
      <c r="H1171" s="1">
        <v>17.54</v>
      </c>
      <c r="I1171" s="2">
        <v>444509.29600747582</v>
      </c>
      <c r="J1171" s="3">
        <v>5.7462818020103607E-3</v>
      </c>
      <c r="K1171" s="4">
        <v>77355986.239999995</v>
      </c>
      <c r="L1171" s="5">
        <v>3550001</v>
      </c>
      <c r="M1171" s="6">
        <v>21.79041252</v>
      </c>
      <c r="N1171" s="7" t="str">
        <f>IF(ISNUMBER(_xll.BDP($C1171, "DELTA_MID")),_xll.BDP($C1171, "DELTA_MID")," ")</f>
        <v xml:space="preserve"> </v>
      </c>
      <c r="O1171" s="7" t="str">
        <f>IF(ISNUMBER(N1171),_xll.BDP($C1171, "OPT_UNDL_TICKER"),"")</f>
        <v/>
      </c>
      <c r="P1171" s="8" t="str">
        <f>IF(ISNUMBER(N1171),_xll.BDP($C1171, "OPT_UNDL_PX")," ")</f>
        <v xml:space="preserve"> </v>
      </c>
      <c r="Q1171" s="7" t="str">
        <f>IF(ISNUMBER(N1171),+G1171*_xll.BDP($C1171, "PX_POS_MULT_FACTOR")*P1171/K1171," ")</f>
        <v xml:space="preserve"> </v>
      </c>
      <c r="R1171" s="8" t="str">
        <f>IF(OR($A1171="TUA",$A1171="TYA"),"",IF(ISNUMBER(_xll.BDP($C1171,"DUR_ADJ_OAS_MID")),_xll.BDP($C1171,"DUR_ADJ_OAS_MID"),IF(ISNUMBER(_xll.BDP($E1171&amp;" ISIN","DUR_ADJ_OAS_MID")),_xll.BDP($E1171&amp;" ISIN","DUR_ADJ_OAS_MID")," ")))</f>
        <v xml:space="preserve"> </v>
      </c>
      <c r="S1171" s="7" t="str">
        <f ca="1">IF(AND(A1170="SVOL",C1170="Cash"),                                     SUM(INDIRECT(ADDRESS(ROW()-(COUNTIF(A:A,"SVOL")),COLUMN())):INDIRECT(ADDRESS(ROW()-1,COLUMN()))),                                    IF(AND(A1171="TYA",C1171="Cash"), SUM(INDIRECT(ADDRESS(ROW()-(COUNTIF(A:A,"TYA")-1),COLUMN())):INDIRECT(ADDRESS(ROW()-1,COLUMN()))),                                    IF(AND(A1171="SVOL",ISNUMBER(FIND(" Govt",C1171))),"", IF(AND(A1171="SVOL",ISNUMBER(FIND(" Index",C1171))),J1171,                                    IF(ISNUMBER(N1171),Q1171*N1171,IF(ISNUMBER(R1171),J1171*R1171," "))))))</f>
        <v xml:space="preserve"> </v>
      </c>
      <c r="AB1171" s="8" t="s">
        <v>4212</v>
      </c>
      <c r="AG1171" s="17">
        <v>4.64E-4</v>
      </c>
    </row>
    <row r="1172" spans="1:33" x14ac:dyDescent="0.35">
      <c r="A1172" t="s">
        <v>1786</v>
      </c>
      <c r="B1172" t="s">
        <v>2431</v>
      </c>
      <c r="C1172" t="s">
        <v>2432</v>
      </c>
      <c r="D1172" t="s">
        <v>2433</v>
      </c>
      <c r="E1172" t="s">
        <v>2434</v>
      </c>
      <c r="F1172" t="s">
        <v>2435</v>
      </c>
      <c r="G1172" s="1">
        <v>6751.833552628329</v>
      </c>
      <c r="H1172" s="1">
        <v>117.64</v>
      </c>
      <c r="I1172" s="2">
        <v>794285.6991311966</v>
      </c>
      <c r="J1172" s="3">
        <v>1.026792802649938E-2</v>
      </c>
      <c r="K1172" s="4">
        <v>77355986.239999995</v>
      </c>
      <c r="L1172" s="5">
        <v>3550001</v>
      </c>
      <c r="M1172" s="6">
        <v>21.79041252</v>
      </c>
      <c r="N1172" s="7" t="str">
        <f>IF(ISNUMBER(_xll.BDP($C1172, "DELTA_MID")),_xll.BDP($C1172, "DELTA_MID")," ")</f>
        <v xml:space="preserve"> </v>
      </c>
      <c r="O1172" s="7" t="str">
        <f>IF(ISNUMBER(N1172),_xll.BDP($C1172, "OPT_UNDL_TICKER"),"")</f>
        <v/>
      </c>
      <c r="P1172" s="8" t="str">
        <f>IF(ISNUMBER(N1172),_xll.BDP($C1172, "OPT_UNDL_PX")," ")</f>
        <v xml:space="preserve"> </v>
      </c>
      <c r="Q1172" s="7" t="str">
        <f>IF(ISNUMBER(N1172),+G1172*_xll.BDP($C1172, "PX_POS_MULT_FACTOR")*P1172/K1172," ")</f>
        <v xml:space="preserve"> </v>
      </c>
      <c r="R1172" s="8" t="str">
        <f>IF(OR($A1172="TUA",$A1172="TYA"),"",IF(ISNUMBER(_xll.BDP($C1172,"DUR_ADJ_OAS_MID")),_xll.BDP($C1172,"DUR_ADJ_OAS_MID"),IF(ISNUMBER(_xll.BDP($E1172&amp;" ISIN","DUR_ADJ_OAS_MID")),_xll.BDP($E1172&amp;" ISIN","DUR_ADJ_OAS_MID")," ")))</f>
        <v xml:space="preserve"> </v>
      </c>
      <c r="S1172" s="7" t="str">
        <f ca="1">IF(AND(A1171="SVOL",C1171="Cash"),                                     SUM(INDIRECT(ADDRESS(ROW()-(COUNTIF(A:A,"SVOL")),COLUMN())):INDIRECT(ADDRESS(ROW()-1,COLUMN()))),                                    IF(AND(A1172="TYA",C1172="Cash"), SUM(INDIRECT(ADDRESS(ROW()-(COUNTIF(A:A,"TYA")-1),COLUMN())):INDIRECT(ADDRESS(ROW()-1,COLUMN()))),                                    IF(AND(A1172="SVOL",ISNUMBER(FIND(" Govt",C1172))),"", IF(AND(A1172="SVOL",ISNUMBER(FIND(" Index",C1172))),J1172,                                    IF(ISNUMBER(N1172),Q1172*N1172,IF(ISNUMBER(R1172),J1172*R1172," "))))))</f>
        <v xml:space="preserve"> </v>
      </c>
      <c r="AB1172" s="8" t="s">
        <v>4212</v>
      </c>
      <c r="AG1172" s="17">
        <v>4.64E-4</v>
      </c>
    </row>
    <row r="1173" spans="1:33" x14ac:dyDescent="0.35">
      <c r="A1173" t="s">
        <v>1786</v>
      </c>
      <c r="B1173" t="s">
        <v>2436</v>
      </c>
      <c r="C1173" t="s">
        <v>2437</v>
      </c>
      <c r="D1173" t="s">
        <v>2438</v>
      </c>
      <c r="E1173" t="s">
        <v>2439</v>
      </c>
      <c r="F1173" t="s">
        <v>2440</v>
      </c>
      <c r="G1173" s="1">
        <v>1305.8552408750461</v>
      </c>
      <c r="H1173" s="1">
        <v>204</v>
      </c>
      <c r="I1173" s="2">
        <v>266394.46913850948</v>
      </c>
      <c r="J1173" s="3">
        <v>3.4437473049856821E-3</v>
      </c>
      <c r="K1173" s="4">
        <v>77355986.239999995</v>
      </c>
      <c r="L1173" s="5">
        <v>3550001</v>
      </c>
      <c r="M1173" s="6">
        <v>21.79041252</v>
      </c>
      <c r="N1173" s="7" t="str">
        <f>IF(ISNUMBER(_xll.BDP($C1173, "DELTA_MID")),_xll.BDP($C1173, "DELTA_MID")," ")</f>
        <v xml:space="preserve"> </v>
      </c>
      <c r="O1173" s="7" t="str">
        <f>IF(ISNUMBER(N1173),_xll.BDP($C1173, "OPT_UNDL_TICKER"),"")</f>
        <v/>
      </c>
      <c r="P1173" s="8" t="str">
        <f>IF(ISNUMBER(N1173),_xll.BDP($C1173, "OPT_UNDL_PX")," ")</f>
        <v xml:space="preserve"> </v>
      </c>
      <c r="Q1173" s="7" t="str">
        <f>IF(ISNUMBER(N1173),+G1173*_xll.BDP($C1173, "PX_POS_MULT_FACTOR")*P1173/K1173," ")</f>
        <v xml:space="preserve"> </v>
      </c>
      <c r="R1173" s="8" t="str">
        <f>IF(OR($A1173="TUA",$A1173="TYA"),"",IF(ISNUMBER(_xll.BDP($C1173,"DUR_ADJ_OAS_MID")),_xll.BDP($C1173,"DUR_ADJ_OAS_MID"),IF(ISNUMBER(_xll.BDP($E1173&amp;" ISIN","DUR_ADJ_OAS_MID")),_xll.BDP($E1173&amp;" ISIN","DUR_ADJ_OAS_MID")," ")))</f>
        <v xml:space="preserve"> </v>
      </c>
      <c r="S1173" s="7" t="str">
        <f ca="1">IF(AND(A1172="SVOL",C1172="Cash"),                                     SUM(INDIRECT(ADDRESS(ROW()-(COUNTIF(A:A,"SVOL")),COLUMN())):INDIRECT(ADDRESS(ROW()-1,COLUMN()))),                                    IF(AND(A1173="TYA",C1173="Cash"), SUM(INDIRECT(ADDRESS(ROW()-(COUNTIF(A:A,"TYA")-1),COLUMN())):INDIRECT(ADDRESS(ROW()-1,COLUMN()))),                                    IF(AND(A1173="SVOL",ISNUMBER(FIND(" Govt",C1173))),"", IF(AND(A1173="SVOL",ISNUMBER(FIND(" Index",C1173))),J1173,                                    IF(ISNUMBER(N1173),Q1173*N1173,IF(ISNUMBER(R1173),J1173*R1173," "))))))</f>
        <v xml:space="preserve"> </v>
      </c>
      <c r="AB1173" s="8" t="s">
        <v>4212</v>
      </c>
      <c r="AG1173" s="17">
        <v>4.64E-4</v>
      </c>
    </row>
    <row r="1174" spans="1:33" x14ac:dyDescent="0.35">
      <c r="A1174" t="s">
        <v>1786</v>
      </c>
      <c r="B1174" t="s">
        <v>2441</v>
      </c>
      <c r="C1174" t="s">
        <v>2442</v>
      </c>
      <c r="D1174" t="s">
        <v>2443</v>
      </c>
      <c r="E1174" t="s">
        <v>2444</v>
      </c>
      <c r="G1174" s="1">
        <v>40243.932497866263</v>
      </c>
      <c r="H1174" s="1">
        <v>13.886063</v>
      </c>
      <c r="I1174" s="2">
        <v>558829.78203311819</v>
      </c>
      <c r="J1174" s="3">
        <v>7.2241310491385474E-3</v>
      </c>
      <c r="K1174" s="4">
        <v>77355986.239999995</v>
      </c>
      <c r="L1174" s="5">
        <v>3550001</v>
      </c>
      <c r="M1174" s="6">
        <v>21.79041252</v>
      </c>
      <c r="N1174" s="7" t="str">
        <f>IF(ISNUMBER(_xll.BDP($C1174, "DELTA_MID")),_xll.BDP($C1174, "DELTA_MID")," ")</f>
        <v xml:space="preserve"> </v>
      </c>
      <c r="O1174" s="7" t="str">
        <f>IF(ISNUMBER(N1174),_xll.BDP($C1174, "OPT_UNDL_TICKER"),"")</f>
        <v/>
      </c>
      <c r="P1174" s="8" t="str">
        <f>IF(ISNUMBER(N1174),_xll.BDP($C1174, "OPT_UNDL_PX")," ")</f>
        <v xml:space="preserve"> </v>
      </c>
      <c r="Q1174" s="7" t="str">
        <f>IF(ISNUMBER(N1174),+G1174*_xll.BDP($C1174, "PX_POS_MULT_FACTOR")*P1174/K1174," ")</f>
        <v xml:space="preserve"> </v>
      </c>
      <c r="R1174" s="8" t="str">
        <f>IF(OR($A1174="TUA",$A1174="TYA"),"",IF(ISNUMBER(_xll.BDP($C1174,"DUR_ADJ_OAS_MID")),_xll.BDP($C1174,"DUR_ADJ_OAS_MID"),IF(ISNUMBER(_xll.BDP($E1174&amp;" ISIN","DUR_ADJ_OAS_MID")),_xll.BDP($E1174&amp;" ISIN","DUR_ADJ_OAS_MID")," ")))</f>
        <v xml:space="preserve"> </v>
      </c>
      <c r="S1174" s="7" t="str">
        <f ca="1">IF(AND(A1173="SVOL",C1173="Cash"),                                     SUM(INDIRECT(ADDRESS(ROW()-(COUNTIF(A:A,"SVOL")),COLUMN())):INDIRECT(ADDRESS(ROW()-1,COLUMN()))),                                    IF(AND(A1174="TYA",C1174="Cash"), SUM(INDIRECT(ADDRESS(ROW()-(COUNTIF(A:A,"TYA")-1),COLUMN())):INDIRECT(ADDRESS(ROW()-1,COLUMN()))),                                    IF(AND(A1174="SVOL",ISNUMBER(FIND(" Govt",C1174))),"", IF(AND(A1174="SVOL",ISNUMBER(FIND(" Index",C1174))),J1174,                                    IF(ISNUMBER(N1174),Q1174*N1174,IF(ISNUMBER(R1174),J1174*R1174," "))))))</f>
        <v xml:space="preserve"> </v>
      </c>
      <c r="AB1174" s="8" t="s">
        <v>4212</v>
      </c>
      <c r="AG1174" s="17">
        <v>4.64E-4</v>
      </c>
    </row>
    <row r="1175" spans="1:33" x14ac:dyDescent="0.35">
      <c r="A1175" t="s">
        <v>1786</v>
      </c>
      <c r="B1175" t="s">
        <v>2445</v>
      </c>
      <c r="C1175" t="s">
        <v>2446</v>
      </c>
      <c r="D1175" t="s">
        <v>2447</v>
      </c>
      <c r="E1175" t="s">
        <v>2448</v>
      </c>
      <c r="F1175" t="s">
        <v>2449</v>
      </c>
      <c r="G1175" s="1">
        <v>359.4301174287516</v>
      </c>
      <c r="H1175" s="1">
        <v>233.07</v>
      </c>
      <c r="I1175" s="2">
        <v>83772.377469119136</v>
      </c>
      <c r="J1175" s="3">
        <v>1.082946279156884E-3</v>
      </c>
      <c r="K1175" s="4">
        <v>77355986.239999995</v>
      </c>
      <c r="L1175" s="5">
        <v>3550001</v>
      </c>
      <c r="M1175" s="6">
        <v>21.79041252</v>
      </c>
      <c r="N1175" s="7" t="str">
        <f>IF(ISNUMBER(_xll.BDP($C1175, "DELTA_MID")),_xll.BDP($C1175, "DELTA_MID")," ")</f>
        <v xml:space="preserve"> </v>
      </c>
      <c r="O1175" s="7" t="str">
        <f>IF(ISNUMBER(N1175),_xll.BDP($C1175, "OPT_UNDL_TICKER"),"")</f>
        <v/>
      </c>
      <c r="P1175" s="8" t="str">
        <f>IF(ISNUMBER(N1175),_xll.BDP($C1175, "OPT_UNDL_PX")," ")</f>
        <v xml:space="preserve"> </v>
      </c>
      <c r="Q1175" s="7" t="str">
        <f>IF(ISNUMBER(N1175),+G1175*_xll.BDP($C1175, "PX_POS_MULT_FACTOR")*P1175/K1175," ")</f>
        <v xml:space="preserve"> </v>
      </c>
      <c r="R1175" s="8" t="str">
        <f>IF(OR($A1175="TUA",$A1175="TYA"),"",IF(ISNUMBER(_xll.BDP($C1175,"DUR_ADJ_OAS_MID")),_xll.BDP($C1175,"DUR_ADJ_OAS_MID"),IF(ISNUMBER(_xll.BDP($E1175&amp;" ISIN","DUR_ADJ_OAS_MID")),_xll.BDP($E1175&amp;" ISIN","DUR_ADJ_OAS_MID")," ")))</f>
        <v xml:space="preserve"> </v>
      </c>
      <c r="S1175" s="7" t="str">
        <f ca="1">IF(AND(A1174="SVOL",C1174="Cash"),                                     SUM(INDIRECT(ADDRESS(ROW()-(COUNTIF(A:A,"SVOL")),COLUMN())):INDIRECT(ADDRESS(ROW()-1,COLUMN()))),                                    IF(AND(A1175="TYA",C1175="Cash"), SUM(INDIRECT(ADDRESS(ROW()-(COUNTIF(A:A,"TYA")-1),COLUMN())):INDIRECT(ADDRESS(ROW()-1,COLUMN()))),                                    IF(AND(A1175="SVOL",ISNUMBER(FIND(" Govt",C1175))),"", IF(AND(A1175="SVOL",ISNUMBER(FIND(" Index",C1175))),J1175,                                    IF(ISNUMBER(N1175),Q1175*N1175,IF(ISNUMBER(R1175),J1175*R1175," "))))))</f>
        <v xml:space="preserve"> </v>
      </c>
      <c r="AB1175" s="8" t="s">
        <v>4212</v>
      </c>
      <c r="AG1175" s="17">
        <v>4.64E-4</v>
      </c>
    </row>
    <row r="1176" spans="1:33" x14ac:dyDescent="0.35">
      <c r="A1176" t="s">
        <v>1786</v>
      </c>
      <c r="B1176" t="s">
        <v>2450</v>
      </c>
      <c r="C1176" t="s">
        <v>2451</v>
      </c>
      <c r="D1176" t="s">
        <v>2452</v>
      </c>
      <c r="E1176" t="s">
        <v>2453</v>
      </c>
      <c r="F1176" t="s">
        <v>2454</v>
      </c>
      <c r="G1176" s="1">
        <v>6710.104049830873</v>
      </c>
      <c r="H1176" s="1">
        <v>21.85</v>
      </c>
      <c r="I1176" s="2">
        <v>146615.77348880461</v>
      </c>
      <c r="J1176" s="3">
        <v>1.895338429710189E-3</v>
      </c>
      <c r="K1176" s="4">
        <v>77355986.239999995</v>
      </c>
      <c r="L1176" s="5">
        <v>3550001</v>
      </c>
      <c r="M1176" s="6">
        <v>21.79041252</v>
      </c>
      <c r="N1176" s="7" t="str">
        <f>IF(ISNUMBER(_xll.BDP($C1176, "DELTA_MID")),_xll.BDP($C1176, "DELTA_MID")," ")</f>
        <v xml:space="preserve"> </v>
      </c>
      <c r="O1176" s="7" t="str">
        <f>IF(ISNUMBER(N1176),_xll.BDP($C1176, "OPT_UNDL_TICKER"),"")</f>
        <v/>
      </c>
      <c r="P1176" s="8" t="str">
        <f>IF(ISNUMBER(N1176),_xll.BDP($C1176, "OPT_UNDL_PX")," ")</f>
        <v xml:space="preserve"> </v>
      </c>
      <c r="Q1176" s="7" t="str">
        <f>IF(ISNUMBER(N1176),+G1176*_xll.BDP($C1176, "PX_POS_MULT_FACTOR")*P1176/K1176," ")</f>
        <v xml:space="preserve"> </v>
      </c>
      <c r="R1176" s="8" t="str">
        <f>IF(OR($A1176="TUA",$A1176="TYA"),"",IF(ISNUMBER(_xll.BDP($C1176,"DUR_ADJ_OAS_MID")),_xll.BDP($C1176,"DUR_ADJ_OAS_MID"),IF(ISNUMBER(_xll.BDP($E1176&amp;" ISIN","DUR_ADJ_OAS_MID")),_xll.BDP($E1176&amp;" ISIN","DUR_ADJ_OAS_MID")," ")))</f>
        <v xml:space="preserve"> </v>
      </c>
      <c r="S1176" s="7" t="str">
        <f ca="1">IF(AND(A1175="SVOL",C1175="Cash"),                                     SUM(INDIRECT(ADDRESS(ROW()-(COUNTIF(A:A,"SVOL")),COLUMN())):INDIRECT(ADDRESS(ROW()-1,COLUMN()))),                                    IF(AND(A1176="TYA",C1176="Cash"), SUM(INDIRECT(ADDRESS(ROW()-(COUNTIF(A:A,"TYA")-1),COLUMN())):INDIRECT(ADDRESS(ROW()-1,COLUMN()))),                                    IF(AND(A1176="SVOL",ISNUMBER(FIND(" Govt",C1176))),"", IF(AND(A1176="SVOL",ISNUMBER(FIND(" Index",C1176))),J1176,                                    IF(ISNUMBER(N1176),Q1176*N1176,IF(ISNUMBER(R1176),J1176*R1176," "))))))</f>
        <v xml:space="preserve"> </v>
      </c>
      <c r="AB1176" s="8" t="s">
        <v>4212</v>
      </c>
      <c r="AG1176" s="17">
        <v>4.64E-4</v>
      </c>
    </row>
    <row r="1177" spans="1:33" x14ac:dyDescent="0.35">
      <c r="A1177" t="s">
        <v>1786</v>
      </c>
      <c r="B1177" t="s">
        <v>2455</v>
      </c>
      <c r="C1177" t="s">
        <v>2456</v>
      </c>
      <c r="D1177" t="s">
        <v>2457</v>
      </c>
      <c r="E1177" t="s">
        <v>2458</v>
      </c>
      <c r="F1177" t="s">
        <v>2459</v>
      </c>
      <c r="G1177" s="1">
        <v>941.97397648123285</v>
      </c>
      <c r="H1177" s="1">
        <v>115.77</v>
      </c>
      <c r="I1177" s="2">
        <v>109052.3272572323</v>
      </c>
      <c r="J1177" s="3">
        <v>1.409746453479284E-3</v>
      </c>
      <c r="K1177" s="4">
        <v>77355986.239999995</v>
      </c>
      <c r="L1177" s="5">
        <v>3550001</v>
      </c>
      <c r="M1177" s="6">
        <v>21.79041252</v>
      </c>
      <c r="N1177" s="7" t="str">
        <f>IF(ISNUMBER(_xll.BDP($C1177, "DELTA_MID")),_xll.BDP($C1177, "DELTA_MID")," ")</f>
        <v xml:space="preserve"> </v>
      </c>
      <c r="O1177" s="7" t="str">
        <f>IF(ISNUMBER(N1177),_xll.BDP($C1177, "OPT_UNDL_TICKER"),"")</f>
        <v/>
      </c>
      <c r="P1177" s="8" t="str">
        <f>IF(ISNUMBER(N1177),_xll.BDP($C1177, "OPT_UNDL_PX")," ")</f>
        <v xml:space="preserve"> </v>
      </c>
      <c r="Q1177" s="7" t="str">
        <f>IF(ISNUMBER(N1177),+G1177*_xll.BDP($C1177, "PX_POS_MULT_FACTOR")*P1177/K1177," ")</f>
        <v xml:space="preserve"> </v>
      </c>
      <c r="R1177" s="8" t="str">
        <f>IF(OR($A1177="TUA",$A1177="TYA"),"",IF(ISNUMBER(_xll.BDP($C1177,"DUR_ADJ_OAS_MID")),_xll.BDP($C1177,"DUR_ADJ_OAS_MID"),IF(ISNUMBER(_xll.BDP($E1177&amp;" ISIN","DUR_ADJ_OAS_MID")),_xll.BDP($E1177&amp;" ISIN","DUR_ADJ_OAS_MID")," ")))</f>
        <v xml:space="preserve"> </v>
      </c>
      <c r="S1177" s="7" t="str">
        <f ca="1">IF(AND(A1176="SVOL",C1176="Cash"),                                     SUM(INDIRECT(ADDRESS(ROW()-(COUNTIF(A:A,"SVOL")),COLUMN())):INDIRECT(ADDRESS(ROW()-1,COLUMN()))),                                    IF(AND(A1177="TYA",C1177="Cash"), SUM(INDIRECT(ADDRESS(ROW()-(COUNTIF(A:A,"TYA")-1),COLUMN())):INDIRECT(ADDRESS(ROW()-1,COLUMN()))),                                    IF(AND(A1177="SVOL",ISNUMBER(FIND(" Govt",C1177))),"", IF(AND(A1177="SVOL",ISNUMBER(FIND(" Index",C1177))),J1177,                                    IF(ISNUMBER(N1177),Q1177*N1177,IF(ISNUMBER(R1177),J1177*R1177," "))))))</f>
        <v xml:space="preserve"> </v>
      </c>
      <c r="AB1177" s="8" t="s">
        <v>4212</v>
      </c>
      <c r="AG1177" s="17">
        <v>4.64E-4</v>
      </c>
    </row>
    <row r="1178" spans="1:33" x14ac:dyDescent="0.35">
      <c r="A1178" t="s">
        <v>1786</v>
      </c>
      <c r="B1178" t="s">
        <v>2460</v>
      </c>
      <c r="C1178" t="s">
        <v>2461</v>
      </c>
      <c r="D1178" t="s">
        <v>2462</v>
      </c>
      <c r="E1178" t="s">
        <v>2463</v>
      </c>
      <c r="F1178" t="s">
        <v>2464</v>
      </c>
      <c r="G1178" s="1">
        <v>2254.5059378038718</v>
      </c>
      <c r="H1178" s="1">
        <v>92.962272999999996</v>
      </c>
      <c r="I1178" s="2">
        <v>209583.9964702446</v>
      </c>
      <c r="J1178" s="3">
        <v>2.709344249325475E-3</v>
      </c>
      <c r="K1178" s="4">
        <v>77355986.239999995</v>
      </c>
      <c r="L1178" s="5">
        <v>3550001</v>
      </c>
      <c r="M1178" s="6">
        <v>21.79041252</v>
      </c>
      <c r="N1178" s="7" t="str">
        <f>IF(ISNUMBER(_xll.BDP($C1178, "DELTA_MID")),_xll.BDP($C1178, "DELTA_MID")," ")</f>
        <v xml:space="preserve"> </v>
      </c>
      <c r="O1178" s="7" t="str">
        <f>IF(ISNUMBER(N1178),_xll.BDP($C1178, "OPT_UNDL_TICKER"),"")</f>
        <v/>
      </c>
      <c r="P1178" s="8" t="str">
        <f>IF(ISNUMBER(N1178),_xll.BDP($C1178, "OPT_UNDL_PX")," ")</f>
        <v xml:space="preserve"> </v>
      </c>
      <c r="Q1178" s="7" t="str">
        <f>IF(ISNUMBER(N1178),+G1178*_xll.BDP($C1178, "PX_POS_MULT_FACTOR")*P1178/K1178," ")</f>
        <v xml:space="preserve"> </v>
      </c>
      <c r="R1178" s="8" t="str">
        <f>IF(OR($A1178="TUA",$A1178="TYA"),"",IF(ISNUMBER(_xll.BDP($C1178,"DUR_ADJ_OAS_MID")),_xll.BDP($C1178,"DUR_ADJ_OAS_MID"),IF(ISNUMBER(_xll.BDP($E1178&amp;" ISIN","DUR_ADJ_OAS_MID")),_xll.BDP($E1178&amp;" ISIN","DUR_ADJ_OAS_MID")," ")))</f>
        <v xml:space="preserve"> </v>
      </c>
      <c r="S1178" s="7" t="str">
        <f ca="1">IF(AND(A1177="SVOL",C1177="Cash"),                                     SUM(INDIRECT(ADDRESS(ROW()-(COUNTIF(A:A,"SVOL")),COLUMN())):INDIRECT(ADDRESS(ROW()-1,COLUMN()))),                                    IF(AND(A1178="TYA",C1178="Cash"), SUM(INDIRECT(ADDRESS(ROW()-(COUNTIF(A:A,"TYA")-1),COLUMN())):INDIRECT(ADDRESS(ROW()-1,COLUMN()))),                                    IF(AND(A1178="SVOL",ISNUMBER(FIND(" Govt",C1178))),"", IF(AND(A1178="SVOL",ISNUMBER(FIND(" Index",C1178))),J1178,                                    IF(ISNUMBER(N1178),Q1178*N1178,IF(ISNUMBER(R1178),J1178*R1178," "))))))</f>
        <v xml:space="preserve"> </v>
      </c>
      <c r="AB1178" s="8" t="s">
        <v>4212</v>
      </c>
      <c r="AG1178" s="17">
        <v>4.64E-4</v>
      </c>
    </row>
    <row r="1179" spans="1:33" x14ac:dyDescent="0.35">
      <c r="A1179" t="s">
        <v>1786</v>
      </c>
      <c r="B1179" t="s">
        <v>2465</v>
      </c>
      <c r="C1179" t="s">
        <v>2466</v>
      </c>
      <c r="D1179" t="s">
        <v>2467</v>
      </c>
      <c r="E1179" t="s">
        <v>2468</v>
      </c>
      <c r="G1179" s="1">
        <v>2138.2197233416291</v>
      </c>
      <c r="H1179" s="1">
        <v>29.858533999999999</v>
      </c>
      <c r="I1179" s="2">
        <v>63844.106308866627</v>
      </c>
      <c r="J1179" s="3">
        <v>8.25328580399554E-4</v>
      </c>
      <c r="K1179" s="4">
        <v>77355986.239999995</v>
      </c>
      <c r="L1179" s="5">
        <v>3550001</v>
      </c>
      <c r="M1179" s="6">
        <v>21.79041252</v>
      </c>
      <c r="N1179" s="7" t="str">
        <f>IF(ISNUMBER(_xll.BDP($C1179, "DELTA_MID")),_xll.BDP($C1179, "DELTA_MID")," ")</f>
        <v xml:space="preserve"> </v>
      </c>
      <c r="O1179" s="7" t="str">
        <f>IF(ISNUMBER(N1179),_xll.BDP($C1179, "OPT_UNDL_TICKER"),"")</f>
        <v/>
      </c>
      <c r="P1179" s="8" t="str">
        <f>IF(ISNUMBER(N1179),_xll.BDP($C1179, "OPT_UNDL_PX")," ")</f>
        <v xml:space="preserve"> </v>
      </c>
      <c r="Q1179" s="7" t="str">
        <f>IF(ISNUMBER(N1179),+G1179*_xll.BDP($C1179, "PX_POS_MULT_FACTOR")*P1179/K1179," ")</f>
        <v xml:space="preserve"> </v>
      </c>
      <c r="R1179" s="8" t="str">
        <f>IF(OR($A1179="TUA",$A1179="TYA"),"",IF(ISNUMBER(_xll.BDP($C1179,"DUR_ADJ_OAS_MID")),_xll.BDP($C1179,"DUR_ADJ_OAS_MID"),IF(ISNUMBER(_xll.BDP($E1179&amp;" ISIN","DUR_ADJ_OAS_MID")),_xll.BDP($E1179&amp;" ISIN","DUR_ADJ_OAS_MID")," ")))</f>
        <v xml:space="preserve"> </v>
      </c>
      <c r="S1179" s="7" t="str">
        <f ca="1">IF(AND(A1178="SVOL",C1178="Cash"),                                     SUM(INDIRECT(ADDRESS(ROW()-(COUNTIF(A:A,"SVOL")),COLUMN())):INDIRECT(ADDRESS(ROW()-1,COLUMN()))),                                    IF(AND(A1179="TYA",C1179="Cash"), SUM(INDIRECT(ADDRESS(ROW()-(COUNTIF(A:A,"TYA")-1),COLUMN())):INDIRECT(ADDRESS(ROW()-1,COLUMN()))),                                    IF(AND(A1179="SVOL",ISNUMBER(FIND(" Govt",C1179))),"", IF(AND(A1179="SVOL",ISNUMBER(FIND(" Index",C1179))),J1179,                                    IF(ISNUMBER(N1179),Q1179*N1179,IF(ISNUMBER(R1179),J1179*R1179," "))))))</f>
        <v xml:space="preserve"> </v>
      </c>
      <c r="AB1179" s="8" t="s">
        <v>4212</v>
      </c>
      <c r="AG1179" s="17">
        <v>4.64E-4</v>
      </c>
    </row>
    <row r="1180" spans="1:33" x14ac:dyDescent="0.35">
      <c r="A1180" t="s">
        <v>1786</v>
      </c>
      <c r="B1180" t="s">
        <v>905</v>
      </c>
      <c r="C1180" t="s">
        <v>2469</v>
      </c>
      <c r="D1180" t="s">
        <v>907</v>
      </c>
      <c r="E1180" t="s">
        <v>908</v>
      </c>
      <c r="F1180" t="s">
        <v>909</v>
      </c>
      <c r="G1180" s="1">
        <v>12025.886312856101</v>
      </c>
      <c r="H1180" s="1">
        <v>29.29</v>
      </c>
      <c r="I1180" s="2">
        <v>352238.210103555</v>
      </c>
      <c r="J1180" s="3">
        <v>4.5534706132596137E-3</v>
      </c>
      <c r="K1180" s="4">
        <v>77355986.239999995</v>
      </c>
      <c r="L1180" s="5">
        <v>3550001</v>
      </c>
      <c r="M1180" s="6">
        <v>21.79041252</v>
      </c>
      <c r="N1180" s="7" t="str">
        <f>IF(ISNUMBER(_xll.BDP($C1180, "DELTA_MID")),_xll.BDP($C1180, "DELTA_MID")," ")</f>
        <v xml:space="preserve"> </v>
      </c>
      <c r="O1180" s="7" t="str">
        <f>IF(ISNUMBER(N1180),_xll.BDP($C1180, "OPT_UNDL_TICKER"),"")</f>
        <v/>
      </c>
      <c r="P1180" s="8" t="str">
        <f>IF(ISNUMBER(N1180),_xll.BDP($C1180, "OPT_UNDL_PX")," ")</f>
        <v xml:space="preserve"> </v>
      </c>
      <c r="Q1180" s="7" t="str">
        <f>IF(ISNUMBER(N1180),+G1180*_xll.BDP($C1180, "PX_POS_MULT_FACTOR")*P1180/K1180," ")</f>
        <v xml:space="preserve"> </v>
      </c>
      <c r="R1180" s="8" t="str">
        <f>IF(OR($A1180="TUA",$A1180="TYA"),"",IF(ISNUMBER(_xll.BDP($C1180,"DUR_ADJ_OAS_MID")),_xll.BDP($C1180,"DUR_ADJ_OAS_MID"),IF(ISNUMBER(_xll.BDP($E1180&amp;" ISIN","DUR_ADJ_OAS_MID")),_xll.BDP($E1180&amp;" ISIN","DUR_ADJ_OAS_MID")," ")))</f>
        <v xml:space="preserve"> </v>
      </c>
      <c r="S1180" s="7" t="str">
        <f ca="1">IF(AND(A1179="SVOL",C1179="Cash"),                                     SUM(INDIRECT(ADDRESS(ROW()-(COUNTIF(A:A,"SVOL")),COLUMN())):INDIRECT(ADDRESS(ROW()-1,COLUMN()))),                                    IF(AND(A1180="TYA",C1180="Cash"), SUM(INDIRECT(ADDRESS(ROW()-(COUNTIF(A:A,"TYA")-1),COLUMN())):INDIRECT(ADDRESS(ROW()-1,COLUMN()))),                                    IF(AND(A1180="SVOL",ISNUMBER(FIND(" Govt",C1180))),"", IF(AND(A1180="SVOL",ISNUMBER(FIND(" Index",C1180))),J1180,                                    IF(ISNUMBER(N1180),Q1180*N1180,IF(ISNUMBER(R1180),J1180*R1180," "))))))</f>
        <v xml:space="preserve"> </v>
      </c>
      <c r="AB1180" s="8" t="s">
        <v>4212</v>
      </c>
      <c r="AG1180" s="17">
        <v>4.64E-4</v>
      </c>
    </row>
    <row r="1181" spans="1:33" x14ac:dyDescent="0.35">
      <c r="A1181" t="s">
        <v>1786</v>
      </c>
      <c r="B1181" t="s">
        <v>2470</v>
      </c>
      <c r="C1181" t="s">
        <v>2471</v>
      </c>
      <c r="D1181" t="s">
        <v>2472</v>
      </c>
      <c r="E1181" t="s">
        <v>2473</v>
      </c>
      <c r="G1181" s="1">
        <v>3486.3608603847638</v>
      </c>
      <c r="H1181" s="1">
        <v>56.383904000000001</v>
      </c>
      <c r="I1181" s="2">
        <v>196574.63606129191</v>
      </c>
      <c r="J1181" s="3">
        <v>2.5411690240935121E-3</v>
      </c>
      <c r="K1181" s="4">
        <v>77355986.239999995</v>
      </c>
      <c r="L1181" s="5">
        <v>3550001</v>
      </c>
      <c r="M1181" s="6">
        <v>21.79041252</v>
      </c>
      <c r="N1181" s="7" t="str">
        <f>IF(ISNUMBER(_xll.BDP($C1181, "DELTA_MID")),_xll.BDP($C1181, "DELTA_MID")," ")</f>
        <v xml:space="preserve"> </v>
      </c>
      <c r="O1181" s="7" t="str">
        <f>IF(ISNUMBER(N1181),_xll.BDP($C1181, "OPT_UNDL_TICKER"),"")</f>
        <v/>
      </c>
      <c r="P1181" s="8" t="str">
        <f>IF(ISNUMBER(N1181),_xll.BDP($C1181, "OPT_UNDL_PX")," ")</f>
        <v xml:space="preserve"> </v>
      </c>
      <c r="Q1181" s="7" t="str">
        <f>IF(ISNUMBER(N1181),+G1181*_xll.BDP($C1181, "PX_POS_MULT_FACTOR")*P1181/K1181," ")</f>
        <v xml:space="preserve"> </v>
      </c>
      <c r="R1181" s="8" t="str">
        <f>IF(OR($A1181="TUA",$A1181="TYA"),"",IF(ISNUMBER(_xll.BDP($C1181,"DUR_ADJ_OAS_MID")),_xll.BDP($C1181,"DUR_ADJ_OAS_MID"),IF(ISNUMBER(_xll.BDP($E1181&amp;" ISIN","DUR_ADJ_OAS_MID")),_xll.BDP($E1181&amp;" ISIN","DUR_ADJ_OAS_MID")," ")))</f>
        <v xml:space="preserve"> </v>
      </c>
      <c r="S1181" s="7" t="str">
        <f ca="1">IF(AND(A1180="SVOL",C1180="Cash"),                                     SUM(INDIRECT(ADDRESS(ROW()-(COUNTIF(A:A,"SVOL")),COLUMN())):INDIRECT(ADDRESS(ROW()-1,COLUMN()))),                                    IF(AND(A1181="TYA",C1181="Cash"), SUM(INDIRECT(ADDRESS(ROW()-(COUNTIF(A:A,"TYA")-1),COLUMN())):INDIRECT(ADDRESS(ROW()-1,COLUMN()))),                                    IF(AND(A1181="SVOL",ISNUMBER(FIND(" Govt",C1181))),"", IF(AND(A1181="SVOL",ISNUMBER(FIND(" Index",C1181))),J1181,                                    IF(ISNUMBER(N1181),Q1181*N1181,IF(ISNUMBER(R1181),J1181*R1181," "))))))</f>
        <v xml:space="preserve"> </v>
      </c>
      <c r="AB1181" s="8" t="s">
        <v>4212</v>
      </c>
      <c r="AG1181" s="17">
        <v>4.64E-4</v>
      </c>
    </row>
    <row r="1182" spans="1:33" x14ac:dyDescent="0.35">
      <c r="A1182" t="s">
        <v>1786</v>
      </c>
      <c r="B1182" t="s">
        <v>2474</v>
      </c>
      <c r="C1182" t="s">
        <v>2475</v>
      </c>
      <c r="D1182" t="s">
        <v>2476</v>
      </c>
      <c r="E1182" t="s">
        <v>2477</v>
      </c>
      <c r="G1182" s="1">
        <v>8483.3297220374243</v>
      </c>
      <c r="H1182" s="1">
        <v>53.754839999999987</v>
      </c>
      <c r="I1182" s="2">
        <v>456020.03187536623</v>
      </c>
      <c r="J1182" s="3">
        <v>5.8950839364977654E-3</v>
      </c>
      <c r="K1182" s="4">
        <v>77355986.239999995</v>
      </c>
      <c r="L1182" s="5">
        <v>3550001</v>
      </c>
      <c r="M1182" s="6">
        <v>21.79041252</v>
      </c>
      <c r="N1182" s="7" t="str">
        <f>IF(ISNUMBER(_xll.BDP($C1182, "DELTA_MID")),_xll.BDP($C1182, "DELTA_MID")," ")</f>
        <v xml:space="preserve"> </v>
      </c>
      <c r="O1182" s="7" t="str">
        <f>IF(ISNUMBER(N1182),_xll.BDP($C1182, "OPT_UNDL_TICKER"),"")</f>
        <v/>
      </c>
      <c r="P1182" s="8" t="str">
        <f>IF(ISNUMBER(N1182),_xll.BDP($C1182, "OPT_UNDL_PX")," ")</f>
        <v xml:space="preserve"> </v>
      </c>
      <c r="Q1182" s="7" t="str">
        <f>IF(ISNUMBER(N1182),+G1182*_xll.BDP($C1182, "PX_POS_MULT_FACTOR")*P1182/K1182," ")</f>
        <v xml:space="preserve"> </v>
      </c>
      <c r="R1182" s="8" t="str">
        <f>IF(OR($A1182="TUA",$A1182="TYA"),"",IF(ISNUMBER(_xll.BDP($C1182,"DUR_ADJ_OAS_MID")),_xll.BDP($C1182,"DUR_ADJ_OAS_MID"),IF(ISNUMBER(_xll.BDP($E1182&amp;" ISIN","DUR_ADJ_OAS_MID")),_xll.BDP($E1182&amp;" ISIN","DUR_ADJ_OAS_MID")," ")))</f>
        <v xml:space="preserve"> </v>
      </c>
      <c r="S1182" s="7" t="str">
        <f ca="1">IF(AND(A1181="SVOL",C1181="Cash"),                                     SUM(INDIRECT(ADDRESS(ROW()-(COUNTIF(A:A,"SVOL")),COLUMN())):INDIRECT(ADDRESS(ROW()-1,COLUMN()))),                                    IF(AND(A1182="TYA",C1182="Cash"), SUM(INDIRECT(ADDRESS(ROW()-(COUNTIF(A:A,"TYA")-1),COLUMN())):INDIRECT(ADDRESS(ROW()-1,COLUMN()))),                                    IF(AND(A1182="SVOL",ISNUMBER(FIND(" Govt",C1182))),"", IF(AND(A1182="SVOL",ISNUMBER(FIND(" Index",C1182))),J1182,                                    IF(ISNUMBER(N1182),Q1182*N1182,IF(ISNUMBER(R1182),J1182*R1182," "))))))</f>
        <v xml:space="preserve"> </v>
      </c>
      <c r="AB1182" s="8" t="s">
        <v>4212</v>
      </c>
      <c r="AG1182" s="17">
        <v>4.64E-4</v>
      </c>
    </row>
    <row r="1183" spans="1:33" x14ac:dyDescent="0.35">
      <c r="A1183" t="s">
        <v>1786</v>
      </c>
      <c r="B1183" t="s">
        <v>2478</v>
      </c>
      <c r="C1183" t="s">
        <v>2479</v>
      </c>
      <c r="D1183" t="s">
        <v>2480</v>
      </c>
      <c r="E1183" t="s">
        <v>2481</v>
      </c>
      <c r="F1183" t="s">
        <v>2482</v>
      </c>
      <c r="G1183" s="1">
        <v>8863.3463941795872</v>
      </c>
      <c r="H1183" s="1">
        <v>32.142086999999997</v>
      </c>
      <c r="I1183" s="2">
        <v>284886.45091285661</v>
      </c>
      <c r="J1183" s="3">
        <v>3.6827977349934509E-3</v>
      </c>
      <c r="K1183" s="4">
        <v>77355986.239999995</v>
      </c>
      <c r="L1183" s="5">
        <v>3550001</v>
      </c>
      <c r="M1183" s="6">
        <v>21.79041252</v>
      </c>
      <c r="N1183" s="7" t="str">
        <f>IF(ISNUMBER(_xll.BDP($C1183, "DELTA_MID")),_xll.BDP($C1183, "DELTA_MID")," ")</f>
        <v xml:space="preserve"> </v>
      </c>
      <c r="O1183" s="7" t="str">
        <f>IF(ISNUMBER(N1183),_xll.BDP($C1183, "OPT_UNDL_TICKER"),"")</f>
        <v/>
      </c>
      <c r="P1183" s="8" t="str">
        <f>IF(ISNUMBER(N1183),_xll.BDP($C1183, "OPT_UNDL_PX")," ")</f>
        <v xml:space="preserve"> </v>
      </c>
      <c r="Q1183" s="7" t="str">
        <f>IF(ISNUMBER(N1183),+G1183*_xll.BDP($C1183, "PX_POS_MULT_FACTOR")*P1183/K1183," ")</f>
        <v xml:space="preserve"> </v>
      </c>
      <c r="R1183" s="8" t="str">
        <f>IF(OR($A1183="TUA",$A1183="TYA"),"",IF(ISNUMBER(_xll.BDP($C1183,"DUR_ADJ_OAS_MID")),_xll.BDP($C1183,"DUR_ADJ_OAS_MID"),IF(ISNUMBER(_xll.BDP($E1183&amp;" ISIN","DUR_ADJ_OAS_MID")),_xll.BDP($E1183&amp;" ISIN","DUR_ADJ_OAS_MID")," ")))</f>
        <v xml:space="preserve"> </v>
      </c>
      <c r="S1183" s="7" t="str">
        <f ca="1">IF(AND(A1182="SVOL",C1182="Cash"),                                     SUM(INDIRECT(ADDRESS(ROW()-(COUNTIF(A:A,"SVOL")),COLUMN())):INDIRECT(ADDRESS(ROW()-1,COLUMN()))),                                    IF(AND(A1183="TYA",C1183="Cash"), SUM(INDIRECT(ADDRESS(ROW()-(COUNTIF(A:A,"TYA")-1),COLUMN())):INDIRECT(ADDRESS(ROW()-1,COLUMN()))),                                    IF(AND(A1183="SVOL",ISNUMBER(FIND(" Govt",C1183))),"", IF(AND(A1183="SVOL",ISNUMBER(FIND(" Index",C1183))),J1183,                                    IF(ISNUMBER(N1183),Q1183*N1183,IF(ISNUMBER(R1183),J1183*R1183," "))))))</f>
        <v xml:space="preserve"> </v>
      </c>
      <c r="AB1183" s="8" t="s">
        <v>4212</v>
      </c>
      <c r="AG1183" s="17">
        <v>4.64E-4</v>
      </c>
    </row>
    <row r="1184" spans="1:33" x14ac:dyDescent="0.35">
      <c r="A1184" t="s">
        <v>1786</v>
      </c>
      <c r="B1184" t="s">
        <v>2483</v>
      </c>
      <c r="C1184" t="s">
        <v>2484</v>
      </c>
      <c r="D1184" t="s">
        <v>2485</v>
      </c>
      <c r="E1184" t="s">
        <v>2486</v>
      </c>
      <c r="F1184" t="s">
        <v>2487</v>
      </c>
      <c r="G1184" s="1">
        <v>14092.331291386099</v>
      </c>
      <c r="H1184" s="1">
        <v>19.05</v>
      </c>
      <c r="I1184" s="2">
        <v>268458.91110090521</v>
      </c>
      <c r="J1184" s="3">
        <v>3.4704348577238859E-3</v>
      </c>
      <c r="K1184" s="4">
        <v>77355986.239999995</v>
      </c>
      <c r="L1184" s="5">
        <v>3550001</v>
      </c>
      <c r="M1184" s="6">
        <v>21.79041252</v>
      </c>
      <c r="N1184" s="7" t="str">
        <f>IF(ISNUMBER(_xll.BDP($C1184, "DELTA_MID")),_xll.BDP($C1184, "DELTA_MID")," ")</f>
        <v xml:space="preserve"> </v>
      </c>
      <c r="O1184" s="7" t="str">
        <f>IF(ISNUMBER(N1184),_xll.BDP($C1184, "OPT_UNDL_TICKER"),"")</f>
        <v/>
      </c>
      <c r="P1184" s="8" t="str">
        <f>IF(ISNUMBER(N1184),_xll.BDP($C1184, "OPT_UNDL_PX")," ")</f>
        <v xml:space="preserve"> </v>
      </c>
      <c r="Q1184" s="7" t="str">
        <f>IF(ISNUMBER(N1184),+G1184*_xll.BDP($C1184, "PX_POS_MULT_FACTOR")*P1184/K1184," ")</f>
        <v xml:space="preserve"> </v>
      </c>
      <c r="R1184" s="8" t="str">
        <f>IF(OR($A1184="TUA",$A1184="TYA"),"",IF(ISNUMBER(_xll.BDP($C1184,"DUR_ADJ_OAS_MID")),_xll.BDP($C1184,"DUR_ADJ_OAS_MID"),IF(ISNUMBER(_xll.BDP($E1184&amp;" ISIN","DUR_ADJ_OAS_MID")),_xll.BDP($E1184&amp;" ISIN","DUR_ADJ_OAS_MID")," ")))</f>
        <v xml:space="preserve"> </v>
      </c>
      <c r="S1184" s="7" t="str">
        <f ca="1">IF(AND(A1183="SVOL",C1183="Cash"),                                     SUM(INDIRECT(ADDRESS(ROW()-(COUNTIF(A:A,"SVOL")),COLUMN())):INDIRECT(ADDRESS(ROW()-1,COLUMN()))),                                    IF(AND(A1184="TYA",C1184="Cash"), SUM(INDIRECT(ADDRESS(ROW()-(COUNTIF(A:A,"TYA")-1),COLUMN())):INDIRECT(ADDRESS(ROW()-1,COLUMN()))),                                    IF(AND(A1184="SVOL",ISNUMBER(FIND(" Govt",C1184))),"", IF(AND(A1184="SVOL",ISNUMBER(FIND(" Index",C1184))),J1184,                                    IF(ISNUMBER(N1184),Q1184*N1184,IF(ISNUMBER(R1184),J1184*R1184," "))))))</f>
        <v xml:space="preserve"> </v>
      </c>
      <c r="AB1184" s="8" t="s">
        <v>4212</v>
      </c>
      <c r="AG1184" s="17">
        <v>4.64E-4</v>
      </c>
    </row>
    <row r="1185" spans="1:33" x14ac:dyDescent="0.35">
      <c r="A1185" t="s">
        <v>1786</v>
      </c>
      <c r="B1185" t="s">
        <v>2488</v>
      </c>
      <c r="C1185" t="s">
        <v>2489</v>
      </c>
      <c r="D1185" t="s">
        <v>2490</v>
      </c>
      <c r="E1185" t="s">
        <v>2491</v>
      </c>
      <c r="F1185" t="s">
        <v>2492</v>
      </c>
      <c r="G1185" s="1">
        <v>32027.67159373255</v>
      </c>
      <c r="H1185" s="1">
        <v>24.82</v>
      </c>
      <c r="I1185" s="2">
        <v>794926.80895644194</v>
      </c>
      <c r="J1185" s="3">
        <v>1.0276215812052999E-2</v>
      </c>
      <c r="K1185" s="4">
        <v>77355986.239999995</v>
      </c>
      <c r="L1185" s="5">
        <v>3550001</v>
      </c>
      <c r="M1185" s="6">
        <v>21.79041252</v>
      </c>
      <c r="N1185" s="7" t="str">
        <f>IF(ISNUMBER(_xll.BDP($C1185, "DELTA_MID")),_xll.BDP($C1185, "DELTA_MID")," ")</f>
        <v xml:space="preserve"> </v>
      </c>
      <c r="O1185" s="7" t="str">
        <f>IF(ISNUMBER(N1185),_xll.BDP($C1185, "OPT_UNDL_TICKER"),"")</f>
        <v/>
      </c>
      <c r="P1185" s="8" t="str">
        <f>IF(ISNUMBER(N1185),_xll.BDP($C1185, "OPT_UNDL_PX")," ")</f>
        <v xml:space="preserve"> </v>
      </c>
      <c r="Q1185" s="7" t="str">
        <f>IF(ISNUMBER(N1185),+G1185*_xll.BDP($C1185, "PX_POS_MULT_FACTOR")*P1185/K1185," ")</f>
        <v xml:space="preserve"> </v>
      </c>
      <c r="R1185" s="8" t="str">
        <f>IF(OR($A1185="TUA",$A1185="TYA"),"",IF(ISNUMBER(_xll.BDP($C1185,"DUR_ADJ_OAS_MID")),_xll.BDP($C1185,"DUR_ADJ_OAS_MID"),IF(ISNUMBER(_xll.BDP($E1185&amp;" ISIN","DUR_ADJ_OAS_MID")),_xll.BDP($E1185&amp;" ISIN","DUR_ADJ_OAS_MID")," ")))</f>
        <v xml:space="preserve"> </v>
      </c>
      <c r="S1185" s="7" t="str">
        <f ca="1">IF(AND(A1184="SVOL",C1184="Cash"),                                     SUM(INDIRECT(ADDRESS(ROW()-(COUNTIF(A:A,"SVOL")),COLUMN())):INDIRECT(ADDRESS(ROW()-1,COLUMN()))),                                    IF(AND(A1185="TYA",C1185="Cash"), SUM(INDIRECT(ADDRESS(ROW()-(COUNTIF(A:A,"TYA")-1),COLUMN())):INDIRECT(ADDRESS(ROW()-1,COLUMN()))),                                    IF(AND(A1185="SVOL",ISNUMBER(FIND(" Govt",C1185))),"", IF(AND(A1185="SVOL",ISNUMBER(FIND(" Index",C1185))),J1185,                                    IF(ISNUMBER(N1185),Q1185*N1185,IF(ISNUMBER(R1185),J1185*R1185," "))))))</f>
        <v xml:space="preserve"> </v>
      </c>
      <c r="AB1185" s="8" t="s">
        <v>4212</v>
      </c>
      <c r="AG1185" s="17">
        <v>4.64E-4</v>
      </c>
    </row>
    <row r="1186" spans="1:33" x14ac:dyDescent="0.35">
      <c r="A1186" t="s">
        <v>1786</v>
      </c>
      <c r="B1186" t="s">
        <v>2493</v>
      </c>
      <c r="C1186" t="s">
        <v>2494</v>
      </c>
      <c r="D1186" t="s">
        <v>2495</v>
      </c>
      <c r="E1186" t="s">
        <v>2496</v>
      </c>
      <c r="F1186" t="s">
        <v>2497</v>
      </c>
      <c r="G1186" s="1">
        <v>2808.673734954084</v>
      </c>
      <c r="H1186" s="1">
        <v>152.13</v>
      </c>
      <c r="I1186" s="2">
        <v>427283.5352985647</v>
      </c>
      <c r="J1186" s="3">
        <v>5.5236001254369716E-3</v>
      </c>
      <c r="K1186" s="4">
        <v>77355986.239999995</v>
      </c>
      <c r="L1186" s="5">
        <v>3550001</v>
      </c>
      <c r="M1186" s="6">
        <v>21.79041252</v>
      </c>
      <c r="N1186" s="7" t="str">
        <f>IF(ISNUMBER(_xll.BDP($C1186, "DELTA_MID")),_xll.BDP($C1186, "DELTA_MID")," ")</f>
        <v xml:space="preserve"> </v>
      </c>
      <c r="O1186" s="7" t="str">
        <f>IF(ISNUMBER(N1186),_xll.BDP($C1186, "OPT_UNDL_TICKER"),"")</f>
        <v/>
      </c>
      <c r="P1186" s="8" t="str">
        <f>IF(ISNUMBER(N1186),_xll.BDP($C1186, "OPT_UNDL_PX")," ")</f>
        <v xml:space="preserve"> </v>
      </c>
      <c r="Q1186" s="7" t="str">
        <f>IF(ISNUMBER(N1186),+G1186*_xll.BDP($C1186, "PX_POS_MULT_FACTOR")*P1186/K1186," ")</f>
        <v xml:space="preserve"> </v>
      </c>
      <c r="R1186" s="8" t="str">
        <f>IF(OR($A1186="TUA",$A1186="TYA"),"",IF(ISNUMBER(_xll.BDP($C1186,"DUR_ADJ_OAS_MID")),_xll.BDP($C1186,"DUR_ADJ_OAS_MID"),IF(ISNUMBER(_xll.BDP($E1186&amp;" ISIN","DUR_ADJ_OAS_MID")),_xll.BDP($E1186&amp;" ISIN","DUR_ADJ_OAS_MID")," ")))</f>
        <v xml:space="preserve"> </v>
      </c>
      <c r="S1186" s="7" t="str">
        <f ca="1">IF(AND(A1185="SVOL",C1185="Cash"),                                     SUM(INDIRECT(ADDRESS(ROW()-(COUNTIF(A:A,"SVOL")),COLUMN())):INDIRECT(ADDRESS(ROW()-1,COLUMN()))),                                    IF(AND(A1186="TYA",C1186="Cash"), SUM(INDIRECT(ADDRESS(ROW()-(COUNTIF(A:A,"TYA")-1),COLUMN())):INDIRECT(ADDRESS(ROW()-1,COLUMN()))),                                    IF(AND(A1186="SVOL",ISNUMBER(FIND(" Govt",C1186))),"", IF(AND(A1186="SVOL",ISNUMBER(FIND(" Index",C1186))),J1186,                                    IF(ISNUMBER(N1186),Q1186*N1186,IF(ISNUMBER(R1186),J1186*R1186," "))))))</f>
        <v xml:space="preserve"> </v>
      </c>
      <c r="AB1186" s="8" t="s">
        <v>4212</v>
      </c>
      <c r="AG1186" s="17">
        <v>4.64E-4</v>
      </c>
    </row>
    <row r="1187" spans="1:33" x14ac:dyDescent="0.35">
      <c r="A1187" t="s">
        <v>1786</v>
      </c>
      <c r="B1187" t="s">
        <v>2498</v>
      </c>
      <c r="C1187" t="s">
        <v>2499</v>
      </c>
      <c r="D1187" t="s">
        <v>2500</v>
      </c>
      <c r="E1187" t="s">
        <v>2501</v>
      </c>
      <c r="F1187" t="s">
        <v>2502</v>
      </c>
      <c r="G1187" s="1">
        <v>481.83665896795492</v>
      </c>
      <c r="H1187" s="1">
        <v>644.54999999999995</v>
      </c>
      <c r="I1187" s="2">
        <v>310567.81853779528</v>
      </c>
      <c r="J1187" s="3">
        <v>4.0147871371485908E-3</v>
      </c>
      <c r="K1187" s="4">
        <v>77355986.239999995</v>
      </c>
      <c r="L1187" s="5">
        <v>3550001</v>
      </c>
      <c r="M1187" s="6">
        <v>21.79041252</v>
      </c>
      <c r="N1187" s="7" t="str">
        <f>IF(ISNUMBER(_xll.BDP($C1187, "DELTA_MID")),_xll.BDP($C1187, "DELTA_MID")," ")</f>
        <v xml:space="preserve"> </v>
      </c>
      <c r="O1187" s="7" t="str">
        <f>IF(ISNUMBER(N1187),_xll.BDP($C1187, "OPT_UNDL_TICKER"),"")</f>
        <v/>
      </c>
      <c r="P1187" s="8" t="str">
        <f>IF(ISNUMBER(N1187),_xll.BDP($C1187, "OPT_UNDL_PX")," ")</f>
        <v xml:space="preserve"> </v>
      </c>
      <c r="Q1187" s="7" t="str">
        <f>IF(ISNUMBER(N1187),+G1187*_xll.BDP($C1187, "PX_POS_MULT_FACTOR")*P1187/K1187," ")</f>
        <v xml:space="preserve"> </v>
      </c>
      <c r="R1187" s="8" t="str">
        <f>IF(OR($A1187="TUA",$A1187="TYA"),"",IF(ISNUMBER(_xll.BDP($C1187,"DUR_ADJ_OAS_MID")),_xll.BDP($C1187,"DUR_ADJ_OAS_MID"),IF(ISNUMBER(_xll.BDP($E1187&amp;" ISIN","DUR_ADJ_OAS_MID")),_xll.BDP($E1187&amp;" ISIN","DUR_ADJ_OAS_MID")," ")))</f>
        <v xml:space="preserve"> </v>
      </c>
      <c r="S1187" s="7" t="str">
        <f ca="1">IF(AND(A1186="SVOL",C1186="Cash"),                                     SUM(INDIRECT(ADDRESS(ROW()-(COUNTIF(A:A,"SVOL")),COLUMN())):INDIRECT(ADDRESS(ROW()-1,COLUMN()))),                                    IF(AND(A1187="TYA",C1187="Cash"), SUM(INDIRECT(ADDRESS(ROW()-(COUNTIF(A:A,"TYA")-1),COLUMN())):INDIRECT(ADDRESS(ROW()-1,COLUMN()))),                                    IF(AND(A1187="SVOL",ISNUMBER(FIND(" Govt",C1187))),"", IF(AND(A1187="SVOL",ISNUMBER(FIND(" Index",C1187))),J1187,                                    IF(ISNUMBER(N1187),Q1187*N1187,IF(ISNUMBER(R1187),J1187*R1187," "))))))</f>
        <v xml:space="preserve"> </v>
      </c>
      <c r="AB1187" s="8" t="s">
        <v>4212</v>
      </c>
      <c r="AG1187" s="17">
        <v>4.64E-4</v>
      </c>
    </row>
    <row r="1188" spans="1:33" x14ac:dyDescent="0.35">
      <c r="A1188" t="s">
        <v>1786</v>
      </c>
      <c r="B1188" t="s">
        <v>2503</v>
      </c>
      <c r="C1188" t="s">
        <v>2504</v>
      </c>
      <c r="D1188" t="s">
        <v>2505</v>
      </c>
      <c r="E1188" t="s">
        <v>2506</v>
      </c>
      <c r="F1188" t="s">
        <v>2507</v>
      </c>
      <c r="G1188" s="1">
        <v>4327.6276367814708</v>
      </c>
      <c r="H1188" s="1">
        <v>132.19</v>
      </c>
      <c r="I1188" s="2">
        <v>572069.09730614256</v>
      </c>
      <c r="J1188" s="3">
        <v>7.3952789578724479E-3</v>
      </c>
      <c r="K1188" s="4">
        <v>77355986.239999995</v>
      </c>
      <c r="L1188" s="5">
        <v>3550001</v>
      </c>
      <c r="M1188" s="6">
        <v>21.79041252</v>
      </c>
      <c r="N1188" s="7" t="str">
        <f>IF(ISNUMBER(_xll.BDP($C1188, "DELTA_MID")),_xll.BDP($C1188, "DELTA_MID")," ")</f>
        <v xml:space="preserve"> </v>
      </c>
      <c r="O1188" s="7" t="str">
        <f>IF(ISNUMBER(N1188),_xll.BDP($C1188, "OPT_UNDL_TICKER"),"")</f>
        <v/>
      </c>
      <c r="P1188" s="8" t="str">
        <f>IF(ISNUMBER(N1188),_xll.BDP($C1188, "OPT_UNDL_PX")," ")</f>
        <v xml:space="preserve"> </v>
      </c>
      <c r="Q1188" s="7" t="str">
        <f>IF(ISNUMBER(N1188),+G1188*_xll.BDP($C1188, "PX_POS_MULT_FACTOR")*P1188/K1188," ")</f>
        <v xml:space="preserve"> </v>
      </c>
      <c r="R1188" s="8" t="str">
        <f>IF(OR($A1188="TUA",$A1188="TYA"),"",IF(ISNUMBER(_xll.BDP($C1188,"DUR_ADJ_OAS_MID")),_xll.BDP($C1188,"DUR_ADJ_OAS_MID"),IF(ISNUMBER(_xll.BDP($E1188&amp;" ISIN","DUR_ADJ_OAS_MID")),_xll.BDP($E1188&amp;" ISIN","DUR_ADJ_OAS_MID")," ")))</f>
        <v xml:space="preserve"> </v>
      </c>
      <c r="S1188" s="7" t="str">
        <f ca="1">IF(AND(A1187="SVOL",C1187="Cash"),                                     SUM(INDIRECT(ADDRESS(ROW()-(COUNTIF(A:A,"SVOL")),COLUMN())):INDIRECT(ADDRESS(ROW()-1,COLUMN()))),                                    IF(AND(A1188="TYA",C1188="Cash"), SUM(INDIRECT(ADDRESS(ROW()-(COUNTIF(A:A,"TYA")-1),COLUMN())):INDIRECT(ADDRESS(ROW()-1,COLUMN()))),                                    IF(AND(A1188="SVOL",ISNUMBER(FIND(" Govt",C1188))),"", IF(AND(A1188="SVOL",ISNUMBER(FIND(" Index",C1188))),J1188,                                    IF(ISNUMBER(N1188),Q1188*N1188,IF(ISNUMBER(R1188),J1188*R1188," "))))))</f>
        <v xml:space="preserve"> </v>
      </c>
      <c r="AB1188" s="8" t="s">
        <v>4212</v>
      </c>
      <c r="AG1188" s="17">
        <v>4.64E-4</v>
      </c>
    </row>
    <row r="1189" spans="1:33" x14ac:dyDescent="0.35">
      <c r="A1189" t="s">
        <v>1786</v>
      </c>
      <c r="B1189" t="s">
        <v>2508</v>
      </c>
      <c r="C1189" t="s">
        <v>2509</v>
      </c>
      <c r="D1189" t="s">
        <v>2510</v>
      </c>
      <c r="E1189" t="s">
        <v>2511</v>
      </c>
      <c r="F1189" t="s">
        <v>2512</v>
      </c>
      <c r="G1189" s="1">
        <v>2992.839940633522</v>
      </c>
      <c r="H1189" s="1">
        <v>63</v>
      </c>
      <c r="I1189" s="2">
        <v>188548.9162599119</v>
      </c>
      <c r="J1189" s="3">
        <v>2.4374185557525111E-3</v>
      </c>
      <c r="K1189" s="4">
        <v>77355986.239999995</v>
      </c>
      <c r="L1189" s="5">
        <v>3550001</v>
      </c>
      <c r="M1189" s="6">
        <v>21.79041252</v>
      </c>
      <c r="N1189" s="7" t="str">
        <f>IF(ISNUMBER(_xll.BDP($C1189, "DELTA_MID")),_xll.BDP($C1189, "DELTA_MID")," ")</f>
        <v xml:space="preserve"> </v>
      </c>
      <c r="O1189" s="7" t="str">
        <f>IF(ISNUMBER(N1189),_xll.BDP($C1189, "OPT_UNDL_TICKER"),"")</f>
        <v/>
      </c>
      <c r="P1189" s="8" t="str">
        <f>IF(ISNUMBER(N1189),_xll.BDP($C1189, "OPT_UNDL_PX")," ")</f>
        <v xml:space="preserve"> </v>
      </c>
      <c r="Q1189" s="7" t="str">
        <f>IF(ISNUMBER(N1189),+G1189*_xll.BDP($C1189, "PX_POS_MULT_FACTOR")*P1189/K1189," ")</f>
        <v xml:space="preserve"> </v>
      </c>
      <c r="R1189" s="8" t="str">
        <f>IF(OR($A1189="TUA",$A1189="TYA"),"",IF(ISNUMBER(_xll.BDP($C1189,"DUR_ADJ_OAS_MID")),_xll.BDP($C1189,"DUR_ADJ_OAS_MID"),IF(ISNUMBER(_xll.BDP($E1189&amp;" ISIN","DUR_ADJ_OAS_MID")),_xll.BDP($E1189&amp;" ISIN","DUR_ADJ_OAS_MID")," ")))</f>
        <v xml:space="preserve"> </v>
      </c>
      <c r="S1189" s="7" t="str">
        <f ca="1">IF(AND(A1188="SVOL",C1188="Cash"),                                     SUM(INDIRECT(ADDRESS(ROW()-(COUNTIF(A:A,"SVOL")),COLUMN())):INDIRECT(ADDRESS(ROW()-1,COLUMN()))),                                    IF(AND(A1189="TYA",C1189="Cash"), SUM(INDIRECT(ADDRESS(ROW()-(COUNTIF(A:A,"TYA")-1),COLUMN())):INDIRECT(ADDRESS(ROW()-1,COLUMN()))),                                    IF(AND(A1189="SVOL",ISNUMBER(FIND(" Govt",C1189))),"", IF(AND(A1189="SVOL",ISNUMBER(FIND(" Index",C1189))),J1189,                                    IF(ISNUMBER(N1189),Q1189*N1189,IF(ISNUMBER(R1189),J1189*R1189," "))))))</f>
        <v xml:space="preserve"> </v>
      </c>
      <c r="AB1189" s="8" t="s">
        <v>4212</v>
      </c>
      <c r="AG1189" s="17">
        <v>4.64E-4</v>
      </c>
    </row>
    <row r="1190" spans="1:33" x14ac:dyDescent="0.35">
      <c r="A1190" t="s">
        <v>1786</v>
      </c>
      <c r="B1190" t="s">
        <v>2513</v>
      </c>
      <c r="C1190" t="s">
        <v>2514</v>
      </c>
      <c r="D1190" t="s">
        <v>2515</v>
      </c>
      <c r="E1190" t="s">
        <v>2516</v>
      </c>
      <c r="G1190" s="1">
        <v>1912.8804082353679</v>
      </c>
      <c r="H1190" s="1">
        <v>111.06</v>
      </c>
      <c r="I1190" s="2">
        <v>212444.49813861999</v>
      </c>
      <c r="J1190" s="3">
        <v>2.7463226631162401E-3</v>
      </c>
      <c r="K1190" s="4">
        <v>77355986.239999995</v>
      </c>
      <c r="L1190" s="5">
        <v>3550001</v>
      </c>
      <c r="M1190" s="6">
        <v>21.79041252</v>
      </c>
      <c r="N1190" s="7" t="str">
        <f>IF(ISNUMBER(_xll.BDP($C1190, "DELTA_MID")),_xll.BDP($C1190, "DELTA_MID")," ")</f>
        <v xml:space="preserve"> </v>
      </c>
      <c r="O1190" s="7" t="str">
        <f>IF(ISNUMBER(N1190),_xll.BDP($C1190, "OPT_UNDL_TICKER"),"")</f>
        <v/>
      </c>
      <c r="P1190" s="8" t="str">
        <f>IF(ISNUMBER(N1190),_xll.BDP($C1190, "OPT_UNDL_PX")," ")</f>
        <v xml:space="preserve"> </v>
      </c>
      <c r="Q1190" s="7" t="str">
        <f>IF(ISNUMBER(N1190),+G1190*_xll.BDP($C1190, "PX_POS_MULT_FACTOR")*P1190/K1190," ")</f>
        <v xml:space="preserve"> </v>
      </c>
      <c r="R1190" s="8" t="str">
        <f>IF(OR($A1190="TUA",$A1190="TYA"),"",IF(ISNUMBER(_xll.BDP($C1190,"DUR_ADJ_OAS_MID")),_xll.BDP($C1190,"DUR_ADJ_OAS_MID"),IF(ISNUMBER(_xll.BDP($E1190&amp;" ISIN","DUR_ADJ_OAS_MID")),_xll.BDP($E1190&amp;" ISIN","DUR_ADJ_OAS_MID")," ")))</f>
        <v xml:space="preserve"> </v>
      </c>
      <c r="S1190" s="7" t="str">
        <f ca="1">IF(AND(A1189="SVOL",C1189="Cash"),                                     SUM(INDIRECT(ADDRESS(ROW()-(COUNTIF(A:A,"SVOL")),COLUMN())):INDIRECT(ADDRESS(ROW()-1,COLUMN()))),                                    IF(AND(A1190="TYA",C1190="Cash"), SUM(INDIRECT(ADDRESS(ROW()-(COUNTIF(A:A,"TYA")-1),COLUMN())):INDIRECT(ADDRESS(ROW()-1,COLUMN()))),                                    IF(AND(A1190="SVOL",ISNUMBER(FIND(" Govt",C1190))),"", IF(AND(A1190="SVOL",ISNUMBER(FIND(" Index",C1190))),J1190,                                    IF(ISNUMBER(N1190),Q1190*N1190,IF(ISNUMBER(R1190),J1190*R1190," "))))))</f>
        <v xml:space="preserve"> </v>
      </c>
      <c r="AB1190" s="8" t="s">
        <v>4212</v>
      </c>
      <c r="AG1190" s="17">
        <v>4.64E-4</v>
      </c>
    </row>
    <row r="1191" spans="1:33" x14ac:dyDescent="0.35">
      <c r="A1191" t="s">
        <v>1786</v>
      </c>
      <c r="B1191" t="s">
        <v>2517</v>
      </c>
      <c r="C1191" t="s">
        <v>2518</v>
      </c>
      <c r="D1191" t="s">
        <v>2519</v>
      </c>
      <c r="E1191" t="s">
        <v>2520</v>
      </c>
      <c r="G1191" s="1">
        <v>14550.799428787481</v>
      </c>
      <c r="H1191" s="1">
        <v>7.2642620000000004</v>
      </c>
      <c r="I1191" s="2">
        <v>105700.8193601626</v>
      </c>
      <c r="J1191" s="3">
        <v>1.366420680517493E-3</v>
      </c>
      <c r="K1191" s="4">
        <v>77355986.239999995</v>
      </c>
      <c r="L1191" s="5">
        <v>3550001</v>
      </c>
      <c r="M1191" s="6">
        <v>21.79041252</v>
      </c>
      <c r="N1191" s="7" t="str">
        <f>IF(ISNUMBER(_xll.BDP($C1191, "DELTA_MID")),_xll.BDP($C1191, "DELTA_MID")," ")</f>
        <v xml:space="preserve"> </v>
      </c>
      <c r="O1191" s="7" t="str">
        <f>IF(ISNUMBER(N1191),_xll.BDP($C1191, "OPT_UNDL_TICKER"),"")</f>
        <v/>
      </c>
      <c r="P1191" s="8" t="str">
        <f>IF(ISNUMBER(N1191),_xll.BDP($C1191, "OPT_UNDL_PX")," ")</f>
        <v xml:space="preserve"> </v>
      </c>
      <c r="Q1191" s="7" t="str">
        <f>IF(ISNUMBER(N1191),+G1191*_xll.BDP($C1191, "PX_POS_MULT_FACTOR")*P1191/K1191," ")</f>
        <v xml:space="preserve"> </v>
      </c>
      <c r="R1191" s="8" t="str">
        <f>IF(OR($A1191="TUA",$A1191="TYA"),"",IF(ISNUMBER(_xll.BDP($C1191,"DUR_ADJ_OAS_MID")),_xll.BDP($C1191,"DUR_ADJ_OAS_MID"),IF(ISNUMBER(_xll.BDP($E1191&amp;" ISIN","DUR_ADJ_OAS_MID")),_xll.BDP($E1191&amp;" ISIN","DUR_ADJ_OAS_MID")," ")))</f>
        <v xml:space="preserve"> </v>
      </c>
      <c r="S1191" s="7" t="str">
        <f ca="1">IF(AND(A1190="SVOL",C1190="Cash"),                                     SUM(INDIRECT(ADDRESS(ROW()-(COUNTIF(A:A,"SVOL")),COLUMN())):INDIRECT(ADDRESS(ROW()-1,COLUMN()))),                                    IF(AND(A1191="TYA",C1191="Cash"), SUM(INDIRECT(ADDRESS(ROW()-(COUNTIF(A:A,"TYA")-1),COLUMN())):INDIRECT(ADDRESS(ROW()-1,COLUMN()))),                                    IF(AND(A1191="SVOL",ISNUMBER(FIND(" Govt",C1191))),"", IF(AND(A1191="SVOL",ISNUMBER(FIND(" Index",C1191))),J1191,                                    IF(ISNUMBER(N1191),Q1191*N1191,IF(ISNUMBER(R1191),J1191*R1191," "))))))</f>
        <v xml:space="preserve"> </v>
      </c>
      <c r="AB1191" s="8" t="s">
        <v>4212</v>
      </c>
      <c r="AG1191" s="17">
        <v>4.64E-4</v>
      </c>
    </row>
    <row r="1192" spans="1:33" x14ac:dyDescent="0.35">
      <c r="A1192" t="s">
        <v>1786</v>
      </c>
      <c r="B1192" t="s">
        <v>2521</v>
      </c>
      <c r="C1192" t="s">
        <v>2522</v>
      </c>
      <c r="D1192" t="s">
        <v>2523</v>
      </c>
      <c r="E1192" t="s">
        <v>2524</v>
      </c>
      <c r="G1192" s="1">
        <v>13533.15595390019</v>
      </c>
      <c r="H1192" s="1">
        <v>2.7428631999999999</v>
      </c>
      <c r="I1192" s="2">
        <v>37119.595445813728</v>
      </c>
      <c r="J1192" s="3">
        <v>4.7985420715403632E-4</v>
      </c>
      <c r="K1192" s="4">
        <v>77355986.239999995</v>
      </c>
      <c r="L1192" s="5">
        <v>3550001</v>
      </c>
      <c r="M1192" s="6">
        <v>21.79041252</v>
      </c>
      <c r="N1192" s="7" t="str">
        <f>IF(ISNUMBER(_xll.BDP($C1192, "DELTA_MID")),_xll.BDP($C1192, "DELTA_MID")," ")</f>
        <v xml:space="preserve"> </v>
      </c>
      <c r="O1192" s="7" t="str">
        <f>IF(ISNUMBER(N1192),_xll.BDP($C1192, "OPT_UNDL_TICKER"),"")</f>
        <v/>
      </c>
      <c r="P1192" s="8" t="str">
        <f>IF(ISNUMBER(N1192),_xll.BDP($C1192, "OPT_UNDL_PX")," ")</f>
        <v xml:space="preserve"> </v>
      </c>
      <c r="Q1192" s="7" t="str">
        <f>IF(ISNUMBER(N1192),+G1192*_xll.BDP($C1192, "PX_POS_MULT_FACTOR")*P1192/K1192," ")</f>
        <v xml:space="preserve"> </v>
      </c>
      <c r="R1192" s="8" t="str">
        <f>IF(OR($A1192="TUA",$A1192="TYA"),"",IF(ISNUMBER(_xll.BDP($C1192,"DUR_ADJ_OAS_MID")),_xll.BDP($C1192,"DUR_ADJ_OAS_MID"),IF(ISNUMBER(_xll.BDP($E1192&amp;" ISIN","DUR_ADJ_OAS_MID")),_xll.BDP($E1192&amp;" ISIN","DUR_ADJ_OAS_MID")," ")))</f>
        <v xml:space="preserve"> </v>
      </c>
      <c r="S1192" s="7" t="str">
        <f ca="1">IF(AND(A1191="SVOL",C1191="Cash"),                                     SUM(INDIRECT(ADDRESS(ROW()-(COUNTIF(A:A,"SVOL")),COLUMN())):INDIRECT(ADDRESS(ROW()-1,COLUMN()))),                                    IF(AND(A1192="TYA",C1192="Cash"), SUM(INDIRECT(ADDRESS(ROW()-(COUNTIF(A:A,"TYA")-1),COLUMN())):INDIRECT(ADDRESS(ROW()-1,COLUMN()))),                                    IF(AND(A1192="SVOL",ISNUMBER(FIND(" Govt",C1192))),"", IF(AND(A1192="SVOL",ISNUMBER(FIND(" Index",C1192))),J1192,                                    IF(ISNUMBER(N1192),Q1192*N1192,IF(ISNUMBER(R1192),J1192*R1192," "))))))</f>
        <v xml:space="preserve"> </v>
      </c>
      <c r="AB1192" s="8" t="s">
        <v>4212</v>
      </c>
      <c r="AG1192" s="17">
        <v>4.64E-4</v>
      </c>
    </row>
    <row r="1193" spans="1:33" x14ac:dyDescent="0.35">
      <c r="A1193" t="s">
        <v>1786</v>
      </c>
      <c r="B1193" t="s">
        <v>2525</v>
      </c>
      <c r="C1193" t="s">
        <v>2526</v>
      </c>
      <c r="D1193" t="s">
        <v>2527</v>
      </c>
      <c r="E1193" t="s">
        <v>2528</v>
      </c>
      <c r="F1193" t="s">
        <v>2529</v>
      </c>
      <c r="G1193" s="1">
        <v>341.62552956850391</v>
      </c>
      <c r="H1193" s="1">
        <v>811.81</v>
      </c>
      <c r="I1193" s="2">
        <v>277335.0211590071</v>
      </c>
      <c r="J1193" s="3">
        <v>3.5851785316079392E-3</v>
      </c>
      <c r="K1193" s="4">
        <v>77355986.239999995</v>
      </c>
      <c r="L1193" s="5">
        <v>3550001</v>
      </c>
      <c r="M1193" s="6">
        <v>21.79041252</v>
      </c>
      <c r="N1193" s="7" t="str">
        <f>IF(ISNUMBER(_xll.BDP($C1193, "DELTA_MID")),_xll.BDP($C1193, "DELTA_MID")," ")</f>
        <v xml:space="preserve"> </v>
      </c>
      <c r="O1193" s="7" t="str">
        <f>IF(ISNUMBER(N1193),_xll.BDP($C1193, "OPT_UNDL_TICKER"),"")</f>
        <v/>
      </c>
      <c r="P1193" s="8" t="str">
        <f>IF(ISNUMBER(N1193),_xll.BDP($C1193, "OPT_UNDL_PX")," ")</f>
        <v xml:space="preserve"> </v>
      </c>
      <c r="Q1193" s="7" t="str">
        <f>IF(ISNUMBER(N1193),+G1193*_xll.BDP($C1193, "PX_POS_MULT_FACTOR")*P1193/K1193," ")</f>
        <v xml:space="preserve"> </v>
      </c>
      <c r="R1193" s="8" t="str">
        <f>IF(OR($A1193="TUA",$A1193="TYA"),"",IF(ISNUMBER(_xll.BDP($C1193,"DUR_ADJ_OAS_MID")),_xll.BDP($C1193,"DUR_ADJ_OAS_MID"),IF(ISNUMBER(_xll.BDP($E1193&amp;" ISIN","DUR_ADJ_OAS_MID")),_xll.BDP($E1193&amp;" ISIN","DUR_ADJ_OAS_MID")," ")))</f>
        <v xml:space="preserve"> </v>
      </c>
      <c r="S1193" s="7" t="str">
        <f ca="1">IF(AND(A1192="SVOL",C1192="Cash"),                                     SUM(INDIRECT(ADDRESS(ROW()-(COUNTIF(A:A,"SVOL")),COLUMN())):INDIRECT(ADDRESS(ROW()-1,COLUMN()))),                                    IF(AND(A1193="TYA",C1193="Cash"), SUM(INDIRECT(ADDRESS(ROW()-(COUNTIF(A:A,"TYA")-1),COLUMN())):INDIRECT(ADDRESS(ROW()-1,COLUMN()))),                                    IF(AND(A1193="SVOL",ISNUMBER(FIND(" Govt",C1193))),"", IF(AND(A1193="SVOL",ISNUMBER(FIND(" Index",C1193))),J1193,                                    IF(ISNUMBER(N1193),Q1193*N1193,IF(ISNUMBER(R1193),J1193*R1193," "))))))</f>
        <v xml:space="preserve"> </v>
      </c>
      <c r="AB1193" s="8" t="s">
        <v>4212</v>
      </c>
      <c r="AG1193" s="17">
        <v>4.64E-4</v>
      </c>
    </row>
    <row r="1194" spans="1:33" x14ac:dyDescent="0.35">
      <c r="A1194" t="s">
        <v>1786</v>
      </c>
      <c r="B1194" t="s">
        <v>2530</v>
      </c>
      <c r="C1194" t="s">
        <v>2531</v>
      </c>
      <c r="D1194" t="s">
        <v>2532</v>
      </c>
      <c r="E1194" t="s">
        <v>2533</v>
      </c>
      <c r="F1194" t="s">
        <v>2534</v>
      </c>
      <c r="G1194" s="1">
        <v>583.65664579374675</v>
      </c>
      <c r="H1194" s="1">
        <v>557.73</v>
      </c>
      <c r="I1194" s="2">
        <v>325522.82105854643</v>
      </c>
      <c r="J1194" s="3">
        <v>4.2081141600159942E-3</v>
      </c>
      <c r="K1194" s="4">
        <v>77355986.239999995</v>
      </c>
      <c r="L1194" s="5">
        <v>3550001</v>
      </c>
      <c r="M1194" s="6">
        <v>21.79041252</v>
      </c>
      <c r="N1194" s="7" t="str">
        <f>IF(ISNUMBER(_xll.BDP($C1194, "DELTA_MID")),_xll.BDP($C1194, "DELTA_MID")," ")</f>
        <v xml:space="preserve"> </v>
      </c>
      <c r="O1194" s="7" t="str">
        <f>IF(ISNUMBER(N1194),_xll.BDP($C1194, "OPT_UNDL_TICKER"),"")</f>
        <v/>
      </c>
      <c r="P1194" s="8" t="str">
        <f>IF(ISNUMBER(N1194),_xll.BDP($C1194, "OPT_UNDL_PX")," ")</f>
        <v xml:space="preserve"> </v>
      </c>
      <c r="Q1194" s="7" t="str">
        <f>IF(ISNUMBER(N1194),+G1194*_xll.BDP($C1194, "PX_POS_MULT_FACTOR")*P1194/K1194," ")</f>
        <v xml:space="preserve"> </v>
      </c>
      <c r="R1194" s="8" t="str">
        <f>IF(OR($A1194="TUA",$A1194="TYA"),"",IF(ISNUMBER(_xll.BDP($C1194,"DUR_ADJ_OAS_MID")),_xll.BDP($C1194,"DUR_ADJ_OAS_MID"),IF(ISNUMBER(_xll.BDP($E1194&amp;" ISIN","DUR_ADJ_OAS_MID")),_xll.BDP($E1194&amp;" ISIN","DUR_ADJ_OAS_MID")," ")))</f>
        <v xml:space="preserve"> </v>
      </c>
      <c r="S1194" s="7" t="str">
        <f ca="1">IF(AND(A1193="SVOL",C1193="Cash"),                                     SUM(INDIRECT(ADDRESS(ROW()-(COUNTIF(A:A,"SVOL")),COLUMN())):INDIRECT(ADDRESS(ROW()-1,COLUMN()))),                                    IF(AND(A1194="TYA",C1194="Cash"), SUM(INDIRECT(ADDRESS(ROW()-(COUNTIF(A:A,"TYA")-1),COLUMN())):INDIRECT(ADDRESS(ROW()-1,COLUMN()))),                                    IF(AND(A1194="SVOL",ISNUMBER(FIND(" Govt",C1194))),"", IF(AND(A1194="SVOL",ISNUMBER(FIND(" Index",C1194))),J1194,                                    IF(ISNUMBER(N1194),Q1194*N1194,IF(ISNUMBER(R1194),J1194*R1194," "))))))</f>
        <v xml:space="preserve"> </v>
      </c>
      <c r="AB1194" s="8" t="s">
        <v>4212</v>
      </c>
      <c r="AG1194" s="17">
        <v>4.64E-4</v>
      </c>
    </row>
    <row r="1195" spans="1:33" x14ac:dyDescent="0.35">
      <c r="A1195" t="s">
        <v>1786</v>
      </c>
      <c r="B1195" t="s">
        <v>2535</v>
      </c>
      <c r="C1195" t="s">
        <v>2536</v>
      </c>
      <c r="D1195" t="s">
        <v>2537</v>
      </c>
      <c r="E1195" t="s">
        <v>2538</v>
      </c>
      <c r="G1195" s="1">
        <v>149.113423329575</v>
      </c>
      <c r="H1195" s="1">
        <v>631.65599999999995</v>
      </c>
      <c r="I1195" s="2">
        <v>94188.388526666007</v>
      </c>
      <c r="J1195" s="3">
        <v>1.2175966347897479E-3</v>
      </c>
      <c r="K1195" s="4">
        <v>77355986.239999995</v>
      </c>
      <c r="L1195" s="5">
        <v>3550001</v>
      </c>
      <c r="M1195" s="6">
        <v>21.79041252</v>
      </c>
      <c r="N1195" s="7" t="str">
        <f>IF(ISNUMBER(_xll.BDP($C1195, "DELTA_MID")),_xll.BDP($C1195, "DELTA_MID")," ")</f>
        <v xml:space="preserve"> </v>
      </c>
      <c r="O1195" s="7" t="str">
        <f>IF(ISNUMBER(N1195),_xll.BDP($C1195, "OPT_UNDL_TICKER"),"")</f>
        <v/>
      </c>
      <c r="P1195" s="8" t="str">
        <f>IF(ISNUMBER(N1195),_xll.BDP($C1195, "OPT_UNDL_PX")," ")</f>
        <v xml:space="preserve"> </v>
      </c>
      <c r="Q1195" s="7" t="str">
        <f>IF(ISNUMBER(N1195),+G1195*_xll.BDP($C1195, "PX_POS_MULT_FACTOR")*P1195/K1195," ")</f>
        <v xml:space="preserve"> </v>
      </c>
      <c r="R1195" s="8" t="str">
        <f>IF(OR($A1195="TUA",$A1195="TYA"),"",IF(ISNUMBER(_xll.BDP($C1195,"DUR_ADJ_OAS_MID")),_xll.BDP($C1195,"DUR_ADJ_OAS_MID"),IF(ISNUMBER(_xll.BDP($E1195&amp;" ISIN","DUR_ADJ_OAS_MID")),_xll.BDP($E1195&amp;" ISIN","DUR_ADJ_OAS_MID")," ")))</f>
        <v xml:space="preserve"> </v>
      </c>
      <c r="S1195" s="7" t="str">
        <f ca="1">IF(AND(A1194="SVOL",C1194="Cash"),                                     SUM(INDIRECT(ADDRESS(ROW()-(COUNTIF(A:A,"SVOL")),COLUMN())):INDIRECT(ADDRESS(ROW()-1,COLUMN()))),                                    IF(AND(A1195="TYA",C1195="Cash"), SUM(INDIRECT(ADDRESS(ROW()-(COUNTIF(A:A,"TYA")-1),COLUMN())):INDIRECT(ADDRESS(ROW()-1,COLUMN()))),                                    IF(AND(A1195="SVOL",ISNUMBER(FIND(" Govt",C1195))),"", IF(AND(A1195="SVOL",ISNUMBER(FIND(" Index",C1195))),J1195,                                    IF(ISNUMBER(N1195),Q1195*N1195,IF(ISNUMBER(R1195),J1195*R1195," "))))))</f>
        <v xml:space="preserve"> </v>
      </c>
      <c r="AB1195" s="8" t="s">
        <v>4212</v>
      </c>
      <c r="AG1195" s="17">
        <v>4.64E-4</v>
      </c>
    </row>
    <row r="1196" spans="1:33" x14ac:dyDescent="0.35">
      <c r="A1196" t="s">
        <v>1786</v>
      </c>
      <c r="B1196" t="s">
        <v>2539</v>
      </c>
      <c r="C1196" t="s">
        <v>2540</v>
      </c>
      <c r="D1196" t="s">
        <v>2541</v>
      </c>
      <c r="E1196" t="s">
        <v>2542</v>
      </c>
      <c r="F1196" t="s">
        <v>2543</v>
      </c>
      <c r="G1196" s="1">
        <v>3095.2163208299462</v>
      </c>
      <c r="H1196" s="1">
        <v>73.849999999999994</v>
      </c>
      <c r="I1196" s="2">
        <v>228581.7252932915</v>
      </c>
      <c r="J1196" s="3">
        <v>2.9549325967366991E-3</v>
      </c>
      <c r="K1196" s="4">
        <v>77355986.239999995</v>
      </c>
      <c r="L1196" s="5">
        <v>3550001</v>
      </c>
      <c r="M1196" s="6">
        <v>21.79041252</v>
      </c>
      <c r="N1196" s="7" t="str">
        <f>IF(ISNUMBER(_xll.BDP($C1196, "DELTA_MID")),_xll.BDP($C1196, "DELTA_MID")," ")</f>
        <v xml:space="preserve"> </v>
      </c>
      <c r="O1196" s="7" t="str">
        <f>IF(ISNUMBER(N1196),_xll.BDP($C1196, "OPT_UNDL_TICKER"),"")</f>
        <v/>
      </c>
      <c r="P1196" s="8" t="str">
        <f>IF(ISNUMBER(N1196),_xll.BDP($C1196, "OPT_UNDL_PX")," ")</f>
        <v xml:space="preserve"> </v>
      </c>
      <c r="Q1196" s="7" t="str">
        <f>IF(ISNUMBER(N1196),+G1196*_xll.BDP($C1196, "PX_POS_MULT_FACTOR")*P1196/K1196," ")</f>
        <v xml:space="preserve"> </v>
      </c>
      <c r="R1196" s="8" t="str">
        <f>IF(OR($A1196="TUA",$A1196="TYA"),"",IF(ISNUMBER(_xll.BDP($C1196,"DUR_ADJ_OAS_MID")),_xll.BDP($C1196,"DUR_ADJ_OAS_MID"),IF(ISNUMBER(_xll.BDP($E1196&amp;" ISIN","DUR_ADJ_OAS_MID")),_xll.BDP($E1196&amp;" ISIN","DUR_ADJ_OAS_MID")," ")))</f>
        <v xml:space="preserve"> </v>
      </c>
      <c r="S1196" s="7" t="str">
        <f ca="1">IF(AND(A1195="SVOL",C1195="Cash"),                                     SUM(INDIRECT(ADDRESS(ROW()-(COUNTIF(A:A,"SVOL")),COLUMN())):INDIRECT(ADDRESS(ROW()-1,COLUMN()))),                                    IF(AND(A1196="TYA",C1196="Cash"), SUM(INDIRECT(ADDRESS(ROW()-(COUNTIF(A:A,"TYA")-1),COLUMN())):INDIRECT(ADDRESS(ROW()-1,COLUMN()))),                                    IF(AND(A1196="SVOL",ISNUMBER(FIND(" Govt",C1196))),"", IF(AND(A1196="SVOL",ISNUMBER(FIND(" Index",C1196))),J1196,                                    IF(ISNUMBER(N1196),Q1196*N1196,IF(ISNUMBER(R1196),J1196*R1196," "))))))</f>
        <v xml:space="preserve"> </v>
      </c>
      <c r="AB1196" s="8" t="s">
        <v>4212</v>
      </c>
      <c r="AG1196" s="17">
        <v>4.64E-4</v>
      </c>
    </row>
    <row r="1197" spans="1:33" x14ac:dyDescent="0.35">
      <c r="A1197" t="s">
        <v>1786</v>
      </c>
      <c r="B1197" t="s">
        <v>2544</v>
      </c>
      <c r="C1197" t="s">
        <v>2545</v>
      </c>
      <c r="D1197" t="s">
        <v>2546</v>
      </c>
      <c r="E1197" t="s">
        <v>2547</v>
      </c>
      <c r="F1197" t="s">
        <v>2548</v>
      </c>
      <c r="G1197" s="1">
        <v>3727.279189868741</v>
      </c>
      <c r="H1197" s="1">
        <v>9.2969430000000006</v>
      </c>
      <c r="I1197" s="2">
        <v>34652.302173295873</v>
      </c>
      <c r="J1197" s="3">
        <v>4.4795889571862908E-4</v>
      </c>
      <c r="K1197" s="4">
        <v>77355986.239999995</v>
      </c>
      <c r="L1197" s="5">
        <v>3550001</v>
      </c>
      <c r="M1197" s="6">
        <v>21.79041252</v>
      </c>
      <c r="N1197" s="7" t="str">
        <f>IF(ISNUMBER(_xll.BDP($C1197, "DELTA_MID")),_xll.BDP($C1197, "DELTA_MID")," ")</f>
        <v xml:space="preserve"> </v>
      </c>
      <c r="O1197" s="7" t="str">
        <f>IF(ISNUMBER(N1197),_xll.BDP($C1197, "OPT_UNDL_TICKER"),"")</f>
        <v/>
      </c>
      <c r="P1197" s="8" t="str">
        <f>IF(ISNUMBER(N1197),_xll.BDP($C1197, "OPT_UNDL_PX")," ")</f>
        <v xml:space="preserve"> </v>
      </c>
      <c r="Q1197" s="7" t="str">
        <f>IF(ISNUMBER(N1197),+G1197*_xll.BDP($C1197, "PX_POS_MULT_FACTOR")*P1197/K1197," ")</f>
        <v xml:space="preserve"> </v>
      </c>
      <c r="R1197" s="8" t="str">
        <f>IF(OR($A1197="TUA",$A1197="TYA"),"",IF(ISNUMBER(_xll.BDP($C1197,"DUR_ADJ_OAS_MID")),_xll.BDP($C1197,"DUR_ADJ_OAS_MID"),IF(ISNUMBER(_xll.BDP($E1197&amp;" ISIN","DUR_ADJ_OAS_MID")),_xll.BDP($E1197&amp;" ISIN","DUR_ADJ_OAS_MID")," ")))</f>
        <v xml:space="preserve"> </v>
      </c>
      <c r="S1197" s="7" t="str">
        <f ca="1">IF(AND(A1196="SVOL",C1196="Cash"),                                     SUM(INDIRECT(ADDRESS(ROW()-(COUNTIF(A:A,"SVOL")),COLUMN())):INDIRECT(ADDRESS(ROW()-1,COLUMN()))),                                    IF(AND(A1197="TYA",C1197="Cash"), SUM(INDIRECT(ADDRESS(ROW()-(COUNTIF(A:A,"TYA")-1),COLUMN())):INDIRECT(ADDRESS(ROW()-1,COLUMN()))),                                    IF(AND(A1197="SVOL",ISNUMBER(FIND(" Govt",C1197))),"", IF(AND(A1197="SVOL",ISNUMBER(FIND(" Index",C1197))),J1197,                                    IF(ISNUMBER(N1197),Q1197*N1197,IF(ISNUMBER(R1197),J1197*R1197," "))))))</f>
        <v xml:space="preserve"> </v>
      </c>
      <c r="AB1197" s="8" t="s">
        <v>4212</v>
      </c>
      <c r="AG1197" s="17">
        <v>4.64E-4</v>
      </c>
    </row>
    <row r="1198" spans="1:33" x14ac:dyDescent="0.35">
      <c r="A1198" t="s">
        <v>1786</v>
      </c>
      <c r="B1198" t="s">
        <v>945</v>
      </c>
      <c r="C1198" t="s">
        <v>2549</v>
      </c>
      <c r="D1198" t="s">
        <v>947</v>
      </c>
      <c r="E1198" t="s">
        <v>948</v>
      </c>
      <c r="F1198" t="s">
        <v>949</v>
      </c>
      <c r="G1198" s="1">
        <v>449.56584347125579</v>
      </c>
      <c r="H1198" s="1">
        <v>521.88</v>
      </c>
      <c r="I1198" s="2">
        <v>234619.42239077899</v>
      </c>
      <c r="J1198" s="3">
        <v>3.0329834030279569E-3</v>
      </c>
      <c r="K1198" s="4">
        <v>77355986.239999995</v>
      </c>
      <c r="L1198" s="5">
        <v>3550001</v>
      </c>
      <c r="M1198" s="6">
        <v>21.79041252</v>
      </c>
      <c r="N1198" s="7" t="str">
        <f>IF(ISNUMBER(_xll.BDP($C1198, "DELTA_MID")),_xll.BDP($C1198, "DELTA_MID")," ")</f>
        <v xml:space="preserve"> </v>
      </c>
      <c r="O1198" s="7" t="str">
        <f>IF(ISNUMBER(N1198),_xll.BDP($C1198, "OPT_UNDL_TICKER"),"")</f>
        <v/>
      </c>
      <c r="P1198" s="8" t="str">
        <f>IF(ISNUMBER(N1198),_xll.BDP($C1198, "OPT_UNDL_PX")," ")</f>
        <v xml:space="preserve"> </v>
      </c>
      <c r="Q1198" s="7" t="str">
        <f>IF(ISNUMBER(N1198),+G1198*_xll.BDP($C1198, "PX_POS_MULT_FACTOR")*P1198/K1198," ")</f>
        <v xml:space="preserve"> </v>
      </c>
      <c r="R1198" s="8" t="str">
        <f>IF(OR($A1198="TUA",$A1198="TYA"),"",IF(ISNUMBER(_xll.BDP($C1198,"DUR_ADJ_OAS_MID")),_xll.BDP($C1198,"DUR_ADJ_OAS_MID"),IF(ISNUMBER(_xll.BDP($E1198&amp;" ISIN","DUR_ADJ_OAS_MID")),_xll.BDP($E1198&amp;" ISIN","DUR_ADJ_OAS_MID")," ")))</f>
        <v xml:space="preserve"> </v>
      </c>
      <c r="S1198" s="7" t="str">
        <f ca="1">IF(AND(A1197="SVOL",C1197="Cash"),                                     SUM(INDIRECT(ADDRESS(ROW()-(COUNTIF(A:A,"SVOL")),COLUMN())):INDIRECT(ADDRESS(ROW()-1,COLUMN()))),                                    IF(AND(A1198="TYA",C1198="Cash"), SUM(INDIRECT(ADDRESS(ROW()-(COUNTIF(A:A,"TYA")-1),COLUMN())):INDIRECT(ADDRESS(ROW()-1,COLUMN()))),                                    IF(AND(A1198="SVOL",ISNUMBER(FIND(" Govt",C1198))),"", IF(AND(A1198="SVOL",ISNUMBER(FIND(" Index",C1198))),J1198,                                    IF(ISNUMBER(N1198),Q1198*N1198,IF(ISNUMBER(R1198),J1198*R1198," "))))))</f>
        <v xml:space="preserve"> </v>
      </c>
      <c r="AB1198" s="8" t="s">
        <v>4212</v>
      </c>
      <c r="AG1198" s="17">
        <v>4.64E-4</v>
      </c>
    </row>
    <row r="1199" spans="1:33" x14ac:dyDescent="0.35">
      <c r="A1199" t="s">
        <v>1786</v>
      </c>
      <c r="B1199" t="s">
        <v>2550</v>
      </c>
      <c r="C1199" t="s">
        <v>2551</v>
      </c>
      <c r="D1199" t="s">
        <v>2552</v>
      </c>
      <c r="E1199" t="s">
        <v>2553</v>
      </c>
      <c r="F1199" t="s">
        <v>2554</v>
      </c>
      <c r="G1199" s="1">
        <v>275.97111183384021</v>
      </c>
      <c r="H1199" s="1">
        <v>161.34</v>
      </c>
      <c r="I1199" s="2">
        <v>44525.179183271779</v>
      </c>
      <c r="J1199" s="3">
        <v>5.7558802295055295E-4</v>
      </c>
      <c r="K1199" s="4">
        <v>77355986.239999995</v>
      </c>
      <c r="L1199" s="5">
        <v>3550001</v>
      </c>
      <c r="M1199" s="6">
        <v>21.79041252</v>
      </c>
      <c r="N1199" s="7" t="str">
        <f>IF(ISNUMBER(_xll.BDP($C1199, "DELTA_MID")),_xll.BDP($C1199, "DELTA_MID")," ")</f>
        <v xml:space="preserve"> </v>
      </c>
      <c r="O1199" s="7" t="str">
        <f>IF(ISNUMBER(N1199),_xll.BDP($C1199, "OPT_UNDL_TICKER"),"")</f>
        <v/>
      </c>
      <c r="P1199" s="8" t="str">
        <f>IF(ISNUMBER(N1199),_xll.BDP($C1199, "OPT_UNDL_PX")," ")</f>
        <v xml:space="preserve"> </v>
      </c>
      <c r="Q1199" s="7" t="str">
        <f>IF(ISNUMBER(N1199),+G1199*_xll.BDP($C1199, "PX_POS_MULT_FACTOR")*P1199/K1199," ")</f>
        <v xml:space="preserve"> </v>
      </c>
      <c r="R1199" s="8" t="str">
        <f>IF(OR($A1199="TUA",$A1199="TYA"),"",IF(ISNUMBER(_xll.BDP($C1199,"DUR_ADJ_OAS_MID")),_xll.BDP($C1199,"DUR_ADJ_OAS_MID"),IF(ISNUMBER(_xll.BDP($E1199&amp;" ISIN","DUR_ADJ_OAS_MID")),_xll.BDP($E1199&amp;" ISIN","DUR_ADJ_OAS_MID")," ")))</f>
        <v xml:space="preserve"> </v>
      </c>
      <c r="S1199" s="7" t="str">
        <f ca="1">IF(AND(A1198="SVOL",C1198="Cash"),                                     SUM(INDIRECT(ADDRESS(ROW()-(COUNTIF(A:A,"SVOL")),COLUMN())):INDIRECT(ADDRESS(ROW()-1,COLUMN()))),                                    IF(AND(A1199="TYA",C1199="Cash"), SUM(INDIRECT(ADDRESS(ROW()-(COUNTIF(A:A,"TYA")-1),COLUMN())):INDIRECT(ADDRESS(ROW()-1,COLUMN()))),                                    IF(AND(A1199="SVOL",ISNUMBER(FIND(" Govt",C1199))),"", IF(AND(A1199="SVOL",ISNUMBER(FIND(" Index",C1199))),J1199,                                    IF(ISNUMBER(N1199),Q1199*N1199,IF(ISNUMBER(R1199),J1199*R1199," "))))))</f>
        <v xml:space="preserve"> </v>
      </c>
      <c r="AB1199" s="8" t="s">
        <v>4212</v>
      </c>
      <c r="AG1199" s="17">
        <v>4.64E-4</v>
      </c>
    </row>
    <row r="1200" spans="1:33" x14ac:dyDescent="0.35">
      <c r="A1200" t="s">
        <v>1786</v>
      </c>
      <c r="B1200" t="s">
        <v>2555</v>
      </c>
      <c r="C1200" t="s">
        <v>2556</v>
      </c>
      <c r="D1200" t="s">
        <v>2557</v>
      </c>
      <c r="E1200" t="s">
        <v>2558</v>
      </c>
      <c r="G1200" s="1">
        <v>44.511469650619389</v>
      </c>
      <c r="H1200" s="1">
        <v>1521.704</v>
      </c>
      <c r="I1200" s="2">
        <v>67733.281413226126</v>
      </c>
      <c r="J1200" s="3">
        <v>8.7560491056349471E-4</v>
      </c>
      <c r="K1200" s="4">
        <v>77355986.239999995</v>
      </c>
      <c r="L1200" s="5">
        <v>3550001</v>
      </c>
      <c r="M1200" s="6">
        <v>21.79041252</v>
      </c>
      <c r="N1200" s="7" t="str">
        <f>IF(ISNUMBER(_xll.BDP($C1200, "DELTA_MID")),_xll.BDP($C1200, "DELTA_MID")," ")</f>
        <v xml:space="preserve"> </v>
      </c>
      <c r="O1200" s="7" t="str">
        <f>IF(ISNUMBER(N1200),_xll.BDP($C1200, "OPT_UNDL_TICKER"),"")</f>
        <v/>
      </c>
      <c r="P1200" s="8" t="str">
        <f>IF(ISNUMBER(N1200),_xll.BDP($C1200, "OPT_UNDL_PX")," ")</f>
        <v xml:space="preserve"> </v>
      </c>
      <c r="Q1200" s="7" t="str">
        <f>IF(ISNUMBER(N1200),+G1200*_xll.BDP($C1200, "PX_POS_MULT_FACTOR")*P1200/K1200," ")</f>
        <v xml:space="preserve"> </v>
      </c>
      <c r="R1200" s="8" t="str">
        <f>IF(OR($A1200="TUA",$A1200="TYA"),"",IF(ISNUMBER(_xll.BDP($C1200,"DUR_ADJ_OAS_MID")),_xll.BDP($C1200,"DUR_ADJ_OAS_MID"),IF(ISNUMBER(_xll.BDP($E1200&amp;" ISIN","DUR_ADJ_OAS_MID")),_xll.BDP($E1200&amp;" ISIN","DUR_ADJ_OAS_MID")," ")))</f>
        <v xml:space="preserve"> </v>
      </c>
      <c r="S1200" s="7" t="str">
        <f ca="1">IF(AND(A1199="SVOL",C1199="Cash"),                                     SUM(INDIRECT(ADDRESS(ROW()-(COUNTIF(A:A,"SVOL")),COLUMN())):INDIRECT(ADDRESS(ROW()-1,COLUMN()))),                                    IF(AND(A1200="TYA",C1200="Cash"), SUM(INDIRECT(ADDRESS(ROW()-(COUNTIF(A:A,"TYA")-1),COLUMN())):INDIRECT(ADDRESS(ROW()-1,COLUMN()))),                                    IF(AND(A1200="SVOL",ISNUMBER(FIND(" Govt",C1200))),"", IF(AND(A1200="SVOL",ISNUMBER(FIND(" Index",C1200))),J1200,                                    IF(ISNUMBER(N1200),Q1200*N1200,IF(ISNUMBER(R1200),J1200*R1200," "))))))</f>
        <v xml:space="preserve"> </v>
      </c>
      <c r="AB1200" s="8" t="s">
        <v>4212</v>
      </c>
      <c r="AG1200" s="17">
        <v>4.64E-4</v>
      </c>
    </row>
    <row r="1201" spans="1:33" x14ac:dyDescent="0.35">
      <c r="A1201" t="s">
        <v>1786</v>
      </c>
      <c r="B1201" t="s">
        <v>2555</v>
      </c>
      <c r="C1201" t="s">
        <v>2559</v>
      </c>
      <c r="D1201" t="s">
        <v>2560</v>
      </c>
      <c r="E1201" t="s">
        <v>2561</v>
      </c>
      <c r="G1201" s="1">
        <v>195.29407309209259</v>
      </c>
      <c r="H1201" s="1">
        <v>1583.45225</v>
      </c>
      <c r="I1201" s="2">
        <v>309238.83944933838</v>
      </c>
      <c r="J1201" s="3">
        <v>3.997607095201563E-3</v>
      </c>
      <c r="K1201" s="4">
        <v>77355986.239999995</v>
      </c>
      <c r="L1201" s="5">
        <v>3550001</v>
      </c>
      <c r="M1201" s="6">
        <v>21.79041252</v>
      </c>
      <c r="N1201" s="7" t="str">
        <f>IF(ISNUMBER(_xll.BDP($C1201, "DELTA_MID")),_xll.BDP($C1201, "DELTA_MID")," ")</f>
        <v xml:space="preserve"> </v>
      </c>
      <c r="O1201" s="7" t="str">
        <f>IF(ISNUMBER(N1201),_xll.BDP($C1201, "OPT_UNDL_TICKER"),"")</f>
        <v/>
      </c>
      <c r="P1201" s="8" t="str">
        <f>IF(ISNUMBER(N1201),_xll.BDP($C1201, "OPT_UNDL_PX")," ")</f>
        <v xml:space="preserve"> </v>
      </c>
      <c r="Q1201" s="7" t="str">
        <f>IF(ISNUMBER(N1201),+G1201*_xll.BDP($C1201, "PX_POS_MULT_FACTOR")*P1201/K1201," ")</f>
        <v xml:space="preserve"> </v>
      </c>
      <c r="R1201" s="8" t="str">
        <f>IF(OR($A1201="TUA",$A1201="TYA"),"",IF(ISNUMBER(_xll.BDP($C1201,"DUR_ADJ_OAS_MID")),_xll.BDP($C1201,"DUR_ADJ_OAS_MID"),IF(ISNUMBER(_xll.BDP($E1201&amp;" ISIN","DUR_ADJ_OAS_MID")),_xll.BDP($E1201&amp;" ISIN","DUR_ADJ_OAS_MID")," ")))</f>
        <v xml:space="preserve"> </v>
      </c>
      <c r="S1201" s="7" t="str">
        <f ca="1">IF(AND(A1200="SVOL",C1200="Cash"),                                     SUM(INDIRECT(ADDRESS(ROW()-(COUNTIF(A:A,"SVOL")),COLUMN())):INDIRECT(ADDRESS(ROW()-1,COLUMN()))),                                    IF(AND(A1201="TYA",C1201="Cash"), SUM(INDIRECT(ADDRESS(ROW()-(COUNTIF(A:A,"TYA")-1),COLUMN())):INDIRECT(ADDRESS(ROW()-1,COLUMN()))),                                    IF(AND(A1201="SVOL",ISNUMBER(FIND(" Govt",C1201))),"", IF(AND(A1201="SVOL",ISNUMBER(FIND(" Index",C1201))),J1201,                                    IF(ISNUMBER(N1201),Q1201*N1201,IF(ISNUMBER(R1201),J1201*R1201," "))))))</f>
        <v xml:space="preserve"> </v>
      </c>
      <c r="AB1201" s="8" t="s">
        <v>4212</v>
      </c>
      <c r="AG1201" s="17">
        <v>4.64E-4</v>
      </c>
    </row>
    <row r="1202" spans="1:33" x14ac:dyDescent="0.35">
      <c r="A1202" t="s">
        <v>1786</v>
      </c>
      <c r="B1202" t="s">
        <v>2562</v>
      </c>
      <c r="C1202" t="s">
        <v>2563</v>
      </c>
      <c r="D1202" t="s">
        <v>2564</v>
      </c>
      <c r="E1202" t="s">
        <v>2565</v>
      </c>
      <c r="F1202" t="s">
        <v>2566</v>
      </c>
      <c r="G1202" s="1">
        <v>199.74522005715451</v>
      </c>
      <c r="H1202" s="1">
        <v>624.6</v>
      </c>
      <c r="I1202" s="2">
        <v>124760.8644476987</v>
      </c>
      <c r="J1202" s="3">
        <v>1.6128146057193711E-3</v>
      </c>
      <c r="K1202" s="4">
        <v>77355986.239999995</v>
      </c>
      <c r="L1202" s="5">
        <v>3550001</v>
      </c>
      <c r="M1202" s="6">
        <v>21.79041252</v>
      </c>
      <c r="N1202" s="7" t="str">
        <f>IF(ISNUMBER(_xll.BDP($C1202, "DELTA_MID")),_xll.BDP($C1202, "DELTA_MID")," ")</f>
        <v xml:space="preserve"> </v>
      </c>
      <c r="O1202" s="7" t="str">
        <f>IF(ISNUMBER(N1202),_xll.BDP($C1202, "OPT_UNDL_TICKER"),"")</f>
        <v/>
      </c>
      <c r="P1202" s="8" t="str">
        <f>IF(ISNUMBER(N1202),_xll.BDP($C1202, "OPT_UNDL_PX")," ")</f>
        <v xml:space="preserve"> </v>
      </c>
      <c r="Q1202" s="7" t="str">
        <f>IF(ISNUMBER(N1202),+G1202*_xll.BDP($C1202, "PX_POS_MULT_FACTOR")*P1202/K1202," ")</f>
        <v xml:space="preserve"> </v>
      </c>
      <c r="R1202" s="8" t="str">
        <f>IF(OR($A1202="TUA",$A1202="TYA"),"",IF(ISNUMBER(_xll.BDP($C1202,"DUR_ADJ_OAS_MID")),_xll.BDP($C1202,"DUR_ADJ_OAS_MID"),IF(ISNUMBER(_xll.BDP($E1202&amp;" ISIN","DUR_ADJ_OAS_MID")),_xll.BDP($E1202&amp;" ISIN","DUR_ADJ_OAS_MID")," ")))</f>
        <v xml:space="preserve"> </v>
      </c>
      <c r="S1202" s="7" t="str">
        <f ca="1">IF(AND(A1201="SVOL",C1201="Cash"),                                     SUM(INDIRECT(ADDRESS(ROW()-(COUNTIF(A:A,"SVOL")),COLUMN())):INDIRECT(ADDRESS(ROW()-1,COLUMN()))),                                    IF(AND(A1202="TYA",C1202="Cash"), SUM(INDIRECT(ADDRESS(ROW()-(COUNTIF(A:A,"TYA")-1),COLUMN())):INDIRECT(ADDRESS(ROW()-1,COLUMN()))),                                    IF(AND(A1202="SVOL",ISNUMBER(FIND(" Govt",C1202))),"", IF(AND(A1202="SVOL",ISNUMBER(FIND(" Index",C1202))),J1202,                                    IF(ISNUMBER(N1202),Q1202*N1202,IF(ISNUMBER(R1202),J1202*R1202," "))))))</f>
        <v xml:space="preserve"> </v>
      </c>
      <c r="AB1202" s="8" t="s">
        <v>4212</v>
      </c>
      <c r="AG1202" s="17">
        <v>4.64E-4</v>
      </c>
    </row>
    <row r="1203" spans="1:33" x14ac:dyDescent="0.35">
      <c r="A1203" t="s">
        <v>1786</v>
      </c>
      <c r="B1203" t="s">
        <v>2567</v>
      </c>
      <c r="C1203" t="s">
        <v>2568</v>
      </c>
      <c r="D1203" t="s">
        <v>2569</v>
      </c>
      <c r="E1203" t="s">
        <v>2570</v>
      </c>
      <c r="F1203" t="s">
        <v>2571</v>
      </c>
      <c r="G1203" s="1">
        <v>2070.8961254950668</v>
      </c>
      <c r="H1203" s="1">
        <v>300.89</v>
      </c>
      <c r="I1203" s="2">
        <v>623111.93520021078</v>
      </c>
      <c r="J1203" s="3">
        <v>8.0551223698057638E-3</v>
      </c>
      <c r="K1203" s="4">
        <v>77355986.239999995</v>
      </c>
      <c r="L1203" s="5">
        <v>3550001</v>
      </c>
      <c r="M1203" s="6">
        <v>21.79041252</v>
      </c>
      <c r="N1203" s="7" t="str">
        <f>IF(ISNUMBER(_xll.BDP($C1203, "DELTA_MID")),_xll.BDP($C1203, "DELTA_MID")," ")</f>
        <v xml:space="preserve"> </v>
      </c>
      <c r="O1203" s="7" t="str">
        <f>IF(ISNUMBER(N1203),_xll.BDP($C1203, "OPT_UNDL_TICKER"),"")</f>
        <v/>
      </c>
      <c r="P1203" s="8" t="str">
        <f>IF(ISNUMBER(N1203),_xll.BDP($C1203, "OPT_UNDL_PX")," ")</f>
        <v xml:space="preserve"> </v>
      </c>
      <c r="Q1203" s="7" t="str">
        <f>IF(ISNUMBER(N1203),+G1203*_xll.BDP($C1203, "PX_POS_MULT_FACTOR")*P1203/K1203," ")</f>
        <v xml:space="preserve"> </v>
      </c>
      <c r="R1203" s="8" t="str">
        <f>IF(OR($A1203="TUA",$A1203="TYA"),"",IF(ISNUMBER(_xll.BDP($C1203,"DUR_ADJ_OAS_MID")),_xll.BDP($C1203,"DUR_ADJ_OAS_MID"),IF(ISNUMBER(_xll.BDP($E1203&amp;" ISIN","DUR_ADJ_OAS_MID")),_xll.BDP($E1203&amp;" ISIN","DUR_ADJ_OAS_MID")," ")))</f>
        <v xml:space="preserve"> </v>
      </c>
      <c r="S1203" s="7" t="str">
        <f ca="1">IF(AND(A1202="SVOL",C1202="Cash"),                                     SUM(INDIRECT(ADDRESS(ROW()-(COUNTIF(A:A,"SVOL")),COLUMN())):INDIRECT(ADDRESS(ROW()-1,COLUMN()))),                                    IF(AND(A1203="TYA",C1203="Cash"), SUM(INDIRECT(ADDRESS(ROW()-(COUNTIF(A:A,"TYA")-1),COLUMN())):INDIRECT(ADDRESS(ROW()-1,COLUMN()))),                                    IF(AND(A1203="SVOL",ISNUMBER(FIND(" Govt",C1203))),"", IF(AND(A1203="SVOL",ISNUMBER(FIND(" Index",C1203))),J1203,                                    IF(ISNUMBER(N1203),Q1203*N1203,IF(ISNUMBER(R1203),J1203*R1203," "))))))</f>
        <v xml:space="preserve"> </v>
      </c>
      <c r="AB1203" s="8" t="s">
        <v>4212</v>
      </c>
      <c r="AG1203" s="17">
        <v>4.64E-4</v>
      </c>
    </row>
    <row r="1204" spans="1:33" x14ac:dyDescent="0.35">
      <c r="A1204" t="s">
        <v>1786</v>
      </c>
      <c r="B1204" t="s">
        <v>2572</v>
      </c>
      <c r="C1204" t="s">
        <v>2573</v>
      </c>
      <c r="D1204" t="s">
        <v>2574</v>
      </c>
      <c r="E1204" t="s">
        <v>2575</v>
      </c>
      <c r="F1204" t="s">
        <v>2576</v>
      </c>
      <c r="G1204" s="1">
        <v>273.18914498067647</v>
      </c>
      <c r="H1204" s="1">
        <v>1930.95</v>
      </c>
      <c r="I1204" s="2">
        <v>527514.57950043736</v>
      </c>
      <c r="J1204" s="3">
        <v>6.8193116672807018E-3</v>
      </c>
      <c r="K1204" s="4">
        <v>77355986.239999995</v>
      </c>
      <c r="L1204" s="5">
        <v>3550001</v>
      </c>
      <c r="M1204" s="6">
        <v>21.79041252</v>
      </c>
      <c r="N1204" s="7" t="str">
        <f>IF(ISNUMBER(_xll.BDP($C1204, "DELTA_MID")),_xll.BDP($C1204, "DELTA_MID")," ")</f>
        <v xml:space="preserve"> </v>
      </c>
      <c r="O1204" s="7" t="str">
        <f>IF(ISNUMBER(N1204),_xll.BDP($C1204, "OPT_UNDL_TICKER"),"")</f>
        <v/>
      </c>
      <c r="P1204" s="8" t="str">
        <f>IF(ISNUMBER(N1204),_xll.BDP($C1204, "OPT_UNDL_PX")," ")</f>
        <v xml:space="preserve"> </v>
      </c>
      <c r="Q1204" s="7" t="str">
        <f>IF(ISNUMBER(N1204),+G1204*_xll.BDP($C1204, "PX_POS_MULT_FACTOR")*P1204/K1204," ")</f>
        <v xml:space="preserve"> </v>
      </c>
      <c r="R1204" s="8" t="str">
        <f>IF(OR($A1204="TUA",$A1204="TYA"),"",IF(ISNUMBER(_xll.BDP($C1204,"DUR_ADJ_OAS_MID")),_xll.BDP($C1204,"DUR_ADJ_OAS_MID"),IF(ISNUMBER(_xll.BDP($E1204&amp;" ISIN","DUR_ADJ_OAS_MID")),_xll.BDP($E1204&amp;" ISIN","DUR_ADJ_OAS_MID")," ")))</f>
        <v xml:space="preserve"> </v>
      </c>
      <c r="S1204" s="7" t="str">
        <f ca="1">IF(AND(A1203="SVOL",C1203="Cash"),                                     SUM(INDIRECT(ADDRESS(ROW()-(COUNTIF(A:A,"SVOL")),COLUMN())):INDIRECT(ADDRESS(ROW()-1,COLUMN()))),                                    IF(AND(A1204="TYA",C1204="Cash"), SUM(INDIRECT(ADDRESS(ROW()-(COUNTIF(A:A,"TYA")-1),COLUMN())):INDIRECT(ADDRESS(ROW()-1,COLUMN()))),                                    IF(AND(A1204="SVOL",ISNUMBER(FIND(" Govt",C1204))),"", IF(AND(A1204="SVOL",ISNUMBER(FIND(" Index",C1204))),J1204,                                    IF(ISNUMBER(N1204),Q1204*N1204,IF(ISNUMBER(R1204),J1204*R1204," "))))))</f>
        <v xml:space="preserve"> </v>
      </c>
      <c r="AB1204" s="8" t="s">
        <v>4212</v>
      </c>
      <c r="AG1204" s="17">
        <v>4.64E-4</v>
      </c>
    </row>
    <row r="1205" spans="1:33" x14ac:dyDescent="0.35">
      <c r="A1205" t="s">
        <v>1786</v>
      </c>
      <c r="B1205" t="s">
        <v>2577</v>
      </c>
      <c r="C1205" t="s">
        <v>2578</v>
      </c>
      <c r="D1205" t="s">
        <v>2579</v>
      </c>
      <c r="E1205" t="s">
        <v>2580</v>
      </c>
      <c r="F1205" t="s">
        <v>2581</v>
      </c>
      <c r="G1205" s="1">
        <v>1078.8467456568881</v>
      </c>
      <c r="H1205" s="1">
        <v>267.13</v>
      </c>
      <c r="I1205" s="2">
        <v>288192.33116732439</v>
      </c>
      <c r="J1205" s="3">
        <v>3.7255336681145312E-3</v>
      </c>
      <c r="K1205" s="4">
        <v>77355986.239999995</v>
      </c>
      <c r="L1205" s="5">
        <v>3550001</v>
      </c>
      <c r="M1205" s="6">
        <v>21.79041252</v>
      </c>
      <c r="N1205" s="7" t="str">
        <f>IF(ISNUMBER(_xll.BDP($C1205, "DELTA_MID")),_xll.BDP($C1205, "DELTA_MID")," ")</f>
        <v xml:space="preserve"> </v>
      </c>
      <c r="O1205" s="7" t="str">
        <f>IF(ISNUMBER(N1205),_xll.BDP($C1205, "OPT_UNDL_TICKER"),"")</f>
        <v/>
      </c>
      <c r="P1205" s="8" t="str">
        <f>IF(ISNUMBER(N1205),_xll.BDP($C1205, "OPT_UNDL_PX")," ")</f>
        <v xml:space="preserve"> </v>
      </c>
      <c r="Q1205" s="7" t="str">
        <f>IF(ISNUMBER(N1205),+G1205*_xll.BDP($C1205, "PX_POS_MULT_FACTOR")*P1205/K1205," ")</f>
        <v xml:space="preserve"> </v>
      </c>
      <c r="R1205" s="8" t="str">
        <f>IF(OR($A1205="TUA",$A1205="TYA"),"",IF(ISNUMBER(_xll.BDP($C1205,"DUR_ADJ_OAS_MID")),_xll.BDP($C1205,"DUR_ADJ_OAS_MID"),IF(ISNUMBER(_xll.BDP($E1205&amp;" ISIN","DUR_ADJ_OAS_MID")),_xll.BDP($E1205&amp;" ISIN","DUR_ADJ_OAS_MID")," ")))</f>
        <v xml:space="preserve"> </v>
      </c>
      <c r="S1205" s="7" t="str">
        <f ca="1">IF(AND(A1204="SVOL",C1204="Cash"),                                     SUM(INDIRECT(ADDRESS(ROW()-(COUNTIF(A:A,"SVOL")),COLUMN())):INDIRECT(ADDRESS(ROW()-1,COLUMN()))),                                    IF(AND(A1205="TYA",C1205="Cash"), SUM(INDIRECT(ADDRESS(ROW()-(COUNTIF(A:A,"TYA")-1),COLUMN())):INDIRECT(ADDRESS(ROW()-1,COLUMN()))),                                    IF(AND(A1205="SVOL",ISNUMBER(FIND(" Govt",C1205))),"", IF(AND(A1205="SVOL",ISNUMBER(FIND(" Index",C1205))),J1205,                                    IF(ISNUMBER(N1205),Q1205*N1205,IF(ISNUMBER(R1205),J1205*R1205," "))))))</f>
        <v xml:space="preserve"> </v>
      </c>
      <c r="AB1205" s="8" t="s">
        <v>4212</v>
      </c>
      <c r="AG1205" s="17">
        <v>4.64E-4</v>
      </c>
    </row>
    <row r="1206" spans="1:33" x14ac:dyDescent="0.35">
      <c r="A1206" t="s">
        <v>1786</v>
      </c>
      <c r="B1206" t="s">
        <v>2582</v>
      </c>
      <c r="C1206" t="s">
        <v>2583</v>
      </c>
      <c r="D1206" t="s">
        <v>2584</v>
      </c>
      <c r="E1206" t="s">
        <v>2585</v>
      </c>
      <c r="G1206" s="1">
        <v>168.03079793108819</v>
      </c>
      <c r="H1206" s="1">
        <v>269.16000000000003</v>
      </c>
      <c r="I1206" s="2">
        <v>45227.169571131708</v>
      </c>
      <c r="J1206" s="3">
        <v>5.8466282662097578E-4</v>
      </c>
      <c r="K1206" s="4">
        <v>77355986.239999995</v>
      </c>
      <c r="L1206" s="5">
        <v>3550001</v>
      </c>
      <c r="M1206" s="6">
        <v>21.79041252</v>
      </c>
      <c r="N1206" s="7" t="str">
        <f>IF(ISNUMBER(_xll.BDP($C1206, "DELTA_MID")),_xll.BDP($C1206, "DELTA_MID")," ")</f>
        <v xml:space="preserve"> </v>
      </c>
      <c r="O1206" s="7" t="str">
        <f>IF(ISNUMBER(N1206),_xll.BDP($C1206, "OPT_UNDL_TICKER"),"")</f>
        <v/>
      </c>
      <c r="P1206" s="8" t="str">
        <f>IF(ISNUMBER(N1206),_xll.BDP($C1206, "OPT_UNDL_PX")," ")</f>
        <v xml:space="preserve"> </v>
      </c>
      <c r="Q1206" s="7" t="str">
        <f>IF(ISNUMBER(N1206),+G1206*_xll.BDP($C1206, "PX_POS_MULT_FACTOR")*P1206/K1206," ")</f>
        <v xml:space="preserve"> </v>
      </c>
      <c r="R1206" s="8" t="str">
        <f>IF(OR($A1206="TUA",$A1206="TYA"),"",IF(ISNUMBER(_xll.BDP($C1206,"DUR_ADJ_OAS_MID")),_xll.BDP($C1206,"DUR_ADJ_OAS_MID"),IF(ISNUMBER(_xll.BDP($E1206&amp;" ISIN","DUR_ADJ_OAS_MID")),_xll.BDP($E1206&amp;" ISIN","DUR_ADJ_OAS_MID")," ")))</f>
        <v xml:space="preserve"> </v>
      </c>
      <c r="S1206" s="7" t="str">
        <f ca="1">IF(AND(A1205="SVOL",C1205="Cash"),                                     SUM(INDIRECT(ADDRESS(ROW()-(COUNTIF(A:A,"SVOL")),COLUMN())):INDIRECT(ADDRESS(ROW()-1,COLUMN()))),                                    IF(AND(A1206="TYA",C1206="Cash"), SUM(INDIRECT(ADDRESS(ROW()-(COUNTIF(A:A,"TYA")-1),COLUMN())):INDIRECT(ADDRESS(ROW()-1,COLUMN()))),                                    IF(AND(A1206="SVOL",ISNUMBER(FIND(" Govt",C1206))),"", IF(AND(A1206="SVOL",ISNUMBER(FIND(" Index",C1206))),J1206,                                    IF(ISNUMBER(N1206),Q1206*N1206,IF(ISNUMBER(R1206),J1206*R1206," "))))))</f>
        <v xml:space="preserve"> </v>
      </c>
      <c r="AB1206" s="8" t="s">
        <v>4212</v>
      </c>
      <c r="AG1206" s="17">
        <v>4.64E-4</v>
      </c>
    </row>
    <row r="1207" spans="1:33" x14ac:dyDescent="0.35">
      <c r="A1207" t="s">
        <v>1786</v>
      </c>
      <c r="B1207" t="s">
        <v>398</v>
      </c>
      <c r="C1207" t="s">
        <v>2586</v>
      </c>
      <c r="D1207" t="s">
        <v>400</v>
      </c>
      <c r="E1207" t="s">
        <v>401</v>
      </c>
      <c r="F1207" t="s">
        <v>402</v>
      </c>
      <c r="G1207" s="1">
        <v>3161.983525305875</v>
      </c>
      <c r="H1207" s="1">
        <v>26.12</v>
      </c>
      <c r="I1207" s="2">
        <v>82591.00968098946</v>
      </c>
      <c r="J1207" s="3">
        <v>1.0676744450616609E-3</v>
      </c>
      <c r="K1207" s="4">
        <v>77355986.239999995</v>
      </c>
      <c r="L1207" s="5">
        <v>3550001</v>
      </c>
      <c r="M1207" s="6">
        <v>21.79041252</v>
      </c>
      <c r="N1207" s="7" t="str">
        <f>IF(ISNUMBER(_xll.BDP($C1207, "DELTA_MID")),_xll.BDP($C1207, "DELTA_MID")," ")</f>
        <v xml:space="preserve"> </v>
      </c>
      <c r="O1207" s="7" t="str">
        <f>IF(ISNUMBER(N1207),_xll.BDP($C1207, "OPT_UNDL_TICKER"),"")</f>
        <v/>
      </c>
      <c r="P1207" s="8" t="str">
        <f>IF(ISNUMBER(N1207),_xll.BDP($C1207, "OPT_UNDL_PX")," ")</f>
        <v xml:space="preserve"> </v>
      </c>
      <c r="Q1207" s="7" t="str">
        <f>IF(ISNUMBER(N1207),+G1207*_xll.BDP($C1207, "PX_POS_MULT_FACTOR")*P1207/K1207," ")</f>
        <v xml:space="preserve"> </v>
      </c>
      <c r="R1207" s="8" t="str">
        <f>IF(OR($A1207="TUA",$A1207="TYA"),"",IF(ISNUMBER(_xll.BDP($C1207,"DUR_ADJ_OAS_MID")),_xll.BDP($C1207,"DUR_ADJ_OAS_MID"),IF(ISNUMBER(_xll.BDP($E1207&amp;" ISIN","DUR_ADJ_OAS_MID")),_xll.BDP($E1207&amp;" ISIN","DUR_ADJ_OAS_MID")," ")))</f>
        <v xml:space="preserve"> </v>
      </c>
      <c r="S1207" s="7" t="str">
        <f ca="1">IF(AND(A1206="SVOL",C1206="Cash"),                                     SUM(INDIRECT(ADDRESS(ROW()-(COUNTIF(A:A,"SVOL")),COLUMN())):INDIRECT(ADDRESS(ROW()-1,COLUMN()))),                                    IF(AND(A1207="TYA",C1207="Cash"), SUM(INDIRECT(ADDRESS(ROW()-(COUNTIF(A:A,"TYA")-1),COLUMN())):INDIRECT(ADDRESS(ROW()-1,COLUMN()))),                                    IF(AND(A1207="SVOL",ISNUMBER(FIND(" Govt",C1207))),"", IF(AND(A1207="SVOL",ISNUMBER(FIND(" Index",C1207))),J1207,                                    IF(ISNUMBER(N1207),Q1207*N1207,IF(ISNUMBER(R1207),J1207*R1207," "))))))</f>
        <v xml:space="preserve"> </v>
      </c>
      <c r="AB1207" s="8" t="s">
        <v>4212</v>
      </c>
      <c r="AG1207" s="17">
        <v>4.64E-4</v>
      </c>
    </row>
    <row r="1208" spans="1:33" x14ac:dyDescent="0.35">
      <c r="A1208" t="s">
        <v>1786</v>
      </c>
      <c r="B1208" t="s">
        <v>2587</v>
      </c>
      <c r="C1208" t="s">
        <v>2588</v>
      </c>
      <c r="D1208" t="s">
        <v>2589</v>
      </c>
      <c r="E1208" t="s">
        <v>2590</v>
      </c>
      <c r="G1208" s="1">
        <v>2205.5433211881909</v>
      </c>
      <c r="H1208" s="1">
        <v>17.585999999999999</v>
      </c>
      <c r="I1208" s="2">
        <v>38786.684846415519</v>
      </c>
      <c r="J1208" s="3">
        <v>5.0140508487705527E-4</v>
      </c>
      <c r="K1208" s="4">
        <v>77355986.239999995</v>
      </c>
      <c r="L1208" s="5">
        <v>3550001</v>
      </c>
      <c r="M1208" s="6">
        <v>21.79041252</v>
      </c>
      <c r="N1208" s="7" t="str">
        <f>IF(ISNUMBER(_xll.BDP($C1208, "DELTA_MID")),_xll.BDP($C1208, "DELTA_MID")," ")</f>
        <v xml:space="preserve"> </v>
      </c>
      <c r="O1208" s="7" t="str">
        <f>IF(ISNUMBER(N1208),_xll.BDP($C1208, "OPT_UNDL_TICKER"),"")</f>
        <v/>
      </c>
      <c r="P1208" s="8" t="str">
        <f>IF(ISNUMBER(N1208),_xll.BDP($C1208, "OPT_UNDL_PX")," ")</f>
        <v xml:space="preserve"> </v>
      </c>
      <c r="Q1208" s="7" t="str">
        <f>IF(ISNUMBER(N1208),+G1208*_xll.BDP($C1208, "PX_POS_MULT_FACTOR")*P1208/K1208," ")</f>
        <v xml:space="preserve"> </v>
      </c>
      <c r="R1208" s="8" t="str">
        <f>IF(OR($A1208="TUA",$A1208="TYA"),"",IF(ISNUMBER(_xll.BDP($C1208,"DUR_ADJ_OAS_MID")),_xll.BDP($C1208,"DUR_ADJ_OAS_MID"),IF(ISNUMBER(_xll.BDP($E1208&amp;" ISIN","DUR_ADJ_OAS_MID")),_xll.BDP($E1208&amp;" ISIN","DUR_ADJ_OAS_MID")," ")))</f>
        <v xml:space="preserve"> </v>
      </c>
      <c r="S1208" s="7" t="str">
        <f ca="1">IF(AND(A1207="SVOL",C1207="Cash"),                                     SUM(INDIRECT(ADDRESS(ROW()-(COUNTIF(A:A,"SVOL")),COLUMN())):INDIRECT(ADDRESS(ROW()-1,COLUMN()))),                                    IF(AND(A1208="TYA",C1208="Cash"), SUM(INDIRECT(ADDRESS(ROW()-(COUNTIF(A:A,"TYA")-1),COLUMN())):INDIRECT(ADDRESS(ROW()-1,COLUMN()))),                                    IF(AND(A1208="SVOL",ISNUMBER(FIND(" Govt",C1208))),"", IF(AND(A1208="SVOL",ISNUMBER(FIND(" Index",C1208))),J1208,                                    IF(ISNUMBER(N1208),Q1208*N1208,IF(ISNUMBER(R1208),J1208*R1208," "))))))</f>
        <v xml:space="preserve"> </v>
      </c>
      <c r="AB1208" s="8" t="s">
        <v>4212</v>
      </c>
      <c r="AG1208" s="17">
        <v>4.64E-4</v>
      </c>
    </row>
    <row r="1209" spans="1:33" x14ac:dyDescent="0.35">
      <c r="A1209" t="s">
        <v>1786</v>
      </c>
      <c r="B1209" t="s">
        <v>2591</v>
      </c>
      <c r="C1209" t="s">
        <v>2592</v>
      </c>
      <c r="D1209" t="s">
        <v>2593</v>
      </c>
      <c r="E1209" t="s">
        <v>2594</v>
      </c>
      <c r="G1209" s="1">
        <v>46653.584127555449</v>
      </c>
      <c r="H1209" s="1">
        <v>2.4115000000000002</v>
      </c>
      <c r="I1209" s="2">
        <v>112505.1181236</v>
      </c>
      <c r="J1209" s="3">
        <v>1.454381536479264E-3</v>
      </c>
      <c r="K1209" s="4">
        <v>77355986.239999995</v>
      </c>
      <c r="L1209" s="5">
        <v>3550001</v>
      </c>
      <c r="M1209" s="6">
        <v>21.79041252</v>
      </c>
      <c r="N1209" s="7" t="str">
        <f>IF(ISNUMBER(_xll.BDP($C1209, "DELTA_MID")),_xll.BDP($C1209, "DELTA_MID")," ")</f>
        <v xml:space="preserve"> </v>
      </c>
      <c r="O1209" s="7" t="str">
        <f>IF(ISNUMBER(N1209),_xll.BDP($C1209, "OPT_UNDL_TICKER"),"")</f>
        <v/>
      </c>
      <c r="P1209" s="8" t="str">
        <f>IF(ISNUMBER(N1209),_xll.BDP($C1209, "OPT_UNDL_PX")," ")</f>
        <v xml:space="preserve"> </v>
      </c>
      <c r="Q1209" s="7" t="str">
        <f>IF(ISNUMBER(N1209),+G1209*_xll.BDP($C1209, "PX_POS_MULT_FACTOR")*P1209/K1209," ")</f>
        <v xml:space="preserve"> </v>
      </c>
      <c r="R1209" s="8" t="str">
        <f>IF(OR($A1209="TUA",$A1209="TYA"),"",IF(ISNUMBER(_xll.BDP($C1209,"DUR_ADJ_OAS_MID")),_xll.BDP($C1209,"DUR_ADJ_OAS_MID"),IF(ISNUMBER(_xll.BDP($E1209&amp;" ISIN","DUR_ADJ_OAS_MID")),_xll.BDP($E1209&amp;" ISIN","DUR_ADJ_OAS_MID")," ")))</f>
        <v xml:space="preserve"> </v>
      </c>
      <c r="S1209" s="7" t="str">
        <f ca="1">IF(AND(A1208="SVOL",C1208="Cash"),                                     SUM(INDIRECT(ADDRESS(ROW()-(COUNTIF(A:A,"SVOL")),COLUMN())):INDIRECT(ADDRESS(ROW()-1,COLUMN()))),                                    IF(AND(A1209="TYA",C1209="Cash"), SUM(INDIRECT(ADDRESS(ROW()-(COUNTIF(A:A,"TYA")-1),COLUMN())):INDIRECT(ADDRESS(ROW()-1,COLUMN()))),                                    IF(AND(A1209="SVOL",ISNUMBER(FIND(" Govt",C1209))),"", IF(AND(A1209="SVOL",ISNUMBER(FIND(" Index",C1209))),J1209,                                    IF(ISNUMBER(N1209),Q1209*N1209,IF(ISNUMBER(R1209),J1209*R1209," "))))))</f>
        <v xml:space="preserve"> </v>
      </c>
      <c r="AB1209" s="8" t="s">
        <v>4212</v>
      </c>
      <c r="AG1209" s="17">
        <v>4.64E-4</v>
      </c>
    </row>
    <row r="1210" spans="1:33" x14ac:dyDescent="0.35">
      <c r="A1210" t="s">
        <v>1786</v>
      </c>
      <c r="B1210" t="s">
        <v>2595</v>
      </c>
      <c r="C1210" t="s">
        <v>2596</v>
      </c>
      <c r="D1210" t="s">
        <v>2597</v>
      </c>
      <c r="E1210" t="s">
        <v>2598</v>
      </c>
      <c r="F1210" t="s">
        <v>2599</v>
      </c>
      <c r="G1210" s="1">
        <v>580.87467894058307</v>
      </c>
      <c r="H1210" s="1">
        <v>601.47</v>
      </c>
      <c r="I1210" s="2">
        <v>349378.6931423925</v>
      </c>
      <c r="J1210" s="3">
        <v>4.5165049290229629E-3</v>
      </c>
      <c r="K1210" s="4">
        <v>77355986.239999995</v>
      </c>
      <c r="L1210" s="5">
        <v>3550001</v>
      </c>
      <c r="M1210" s="6">
        <v>21.79041252</v>
      </c>
      <c r="N1210" s="7" t="str">
        <f>IF(ISNUMBER(_xll.BDP($C1210, "DELTA_MID")),_xll.BDP($C1210, "DELTA_MID")," ")</f>
        <v xml:space="preserve"> </v>
      </c>
      <c r="O1210" s="7" t="str">
        <f>IF(ISNUMBER(N1210),_xll.BDP($C1210, "OPT_UNDL_TICKER"),"")</f>
        <v/>
      </c>
      <c r="P1210" s="8" t="str">
        <f>IF(ISNUMBER(N1210),_xll.BDP($C1210, "OPT_UNDL_PX")," ")</f>
        <v xml:space="preserve"> </v>
      </c>
      <c r="Q1210" s="7" t="str">
        <f>IF(ISNUMBER(N1210),+G1210*_xll.BDP($C1210, "PX_POS_MULT_FACTOR")*P1210/K1210," ")</f>
        <v xml:space="preserve"> </v>
      </c>
      <c r="R1210" s="8" t="str">
        <f>IF(OR($A1210="TUA",$A1210="TYA"),"",IF(ISNUMBER(_xll.BDP($C1210,"DUR_ADJ_OAS_MID")),_xll.BDP($C1210,"DUR_ADJ_OAS_MID"),IF(ISNUMBER(_xll.BDP($E1210&amp;" ISIN","DUR_ADJ_OAS_MID")),_xll.BDP($E1210&amp;" ISIN","DUR_ADJ_OAS_MID")," ")))</f>
        <v xml:space="preserve"> </v>
      </c>
      <c r="S1210" s="7" t="str">
        <f ca="1">IF(AND(A1209="SVOL",C1209="Cash"),                                     SUM(INDIRECT(ADDRESS(ROW()-(COUNTIF(A:A,"SVOL")),COLUMN())):INDIRECT(ADDRESS(ROW()-1,COLUMN()))),                                    IF(AND(A1210="TYA",C1210="Cash"), SUM(INDIRECT(ADDRESS(ROW()-(COUNTIF(A:A,"TYA")-1),COLUMN())):INDIRECT(ADDRESS(ROW()-1,COLUMN()))),                                    IF(AND(A1210="SVOL",ISNUMBER(FIND(" Govt",C1210))),"", IF(AND(A1210="SVOL",ISNUMBER(FIND(" Index",C1210))),J1210,                                    IF(ISNUMBER(N1210),Q1210*N1210,IF(ISNUMBER(R1210),J1210*R1210," "))))))</f>
        <v xml:space="preserve"> </v>
      </c>
      <c r="AB1210" s="8" t="s">
        <v>4212</v>
      </c>
      <c r="AG1210" s="17">
        <v>4.64E-4</v>
      </c>
    </row>
    <row r="1211" spans="1:33" x14ac:dyDescent="0.35">
      <c r="A1211" t="s">
        <v>1786</v>
      </c>
      <c r="B1211" t="s">
        <v>2600</v>
      </c>
      <c r="C1211" t="s">
        <v>2601</v>
      </c>
      <c r="D1211" t="s">
        <v>2602</v>
      </c>
      <c r="E1211" t="s">
        <v>2603</v>
      </c>
      <c r="F1211" t="s">
        <v>2604</v>
      </c>
      <c r="G1211" s="1">
        <v>370.55798484140638</v>
      </c>
      <c r="H1211" s="1">
        <v>610.53</v>
      </c>
      <c r="I1211" s="2">
        <v>226236.7664852239</v>
      </c>
      <c r="J1211" s="3">
        <v>2.924618733233074E-3</v>
      </c>
      <c r="K1211" s="4">
        <v>77355986.239999995</v>
      </c>
      <c r="L1211" s="5">
        <v>3550001</v>
      </c>
      <c r="M1211" s="6">
        <v>21.79041252</v>
      </c>
      <c r="N1211" s="7" t="str">
        <f>IF(ISNUMBER(_xll.BDP($C1211, "DELTA_MID")),_xll.BDP($C1211, "DELTA_MID")," ")</f>
        <v xml:space="preserve"> </v>
      </c>
      <c r="O1211" s="7" t="str">
        <f>IF(ISNUMBER(N1211),_xll.BDP($C1211, "OPT_UNDL_TICKER"),"")</f>
        <v/>
      </c>
      <c r="P1211" s="8" t="str">
        <f>IF(ISNUMBER(N1211),_xll.BDP($C1211, "OPT_UNDL_PX")," ")</f>
        <v xml:space="preserve"> </v>
      </c>
      <c r="Q1211" s="7" t="str">
        <f>IF(ISNUMBER(N1211),+G1211*_xll.BDP($C1211, "PX_POS_MULT_FACTOR")*P1211/K1211," ")</f>
        <v xml:space="preserve"> </v>
      </c>
      <c r="R1211" s="8" t="str">
        <f>IF(OR($A1211="TUA",$A1211="TYA"),"",IF(ISNUMBER(_xll.BDP($C1211,"DUR_ADJ_OAS_MID")),_xll.BDP($C1211,"DUR_ADJ_OAS_MID"),IF(ISNUMBER(_xll.BDP($E1211&amp;" ISIN","DUR_ADJ_OAS_MID")),_xll.BDP($E1211&amp;" ISIN","DUR_ADJ_OAS_MID")," ")))</f>
        <v xml:space="preserve"> </v>
      </c>
      <c r="S1211" s="7" t="str">
        <f ca="1">IF(AND(A1210="SVOL",C1210="Cash"),                                     SUM(INDIRECT(ADDRESS(ROW()-(COUNTIF(A:A,"SVOL")),COLUMN())):INDIRECT(ADDRESS(ROW()-1,COLUMN()))),                                    IF(AND(A1211="TYA",C1211="Cash"), SUM(INDIRECT(ADDRESS(ROW()-(COUNTIF(A:A,"TYA")-1),COLUMN())):INDIRECT(ADDRESS(ROW()-1,COLUMN()))),                                    IF(AND(A1211="SVOL",ISNUMBER(FIND(" Govt",C1211))),"", IF(AND(A1211="SVOL",ISNUMBER(FIND(" Index",C1211))),J1211,                                    IF(ISNUMBER(N1211),Q1211*N1211,IF(ISNUMBER(R1211),J1211*R1211," "))))))</f>
        <v xml:space="preserve"> </v>
      </c>
      <c r="AB1211" s="8" t="s">
        <v>4212</v>
      </c>
      <c r="AG1211" s="17">
        <v>4.64E-4</v>
      </c>
    </row>
    <row r="1212" spans="1:33" x14ac:dyDescent="0.35">
      <c r="A1212" t="s">
        <v>1786</v>
      </c>
      <c r="B1212" t="s">
        <v>970</v>
      </c>
      <c r="C1212" t="s">
        <v>2605</v>
      </c>
      <c r="D1212" t="s">
        <v>972</v>
      </c>
      <c r="E1212" t="s">
        <v>973</v>
      </c>
      <c r="F1212" t="s">
        <v>974</v>
      </c>
      <c r="G1212" s="1">
        <v>1053.8090439784139</v>
      </c>
      <c r="H1212" s="1">
        <v>425.2</v>
      </c>
      <c r="I1212" s="2">
        <v>448079.60549962171</v>
      </c>
      <c r="J1212" s="3">
        <v>5.7924360774024262E-3</v>
      </c>
      <c r="K1212" s="4">
        <v>77355986.239999995</v>
      </c>
      <c r="L1212" s="5">
        <v>3550001</v>
      </c>
      <c r="M1212" s="6">
        <v>21.79041252</v>
      </c>
      <c r="N1212" s="7" t="str">
        <f>IF(ISNUMBER(_xll.BDP($C1212, "DELTA_MID")),_xll.BDP($C1212, "DELTA_MID")," ")</f>
        <v xml:space="preserve"> </v>
      </c>
      <c r="O1212" s="7" t="str">
        <f>IF(ISNUMBER(N1212),_xll.BDP($C1212, "OPT_UNDL_TICKER"),"")</f>
        <v/>
      </c>
      <c r="P1212" s="8" t="str">
        <f>IF(ISNUMBER(N1212),_xll.BDP($C1212, "OPT_UNDL_PX")," ")</f>
        <v xml:space="preserve"> </v>
      </c>
      <c r="Q1212" s="7" t="str">
        <f>IF(ISNUMBER(N1212),+G1212*_xll.BDP($C1212, "PX_POS_MULT_FACTOR")*P1212/K1212," ")</f>
        <v xml:space="preserve"> </v>
      </c>
      <c r="R1212" s="8" t="str">
        <f>IF(OR($A1212="TUA",$A1212="TYA"),"",IF(ISNUMBER(_xll.BDP($C1212,"DUR_ADJ_OAS_MID")),_xll.BDP($C1212,"DUR_ADJ_OAS_MID"),IF(ISNUMBER(_xll.BDP($E1212&amp;" ISIN","DUR_ADJ_OAS_MID")),_xll.BDP($E1212&amp;" ISIN","DUR_ADJ_OAS_MID")," ")))</f>
        <v xml:space="preserve"> </v>
      </c>
      <c r="S1212" s="7" t="str">
        <f ca="1">IF(AND(A1211="SVOL",C1211="Cash"),                                     SUM(INDIRECT(ADDRESS(ROW()-(COUNTIF(A:A,"SVOL")),COLUMN())):INDIRECT(ADDRESS(ROW()-1,COLUMN()))),                                    IF(AND(A1212="TYA",C1212="Cash"), SUM(INDIRECT(ADDRESS(ROW()-(COUNTIF(A:A,"TYA")-1),COLUMN())):INDIRECT(ADDRESS(ROW()-1,COLUMN()))),                                    IF(AND(A1212="SVOL",ISNUMBER(FIND(" Govt",C1212))),"", IF(AND(A1212="SVOL",ISNUMBER(FIND(" Index",C1212))),J1212,                                    IF(ISNUMBER(N1212),Q1212*N1212,IF(ISNUMBER(R1212),J1212*R1212," "))))))</f>
        <v xml:space="preserve"> </v>
      </c>
      <c r="AB1212" s="8" t="s">
        <v>4212</v>
      </c>
      <c r="AG1212" s="17">
        <v>4.64E-4</v>
      </c>
    </row>
    <row r="1213" spans="1:33" x14ac:dyDescent="0.35">
      <c r="A1213" t="s">
        <v>1786</v>
      </c>
      <c r="B1213" t="s">
        <v>975</v>
      </c>
      <c r="C1213" t="s">
        <v>2606</v>
      </c>
      <c r="D1213" t="s">
        <v>977</v>
      </c>
      <c r="E1213" t="s">
        <v>978</v>
      </c>
      <c r="F1213" t="s">
        <v>979</v>
      </c>
      <c r="G1213" s="1">
        <v>750.57465698356953</v>
      </c>
      <c r="H1213" s="1">
        <v>496.7</v>
      </c>
      <c r="I1213" s="2">
        <v>372810.43212373898</v>
      </c>
      <c r="J1213" s="3">
        <v>4.8194128243298443E-3</v>
      </c>
      <c r="K1213" s="4">
        <v>77355986.239999995</v>
      </c>
      <c r="L1213" s="5">
        <v>3550001</v>
      </c>
      <c r="M1213" s="6">
        <v>21.79041252</v>
      </c>
      <c r="N1213" s="7" t="str">
        <f>IF(ISNUMBER(_xll.BDP($C1213, "DELTA_MID")),_xll.BDP($C1213, "DELTA_MID")," ")</f>
        <v xml:space="preserve"> </v>
      </c>
      <c r="O1213" s="7" t="str">
        <f>IF(ISNUMBER(N1213),_xll.BDP($C1213, "OPT_UNDL_TICKER"),"")</f>
        <v/>
      </c>
      <c r="P1213" s="8" t="str">
        <f>IF(ISNUMBER(N1213),_xll.BDP($C1213, "OPT_UNDL_PX")," ")</f>
        <v xml:space="preserve"> </v>
      </c>
      <c r="Q1213" s="7" t="str">
        <f>IF(ISNUMBER(N1213),+G1213*_xll.BDP($C1213, "PX_POS_MULT_FACTOR")*P1213/K1213," ")</f>
        <v xml:space="preserve"> </v>
      </c>
      <c r="R1213" s="8" t="str">
        <f>IF(OR($A1213="TUA",$A1213="TYA"),"",IF(ISNUMBER(_xll.BDP($C1213,"DUR_ADJ_OAS_MID")),_xll.BDP($C1213,"DUR_ADJ_OAS_MID"),IF(ISNUMBER(_xll.BDP($E1213&amp;" ISIN","DUR_ADJ_OAS_MID")),_xll.BDP($E1213&amp;" ISIN","DUR_ADJ_OAS_MID")," ")))</f>
        <v xml:space="preserve"> </v>
      </c>
      <c r="S1213" s="7" t="str">
        <f ca="1">IF(AND(A1212="SVOL",C1212="Cash"),                                     SUM(INDIRECT(ADDRESS(ROW()-(COUNTIF(A:A,"SVOL")),COLUMN())):INDIRECT(ADDRESS(ROW()-1,COLUMN()))),                                    IF(AND(A1213="TYA",C1213="Cash"), SUM(INDIRECT(ADDRESS(ROW()-(COUNTIF(A:A,"TYA")-1),COLUMN())):INDIRECT(ADDRESS(ROW()-1,COLUMN()))),                                    IF(AND(A1213="SVOL",ISNUMBER(FIND(" Govt",C1213))),"", IF(AND(A1213="SVOL",ISNUMBER(FIND(" Index",C1213))),J1213,                                    IF(ISNUMBER(N1213),Q1213*N1213,IF(ISNUMBER(R1213),J1213*R1213," "))))))</f>
        <v xml:space="preserve"> </v>
      </c>
      <c r="AB1213" s="8" t="s">
        <v>4212</v>
      </c>
      <c r="AG1213" s="17">
        <v>4.64E-4</v>
      </c>
    </row>
    <row r="1214" spans="1:33" x14ac:dyDescent="0.35">
      <c r="A1214" t="s">
        <v>1786</v>
      </c>
      <c r="B1214" t="s">
        <v>2607</v>
      </c>
      <c r="C1214" t="s">
        <v>2608</v>
      </c>
      <c r="D1214" t="s">
        <v>2609</v>
      </c>
      <c r="E1214" t="s">
        <v>2610</v>
      </c>
      <c r="F1214" t="s">
        <v>2611</v>
      </c>
      <c r="G1214" s="1">
        <v>2117.0767752575848</v>
      </c>
      <c r="H1214" s="1">
        <v>211.93</v>
      </c>
      <c r="I1214" s="2">
        <v>448672.08098034002</v>
      </c>
      <c r="J1214" s="3">
        <v>5.8000951547345948E-3</v>
      </c>
      <c r="K1214" s="4">
        <v>77355986.239999995</v>
      </c>
      <c r="L1214" s="5">
        <v>3550001</v>
      </c>
      <c r="M1214" s="6">
        <v>21.79041252</v>
      </c>
      <c r="N1214" s="7" t="str">
        <f>IF(ISNUMBER(_xll.BDP($C1214, "DELTA_MID")),_xll.BDP($C1214, "DELTA_MID")," ")</f>
        <v xml:space="preserve"> </v>
      </c>
      <c r="O1214" s="7" t="str">
        <f>IF(ISNUMBER(N1214),_xll.BDP($C1214, "OPT_UNDL_TICKER"),"")</f>
        <v/>
      </c>
      <c r="P1214" s="8" t="str">
        <f>IF(ISNUMBER(N1214),_xll.BDP($C1214, "OPT_UNDL_PX")," ")</f>
        <v xml:space="preserve"> </v>
      </c>
      <c r="Q1214" s="7" t="str">
        <f>IF(ISNUMBER(N1214),+G1214*_xll.BDP($C1214, "PX_POS_MULT_FACTOR")*P1214/K1214," ")</f>
        <v xml:space="preserve"> </v>
      </c>
      <c r="R1214" s="8" t="str">
        <f>IF(OR($A1214="TUA",$A1214="TYA"),"",IF(ISNUMBER(_xll.BDP($C1214,"DUR_ADJ_OAS_MID")),_xll.BDP($C1214,"DUR_ADJ_OAS_MID"),IF(ISNUMBER(_xll.BDP($E1214&amp;" ISIN","DUR_ADJ_OAS_MID")),_xll.BDP($E1214&amp;" ISIN","DUR_ADJ_OAS_MID")," ")))</f>
        <v xml:space="preserve"> </v>
      </c>
      <c r="S1214" s="7" t="str">
        <f ca="1">IF(AND(A1213="SVOL",C1213="Cash"),                                     SUM(INDIRECT(ADDRESS(ROW()-(COUNTIF(A:A,"SVOL")),COLUMN())):INDIRECT(ADDRESS(ROW()-1,COLUMN()))),                                    IF(AND(A1214="TYA",C1214="Cash"), SUM(INDIRECT(ADDRESS(ROW()-(COUNTIF(A:A,"TYA")-1),COLUMN())):INDIRECT(ADDRESS(ROW()-1,COLUMN()))),                                    IF(AND(A1214="SVOL",ISNUMBER(FIND(" Govt",C1214))),"", IF(AND(A1214="SVOL",ISNUMBER(FIND(" Index",C1214))),J1214,                                    IF(ISNUMBER(N1214),Q1214*N1214,IF(ISNUMBER(R1214),J1214*R1214," "))))))</f>
        <v xml:space="preserve"> </v>
      </c>
      <c r="AB1214" s="8" t="s">
        <v>4212</v>
      </c>
      <c r="AG1214" s="17">
        <v>4.64E-4</v>
      </c>
    </row>
    <row r="1215" spans="1:33" x14ac:dyDescent="0.35">
      <c r="A1215" t="s">
        <v>1786</v>
      </c>
      <c r="B1215" t="s">
        <v>2612</v>
      </c>
      <c r="C1215" t="s">
        <v>2613</v>
      </c>
      <c r="D1215" t="s">
        <v>2614</v>
      </c>
      <c r="E1215" t="s">
        <v>2615</v>
      </c>
      <c r="G1215" s="1">
        <v>1493.916200148913</v>
      </c>
      <c r="H1215" s="1">
        <v>328.50179999999989</v>
      </c>
      <c r="I1215" s="2">
        <v>490754.16079807823</v>
      </c>
      <c r="J1215" s="3">
        <v>6.3441006268796576E-3</v>
      </c>
      <c r="K1215" s="4">
        <v>77355986.239999995</v>
      </c>
      <c r="L1215" s="5">
        <v>3550001</v>
      </c>
      <c r="M1215" s="6">
        <v>21.79041252</v>
      </c>
      <c r="N1215" s="7" t="str">
        <f>IF(ISNUMBER(_xll.BDP($C1215, "DELTA_MID")),_xll.BDP($C1215, "DELTA_MID")," ")</f>
        <v xml:space="preserve"> </v>
      </c>
      <c r="O1215" s="7" t="str">
        <f>IF(ISNUMBER(N1215),_xll.BDP($C1215, "OPT_UNDL_TICKER"),"")</f>
        <v/>
      </c>
      <c r="P1215" s="8" t="str">
        <f>IF(ISNUMBER(N1215),_xll.BDP($C1215, "OPT_UNDL_PX")," ")</f>
        <v xml:space="preserve"> </v>
      </c>
      <c r="Q1215" s="7" t="str">
        <f>IF(ISNUMBER(N1215),+G1215*_xll.BDP($C1215, "PX_POS_MULT_FACTOR")*P1215/K1215," ")</f>
        <v xml:space="preserve"> </v>
      </c>
      <c r="R1215" s="8" t="str">
        <f>IF(OR($A1215="TUA",$A1215="TYA"),"",IF(ISNUMBER(_xll.BDP($C1215,"DUR_ADJ_OAS_MID")),_xll.BDP($C1215,"DUR_ADJ_OAS_MID"),IF(ISNUMBER(_xll.BDP($E1215&amp;" ISIN","DUR_ADJ_OAS_MID")),_xll.BDP($E1215&amp;" ISIN","DUR_ADJ_OAS_MID")," ")))</f>
        <v xml:space="preserve"> </v>
      </c>
      <c r="S1215" s="7" t="str">
        <f ca="1">IF(AND(A1214="SVOL",C1214="Cash"),                                     SUM(INDIRECT(ADDRESS(ROW()-(COUNTIF(A:A,"SVOL")),COLUMN())):INDIRECT(ADDRESS(ROW()-1,COLUMN()))),                                    IF(AND(A1215="TYA",C1215="Cash"), SUM(INDIRECT(ADDRESS(ROW()-(COUNTIF(A:A,"TYA")-1),COLUMN())):INDIRECT(ADDRESS(ROW()-1,COLUMN()))),                                    IF(AND(A1215="SVOL",ISNUMBER(FIND(" Govt",C1215))),"", IF(AND(A1215="SVOL",ISNUMBER(FIND(" Index",C1215))),J1215,                                    IF(ISNUMBER(N1215),Q1215*N1215,IF(ISNUMBER(R1215),J1215*R1215," "))))))</f>
        <v xml:space="preserve"> </v>
      </c>
      <c r="AB1215" s="8" t="s">
        <v>4212</v>
      </c>
      <c r="AG1215" s="17">
        <v>4.64E-4</v>
      </c>
    </row>
    <row r="1216" spans="1:33" x14ac:dyDescent="0.35">
      <c r="A1216" t="s">
        <v>1786</v>
      </c>
      <c r="B1216" t="s">
        <v>2616</v>
      </c>
      <c r="C1216" t="s">
        <v>2617</v>
      </c>
      <c r="D1216" t="s">
        <v>2618</v>
      </c>
      <c r="E1216" t="s">
        <v>2619</v>
      </c>
      <c r="F1216" t="s">
        <v>2620</v>
      </c>
      <c r="G1216" s="1">
        <v>2845.952090786478</v>
      </c>
      <c r="H1216" s="1">
        <v>99.92</v>
      </c>
      <c r="I1216" s="2">
        <v>284367.53291138483</v>
      </c>
      <c r="J1216" s="3">
        <v>3.6760895534202532E-3</v>
      </c>
      <c r="K1216" s="4">
        <v>77355986.239999995</v>
      </c>
      <c r="L1216" s="5">
        <v>3550001</v>
      </c>
      <c r="M1216" s="6">
        <v>21.79041252</v>
      </c>
      <c r="N1216" s="7" t="str">
        <f>IF(ISNUMBER(_xll.BDP($C1216, "DELTA_MID")),_xll.BDP($C1216, "DELTA_MID")," ")</f>
        <v xml:space="preserve"> </v>
      </c>
      <c r="O1216" s="7" t="str">
        <f>IF(ISNUMBER(N1216),_xll.BDP($C1216, "OPT_UNDL_TICKER"),"")</f>
        <v/>
      </c>
      <c r="P1216" s="8" t="str">
        <f>IF(ISNUMBER(N1216),_xll.BDP($C1216, "OPT_UNDL_PX")," ")</f>
        <v xml:space="preserve"> </v>
      </c>
      <c r="Q1216" s="7" t="str">
        <f>IF(ISNUMBER(N1216),+G1216*_xll.BDP($C1216, "PX_POS_MULT_FACTOR")*P1216/K1216," ")</f>
        <v xml:space="preserve"> </v>
      </c>
      <c r="R1216" s="8" t="str">
        <f>IF(OR($A1216="TUA",$A1216="TYA"),"",IF(ISNUMBER(_xll.BDP($C1216,"DUR_ADJ_OAS_MID")),_xll.BDP($C1216,"DUR_ADJ_OAS_MID"),IF(ISNUMBER(_xll.BDP($E1216&amp;" ISIN","DUR_ADJ_OAS_MID")),_xll.BDP($E1216&amp;" ISIN","DUR_ADJ_OAS_MID")," ")))</f>
        <v xml:space="preserve"> </v>
      </c>
      <c r="S1216" s="7" t="str">
        <f ca="1">IF(AND(A1215="SVOL",C1215="Cash"),                                     SUM(INDIRECT(ADDRESS(ROW()-(COUNTIF(A:A,"SVOL")),COLUMN())):INDIRECT(ADDRESS(ROW()-1,COLUMN()))),                                    IF(AND(A1216="TYA",C1216="Cash"), SUM(INDIRECT(ADDRESS(ROW()-(COUNTIF(A:A,"TYA")-1),COLUMN())):INDIRECT(ADDRESS(ROW()-1,COLUMN()))),                                    IF(AND(A1216="SVOL",ISNUMBER(FIND(" Govt",C1216))),"", IF(AND(A1216="SVOL",ISNUMBER(FIND(" Index",C1216))),J1216,                                    IF(ISNUMBER(N1216),Q1216*N1216,IF(ISNUMBER(R1216),J1216*R1216," "))))))</f>
        <v xml:space="preserve"> </v>
      </c>
      <c r="AB1216" s="8" t="s">
        <v>4212</v>
      </c>
      <c r="AG1216" s="17">
        <v>4.64E-4</v>
      </c>
    </row>
    <row r="1217" spans="1:33" x14ac:dyDescent="0.35">
      <c r="A1217" t="s">
        <v>1786</v>
      </c>
      <c r="B1217" t="s">
        <v>2621</v>
      </c>
      <c r="C1217" t="s">
        <v>2622</v>
      </c>
      <c r="D1217" t="s">
        <v>2623</v>
      </c>
      <c r="E1217" t="s">
        <v>2624</v>
      </c>
      <c r="F1217" t="s">
        <v>2625</v>
      </c>
      <c r="G1217" s="1">
        <v>6189.3198549186263</v>
      </c>
      <c r="H1217" s="1">
        <v>125.51</v>
      </c>
      <c r="I1217" s="2">
        <v>776821.53499083687</v>
      </c>
      <c r="J1217" s="3">
        <v>1.004216444970034E-2</v>
      </c>
      <c r="K1217" s="4">
        <v>77355986.239999995</v>
      </c>
      <c r="L1217" s="5">
        <v>3550001</v>
      </c>
      <c r="M1217" s="6">
        <v>21.79041252</v>
      </c>
      <c r="N1217" s="7" t="str">
        <f>IF(ISNUMBER(_xll.BDP($C1217, "DELTA_MID")),_xll.BDP($C1217, "DELTA_MID")," ")</f>
        <v xml:space="preserve"> </v>
      </c>
      <c r="O1217" s="7" t="str">
        <f>IF(ISNUMBER(N1217),_xll.BDP($C1217, "OPT_UNDL_TICKER"),"")</f>
        <v/>
      </c>
      <c r="P1217" s="8" t="str">
        <f>IF(ISNUMBER(N1217),_xll.BDP($C1217, "OPT_UNDL_PX")," ")</f>
        <v xml:space="preserve"> </v>
      </c>
      <c r="Q1217" s="7" t="str">
        <f>IF(ISNUMBER(N1217),+G1217*_xll.BDP($C1217, "PX_POS_MULT_FACTOR")*P1217/K1217," ")</f>
        <v xml:space="preserve"> </v>
      </c>
      <c r="R1217" s="8" t="str">
        <f>IF(OR($A1217="TUA",$A1217="TYA"),"",IF(ISNUMBER(_xll.BDP($C1217,"DUR_ADJ_OAS_MID")),_xll.BDP($C1217,"DUR_ADJ_OAS_MID"),IF(ISNUMBER(_xll.BDP($E1217&amp;" ISIN","DUR_ADJ_OAS_MID")),_xll.BDP($E1217&amp;" ISIN","DUR_ADJ_OAS_MID")," ")))</f>
        <v xml:space="preserve"> </v>
      </c>
      <c r="S1217" s="7" t="str">
        <f ca="1">IF(AND(A1216="SVOL",C1216="Cash"),                                     SUM(INDIRECT(ADDRESS(ROW()-(COUNTIF(A:A,"SVOL")),COLUMN())):INDIRECT(ADDRESS(ROW()-1,COLUMN()))),                                    IF(AND(A1217="TYA",C1217="Cash"), SUM(INDIRECT(ADDRESS(ROW()-(COUNTIF(A:A,"TYA")-1),COLUMN())):INDIRECT(ADDRESS(ROW()-1,COLUMN()))),                                    IF(AND(A1217="SVOL",ISNUMBER(FIND(" Govt",C1217))),"", IF(AND(A1217="SVOL",ISNUMBER(FIND(" Index",C1217))),J1217,                                    IF(ISNUMBER(N1217),Q1217*N1217,IF(ISNUMBER(R1217),J1217*R1217," "))))))</f>
        <v xml:space="preserve"> </v>
      </c>
      <c r="AB1217" s="8" t="s">
        <v>4212</v>
      </c>
      <c r="AG1217" s="17">
        <v>4.64E-4</v>
      </c>
    </row>
    <row r="1218" spans="1:33" x14ac:dyDescent="0.35">
      <c r="A1218" t="s">
        <v>1786</v>
      </c>
      <c r="B1218" t="s">
        <v>2626</v>
      </c>
      <c r="C1218" t="s">
        <v>2627</v>
      </c>
      <c r="D1218" t="s">
        <v>2628</v>
      </c>
      <c r="E1218" t="s">
        <v>2629</v>
      </c>
      <c r="F1218" t="s">
        <v>2630</v>
      </c>
      <c r="G1218" s="1">
        <v>6531.501777857763</v>
      </c>
      <c r="H1218" s="1">
        <v>41.23</v>
      </c>
      <c r="I1218" s="2">
        <v>269293.81830107549</v>
      </c>
      <c r="J1218" s="3">
        <v>3.4812279099587832E-3</v>
      </c>
      <c r="K1218" s="4">
        <v>77355986.239999995</v>
      </c>
      <c r="L1218" s="5">
        <v>3550001</v>
      </c>
      <c r="M1218" s="6">
        <v>21.79041252</v>
      </c>
      <c r="N1218" s="7" t="str">
        <f>IF(ISNUMBER(_xll.BDP($C1218, "DELTA_MID")),_xll.BDP($C1218, "DELTA_MID")," ")</f>
        <v xml:space="preserve"> </v>
      </c>
      <c r="O1218" s="7" t="str">
        <f>IF(ISNUMBER(N1218),_xll.BDP($C1218, "OPT_UNDL_TICKER"),"")</f>
        <v/>
      </c>
      <c r="P1218" s="8" t="str">
        <f>IF(ISNUMBER(N1218),_xll.BDP($C1218, "OPT_UNDL_PX")," ")</f>
        <v xml:space="preserve"> </v>
      </c>
      <c r="Q1218" s="7" t="str">
        <f>IF(ISNUMBER(N1218),+G1218*_xll.BDP($C1218, "PX_POS_MULT_FACTOR")*P1218/K1218," ")</f>
        <v xml:space="preserve"> </v>
      </c>
      <c r="R1218" s="8" t="str">
        <f>IF(OR($A1218="TUA",$A1218="TYA"),"",IF(ISNUMBER(_xll.BDP($C1218,"DUR_ADJ_OAS_MID")),_xll.BDP($C1218,"DUR_ADJ_OAS_MID"),IF(ISNUMBER(_xll.BDP($E1218&amp;" ISIN","DUR_ADJ_OAS_MID")),_xll.BDP($E1218&amp;" ISIN","DUR_ADJ_OAS_MID")," ")))</f>
        <v xml:space="preserve"> </v>
      </c>
      <c r="S1218" s="7" t="str">
        <f ca="1">IF(AND(A1217="SVOL",C1217="Cash"),                                     SUM(INDIRECT(ADDRESS(ROW()-(COUNTIF(A:A,"SVOL")),COLUMN())):INDIRECT(ADDRESS(ROW()-1,COLUMN()))),                                    IF(AND(A1218="TYA",C1218="Cash"), SUM(INDIRECT(ADDRESS(ROW()-(COUNTIF(A:A,"TYA")-1),COLUMN())):INDIRECT(ADDRESS(ROW()-1,COLUMN()))),                                    IF(AND(A1218="SVOL",ISNUMBER(FIND(" Govt",C1218))),"", IF(AND(A1218="SVOL",ISNUMBER(FIND(" Index",C1218))),J1218,                                    IF(ISNUMBER(N1218),Q1218*N1218,IF(ISNUMBER(R1218),J1218*R1218," "))))))</f>
        <v xml:space="preserve"> </v>
      </c>
      <c r="AB1218" s="8" t="s">
        <v>4212</v>
      </c>
      <c r="AG1218" s="17">
        <v>4.64E-4</v>
      </c>
    </row>
    <row r="1219" spans="1:33" x14ac:dyDescent="0.35">
      <c r="A1219" t="s">
        <v>1786</v>
      </c>
      <c r="B1219" t="s">
        <v>2631</v>
      </c>
      <c r="C1219" t="s">
        <v>2632</v>
      </c>
      <c r="D1219" t="s">
        <v>1217</v>
      </c>
      <c r="E1219" t="s">
        <v>1218</v>
      </c>
      <c r="F1219" t="s">
        <v>1219</v>
      </c>
      <c r="G1219" s="1">
        <v>17589.82001918352</v>
      </c>
      <c r="H1219" s="1">
        <v>19.62</v>
      </c>
      <c r="I1219" s="2">
        <v>345112.26877638057</v>
      </c>
      <c r="J1219" s="3">
        <v>4.4613518041856023E-3</v>
      </c>
      <c r="K1219" s="4">
        <v>77355986.239999995</v>
      </c>
      <c r="L1219" s="5">
        <v>3550001</v>
      </c>
      <c r="M1219" s="6">
        <v>21.79041252</v>
      </c>
      <c r="N1219" s="7" t="str">
        <f>IF(ISNUMBER(_xll.BDP($C1219, "DELTA_MID")),_xll.BDP($C1219, "DELTA_MID")," ")</f>
        <v xml:space="preserve"> </v>
      </c>
      <c r="O1219" s="7" t="str">
        <f>IF(ISNUMBER(N1219),_xll.BDP($C1219, "OPT_UNDL_TICKER"),"")</f>
        <v/>
      </c>
      <c r="P1219" s="8" t="str">
        <f>IF(ISNUMBER(N1219),_xll.BDP($C1219, "OPT_UNDL_PX")," ")</f>
        <v xml:space="preserve"> </v>
      </c>
      <c r="Q1219" s="7" t="str">
        <f>IF(ISNUMBER(N1219),+G1219*_xll.BDP($C1219, "PX_POS_MULT_FACTOR")*P1219/K1219," ")</f>
        <v xml:space="preserve"> </v>
      </c>
      <c r="R1219" s="8" t="str">
        <f>IF(OR($A1219="TUA",$A1219="TYA"),"",IF(ISNUMBER(_xll.BDP($C1219,"DUR_ADJ_OAS_MID")),_xll.BDP($C1219,"DUR_ADJ_OAS_MID"),IF(ISNUMBER(_xll.BDP($E1219&amp;" ISIN","DUR_ADJ_OAS_MID")),_xll.BDP($E1219&amp;" ISIN","DUR_ADJ_OAS_MID")," ")))</f>
        <v xml:space="preserve"> </v>
      </c>
      <c r="S1219" s="7" t="str">
        <f ca="1">IF(AND(A1218="SVOL",C1218="Cash"),                                     SUM(INDIRECT(ADDRESS(ROW()-(COUNTIF(A:A,"SVOL")),COLUMN())):INDIRECT(ADDRESS(ROW()-1,COLUMN()))),                                    IF(AND(A1219="TYA",C1219="Cash"), SUM(INDIRECT(ADDRESS(ROW()-(COUNTIF(A:A,"TYA")-1),COLUMN())):INDIRECT(ADDRESS(ROW()-1,COLUMN()))),                                    IF(AND(A1219="SVOL",ISNUMBER(FIND(" Govt",C1219))),"", IF(AND(A1219="SVOL",ISNUMBER(FIND(" Index",C1219))),J1219,                                    IF(ISNUMBER(N1219),Q1219*N1219,IF(ISNUMBER(R1219),J1219*R1219," "))))))</f>
        <v xml:space="preserve"> </v>
      </c>
      <c r="AB1219" s="8" t="s">
        <v>4212</v>
      </c>
      <c r="AG1219" s="17">
        <v>4.64E-4</v>
      </c>
    </row>
    <row r="1220" spans="1:33" x14ac:dyDescent="0.35">
      <c r="A1220" t="s">
        <v>1786</v>
      </c>
      <c r="B1220" t="s">
        <v>2633</v>
      </c>
      <c r="C1220" t="s">
        <v>2634</v>
      </c>
      <c r="D1220" t="s">
        <v>2635</v>
      </c>
      <c r="E1220" t="s">
        <v>2636</v>
      </c>
      <c r="G1220" s="1">
        <v>6704.5401161245463</v>
      </c>
      <c r="H1220" s="1">
        <v>107.3142</v>
      </c>
      <c r="I1220" s="2">
        <v>719492.35892981279</v>
      </c>
      <c r="J1220" s="3">
        <v>9.301055986766938E-3</v>
      </c>
      <c r="K1220" s="4">
        <v>77355986.239999995</v>
      </c>
      <c r="L1220" s="5">
        <v>3550001</v>
      </c>
      <c r="M1220" s="6">
        <v>21.79041252</v>
      </c>
      <c r="N1220" s="7" t="str">
        <f>IF(ISNUMBER(_xll.BDP($C1220, "DELTA_MID")),_xll.BDP($C1220, "DELTA_MID")," ")</f>
        <v xml:space="preserve"> </v>
      </c>
      <c r="O1220" s="7" t="str">
        <f>IF(ISNUMBER(N1220),_xll.BDP($C1220, "OPT_UNDL_TICKER"),"")</f>
        <v/>
      </c>
      <c r="P1220" s="8" t="str">
        <f>IF(ISNUMBER(N1220),_xll.BDP($C1220, "OPT_UNDL_PX")," ")</f>
        <v xml:space="preserve"> </v>
      </c>
      <c r="Q1220" s="7" t="str">
        <f>IF(ISNUMBER(N1220),+G1220*_xll.BDP($C1220, "PX_POS_MULT_FACTOR")*P1220/K1220," ")</f>
        <v xml:space="preserve"> </v>
      </c>
      <c r="R1220" s="8" t="str">
        <f>IF(OR($A1220="TUA",$A1220="TYA"),"",IF(ISNUMBER(_xll.BDP($C1220,"DUR_ADJ_OAS_MID")),_xll.BDP($C1220,"DUR_ADJ_OAS_MID"),IF(ISNUMBER(_xll.BDP($E1220&amp;" ISIN","DUR_ADJ_OAS_MID")),_xll.BDP($E1220&amp;" ISIN","DUR_ADJ_OAS_MID")," ")))</f>
        <v xml:space="preserve"> </v>
      </c>
      <c r="S1220" s="7" t="str">
        <f ca="1">IF(AND(A1219="SVOL",C1219="Cash"),                                     SUM(INDIRECT(ADDRESS(ROW()-(COUNTIF(A:A,"SVOL")),COLUMN())):INDIRECT(ADDRESS(ROW()-1,COLUMN()))),                                    IF(AND(A1220="TYA",C1220="Cash"), SUM(INDIRECT(ADDRESS(ROW()-(COUNTIF(A:A,"TYA")-1),COLUMN())):INDIRECT(ADDRESS(ROW()-1,COLUMN()))),                                    IF(AND(A1220="SVOL",ISNUMBER(FIND(" Govt",C1220))),"", IF(AND(A1220="SVOL",ISNUMBER(FIND(" Index",C1220))),J1220,                                    IF(ISNUMBER(N1220),Q1220*N1220,IF(ISNUMBER(R1220),J1220*R1220," "))))))</f>
        <v xml:space="preserve"> </v>
      </c>
      <c r="AB1220" s="8" t="s">
        <v>4212</v>
      </c>
      <c r="AG1220" s="17">
        <v>4.64E-4</v>
      </c>
    </row>
    <row r="1221" spans="1:33" x14ac:dyDescent="0.35">
      <c r="A1221" t="s">
        <v>1786</v>
      </c>
      <c r="B1221" t="s">
        <v>2637</v>
      </c>
      <c r="C1221" t="s">
        <v>2638</v>
      </c>
      <c r="D1221" t="s">
        <v>2639</v>
      </c>
      <c r="E1221" t="s">
        <v>2640</v>
      </c>
      <c r="G1221" s="1">
        <v>6599.3817690749574</v>
      </c>
      <c r="H1221" s="1">
        <v>58.057549999999999</v>
      </c>
      <c r="I1221" s="2">
        <v>383143.93702715781</v>
      </c>
      <c r="J1221" s="3">
        <v>4.9529966024664026E-3</v>
      </c>
      <c r="K1221" s="4">
        <v>77355986.239999995</v>
      </c>
      <c r="L1221" s="5">
        <v>3550001</v>
      </c>
      <c r="M1221" s="6">
        <v>21.79041252</v>
      </c>
      <c r="N1221" s="7" t="str">
        <f>IF(ISNUMBER(_xll.BDP($C1221, "DELTA_MID")),_xll.BDP($C1221, "DELTA_MID")," ")</f>
        <v xml:space="preserve"> </v>
      </c>
      <c r="O1221" s="7" t="str">
        <f>IF(ISNUMBER(N1221),_xll.BDP($C1221, "OPT_UNDL_TICKER"),"")</f>
        <v/>
      </c>
      <c r="P1221" s="8" t="str">
        <f>IF(ISNUMBER(N1221),_xll.BDP($C1221, "OPT_UNDL_PX")," ")</f>
        <v xml:space="preserve"> </v>
      </c>
      <c r="Q1221" s="7" t="str">
        <f>IF(ISNUMBER(N1221),+G1221*_xll.BDP($C1221, "PX_POS_MULT_FACTOR")*P1221/K1221," ")</f>
        <v xml:space="preserve"> </v>
      </c>
      <c r="R1221" s="8" t="str">
        <f>IF(OR($A1221="TUA",$A1221="TYA"),"",IF(ISNUMBER(_xll.BDP($C1221,"DUR_ADJ_OAS_MID")),_xll.BDP($C1221,"DUR_ADJ_OAS_MID"),IF(ISNUMBER(_xll.BDP($E1221&amp;" ISIN","DUR_ADJ_OAS_MID")),_xll.BDP($E1221&amp;" ISIN","DUR_ADJ_OAS_MID")," ")))</f>
        <v xml:space="preserve"> </v>
      </c>
      <c r="S1221" s="7" t="str">
        <f ca="1">IF(AND(A1220="SVOL",C1220="Cash"),                                     SUM(INDIRECT(ADDRESS(ROW()-(COUNTIF(A:A,"SVOL")),COLUMN())):INDIRECT(ADDRESS(ROW()-1,COLUMN()))),                                    IF(AND(A1221="TYA",C1221="Cash"), SUM(INDIRECT(ADDRESS(ROW()-(COUNTIF(A:A,"TYA")-1),COLUMN())):INDIRECT(ADDRESS(ROW()-1,COLUMN()))),                                    IF(AND(A1221="SVOL",ISNUMBER(FIND(" Govt",C1221))),"", IF(AND(A1221="SVOL",ISNUMBER(FIND(" Index",C1221))),J1221,                                    IF(ISNUMBER(N1221),Q1221*N1221,IF(ISNUMBER(R1221),J1221*R1221," "))))))</f>
        <v xml:space="preserve"> </v>
      </c>
      <c r="AB1221" s="8" t="s">
        <v>4212</v>
      </c>
      <c r="AG1221" s="17">
        <v>4.64E-4</v>
      </c>
    </row>
    <row r="1222" spans="1:33" x14ac:dyDescent="0.35">
      <c r="A1222" t="s">
        <v>1786</v>
      </c>
      <c r="B1222" t="s">
        <v>2641</v>
      </c>
      <c r="C1222" t="s">
        <v>2642</v>
      </c>
      <c r="D1222" t="s">
        <v>2643</v>
      </c>
      <c r="E1222" t="s">
        <v>2644</v>
      </c>
      <c r="F1222" t="s">
        <v>2645</v>
      </c>
      <c r="G1222" s="1">
        <v>4342.0938644179214</v>
      </c>
      <c r="H1222" s="1">
        <v>119.68</v>
      </c>
      <c r="I1222" s="2">
        <v>519661.79369353678</v>
      </c>
      <c r="J1222" s="3">
        <v>6.7177967595328132E-3</v>
      </c>
      <c r="K1222" s="4">
        <v>77355986.239999995</v>
      </c>
      <c r="L1222" s="5">
        <v>3550001</v>
      </c>
      <c r="M1222" s="6">
        <v>21.79041252</v>
      </c>
      <c r="N1222" s="7" t="str">
        <f>IF(ISNUMBER(_xll.BDP($C1222, "DELTA_MID")),_xll.BDP($C1222, "DELTA_MID")," ")</f>
        <v xml:space="preserve"> </v>
      </c>
      <c r="O1222" s="7" t="str">
        <f>IF(ISNUMBER(N1222),_xll.BDP($C1222, "OPT_UNDL_TICKER"),"")</f>
        <v/>
      </c>
      <c r="P1222" s="8" t="str">
        <f>IF(ISNUMBER(N1222),_xll.BDP($C1222, "OPT_UNDL_PX")," ")</f>
        <v xml:space="preserve"> </v>
      </c>
      <c r="Q1222" s="7" t="str">
        <f>IF(ISNUMBER(N1222),+G1222*_xll.BDP($C1222, "PX_POS_MULT_FACTOR")*P1222/K1222," ")</f>
        <v xml:space="preserve"> </v>
      </c>
      <c r="R1222" s="8" t="str">
        <f>IF(OR($A1222="TUA",$A1222="TYA"),"",IF(ISNUMBER(_xll.BDP($C1222,"DUR_ADJ_OAS_MID")),_xll.BDP($C1222,"DUR_ADJ_OAS_MID"),IF(ISNUMBER(_xll.BDP($E1222&amp;" ISIN","DUR_ADJ_OAS_MID")),_xll.BDP($E1222&amp;" ISIN","DUR_ADJ_OAS_MID")," ")))</f>
        <v xml:space="preserve"> </v>
      </c>
      <c r="S1222" s="7" t="str">
        <f ca="1">IF(AND(A1221="SVOL",C1221="Cash"),                                     SUM(INDIRECT(ADDRESS(ROW()-(COUNTIF(A:A,"SVOL")),COLUMN())):INDIRECT(ADDRESS(ROW()-1,COLUMN()))),                                    IF(AND(A1222="TYA",C1222="Cash"), SUM(INDIRECT(ADDRESS(ROW()-(COUNTIF(A:A,"TYA")-1),COLUMN())):INDIRECT(ADDRESS(ROW()-1,COLUMN()))),                                    IF(AND(A1222="SVOL",ISNUMBER(FIND(" Govt",C1222))),"", IF(AND(A1222="SVOL",ISNUMBER(FIND(" Index",C1222))),J1222,                                    IF(ISNUMBER(N1222),Q1222*N1222,IF(ISNUMBER(R1222),J1222*R1222," "))))))</f>
        <v xml:space="preserve"> </v>
      </c>
      <c r="AB1222" s="8" t="s">
        <v>4212</v>
      </c>
      <c r="AG1222" s="17">
        <v>4.64E-4</v>
      </c>
    </row>
    <row r="1223" spans="1:33" x14ac:dyDescent="0.35">
      <c r="A1223" t="s">
        <v>1786</v>
      </c>
      <c r="B1223" t="s">
        <v>2646</v>
      </c>
      <c r="C1223" t="s">
        <v>2647</v>
      </c>
      <c r="D1223" t="s">
        <v>2648</v>
      </c>
      <c r="E1223" t="s">
        <v>2649</v>
      </c>
      <c r="F1223" t="s">
        <v>2650</v>
      </c>
      <c r="G1223" s="1">
        <v>3879.17458005148</v>
      </c>
      <c r="H1223" s="1">
        <v>106.84</v>
      </c>
      <c r="I1223" s="2">
        <v>414451.01213270013</v>
      </c>
      <c r="J1223" s="3">
        <v>5.3577109190599617E-3</v>
      </c>
      <c r="K1223" s="4">
        <v>77355986.239999995</v>
      </c>
      <c r="L1223" s="5">
        <v>3550001</v>
      </c>
      <c r="M1223" s="6">
        <v>21.79041252</v>
      </c>
      <c r="N1223" s="7" t="str">
        <f>IF(ISNUMBER(_xll.BDP($C1223, "DELTA_MID")),_xll.BDP($C1223, "DELTA_MID")," ")</f>
        <v xml:space="preserve"> </v>
      </c>
      <c r="O1223" s="7" t="str">
        <f>IF(ISNUMBER(N1223),_xll.BDP($C1223, "OPT_UNDL_TICKER"),"")</f>
        <v/>
      </c>
      <c r="P1223" s="8" t="str">
        <f>IF(ISNUMBER(N1223),_xll.BDP($C1223, "OPT_UNDL_PX")," ")</f>
        <v xml:space="preserve"> </v>
      </c>
      <c r="Q1223" s="7" t="str">
        <f>IF(ISNUMBER(N1223),+G1223*_xll.BDP($C1223, "PX_POS_MULT_FACTOR")*P1223/K1223," ")</f>
        <v xml:space="preserve"> </v>
      </c>
      <c r="R1223" s="8" t="str">
        <f>IF(OR($A1223="TUA",$A1223="TYA"),"",IF(ISNUMBER(_xll.BDP($C1223,"DUR_ADJ_OAS_MID")),_xll.BDP($C1223,"DUR_ADJ_OAS_MID"),IF(ISNUMBER(_xll.BDP($E1223&amp;" ISIN","DUR_ADJ_OAS_MID")),_xll.BDP($E1223&amp;" ISIN","DUR_ADJ_OAS_MID")," ")))</f>
        <v xml:space="preserve"> </v>
      </c>
      <c r="S1223" s="7" t="str">
        <f ca="1">IF(AND(A1222="SVOL",C1222="Cash"),                                     SUM(INDIRECT(ADDRESS(ROW()-(COUNTIF(A:A,"SVOL")),COLUMN())):INDIRECT(ADDRESS(ROW()-1,COLUMN()))),                                    IF(AND(A1223="TYA",C1223="Cash"), SUM(INDIRECT(ADDRESS(ROW()-(COUNTIF(A:A,"TYA")-1),COLUMN())):INDIRECT(ADDRESS(ROW()-1,COLUMN()))),                                    IF(AND(A1223="SVOL",ISNUMBER(FIND(" Govt",C1223))),"", IF(AND(A1223="SVOL",ISNUMBER(FIND(" Index",C1223))),J1223,                                    IF(ISNUMBER(N1223),Q1223*N1223,IF(ISNUMBER(R1223),J1223*R1223," "))))))</f>
        <v xml:space="preserve"> </v>
      </c>
      <c r="AB1223" s="8" t="s">
        <v>4212</v>
      </c>
      <c r="AG1223" s="17">
        <v>4.64E-4</v>
      </c>
    </row>
    <row r="1224" spans="1:33" x14ac:dyDescent="0.35">
      <c r="A1224" t="s">
        <v>1786</v>
      </c>
      <c r="B1224" t="s">
        <v>2651</v>
      </c>
      <c r="C1224" t="s">
        <v>2652</v>
      </c>
      <c r="D1224" t="s">
        <v>2653</v>
      </c>
      <c r="E1224" t="s">
        <v>2654</v>
      </c>
      <c r="F1224" t="s">
        <v>2655</v>
      </c>
      <c r="G1224" s="1">
        <v>2395.2734605739561</v>
      </c>
      <c r="H1224" s="1">
        <v>146.27000000000001</v>
      </c>
      <c r="I1224" s="2">
        <v>350356.64907815261</v>
      </c>
      <c r="J1224" s="3">
        <v>4.529147207704874E-3</v>
      </c>
      <c r="K1224" s="4">
        <v>77355986.239999995</v>
      </c>
      <c r="L1224" s="5">
        <v>3550001</v>
      </c>
      <c r="M1224" s="6">
        <v>21.79041252</v>
      </c>
      <c r="N1224" s="7" t="str">
        <f>IF(ISNUMBER(_xll.BDP($C1224, "DELTA_MID")),_xll.BDP($C1224, "DELTA_MID")," ")</f>
        <v xml:space="preserve"> </v>
      </c>
      <c r="O1224" s="7" t="str">
        <f>IF(ISNUMBER(N1224),_xll.BDP($C1224, "OPT_UNDL_TICKER"),"")</f>
        <v/>
      </c>
      <c r="P1224" s="8" t="str">
        <f>IF(ISNUMBER(N1224),_xll.BDP($C1224, "OPT_UNDL_PX")," ")</f>
        <v xml:space="preserve"> </v>
      </c>
      <c r="Q1224" s="7" t="str">
        <f>IF(ISNUMBER(N1224),+G1224*_xll.BDP($C1224, "PX_POS_MULT_FACTOR")*P1224/K1224," ")</f>
        <v xml:space="preserve"> </v>
      </c>
      <c r="R1224" s="8" t="str">
        <f>IF(OR($A1224="TUA",$A1224="TYA"),"",IF(ISNUMBER(_xll.BDP($C1224,"DUR_ADJ_OAS_MID")),_xll.BDP($C1224,"DUR_ADJ_OAS_MID"),IF(ISNUMBER(_xll.BDP($E1224&amp;" ISIN","DUR_ADJ_OAS_MID")),_xll.BDP($E1224&amp;" ISIN","DUR_ADJ_OAS_MID")," ")))</f>
        <v xml:space="preserve"> </v>
      </c>
      <c r="S1224" s="7" t="str">
        <f ca="1">IF(AND(A1223="SVOL",C1223="Cash"),                                     SUM(INDIRECT(ADDRESS(ROW()-(COUNTIF(A:A,"SVOL")),COLUMN())):INDIRECT(ADDRESS(ROW()-1,COLUMN()))),                                    IF(AND(A1224="TYA",C1224="Cash"), SUM(INDIRECT(ADDRESS(ROW()-(COUNTIF(A:A,"TYA")-1),COLUMN())):INDIRECT(ADDRESS(ROW()-1,COLUMN()))),                                    IF(AND(A1224="SVOL",ISNUMBER(FIND(" Govt",C1224))),"", IF(AND(A1224="SVOL",ISNUMBER(FIND(" Index",C1224))),J1224,                                    IF(ISNUMBER(N1224),Q1224*N1224,IF(ISNUMBER(R1224),J1224*R1224," "))))))</f>
        <v xml:space="preserve"> </v>
      </c>
      <c r="AB1224" s="8" t="s">
        <v>4212</v>
      </c>
      <c r="AG1224" s="17">
        <v>4.64E-4</v>
      </c>
    </row>
    <row r="1225" spans="1:33" x14ac:dyDescent="0.35">
      <c r="A1225" t="s">
        <v>1786</v>
      </c>
      <c r="B1225" t="s">
        <v>2656</v>
      </c>
      <c r="C1225" t="s">
        <v>2657</v>
      </c>
      <c r="D1225" t="s">
        <v>2658</v>
      </c>
      <c r="E1225" t="s">
        <v>2659</v>
      </c>
      <c r="G1225" s="1">
        <v>11743.238480574661</v>
      </c>
      <c r="H1225" s="1">
        <v>4.9514024000000001</v>
      </c>
      <c r="I1225" s="2">
        <v>58145.499196489727</v>
      </c>
      <c r="J1225" s="3">
        <v>7.5166127435944037E-4</v>
      </c>
      <c r="K1225" s="4">
        <v>77355986.239999995</v>
      </c>
      <c r="L1225" s="5">
        <v>3550001</v>
      </c>
      <c r="M1225" s="6">
        <v>21.79041252</v>
      </c>
      <c r="N1225" s="7" t="str">
        <f>IF(ISNUMBER(_xll.BDP($C1225, "DELTA_MID")),_xll.BDP($C1225, "DELTA_MID")," ")</f>
        <v xml:space="preserve"> </v>
      </c>
      <c r="O1225" s="7" t="str">
        <f>IF(ISNUMBER(N1225),_xll.BDP($C1225, "OPT_UNDL_TICKER"),"")</f>
        <v/>
      </c>
      <c r="P1225" s="8" t="str">
        <f>IF(ISNUMBER(N1225),_xll.BDP($C1225, "OPT_UNDL_PX")," ")</f>
        <v xml:space="preserve"> </v>
      </c>
      <c r="Q1225" s="7" t="str">
        <f>IF(ISNUMBER(N1225),+G1225*_xll.BDP($C1225, "PX_POS_MULT_FACTOR")*P1225/K1225," ")</f>
        <v xml:space="preserve"> </v>
      </c>
      <c r="R1225" s="8" t="str">
        <f>IF(OR($A1225="TUA",$A1225="TYA"),"",IF(ISNUMBER(_xll.BDP($C1225,"DUR_ADJ_OAS_MID")),_xll.BDP($C1225,"DUR_ADJ_OAS_MID"),IF(ISNUMBER(_xll.BDP($E1225&amp;" ISIN","DUR_ADJ_OAS_MID")),_xll.BDP($E1225&amp;" ISIN","DUR_ADJ_OAS_MID")," ")))</f>
        <v xml:space="preserve"> </v>
      </c>
      <c r="S1225" s="7" t="str">
        <f ca="1">IF(AND(A1224="SVOL",C1224="Cash"),                                     SUM(INDIRECT(ADDRESS(ROW()-(COUNTIF(A:A,"SVOL")),COLUMN())):INDIRECT(ADDRESS(ROW()-1,COLUMN()))),                                    IF(AND(A1225="TYA",C1225="Cash"), SUM(INDIRECT(ADDRESS(ROW()-(COUNTIF(A:A,"TYA")-1),COLUMN())):INDIRECT(ADDRESS(ROW()-1,COLUMN()))),                                    IF(AND(A1225="SVOL",ISNUMBER(FIND(" Govt",C1225))),"", IF(AND(A1225="SVOL",ISNUMBER(FIND(" Index",C1225))),J1225,                                    IF(ISNUMBER(N1225),Q1225*N1225,IF(ISNUMBER(R1225),J1225*R1225," "))))))</f>
        <v xml:space="preserve"> </v>
      </c>
      <c r="AB1225" s="8" t="s">
        <v>4212</v>
      </c>
      <c r="AG1225" s="17">
        <v>4.64E-4</v>
      </c>
    </row>
    <row r="1226" spans="1:33" x14ac:dyDescent="0.35">
      <c r="A1226" t="s">
        <v>1786</v>
      </c>
      <c r="B1226" t="s">
        <v>2660</v>
      </c>
      <c r="C1226" t="s">
        <v>2661</v>
      </c>
      <c r="D1226" t="s">
        <v>2662</v>
      </c>
      <c r="E1226" t="s">
        <v>2663</v>
      </c>
      <c r="G1226" s="1">
        <v>1815.511568374639</v>
      </c>
      <c r="H1226" s="1">
        <v>123.07262799999999</v>
      </c>
      <c r="I1226" s="2">
        <v>223439.7798842685</v>
      </c>
      <c r="J1226" s="3">
        <v>2.8884613944554689E-3</v>
      </c>
      <c r="K1226" s="4">
        <v>77355986.239999995</v>
      </c>
      <c r="L1226" s="5">
        <v>3550001</v>
      </c>
      <c r="M1226" s="6">
        <v>21.79041252</v>
      </c>
      <c r="N1226" s="7" t="str">
        <f>IF(ISNUMBER(_xll.BDP($C1226, "DELTA_MID")),_xll.BDP($C1226, "DELTA_MID")," ")</f>
        <v xml:space="preserve"> </v>
      </c>
      <c r="O1226" s="7" t="str">
        <f>IF(ISNUMBER(N1226),_xll.BDP($C1226, "OPT_UNDL_TICKER"),"")</f>
        <v/>
      </c>
      <c r="P1226" s="8" t="str">
        <f>IF(ISNUMBER(N1226),_xll.BDP($C1226, "OPT_UNDL_PX")," ")</f>
        <v xml:space="preserve"> </v>
      </c>
      <c r="Q1226" s="7" t="str">
        <f>IF(ISNUMBER(N1226),+G1226*_xll.BDP($C1226, "PX_POS_MULT_FACTOR")*P1226/K1226," ")</f>
        <v xml:space="preserve"> </v>
      </c>
      <c r="R1226" s="8" t="str">
        <f>IF(OR($A1226="TUA",$A1226="TYA"),"",IF(ISNUMBER(_xll.BDP($C1226,"DUR_ADJ_OAS_MID")),_xll.BDP($C1226,"DUR_ADJ_OAS_MID"),IF(ISNUMBER(_xll.BDP($E1226&amp;" ISIN","DUR_ADJ_OAS_MID")),_xll.BDP($E1226&amp;" ISIN","DUR_ADJ_OAS_MID")," ")))</f>
        <v xml:space="preserve"> </v>
      </c>
      <c r="S1226" s="7" t="str">
        <f ca="1">IF(AND(A1225="SVOL",C1225="Cash"),                                     SUM(INDIRECT(ADDRESS(ROW()-(COUNTIF(A:A,"SVOL")),COLUMN())):INDIRECT(ADDRESS(ROW()-1,COLUMN()))),                                    IF(AND(A1226="TYA",C1226="Cash"), SUM(INDIRECT(ADDRESS(ROW()-(COUNTIF(A:A,"TYA")-1),COLUMN())):INDIRECT(ADDRESS(ROW()-1,COLUMN()))),                                    IF(AND(A1226="SVOL",ISNUMBER(FIND(" Govt",C1226))),"", IF(AND(A1226="SVOL",ISNUMBER(FIND(" Index",C1226))),J1226,                                    IF(ISNUMBER(N1226),Q1226*N1226,IF(ISNUMBER(R1226),J1226*R1226," "))))))</f>
        <v xml:space="preserve"> </v>
      </c>
      <c r="AB1226" s="8" t="s">
        <v>4212</v>
      </c>
      <c r="AG1226" s="17">
        <v>4.64E-4</v>
      </c>
    </row>
    <row r="1227" spans="1:33" x14ac:dyDescent="0.35">
      <c r="A1227" t="s">
        <v>1786</v>
      </c>
      <c r="B1227" t="s">
        <v>1009</v>
      </c>
      <c r="C1227" t="s">
        <v>2664</v>
      </c>
      <c r="D1227" t="s">
        <v>1011</v>
      </c>
      <c r="E1227" t="s">
        <v>1012</v>
      </c>
      <c r="F1227" t="s">
        <v>1013</v>
      </c>
      <c r="G1227" s="1">
        <v>7308.2269232610724</v>
      </c>
      <c r="H1227" s="1">
        <v>103.34</v>
      </c>
      <c r="I1227" s="2">
        <v>755232.17024979915</v>
      </c>
      <c r="J1227" s="3">
        <v>9.7630733826682987E-3</v>
      </c>
      <c r="K1227" s="4">
        <v>77355986.239999995</v>
      </c>
      <c r="L1227" s="5">
        <v>3550001</v>
      </c>
      <c r="M1227" s="6">
        <v>21.79041252</v>
      </c>
      <c r="N1227" s="7" t="str">
        <f>IF(ISNUMBER(_xll.BDP($C1227, "DELTA_MID")),_xll.BDP($C1227, "DELTA_MID")," ")</f>
        <v xml:space="preserve"> </v>
      </c>
      <c r="O1227" s="7" t="str">
        <f>IF(ISNUMBER(N1227),_xll.BDP($C1227, "OPT_UNDL_TICKER"),"")</f>
        <v/>
      </c>
      <c r="P1227" s="8" t="str">
        <f>IF(ISNUMBER(N1227),_xll.BDP($C1227, "OPT_UNDL_PX")," ")</f>
        <v xml:space="preserve"> </v>
      </c>
      <c r="Q1227" s="7" t="str">
        <f>IF(ISNUMBER(N1227),+G1227*_xll.BDP($C1227, "PX_POS_MULT_FACTOR")*P1227/K1227," ")</f>
        <v xml:space="preserve"> </v>
      </c>
      <c r="R1227" s="8" t="str">
        <f>IF(OR($A1227="TUA",$A1227="TYA"),"",IF(ISNUMBER(_xll.BDP($C1227,"DUR_ADJ_OAS_MID")),_xll.BDP($C1227,"DUR_ADJ_OAS_MID"),IF(ISNUMBER(_xll.BDP($E1227&amp;" ISIN","DUR_ADJ_OAS_MID")),_xll.BDP($E1227&amp;" ISIN","DUR_ADJ_OAS_MID")," ")))</f>
        <v xml:space="preserve"> </v>
      </c>
      <c r="S1227" s="7" t="str">
        <f ca="1">IF(AND(A1226="SVOL",C1226="Cash"),                                     SUM(INDIRECT(ADDRESS(ROW()-(COUNTIF(A:A,"SVOL")),COLUMN())):INDIRECT(ADDRESS(ROW()-1,COLUMN()))),                                    IF(AND(A1227="TYA",C1227="Cash"), SUM(INDIRECT(ADDRESS(ROW()-(COUNTIF(A:A,"TYA")-1),COLUMN())):INDIRECT(ADDRESS(ROW()-1,COLUMN()))),                                    IF(AND(A1227="SVOL",ISNUMBER(FIND(" Govt",C1227))),"", IF(AND(A1227="SVOL",ISNUMBER(FIND(" Index",C1227))),J1227,                                    IF(ISNUMBER(N1227),Q1227*N1227,IF(ISNUMBER(R1227),J1227*R1227," "))))))</f>
        <v xml:space="preserve"> </v>
      </c>
      <c r="AB1227" s="8" t="s">
        <v>4212</v>
      </c>
      <c r="AG1227" s="17">
        <v>4.64E-4</v>
      </c>
    </row>
    <row r="1228" spans="1:33" x14ac:dyDescent="0.35">
      <c r="A1228" t="s">
        <v>1786</v>
      </c>
      <c r="B1228" t="s">
        <v>2665</v>
      </c>
      <c r="C1228" t="s">
        <v>2666</v>
      </c>
      <c r="D1228" t="s">
        <v>2667</v>
      </c>
      <c r="E1228" t="s">
        <v>2668</v>
      </c>
      <c r="G1228" s="1">
        <v>6362.9145865560422</v>
      </c>
      <c r="H1228" s="1">
        <v>10.263828</v>
      </c>
      <c r="I1228" s="2">
        <v>65307.860895102327</v>
      </c>
      <c r="J1228" s="3">
        <v>8.4425089859861799E-4</v>
      </c>
      <c r="K1228" s="4">
        <v>77355986.239999995</v>
      </c>
      <c r="L1228" s="5">
        <v>3550001</v>
      </c>
      <c r="M1228" s="6">
        <v>21.79041252</v>
      </c>
      <c r="N1228" s="7" t="str">
        <f>IF(ISNUMBER(_xll.BDP($C1228, "DELTA_MID")),_xll.BDP($C1228, "DELTA_MID")," ")</f>
        <v xml:space="preserve"> </v>
      </c>
      <c r="O1228" s="7" t="str">
        <f>IF(ISNUMBER(N1228),_xll.BDP($C1228, "OPT_UNDL_TICKER"),"")</f>
        <v/>
      </c>
      <c r="P1228" s="8" t="str">
        <f>IF(ISNUMBER(N1228),_xll.BDP($C1228, "OPT_UNDL_PX")," ")</f>
        <v xml:space="preserve"> </v>
      </c>
      <c r="Q1228" s="7" t="str">
        <f>IF(ISNUMBER(N1228),+G1228*_xll.BDP($C1228, "PX_POS_MULT_FACTOR")*P1228/K1228," ")</f>
        <v xml:space="preserve"> </v>
      </c>
      <c r="R1228" s="8" t="str">
        <f>IF(OR($A1228="TUA",$A1228="TYA"),"",IF(ISNUMBER(_xll.BDP($C1228,"DUR_ADJ_OAS_MID")),_xll.BDP($C1228,"DUR_ADJ_OAS_MID"),IF(ISNUMBER(_xll.BDP($E1228&amp;" ISIN","DUR_ADJ_OAS_MID")),_xll.BDP($E1228&amp;" ISIN","DUR_ADJ_OAS_MID")," ")))</f>
        <v xml:space="preserve"> </v>
      </c>
      <c r="S1228" s="7" t="str">
        <f ca="1">IF(AND(A1227="SVOL",C1227="Cash"),                                     SUM(INDIRECT(ADDRESS(ROW()-(COUNTIF(A:A,"SVOL")),COLUMN())):INDIRECT(ADDRESS(ROW()-1,COLUMN()))),                                    IF(AND(A1228="TYA",C1228="Cash"), SUM(INDIRECT(ADDRESS(ROW()-(COUNTIF(A:A,"TYA")-1),COLUMN())):INDIRECT(ADDRESS(ROW()-1,COLUMN()))),                                    IF(AND(A1228="SVOL",ISNUMBER(FIND(" Govt",C1228))),"", IF(AND(A1228="SVOL",ISNUMBER(FIND(" Index",C1228))),J1228,                                    IF(ISNUMBER(N1228),Q1228*N1228,IF(ISNUMBER(R1228),J1228*R1228," "))))))</f>
        <v xml:space="preserve"> </v>
      </c>
      <c r="AB1228" s="8" t="s">
        <v>4212</v>
      </c>
      <c r="AG1228" s="17">
        <v>4.64E-4</v>
      </c>
    </row>
    <row r="1229" spans="1:33" x14ac:dyDescent="0.35">
      <c r="A1229" t="s">
        <v>1786</v>
      </c>
      <c r="B1229" t="s">
        <v>2669</v>
      </c>
      <c r="C1229" t="s">
        <v>2670</v>
      </c>
      <c r="D1229" t="s">
        <v>2671</v>
      </c>
      <c r="E1229" t="s">
        <v>2672</v>
      </c>
      <c r="G1229" s="1">
        <v>43201.163262779293</v>
      </c>
      <c r="H1229" s="1">
        <v>6.617</v>
      </c>
      <c r="I1229" s="2">
        <v>285862.09730981052</v>
      </c>
      <c r="J1229" s="3">
        <v>3.6954101576949991E-3</v>
      </c>
      <c r="K1229" s="4">
        <v>77355986.239999995</v>
      </c>
      <c r="L1229" s="5">
        <v>3550001</v>
      </c>
      <c r="M1229" s="6">
        <v>21.79041252</v>
      </c>
      <c r="N1229" s="7" t="str">
        <f>IF(ISNUMBER(_xll.BDP($C1229, "DELTA_MID")),_xll.BDP($C1229, "DELTA_MID")," ")</f>
        <v xml:space="preserve"> </v>
      </c>
      <c r="O1229" s="7" t="str">
        <f>IF(ISNUMBER(N1229),_xll.BDP($C1229, "OPT_UNDL_TICKER"),"")</f>
        <v/>
      </c>
      <c r="P1229" s="8" t="str">
        <f>IF(ISNUMBER(N1229),_xll.BDP($C1229, "OPT_UNDL_PX")," ")</f>
        <v xml:space="preserve"> </v>
      </c>
      <c r="Q1229" s="7" t="str">
        <f>IF(ISNUMBER(N1229),+G1229*_xll.BDP($C1229, "PX_POS_MULT_FACTOR")*P1229/K1229," ")</f>
        <v xml:space="preserve"> </v>
      </c>
      <c r="R1229" s="8" t="str">
        <f>IF(OR($A1229="TUA",$A1229="TYA"),"",IF(ISNUMBER(_xll.BDP($C1229,"DUR_ADJ_OAS_MID")),_xll.BDP($C1229,"DUR_ADJ_OAS_MID"),IF(ISNUMBER(_xll.BDP($E1229&amp;" ISIN","DUR_ADJ_OAS_MID")),_xll.BDP($E1229&amp;" ISIN","DUR_ADJ_OAS_MID")," ")))</f>
        <v xml:space="preserve"> </v>
      </c>
      <c r="S1229" s="7" t="str">
        <f ca="1">IF(AND(A1228="SVOL",C1228="Cash"),                                     SUM(INDIRECT(ADDRESS(ROW()-(COUNTIF(A:A,"SVOL")),COLUMN())):INDIRECT(ADDRESS(ROW()-1,COLUMN()))),                                    IF(AND(A1229="TYA",C1229="Cash"), SUM(INDIRECT(ADDRESS(ROW()-(COUNTIF(A:A,"TYA")-1),COLUMN())):INDIRECT(ADDRESS(ROW()-1,COLUMN()))),                                    IF(AND(A1229="SVOL",ISNUMBER(FIND(" Govt",C1229))),"", IF(AND(A1229="SVOL",ISNUMBER(FIND(" Index",C1229))),J1229,                                    IF(ISNUMBER(N1229),Q1229*N1229,IF(ISNUMBER(R1229),J1229*R1229," "))))))</f>
        <v xml:space="preserve"> </v>
      </c>
      <c r="AB1229" s="8" t="s">
        <v>4212</v>
      </c>
      <c r="AG1229" s="17">
        <v>4.64E-4</v>
      </c>
    </row>
    <row r="1230" spans="1:33" x14ac:dyDescent="0.35">
      <c r="A1230" t="s">
        <v>1786</v>
      </c>
      <c r="B1230" t="s">
        <v>2673</v>
      </c>
      <c r="C1230" t="s">
        <v>2674</v>
      </c>
      <c r="D1230" t="s">
        <v>2675</v>
      </c>
      <c r="E1230" t="s">
        <v>2676</v>
      </c>
      <c r="G1230" s="1">
        <v>7368.8738006600406</v>
      </c>
      <c r="H1230" s="1">
        <v>8.8919999999999995</v>
      </c>
      <c r="I1230" s="2">
        <v>65524.025835469067</v>
      </c>
      <c r="J1230" s="3">
        <v>8.4704531634020158E-4</v>
      </c>
      <c r="K1230" s="4">
        <v>77355986.239999995</v>
      </c>
      <c r="L1230" s="5">
        <v>3550001</v>
      </c>
      <c r="M1230" s="6">
        <v>21.79041252</v>
      </c>
      <c r="N1230" s="7" t="str">
        <f>IF(ISNUMBER(_xll.BDP($C1230, "DELTA_MID")),_xll.BDP($C1230, "DELTA_MID")," ")</f>
        <v xml:space="preserve"> </v>
      </c>
      <c r="O1230" s="7" t="str">
        <f>IF(ISNUMBER(N1230),_xll.BDP($C1230, "OPT_UNDL_TICKER"),"")</f>
        <v/>
      </c>
      <c r="P1230" s="8" t="str">
        <f>IF(ISNUMBER(N1230),_xll.BDP($C1230, "OPT_UNDL_PX")," ")</f>
        <v xml:space="preserve"> </v>
      </c>
      <c r="Q1230" s="7" t="str">
        <f>IF(ISNUMBER(N1230),+G1230*_xll.BDP($C1230, "PX_POS_MULT_FACTOR")*P1230/K1230," ")</f>
        <v xml:space="preserve"> </v>
      </c>
      <c r="R1230" s="8" t="str">
        <f>IF(OR($A1230="TUA",$A1230="TYA"),"",IF(ISNUMBER(_xll.BDP($C1230,"DUR_ADJ_OAS_MID")),_xll.BDP($C1230,"DUR_ADJ_OAS_MID"),IF(ISNUMBER(_xll.BDP($E1230&amp;" ISIN","DUR_ADJ_OAS_MID")),_xll.BDP($E1230&amp;" ISIN","DUR_ADJ_OAS_MID")," ")))</f>
        <v xml:space="preserve"> </v>
      </c>
      <c r="S1230" s="7" t="str">
        <f ca="1">IF(AND(A1229="SVOL",C1229="Cash"),                                     SUM(INDIRECT(ADDRESS(ROW()-(COUNTIF(A:A,"SVOL")),COLUMN())):INDIRECT(ADDRESS(ROW()-1,COLUMN()))),                                    IF(AND(A1230="TYA",C1230="Cash"), SUM(INDIRECT(ADDRESS(ROW()-(COUNTIF(A:A,"TYA")-1),COLUMN())):INDIRECT(ADDRESS(ROW()-1,COLUMN()))),                                    IF(AND(A1230="SVOL",ISNUMBER(FIND(" Govt",C1230))),"", IF(AND(A1230="SVOL",ISNUMBER(FIND(" Index",C1230))),J1230,                                    IF(ISNUMBER(N1230),Q1230*N1230,IF(ISNUMBER(R1230),J1230*R1230," "))))))</f>
        <v xml:space="preserve"> </v>
      </c>
      <c r="AB1230" s="8" t="s">
        <v>4212</v>
      </c>
      <c r="AG1230" s="17">
        <v>4.64E-4</v>
      </c>
    </row>
    <row r="1231" spans="1:33" x14ac:dyDescent="0.35">
      <c r="A1231" t="s">
        <v>1786</v>
      </c>
      <c r="B1231" t="s">
        <v>2677</v>
      </c>
      <c r="C1231" t="s">
        <v>2678</v>
      </c>
      <c r="D1231" t="s">
        <v>2679</v>
      </c>
      <c r="E1231" t="s">
        <v>2680</v>
      </c>
      <c r="G1231" s="1">
        <v>2330.175436209925</v>
      </c>
      <c r="H1231" s="1">
        <v>47.369069999999986</v>
      </c>
      <c r="I1231" s="2">
        <v>110378.2433501085</v>
      </c>
      <c r="J1231" s="3">
        <v>1.426886899323546E-3</v>
      </c>
      <c r="K1231" s="4">
        <v>77355986.239999995</v>
      </c>
      <c r="L1231" s="5">
        <v>3550001</v>
      </c>
      <c r="M1231" s="6">
        <v>21.79041252</v>
      </c>
      <c r="N1231" s="7" t="str">
        <f>IF(ISNUMBER(_xll.BDP($C1231, "DELTA_MID")),_xll.BDP($C1231, "DELTA_MID")," ")</f>
        <v xml:space="preserve"> </v>
      </c>
      <c r="O1231" s="7" t="str">
        <f>IF(ISNUMBER(N1231),_xll.BDP($C1231, "OPT_UNDL_TICKER"),"")</f>
        <v/>
      </c>
      <c r="P1231" s="8" t="str">
        <f>IF(ISNUMBER(N1231),_xll.BDP($C1231, "OPT_UNDL_PX")," ")</f>
        <v xml:space="preserve"> </v>
      </c>
      <c r="Q1231" s="7" t="str">
        <f>IF(ISNUMBER(N1231),+G1231*_xll.BDP($C1231, "PX_POS_MULT_FACTOR")*P1231/K1231," ")</f>
        <v xml:space="preserve"> </v>
      </c>
      <c r="R1231" s="8" t="str">
        <f>IF(OR($A1231="TUA",$A1231="TYA"),"",IF(ISNUMBER(_xll.BDP($C1231,"DUR_ADJ_OAS_MID")),_xll.BDP($C1231,"DUR_ADJ_OAS_MID"),IF(ISNUMBER(_xll.BDP($E1231&amp;" ISIN","DUR_ADJ_OAS_MID")),_xll.BDP($E1231&amp;" ISIN","DUR_ADJ_OAS_MID")," ")))</f>
        <v xml:space="preserve"> </v>
      </c>
      <c r="S1231" s="7" t="str">
        <f ca="1">IF(AND(A1230="SVOL",C1230="Cash"),                                     SUM(INDIRECT(ADDRESS(ROW()-(COUNTIF(A:A,"SVOL")),COLUMN())):INDIRECT(ADDRESS(ROW()-1,COLUMN()))),                                    IF(AND(A1231="TYA",C1231="Cash"), SUM(INDIRECT(ADDRESS(ROW()-(COUNTIF(A:A,"TYA")-1),COLUMN())):INDIRECT(ADDRESS(ROW()-1,COLUMN()))),                                    IF(AND(A1231="SVOL",ISNUMBER(FIND(" Govt",C1231))),"", IF(AND(A1231="SVOL",ISNUMBER(FIND(" Index",C1231))),J1231,                                    IF(ISNUMBER(N1231),Q1231*N1231,IF(ISNUMBER(R1231),J1231*R1231," "))))))</f>
        <v xml:space="preserve"> </v>
      </c>
      <c r="AB1231" s="8" t="s">
        <v>4212</v>
      </c>
      <c r="AG1231" s="17">
        <v>4.64E-4</v>
      </c>
    </row>
    <row r="1232" spans="1:33" x14ac:dyDescent="0.35">
      <c r="A1232" t="s">
        <v>1786</v>
      </c>
      <c r="B1232" t="s">
        <v>2681</v>
      </c>
      <c r="C1232" t="s">
        <v>2682</v>
      </c>
      <c r="D1232" t="s">
        <v>2683</v>
      </c>
      <c r="E1232" t="s">
        <v>2684</v>
      </c>
      <c r="F1232" t="s">
        <v>2685</v>
      </c>
      <c r="G1232" s="1">
        <v>6278.342794219865</v>
      </c>
      <c r="H1232" s="1">
        <v>21.564041</v>
      </c>
      <c r="I1232" s="2">
        <v>135386.44142661171</v>
      </c>
      <c r="J1232" s="3">
        <v>1.7501740719402109E-3</v>
      </c>
      <c r="K1232" s="4">
        <v>77355986.239999995</v>
      </c>
      <c r="L1232" s="5">
        <v>3550001</v>
      </c>
      <c r="M1232" s="6">
        <v>21.79041252</v>
      </c>
      <c r="N1232" s="7" t="str">
        <f>IF(ISNUMBER(_xll.BDP($C1232, "DELTA_MID")),_xll.BDP($C1232, "DELTA_MID")," ")</f>
        <v xml:space="preserve"> </v>
      </c>
      <c r="O1232" s="7" t="str">
        <f>IF(ISNUMBER(N1232),_xll.BDP($C1232, "OPT_UNDL_TICKER"),"")</f>
        <v/>
      </c>
      <c r="P1232" s="8" t="str">
        <f>IF(ISNUMBER(N1232),_xll.BDP($C1232, "OPT_UNDL_PX")," ")</f>
        <v xml:space="preserve"> </v>
      </c>
      <c r="Q1232" s="7" t="str">
        <f>IF(ISNUMBER(N1232),+G1232*_xll.BDP($C1232, "PX_POS_MULT_FACTOR")*P1232/K1232," ")</f>
        <v xml:space="preserve"> </v>
      </c>
      <c r="R1232" s="8" t="str">
        <f>IF(OR($A1232="TUA",$A1232="TYA"),"",IF(ISNUMBER(_xll.BDP($C1232,"DUR_ADJ_OAS_MID")),_xll.BDP($C1232,"DUR_ADJ_OAS_MID"),IF(ISNUMBER(_xll.BDP($E1232&amp;" ISIN","DUR_ADJ_OAS_MID")),_xll.BDP($E1232&amp;" ISIN","DUR_ADJ_OAS_MID")," ")))</f>
        <v xml:space="preserve"> </v>
      </c>
      <c r="S1232" s="7" t="str">
        <f ca="1">IF(AND(A1231="SVOL",C1231="Cash"),                                     SUM(INDIRECT(ADDRESS(ROW()-(COUNTIF(A:A,"SVOL")),COLUMN())):INDIRECT(ADDRESS(ROW()-1,COLUMN()))),                                    IF(AND(A1232="TYA",C1232="Cash"), SUM(INDIRECT(ADDRESS(ROW()-(COUNTIF(A:A,"TYA")-1),COLUMN())):INDIRECT(ADDRESS(ROW()-1,COLUMN()))),                                    IF(AND(A1232="SVOL",ISNUMBER(FIND(" Govt",C1232))),"", IF(AND(A1232="SVOL",ISNUMBER(FIND(" Index",C1232))),J1232,                                    IF(ISNUMBER(N1232),Q1232*N1232,IF(ISNUMBER(R1232),J1232*R1232," "))))))</f>
        <v xml:space="preserve"> </v>
      </c>
      <c r="AB1232" s="8" t="s">
        <v>4212</v>
      </c>
      <c r="AG1232" s="17">
        <v>4.64E-4</v>
      </c>
    </row>
    <row r="1233" spans="1:33" x14ac:dyDescent="0.35">
      <c r="A1233" t="s">
        <v>1786</v>
      </c>
      <c r="B1233" t="s">
        <v>2686</v>
      </c>
      <c r="C1233" t="s">
        <v>2687</v>
      </c>
      <c r="D1233" t="s">
        <v>2688</v>
      </c>
      <c r="E1233" t="s">
        <v>2689</v>
      </c>
      <c r="F1233" t="s">
        <v>2690</v>
      </c>
      <c r="G1233" s="1">
        <v>439.5507627998665</v>
      </c>
      <c r="H1233" s="1">
        <v>402.36</v>
      </c>
      <c r="I1233" s="2">
        <v>176857.6449201543</v>
      </c>
      <c r="J1233" s="3">
        <v>2.286282594490444E-3</v>
      </c>
      <c r="K1233" s="4">
        <v>77355986.239999995</v>
      </c>
      <c r="L1233" s="5">
        <v>3550001</v>
      </c>
      <c r="M1233" s="6">
        <v>21.79041252</v>
      </c>
      <c r="N1233" s="7" t="str">
        <f>IF(ISNUMBER(_xll.BDP($C1233, "DELTA_MID")),_xll.BDP($C1233, "DELTA_MID")," ")</f>
        <v xml:space="preserve"> </v>
      </c>
      <c r="O1233" s="7" t="str">
        <f>IF(ISNUMBER(N1233),_xll.BDP($C1233, "OPT_UNDL_TICKER"),"")</f>
        <v/>
      </c>
      <c r="P1233" s="8" t="str">
        <f>IF(ISNUMBER(N1233),_xll.BDP($C1233, "OPT_UNDL_PX")," ")</f>
        <v xml:space="preserve"> </v>
      </c>
      <c r="Q1233" s="7" t="str">
        <f>IF(ISNUMBER(N1233),+G1233*_xll.BDP($C1233, "PX_POS_MULT_FACTOR")*P1233/K1233," ")</f>
        <v xml:space="preserve"> </v>
      </c>
      <c r="R1233" s="8" t="str">
        <f>IF(OR($A1233="TUA",$A1233="TYA"),"",IF(ISNUMBER(_xll.BDP($C1233,"DUR_ADJ_OAS_MID")),_xll.BDP($C1233,"DUR_ADJ_OAS_MID"),IF(ISNUMBER(_xll.BDP($E1233&amp;" ISIN","DUR_ADJ_OAS_MID")),_xll.BDP($E1233&amp;" ISIN","DUR_ADJ_OAS_MID")," ")))</f>
        <v xml:space="preserve"> </v>
      </c>
      <c r="S1233" s="7" t="str">
        <f ca="1">IF(AND(A1232="SVOL",C1232="Cash"),                                     SUM(INDIRECT(ADDRESS(ROW()-(COUNTIF(A:A,"SVOL")),COLUMN())):INDIRECT(ADDRESS(ROW()-1,COLUMN()))),                                    IF(AND(A1233="TYA",C1233="Cash"), SUM(INDIRECT(ADDRESS(ROW()-(COUNTIF(A:A,"TYA")-1),COLUMN())):INDIRECT(ADDRESS(ROW()-1,COLUMN()))),                                    IF(AND(A1233="SVOL",ISNUMBER(FIND(" Govt",C1233))),"", IF(AND(A1233="SVOL",ISNUMBER(FIND(" Index",C1233))),J1233,                                    IF(ISNUMBER(N1233),Q1233*N1233,IF(ISNUMBER(R1233),J1233*R1233," "))))))</f>
        <v xml:space="preserve"> </v>
      </c>
      <c r="AB1233" s="8" t="s">
        <v>4212</v>
      </c>
      <c r="AG1233" s="17">
        <v>4.64E-4</v>
      </c>
    </row>
    <row r="1234" spans="1:33" x14ac:dyDescent="0.35">
      <c r="A1234" t="s">
        <v>1786</v>
      </c>
      <c r="B1234" t="s">
        <v>2691</v>
      </c>
      <c r="C1234" t="s">
        <v>2692</v>
      </c>
      <c r="D1234" t="s">
        <v>2693</v>
      </c>
      <c r="E1234" t="s">
        <v>2694</v>
      </c>
      <c r="F1234" t="s">
        <v>2695</v>
      </c>
      <c r="G1234" s="1">
        <v>2016.3695751730579</v>
      </c>
      <c r="H1234" s="1">
        <v>26.72</v>
      </c>
      <c r="I1234" s="2">
        <v>53877.395048624123</v>
      </c>
      <c r="J1234" s="3">
        <v>6.9648643456587023E-4</v>
      </c>
      <c r="K1234" s="4">
        <v>77355986.239999995</v>
      </c>
      <c r="L1234" s="5">
        <v>3550001</v>
      </c>
      <c r="M1234" s="6">
        <v>21.79041252</v>
      </c>
      <c r="N1234" s="7" t="str">
        <f>IF(ISNUMBER(_xll.BDP($C1234, "DELTA_MID")),_xll.BDP($C1234, "DELTA_MID")," ")</f>
        <v xml:space="preserve"> </v>
      </c>
      <c r="O1234" s="7" t="str">
        <f>IF(ISNUMBER(N1234),_xll.BDP($C1234, "OPT_UNDL_TICKER"),"")</f>
        <v/>
      </c>
      <c r="P1234" s="8" t="str">
        <f>IF(ISNUMBER(N1234),_xll.BDP($C1234, "OPT_UNDL_PX")," ")</f>
        <v xml:space="preserve"> </v>
      </c>
      <c r="Q1234" s="7" t="str">
        <f>IF(ISNUMBER(N1234),+G1234*_xll.BDP($C1234, "PX_POS_MULT_FACTOR")*P1234/K1234," ")</f>
        <v xml:space="preserve"> </v>
      </c>
      <c r="R1234" s="8" t="str">
        <f>IF(OR($A1234="TUA",$A1234="TYA"),"",IF(ISNUMBER(_xll.BDP($C1234,"DUR_ADJ_OAS_MID")),_xll.BDP($C1234,"DUR_ADJ_OAS_MID"),IF(ISNUMBER(_xll.BDP($E1234&amp;" ISIN","DUR_ADJ_OAS_MID")),_xll.BDP($E1234&amp;" ISIN","DUR_ADJ_OAS_MID")," ")))</f>
        <v xml:space="preserve"> </v>
      </c>
      <c r="S1234" s="7" t="str">
        <f ca="1">IF(AND(A1233="SVOL",C1233="Cash"),                                     SUM(INDIRECT(ADDRESS(ROW()-(COUNTIF(A:A,"SVOL")),COLUMN())):INDIRECT(ADDRESS(ROW()-1,COLUMN()))),                                    IF(AND(A1234="TYA",C1234="Cash"), SUM(INDIRECT(ADDRESS(ROW()-(COUNTIF(A:A,"TYA")-1),COLUMN())):INDIRECT(ADDRESS(ROW()-1,COLUMN()))),                                    IF(AND(A1234="SVOL",ISNUMBER(FIND(" Govt",C1234))),"", IF(AND(A1234="SVOL",ISNUMBER(FIND(" Index",C1234))),J1234,                                    IF(ISNUMBER(N1234),Q1234*N1234,IF(ISNUMBER(R1234),J1234*R1234," "))))))</f>
        <v xml:space="preserve"> </v>
      </c>
      <c r="AB1234" s="8" t="s">
        <v>4212</v>
      </c>
      <c r="AG1234" s="17">
        <v>4.64E-4</v>
      </c>
    </row>
    <row r="1235" spans="1:33" x14ac:dyDescent="0.35">
      <c r="A1235" t="s">
        <v>1786</v>
      </c>
      <c r="B1235" t="s">
        <v>2696</v>
      </c>
      <c r="C1235" t="s">
        <v>2697</v>
      </c>
      <c r="D1235" t="s">
        <v>2698</v>
      </c>
      <c r="E1235" t="s">
        <v>2699</v>
      </c>
      <c r="F1235" t="s">
        <v>2700</v>
      </c>
      <c r="G1235" s="1">
        <v>2584.4472065890891</v>
      </c>
      <c r="H1235" s="1">
        <v>261.37</v>
      </c>
      <c r="I1235" s="2">
        <v>675496.96638619015</v>
      </c>
      <c r="J1235" s="3">
        <v>8.7323166469681374E-3</v>
      </c>
      <c r="K1235" s="4">
        <v>77355986.239999995</v>
      </c>
      <c r="L1235" s="5">
        <v>3550001</v>
      </c>
      <c r="M1235" s="6">
        <v>21.79041252</v>
      </c>
      <c r="N1235" s="7" t="str">
        <f>IF(ISNUMBER(_xll.BDP($C1235, "DELTA_MID")),_xll.BDP($C1235, "DELTA_MID")," ")</f>
        <v xml:space="preserve"> </v>
      </c>
      <c r="O1235" s="7" t="str">
        <f>IF(ISNUMBER(N1235),_xll.BDP($C1235, "OPT_UNDL_TICKER"),"")</f>
        <v/>
      </c>
      <c r="P1235" s="8" t="str">
        <f>IF(ISNUMBER(N1235),_xll.BDP($C1235, "OPT_UNDL_PX")," ")</f>
        <v xml:space="preserve"> </v>
      </c>
      <c r="Q1235" s="7" t="str">
        <f>IF(ISNUMBER(N1235),+G1235*_xll.BDP($C1235, "PX_POS_MULT_FACTOR")*P1235/K1235," ")</f>
        <v xml:space="preserve"> </v>
      </c>
      <c r="R1235" s="8" t="str">
        <f>IF(OR($A1235="TUA",$A1235="TYA"),"",IF(ISNUMBER(_xll.BDP($C1235,"DUR_ADJ_OAS_MID")),_xll.BDP($C1235,"DUR_ADJ_OAS_MID"),IF(ISNUMBER(_xll.BDP($E1235&amp;" ISIN","DUR_ADJ_OAS_MID")),_xll.BDP($E1235&amp;" ISIN","DUR_ADJ_OAS_MID")," ")))</f>
        <v xml:space="preserve"> </v>
      </c>
      <c r="S1235" s="7" t="str">
        <f ca="1">IF(AND(A1234="SVOL",C1234="Cash"),                                     SUM(INDIRECT(ADDRESS(ROW()-(COUNTIF(A:A,"SVOL")),COLUMN())):INDIRECT(ADDRESS(ROW()-1,COLUMN()))),                                    IF(AND(A1235="TYA",C1235="Cash"), SUM(INDIRECT(ADDRESS(ROW()-(COUNTIF(A:A,"TYA")-1),COLUMN())):INDIRECT(ADDRESS(ROW()-1,COLUMN()))),                                    IF(AND(A1235="SVOL",ISNUMBER(FIND(" Govt",C1235))),"", IF(AND(A1235="SVOL",ISNUMBER(FIND(" Index",C1235))),J1235,                                    IF(ISNUMBER(N1235),Q1235*N1235,IF(ISNUMBER(R1235),J1235*R1235," "))))))</f>
        <v xml:space="preserve"> </v>
      </c>
      <c r="AB1235" s="8" t="s">
        <v>4212</v>
      </c>
      <c r="AG1235" s="17">
        <v>4.64E-4</v>
      </c>
    </row>
    <row r="1236" spans="1:33" x14ac:dyDescent="0.35">
      <c r="A1236" t="s">
        <v>1786</v>
      </c>
      <c r="B1236" t="s">
        <v>2701</v>
      </c>
      <c r="C1236" t="s">
        <v>2702</v>
      </c>
      <c r="D1236" t="s">
        <v>2703</v>
      </c>
      <c r="E1236" t="s">
        <v>2704</v>
      </c>
      <c r="F1236" t="s">
        <v>2705</v>
      </c>
      <c r="G1236" s="1">
        <v>5527.2117438656633</v>
      </c>
      <c r="H1236" s="1">
        <v>29.98</v>
      </c>
      <c r="I1236" s="2">
        <v>165705.8080810926</v>
      </c>
      <c r="J1236" s="3">
        <v>2.1421200366702562E-3</v>
      </c>
      <c r="K1236" s="4">
        <v>77355986.239999995</v>
      </c>
      <c r="L1236" s="5">
        <v>3550001</v>
      </c>
      <c r="M1236" s="6">
        <v>21.79041252</v>
      </c>
      <c r="N1236" s="7" t="str">
        <f>IF(ISNUMBER(_xll.BDP($C1236, "DELTA_MID")),_xll.BDP($C1236, "DELTA_MID")," ")</f>
        <v xml:space="preserve"> </v>
      </c>
      <c r="O1236" s="7" t="str">
        <f>IF(ISNUMBER(N1236),_xll.BDP($C1236, "OPT_UNDL_TICKER"),"")</f>
        <v/>
      </c>
      <c r="P1236" s="8" t="str">
        <f>IF(ISNUMBER(N1236),_xll.BDP($C1236, "OPT_UNDL_PX")," ")</f>
        <v xml:space="preserve"> </v>
      </c>
      <c r="Q1236" s="7" t="str">
        <f>IF(ISNUMBER(N1236),+G1236*_xll.BDP($C1236, "PX_POS_MULT_FACTOR")*P1236/K1236," ")</f>
        <v xml:space="preserve"> </v>
      </c>
      <c r="R1236" s="8" t="str">
        <f>IF(OR($A1236="TUA",$A1236="TYA"),"",IF(ISNUMBER(_xll.BDP($C1236,"DUR_ADJ_OAS_MID")),_xll.BDP($C1236,"DUR_ADJ_OAS_MID"),IF(ISNUMBER(_xll.BDP($E1236&amp;" ISIN","DUR_ADJ_OAS_MID")),_xll.BDP($E1236&amp;" ISIN","DUR_ADJ_OAS_MID")," ")))</f>
        <v xml:space="preserve"> </v>
      </c>
      <c r="S1236" s="7" t="str">
        <f ca="1">IF(AND(A1235="SVOL",C1235="Cash"),                                     SUM(INDIRECT(ADDRESS(ROW()-(COUNTIF(A:A,"SVOL")),COLUMN())):INDIRECT(ADDRESS(ROW()-1,COLUMN()))),                                    IF(AND(A1236="TYA",C1236="Cash"), SUM(INDIRECT(ADDRESS(ROW()-(COUNTIF(A:A,"TYA")-1),COLUMN())):INDIRECT(ADDRESS(ROW()-1,COLUMN()))),                                    IF(AND(A1236="SVOL",ISNUMBER(FIND(" Govt",C1236))),"", IF(AND(A1236="SVOL",ISNUMBER(FIND(" Index",C1236))),J1236,                                    IF(ISNUMBER(N1236),Q1236*N1236,IF(ISNUMBER(R1236),J1236*R1236," "))))))</f>
        <v xml:space="preserve"> </v>
      </c>
      <c r="AB1236" s="8" t="s">
        <v>4212</v>
      </c>
      <c r="AG1236" s="17">
        <v>4.64E-4</v>
      </c>
    </row>
    <row r="1237" spans="1:33" x14ac:dyDescent="0.35">
      <c r="A1237" t="s">
        <v>1786</v>
      </c>
      <c r="B1237" t="s">
        <v>1034</v>
      </c>
      <c r="C1237" t="s">
        <v>2706</v>
      </c>
      <c r="D1237" t="s">
        <v>1036</v>
      </c>
      <c r="E1237" t="s">
        <v>1037</v>
      </c>
      <c r="F1237" t="s">
        <v>1038</v>
      </c>
      <c r="G1237" s="1">
        <v>1186.7870595596401</v>
      </c>
      <c r="H1237" s="1">
        <v>125.24</v>
      </c>
      <c r="I1237" s="2">
        <v>148633.21133924919</v>
      </c>
      <c r="J1237" s="3">
        <v>1.9214183486473671E-3</v>
      </c>
      <c r="K1237" s="4">
        <v>77355986.239999995</v>
      </c>
      <c r="L1237" s="5">
        <v>3550001</v>
      </c>
      <c r="M1237" s="6">
        <v>21.79041252</v>
      </c>
      <c r="N1237" s="7" t="str">
        <f>IF(ISNUMBER(_xll.BDP($C1237, "DELTA_MID")),_xll.BDP($C1237, "DELTA_MID")," ")</f>
        <v xml:space="preserve"> </v>
      </c>
      <c r="O1237" s="7" t="str">
        <f>IF(ISNUMBER(N1237),_xll.BDP($C1237, "OPT_UNDL_TICKER"),"")</f>
        <v/>
      </c>
      <c r="P1237" s="8" t="str">
        <f>IF(ISNUMBER(N1237),_xll.BDP($C1237, "OPT_UNDL_PX")," ")</f>
        <v xml:space="preserve"> </v>
      </c>
      <c r="Q1237" s="7" t="str">
        <f>IF(ISNUMBER(N1237),+G1237*_xll.BDP($C1237, "PX_POS_MULT_FACTOR")*P1237/K1237," ")</f>
        <v xml:space="preserve"> </v>
      </c>
      <c r="R1237" s="8" t="str">
        <f>IF(OR($A1237="TUA",$A1237="TYA"),"",IF(ISNUMBER(_xll.BDP($C1237,"DUR_ADJ_OAS_MID")),_xll.BDP($C1237,"DUR_ADJ_OAS_MID"),IF(ISNUMBER(_xll.BDP($E1237&amp;" ISIN","DUR_ADJ_OAS_MID")),_xll.BDP($E1237&amp;" ISIN","DUR_ADJ_OAS_MID")," ")))</f>
        <v xml:space="preserve"> </v>
      </c>
      <c r="S1237" s="7" t="str">
        <f ca="1">IF(AND(A1236="SVOL",C1236="Cash"),                                     SUM(INDIRECT(ADDRESS(ROW()-(COUNTIF(A:A,"SVOL")),COLUMN())):INDIRECT(ADDRESS(ROW()-1,COLUMN()))),                                    IF(AND(A1237="TYA",C1237="Cash"), SUM(INDIRECT(ADDRESS(ROW()-(COUNTIF(A:A,"TYA")-1),COLUMN())):INDIRECT(ADDRESS(ROW()-1,COLUMN()))),                                    IF(AND(A1237="SVOL",ISNUMBER(FIND(" Govt",C1237))),"", IF(AND(A1237="SVOL",ISNUMBER(FIND(" Index",C1237))),J1237,                                    IF(ISNUMBER(N1237),Q1237*N1237,IF(ISNUMBER(R1237),J1237*R1237," "))))))</f>
        <v xml:space="preserve"> </v>
      </c>
      <c r="AB1237" s="8" t="s">
        <v>4212</v>
      </c>
      <c r="AG1237" s="17">
        <v>4.64E-4</v>
      </c>
    </row>
    <row r="1238" spans="1:33" x14ac:dyDescent="0.35">
      <c r="A1238" t="s">
        <v>1786</v>
      </c>
      <c r="B1238" t="s">
        <v>2707</v>
      </c>
      <c r="C1238" t="s">
        <v>2708</v>
      </c>
      <c r="D1238" t="s">
        <v>2709</v>
      </c>
      <c r="E1238" t="s">
        <v>2710</v>
      </c>
      <c r="F1238" t="s">
        <v>2711</v>
      </c>
      <c r="G1238" s="1">
        <v>3487.4736471260289</v>
      </c>
      <c r="H1238" s="1">
        <v>209.3</v>
      </c>
      <c r="I1238" s="2">
        <v>729928.23434347799</v>
      </c>
      <c r="J1238" s="3">
        <v>9.4359631338529759E-3</v>
      </c>
      <c r="K1238" s="4">
        <v>77355986.239999995</v>
      </c>
      <c r="L1238" s="5">
        <v>3550001</v>
      </c>
      <c r="M1238" s="6">
        <v>21.79041252</v>
      </c>
      <c r="N1238" s="7" t="str">
        <f>IF(ISNUMBER(_xll.BDP($C1238, "DELTA_MID")),_xll.BDP($C1238, "DELTA_MID")," ")</f>
        <v xml:space="preserve"> </v>
      </c>
      <c r="O1238" s="7" t="str">
        <f>IF(ISNUMBER(N1238),_xll.BDP($C1238, "OPT_UNDL_TICKER"),"")</f>
        <v/>
      </c>
      <c r="P1238" s="8" t="str">
        <f>IF(ISNUMBER(N1238),_xll.BDP($C1238, "OPT_UNDL_PX")," ")</f>
        <v xml:space="preserve"> </v>
      </c>
      <c r="Q1238" s="7" t="str">
        <f>IF(ISNUMBER(N1238),+G1238*_xll.BDP($C1238, "PX_POS_MULT_FACTOR")*P1238/K1238," ")</f>
        <v xml:space="preserve"> </v>
      </c>
      <c r="R1238" s="8" t="str">
        <f>IF(OR($A1238="TUA",$A1238="TYA"),"",IF(ISNUMBER(_xll.BDP($C1238,"DUR_ADJ_OAS_MID")),_xll.BDP($C1238,"DUR_ADJ_OAS_MID"),IF(ISNUMBER(_xll.BDP($E1238&amp;" ISIN","DUR_ADJ_OAS_MID")),_xll.BDP($E1238&amp;" ISIN","DUR_ADJ_OAS_MID")," ")))</f>
        <v xml:space="preserve"> </v>
      </c>
      <c r="S1238" s="7" t="str">
        <f ca="1">IF(AND(A1237="SVOL",C1237="Cash"),                                     SUM(INDIRECT(ADDRESS(ROW()-(COUNTIF(A:A,"SVOL")),COLUMN())):INDIRECT(ADDRESS(ROW()-1,COLUMN()))),                                    IF(AND(A1238="TYA",C1238="Cash"), SUM(INDIRECT(ADDRESS(ROW()-(COUNTIF(A:A,"TYA")-1),COLUMN())):INDIRECT(ADDRESS(ROW()-1,COLUMN()))),                                    IF(AND(A1238="SVOL",ISNUMBER(FIND(" Govt",C1238))),"", IF(AND(A1238="SVOL",ISNUMBER(FIND(" Index",C1238))),J1238,                                    IF(ISNUMBER(N1238),Q1238*N1238,IF(ISNUMBER(R1238),J1238*R1238," "))))))</f>
        <v xml:space="preserve"> </v>
      </c>
      <c r="AB1238" s="8" t="s">
        <v>4212</v>
      </c>
      <c r="AG1238" s="17">
        <v>4.64E-4</v>
      </c>
    </row>
    <row r="1239" spans="1:33" x14ac:dyDescent="0.35">
      <c r="A1239" t="s">
        <v>1786</v>
      </c>
      <c r="B1239" t="s">
        <v>2712</v>
      </c>
      <c r="C1239" t="s">
        <v>2713</v>
      </c>
      <c r="D1239" t="s">
        <v>2714</v>
      </c>
      <c r="E1239" t="s">
        <v>2715</v>
      </c>
      <c r="G1239" s="1">
        <v>2026.3846558444479</v>
      </c>
      <c r="H1239" s="1">
        <v>155.0094</v>
      </c>
      <c r="I1239" s="2">
        <v>314108.66967165441</v>
      </c>
      <c r="J1239" s="3">
        <v>4.0605605970444204E-3</v>
      </c>
      <c r="K1239" s="4">
        <v>77355986.239999995</v>
      </c>
      <c r="L1239" s="5">
        <v>3550001</v>
      </c>
      <c r="M1239" s="6">
        <v>21.79041252</v>
      </c>
      <c r="N1239" s="7" t="str">
        <f>IF(ISNUMBER(_xll.BDP($C1239, "DELTA_MID")),_xll.BDP($C1239, "DELTA_MID")," ")</f>
        <v xml:space="preserve"> </v>
      </c>
      <c r="O1239" s="7" t="str">
        <f>IF(ISNUMBER(N1239),_xll.BDP($C1239, "OPT_UNDL_TICKER"),"")</f>
        <v/>
      </c>
      <c r="P1239" s="8" t="str">
        <f>IF(ISNUMBER(N1239),_xll.BDP($C1239, "OPT_UNDL_PX")," ")</f>
        <v xml:space="preserve"> </v>
      </c>
      <c r="Q1239" s="7" t="str">
        <f>IF(ISNUMBER(N1239),+G1239*_xll.BDP($C1239, "PX_POS_MULT_FACTOR")*P1239/K1239," ")</f>
        <v xml:space="preserve"> </v>
      </c>
      <c r="R1239" s="8" t="str">
        <f>IF(OR($A1239="TUA",$A1239="TYA"),"",IF(ISNUMBER(_xll.BDP($C1239,"DUR_ADJ_OAS_MID")),_xll.BDP($C1239,"DUR_ADJ_OAS_MID"),IF(ISNUMBER(_xll.BDP($E1239&amp;" ISIN","DUR_ADJ_OAS_MID")),_xll.BDP($E1239&amp;" ISIN","DUR_ADJ_OAS_MID")," ")))</f>
        <v xml:space="preserve"> </v>
      </c>
      <c r="S1239" s="7" t="str">
        <f ca="1">IF(AND(A1238="SVOL",C1238="Cash"),                                     SUM(INDIRECT(ADDRESS(ROW()-(COUNTIF(A:A,"SVOL")),COLUMN())):INDIRECT(ADDRESS(ROW()-1,COLUMN()))),                                    IF(AND(A1239="TYA",C1239="Cash"), SUM(INDIRECT(ADDRESS(ROW()-(COUNTIF(A:A,"TYA")-1),COLUMN())):INDIRECT(ADDRESS(ROW()-1,COLUMN()))),                                    IF(AND(A1239="SVOL",ISNUMBER(FIND(" Govt",C1239))),"", IF(AND(A1239="SVOL",ISNUMBER(FIND(" Index",C1239))),J1239,                                    IF(ISNUMBER(N1239),Q1239*N1239,IF(ISNUMBER(R1239),J1239*R1239," "))))))</f>
        <v xml:space="preserve"> </v>
      </c>
      <c r="AB1239" s="8" t="s">
        <v>4212</v>
      </c>
      <c r="AG1239" s="17">
        <v>4.64E-4</v>
      </c>
    </row>
    <row r="1240" spans="1:33" x14ac:dyDescent="0.35">
      <c r="A1240" t="s">
        <v>1786</v>
      </c>
      <c r="B1240" t="s">
        <v>2716</v>
      </c>
      <c r="C1240" t="s">
        <v>2717</v>
      </c>
      <c r="D1240" t="s">
        <v>2718</v>
      </c>
      <c r="E1240" t="s">
        <v>2719</v>
      </c>
      <c r="F1240" t="s">
        <v>2720</v>
      </c>
      <c r="G1240" s="1">
        <v>122.4065415392033</v>
      </c>
      <c r="H1240" s="1">
        <v>334.94</v>
      </c>
      <c r="I1240" s="2">
        <v>40998.847023140763</v>
      </c>
      <c r="J1240" s="3">
        <v>5.3000225342535515E-4</v>
      </c>
      <c r="K1240" s="4">
        <v>77355986.239999995</v>
      </c>
      <c r="L1240" s="5">
        <v>3550001</v>
      </c>
      <c r="M1240" s="6">
        <v>21.79041252</v>
      </c>
      <c r="N1240" s="7" t="str">
        <f>IF(ISNUMBER(_xll.BDP($C1240, "DELTA_MID")),_xll.BDP($C1240, "DELTA_MID")," ")</f>
        <v xml:space="preserve"> </v>
      </c>
      <c r="O1240" s="7" t="str">
        <f>IF(ISNUMBER(N1240),_xll.BDP($C1240, "OPT_UNDL_TICKER"),"")</f>
        <v/>
      </c>
      <c r="P1240" s="8" t="str">
        <f>IF(ISNUMBER(N1240),_xll.BDP($C1240, "OPT_UNDL_PX")," ")</f>
        <v xml:space="preserve"> </v>
      </c>
      <c r="Q1240" s="7" t="str">
        <f>IF(ISNUMBER(N1240),+G1240*_xll.BDP($C1240, "PX_POS_MULT_FACTOR")*P1240/K1240," ")</f>
        <v xml:space="preserve"> </v>
      </c>
      <c r="R1240" s="8" t="str">
        <f>IF(OR($A1240="TUA",$A1240="TYA"),"",IF(ISNUMBER(_xll.BDP($C1240,"DUR_ADJ_OAS_MID")),_xll.BDP($C1240,"DUR_ADJ_OAS_MID"),IF(ISNUMBER(_xll.BDP($E1240&amp;" ISIN","DUR_ADJ_OAS_MID")),_xll.BDP($E1240&amp;" ISIN","DUR_ADJ_OAS_MID")," ")))</f>
        <v xml:space="preserve"> </v>
      </c>
      <c r="S1240" s="7" t="str">
        <f ca="1">IF(AND(A1239="SVOL",C1239="Cash"),                                     SUM(INDIRECT(ADDRESS(ROW()-(COUNTIF(A:A,"SVOL")),COLUMN())):INDIRECT(ADDRESS(ROW()-1,COLUMN()))),                                    IF(AND(A1240="TYA",C1240="Cash"), SUM(INDIRECT(ADDRESS(ROW()-(COUNTIF(A:A,"TYA")-1),COLUMN())):INDIRECT(ADDRESS(ROW()-1,COLUMN()))),                                    IF(AND(A1240="SVOL",ISNUMBER(FIND(" Govt",C1240))),"", IF(AND(A1240="SVOL",ISNUMBER(FIND(" Index",C1240))),J1240,                                    IF(ISNUMBER(N1240),Q1240*N1240,IF(ISNUMBER(R1240),J1240*R1240," "))))))</f>
        <v xml:space="preserve"> </v>
      </c>
      <c r="AB1240" s="8" t="s">
        <v>4212</v>
      </c>
      <c r="AG1240" s="17">
        <v>4.64E-4</v>
      </c>
    </row>
    <row r="1241" spans="1:33" x14ac:dyDescent="0.35">
      <c r="A1241" t="s">
        <v>1786</v>
      </c>
      <c r="B1241" t="s">
        <v>2721</v>
      </c>
      <c r="C1241" t="s">
        <v>2722</v>
      </c>
      <c r="D1241" t="s">
        <v>2723</v>
      </c>
      <c r="E1241" t="s">
        <v>2724</v>
      </c>
      <c r="G1241" s="1">
        <v>1985.211546417625</v>
      </c>
      <c r="H1241" s="1">
        <v>15.997915000000001</v>
      </c>
      <c r="I1241" s="2">
        <v>31759.245576607718</v>
      </c>
      <c r="J1241" s="3">
        <v>4.1055963630369101E-4</v>
      </c>
      <c r="K1241" s="4">
        <v>77355986.239999995</v>
      </c>
      <c r="L1241" s="5">
        <v>3550001</v>
      </c>
      <c r="M1241" s="6">
        <v>21.79041252</v>
      </c>
      <c r="N1241" s="7" t="str">
        <f>IF(ISNUMBER(_xll.BDP($C1241, "DELTA_MID")),_xll.BDP($C1241, "DELTA_MID")," ")</f>
        <v xml:space="preserve"> </v>
      </c>
      <c r="O1241" s="7" t="str">
        <f>IF(ISNUMBER(N1241),_xll.BDP($C1241, "OPT_UNDL_TICKER"),"")</f>
        <v/>
      </c>
      <c r="P1241" s="8" t="str">
        <f>IF(ISNUMBER(N1241),_xll.BDP($C1241, "OPT_UNDL_PX")," ")</f>
        <v xml:space="preserve"> </v>
      </c>
      <c r="Q1241" s="7" t="str">
        <f>IF(ISNUMBER(N1241),+G1241*_xll.BDP($C1241, "PX_POS_MULT_FACTOR")*P1241/K1241," ")</f>
        <v xml:space="preserve"> </v>
      </c>
      <c r="R1241" s="8" t="str">
        <f>IF(OR($A1241="TUA",$A1241="TYA"),"",IF(ISNUMBER(_xll.BDP($C1241,"DUR_ADJ_OAS_MID")),_xll.BDP($C1241,"DUR_ADJ_OAS_MID"),IF(ISNUMBER(_xll.BDP($E1241&amp;" ISIN","DUR_ADJ_OAS_MID")),_xll.BDP($E1241&amp;" ISIN","DUR_ADJ_OAS_MID")," ")))</f>
        <v xml:space="preserve"> </v>
      </c>
      <c r="S1241" s="7" t="str">
        <f ca="1">IF(AND(A1240="SVOL",C1240="Cash"),                                     SUM(INDIRECT(ADDRESS(ROW()-(COUNTIF(A:A,"SVOL")),COLUMN())):INDIRECT(ADDRESS(ROW()-1,COLUMN()))),                                    IF(AND(A1241="TYA",C1241="Cash"), SUM(INDIRECT(ADDRESS(ROW()-(COUNTIF(A:A,"TYA")-1),COLUMN())):INDIRECT(ADDRESS(ROW()-1,COLUMN()))),                                    IF(AND(A1241="SVOL",ISNUMBER(FIND(" Govt",C1241))),"", IF(AND(A1241="SVOL",ISNUMBER(FIND(" Index",C1241))),J1241,                                    IF(ISNUMBER(N1241),Q1241*N1241,IF(ISNUMBER(R1241),J1241*R1241," "))))))</f>
        <v xml:space="preserve"> </v>
      </c>
      <c r="AB1241" s="8" t="s">
        <v>4212</v>
      </c>
      <c r="AG1241" s="17">
        <v>4.64E-4</v>
      </c>
    </row>
    <row r="1242" spans="1:33" x14ac:dyDescent="0.35">
      <c r="A1242" t="s">
        <v>1786</v>
      </c>
      <c r="B1242" t="s">
        <v>2725</v>
      </c>
      <c r="C1242" t="s">
        <v>2726</v>
      </c>
      <c r="D1242" t="s">
        <v>2727</v>
      </c>
      <c r="E1242" t="s">
        <v>2728</v>
      </c>
      <c r="F1242" t="s">
        <v>2729</v>
      </c>
      <c r="G1242" s="1">
        <v>5133.841630828314</v>
      </c>
      <c r="H1242" s="1">
        <v>49.87</v>
      </c>
      <c r="I1242" s="2">
        <v>256024.682129408</v>
      </c>
      <c r="J1242" s="3">
        <v>3.3096944990796359E-3</v>
      </c>
      <c r="K1242" s="4">
        <v>77355986.239999995</v>
      </c>
      <c r="L1242" s="5">
        <v>3550001</v>
      </c>
      <c r="M1242" s="6">
        <v>21.79041252</v>
      </c>
      <c r="N1242" s="7" t="str">
        <f>IF(ISNUMBER(_xll.BDP($C1242, "DELTA_MID")),_xll.BDP($C1242, "DELTA_MID")," ")</f>
        <v xml:space="preserve"> </v>
      </c>
      <c r="O1242" s="7" t="str">
        <f>IF(ISNUMBER(N1242),_xll.BDP($C1242, "OPT_UNDL_TICKER"),"")</f>
        <v/>
      </c>
      <c r="P1242" s="8" t="str">
        <f>IF(ISNUMBER(N1242),_xll.BDP($C1242, "OPT_UNDL_PX")," ")</f>
        <v xml:space="preserve"> </v>
      </c>
      <c r="Q1242" s="7" t="str">
        <f>IF(ISNUMBER(N1242),+G1242*_xll.BDP($C1242, "PX_POS_MULT_FACTOR")*P1242/K1242," ")</f>
        <v xml:space="preserve"> </v>
      </c>
      <c r="R1242" s="8" t="str">
        <f>IF(OR($A1242="TUA",$A1242="TYA"),"",IF(ISNUMBER(_xll.BDP($C1242,"DUR_ADJ_OAS_MID")),_xll.BDP($C1242,"DUR_ADJ_OAS_MID"),IF(ISNUMBER(_xll.BDP($E1242&amp;" ISIN","DUR_ADJ_OAS_MID")),_xll.BDP($E1242&amp;" ISIN","DUR_ADJ_OAS_MID")," ")))</f>
        <v xml:space="preserve"> </v>
      </c>
      <c r="S1242" s="7" t="str">
        <f ca="1">IF(AND(A1241="SVOL",C1241="Cash"),                                     SUM(INDIRECT(ADDRESS(ROW()-(COUNTIF(A:A,"SVOL")),COLUMN())):INDIRECT(ADDRESS(ROW()-1,COLUMN()))),                                    IF(AND(A1242="TYA",C1242="Cash"), SUM(INDIRECT(ADDRESS(ROW()-(COUNTIF(A:A,"TYA")-1),COLUMN())):INDIRECT(ADDRESS(ROW()-1,COLUMN()))),                                    IF(AND(A1242="SVOL",ISNUMBER(FIND(" Govt",C1242))),"", IF(AND(A1242="SVOL",ISNUMBER(FIND(" Index",C1242))),J1242,                                    IF(ISNUMBER(N1242),Q1242*N1242,IF(ISNUMBER(R1242),J1242*R1242," "))))))</f>
        <v xml:space="preserve"> </v>
      </c>
      <c r="AB1242" s="8" t="s">
        <v>4212</v>
      </c>
      <c r="AG1242" s="17">
        <v>4.64E-4</v>
      </c>
    </row>
    <row r="1243" spans="1:33" x14ac:dyDescent="0.35">
      <c r="A1243" t="s">
        <v>1786</v>
      </c>
      <c r="B1243" t="s">
        <v>2730</v>
      </c>
      <c r="C1243" t="s">
        <v>2731</v>
      </c>
      <c r="D1243" t="s">
        <v>2732</v>
      </c>
      <c r="E1243" t="s">
        <v>2733</v>
      </c>
      <c r="G1243" s="1">
        <v>1358.156217714524</v>
      </c>
      <c r="H1243" s="1">
        <v>108.5475</v>
      </c>
      <c r="I1243" s="2">
        <v>147424.46204236729</v>
      </c>
      <c r="J1243" s="3">
        <v>1.905792547004405E-3</v>
      </c>
      <c r="K1243" s="4">
        <v>77355986.239999995</v>
      </c>
      <c r="L1243" s="5">
        <v>3550001</v>
      </c>
      <c r="M1243" s="6">
        <v>21.79041252</v>
      </c>
      <c r="N1243" s="7" t="str">
        <f>IF(ISNUMBER(_xll.BDP($C1243, "DELTA_MID")),_xll.BDP($C1243, "DELTA_MID")," ")</f>
        <v xml:space="preserve"> </v>
      </c>
      <c r="O1243" s="7" t="str">
        <f>IF(ISNUMBER(N1243),_xll.BDP($C1243, "OPT_UNDL_TICKER"),"")</f>
        <v/>
      </c>
      <c r="P1243" s="8" t="str">
        <f>IF(ISNUMBER(N1243),_xll.BDP($C1243, "OPT_UNDL_PX")," ")</f>
        <v xml:space="preserve"> </v>
      </c>
      <c r="Q1243" s="7" t="str">
        <f>IF(ISNUMBER(N1243),+G1243*_xll.BDP($C1243, "PX_POS_MULT_FACTOR")*P1243/K1243," ")</f>
        <v xml:space="preserve"> </v>
      </c>
      <c r="R1243" s="8" t="str">
        <f>IF(OR($A1243="TUA",$A1243="TYA"),"",IF(ISNUMBER(_xll.BDP($C1243,"DUR_ADJ_OAS_MID")),_xll.BDP($C1243,"DUR_ADJ_OAS_MID"),IF(ISNUMBER(_xll.BDP($E1243&amp;" ISIN","DUR_ADJ_OAS_MID")),_xll.BDP($E1243&amp;" ISIN","DUR_ADJ_OAS_MID")," ")))</f>
        <v xml:space="preserve"> </v>
      </c>
      <c r="S1243" s="7" t="str">
        <f ca="1">IF(AND(A1242="SVOL",C1242="Cash"),                                     SUM(INDIRECT(ADDRESS(ROW()-(COUNTIF(A:A,"SVOL")),COLUMN())):INDIRECT(ADDRESS(ROW()-1,COLUMN()))),                                    IF(AND(A1243="TYA",C1243="Cash"), SUM(INDIRECT(ADDRESS(ROW()-(COUNTIF(A:A,"TYA")-1),COLUMN())):INDIRECT(ADDRESS(ROW()-1,COLUMN()))),                                    IF(AND(A1243="SVOL",ISNUMBER(FIND(" Govt",C1243))),"", IF(AND(A1243="SVOL",ISNUMBER(FIND(" Index",C1243))),J1243,                                    IF(ISNUMBER(N1243),Q1243*N1243,IF(ISNUMBER(R1243),J1243*R1243," "))))))</f>
        <v xml:space="preserve"> </v>
      </c>
      <c r="AB1243" s="8" t="s">
        <v>4212</v>
      </c>
      <c r="AG1243" s="17">
        <v>4.64E-4</v>
      </c>
    </row>
    <row r="1244" spans="1:33" x14ac:dyDescent="0.35">
      <c r="A1244" t="s">
        <v>1786</v>
      </c>
      <c r="B1244" t="s">
        <v>2734</v>
      </c>
      <c r="C1244" t="s">
        <v>2735</v>
      </c>
      <c r="D1244" t="s">
        <v>2736</v>
      </c>
      <c r="E1244" t="s">
        <v>2737</v>
      </c>
      <c r="F1244" t="s">
        <v>2738</v>
      </c>
      <c r="G1244" s="1">
        <v>3677.7601798824271</v>
      </c>
      <c r="H1244" s="1">
        <v>23.038383</v>
      </c>
      <c r="I1244" s="2">
        <v>84729.647606280254</v>
      </c>
      <c r="J1244" s="3">
        <v>1.0953211473951499E-3</v>
      </c>
      <c r="K1244" s="4">
        <v>77355986.239999995</v>
      </c>
      <c r="L1244" s="5">
        <v>3550001</v>
      </c>
      <c r="M1244" s="6">
        <v>21.79041252</v>
      </c>
      <c r="N1244" s="7" t="str">
        <f>IF(ISNUMBER(_xll.BDP($C1244, "DELTA_MID")),_xll.BDP($C1244, "DELTA_MID")," ")</f>
        <v xml:space="preserve"> </v>
      </c>
      <c r="O1244" s="7" t="str">
        <f>IF(ISNUMBER(N1244),_xll.BDP($C1244, "OPT_UNDL_TICKER"),"")</f>
        <v/>
      </c>
      <c r="P1244" s="8" t="str">
        <f>IF(ISNUMBER(N1244),_xll.BDP($C1244, "OPT_UNDL_PX")," ")</f>
        <v xml:space="preserve"> </v>
      </c>
      <c r="Q1244" s="7" t="str">
        <f>IF(ISNUMBER(N1244),+G1244*_xll.BDP($C1244, "PX_POS_MULT_FACTOR")*P1244/K1244," ")</f>
        <v xml:space="preserve"> </v>
      </c>
      <c r="R1244" s="8" t="str">
        <f>IF(OR($A1244="TUA",$A1244="TYA"),"",IF(ISNUMBER(_xll.BDP($C1244,"DUR_ADJ_OAS_MID")),_xll.BDP($C1244,"DUR_ADJ_OAS_MID"),IF(ISNUMBER(_xll.BDP($E1244&amp;" ISIN","DUR_ADJ_OAS_MID")),_xll.BDP($E1244&amp;" ISIN","DUR_ADJ_OAS_MID")," ")))</f>
        <v xml:space="preserve"> </v>
      </c>
      <c r="S1244" s="7" t="str">
        <f ca="1">IF(AND(A1243="SVOL",C1243="Cash"),                                     SUM(INDIRECT(ADDRESS(ROW()-(COUNTIF(A:A,"SVOL")),COLUMN())):INDIRECT(ADDRESS(ROW()-1,COLUMN()))),                                    IF(AND(A1244="TYA",C1244="Cash"), SUM(INDIRECT(ADDRESS(ROW()-(COUNTIF(A:A,"TYA")-1),COLUMN())):INDIRECT(ADDRESS(ROW()-1,COLUMN()))),                                    IF(AND(A1244="SVOL",ISNUMBER(FIND(" Govt",C1244))),"", IF(AND(A1244="SVOL",ISNUMBER(FIND(" Index",C1244))),J1244,                                    IF(ISNUMBER(N1244),Q1244*N1244,IF(ISNUMBER(R1244),J1244*R1244," "))))))</f>
        <v xml:space="preserve"> </v>
      </c>
      <c r="AB1244" s="8" t="s">
        <v>4212</v>
      </c>
      <c r="AG1244" s="17">
        <v>4.64E-4</v>
      </c>
    </row>
    <row r="1245" spans="1:33" x14ac:dyDescent="0.35">
      <c r="A1245" t="s">
        <v>1786</v>
      </c>
      <c r="B1245" t="s">
        <v>2739</v>
      </c>
      <c r="C1245" t="s">
        <v>2740</v>
      </c>
      <c r="D1245" t="s">
        <v>2741</v>
      </c>
      <c r="E1245" t="s">
        <v>2742</v>
      </c>
      <c r="F1245" t="s">
        <v>2743</v>
      </c>
      <c r="G1245" s="1">
        <v>2514.898035259996</v>
      </c>
      <c r="H1245" s="1">
        <v>160.41999999999999</v>
      </c>
      <c r="I1245" s="2">
        <v>403439.94281640853</v>
      </c>
      <c r="J1245" s="3">
        <v>5.2153680978834684E-3</v>
      </c>
      <c r="K1245" s="4">
        <v>77355986.239999995</v>
      </c>
      <c r="L1245" s="5">
        <v>3550001</v>
      </c>
      <c r="M1245" s="6">
        <v>21.79041252</v>
      </c>
      <c r="N1245" s="7" t="str">
        <f>IF(ISNUMBER(_xll.BDP($C1245, "DELTA_MID")),_xll.BDP($C1245, "DELTA_MID")," ")</f>
        <v xml:space="preserve"> </v>
      </c>
      <c r="O1245" s="7" t="str">
        <f>IF(ISNUMBER(N1245),_xll.BDP($C1245, "OPT_UNDL_TICKER"),"")</f>
        <v/>
      </c>
      <c r="P1245" s="8" t="str">
        <f>IF(ISNUMBER(N1245),_xll.BDP($C1245, "OPT_UNDL_PX")," ")</f>
        <v xml:space="preserve"> </v>
      </c>
      <c r="Q1245" s="7" t="str">
        <f>IF(ISNUMBER(N1245),+G1245*_xll.BDP($C1245, "PX_POS_MULT_FACTOR")*P1245/K1245," ")</f>
        <v xml:space="preserve"> </v>
      </c>
      <c r="R1245" s="8" t="str">
        <f>IF(OR($A1245="TUA",$A1245="TYA"),"",IF(ISNUMBER(_xll.BDP($C1245,"DUR_ADJ_OAS_MID")),_xll.BDP($C1245,"DUR_ADJ_OAS_MID"),IF(ISNUMBER(_xll.BDP($E1245&amp;" ISIN","DUR_ADJ_OAS_MID")),_xll.BDP($E1245&amp;" ISIN","DUR_ADJ_OAS_MID")," ")))</f>
        <v xml:space="preserve"> </v>
      </c>
      <c r="S1245" s="7" t="str">
        <f ca="1">IF(AND(A1244="SVOL",C1244="Cash"),                                     SUM(INDIRECT(ADDRESS(ROW()-(COUNTIF(A:A,"SVOL")),COLUMN())):INDIRECT(ADDRESS(ROW()-1,COLUMN()))),                                    IF(AND(A1245="TYA",C1245="Cash"), SUM(INDIRECT(ADDRESS(ROW()-(COUNTIF(A:A,"TYA")-1),COLUMN())):INDIRECT(ADDRESS(ROW()-1,COLUMN()))),                                    IF(AND(A1245="SVOL",ISNUMBER(FIND(" Govt",C1245))),"", IF(AND(A1245="SVOL",ISNUMBER(FIND(" Index",C1245))),J1245,                                    IF(ISNUMBER(N1245),Q1245*N1245,IF(ISNUMBER(R1245),J1245*R1245," "))))))</f>
        <v xml:space="preserve"> </v>
      </c>
      <c r="AB1245" s="8" t="s">
        <v>4212</v>
      </c>
      <c r="AG1245" s="17">
        <v>4.64E-4</v>
      </c>
    </row>
    <row r="1246" spans="1:33" x14ac:dyDescent="0.35">
      <c r="A1246" t="s">
        <v>1786</v>
      </c>
      <c r="B1246" t="s">
        <v>2744</v>
      </c>
      <c r="C1246" t="s">
        <v>2745</v>
      </c>
      <c r="D1246" t="s">
        <v>2746</v>
      </c>
      <c r="E1246" t="s">
        <v>2747</v>
      </c>
      <c r="F1246" t="s">
        <v>2748</v>
      </c>
      <c r="G1246" s="1">
        <v>2050.309570781656</v>
      </c>
      <c r="H1246" s="1">
        <v>36.042651999999997</v>
      </c>
      <c r="I1246" s="2">
        <v>73898.594351952575</v>
      </c>
      <c r="J1246" s="3">
        <v>9.5530543845280796E-4</v>
      </c>
      <c r="K1246" s="4">
        <v>77355986.239999995</v>
      </c>
      <c r="L1246" s="5">
        <v>3550001</v>
      </c>
      <c r="M1246" s="6">
        <v>21.79041252</v>
      </c>
      <c r="N1246" s="7" t="str">
        <f>IF(ISNUMBER(_xll.BDP($C1246, "DELTA_MID")),_xll.BDP($C1246, "DELTA_MID")," ")</f>
        <v xml:space="preserve"> </v>
      </c>
      <c r="O1246" s="7" t="str">
        <f>IF(ISNUMBER(N1246),_xll.BDP($C1246, "OPT_UNDL_TICKER"),"")</f>
        <v/>
      </c>
      <c r="P1246" s="8" t="str">
        <f>IF(ISNUMBER(N1246),_xll.BDP($C1246, "OPT_UNDL_PX")," ")</f>
        <v xml:space="preserve"> </v>
      </c>
      <c r="Q1246" s="7" t="str">
        <f>IF(ISNUMBER(N1246),+G1246*_xll.BDP($C1246, "PX_POS_MULT_FACTOR")*P1246/K1246," ")</f>
        <v xml:space="preserve"> </v>
      </c>
      <c r="R1246" s="8" t="str">
        <f>IF(OR($A1246="TUA",$A1246="TYA"),"",IF(ISNUMBER(_xll.BDP($C1246,"DUR_ADJ_OAS_MID")),_xll.BDP($C1246,"DUR_ADJ_OAS_MID"),IF(ISNUMBER(_xll.BDP($E1246&amp;" ISIN","DUR_ADJ_OAS_MID")),_xll.BDP($E1246&amp;" ISIN","DUR_ADJ_OAS_MID")," ")))</f>
        <v xml:space="preserve"> </v>
      </c>
      <c r="S1246" s="7" t="str">
        <f ca="1">IF(AND(A1245="SVOL",C1245="Cash"),                                     SUM(INDIRECT(ADDRESS(ROW()-(COUNTIF(A:A,"SVOL")),COLUMN())):INDIRECT(ADDRESS(ROW()-1,COLUMN()))),                                    IF(AND(A1246="TYA",C1246="Cash"), SUM(INDIRECT(ADDRESS(ROW()-(COUNTIF(A:A,"TYA")-1),COLUMN())):INDIRECT(ADDRESS(ROW()-1,COLUMN()))),                                    IF(AND(A1246="SVOL",ISNUMBER(FIND(" Govt",C1246))),"", IF(AND(A1246="SVOL",ISNUMBER(FIND(" Index",C1246))),J1246,                                    IF(ISNUMBER(N1246),Q1246*N1246,IF(ISNUMBER(R1246),J1246*R1246," "))))))</f>
        <v xml:space="preserve"> </v>
      </c>
      <c r="AB1246" s="8" t="s">
        <v>4212</v>
      </c>
      <c r="AG1246" s="17">
        <v>4.64E-4</v>
      </c>
    </row>
    <row r="1247" spans="1:33" x14ac:dyDescent="0.35">
      <c r="A1247" t="s">
        <v>1786</v>
      </c>
      <c r="B1247" t="s">
        <v>2749</v>
      </c>
      <c r="C1247" t="s">
        <v>2750</v>
      </c>
      <c r="D1247" t="s">
        <v>2751</v>
      </c>
      <c r="E1247" t="s">
        <v>2752</v>
      </c>
      <c r="F1247" t="s">
        <v>2753</v>
      </c>
      <c r="G1247" s="1">
        <v>10584.82748291729</v>
      </c>
      <c r="H1247" s="1">
        <v>73.86</v>
      </c>
      <c r="I1247" s="2">
        <v>781795.3578882711</v>
      </c>
      <c r="J1247" s="3">
        <v>1.0106462290619889E-2</v>
      </c>
      <c r="K1247" s="4">
        <v>77355986.239999995</v>
      </c>
      <c r="L1247" s="5">
        <v>3550001</v>
      </c>
      <c r="M1247" s="6">
        <v>21.79041252</v>
      </c>
      <c r="N1247" s="7" t="str">
        <f>IF(ISNUMBER(_xll.BDP($C1247, "DELTA_MID")),_xll.BDP($C1247, "DELTA_MID")," ")</f>
        <v xml:space="preserve"> </v>
      </c>
      <c r="O1247" s="7" t="str">
        <f>IF(ISNUMBER(N1247),_xll.BDP($C1247, "OPT_UNDL_TICKER"),"")</f>
        <v/>
      </c>
      <c r="P1247" s="8" t="str">
        <f>IF(ISNUMBER(N1247),_xll.BDP($C1247, "OPT_UNDL_PX")," ")</f>
        <v xml:space="preserve"> </v>
      </c>
      <c r="Q1247" s="7" t="str">
        <f>IF(ISNUMBER(N1247),+G1247*_xll.BDP($C1247, "PX_POS_MULT_FACTOR")*P1247/K1247," ")</f>
        <v xml:space="preserve"> </v>
      </c>
      <c r="R1247" s="8" t="str">
        <f>IF(OR($A1247="TUA",$A1247="TYA"),"",IF(ISNUMBER(_xll.BDP($C1247,"DUR_ADJ_OAS_MID")),_xll.BDP($C1247,"DUR_ADJ_OAS_MID"),IF(ISNUMBER(_xll.BDP($E1247&amp;" ISIN","DUR_ADJ_OAS_MID")),_xll.BDP($E1247&amp;" ISIN","DUR_ADJ_OAS_MID")," ")))</f>
        <v xml:space="preserve"> </v>
      </c>
      <c r="S1247" s="7" t="str">
        <f ca="1">IF(AND(A1246="SVOL",C1246="Cash"),                                     SUM(INDIRECT(ADDRESS(ROW()-(COUNTIF(A:A,"SVOL")),COLUMN())):INDIRECT(ADDRESS(ROW()-1,COLUMN()))),                                    IF(AND(A1247="TYA",C1247="Cash"), SUM(INDIRECT(ADDRESS(ROW()-(COUNTIF(A:A,"TYA")-1),COLUMN())):INDIRECT(ADDRESS(ROW()-1,COLUMN()))),                                    IF(AND(A1247="SVOL",ISNUMBER(FIND(" Govt",C1247))),"", IF(AND(A1247="SVOL",ISNUMBER(FIND(" Index",C1247))),J1247,                                    IF(ISNUMBER(N1247),Q1247*N1247,IF(ISNUMBER(R1247),J1247*R1247," "))))))</f>
        <v xml:space="preserve"> </v>
      </c>
      <c r="AB1247" s="8" t="s">
        <v>4212</v>
      </c>
      <c r="AG1247" s="17">
        <v>4.64E-4</v>
      </c>
    </row>
    <row r="1248" spans="1:33" x14ac:dyDescent="0.35">
      <c r="A1248" t="s">
        <v>1786</v>
      </c>
      <c r="B1248" t="s">
        <v>2754</v>
      </c>
      <c r="C1248" t="s">
        <v>2755</v>
      </c>
      <c r="D1248" t="s">
        <v>2756</v>
      </c>
      <c r="E1248" t="s">
        <v>2757</v>
      </c>
      <c r="G1248" s="1">
        <v>6046.8831520366448</v>
      </c>
      <c r="H1248" s="1">
        <v>45.888254000000003</v>
      </c>
      <c r="I1248" s="2">
        <v>277480.90998897818</v>
      </c>
      <c r="J1248" s="3">
        <v>3.587064472658687E-3</v>
      </c>
      <c r="K1248" s="4">
        <v>77355986.239999995</v>
      </c>
      <c r="L1248" s="5">
        <v>3550001</v>
      </c>
      <c r="M1248" s="6">
        <v>21.79041252</v>
      </c>
      <c r="N1248" s="7" t="str">
        <f>IF(ISNUMBER(_xll.BDP($C1248, "DELTA_MID")),_xll.BDP($C1248, "DELTA_MID")," ")</f>
        <v xml:space="preserve"> </v>
      </c>
      <c r="O1248" s="7" t="str">
        <f>IF(ISNUMBER(N1248),_xll.BDP($C1248, "OPT_UNDL_TICKER"),"")</f>
        <v/>
      </c>
      <c r="P1248" s="8" t="str">
        <f>IF(ISNUMBER(N1248),_xll.BDP($C1248, "OPT_UNDL_PX")," ")</f>
        <v xml:space="preserve"> </v>
      </c>
      <c r="Q1248" s="7" t="str">
        <f>IF(ISNUMBER(N1248),+G1248*_xll.BDP($C1248, "PX_POS_MULT_FACTOR")*P1248/K1248," ")</f>
        <v xml:space="preserve"> </v>
      </c>
      <c r="R1248" s="8" t="str">
        <f>IF(OR($A1248="TUA",$A1248="TYA"),"",IF(ISNUMBER(_xll.BDP($C1248,"DUR_ADJ_OAS_MID")),_xll.BDP($C1248,"DUR_ADJ_OAS_MID"),IF(ISNUMBER(_xll.BDP($E1248&amp;" ISIN","DUR_ADJ_OAS_MID")),_xll.BDP($E1248&amp;" ISIN","DUR_ADJ_OAS_MID")," ")))</f>
        <v xml:space="preserve"> </v>
      </c>
      <c r="S1248" s="7" t="str">
        <f ca="1">IF(AND(A1247="SVOL",C1247="Cash"),                                     SUM(INDIRECT(ADDRESS(ROW()-(COUNTIF(A:A,"SVOL")),COLUMN())):INDIRECT(ADDRESS(ROW()-1,COLUMN()))),                                    IF(AND(A1248="TYA",C1248="Cash"), SUM(INDIRECT(ADDRESS(ROW()-(COUNTIF(A:A,"TYA")-1),COLUMN())):INDIRECT(ADDRESS(ROW()-1,COLUMN()))),                                    IF(AND(A1248="SVOL",ISNUMBER(FIND(" Govt",C1248))),"", IF(AND(A1248="SVOL",ISNUMBER(FIND(" Index",C1248))),J1248,                                    IF(ISNUMBER(N1248),Q1248*N1248,IF(ISNUMBER(R1248),J1248*R1248," "))))))</f>
        <v xml:space="preserve"> </v>
      </c>
      <c r="AB1248" s="8" t="s">
        <v>4212</v>
      </c>
      <c r="AG1248" s="17">
        <v>4.64E-4</v>
      </c>
    </row>
    <row r="1249" spans="1:33" x14ac:dyDescent="0.35">
      <c r="A1249" t="s">
        <v>1786</v>
      </c>
      <c r="B1249" t="s">
        <v>2758</v>
      </c>
      <c r="C1249" t="s">
        <v>2759</v>
      </c>
      <c r="D1249" t="s">
        <v>2760</v>
      </c>
      <c r="E1249" t="s">
        <v>2761</v>
      </c>
      <c r="G1249" s="1">
        <v>74.000318294154738</v>
      </c>
      <c r="H1249" s="1">
        <v>606.59519999999986</v>
      </c>
      <c r="I1249" s="2">
        <v>44888.237875706443</v>
      </c>
      <c r="J1249" s="3">
        <v>5.802813726198114E-4</v>
      </c>
      <c r="K1249" s="4">
        <v>77355986.239999995</v>
      </c>
      <c r="L1249" s="5">
        <v>3550001</v>
      </c>
      <c r="M1249" s="6">
        <v>21.79041252</v>
      </c>
      <c r="N1249" s="7" t="str">
        <f>IF(ISNUMBER(_xll.BDP($C1249, "DELTA_MID")),_xll.BDP($C1249, "DELTA_MID")," ")</f>
        <v xml:space="preserve"> </v>
      </c>
      <c r="O1249" s="7" t="str">
        <f>IF(ISNUMBER(N1249),_xll.BDP($C1249, "OPT_UNDL_TICKER"),"")</f>
        <v/>
      </c>
      <c r="P1249" s="8" t="str">
        <f>IF(ISNUMBER(N1249),_xll.BDP($C1249, "OPT_UNDL_PX")," ")</f>
        <v xml:space="preserve"> </v>
      </c>
      <c r="Q1249" s="7" t="str">
        <f>IF(ISNUMBER(N1249),+G1249*_xll.BDP($C1249, "PX_POS_MULT_FACTOR")*P1249/K1249," ")</f>
        <v xml:space="preserve"> </v>
      </c>
      <c r="R1249" s="8" t="str">
        <f>IF(OR($A1249="TUA",$A1249="TYA"),"",IF(ISNUMBER(_xll.BDP($C1249,"DUR_ADJ_OAS_MID")),_xll.BDP($C1249,"DUR_ADJ_OAS_MID"),IF(ISNUMBER(_xll.BDP($E1249&amp;" ISIN","DUR_ADJ_OAS_MID")),_xll.BDP($E1249&amp;" ISIN","DUR_ADJ_OAS_MID")," ")))</f>
        <v xml:space="preserve"> </v>
      </c>
      <c r="S1249" s="7" t="str">
        <f ca="1">IF(AND(A1248="SVOL",C1248="Cash"),                                     SUM(INDIRECT(ADDRESS(ROW()-(COUNTIF(A:A,"SVOL")),COLUMN())):INDIRECT(ADDRESS(ROW()-1,COLUMN()))),                                    IF(AND(A1249="TYA",C1249="Cash"), SUM(INDIRECT(ADDRESS(ROW()-(COUNTIF(A:A,"TYA")-1),COLUMN())):INDIRECT(ADDRESS(ROW()-1,COLUMN()))),                                    IF(AND(A1249="SVOL",ISNUMBER(FIND(" Govt",C1249))),"", IF(AND(A1249="SVOL",ISNUMBER(FIND(" Index",C1249))),J1249,                                    IF(ISNUMBER(N1249),Q1249*N1249,IF(ISNUMBER(R1249),J1249*R1249," "))))))</f>
        <v xml:space="preserve"> </v>
      </c>
      <c r="AB1249" s="8" t="s">
        <v>4212</v>
      </c>
      <c r="AG1249" s="17">
        <v>4.64E-4</v>
      </c>
    </row>
    <row r="1250" spans="1:33" x14ac:dyDescent="0.35">
      <c r="A1250" t="s">
        <v>1786</v>
      </c>
      <c r="B1250" t="s">
        <v>2762</v>
      </c>
      <c r="C1250" t="s">
        <v>2763</v>
      </c>
      <c r="D1250" t="s">
        <v>2764</v>
      </c>
      <c r="E1250" t="s">
        <v>2765</v>
      </c>
      <c r="G1250" s="1">
        <v>753.91301720736601</v>
      </c>
      <c r="H1250" s="1">
        <v>60.410417000000002</v>
      </c>
      <c r="I1250" s="2">
        <v>45544.199751225147</v>
      </c>
      <c r="J1250" s="3">
        <v>5.8876115430708212E-4</v>
      </c>
      <c r="K1250" s="4">
        <v>77355986.239999995</v>
      </c>
      <c r="L1250" s="5">
        <v>3550001</v>
      </c>
      <c r="M1250" s="6">
        <v>21.79041252</v>
      </c>
      <c r="N1250" s="7" t="str">
        <f>IF(ISNUMBER(_xll.BDP($C1250, "DELTA_MID")),_xll.BDP($C1250, "DELTA_MID")," ")</f>
        <v xml:space="preserve"> </v>
      </c>
      <c r="O1250" s="7" t="str">
        <f>IF(ISNUMBER(N1250),_xll.BDP($C1250, "OPT_UNDL_TICKER"),"")</f>
        <v/>
      </c>
      <c r="P1250" s="8" t="str">
        <f>IF(ISNUMBER(N1250),_xll.BDP($C1250, "OPT_UNDL_PX")," ")</f>
        <v xml:space="preserve"> </v>
      </c>
      <c r="Q1250" s="7" t="str">
        <f>IF(ISNUMBER(N1250),+G1250*_xll.BDP($C1250, "PX_POS_MULT_FACTOR")*P1250/K1250," ")</f>
        <v xml:space="preserve"> </v>
      </c>
      <c r="R1250" s="8" t="str">
        <f>IF(OR($A1250="TUA",$A1250="TYA"),"",IF(ISNUMBER(_xll.BDP($C1250,"DUR_ADJ_OAS_MID")),_xll.BDP($C1250,"DUR_ADJ_OAS_MID"),IF(ISNUMBER(_xll.BDP($E1250&amp;" ISIN","DUR_ADJ_OAS_MID")),_xll.BDP($E1250&amp;" ISIN","DUR_ADJ_OAS_MID")," ")))</f>
        <v xml:space="preserve"> </v>
      </c>
      <c r="S1250" s="7" t="str">
        <f ca="1">IF(AND(A1249="SVOL",C1249="Cash"),                                     SUM(INDIRECT(ADDRESS(ROW()-(COUNTIF(A:A,"SVOL")),COLUMN())):INDIRECT(ADDRESS(ROW()-1,COLUMN()))),                                    IF(AND(A1250="TYA",C1250="Cash"), SUM(INDIRECT(ADDRESS(ROW()-(COUNTIF(A:A,"TYA")-1),COLUMN())):INDIRECT(ADDRESS(ROW()-1,COLUMN()))),                                    IF(AND(A1250="SVOL",ISNUMBER(FIND(" Govt",C1250))),"", IF(AND(A1250="SVOL",ISNUMBER(FIND(" Index",C1250))),J1250,                                    IF(ISNUMBER(N1250),Q1250*N1250,IF(ISNUMBER(R1250),J1250*R1250," "))))))</f>
        <v xml:space="preserve"> </v>
      </c>
      <c r="AB1250" s="8" t="s">
        <v>4212</v>
      </c>
      <c r="AG1250" s="17">
        <v>4.64E-4</v>
      </c>
    </row>
    <row r="1251" spans="1:33" x14ac:dyDescent="0.35">
      <c r="A1251" t="s">
        <v>1786</v>
      </c>
      <c r="B1251" t="s">
        <v>2766</v>
      </c>
      <c r="C1251" t="s">
        <v>2767</v>
      </c>
      <c r="D1251" t="s">
        <v>2768</v>
      </c>
      <c r="E1251" t="s">
        <v>2769</v>
      </c>
      <c r="G1251" s="1">
        <v>354.42257709305687</v>
      </c>
      <c r="H1251" s="1">
        <v>443.73570000000001</v>
      </c>
      <c r="I1251" s="2">
        <v>157269.95034219159</v>
      </c>
      <c r="J1251" s="3">
        <v>2.0330676135943159E-3</v>
      </c>
      <c r="K1251" s="4">
        <v>77355986.239999995</v>
      </c>
      <c r="L1251" s="5">
        <v>3550001</v>
      </c>
      <c r="M1251" s="6">
        <v>21.79041252</v>
      </c>
      <c r="N1251" s="7" t="str">
        <f>IF(ISNUMBER(_xll.BDP($C1251, "DELTA_MID")),_xll.BDP($C1251, "DELTA_MID")," ")</f>
        <v xml:space="preserve"> </v>
      </c>
      <c r="O1251" s="7" t="str">
        <f>IF(ISNUMBER(N1251),_xll.BDP($C1251, "OPT_UNDL_TICKER"),"")</f>
        <v/>
      </c>
      <c r="P1251" s="8" t="str">
        <f>IF(ISNUMBER(N1251),_xll.BDP($C1251, "OPT_UNDL_PX")," ")</f>
        <v xml:space="preserve"> </v>
      </c>
      <c r="Q1251" s="7" t="str">
        <f>IF(ISNUMBER(N1251),+G1251*_xll.BDP($C1251, "PX_POS_MULT_FACTOR")*P1251/K1251," ")</f>
        <v xml:space="preserve"> </v>
      </c>
      <c r="R1251" s="8" t="str">
        <f>IF(OR($A1251="TUA",$A1251="TYA"),"",IF(ISNUMBER(_xll.BDP($C1251,"DUR_ADJ_OAS_MID")),_xll.BDP($C1251,"DUR_ADJ_OAS_MID"),IF(ISNUMBER(_xll.BDP($E1251&amp;" ISIN","DUR_ADJ_OAS_MID")),_xll.BDP($E1251&amp;" ISIN","DUR_ADJ_OAS_MID")," ")))</f>
        <v xml:space="preserve"> </v>
      </c>
      <c r="S1251" s="7" t="str">
        <f ca="1">IF(AND(A1250="SVOL",C1250="Cash"),                                     SUM(INDIRECT(ADDRESS(ROW()-(COUNTIF(A:A,"SVOL")),COLUMN())):INDIRECT(ADDRESS(ROW()-1,COLUMN()))),                                    IF(AND(A1251="TYA",C1251="Cash"), SUM(INDIRECT(ADDRESS(ROW()-(COUNTIF(A:A,"TYA")-1),COLUMN())):INDIRECT(ADDRESS(ROW()-1,COLUMN()))),                                    IF(AND(A1251="SVOL",ISNUMBER(FIND(" Govt",C1251))),"", IF(AND(A1251="SVOL",ISNUMBER(FIND(" Index",C1251))),J1251,                                    IF(ISNUMBER(N1251),Q1251*N1251,IF(ISNUMBER(R1251),J1251*R1251," "))))))</f>
        <v xml:space="preserve"> </v>
      </c>
      <c r="AB1251" s="8" t="s">
        <v>4212</v>
      </c>
      <c r="AG1251" s="17">
        <v>4.64E-4</v>
      </c>
    </row>
    <row r="1252" spans="1:33" x14ac:dyDescent="0.35">
      <c r="A1252" t="s">
        <v>1786</v>
      </c>
      <c r="B1252" t="s">
        <v>2770</v>
      </c>
      <c r="C1252" t="s">
        <v>2771</v>
      </c>
      <c r="D1252" t="s">
        <v>2772</v>
      </c>
      <c r="E1252" t="s">
        <v>2773</v>
      </c>
      <c r="F1252" t="s">
        <v>2774</v>
      </c>
      <c r="G1252" s="1">
        <v>504.64878716389728</v>
      </c>
      <c r="H1252" s="1">
        <v>135.58000000000001</v>
      </c>
      <c r="I1252" s="2">
        <v>68420.282563681205</v>
      </c>
      <c r="J1252" s="3">
        <v>8.8448594464822137E-4</v>
      </c>
      <c r="K1252" s="4">
        <v>77355986.239999995</v>
      </c>
      <c r="L1252" s="5">
        <v>3550001</v>
      </c>
      <c r="M1252" s="6">
        <v>21.79041252</v>
      </c>
      <c r="N1252" s="7" t="str">
        <f>IF(ISNUMBER(_xll.BDP($C1252, "DELTA_MID")),_xll.BDP($C1252, "DELTA_MID")," ")</f>
        <v xml:space="preserve"> </v>
      </c>
      <c r="O1252" s="7" t="str">
        <f>IF(ISNUMBER(N1252),_xll.BDP($C1252, "OPT_UNDL_TICKER"),"")</f>
        <v/>
      </c>
      <c r="P1252" s="8" t="str">
        <f>IF(ISNUMBER(N1252),_xll.BDP($C1252, "OPT_UNDL_PX")," ")</f>
        <v xml:space="preserve"> </v>
      </c>
      <c r="Q1252" s="7" t="str">
        <f>IF(ISNUMBER(N1252),+G1252*_xll.BDP($C1252, "PX_POS_MULT_FACTOR")*P1252/K1252," ")</f>
        <v xml:space="preserve"> </v>
      </c>
      <c r="R1252" s="8" t="str">
        <f>IF(OR($A1252="TUA",$A1252="TYA"),"",IF(ISNUMBER(_xll.BDP($C1252,"DUR_ADJ_OAS_MID")),_xll.BDP($C1252,"DUR_ADJ_OAS_MID"),IF(ISNUMBER(_xll.BDP($E1252&amp;" ISIN","DUR_ADJ_OAS_MID")),_xll.BDP($E1252&amp;" ISIN","DUR_ADJ_OAS_MID")," ")))</f>
        <v xml:space="preserve"> </v>
      </c>
      <c r="S1252" s="7" t="str">
        <f ca="1">IF(AND(A1251="SVOL",C1251="Cash"),                                     SUM(INDIRECT(ADDRESS(ROW()-(COUNTIF(A:A,"SVOL")),COLUMN())):INDIRECT(ADDRESS(ROW()-1,COLUMN()))),                                    IF(AND(A1252="TYA",C1252="Cash"), SUM(INDIRECT(ADDRESS(ROW()-(COUNTIF(A:A,"TYA")-1),COLUMN())):INDIRECT(ADDRESS(ROW()-1,COLUMN()))),                                    IF(AND(A1252="SVOL",ISNUMBER(FIND(" Govt",C1252))),"", IF(AND(A1252="SVOL",ISNUMBER(FIND(" Index",C1252))),J1252,                                    IF(ISNUMBER(N1252),Q1252*N1252,IF(ISNUMBER(R1252),J1252*R1252," "))))))</f>
        <v xml:space="preserve"> </v>
      </c>
      <c r="AB1252" s="8" t="s">
        <v>4212</v>
      </c>
      <c r="AG1252" s="17">
        <v>4.64E-4</v>
      </c>
    </row>
    <row r="1253" spans="1:33" x14ac:dyDescent="0.35">
      <c r="A1253" t="s">
        <v>1786</v>
      </c>
      <c r="B1253" t="s">
        <v>2775</v>
      </c>
      <c r="C1253" t="s">
        <v>2776</v>
      </c>
      <c r="D1253" t="s">
        <v>2777</v>
      </c>
      <c r="E1253" t="s">
        <v>2778</v>
      </c>
      <c r="G1253" s="1">
        <v>6828.6158377756474</v>
      </c>
      <c r="H1253" s="1">
        <v>25.85</v>
      </c>
      <c r="I1253" s="2">
        <v>176519.71940650049</v>
      </c>
      <c r="J1253" s="3">
        <v>2.2819141476503328E-3</v>
      </c>
      <c r="K1253" s="4">
        <v>77355986.239999995</v>
      </c>
      <c r="L1253" s="5">
        <v>3550001</v>
      </c>
      <c r="M1253" s="6">
        <v>21.79041252</v>
      </c>
      <c r="N1253" s="7" t="str">
        <f>IF(ISNUMBER(_xll.BDP($C1253, "DELTA_MID")),_xll.BDP($C1253, "DELTA_MID")," ")</f>
        <v xml:space="preserve"> </v>
      </c>
      <c r="O1253" s="7" t="str">
        <f>IF(ISNUMBER(N1253),_xll.BDP($C1253, "OPT_UNDL_TICKER"),"")</f>
        <v/>
      </c>
      <c r="P1253" s="8" t="str">
        <f>IF(ISNUMBER(N1253),_xll.BDP($C1253, "OPT_UNDL_PX")," ")</f>
        <v xml:space="preserve"> </v>
      </c>
      <c r="Q1253" s="7" t="str">
        <f>IF(ISNUMBER(N1253),+G1253*_xll.BDP($C1253, "PX_POS_MULT_FACTOR")*P1253/K1253," ")</f>
        <v xml:space="preserve"> </v>
      </c>
      <c r="R1253" s="8" t="str">
        <f>IF(OR($A1253="TUA",$A1253="TYA"),"",IF(ISNUMBER(_xll.BDP($C1253,"DUR_ADJ_OAS_MID")),_xll.BDP($C1253,"DUR_ADJ_OAS_MID"),IF(ISNUMBER(_xll.BDP($E1253&amp;" ISIN","DUR_ADJ_OAS_MID")),_xll.BDP($E1253&amp;" ISIN","DUR_ADJ_OAS_MID")," ")))</f>
        <v xml:space="preserve"> </v>
      </c>
      <c r="S1253" s="7" t="str">
        <f ca="1">IF(AND(A1252="SVOL",C1252="Cash"),                                     SUM(INDIRECT(ADDRESS(ROW()-(COUNTIF(A:A,"SVOL")),COLUMN())):INDIRECT(ADDRESS(ROW()-1,COLUMN()))),                                    IF(AND(A1253="TYA",C1253="Cash"), SUM(INDIRECT(ADDRESS(ROW()-(COUNTIF(A:A,"TYA")-1),COLUMN())):INDIRECT(ADDRESS(ROW()-1,COLUMN()))),                                    IF(AND(A1253="SVOL",ISNUMBER(FIND(" Govt",C1253))),"", IF(AND(A1253="SVOL",ISNUMBER(FIND(" Index",C1253))),J1253,                                    IF(ISNUMBER(N1253),Q1253*N1253,IF(ISNUMBER(R1253),J1253*R1253," "))))))</f>
        <v xml:space="preserve"> </v>
      </c>
      <c r="AB1253" s="8" t="s">
        <v>4212</v>
      </c>
      <c r="AG1253" s="17">
        <v>4.64E-4</v>
      </c>
    </row>
    <row r="1254" spans="1:33" x14ac:dyDescent="0.35">
      <c r="A1254" t="s">
        <v>1786</v>
      </c>
      <c r="B1254" t="s">
        <v>2779</v>
      </c>
      <c r="C1254" t="s">
        <v>2780</v>
      </c>
      <c r="D1254" t="s">
        <v>2781</v>
      </c>
      <c r="E1254" t="s">
        <v>2782</v>
      </c>
      <c r="G1254" s="1">
        <v>6572.118493913953</v>
      </c>
      <c r="H1254" s="1">
        <v>7.0937872000000004</v>
      </c>
      <c r="I1254" s="2">
        <v>46621.210049010078</v>
      </c>
      <c r="J1254" s="3">
        <v>6.0268393326879624E-4</v>
      </c>
      <c r="K1254" s="4">
        <v>77355986.239999995</v>
      </c>
      <c r="L1254" s="5">
        <v>3550001</v>
      </c>
      <c r="M1254" s="6">
        <v>21.79041252</v>
      </c>
      <c r="N1254" s="7" t="str">
        <f>IF(ISNUMBER(_xll.BDP($C1254, "DELTA_MID")),_xll.BDP($C1254, "DELTA_MID")," ")</f>
        <v xml:space="preserve"> </v>
      </c>
      <c r="O1254" s="7" t="str">
        <f>IF(ISNUMBER(N1254),_xll.BDP($C1254, "OPT_UNDL_TICKER"),"")</f>
        <v/>
      </c>
      <c r="P1254" s="8" t="str">
        <f>IF(ISNUMBER(N1254),_xll.BDP($C1254, "OPT_UNDL_PX")," ")</f>
        <v xml:space="preserve"> </v>
      </c>
      <c r="Q1254" s="7" t="str">
        <f>IF(ISNUMBER(N1254),+G1254*_xll.BDP($C1254, "PX_POS_MULT_FACTOR")*P1254/K1254," ")</f>
        <v xml:space="preserve"> </v>
      </c>
      <c r="R1254" s="8" t="str">
        <f>IF(OR($A1254="TUA",$A1254="TYA"),"",IF(ISNUMBER(_xll.BDP($C1254,"DUR_ADJ_OAS_MID")),_xll.BDP($C1254,"DUR_ADJ_OAS_MID"),IF(ISNUMBER(_xll.BDP($E1254&amp;" ISIN","DUR_ADJ_OAS_MID")),_xll.BDP($E1254&amp;" ISIN","DUR_ADJ_OAS_MID")," ")))</f>
        <v xml:space="preserve"> </v>
      </c>
      <c r="S1254" s="7" t="str">
        <f ca="1">IF(AND(A1253="SVOL",C1253="Cash"),                                     SUM(INDIRECT(ADDRESS(ROW()-(COUNTIF(A:A,"SVOL")),COLUMN())):INDIRECT(ADDRESS(ROW()-1,COLUMN()))),                                    IF(AND(A1254="TYA",C1254="Cash"), SUM(INDIRECT(ADDRESS(ROW()-(COUNTIF(A:A,"TYA")-1),COLUMN())):INDIRECT(ADDRESS(ROW()-1,COLUMN()))),                                    IF(AND(A1254="SVOL",ISNUMBER(FIND(" Govt",C1254))),"", IF(AND(A1254="SVOL",ISNUMBER(FIND(" Index",C1254))),J1254,                                    IF(ISNUMBER(N1254),Q1254*N1254,IF(ISNUMBER(R1254),J1254*R1254," "))))))</f>
        <v xml:space="preserve"> </v>
      </c>
      <c r="AB1254" s="8" t="s">
        <v>4212</v>
      </c>
      <c r="AG1254" s="17">
        <v>4.64E-4</v>
      </c>
    </row>
    <row r="1255" spans="1:33" x14ac:dyDescent="0.35">
      <c r="A1255" t="s">
        <v>1786</v>
      </c>
      <c r="B1255" t="s">
        <v>2783</v>
      </c>
      <c r="C1255" t="s">
        <v>2784</v>
      </c>
      <c r="D1255" t="s">
        <v>2785</v>
      </c>
      <c r="E1255" t="s">
        <v>2786</v>
      </c>
      <c r="F1255" t="s">
        <v>2787</v>
      </c>
      <c r="G1255" s="1">
        <v>324.93372844952148</v>
      </c>
      <c r="H1255" s="1">
        <v>123.75</v>
      </c>
      <c r="I1255" s="2">
        <v>40210.548895628293</v>
      </c>
      <c r="J1255" s="3">
        <v>5.1981172822066391E-4</v>
      </c>
      <c r="K1255" s="4">
        <v>77355986.239999995</v>
      </c>
      <c r="L1255" s="5">
        <v>3550001</v>
      </c>
      <c r="M1255" s="6">
        <v>21.79041252</v>
      </c>
      <c r="N1255" s="7" t="str">
        <f>IF(ISNUMBER(_xll.BDP($C1255, "DELTA_MID")),_xll.BDP($C1255, "DELTA_MID")," ")</f>
        <v xml:space="preserve"> </v>
      </c>
      <c r="O1255" s="7" t="str">
        <f>IF(ISNUMBER(N1255),_xll.BDP($C1255, "OPT_UNDL_TICKER"),"")</f>
        <v/>
      </c>
      <c r="P1255" s="8" t="str">
        <f>IF(ISNUMBER(N1255),_xll.BDP($C1255, "OPT_UNDL_PX")," ")</f>
        <v xml:space="preserve"> </v>
      </c>
      <c r="Q1255" s="7" t="str">
        <f>IF(ISNUMBER(N1255),+G1255*_xll.BDP($C1255, "PX_POS_MULT_FACTOR")*P1255/K1255," ")</f>
        <v xml:space="preserve"> </v>
      </c>
      <c r="R1255" s="8" t="str">
        <f>IF(OR($A1255="TUA",$A1255="TYA"),"",IF(ISNUMBER(_xll.BDP($C1255,"DUR_ADJ_OAS_MID")),_xll.BDP($C1255,"DUR_ADJ_OAS_MID"),IF(ISNUMBER(_xll.BDP($E1255&amp;" ISIN","DUR_ADJ_OAS_MID")),_xll.BDP($E1255&amp;" ISIN","DUR_ADJ_OAS_MID")," ")))</f>
        <v xml:space="preserve"> </v>
      </c>
      <c r="S1255" s="7" t="str">
        <f ca="1">IF(AND(A1254="SVOL",C1254="Cash"),                                     SUM(INDIRECT(ADDRESS(ROW()-(COUNTIF(A:A,"SVOL")),COLUMN())):INDIRECT(ADDRESS(ROW()-1,COLUMN()))),                                    IF(AND(A1255="TYA",C1255="Cash"), SUM(INDIRECT(ADDRESS(ROW()-(COUNTIF(A:A,"TYA")-1),COLUMN())):INDIRECT(ADDRESS(ROW()-1,COLUMN()))),                                    IF(AND(A1255="SVOL",ISNUMBER(FIND(" Govt",C1255))),"", IF(AND(A1255="SVOL",ISNUMBER(FIND(" Index",C1255))),J1255,                                    IF(ISNUMBER(N1255),Q1255*N1255,IF(ISNUMBER(R1255),J1255*R1255," "))))))</f>
        <v xml:space="preserve"> </v>
      </c>
      <c r="AB1255" s="8" t="s">
        <v>4212</v>
      </c>
      <c r="AG1255" s="17">
        <v>4.64E-4</v>
      </c>
    </row>
    <row r="1256" spans="1:33" x14ac:dyDescent="0.35">
      <c r="A1256" t="s">
        <v>1786</v>
      </c>
      <c r="B1256" t="s">
        <v>2788</v>
      </c>
      <c r="C1256" t="s">
        <v>2789</v>
      </c>
      <c r="D1256" t="s">
        <v>2790</v>
      </c>
      <c r="E1256" t="s">
        <v>2791</v>
      </c>
      <c r="F1256" t="s">
        <v>2792</v>
      </c>
      <c r="G1256" s="1">
        <v>2077.57284594266</v>
      </c>
      <c r="H1256" s="1">
        <v>123.408151</v>
      </c>
      <c r="I1256" s="2">
        <v>256389.42348559151</v>
      </c>
      <c r="J1256" s="3">
        <v>3.3144096009600759E-3</v>
      </c>
      <c r="K1256" s="4">
        <v>77355986.239999995</v>
      </c>
      <c r="L1256" s="5">
        <v>3550001</v>
      </c>
      <c r="M1256" s="6">
        <v>21.79041252</v>
      </c>
      <c r="N1256" s="7" t="str">
        <f>IF(ISNUMBER(_xll.BDP($C1256, "DELTA_MID")),_xll.BDP($C1256, "DELTA_MID")," ")</f>
        <v xml:space="preserve"> </v>
      </c>
      <c r="O1256" s="7" t="str">
        <f>IF(ISNUMBER(N1256),_xll.BDP($C1256, "OPT_UNDL_TICKER"),"")</f>
        <v/>
      </c>
      <c r="P1256" s="8" t="str">
        <f>IF(ISNUMBER(N1256),_xll.BDP($C1256, "OPT_UNDL_PX")," ")</f>
        <v xml:space="preserve"> </v>
      </c>
      <c r="Q1256" s="7" t="str">
        <f>IF(ISNUMBER(N1256),+G1256*_xll.BDP($C1256, "PX_POS_MULT_FACTOR")*P1256/K1256," ")</f>
        <v xml:space="preserve"> </v>
      </c>
      <c r="R1256" s="8" t="str">
        <f>IF(OR($A1256="TUA",$A1256="TYA"),"",IF(ISNUMBER(_xll.BDP($C1256,"DUR_ADJ_OAS_MID")),_xll.BDP($C1256,"DUR_ADJ_OAS_MID"),IF(ISNUMBER(_xll.BDP($E1256&amp;" ISIN","DUR_ADJ_OAS_MID")),_xll.BDP($E1256&amp;" ISIN","DUR_ADJ_OAS_MID")," ")))</f>
        <v xml:space="preserve"> </v>
      </c>
      <c r="S1256" s="7" t="str">
        <f ca="1">IF(AND(A1255="SVOL",C1255="Cash"),                                     SUM(INDIRECT(ADDRESS(ROW()-(COUNTIF(A:A,"SVOL")),COLUMN())):INDIRECT(ADDRESS(ROW()-1,COLUMN()))),                                    IF(AND(A1256="TYA",C1256="Cash"), SUM(INDIRECT(ADDRESS(ROW()-(COUNTIF(A:A,"TYA")-1),COLUMN())):INDIRECT(ADDRESS(ROW()-1,COLUMN()))),                                    IF(AND(A1256="SVOL",ISNUMBER(FIND(" Govt",C1256))),"", IF(AND(A1256="SVOL",ISNUMBER(FIND(" Index",C1256))),J1256,                                    IF(ISNUMBER(N1256),Q1256*N1256,IF(ISNUMBER(R1256),J1256*R1256," "))))))</f>
        <v xml:space="preserve"> </v>
      </c>
      <c r="AB1256" s="8" t="s">
        <v>4212</v>
      </c>
      <c r="AG1256" s="17">
        <v>4.64E-4</v>
      </c>
    </row>
    <row r="1257" spans="1:33" x14ac:dyDescent="0.35">
      <c r="A1257" t="s">
        <v>1786</v>
      </c>
      <c r="B1257" t="s">
        <v>2793</v>
      </c>
      <c r="C1257" t="s">
        <v>2794</v>
      </c>
      <c r="D1257" t="s">
        <v>2795</v>
      </c>
      <c r="E1257" t="s">
        <v>2796</v>
      </c>
      <c r="G1257" s="1">
        <v>12046.47286756951</v>
      </c>
      <c r="H1257" s="1">
        <v>22.089850999999999</v>
      </c>
      <c r="I1257" s="2">
        <v>266104.79072015308</v>
      </c>
      <c r="J1257" s="3">
        <v>3.4400025603002781E-3</v>
      </c>
      <c r="K1257" s="4">
        <v>77355986.239999995</v>
      </c>
      <c r="L1257" s="5">
        <v>3550001</v>
      </c>
      <c r="M1257" s="6">
        <v>21.79041252</v>
      </c>
      <c r="N1257" s="7" t="str">
        <f>IF(ISNUMBER(_xll.BDP($C1257, "DELTA_MID")),_xll.BDP($C1257, "DELTA_MID")," ")</f>
        <v xml:space="preserve"> </v>
      </c>
      <c r="O1257" s="7" t="str">
        <f>IF(ISNUMBER(N1257),_xll.BDP($C1257, "OPT_UNDL_TICKER"),"")</f>
        <v/>
      </c>
      <c r="P1257" s="8" t="str">
        <f>IF(ISNUMBER(N1257),_xll.BDP($C1257, "OPT_UNDL_PX")," ")</f>
        <v xml:space="preserve"> </v>
      </c>
      <c r="Q1257" s="7" t="str">
        <f>IF(ISNUMBER(N1257),+G1257*_xll.BDP($C1257, "PX_POS_MULT_FACTOR")*P1257/K1257," ")</f>
        <v xml:space="preserve"> </v>
      </c>
      <c r="R1257" s="8" t="str">
        <f>IF(OR($A1257="TUA",$A1257="TYA"),"",IF(ISNUMBER(_xll.BDP($C1257,"DUR_ADJ_OAS_MID")),_xll.BDP($C1257,"DUR_ADJ_OAS_MID"),IF(ISNUMBER(_xll.BDP($E1257&amp;" ISIN","DUR_ADJ_OAS_MID")),_xll.BDP($E1257&amp;" ISIN","DUR_ADJ_OAS_MID")," ")))</f>
        <v xml:space="preserve"> </v>
      </c>
      <c r="S1257" s="7" t="str">
        <f ca="1">IF(AND(A1256="SVOL",C1256="Cash"),                                     SUM(INDIRECT(ADDRESS(ROW()-(COUNTIF(A:A,"SVOL")),COLUMN())):INDIRECT(ADDRESS(ROW()-1,COLUMN()))),                                    IF(AND(A1257="TYA",C1257="Cash"), SUM(INDIRECT(ADDRESS(ROW()-(COUNTIF(A:A,"TYA")-1),COLUMN())):INDIRECT(ADDRESS(ROW()-1,COLUMN()))),                                    IF(AND(A1257="SVOL",ISNUMBER(FIND(" Govt",C1257))),"", IF(AND(A1257="SVOL",ISNUMBER(FIND(" Index",C1257))),J1257,                                    IF(ISNUMBER(N1257),Q1257*N1257,IF(ISNUMBER(R1257),J1257*R1257," "))))))</f>
        <v xml:space="preserve"> </v>
      </c>
      <c r="AB1257" s="8" t="s">
        <v>4212</v>
      </c>
      <c r="AG1257" s="17">
        <v>4.64E-4</v>
      </c>
    </row>
    <row r="1258" spans="1:33" x14ac:dyDescent="0.35">
      <c r="A1258" t="s">
        <v>1786</v>
      </c>
      <c r="B1258" t="s">
        <v>2797</v>
      </c>
      <c r="C1258" t="s">
        <v>2798</v>
      </c>
      <c r="D1258" t="s">
        <v>2799</v>
      </c>
      <c r="E1258" t="s">
        <v>2800</v>
      </c>
      <c r="G1258" s="1">
        <v>105098.8129589306</v>
      </c>
      <c r="H1258" s="1">
        <v>1.8463665</v>
      </c>
      <c r="I1258" s="2">
        <v>194050.92743713531</v>
      </c>
      <c r="J1258" s="3">
        <v>2.508544417429889E-3</v>
      </c>
      <c r="K1258" s="4">
        <v>77355986.239999995</v>
      </c>
      <c r="L1258" s="5">
        <v>3550001</v>
      </c>
      <c r="M1258" s="6">
        <v>21.79041252</v>
      </c>
      <c r="N1258" s="7" t="str">
        <f>IF(ISNUMBER(_xll.BDP($C1258, "DELTA_MID")),_xll.BDP($C1258, "DELTA_MID")," ")</f>
        <v xml:space="preserve"> </v>
      </c>
      <c r="O1258" s="7" t="str">
        <f>IF(ISNUMBER(N1258),_xll.BDP($C1258, "OPT_UNDL_TICKER"),"")</f>
        <v/>
      </c>
      <c r="P1258" s="8" t="str">
        <f>IF(ISNUMBER(N1258),_xll.BDP($C1258, "OPT_UNDL_PX")," ")</f>
        <v xml:space="preserve"> </v>
      </c>
      <c r="Q1258" s="7" t="str">
        <f>IF(ISNUMBER(N1258),+G1258*_xll.BDP($C1258, "PX_POS_MULT_FACTOR")*P1258/K1258," ")</f>
        <v xml:space="preserve"> </v>
      </c>
      <c r="R1258" s="8" t="str">
        <f>IF(OR($A1258="TUA",$A1258="TYA"),"",IF(ISNUMBER(_xll.BDP($C1258,"DUR_ADJ_OAS_MID")),_xll.BDP($C1258,"DUR_ADJ_OAS_MID"),IF(ISNUMBER(_xll.BDP($E1258&amp;" ISIN","DUR_ADJ_OAS_MID")),_xll.BDP($E1258&amp;" ISIN","DUR_ADJ_OAS_MID")," ")))</f>
        <v xml:space="preserve"> </v>
      </c>
      <c r="S1258" s="7" t="str">
        <f ca="1">IF(AND(A1257="SVOL",C1257="Cash"),                                     SUM(INDIRECT(ADDRESS(ROW()-(COUNTIF(A:A,"SVOL")),COLUMN())):INDIRECT(ADDRESS(ROW()-1,COLUMN()))),                                    IF(AND(A1258="TYA",C1258="Cash"), SUM(INDIRECT(ADDRESS(ROW()-(COUNTIF(A:A,"TYA")-1),COLUMN())):INDIRECT(ADDRESS(ROW()-1,COLUMN()))),                                    IF(AND(A1258="SVOL",ISNUMBER(FIND(" Govt",C1258))),"", IF(AND(A1258="SVOL",ISNUMBER(FIND(" Index",C1258))),J1258,                                    IF(ISNUMBER(N1258),Q1258*N1258,IF(ISNUMBER(R1258),J1258*R1258," "))))))</f>
        <v xml:space="preserve"> </v>
      </c>
      <c r="AB1258" s="8" t="s">
        <v>4212</v>
      </c>
      <c r="AG1258" s="17">
        <v>4.64E-4</v>
      </c>
    </row>
    <row r="1259" spans="1:33" x14ac:dyDescent="0.35">
      <c r="A1259" t="s">
        <v>1786</v>
      </c>
      <c r="B1259" t="s">
        <v>2801</v>
      </c>
      <c r="C1259" t="s">
        <v>2802</v>
      </c>
      <c r="D1259" t="s">
        <v>2803</v>
      </c>
      <c r="E1259" t="s">
        <v>2804</v>
      </c>
      <c r="G1259" s="1">
        <v>3380.6461199645428</v>
      </c>
      <c r="H1259" s="1">
        <v>231.92099999999999</v>
      </c>
      <c r="I1259" s="2">
        <v>784042.82878829667</v>
      </c>
      <c r="J1259" s="3">
        <v>1.0135515903782449E-2</v>
      </c>
      <c r="K1259" s="4">
        <v>77355986.239999995</v>
      </c>
      <c r="L1259" s="5">
        <v>3550001</v>
      </c>
      <c r="M1259" s="6">
        <v>21.79041252</v>
      </c>
      <c r="N1259" s="7" t="str">
        <f>IF(ISNUMBER(_xll.BDP($C1259, "DELTA_MID")),_xll.BDP($C1259, "DELTA_MID")," ")</f>
        <v xml:space="preserve"> </v>
      </c>
      <c r="O1259" s="7" t="str">
        <f>IF(ISNUMBER(N1259),_xll.BDP($C1259, "OPT_UNDL_TICKER"),"")</f>
        <v/>
      </c>
      <c r="P1259" s="8" t="str">
        <f>IF(ISNUMBER(N1259),_xll.BDP($C1259, "OPT_UNDL_PX")," ")</f>
        <v xml:space="preserve"> </v>
      </c>
      <c r="Q1259" s="7" t="str">
        <f>IF(ISNUMBER(N1259),+G1259*_xll.BDP($C1259, "PX_POS_MULT_FACTOR")*P1259/K1259," ")</f>
        <v xml:space="preserve"> </v>
      </c>
      <c r="R1259" s="8" t="str">
        <f>IF(OR($A1259="TUA",$A1259="TYA"),"",IF(ISNUMBER(_xll.BDP($C1259,"DUR_ADJ_OAS_MID")),_xll.BDP($C1259,"DUR_ADJ_OAS_MID"),IF(ISNUMBER(_xll.BDP($E1259&amp;" ISIN","DUR_ADJ_OAS_MID")),_xll.BDP($E1259&amp;" ISIN","DUR_ADJ_OAS_MID")," ")))</f>
        <v xml:space="preserve"> </v>
      </c>
      <c r="S1259" s="7" t="str">
        <f ca="1">IF(AND(A1258="SVOL",C1258="Cash"),                                     SUM(INDIRECT(ADDRESS(ROW()-(COUNTIF(A:A,"SVOL")),COLUMN())):INDIRECT(ADDRESS(ROW()-1,COLUMN()))),                                    IF(AND(A1259="TYA",C1259="Cash"), SUM(INDIRECT(ADDRESS(ROW()-(COUNTIF(A:A,"TYA")-1),COLUMN())):INDIRECT(ADDRESS(ROW()-1,COLUMN()))),                                    IF(AND(A1259="SVOL",ISNUMBER(FIND(" Govt",C1259))),"", IF(AND(A1259="SVOL",ISNUMBER(FIND(" Index",C1259))),J1259,                                    IF(ISNUMBER(N1259),Q1259*N1259,IF(ISNUMBER(R1259),J1259*R1259," "))))))</f>
        <v xml:space="preserve"> </v>
      </c>
      <c r="AB1259" s="8" t="s">
        <v>4212</v>
      </c>
      <c r="AG1259" s="17">
        <v>4.64E-4</v>
      </c>
    </row>
    <row r="1260" spans="1:33" x14ac:dyDescent="0.35">
      <c r="A1260" t="s">
        <v>1786</v>
      </c>
      <c r="B1260" t="s">
        <v>2805</v>
      </c>
      <c r="C1260" t="s">
        <v>2806</v>
      </c>
      <c r="D1260" t="s">
        <v>2807</v>
      </c>
      <c r="E1260" t="s">
        <v>2808</v>
      </c>
      <c r="G1260" s="1">
        <v>1817.737141857169</v>
      </c>
      <c r="H1260" s="1">
        <v>48.69</v>
      </c>
      <c r="I1260" s="2">
        <v>88505.621437025577</v>
      </c>
      <c r="J1260" s="3">
        <v>1.144134096648104E-3</v>
      </c>
      <c r="K1260" s="4">
        <v>77355986.239999995</v>
      </c>
      <c r="L1260" s="5">
        <v>3550001</v>
      </c>
      <c r="M1260" s="6">
        <v>21.79041252</v>
      </c>
      <c r="N1260" s="7" t="str">
        <f>IF(ISNUMBER(_xll.BDP($C1260, "DELTA_MID")),_xll.BDP($C1260, "DELTA_MID")," ")</f>
        <v xml:space="preserve"> </v>
      </c>
      <c r="O1260" s="7" t="str">
        <f>IF(ISNUMBER(N1260),_xll.BDP($C1260, "OPT_UNDL_TICKER"),"")</f>
        <v/>
      </c>
      <c r="P1260" s="8" t="str">
        <f>IF(ISNUMBER(N1260),_xll.BDP($C1260, "OPT_UNDL_PX")," ")</f>
        <v xml:space="preserve"> </v>
      </c>
      <c r="Q1260" s="7" t="str">
        <f>IF(ISNUMBER(N1260),+G1260*_xll.BDP($C1260, "PX_POS_MULT_FACTOR")*P1260/K1260," ")</f>
        <v xml:space="preserve"> </v>
      </c>
      <c r="R1260" s="8" t="str">
        <f>IF(OR($A1260="TUA",$A1260="TYA"),"",IF(ISNUMBER(_xll.BDP($C1260,"DUR_ADJ_OAS_MID")),_xll.BDP($C1260,"DUR_ADJ_OAS_MID"),IF(ISNUMBER(_xll.BDP($E1260&amp;" ISIN","DUR_ADJ_OAS_MID")),_xll.BDP($E1260&amp;" ISIN","DUR_ADJ_OAS_MID")," ")))</f>
        <v xml:space="preserve"> </v>
      </c>
      <c r="S1260" s="7" t="str">
        <f ca="1">IF(AND(A1259="SVOL",C1259="Cash"),                                     SUM(INDIRECT(ADDRESS(ROW()-(COUNTIF(A:A,"SVOL")),COLUMN())):INDIRECT(ADDRESS(ROW()-1,COLUMN()))),                                    IF(AND(A1260="TYA",C1260="Cash"), SUM(INDIRECT(ADDRESS(ROW()-(COUNTIF(A:A,"TYA")-1),COLUMN())):INDIRECT(ADDRESS(ROW()-1,COLUMN()))),                                    IF(AND(A1260="SVOL",ISNUMBER(FIND(" Govt",C1260))),"", IF(AND(A1260="SVOL",ISNUMBER(FIND(" Index",C1260))),J1260,                                    IF(ISNUMBER(N1260),Q1260*N1260,IF(ISNUMBER(R1260),J1260*R1260," "))))))</f>
        <v xml:space="preserve"> </v>
      </c>
      <c r="AB1260" s="8" t="s">
        <v>4212</v>
      </c>
      <c r="AG1260" s="17">
        <v>4.64E-4</v>
      </c>
    </row>
    <row r="1261" spans="1:33" x14ac:dyDescent="0.35">
      <c r="A1261" t="s">
        <v>1786</v>
      </c>
      <c r="B1261" t="s">
        <v>2809</v>
      </c>
      <c r="C1261" t="s">
        <v>2810</v>
      </c>
      <c r="D1261" t="s">
        <v>2811</v>
      </c>
      <c r="E1261" t="s">
        <v>2812</v>
      </c>
      <c r="G1261" s="1">
        <v>148237.66016419901</v>
      </c>
      <c r="H1261" s="1">
        <v>2.2490000000000001</v>
      </c>
      <c r="I1261" s="2">
        <v>333386.49770928372</v>
      </c>
      <c r="J1261" s="3">
        <v>4.309769856400498E-3</v>
      </c>
      <c r="K1261" s="4">
        <v>77355986.239999995</v>
      </c>
      <c r="L1261" s="5">
        <v>3550001</v>
      </c>
      <c r="M1261" s="6">
        <v>21.79041252</v>
      </c>
      <c r="N1261" s="7" t="str">
        <f>IF(ISNUMBER(_xll.BDP($C1261, "DELTA_MID")),_xll.BDP($C1261, "DELTA_MID")," ")</f>
        <v xml:space="preserve"> </v>
      </c>
      <c r="O1261" s="7" t="str">
        <f>IF(ISNUMBER(N1261),_xll.BDP($C1261, "OPT_UNDL_TICKER"),"")</f>
        <v/>
      </c>
      <c r="P1261" s="8" t="str">
        <f>IF(ISNUMBER(N1261),_xll.BDP($C1261, "OPT_UNDL_PX")," ")</f>
        <v xml:space="preserve"> </v>
      </c>
      <c r="Q1261" s="7" t="str">
        <f>IF(ISNUMBER(N1261),+G1261*_xll.BDP($C1261, "PX_POS_MULT_FACTOR")*P1261/K1261," ")</f>
        <v xml:space="preserve"> </v>
      </c>
      <c r="R1261" s="8" t="str">
        <f>IF(OR($A1261="TUA",$A1261="TYA"),"",IF(ISNUMBER(_xll.BDP($C1261,"DUR_ADJ_OAS_MID")),_xll.BDP($C1261,"DUR_ADJ_OAS_MID"),IF(ISNUMBER(_xll.BDP($E1261&amp;" ISIN","DUR_ADJ_OAS_MID")),_xll.BDP($E1261&amp;" ISIN","DUR_ADJ_OAS_MID")," ")))</f>
        <v xml:space="preserve"> </v>
      </c>
      <c r="S1261" s="7" t="str">
        <f ca="1">IF(AND(A1260="SVOL",C1260="Cash"),                                     SUM(INDIRECT(ADDRESS(ROW()-(COUNTIF(A:A,"SVOL")),COLUMN())):INDIRECT(ADDRESS(ROW()-1,COLUMN()))),                                    IF(AND(A1261="TYA",C1261="Cash"), SUM(INDIRECT(ADDRESS(ROW()-(COUNTIF(A:A,"TYA")-1),COLUMN())):INDIRECT(ADDRESS(ROW()-1,COLUMN()))),                                    IF(AND(A1261="SVOL",ISNUMBER(FIND(" Govt",C1261))),"", IF(AND(A1261="SVOL",ISNUMBER(FIND(" Index",C1261))),J1261,                                    IF(ISNUMBER(N1261),Q1261*N1261,IF(ISNUMBER(R1261),J1261*R1261," "))))))</f>
        <v xml:space="preserve"> </v>
      </c>
      <c r="AB1261" s="8" t="s">
        <v>4212</v>
      </c>
      <c r="AG1261" s="17">
        <v>4.64E-4</v>
      </c>
    </row>
    <row r="1262" spans="1:33" x14ac:dyDescent="0.35">
      <c r="A1262" t="s">
        <v>1786</v>
      </c>
      <c r="B1262" t="s">
        <v>2813</v>
      </c>
      <c r="C1262" t="s">
        <v>2814</v>
      </c>
      <c r="D1262" t="s">
        <v>2815</v>
      </c>
      <c r="E1262" t="s">
        <v>2816</v>
      </c>
      <c r="G1262" s="1">
        <v>13088.59765076463</v>
      </c>
      <c r="H1262" s="1">
        <v>3.75238</v>
      </c>
      <c r="I1262" s="2">
        <v>49113.392052776187</v>
      </c>
      <c r="J1262" s="3">
        <v>6.3490098749953178E-4</v>
      </c>
      <c r="K1262" s="4">
        <v>77355986.239999995</v>
      </c>
      <c r="L1262" s="5">
        <v>3550001</v>
      </c>
      <c r="M1262" s="6">
        <v>21.79041252</v>
      </c>
      <c r="N1262" s="7" t="str">
        <f>IF(ISNUMBER(_xll.BDP($C1262, "DELTA_MID")),_xll.BDP($C1262, "DELTA_MID")," ")</f>
        <v xml:space="preserve"> </v>
      </c>
      <c r="O1262" s="7" t="str">
        <f>IF(ISNUMBER(N1262),_xll.BDP($C1262, "OPT_UNDL_TICKER"),"")</f>
        <v/>
      </c>
      <c r="P1262" s="8" t="str">
        <f>IF(ISNUMBER(N1262),_xll.BDP($C1262, "OPT_UNDL_PX")," ")</f>
        <v xml:space="preserve"> </v>
      </c>
      <c r="Q1262" s="7" t="str">
        <f>IF(ISNUMBER(N1262),+G1262*_xll.BDP($C1262, "PX_POS_MULT_FACTOR")*P1262/K1262," ")</f>
        <v xml:space="preserve"> </v>
      </c>
      <c r="R1262" s="8" t="str">
        <f>IF(OR($A1262="TUA",$A1262="TYA"),"",IF(ISNUMBER(_xll.BDP($C1262,"DUR_ADJ_OAS_MID")),_xll.BDP($C1262,"DUR_ADJ_OAS_MID"),IF(ISNUMBER(_xll.BDP($E1262&amp;" ISIN","DUR_ADJ_OAS_MID")),_xll.BDP($E1262&amp;" ISIN","DUR_ADJ_OAS_MID")," ")))</f>
        <v xml:space="preserve"> </v>
      </c>
      <c r="S1262" s="7" t="str">
        <f ca="1">IF(AND(A1261="SVOL",C1261="Cash"),                                     SUM(INDIRECT(ADDRESS(ROW()-(COUNTIF(A:A,"SVOL")),COLUMN())):INDIRECT(ADDRESS(ROW()-1,COLUMN()))),                                    IF(AND(A1262="TYA",C1262="Cash"), SUM(INDIRECT(ADDRESS(ROW()-(COUNTIF(A:A,"TYA")-1),COLUMN())):INDIRECT(ADDRESS(ROW()-1,COLUMN()))),                                    IF(AND(A1262="SVOL",ISNUMBER(FIND(" Govt",C1262))),"", IF(AND(A1262="SVOL",ISNUMBER(FIND(" Index",C1262))),J1262,                                    IF(ISNUMBER(N1262),Q1262*N1262,IF(ISNUMBER(R1262),J1262*R1262," "))))))</f>
        <v xml:space="preserve"> </v>
      </c>
      <c r="AB1262" s="8" t="s">
        <v>4212</v>
      </c>
      <c r="AG1262" s="17">
        <v>4.64E-4</v>
      </c>
    </row>
    <row r="1263" spans="1:33" x14ac:dyDescent="0.35">
      <c r="A1263" t="s">
        <v>1786</v>
      </c>
      <c r="B1263" t="s">
        <v>2817</v>
      </c>
      <c r="C1263" t="s">
        <v>2818</v>
      </c>
      <c r="D1263" t="s">
        <v>2819</v>
      </c>
      <c r="E1263" t="s">
        <v>2820</v>
      </c>
      <c r="G1263" s="1">
        <v>9571.0787616244343</v>
      </c>
      <c r="H1263" s="1">
        <v>45.664879999999997</v>
      </c>
      <c r="I1263" s="2">
        <v>437062.16312012839</v>
      </c>
      <c r="J1263" s="3">
        <v>5.6500108700589221E-3</v>
      </c>
      <c r="K1263" s="4">
        <v>77355986.239999995</v>
      </c>
      <c r="L1263" s="5">
        <v>3550001</v>
      </c>
      <c r="M1263" s="6">
        <v>21.79041252</v>
      </c>
      <c r="N1263" s="7" t="str">
        <f>IF(ISNUMBER(_xll.BDP($C1263, "DELTA_MID")),_xll.BDP($C1263, "DELTA_MID")," ")</f>
        <v xml:space="preserve"> </v>
      </c>
      <c r="O1263" s="7" t="str">
        <f>IF(ISNUMBER(N1263),_xll.BDP($C1263, "OPT_UNDL_TICKER"),"")</f>
        <v/>
      </c>
      <c r="P1263" s="8" t="str">
        <f>IF(ISNUMBER(N1263),_xll.BDP($C1263, "OPT_UNDL_PX")," ")</f>
        <v xml:space="preserve"> </v>
      </c>
      <c r="Q1263" s="7" t="str">
        <f>IF(ISNUMBER(N1263),+G1263*_xll.BDP($C1263, "PX_POS_MULT_FACTOR")*P1263/K1263," ")</f>
        <v xml:space="preserve"> </v>
      </c>
      <c r="R1263" s="8" t="str">
        <f>IF(OR($A1263="TUA",$A1263="TYA"),"",IF(ISNUMBER(_xll.BDP($C1263,"DUR_ADJ_OAS_MID")),_xll.BDP($C1263,"DUR_ADJ_OAS_MID"),IF(ISNUMBER(_xll.BDP($E1263&amp;" ISIN","DUR_ADJ_OAS_MID")),_xll.BDP($E1263&amp;" ISIN","DUR_ADJ_OAS_MID")," ")))</f>
        <v xml:space="preserve"> </v>
      </c>
      <c r="S1263" s="7" t="str">
        <f ca="1">IF(AND(A1262="SVOL",C1262="Cash"),                                     SUM(INDIRECT(ADDRESS(ROW()-(COUNTIF(A:A,"SVOL")),COLUMN())):INDIRECT(ADDRESS(ROW()-1,COLUMN()))),                                    IF(AND(A1263="TYA",C1263="Cash"), SUM(INDIRECT(ADDRESS(ROW()-(COUNTIF(A:A,"TYA")-1),COLUMN())):INDIRECT(ADDRESS(ROW()-1,COLUMN()))),                                    IF(AND(A1263="SVOL",ISNUMBER(FIND(" Govt",C1263))),"", IF(AND(A1263="SVOL",ISNUMBER(FIND(" Index",C1263))),J1263,                                    IF(ISNUMBER(N1263),Q1263*N1263,IF(ISNUMBER(R1263),J1263*R1263," "))))))</f>
        <v xml:space="preserve"> </v>
      </c>
      <c r="AB1263" s="8" t="s">
        <v>4212</v>
      </c>
      <c r="AG1263" s="17">
        <v>4.64E-4</v>
      </c>
    </row>
    <row r="1264" spans="1:33" x14ac:dyDescent="0.35">
      <c r="A1264" t="s">
        <v>1786</v>
      </c>
      <c r="B1264" t="s">
        <v>2821</v>
      </c>
      <c r="C1264" t="s">
        <v>2822</v>
      </c>
      <c r="D1264" t="s">
        <v>2823</v>
      </c>
      <c r="E1264" t="s">
        <v>2824</v>
      </c>
      <c r="G1264" s="1">
        <v>4927.9760836941996</v>
      </c>
      <c r="H1264" s="1">
        <v>13.6533885</v>
      </c>
      <c r="I1264" s="2">
        <v>67283.571989385411</v>
      </c>
      <c r="J1264" s="3">
        <v>8.6979140542058997E-4</v>
      </c>
      <c r="K1264" s="4">
        <v>77355986.239999995</v>
      </c>
      <c r="L1264" s="5">
        <v>3550001</v>
      </c>
      <c r="M1264" s="6">
        <v>21.79041252</v>
      </c>
      <c r="N1264" s="7" t="str">
        <f>IF(ISNUMBER(_xll.BDP($C1264, "DELTA_MID")),_xll.BDP($C1264, "DELTA_MID")," ")</f>
        <v xml:space="preserve"> </v>
      </c>
      <c r="O1264" s="7" t="str">
        <f>IF(ISNUMBER(N1264),_xll.BDP($C1264, "OPT_UNDL_TICKER"),"")</f>
        <v/>
      </c>
      <c r="P1264" s="8" t="str">
        <f>IF(ISNUMBER(N1264),_xll.BDP($C1264, "OPT_UNDL_PX")," ")</f>
        <v xml:space="preserve"> </v>
      </c>
      <c r="Q1264" s="7" t="str">
        <f>IF(ISNUMBER(N1264),+G1264*_xll.BDP($C1264, "PX_POS_MULT_FACTOR")*P1264/K1264," ")</f>
        <v xml:space="preserve"> </v>
      </c>
      <c r="R1264" s="8" t="str">
        <f>IF(OR($A1264="TUA",$A1264="TYA"),"",IF(ISNUMBER(_xll.BDP($C1264,"DUR_ADJ_OAS_MID")),_xll.BDP($C1264,"DUR_ADJ_OAS_MID"),IF(ISNUMBER(_xll.BDP($E1264&amp;" ISIN","DUR_ADJ_OAS_MID")),_xll.BDP($E1264&amp;" ISIN","DUR_ADJ_OAS_MID")," ")))</f>
        <v xml:space="preserve"> </v>
      </c>
      <c r="S1264" s="7" t="str">
        <f ca="1">IF(AND(A1263="SVOL",C1263="Cash"),                                     SUM(INDIRECT(ADDRESS(ROW()-(COUNTIF(A:A,"SVOL")),COLUMN())):INDIRECT(ADDRESS(ROW()-1,COLUMN()))),                                    IF(AND(A1264="TYA",C1264="Cash"), SUM(INDIRECT(ADDRESS(ROW()-(COUNTIF(A:A,"TYA")-1),COLUMN())):INDIRECT(ADDRESS(ROW()-1,COLUMN()))),                                    IF(AND(A1264="SVOL",ISNUMBER(FIND(" Govt",C1264))),"", IF(AND(A1264="SVOL",ISNUMBER(FIND(" Index",C1264))),J1264,                                    IF(ISNUMBER(N1264),Q1264*N1264,IF(ISNUMBER(R1264),J1264*R1264," "))))))</f>
        <v xml:space="preserve"> </v>
      </c>
      <c r="AB1264" s="8" t="s">
        <v>4212</v>
      </c>
      <c r="AG1264" s="17">
        <v>4.64E-4</v>
      </c>
    </row>
    <row r="1265" spans="1:33" x14ac:dyDescent="0.35">
      <c r="A1265" t="s">
        <v>1786</v>
      </c>
      <c r="B1265" t="s">
        <v>2825</v>
      </c>
      <c r="C1265" t="s">
        <v>2826</v>
      </c>
      <c r="D1265" t="s">
        <v>2827</v>
      </c>
      <c r="E1265" t="s">
        <v>2828</v>
      </c>
      <c r="F1265" t="s">
        <v>2829</v>
      </c>
      <c r="G1265" s="1">
        <v>3898.6483480236261</v>
      </c>
      <c r="H1265" s="1">
        <v>80.650000000000006</v>
      </c>
      <c r="I1265" s="2">
        <v>314425.98926810548</v>
      </c>
      <c r="J1265" s="3">
        <v>4.0646626660874891E-3</v>
      </c>
      <c r="K1265" s="4">
        <v>77355986.239999995</v>
      </c>
      <c r="L1265" s="5">
        <v>3550001</v>
      </c>
      <c r="M1265" s="6">
        <v>21.79041252</v>
      </c>
      <c r="N1265" s="7" t="str">
        <f>IF(ISNUMBER(_xll.BDP($C1265, "DELTA_MID")),_xll.BDP($C1265, "DELTA_MID")," ")</f>
        <v xml:space="preserve"> </v>
      </c>
      <c r="O1265" s="7" t="str">
        <f>IF(ISNUMBER(N1265),_xll.BDP($C1265, "OPT_UNDL_TICKER"),"")</f>
        <v/>
      </c>
      <c r="P1265" s="8" t="str">
        <f>IF(ISNUMBER(N1265),_xll.BDP($C1265, "OPT_UNDL_PX")," ")</f>
        <v xml:space="preserve"> </v>
      </c>
      <c r="Q1265" s="7" t="str">
        <f>IF(ISNUMBER(N1265),+G1265*_xll.BDP($C1265, "PX_POS_MULT_FACTOR")*P1265/K1265," ")</f>
        <v xml:space="preserve"> </v>
      </c>
      <c r="R1265" s="8" t="str">
        <f>IF(OR($A1265="TUA",$A1265="TYA"),"",IF(ISNUMBER(_xll.BDP($C1265,"DUR_ADJ_OAS_MID")),_xll.BDP($C1265,"DUR_ADJ_OAS_MID"),IF(ISNUMBER(_xll.BDP($E1265&amp;" ISIN","DUR_ADJ_OAS_MID")),_xll.BDP($E1265&amp;" ISIN","DUR_ADJ_OAS_MID")," ")))</f>
        <v xml:space="preserve"> </v>
      </c>
      <c r="S1265" s="7" t="str">
        <f ca="1">IF(AND(A1264="SVOL",C1264="Cash"),                                     SUM(INDIRECT(ADDRESS(ROW()-(COUNTIF(A:A,"SVOL")),COLUMN())):INDIRECT(ADDRESS(ROW()-1,COLUMN()))),                                    IF(AND(A1265="TYA",C1265="Cash"), SUM(INDIRECT(ADDRESS(ROW()-(COUNTIF(A:A,"TYA")-1),COLUMN())):INDIRECT(ADDRESS(ROW()-1,COLUMN()))),                                    IF(AND(A1265="SVOL",ISNUMBER(FIND(" Govt",C1265))),"", IF(AND(A1265="SVOL",ISNUMBER(FIND(" Index",C1265))),J1265,                                    IF(ISNUMBER(N1265),Q1265*N1265,IF(ISNUMBER(R1265),J1265*R1265," "))))))</f>
        <v xml:space="preserve"> </v>
      </c>
      <c r="AB1265" s="8" t="s">
        <v>4212</v>
      </c>
      <c r="AG1265" s="17">
        <v>4.64E-4</v>
      </c>
    </row>
    <row r="1266" spans="1:33" x14ac:dyDescent="0.35">
      <c r="A1266" t="s">
        <v>1786</v>
      </c>
      <c r="B1266" t="s">
        <v>2830</v>
      </c>
      <c r="C1266" t="s">
        <v>2831</v>
      </c>
      <c r="D1266" t="s">
        <v>2832</v>
      </c>
      <c r="E1266" t="s">
        <v>2833</v>
      </c>
      <c r="F1266" t="s">
        <v>2834</v>
      </c>
      <c r="G1266" s="1">
        <v>5144.9694982409692</v>
      </c>
      <c r="H1266" s="1">
        <v>115.37084</v>
      </c>
      <c r="I1266" s="2">
        <v>593579.4527864391</v>
      </c>
      <c r="J1266" s="3">
        <v>7.6733486526153966E-3</v>
      </c>
      <c r="K1266" s="4">
        <v>77355986.239999995</v>
      </c>
      <c r="L1266" s="5">
        <v>3550001</v>
      </c>
      <c r="M1266" s="6">
        <v>21.79041252</v>
      </c>
      <c r="N1266" s="7" t="str">
        <f>IF(ISNUMBER(_xll.BDP($C1266, "DELTA_MID")),_xll.BDP($C1266, "DELTA_MID")," ")</f>
        <v xml:space="preserve"> </v>
      </c>
      <c r="O1266" s="7" t="str">
        <f>IF(ISNUMBER(N1266),_xll.BDP($C1266, "OPT_UNDL_TICKER"),"")</f>
        <v/>
      </c>
      <c r="P1266" s="8" t="str">
        <f>IF(ISNUMBER(N1266),_xll.BDP($C1266, "OPT_UNDL_PX")," ")</f>
        <v xml:space="preserve"> </v>
      </c>
      <c r="Q1266" s="7" t="str">
        <f>IF(ISNUMBER(N1266),+G1266*_xll.BDP($C1266, "PX_POS_MULT_FACTOR")*P1266/K1266," ")</f>
        <v xml:space="preserve"> </v>
      </c>
      <c r="R1266" s="8" t="str">
        <f>IF(OR($A1266="TUA",$A1266="TYA"),"",IF(ISNUMBER(_xll.BDP($C1266,"DUR_ADJ_OAS_MID")),_xll.BDP($C1266,"DUR_ADJ_OAS_MID"),IF(ISNUMBER(_xll.BDP($E1266&amp;" ISIN","DUR_ADJ_OAS_MID")),_xll.BDP($E1266&amp;" ISIN","DUR_ADJ_OAS_MID")," ")))</f>
        <v xml:space="preserve"> </v>
      </c>
      <c r="S1266" s="7" t="str">
        <f ca="1">IF(AND(A1265="SVOL",C1265="Cash"),                                     SUM(INDIRECT(ADDRESS(ROW()-(COUNTIF(A:A,"SVOL")),COLUMN())):INDIRECT(ADDRESS(ROW()-1,COLUMN()))),                                    IF(AND(A1266="TYA",C1266="Cash"), SUM(INDIRECT(ADDRESS(ROW()-(COUNTIF(A:A,"TYA")-1),COLUMN())):INDIRECT(ADDRESS(ROW()-1,COLUMN()))),                                    IF(AND(A1266="SVOL",ISNUMBER(FIND(" Govt",C1266))),"", IF(AND(A1266="SVOL",ISNUMBER(FIND(" Index",C1266))),J1266,                                    IF(ISNUMBER(N1266),Q1266*N1266,IF(ISNUMBER(R1266),J1266*R1266," "))))))</f>
        <v xml:space="preserve"> </v>
      </c>
      <c r="AB1266" s="8" t="s">
        <v>4212</v>
      </c>
      <c r="AG1266" s="17">
        <v>4.64E-4</v>
      </c>
    </row>
    <row r="1267" spans="1:33" x14ac:dyDescent="0.35">
      <c r="A1267" t="s">
        <v>1786</v>
      </c>
      <c r="B1267" t="s">
        <v>2835</v>
      </c>
      <c r="C1267" t="s">
        <v>2836</v>
      </c>
      <c r="D1267" t="s">
        <v>2837</v>
      </c>
      <c r="E1267" t="s">
        <v>2838</v>
      </c>
      <c r="F1267" t="s">
        <v>2839</v>
      </c>
      <c r="G1267" s="1">
        <v>7152.9931728545362</v>
      </c>
      <c r="H1267" s="1">
        <v>20.329999999999998</v>
      </c>
      <c r="I1267" s="2">
        <v>145420.35120413269</v>
      </c>
      <c r="J1267" s="3">
        <v>1.879884909655994E-3</v>
      </c>
      <c r="K1267" s="4">
        <v>77355986.239999995</v>
      </c>
      <c r="L1267" s="5">
        <v>3550001</v>
      </c>
      <c r="M1267" s="6">
        <v>21.79041252</v>
      </c>
      <c r="N1267" s="7" t="str">
        <f>IF(ISNUMBER(_xll.BDP($C1267, "DELTA_MID")),_xll.BDP($C1267, "DELTA_MID")," ")</f>
        <v xml:space="preserve"> </v>
      </c>
      <c r="O1267" s="7" t="str">
        <f>IF(ISNUMBER(N1267),_xll.BDP($C1267, "OPT_UNDL_TICKER"),"")</f>
        <v/>
      </c>
      <c r="P1267" s="8" t="str">
        <f>IF(ISNUMBER(N1267),_xll.BDP($C1267, "OPT_UNDL_PX")," ")</f>
        <v xml:space="preserve"> </v>
      </c>
      <c r="Q1267" s="7" t="str">
        <f>IF(ISNUMBER(N1267),+G1267*_xll.BDP($C1267, "PX_POS_MULT_FACTOR")*P1267/K1267," ")</f>
        <v xml:space="preserve"> </v>
      </c>
      <c r="R1267" s="8" t="str">
        <f>IF(OR($A1267="TUA",$A1267="TYA"),"",IF(ISNUMBER(_xll.BDP($C1267,"DUR_ADJ_OAS_MID")),_xll.BDP($C1267,"DUR_ADJ_OAS_MID"),IF(ISNUMBER(_xll.BDP($E1267&amp;" ISIN","DUR_ADJ_OAS_MID")),_xll.BDP($E1267&amp;" ISIN","DUR_ADJ_OAS_MID")," ")))</f>
        <v xml:space="preserve"> </v>
      </c>
      <c r="S1267" s="7" t="str">
        <f ca="1">IF(AND(A1266="SVOL",C1266="Cash"),                                     SUM(INDIRECT(ADDRESS(ROW()-(COUNTIF(A:A,"SVOL")),COLUMN())):INDIRECT(ADDRESS(ROW()-1,COLUMN()))),                                    IF(AND(A1267="TYA",C1267="Cash"), SUM(INDIRECT(ADDRESS(ROW()-(COUNTIF(A:A,"TYA")-1),COLUMN())):INDIRECT(ADDRESS(ROW()-1,COLUMN()))),                                    IF(AND(A1267="SVOL",ISNUMBER(FIND(" Govt",C1267))),"", IF(AND(A1267="SVOL",ISNUMBER(FIND(" Index",C1267))),J1267,                                    IF(ISNUMBER(N1267),Q1267*N1267,IF(ISNUMBER(R1267),J1267*R1267," "))))))</f>
        <v xml:space="preserve"> </v>
      </c>
      <c r="AB1267" s="8" t="s">
        <v>4212</v>
      </c>
      <c r="AG1267" s="17">
        <v>4.64E-4</v>
      </c>
    </row>
    <row r="1268" spans="1:33" x14ac:dyDescent="0.35">
      <c r="A1268" t="s">
        <v>1786</v>
      </c>
      <c r="B1268" t="s">
        <v>2840</v>
      </c>
      <c r="C1268" t="s">
        <v>2841</v>
      </c>
      <c r="D1268" t="s">
        <v>2842</v>
      </c>
      <c r="E1268" t="s">
        <v>2843</v>
      </c>
      <c r="F1268" t="s">
        <v>2844</v>
      </c>
      <c r="G1268" s="1">
        <v>28399.430423836438</v>
      </c>
      <c r="H1268" s="1">
        <v>11.11</v>
      </c>
      <c r="I1268" s="2">
        <v>315517.67200882279</v>
      </c>
      <c r="J1268" s="3">
        <v>4.0787751193542641E-3</v>
      </c>
      <c r="K1268" s="4">
        <v>77355986.239999995</v>
      </c>
      <c r="L1268" s="5">
        <v>3550001</v>
      </c>
      <c r="M1268" s="6">
        <v>21.79041252</v>
      </c>
      <c r="N1268" s="7" t="str">
        <f>IF(ISNUMBER(_xll.BDP($C1268, "DELTA_MID")),_xll.BDP($C1268, "DELTA_MID")," ")</f>
        <v xml:space="preserve"> </v>
      </c>
      <c r="O1268" s="7" t="str">
        <f>IF(ISNUMBER(N1268),_xll.BDP($C1268, "OPT_UNDL_TICKER"),"")</f>
        <v/>
      </c>
      <c r="P1268" s="8" t="str">
        <f>IF(ISNUMBER(N1268),_xll.BDP($C1268, "OPT_UNDL_PX")," ")</f>
        <v xml:space="preserve"> </v>
      </c>
      <c r="Q1268" s="7" t="str">
        <f>IF(ISNUMBER(N1268),+G1268*_xll.BDP($C1268, "PX_POS_MULT_FACTOR")*P1268/K1268," ")</f>
        <v xml:space="preserve"> </v>
      </c>
      <c r="R1268" s="8" t="str">
        <f>IF(OR($A1268="TUA",$A1268="TYA"),"",IF(ISNUMBER(_xll.BDP($C1268,"DUR_ADJ_OAS_MID")),_xll.BDP($C1268,"DUR_ADJ_OAS_MID"),IF(ISNUMBER(_xll.BDP($E1268&amp;" ISIN","DUR_ADJ_OAS_MID")),_xll.BDP($E1268&amp;" ISIN","DUR_ADJ_OAS_MID")," ")))</f>
        <v xml:space="preserve"> </v>
      </c>
      <c r="S1268" s="7" t="str">
        <f ca="1">IF(AND(A1267="SVOL",C1267="Cash"),                                     SUM(INDIRECT(ADDRESS(ROW()-(COUNTIF(A:A,"SVOL")),COLUMN())):INDIRECT(ADDRESS(ROW()-1,COLUMN()))),                                    IF(AND(A1268="TYA",C1268="Cash"), SUM(INDIRECT(ADDRESS(ROW()-(COUNTIF(A:A,"TYA")-1),COLUMN())):INDIRECT(ADDRESS(ROW()-1,COLUMN()))),                                    IF(AND(A1268="SVOL",ISNUMBER(FIND(" Govt",C1268))),"", IF(AND(A1268="SVOL",ISNUMBER(FIND(" Index",C1268))),J1268,                                    IF(ISNUMBER(N1268),Q1268*N1268,IF(ISNUMBER(R1268),J1268*R1268," "))))))</f>
        <v xml:space="preserve"> </v>
      </c>
      <c r="AB1268" s="8" t="s">
        <v>4212</v>
      </c>
      <c r="AG1268" s="17">
        <v>4.64E-4</v>
      </c>
    </row>
    <row r="1269" spans="1:33" x14ac:dyDescent="0.35">
      <c r="A1269" t="s">
        <v>1786</v>
      </c>
      <c r="B1269" t="s">
        <v>2845</v>
      </c>
      <c r="C1269" t="s">
        <v>2846</v>
      </c>
      <c r="D1269" t="s">
        <v>2847</v>
      </c>
      <c r="E1269" t="s">
        <v>2848</v>
      </c>
      <c r="F1269" t="s">
        <v>2849</v>
      </c>
      <c r="G1269" s="1">
        <v>672.67958509498555</v>
      </c>
      <c r="H1269" s="1">
        <v>130.72999999999999</v>
      </c>
      <c r="I1269" s="2">
        <v>87939.402159467456</v>
      </c>
      <c r="J1269" s="3">
        <v>1.1368144397594781E-3</v>
      </c>
      <c r="K1269" s="4">
        <v>77355986.239999995</v>
      </c>
      <c r="L1269" s="5">
        <v>3550001</v>
      </c>
      <c r="M1269" s="6">
        <v>21.79041252</v>
      </c>
      <c r="N1269" s="7" t="str">
        <f>IF(ISNUMBER(_xll.BDP($C1269, "DELTA_MID")),_xll.BDP($C1269, "DELTA_MID")," ")</f>
        <v xml:space="preserve"> </v>
      </c>
      <c r="O1269" s="7" t="str">
        <f>IF(ISNUMBER(N1269),_xll.BDP($C1269, "OPT_UNDL_TICKER"),"")</f>
        <v/>
      </c>
      <c r="P1269" s="8" t="str">
        <f>IF(ISNUMBER(N1269),_xll.BDP($C1269, "OPT_UNDL_PX")," ")</f>
        <v xml:space="preserve"> </v>
      </c>
      <c r="Q1269" s="7" t="str">
        <f>IF(ISNUMBER(N1269),+G1269*_xll.BDP($C1269, "PX_POS_MULT_FACTOR")*P1269/K1269," ")</f>
        <v xml:space="preserve"> </v>
      </c>
      <c r="R1269" s="8" t="str">
        <f>IF(OR($A1269="TUA",$A1269="TYA"),"",IF(ISNUMBER(_xll.BDP($C1269,"DUR_ADJ_OAS_MID")),_xll.BDP($C1269,"DUR_ADJ_OAS_MID"),IF(ISNUMBER(_xll.BDP($E1269&amp;" ISIN","DUR_ADJ_OAS_MID")),_xll.BDP($E1269&amp;" ISIN","DUR_ADJ_OAS_MID")," ")))</f>
        <v xml:space="preserve"> </v>
      </c>
      <c r="S1269" s="7" t="str">
        <f ca="1">IF(AND(A1268="SVOL",C1268="Cash"),                                     SUM(INDIRECT(ADDRESS(ROW()-(COUNTIF(A:A,"SVOL")),COLUMN())):INDIRECT(ADDRESS(ROW()-1,COLUMN()))),                                    IF(AND(A1269="TYA",C1269="Cash"), SUM(INDIRECT(ADDRESS(ROW()-(COUNTIF(A:A,"TYA")-1),COLUMN())):INDIRECT(ADDRESS(ROW()-1,COLUMN()))),                                    IF(AND(A1269="SVOL",ISNUMBER(FIND(" Govt",C1269))),"", IF(AND(A1269="SVOL",ISNUMBER(FIND(" Index",C1269))),J1269,                                    IF(ISNUMBER(N1269),Q1269*N1269,IF(ISNUMBER(R1269),J1269*R1269," "))))))</f>
        <v xml:space="preserve"> </v>
      </c>
      <c r="AB1269" s="8" t="s">
        <v>4212</v>
      </c>
      <c r="AG1269" s="17">
        <v>4.64E-4</v>
      </c>
    </row>
    <row r="1270" spans="1:33" x14ac:dyDescent="0.35">
      <c r="A1270" t="s">
        <v>1786</v>
      </c>
      <c r="B1270" t="s">
        <v>2850</v>
      </c>
      <c r="C1270" t="s">
        <v>2851</v>
      </c>
      <c r="D1270" t="s">
        <v>2852</v>
      </c>
      <c r="E1270" t="s">
        <v>2853</v>
      </c>
      <c r="G1270" s="1">
        <v>71914.399547652589</v>
      </c>
      <c r="H1270" s="1">
        <v>1.80128025</v>
      </c>
      <c r="I1270" s="2">
        <v>129537.98759579549</v>
      </c>
      <c r="J1270" s="3">
        <v>1.674569660244507E-3</v>
      </c>
      <c r="K1270" s="4">
        <v>77355986.239999995</v>
      </c>
      <c r="L1270" s="5">
        <v>3550001</v>
      </c>
      <c r="M1270" s="6">
        <v>21.79041252</v>
      </c>
      <c r="N1270" s="7" t="str">
        <f>IF(ISNUMBER(_xll.BDP($C1270, "DELTA_MID")),_xll.BDP($C1270, "DELTA_MID")," ")</f>
        <v xml:space="preserve"> </v>
      </c>
      <c r="O1270" s="7" t="str">
        <f>IF(ISNUMBER(N1270),_xll.BDP($C1270, "OPT_UNDL_TICKER"),"")</f>
        <v/>
      </c>
      <c r="P1270" s="8" t="str">
        <f>IF(ISNUMBER(N1270),_xll.BDP($C1270, "OPT_UNDL_PX")," ")</f>
        <v xml:space="preserve"> </v>
      </c>
      <c r="Q1270" s="7" t="str">
        <f>IF(ISNUMBER(N1270),+G1270*_xll.BDP($C1270, "PX_POS_MULT_FACTOR")*P1270/K1270," ")</f>
        <v xml:space="preserve"> </v>
      </c>
      <c r="R1270" s="8" t="str">
        <f>IF(OR($A1270="TUA",$A1270="TYA"),"",IF(ISNUMBER(_xll.BDP($C1270,"DUR_ADJ_OAS_MID")),_xll.BDP($C1270,"DUR_ADJ_OAS_MID"),IF(ISNUMBER(_xll.BDP($E1270&amp;" ISIN","DUR_ADJ_OAS_MID")),_xll.BDP($E1270&amp;" ISIN","DUR_ADJ_OAS_MID")," ")))</f>
        <v xml:space="preserve"> </v>
      </c>
      <c r="S1270" s="7" t="str">
        <f ca="1">IF(AND(A1269="SVOL",C1269="Cash"),                                     SUM(INDIRECT(ADDRESS(ROW()-(COUNTIF(A:A,"SVOL")),COLUMN())):INDIRECT(ADDRESS(ROW()-1,COLUMN()))),                                    IF(AND(A1270="TYA",C1270="Cash"), SUM(INDIRECT(ADDRESS(ROW()-(COUNTIF(A:A,"TYA")-1),COLUMN())):INDIRECT(ADDRESS(ROW()-1,COLUMN()))),                                    IF(AND(A1270="SVOL",ISNUMBER(FIND(" Govt",C1270))),"", IF(AND(A1270="SVOL",ISNUMBER(FIND(" Index",C1270))),J1270,                                    IF(ISNUMBER(N1270),Q1270*N1270,IF(ISNUMBER(R1270),J1270*R1270," "))))))</f>
        <v xml:space="preserve"> </v>
      </c>
      <c r="AB1270" s="8" t="s">
        <v>4212</v>
      </c>
      <c r="AG1270" s="17">
        <v>4.64E-4</v>
      </c>
    </row>
    <row r="1271" spans="1:33" x14ac:dyDescent="0.35">
      <c r="A1271" t="s">
        <v>1786</v>
      </c>
      <c r="B1271" t="s">
        <v>2854</v>
      </c>
      <c r="C1271" t="s">
        <v>2855</v>
      </c>
      <c r="D1271" t="s">
        <v>2856</v>
      </c>
      <c r="E1271" t="s">
        <v>2857</v>
      </c>
      <c r="G1271" s="1">
        <v>4024.9496431572579</v>
      </c>
      <c r="H1271" s="1">
        <v>21.519262999999999</v>
      </c>
      <c r="I1271" s="2">
        <v>86613.949932857198</v>
      </c>
      <c r="J1271" s="3">
        <v>1.1196799904293639E-3</v>
      </c>
      <c r="K1271" s="4">
        <v>77355986.239999995</v>
      </c>
      <c r="L1271" s="5">
        <v>3550001</v>
      </c>
      <c r="M1271" s="6">
        <v>21.79041252</v>
      </c>
      <c r="N1271" s="7" t="str">
        <f>IF(ISNUMBER(_xll.BDP($C1271, "DELTA_MID")),_xll.BDP($C1271, "DELTA_MID")," ")</f>
        <v xml:space="preserve"> </v>
      </c>
      <c r="O1271" s="7" t="str">
        <f>IF(ISNUMBER(N1271),_xll.BDP($C1271, "OPT_UNDL_TICKER"),"")</f>
        <v/>
      </c>
      <c r="P1271" s="8" t="str">
        <f>IF(ISNUMBER(N1271),_xll.BDP($C1271, "OPT_UNDL_PX")," ")</f>
        <v xml:space="preserve"> </v>
      </c>
      <c r="Q1271" s="7" t="str">
        <f>IF(ISNUMBER(N1271),+G1271*_xll.BDP($C1271, "PX_POS_MULT_FACTOR")*P1271/K1271," ")</f>
        <v xml:space="preserve"> </v>
      </c>
      <c r="R1271" s="8" t="str">
        <f>IF(OR($A1271="TUA",$A1271="TYA"),"",IF(ISNUMBER(_xll.BDP($C1271,"DUR_ADJ_OAS_MID")),_xll.BDP($C1271,"DUR_ADJ_OAS_MID"),IF(ISNUMBER(_xll.BDP($E1271&amp;" ISIN","DUR_ADJ_OAS_MID")),_xll.BDP($E1271&amp;" ISIN","DUR_ADJ_OAS_MID")," ")))</f>
        <v xml:space="preserve"> </v>
      </c>
      <c r="S1271" s="7" t="str">
        <f ca="1">IF(AND(A1270="SVOL",C1270="Cash"),                                     SUM(INDIRECT(ADDRESS(ROW()-(COUNTIF(A:A,"SVOL")),COLUMN())):INDIRECT(ADDRESS(ROW()-1,COLUMN()))),                                    IF(AND(A1271="TYA",C1271="Cash"), SUM(INDIRECT(ADDRESS(ROW()-(COUNTIF(A:A,"TYA")-1),COLUMN())):INDIRECT(ADDRESS(ROW()-1,COLUMN()))),                                    IF(AND(A1271="SVOL",ISNUMBER(FIND(" Govt",C1271))),"", IF(AND(A1271="SVOL",ISNUMBER(FIND(" Index",C1271))),J1271,                                    IF(ISNUMBER(N1271),Q1271*N1271,IF(ISNUMBER(R1271),J1271*R1271," "))))))</f>
        <v xml:space="preserve"> </v>
      </c>
      <c r="AB1271" s="8" t="s">
        <v>4212</v>
      </c>
      <c r="AG1271" s="17">
        <v>4.64E-4</v>
      </c>
    </row>
    <row r="1272" spans="1:33" x14ac:dyDescent="0.35">
      <c r="A1272" t="s">
        <v>1786</v>
      </c>
      <c r="B1272" t="s">
        <v>2858</v>
      </c>
      <c r="C1272" t="s">
        <v>2859</v>
      </c>
      <c r="D1272" t="s">
        <v>2860</v>
      </c>
      <c r="E1272" t="s">
        <v>2861</v>
      </c>
      <c r="G1272" s="1">
        <v>63130.061012102851</v>
      </c>
      <c r="H1272" s="1">
        <v>2.37974</v>
      </c>
      <c r="I1272" s="2">
        <v>150233.13139294161</v>
      </c>
      <c r="J1272" s="3">
        <v>1.942100911580875E-3</v>
      </c>
      <c r="K1272" s="4">
        <v>77355986.239999995</v>
      </c>
      <c r="L1272" s="5">
        <v>3550001</v>
      </c>
      <c r="M1272" s="6">
        <v>21.79041252</v>
      </c>
      <c r="N1272" s="7" t="str">
        <f>IF(ISNUMBER(_xll.BDP($C1272, "DELTA_MID")),_xll.BDP($C1272, "DELTA_MID")," ")</f>
        <v xml:space="preserve"> </v>
      </c>
      <c r="O1272" s="7" t="str">
        <f>IF(ISNUMBER(N1272),_xll.BDP($C1272, "OPT_UNDL_TICKER"),"")</f>
        <v/>
      </c>
      <c r="P1272" s="8" t="str">
        <f>IF(ISNUMBER(N1272),_xll.BDP($C1272, "OPT_UNDL_PX")," ")</f>
        <v xml:space="preserve"> </v>
      </c>
      <c r="Q1272" s="7" t="str">
        <f>IF(ISNUMBER(N1272),+G1272*_xll.BDP($C1272, "PX_POS_MULT_FACTOR")*P1272/K1272," ")</f>
        <v xml:space="preserve"> </v>
      </c>
      <c r="R1272" s="8" t="str">
        <f>IF(OR($A1272="TUA",$A1272="TYA"),"",IF(ISNUMBER(_xll.BDP($C1272,"DUR_ADJ_OAS_MID")),_xll.BDP($C1272,"DUR_ADJ_OAS_MID"),IF(ISNUMBER(_xll.BDP($E1272&amp;" ISIN","DUR_ADJ_OAS_MID")),_xll.BDP($E1272&amp;" ISIN","DUR_ADJ_OAS_MID")," ")))</f>
        <v xml:space="preserve"> </v>
      </c>
      <c r="S1272" s="7" t="str">
        <f ca="1">IF(AND(A1271="SVOL",C1271="Cash"),                                     SUM(INDIRECT(ADDRESS(ROW()-(COUNTIF(A:A,"SVOL")),COLUMN())):INDIRECT(ADDRESS(ROW()-1,COLUMN()))),                                    IF(AND(A1272="TYA",C1272="Cash"), SUM(INDIRECT(ADDRESS(ROW()-(COUNTIF(A:A,"TYA")-1),COLUMN())):INDIRECT(ADDRESS(ROW()-1,COLUMN()))),                                    IF(AND(A1272="SVOL",ISNUMBER(FIND(" Govt",C1272))),"", IF(AND(A1272="SVOL",ISNUMBER(FIND(" Index",C1272))),J1272,                                    IF(ISNUMBER(N1272),Q1272*N1272,IF(ISNUMBER(R1272),J1272*R1272," "))))))</f>
        <v xml:space="preserve"> </v>
      </c>
      <c r="AB1272" s="8" t="s">
        <v>4212</v>
      </c>
      <c r="AG1272" s="17">
        <v>4.64E-4</v>
      </c>
    </row>
    <row r="1273" spans="1:33" x14ac:dyDescent="0.35">
      <c r="A1273" t="s">
        <v>1786</v>
      </c>
      <c r="B1273" t="s">
        <v>2862</v>
      </c>
      <c r="C1273" t="s">
        <v>2863</v>
      </c>
      <c r="D1273" t="s">
        <v>2864</v>
      </c>
      <c r="E1273" t="s">
        <v>2865</v>
      </c>
      <c r="G1273" s="1">
        <v>11234.1385464457</v>
      </c>
      <c r="H1273" s="1">
        <v>3.5434999999999999</v>
      </c>
      <c r="I1273" s="2">
        <v>39808.169939330342</v>
      </c>
      <c r="J1273" s="3">
        <v>5.1461007575837666E-4</v>
      </c>
      <c r="K1273" s="4">
        <v>77355986.239999995</v>
      </c>
      <c r="L1273" s="5">
        <v>3550001</v>
      </c>
      <c r="M1273" s="6">
        <v>21.79041252</v>
      </c>
      <c r="N1273" s="7" t="str">
        <f>IF(ISNUMBER(_xll.BDP($C1273, "DELTA_MID")),_xll.BDP($C1273, "DELTA_MID")," ")</f>
        <v xml:space="preserve"> </v>
      </c>
      <c r="O1273" s="7" t="str">
        <f>IF(ISNUMBER(N1273),_xll.BDP($C1273, "OPT_UNDL_TICKER"),"")</f>
        <v/>
      </c>
      <c r="P1273" s="8" t="str">
        <f>IF(ISNUMBER(N1273),_xll.BDP($C1273, "OPT_UNDL_PX")," ")</f>
        <v xml:space="preserve"> </v>
      </c>
      <c r="Q1273" s="7" t="str">
        <f>IF(ISNUMBER(N1273),+G1273*_xll.BDP($C1273, "PX_POS_MULT_FACTOR")*P1273/K1273," ")</f>
        <v xml:space="preserve"> </v>
      </c>
      <c r="R1273" s="8" t="str">
        <f>IF(OR($A1273="TUA",$A1273="TYA"),"",IF(ISNUMBER(_xll.BDP($C1273,"DUR_ADJ_OAS_MID")),_xll.BDP($C1273,"DUR_ADJ_OAS_MID"),IF(ISNUMBER(_xll.BDP($E1273&amp;" ISIN","DUR_ADJ_OAS_MID")),_xll.BDP($E1273&amp;" ISIN","DUR_ADJ_OAS_MID")," ")))</f>
        <v xml:space="preserve"> </v>
      </c>
      <c r="S1273" s="7" t="str">
        <f ca="1">IF(AND(A1272="SVOL",C1272="Cash"),                                     SUM(INDIRECT(ADDRESS(ROW()-(COUNTIF(A:A,"SVOL")),COLUMN())):INDIRECT(ADDRESS(ROW()-1,COLUMN()))),                                    IF(AND(A1273="TYA",C1273="Cash"), SUM(INDIRECT(ADDRESS(ROW()-(COUNTIF(A:A,"TYA")-1),COLUMN())):INDIRECT(ADDRESS(ROW()-1,COLUMN()))),                                    IF(AND(A1273="SVOL",ISNUMBER(FIND(" Govt",C1273))),"", IF(AND(A1273="SVOL",ISNUMBER(FIND(" Index",C1273))),J1273,                                    IF(ISNUMBER(N1273),Q1273*N1273,IF(ISNUMBER(R1273),J1273*R1273," "))))))</f>
        <v xml:space="preserve"> </v>
      </c>
      <c r="AB1273" s="8" t="s">
        <v>4212</v>
      </c>
      <c r="AG1273" s="17">
        <v>4.64E-4</v>
      </c>
    </row>
    <row r="1274" spans="1:33" x14ac:dyDescent="0.35">
      <c r="A1274" t="s">
        <v>1786</v>
      </c>
      <c r="B1274" t="s">
        <v>2866</v>
      </c>
      <c r="C1274" t="s">
        <v>2867</v>
      </c>
      <c r="D1274" t="s">
        <v>2868</v>
      </c>
      <c r="E1274" t="s">
        <v>2869</v>
      </c>
      <c r="F1274" t="s">
        <v>2870</v>
      </c>
      <c r="G1274" s="1">
        <v>3221.517615963578</v>
      </c>
      <c r="H1274" s="1">
        <v>95.17</v>
      </c>
      <c r="I1274" s="2">
        <v>306591.83151125378</v>
      </c>
      <c r="J1274" s="3">
        <v>3.9633885677579049E-3</v>
      </c>
      <c r="K1274" s="4">
        <v>77355986.239999995</v>
      </c>
      <c r="L1274" s="5">
        <v>3550001</v>
      </c>
      <c r="M1274" s="6">
        <v>21.79041252</v>
      </c>
      <c r="N1274" s="7" t="str">
        <f>IF(ISNUMBER(_xll.BDP($C1274, "DELTA_MID")),_xll.BDP($C1274, "DELTA_MID")," ")</f>
        <v xml:space="preserve"> </v>
      </c>
      <c r="O1274" s="7" t="str">
        <f>IF(ISNUMBER(N1274),_xll.BDP($C1274, "OPT_UNDL_TICKER"),"")</f>
        <v/>
      </c>
      <c r="P1274" s="8" t="str">
        <f>IF(ISNUMBER(N1274),_xll.BDP($C1274, "OPT_UNDL_PX")," ")</f>
        <v xml:space="preserve"> </v>
      </c>
      <c r="Q1274" s="7" t="str">
        <f>IF(ISNUMBER(N1274),+G1274*_xll.BDP($C1274, "PX_POS_MULT_FACTOR")*P1274/K1274," ")</f>
        <v xml:space="preserve"> </v>
      </c>
      <c r="R1274" s="8" t="str">
        <f>IF(OR($A1274="TUA",$A1274="TYA"),"",IF(ISNUMBER(_xll.BDP($C1274,"DUR_ADJ_OAS_MID")),_xll.BDP($C1274,"DUR_ADJ_OAS_MID"),IF(ISNUMBER(_xll.BDP($E1274&amp;" ISIN","DUR_ADJ_OAS_MID")),_xll.BDP($E1274&amp;" ISIN","DUR_ADJ_OAS_MID")," ")))</f>
        <v xml:space="preserve"> </v>
      </c>
      <c r="S1274" s="7" t="str">
        <f ca="1">IF(AND(A1273="SVOL",C1273="Cash"),                                     SUM(INDIRECT(ADDRESS(ROW()-(COUNTIF(A:A,"SVOL")),COLUMN())):INDIRECT(ADDRESS(ROW()-1,COLUMN()))),                                    IF(AND(A1274="TYA",C1274="Cash"), SUM(INDIRECT(ADDRESS(ROW()-(COUNTIF(A:A,"TYA")-1),COLUMN())):INDIRECT(ADDRESS(ROW()-1,COLUMN()))),                                    IF(AND(A1274="SVOL",ISNUMBER(FIND(" Govt",C1274))),"", IF(AND(A1274="SVOL",ISNUMBER(FIND(" Index",C1274))),J1274,                                    IF(ISNUMBER(N1274),Q1274*N1274,IF(ISNUMBER(R1274),J1274*R1274," "))))))</f>
        <v xml:space="preserve"> </v>
      </c>
      <c r="AB1274" s="8" t="s">
        <v>4212</v>
      </c>
      <c r="AG1274" s="17">
        <v>4.64E-4</v>
      </c>
    </row>
    <row r="1275" spans="1:33" x14ac:dyDescent="0.35">
      <c r="A1275" t="s">
        <v>1786</v>
      </c>
      <c r="B1275" t="s">
        <v>2871</v>
      </c>
      <c r="C1275" t="s">
        <v>2872</v>
      </c>
      <c r="D1275" t="s">
        <v>2873</v>
      </c>
      <c r="E1275" t="s">
        <v>2874</v>
      </c>
      <c r="G1275" s="1">
        <v>778.95071888583936</v>
      </c>
      <c r="H1275" s="1">
        <v>98.27</v>
      </c>
      <c r="I1275" s="2">
        <v>76547.487144911429</v>
      </c>
      <c r="J1275" s="3">
        <v>9.8954833188242002E-4</v>
      </c>
      <c r="K1275" s="4">
        <v>77355986.239999995</v>
      </c>
      <c r="L1275" s="5">
        <v>3550001</v>
      </c>
      <c r="M1275" s="6">
        <v>21.79041252</v>
      </c>
      <c r="N1275" s="7" t="str">
        <f>IF(ISNUMBER(_xll.BDP($C1275, "DELTA_MID")),_xll.BDP($C1275, "DELTA_MID")," ")</f>
        <v xml:space="preserve"> </v>
      </c>
      <c r="O1275" s="7" t="str">
        <f>IF(ISNUMBER(N1275),_xll.BDP($C1275, "OPT_UNDL_TICKER"),"")</f>
        <v/>
      </c>
      <c r="P1275" s="8" t="str">
        <f>IF(ISNUMBER(N1275),_xll.BDP($C1275, "OPT_UNDL_PX")," ")</f>
        <v xml:space="preserve"> </v>
      </c>
      <c r="Q1275" s="7" t="str">
        <f>IF(ISNUMBER(N1275),+G1275*_xll.BDP($C1275, "PX_POS_MULT_FACTOR")*P1275/K1275," ")</f>
        <v xml:space="preserve"> </v>
      </c>
      <c r="R1275" s="8" t="str">
        <f>IF(OR($A1275="TUA",$A1275="TYA"),"",IF(ISNUMBER(_xll.BDP($C1275,"DUR_ADJ_OAS_MID")),_xll.BDP($C1275,"DUR_ADJ_OAS_MID"),IF(ISNUMBER(_xll.BDP($E1275&amp;" ISIN","DUR_ADJ_OAS_MID")),_xll.BDP($E1275&amp;" ISIN","DUR_ADJ_OAS_MID")," ")))</f>
        <v xml:space="preserve"> </v>
      </c>
      <c r="S1275" s="7" t="str">
        <f ca="1">IF(AND(A1274="SVOL",C1274="Cash"),                                     SUM(INDIRECT(ADDRESS(ROW()-(COUNTIF(A:A,"SVOL")),COLUMN())):INDIRECT(ADDRESS(ROW()-1,COLUMN()))),                                    IF(AND(A1275="TYA",C1275="Cash"), SUM(INDIRECT(ADDRESS(ROW()-(COUNTIF(A:A,"TYA")-1),COLUMN())):INDIRECT(ADDRESS(ROW()-1,COLUMN()))),                                    IF(AND(A1275="SVOL",ISNUMBER(FIND(" Govt",C1275))),"", IF(AND(A1275="SVOL",ISNUMBER(FIND(" Index",C1275))),J1275,                                    IF(ISNUMBER(N1275),Q1275*N1275,IF(ISNUMBER(R1275),J1275*R1275," "))))))</f>
        <v xml:space="preserve"> </v>
      </c>
      <c r="AB1275" s="8" t="s">
        <v>4212</v>
      </c>
      <c r="AG1275" s="17">
        <v>4.64E-4</v>
      </c>
    </row>
    <row r="1276" spans="1:33" x14ac:dyDescent="0.35">
      <c r="A1276" t="s">
        <v>1786</v>
      </c>
      <c r="B1276" t="s">
        <v>2875</v>
      </c>
      <c r="C1276" t="s">
        <v>2876</v>
      </c>
      <c r="D1276" t="s">
        <v>2877</v>
      </c>
      <c r="E1276" t="s">
        <v>2878</v>
      </c>
      <c r="G1276" s="1">
        <v>704.95040059168457</v>
      </c>
      <c r="H1276" s="1">
        <v>86.467349999999996</v>
      </c>
      <c r="I1276" s="2">
        <v>60955.193020601393</v>
      </c>
      <c r="J1276" s="3">
        <v>7.8798288255915326E-4</v>
      </c>
      <c r="K1276" s="4">
        <v>77355986.239999995</v>
      </c>
      <c r="L1276" s="5">
        <v>3550001</v>
      </c>
      <c r="M1276" s="6">
        <v>21.79041252</v>
      </c>
      <c r="N1276" s="7" t="str">
        <f>IF(ISNUMBER(_xll.BDP($C1276, "DELTA_MID")),_xll.BDP($C1276, "DELTA_MID")," ")</f>
        <v xml:space="preserve"> </v>
      </c>
      <c r="O1276" s="7" t="str">
        <f>IF(ISNUMBER(N1276),_xll.BDP($C1276, "OPT_UNDL_TICKER"),"")</f>
        <v/>
      </c>
      <c r="P1276" s="8" t="str">
        <f>IF(ISNUMBER(N1276),_xll.BDP($C1276, "OPT_UNDL_PX")," ")</f>
        <v xml:space="preserve"> </v>
      </c>
      <c r="Q1276" s="7" t="str">
        <f>IF(ISNUMBER(N1276),+G1276*_xll.BDP($C1276, "PX_POS_MULT_FACTOR")*P1276/K1276," ")</f>
        <v xml:space="preserve"> </v>
      </c>
      <c r="R1276" s="8" t="str">
        <f>IF(OR($A1276="TUA",$A1276="TYA"),"",IF(ISNUMBER(_xll.BDP($C1276,"DUR_ADJ_OAS_MID")),_xll.BDP($C1276,"DUR_ADJ_OAS_MID"),IF(ISNUMBER(_xll.BDP($E1276&amp;" ISIN","DUR_ADJ_OAS_MID")),_xll.BDP($E1276&amp;" ISIN","DUR_ADJ_OAS_MID")," ")))</f>
        <v xml:space="preserve"> </v>
      </c>
      <c r="S1276" s="7" t="str">
        <f ca="1">IF(AND(A1275="SVOL",C1275="Cash"),                                     SUM(INDIRECT(ADDRESS(ROW()-(COUNTIF(A:A,"SVOL")),COLUMN())):INDIRECT(ADDRESS(ROW()-1,COLUMN()))),                                    IF(AND(A1276="TYA",C1276="Cash"), SUM(INDIRECT(ADDRESS(ROW()-(COUNTIF(A:A,"TYA")-1),COLUMN())):INDIRECT(ADDRESS(ROW()-1,COLUMN()))),                                    IF(AND(A1276="SVOL",ISNUMBER(FIND(" Govt",C1276))),"", IF(AND(A1276="SVOL",ISNUMBER(FIND(" Index",C1276))),J1276,                                    IF(ISNUMBER(N1276),Q1276*N1276,IF(ISNUMBER(R1276),J1276*R1276," "))))))</f>
        <v xml:space="preserve"> </v>
      </c>
      <c r="AB1276" s="8" t="s">
        <v>4212</v>
      </c>
      <c r="AG1276" s="17">
        <v>4.64E-4</v>
      </c>
    </row>
    <row r="1277" spans="1:33" x14ac:dyDescent="0.35">
      <c r="A1277" t="s">
        <v>1786</v>
      </c>
      <c r="B1277" t="s">
        <v>2879</v>
      </c>
      <c r="C1277" t="s">
        <v>2880</v>
      </c>
      <c r="D1277" t="s">
        <v>2881</v>
      </c>
      <c r="E1277" t="s">
        <v>2882</v>
      </c>
      <c r="G1277" s="1">
        <v>16122.61070082498</v>
      </c>
      <c r="H1277" s="1">
        <v>19.5269905</v>
      </c>
      <c r="I1277" s="2">
        <v>314826.0659902076</v>
      </c>
      <c r="J1277" s="3">
        <v>4.0698345569979196E-3</v>
      </c>
      <c r="K1277" s="4">
        <v>77355986.239999995</v>
      </c>
      <c r="L1277" s="5">
        <v>3550001</v>
      </c>
      <c r="M1277" s="6">
        <v>21.79041252</v>
      </c>
      <c r="N1277" s="7" t="str">
        <f>IF(ISNUMBER(_xll.BDP($C1277, "DELTA_MID")),_xll.BDP($C1277, "DELTA_MID")," ")</f>
        <v xml:space="preserve"> </v>
      </c>
      <c r="O1277" s="7" t="str">
        <f>IF(ISNUMBER(N1277),_xll.BDP($C1277, "OPT_UNDL_TICKER"),"")</f>
        <v/>
      </c>
      <c r="P1277" s="8" t="str">
        <f>IF(ISNUMBER(N1277),_xll.BDP($C1277, "OPT_UNDL_PX")," ")</f>
        <v xml:space="preserve"> </v>
      </c>
      <c r="Q1277" s="7" t="str">
        <f>IF(ISNUMBER(N1277),+G1277*_xll.BDP($C1277, "PX_POS_MULT_FACTOR")*P1277/K1277," ")</f>
        <v xml:space="preserve"> </v>
      </c>
      <c r="R1277" s="8" t="str">
        <f>IF(OR($A1277="TUA",$A1277="TYA"),"",IF(ISNUMBER(_xll.BDP($C1277,"DUR_ADJ_OAS_MID")),_xll.BDP($C1277,"DUR_ADJ_OAS_MID"),IF(ISNUMBER(_xll.BDP($E1277&amp;" ISIN","DUR_ADJ_OAS_MID")),_xll.BDP($E1277&amp;" ISIN","DUR_ADJ_OAS_MID")," ")))</f>
        <v xml:space="preserve"> </v>
      </c>
      <c r="S1277" s="7" t="str">
        <f ca="1">IF(AND(A1276="SVOL",C1276="Cash"),                                     SUM(INDIRECT(ADDRESS(ROW()-(COUNTIF(A:A,"SVOL")),COLUMN())):INDIRECT(ADDRESS(ROW()-1,COLUMN()))),                                    IF(AND(A1277="TYA",C1277="Cash"), SUM(INDIRECT(ADDRESS(ROW()-(COUNTIF(A:A,"TYA")-1),COLUMN())):INDIRECT(ADDRESS(ROW()-1,COLUMN()))),                                    IF(AND(A1277="SVOL",ISNUMBER(FIND(" Govt",C1277))),"", IF(AND(A1277="SVOL",ISNUMBER(FIND(" Index",C1277))),J1277,                                    IF(ISNUMBER(N1277),Q1277*N1277,IF(ISNUMBER(R1277),J1277*R1277," "))))))</f>
        <v xml:space="preserve"> </v>
      </c>
      <c r="AB1277" s="8" t="s">
        <v>4212</v>
      </c>
      <c r="AG1277" s="17">
        <v>4.64E-4</v>
      </c>
    </row>
    <row r="1278" spans="1:33" x14ac:dyDescent="0.35">
      <c r="A1278" t="s">
        <v>1786</v>
      </c>
      <c r="B1278" t="s">
        <v>2883</v>
      </c>
      <c r="C1278" t="s">
        <v>2884</v>
      </c>
      <c r="D1278" t="s">
        <v>2885</v>
      </c>
      <c r="E1278" t="s">
        <v>2886</v>
      </c>
      <c r="G1278" s="1">
        <v>3426.2703763564282</v>
      </c>
      <c r="H1278" s="1">
        <v>110.34780000000001</v>
      </c>
      <c r="I1278" s="2">
        <v>378081.39823610382</v>
      </c>
      <c r="J1278" s="3">
        <v>4.887551909209603E-3</v>
      </c>
      <c r="K1278" s="4">
        <v>77355986.239999995</v>
      </c>
      <c r="L1278" s="5">
        <v>3550001</v>
      </c>
      <c r="M1278" s="6">
        <v>21.79041252</v>
      </c>
      <c r="N1278" s="7" t="str">
        <f>IF(ISNUMBER(_xll.BDP($C1278, "DELTA_MID")),_xll.BDP($C1278, "DELTA_MID")," ")</f>
        <v xml:space="preserve"> </v>
      </c>
      <c r="O1278" s="7" t="str">
        <f>IF(ISNUMBER(N1278),_xll.BDP($C1278, "OPT_UNDL_TICKER"),"")</f>
        <v/>
      </c>
      <c r="P1278" s="8" t="str">
        <f>IF(ISNUMBER(N1278),_xll.BDP($C1278, "OPT_UNDL_PX")," ")</f>
        <v xml:space="preserve"> </v>
      </c>
      <c r="Q1278" s="7" t="str">
        <f>IF(ISNUMBER(N1278),+G1278*_xll.BDP($C1278, "PX_POS_MULT_FACTOR")*P1278/K1278," ")</f>
        <v xml:space="preserve"> </v>
      </c>
      <c r="R1278" s="8" t="str">
        <f>IF(OR($A1278="TUA",$A1278="TYA"),"",IF(ISNUMBER(_xll.BDP($C1278,"DUR_ADJ_OAS_MID")),_xll.BDP($C1278,"DUR_ADJ_OAS_MID"),IF(ISNUMBER(_xll.BDP($E1278&amp;" ISIN","DUR_ADJ_OAS_MID")),_xll.BDP($E1278&amp;" ISIN","DUR_ADJ_OAS_MID")," ")))</f>
        <v xml:space="preserve"> </v>
      </c>
      <c r="S1278" s="7" t="str">
        <f ca="1">IF(AND(A1277="SVOL",C1277="Cash"),                                     SUM(INDIRECT(ADDRESS(ROW()-(COUNTIF(A:A,"SVOL")),COLUMN())):INDIRECT(ADDRESS(ROW()-1,COLUMN()))),                                    IF(AND(A1278="TYA",C1278="Cash"), SUM(INDIRECT(ADDRESS(ROW()-(COUNTIF(A:A,"TYA")-1),COLUMN())):INDIRECT(ADDRESS(ROW()-1,COLUMN()))),                                    IF(AND(A1278="SVOL",ISNUMBER(FIND(" Govt",C1278))),"", IF(AND(A1278="SVOL",ISNUMBER(FIND(" Index",C1278))),J1278,                                    IF(ISNUMBER(N1278),Q1278*N1278,IF(ISNUMBER(R1278),J1278*R1278," "))))))</f>
        <v xml:space="preserve"> </v>
      </c>
      <c r="AB1278" s="8" t="s">
        <v>4212</v>
      </c>
      <c r="AG1278" s="17">
        <v>4.64E-4</v>
      </c>
    </row>
    <row r="1279" spans="1:33" x14ac:dyDescent="0.35">
      <c r="A1279" t="s">
        <v>1786</v>
      </c>
      <c r="B1279" t="s">
        <v>2887</v>
      </c>
      <c r="C1279" t="s">
        <v>2888</v>
      </c>
      <c r="D1279" t="s">
        <v>2889</v>
      </c>
      <c r="E1279" t="s">
        <v>2890</v>
      </c>
      <c r="F1279" t="s">
        <v>2891</v>
      </c>
      <c r="G1279" s="1">
        <v>13664.46478936952</v>
      </c>
      <c r="H1279" s="1">
        <v>65.13</v>
      </c>
      <c r="I1279" s="2">
        <v>889966.59173163678</v>
      </c>
      <c r="J1279" s="3">
        <v>1.1504818631236639E-2</v>
      </c>
      <c r="K1279" s="4">
        <v>77355986.239999995</v>
      </c>
      <c r="L1279" s="5">
        <v>3550001</v>
      </c>
      <c r="M1279" s="6">
        <v>21.79041252</v>
      </c>
      <c r="N1279" s="7" t="str">
        <f>IF(ISNUMBER(_xll.BDP($C1279, "DELTA_MID")),_xll.BDP($C1279, "DELTA_MID")," ")</f>
        <v xml:space="preserve"> </v>
      </c>
      <c r="O1279" s="7" t="str">
        <f>IF(ISNUMBER(N1279),_xll.BDP($C1279, "OPT_UNDL_TICKER"),"")</f>
        <v/>
      </c>
      <c r="P1279" s="8" t="str">
        <f>IF(ISNUMBER(N1279),_xll.BDP($C1279, "OPT_UNDL_PX")," ")</f>
        <v xml:space="preserve"> </v>
      </c>
      <c r="Q1279" s="7" t="str">
        <f>IF(ISNUMBER(N1279),+G1279*_xll.BDP($C1279, "PX_POS_MULT_FACTOR")*P1279/K1279," ")</f>
        <v xml:space="preserve"> </v>
      </c>
      <c r="R1279" s="8" t="str">
        <f>IF(OR($A1279="TUA",$A1279="TYA"),"",IF(ISNUMBER(_xll.BDP($C1279,"DUR_ADJ_OAS_MID")),_xll.BDP($C1279,"DUR_ADJ_OAS_MID"),IF(ISNUMBER(_xll.BDP($E1279&amp;" ISIN","DUR_ADJ_OAS_MID")),_xll.BDP($E1279&amp;" ISIN","DUR_ADJ_OAS_MID")," ")))</f>
        <v xml:space="preserve"> </v>
      </c>
      <c r="S1279" s="7" t="str">
        <f ca="1">IF(AND(A1278="SVOL",C1278="Cash"),                                     SUM(INDIRECT(ADDRESS(ROW()-(COUNTIF(A:A,"SVOL")),COLUMN())):INDIRECT(ADDRESS(ROW()-1,COLUMN()))),                                    IF(AND(A1279="TYA",C1279="Cash"), SUM(INDIRECT(ADDRESS(ROW()-(COUNTIF(A:A,"TYA")-1),COLUMN())):INDIRECT(ADDRESS(ROW()-1,COLUMN()))),                                    IF(AND(A1279="SVOL",ISNUMBER(FIND(" Govt",C1279))),"", IF(AND(A1279="SVOL",ISNUMBER(FIND(" Index",C1279))),J1279,                                    IF(ISNUMBER(N1279),Q1279*N1279,IF(ISNUMBER(R1279),J1279*R1279," "))))))</f>
        <v xml:space="preserve"> </v>
      </c>
      <c r="AB1279" s="8" t="s">
        <v>4212</v>
      </c>
      <c r="AG1279" s="17">
        <v>4.64E-4</v>
      </c>
    </row>
    <row r="1280" spans="1:33" x14ac:dyDescent="0.35">
      <c r="A1280" t="s">
        <v>1786</v>
      </c>
      <c r="B1280" t="s">
        <v>2892</v>
      </c>
      <c r="C1280" t="s">
        <v>2893</v>
      </c>
      <c r="D1280" t="s">
        <v>2894</v>
      </c>
      <c r="E1280" t="s">
        <v>2895</v>
      </c>
      <c r="F1280" t="s">
        <v>2896</v>
      </c>
      <c r="G1280" s="1">
        <v>3289.9540005514059</v>
      </c>
      <c r="H1280" s="1">
        <v>15.609417000000001</v>
      </c>
      <c r="I1280" s="2">
        <v>51354.263905425119</v>
      </c>
      <c r="J1280" s="3">
        <v>6.6386929314166446E-4</v>
      </c>
      <c r="K1280" s="4">
        <v>77355986.239999995</v>
      </c>
      <c r="L1280" s="5">
        <v>3550001</v>
      </c>
      <c r="M1280" s="6">
        <v>21.79041252</v>
      </c>
      <c r="N1280" s="7" t="str">
        <f>IF(ISNUMBER(_xll.BDP($C1280, "DELTA_MID")),_xll.BDP($C1280, "DELTA_MID")," ")</f>
        <v xml:space="preserve"> </v>
      </c>
      <c r="O1280" s="7" t="str">
        <f>IF(ISNUMBER(N1280),_xll.BDP($C1280, "OPT_UNDL_TICKER"),"")</f>
        <v/>
      </c>
      <c r="P1280" s="8" t="str">
        <f>IF(ISNUMBER(N1280),_xll.BDP($C1280, "OPT_UNDL_PX")," ")</f>
        <v xml:space="preserve"> </v>
      </c>
      <c r="Q1280" s="7" t="str">
        <f>IF(ISNUMBER(N1280),+G1280*_xll.BDP($C1280, "PX_POS_MULT_FACTOR")*P1280/K1280," ")</f>
        <v xml:space="preserve"> </v>
      </c>
      <c r="R1280" s="8" t="str">
        <f>IF(OR($A1280="TUA",$A1280="TYA"),"",IF(ISNUMBER(_xll.BDP($C1280,"DUR_ADJ_OAS_MID")),_xll.BDP($C1280,"DUR_ADJ_OAS_MID"),IF(ISNUMBER(_xll.BDP($E1280&amp;" ISIN","DUR_ADJ_OAS_MID")),_xll.BDP($E1280&amp;" ISIN","DUR_ADJ_OAS_MID")," ")))</f>
        <v xml:space="preserve"> </v>
      </c>
      <c r="S1280" s="7" t="str">
        <f ca="1">IF(AND(A1279="SVOL",C1279="Cash"),                                     SUM(INDIRECT(ADDRESS(ROW()-(COUNTIF(A:A,"SVOL")),COLUMN())):INDIRECT(ADDRESS(ROW()-1,COLUMN()))),                                    IF(AND(A1280="TYA",C1280="Cash"), SUM(INDIRECT(ADDRESS(ROW()-(COUNTIF(A:A,"TYA")-1),COLUMN())):INDIRECT(ADDRESS(ROW()-1,COLUMN()))),                                    IF(AND(A1280="SVOL",ISNUMBER(FIND(" Govt",C1280))),"", IF(AND(A1280="SVOL",ISNUMBER(FIND(" Index",C1280))),J1280,                                    IF(ISNUMBER(N1280),Q1280*N1280,IF(ISNUMBER(R1280),J1280*R1280," "))))))</f>
        <v xml:space="preserve"> </v>
      </c>
      <c r="AB1280" s="8" t="s">
        <v>4212</v>
      </c>
      <c r="AG1280" s="17">
        <v>4.64E-4</v>
      </c>
    </row>
    <row r="1281" spans="1:33" x14ac:dyDescent="0.35">
      <c r="A1281" t="s">
        <v>1786</v>
      </c>
      <c r="B1281" t="s">
        <v>2897</v>
      </c>
      <c r="C1281" t="s">
        <v>2898</v>
      </c>
      <c r="D1281" t="s">
        <v>2899</v>
      </c>
      <c r="E1281" t="s">
        <v>2900</v>
      </c>
      <c r="F1281" t="s">
        <v>2901</v>
      </c>
      <c r="G1281" s="1">
        <v>153.56457029463689</v>
      </c>
      <c r="H1281" s="1">
        <v>1363</v>
      </c>
      <c r="I1281" s="2">
        <v>209308.50931159011</v>
      </c>
      <c r="J1281" s="3">
        <v>2.7057829585702929E-3</v>
      </c>
      <c r="K1281" s="4">
        <v>77355986.239999995</v>
      </c>
      <c r="L1281" s="5">
        <v>3550001</v>
      </c>
      <c r="M1281" s="6">
        <v>21.79041252</v>
      </c>
      <c r="N1281" s="7" t="str">
        <f>IF(ISNUMBER(_xll.BDP($C1281, "DELTA_MID")),_xll.BDP($C1281, "DELTA_MID")," ")</f>
        <v xml:space="preserve"> </v>
      </c>
      <c r="O1281" s="7" t="str">
        <f>IF(ISNUMBER(N1281),_xll.BDP($C1281, "OPT_UNDL_TICKER"),"")</f>
        <v/>
      </c>
      <c r="P1281" s="8" t="str">
        <f>IF(ISNUMBER(N1281),_xll.BDP($C1281, "OPT_UNDL_PX")," ")</f>
        <v xml:space="preserve"> </v>
      </c>
      <c r="Q1281" s="7" t="str">
        <f>IF(ISNUMBER(N1281),+G1281*_xll.BDP($C1281, "PX_POS_MULT_FACTOR")*P1281/K1281," ")</f>
        <v xml:space="preserve"> </v>
      </c>
      <c r="R1281" s="8" t="str">
        <f>IF(OR($A1281="TUA",$A1281="TYA"),"",IF(ISNUMBER(_xll.BDP($C1281,"DUR_ADJ_OAS_MID")),_xll.BDP($C1281,"DUR_ADJ_OAS_MID"),IF(ISNUMBER(_xll.BDP($E1281&amp;" ISIN","DUR_ADJ_OAS_MID")),_xll.BDP($E1281&amp;" ISIN","DUR_ADJ_OAS_MID")," ")))</f>
        <v xml:space="preserve"> </v>
      </c>
      <c r="S1281" s="7" t="str">
        <f ca="1">IF(AND(A1280="SVOL",C1280="Cash"),                                     SUM(INDIRECT(ADDRESS(ROW()-(COUNTIF(A:A,"SVOL")),COLUMN())):INDIRECT(ADDRESS(ROW()-1,COLUMN()))),                                    IF(AND(A1281="TYA",C1281="Cash"), SUM(INDIRECT(ADDRESS(ROW()-(COUNTIF(A:A,"TYA")-1),COLUMN())):INDIRECT(ADDRESS(ROW()-1,COLUMN()))),                                    IF(AND(A1281="SVOL",ISNUMBER(FIND(" Govt",C1281))),"", IF(AND(A1281="SVOL",ISNUMBER(FIND(" Index",C1281))),J1281,                                    IF(ISNUMBER(N1281),Q1281*N1281,IF(ISNUMBER(R1281),J1281*R1281," "))))))</f>
        <v xml:space="preserve"> </v>
      </c>
      <c r="AB1281" s="8" t="s">
        <v>4212</v>
      </c>
      <c r="AG1281" s="17">
        <v>4.64E-4</v>
      </c>
    </row>
    <row r="1282" spans="1:33" x14ac:dyDescent="0.35">
      <c r="A1282" t="s">
        <v>1786</v>
      </c>
      <c r="B1282" t="s">
        <v>2902</v>
      </c>
      <c r="C1282" t="s">
        <v>2903</v>
      </c>
      <c r="D1282" t="s">
        <v>2904</v>
      </c>
      <c r="E1282" t="s">
        <v>2905</v>
      </c>
      <c r="F1282" t="s">
        <v>2906</v>
      </c>
      <c r="G1282" s="1">
        <v>501.86682031073371</v>
      </c>
      <c r="H1282" s="1">
        <v>252.78</v>
      </c>
      <c r="I1282" s="2">
        <v>126861.8948381473</v>
      </c>
      <c r="J1282" s="3">
        <v>1.639975146132236E-3</v>
      </c>
      <c r="K1282" s="4">
        <v>77355986.239999995</v>
      </c>
      <c r="L1282" s="5">
        <v>3550001</v>
      </c>
      <c r="M1282" s="6">
        <v>21.79041252</v>
      </c>
      <c r="N1282" s="7" t="str">
        <f>IF(ISNUMBER(_xll.BDP($C1282, "DELTA_MID")),_xll.BDP($C1282, "DELTA_MID")," ")</f>
        <v xml:space="preserve"> </v>
      </c>
      <c r="O1282" s="7" t="str">
        <f>IF(ISNUMBER(N1282),_xll.BDP($C1282, "OPT_UNDL_TICKER"),"")</f>
        <v/>
      </c>
      <c r="P1282" s="8" t="str">
        <f>IF(ISNUMBER(N1282),_xll.BDP($C1282, "OPT_UNDL_PX")," ")</f>
        <v xml:space="preserve"> </v>
      </c>
      <c r="Q1282" s="7" t="str">
        <f>IF(ISNUMBER(N1282),+G1282*_xll.BDP($C1282, "PX_POS_MULT_FACTOR")*P1282/K1282," ")</f>
        <v xml:space="preserve"> </v>
      </c>
      <c r="R1282" s="8" t="str">
        <f>IF(OR($A1282="TUA",$A1282="TYA"),"",IF(ISNUMBER(_xll.BDP($C1282,"DUR_ADJ_OAS_MID")),_xll.BDP($C1282,"DUR_ADJ_OAS_MID"),IF(ISNUMBER(_xll.BDP($E1282&amp;" ISIN","DUR_ADJ_OAS_MID")),_xll.BDP($E1282&amp;" ISIN","DUR_ADJ_OAS_MID")," ")))</f>
        <v xml:space="preserve"> </v>
      </c>
      <c r="S1282" s="7" t="str">
        <f ca="1">IF(AND(A1281="SVOL",C1281="Cash"),                                     SUM(INDIRECT(ADDRESS(ROW()-(COUNTIF(A:A,"SVOL")),COLUMN())):INDIRECT(ADDRESS(ROW()-1,COLUMN()))),                                    IF(AND(A1282="TYA",C1282="Cash"), SUM(INDIRECT(ADDRESS(ROW()-(COUNTIF(A:A,"TYA")-1),COLUMN())):INDIRECT(ADDRESS(ROW()-1,COLUMN()))),                                    IF(AND(A1282="SVOL",ISNUMBER(FIND(" Govt",C1282))),"", IF(AND(A1282="SVOL",ISNUMBER(FIND(" Index",C1282))),J1282,                                    IF(ISNUMBER(N1282),Q1282*N1282,IF(ISNUMBER(R1282),J1282*R1282," "))))))</f>
        <v xml:space="preserve"> </v>
      </c>
      <c r="AB1282" s="8" t="s">
        <v>4212</v>
      </c>
      <c r="AG1282" s="17">
        <v>4.64E-4</v>
      </c>
    </row>
    <row r="1283" spans="1:33" x14ac:dyDescent="0.35">
      <c r="A1283" t="s">
        <v>1786</v>
      </c>
      <c r="B1283" t="s">
        <v>2907</v>
      </c>
      <c r="C1283" t="s">
        <v>2908</v>
      </c>
      <c r="D1283" t="s">
        <v>2909</v>
      </c>
      <c r="E1283" t="s">
        <v>2910</v>
      </c>
      <c r="F1283" t="s">
        <v>2911</v>
      </c>
      <c r="G1283" s="1">
        <v>4912.9534626871146</v>
      </c>
      <c r="H1283" s="1">
        <v>75.930000000000007</v>
      </c>
      <c r="I1283" s="2">
        <v>373040.55642183271</v>
      </c>
      <c r="J1283" s="3">
        <v>4.8223876981473637E-3</v>
      </c>
      <c r="K1283" s="4">
        <v>77355986.239999995</v>
      </c>
      <c r="L1283" s="5">
        <v>3550001</v>
      </c>
      <c r="M1283" s="6">
        <v>21.79041252</v>
      </c>
      <c r="N1283" s="7" t="str">
        <f>IF(ISNUMBER(_xll.BDP($C1283, "DELTA_MID")),_xll.BDP($C1283, "DELTA_MID")," ")</f>
        <v xml:space="preserve"> </v>
      </c>
      <c r="O1283" s="7" t="str">
        <f>IF(ISNUMBER(N1283),_xll.BDP($C1283, "OPT_UNDL_TICKER"),"")</f>
        <v/>
      </c>
      <c r="P1283" s="8" t="str">
        <f>IF(ISNUMBER(N1283),_xll.BDP($C1283, "OPT_UNDL_PX")," ")</f>
        <v xml:space="preserve"> </v>
      </c>
      <c r="Q1283" s="7" t="str">
        <f>IF(ISNUMBER(N1283),+G1283*_xll.BDP($C1283, "PX_POS_MULT_FACTOR")*P1283/K1283," ")</f>
        <v xml:space="preserve"> </v>
      </c>
      <c r="R1283" s="8" t="str">
        <f>IF(OR($A1283="TUA",$A1283="TYA"),"",IF(ISNUMBER(_xll.BDP($C1283,"DUR_ADJ_OAS_MID")),_xll.BDP($C1283,"DUR_ADJ_OAS_MID"),IF(ISNUMBER(_xll.BDP($E1283&amp;" ISIN","DUR_ADJ_OAS_MID")),_xll.BDP($E1283&amp;" ISIN","DUR_ADJ_OAS_MID")," ")))</f>
        <v xml:space="preserve"> </v>
      </c>
      <c r="S1283" s="7" t="str">
        <f ca="1">IF(AND(A1282="SVOL",C1282="Cash"),                                     SUM(INDIRECT(ADDRESS(ROW()-(COUNTIF(A:A,"SVOL")),COLUMN())):INDIRECT(ADDRESS(ROW()-1,COLUMN()))),                                    IF(AND(A1283="TYA",C1283="Cash"), SUM(INDIRECT(ADDRESS(ROW()-(COUNTIF(A:A,"TYA")-1),COLUMN())):INDIRECT(ADDRESS(ROW()-1,COLUMN()))),                                    IF(AND(A1283="SVOL",ISNUMBER(FIND(" Govt",C1283))),"", IF(AND(A1283="SVOL",ISNUMBER(FIND(" Index",C1283))),J1283,                                    IF(ISNUMBER(N1283),Q1283*N1283,IF(ISNUMBER(R1283),J1283*R1283," "))))))</f>
        <v xml:space="preserve"> </v>
      </c>
      <c r="AB1283" s="8" t="s">
        <v>4212</v>
      </c>
      <c r="AG1283" s="17">
        <v>4.64E-4</v>
      </c>
    </row>
    <row r="1284" spans="1:33" x14ac:dyDescent="0.35">
      <c r="A1284" t="s">
        <v>1786</v>
      </c>
      <c r="B1284" t="s">
        <v>2912</v>
      </c>
      <c r="C1284" t="s">
        <v>2913</v>
      </c>
      <c r="D1284" t="s">
        <v>2914</v>
      </c>
      <c r="E1284" t="s">
        <v>2915</v>
      </c>
      <c r="G1284" s="1">
        <v>16357.408703231989</v>
      </c>
      <c r="H1284" s="1">
        <v>11.916</v>
      </c>
      <c r="I1284" s="2">
        <v>194914.88210771239</v>
      </c>
      <c r="J1284" s="3">
        <v>2.519712973511595E-3</v>
      </c>
      <c r="K1284" s="4">
        <v>77355986.239999995</v>
      </c>
      <c r="L1284" s="5">
        <v>3550001</v>
      </c>
      <c r="M1284" s="6">
        <v>21.79041252</v>
      </c>
      <c r="N1284" s="7" t="str">
        <f>IF(ISNUMBER(_xll.BDP($C1284, "DELTA_MID")),_xll.BDP($C1284, "DELTA_MID")," ")</f>
        <v xml:space="preserve"> </v>
      </c>
      <c r="O1284" s="7" t="str">
        <f>IF(ISNUMBER(N1284),_xll.BDP($C1284, "OPT_UNDL_TICKER"),"")</f>
        <v/>
      </c>
      <c r="P1284" s="8" t="str">
        <f>IF(ISNUMBER(N1284),_xll.BDP($C1284, "OPT_UNDL_PX")," ")</f>
        <v xml:space="preserve"> </v>
      </c>
      <c r="Q1284" s="7" t="str">
        <f>IF(ISNUMBER(N1284),+G1284*_xll.BDP($C1284, "PX_POS_MULT_FACTOR")*P1284/K1284," ")</f>
        <v xml:space="preserve"> </v>
      </c>
      <c r="R1284" s="8" t="str">
        <f>IF(OR($A1284="TUA",$A1284="TYA"),"",IF(ISNUMBER(_xll.BDP($C1284,"DUR_ADJ_OAS_MID")),_xll.BDP($C1284,"DUR_ADJ_OAS_MID"),IF(ISNUMBER(_xll.BDP($E1284&amp;" ISIN","DUR_ADJ_OAS_MID")),_xll.BDP($E1284&amp;" ISIN","DUR_ADJ_OAS_MID")," ")))</f>
        <v xml:space="preserve"> </v>
      </c>
      <c r="S1284" s="7" t="str">
        <f ca="1">IF(AND(A1283="SVOL",C1283="Cash"),                                     SUM(INDIRECT(ADDRESS(ROW()-(COUNTIF(A:A,"SVOL")),COLUMN())):INDIRECT(ADDRESS(ROW()-1,COLUMN()))),                                    IF(AND(A1284="TYA",C1284="Cash"), SUM(INDIRECT(ADDRESS(ROW()-(COUNTIF(A:A,"TYA")-1),COLUMN())):INDIRECT(ADDRESS(ROW()-1,COLUMN()))),                                    IF(AND(A1284="SVOL",ISNUMBER(FIND(" Govt",C1284))),"", IF(AND(A1284="SVOL",ISNUMBER(FIND(" Index",C1284))),J1284,                                    IF(ISNUMBER(N1284),Q1284*N1284,IF(ISNUMBER(R1284),J1284*R1284," "))))))</f>
        <v xml:space="preserve"> </v>
      </c>
      <c r="AB1284" s="8" t="s">
        <v>4212</v>
      </c>
      <c r="AG1284" s="17">
        <v>4.64E-4</v>
      </c>
    </row>
    <row r="1285" spans="1:33" x14ac:dyDescent="0.35">
      <c r="A1285" t="s">
        <v>1786</v>
      </c>
      <c r="B1285" t="s">
        <v>2916</v>
      </c>
      <c r="C1285" t="s">
        <v>2917</v>
      </c>
      <c r="D1285" t="s">
        <v>2918</v>
      </c>
      <c r="E1285" t="s">
        <v>2919</v>
      </c>
      <c r="G1285" s="1">
        <v>27129.18435868189</v>
      </c>
      <c r="H1285" s="1">
        <v>10.14655625</v>
      </c>
      <c r="I1285" s="2">
        <v>275267.79511198588</v>
      </c>
      <c r="J1285" s="3">
        <v>3.5584549883179921E-3</v>
      </c>
      <c r="K1285" s="4">
        <v>77355986.239999995</v>
      </c>
      <c r="L1285" s="5">
        <v>3550001</v>
      </c>
      <c r="M1285" s="6">
        <v>21.79041252</v>
      </c>
      <c r="N1285" s="7" t="str">
        <f>IF(ISNUMBER(_xll.BDP($C1285, "DELTA_MID")),_xll.BDP($C1285, "DELTA_MID")," ")</f>
        <v xml:space="preserve"> </v>
      </c>
      <c r="O1285" s="7" t="str">
        <f>IF(ISNUMBER(N1285),_xll.BDP($C1285, "OPT_UNDL_TICKER"),"")</f>
        <v/>
      </c>
      <c r="P1285" s="8" t="str">
        <f>IF(ISNUMBER(N1285),_xll.BDP($C1285, "OPT_UNDL_PX")," ")</f>
        <v xml:space="preserve"> </v>
      </c>
      <c r="Q1285" s="7" t="str">
        <f>IF(ISNUMBER(N1285),+G1285*_xll.BDP($C1285, "PX_POS_MULT_FACTOR")*P1285/K1285," ")</f>
        <v xml:space="preserve"> </v>
      </c>
      <c r="R1285" s="8" t="str">
        <f>IF(OR($A1285="TUA",$A1285="TYA"),"",IF(ISNUMBER(_xll.BDP($C1285,"DUR_ADJ_OAS_MID")),_xll.BDP($C1285,"DUR_ADJ_OAS_MID"),IF(ISNUMBER(_xll.BDP($E1285&amp;" ISIN","DUR_ADJ_OAS_MID")),_xll.BDP($E1285&amp;" ISIN","DUR_ADJ_OAS_MID")," ")))</f>
        <v xml:space="preserve"> </v>
      </c>
      <c r="S1285" s="7" t="str">
        <f ca="1">IF(AND(A1284="SVOL",C1284="Cash"),                                     SUM(INDIRECT(ADDRESS(ROW()-(COUNTIF(A:A,"SVOL")),COLUMN())):INDIRECT(ADDRESS(ROW()-1,COLUMN()))),                                    IF(AND(A1285="TYA",C1285="Cash"), SUM(INDIRECT(ADDRESS(ROW()-(COUNTIF(A:A,"TYA")-1),COLUMN())):INDIRECT(ADDRESS(ROW()-1,COLUMN()))),                                    IF(AND(A1285="SVOL",ISNUMBER(FIND(" Govt",C1285))),"", IF(AND(A1285="SVOL",ISNUMBER(FIND(" Index",C1285))),J1285,                                    IF(ISNUMBER(N1285),Q1285*N1285,IF(ISNUMBER(R1285),J1285*R1285," "))))))</f>
        <v xml:space="preserve"> </v>
      </c>
      <c r="AB1285" s="8" t="s">
        <v>4212</v>
      </c>
      <c r="AG1285" s="17">
        <v>4.64E-4</v>
      </c>
    </row>
    <row r="1286" spans="1:33" x14ac:dyDescent="0.35">
      <c r="A1286" t="s">
        <v>1786</v>
      </c>
      <c r="B1286" t="s">
        <v>2920</v>
      </c>
      <c r="C1286" t="s">
        <v>2921</v>
      </c>
      <c r="D1286" t="s">
        <v>2922</v>
      </c>
      <c r="E1286" t="s">
        <v>2923</v>
      </c>
      <c r="G1286" s="1">
        <v>118670.9164487751</v>
      </c>
      <c r="H1286" s="1">
        <v>2.7781042999999999</v>
      </c>
      <c r="I1286" s="2">
        <v>329680.18327128282</v>
      </c>
      <c r="J1286" s="3">
        <v>4.261857411376504E-3</v>
      </c>
      <c r="K1286" s="4">
        <v>77355986.239999995</v>
      </c>
      <c r="L1286" s="5">
        <v>3550001</v>
      </c>
      <c r="M1286" s="6">
        <v>21.79041252</v>
      </c>
      <c r="N1286" s="7" t="str">
        <f>IF(ISNUMBER(_xll.BDP($C1286, "DELTA_MID")),_xll.BDP($C1286, "DELTA_MID")," ")</f>
        <v xml:space="preserve"> </v>
      </c>
      <c r="O1286" s="7" t="str">
        <f>IF(ISNUMBER(N1286),_xll.BDP($C1286, "OPT_UNDL_TICKER"),"")</f>
        <v/>
      </c>
      <c r="P1286" s="8" t="str">
        <f>IF(ISNUMBER(N1286),_xll.BDP($C1286, "OPT_UNDL_PX")," ")</f>
        <v xml:space="preserve"> </v>
      </c>
      <c r="Q1286" s="7" t="str">
        <f>IF(ISNUMBER(N1286),+G1286*_xll.BDP($C1286, "PX_POS_MULT_FACTOR")*P1286/K1286," ")</f>
        <v xml:space="preserve"> </v>
      </c>
      <c r="R1286" s="8" t="str">
        <f>IF(OR($A1286="TUA",$A1286="TYA"),"",IF(ISNUMBER(_xll.BDP($C1286,"DUR_ADJ_OAS_MID")),_xll.BDP($C1286,"DUR_ADJ_OAS_MID"),IF(ISNUMBER(_xll.BDP($E1286&amp;" ISIN","DUR_ADJ_OAS_MID")),_xll.BDP($E1286&amp;" ISIN","DUR_ADJ_OAS_MID")," ")))</f>
        <v xml:space="preserve"> </v>
      </c>
      <c r="S1286" s="7" t="str">
        <f ca="1">IF(AND(A1285="SVOL",C1285="Cash"),                                     SUM(INDIRECT(ADDRESS(ROW()-(COUNTIF(A:A,"SVOL")),COLUMN())):INDIRECT(ADDRESS(ROW()-1,COLUMN()))),                                    IF(AND(A1286="TYA",C1286="Cash"), SUM(INDIRECT(ADDRESS(ROW()-(COUNTIF(A:A,"TYA")-1),COLUMN())):INDIRECT(ADDRESS(ROW()-1,COLUMN()))),                                    IF(AND(A1286="SVOL",ISNUMBER(FIND(" Govt",C1286))),"", IF(AND(A1286="SVOL",ISNUMBER(FIND(" Index",C1286))),J1286,                                    IF(ISNUMBER(N1286),Q1286*N1286,IF(ISNUMBER(R1286),J1286*R1286," "))))))</f>
        <v xml:space="preserve"> </v>
      </c>
      <c r="AB1286" s="8" t="s">
        <v>4212</v>
      </c>
      <c r="AG1286" s="17">
        <v>4.64E-4</v>
      </c>
    </row>
    <row r="1287" spans="1:33" x14ac:dyDescent="0.35">
      <c r="A1287" t="s">
        <v>1786</v>
      </c>
      <c r="B1287" t="s">
        <v>2924</v>
      </c>
      <c r="C1287" t="s">
        <v>2925</v>
      </c>
      <c r="D1287" t="s">
        <v>2926</v>
      </c>
      <c r="E1287" t="s">
        <v>2927</v>
      </c>
      <c r="F1287" t="s">
        <v>2928</v>
      </c>
      <c r="G1287" s="1">
        <v>2783.6360332756099</v>
      </c>
      <c r="H1287" s="1">
        <v>106.38</v>
      </c>
      <c r="I1287" s="2">
        <v>296123.20121985942</v>
      </c>
      <c r="J1287" s="3">
        <v>3.8280579902520481E-3</v>
      </c>
      <c r="K1287" s="4">
        <v>77355986.239999995</v>
      </c>
      <c r="L1287" s="5">
        <v>3550001</v>
      </c>
      <c r="M1287" s="6">
        <v>21.79041252</v>
      </c>
      <c r="N1287" s="7" t="str">
        <f>IF(ISNUMBER(_xll.BDP($C1287, "DELTA_MID")),_xll.BDP($C1287, "DELTA_MID")," ")</f>
        <v xml:space="preserve"> </v>
      </c>
      <c r="O1287" s="7" t="str">
        <f>IF(ISNUMBER(N1287),_xll.BDP($C1287, "OPT_UNDL_TICKER"),"")</f>
        <v/>
      </c>
      <c r="P1287" s="8" t="str">
        <f>IF(ISNUMBER(N1287),_xll.BDP($C1287, "OPT_UNDL_PX")," ")</f>
        <v xml:space="preserve"> </v>
      </c>
      <c r="Q1287" s="7" t="str">
        <f>IF(ISNUMBER(N1287),+G1287*_xll.BDP($C1287, "PX_POS_MULT_FACTOR")*P1287/K1287," ")</f>
        <v xml:space="preserve"> </v>
      </c>
      <c r="R1287" s="8" t="str">
        <f>IF(OR($A1287="TUA",$A1287="TYA"),"",IF(ISNUMBER(_xll.BDP($C1287,"DUR_ADJ_OAS_MID")),_xll.BDP($C1287,"DUR_ADJ_OAS_MID"),IF(ISNUMBER(_xll.BDP($E1287&amp;" ISIN","DUR_ADJ_OAS_MID")),_xll.BDP($E1287&amp;" ISIN","DUR_ADJ_OAS_MID")," ")))</f>
        <v xml:space="preserve"> </v>
      </c>
      <c r="S1287" s="7" t="str">
        <f ca="1">IF(AND(A1286="SVOL",C1286="Cash"),                                     SUM(INDIRECT(ADDRESS(ROW()-(COUNTIF(A:A,"SVOL")),COLUMN())):INDIRECT(ADDRESS(ROW()-1,COLUMN()))),                                    IF(AND(A1287="TYA",C1287="Cash"), SUM(INDIRECT(ADDRESS(ROW()-(COUNTIF(A:A,"TYA")-1),COLUMN())):INDIRECT(ADDRESS(ROW()-1,COLUMN()))),                                    IF(AND(A1287="SVOL",ISNUMBER(FIND(" Govt",C1287))),"", IF(AND(A1287="SVOL",ISNUMBER(FIND(" Index",C1287))),J1287,                                    IF(ISNUMBER(N1287),Q1287*N1287,IF(ISNUMBER(R1287),J1287*R1287," "))))))</f>
        <v xml:space="preserve"> </v>
      </c>
      <c r="AB1287" s="8" t="s">
        <v>4212</v>
      </c>
      <c r="AG1287" s="17">
        <v>4.64E-4</v>
      </c>
    </row>
    <row r="1288" spans="1:33" x14ac:dyDescent="0.35">
      <c r="A1288" t="s">
        <v>1786</v>
      </c>
      <c r="B1288" t="s">
        <v>2929</v>
      </c>
      <c r="C1288" t="s">
        <v>2930</v>
      </c>
      <c r="D1288" t="s">
        <v>2931</v>
      </c>
      <c r="E1288" t="s">
        <v>2932</v>
      </c>
      <c r="F1288" t="s">
        <v>2933</v>
      </c>
      <c r="G1288" s="1">
        <v>437.32518931733551</v>
      </c>
      <c r="H1288" s="1">
        <v>83.379050000000007</v>
      </c>
      <c r="I1288" s="2">
        <v>36463.758826349593</v>
      </c>
      <c r="J1288" s="3">
        <v>4.713760446828166E-4</v>
      </c>
      <c r="K1288" s="4">
        <v>77355986.239999995</v>
      </c>
      <c r="L1288" s="5">
        <v>3550001</v>
      </c>
      <c r="M1288" s="6">
        <v>21.79041252</v>
      </c>
      <c r="N1288" s="7" t="str">
        <f>IF(ISNUMBER(_xll.BDP($C1288, "DELTA_MID")),_xll.BDP($C1288, "DELTA_MID")," ")</f>
        <v xml:space="preserve"> </v>
      </c>
      <c r="O1288" s="7" t="str">
        <f>IF(ISNUMBER(N1288),_xll.BDP($C1288, "OPT_UNDL_TICKER"),"")</f>
        <v/>
      </c>
      <c r="P1288" s="8" t="str">
        <f>IF(ISNUMBER(N1288),_xll.BDP($C1288, "OPT_UNDL_PX")," ")</f>
        <v xml:space="preserve"> </v>
      </c>
      <c r="Q1288" s="7" t="str">
        <f>IF(ISNUMBER(N1288),+G1288*_xll.BDP($C1288, "PX_POS_MULT_FACTOR")*P1288/K1288," ")</f>
        <v xml:space="preserve"> </v>
      </c>
      <c r="R1288" s="8" t="str">
        <f>IF(OR($A1288="TUA",$A1288="TYA"),"",IF(ISNUMBER(_xll.BDP($C1288,"DUR_ADJ_OAS_MID")),_xll.BDP($C1288,"DUR_ADJ_OAS_MID"),IF(ISNUMBER(_xll.BDP($E1288&amp;" ISIN","DUR_ADJ_OAS_MID")),_xll.BDP($E1288&amp;" ISIN","DUR_ADJ_OAS_MID")," ")))</f>
        <v xml:space="preserve"> </v>
      </c>
      <c r="S1288" s="7" t="str">
        <f ca="1">IF(AND(A1287="SVOL",C1287="Cash"),                                     SUM(INDIRECT(ADDRESS(ROW()-(COUNTIF(A:A,"SVOL")),COLUMN())):INDIRECT(ADDRESS(ROW()-1,COLUMN()))),                                    IF(AND(A1288="TYA",C1288="Cash"), SUM(INDIRECT(ADDRESS(ROW()-(COUNTIF(A:A,"TYA")-1),COLUMN())):INDIRECT(ADDRESS(ROW()-1,COLUMN()))),                                    IF(AND(A1288="SVOL",ISNUMBER(FIND(" Govt",C1288))),"", IF(AND(A1288="SVOL",ISNUMBER(FIND(" Index",C1288))),J1288,                                    IF(ISNUMBER(N1288),Q1288*N1288,IF(ISNUMBER(R1288),J1288*R1288," "))))))</f>
        <v xml:space="preserve"> </v>
      </c>
      <c r="AB1288" s="8" t="s">
        <v>4212</v>
      </c>
      <c r="AG1288" s="17">
        <v>4.64E-4</v>
      </c>
    </row>
    <row r="1289" spans="1:33" x14ac:dyDescent="0.35">
      <c r="A1289" t="s">
        <v>1786</v>
      </c>
      <c r="B1289" t="s">
        <v>2934</v>
      </c>
      <c r="C1289" t="s">
        <v>2935</v>
      </c>
      <c r="D1289" t="s">
        <v>2936</v>
      </c>
      <c r="E1289" t="s">
        <v>2937</v>
      </c>
      <c r="G1289" s="1">
        <v>232422.2027144155</v>
      </c>
      <c r="H1289" s="1">
        <v>2.5057499999999999</v>
      </c>
      <c r="I1289" s="2">
        <v>582391.93445164652</v>
      </c>
      <c r="J1289" s="3">
        <v>7.5287248312593752E-3</v>
      </c>
      <c r="K1289" s="4">
        <v>77355986.239999995</v>
      </c>
      <c r="L1289" s="5">
        <v>3550001</v>
      </c>
      <c r="M1289" s="6">
        <v>21.79041252</v>
      </c>
      <c r="N1289" s="7" t="str">
        <f>IF(ISNUMBER(_xll.BDP($C1289, "DELTA_MID")),_xll.BDP($C1289, "DELTA_MID")," ")</f>
        <v xml:space="preserve"> </v>
      </c>
      <c r="O1289" s="7" t="str">
        <f>IF(ISNUMBER(N1289),_xll.BDP($C1289, "OPT_UNDL_TICKER"),"")</f>
        <v/>
      </c>
      <c r="P1289" s="8" t="str">
        <f>IF(ISNUMBER(N1289),_xll.BDP($C1289, "OPT_UNDL_PX")," ")</f>
        <v xml:space="preserve"> </v>
      </c>
      <c r="Q1289" s="7" t="str">
        <f>IF(ISNUMBER(N1289),+G1289*_xll.BDP($C1289, "PX_POS_MULT_FACTOR")*P1289/K1289," ")</f>
        <v xml:space="preserve"> </v>
      </c>
      <c r="R1289" s="8" t="str">
        <f>IF(OR($A1289="TUA",$A1289="TYA"),"",IF(ISNUMBER(_xll.BDP($C1289,"DUR_ADJ_OAS_MID")),_xll.BDP($C1289,"DUR_ADJ_OAS_MID"),IF(ISNUMBER(_xll.BDP($E1289&amp;" ISIN","DUR_ADJ_OAS_MID")),_xll.BDP($E1289&amp;" ISIN","DUR_ADJ_OAS_MID")," ")))</f>
        <v xml:space="preserve"> </v>
      </c>
      <c r="S1289" s="7" t="str">
        <f ca="1">IF(AND(A1288="SVOL",C1288="Cash"),                                     SUM(INDIRECT(ADDRESS(ROW()-(COUNTIF(A:A,"SVOL")),COLUMN())):INDIRECT(ADDRESS(ROW()-1,COLUMN()))),                                    IF(AND(A1289="TYA",C1289="Cash"), SUM(INDIRECT(ADDRESS(ROW()-(COUNTIF(A:A,"TYA")-1),COLUMN())):INDIRECT(ADDRESS(ROW()-1,COLUMN()))),                                    IF(AND(A1289="SVOL",ISNUMBER(FIND(" Govt",C1289))),"", IF(AND(A1289="SVOL",ISNUMBER(FIND(" Index",C1289))),J1289,                                    IF(ISNUMBER(N1289),Q1289*N1289,IF(ISNUMBER(R1289),J1289*R1289," "))))))</f>
        <v xml:space="preserve"> </v>
      </c>
      <c r="AB1289" s="8" t="s">
        <v>4212</v>
      </c>
      <c r="AG1289" s="17">
        <v>4.64E-4</v>
      </c>
    </row>
    <row r="1290" spans="1:33" x14ac:dyDescent="0.35">
      <c r="A1290" t="s">
        <v>1786</v>
      </c>
      <c r="B1290" t="s">
        <v>2938</v>
      </c>
      <c r="C1290" t="s">
        <v>2939</v>
      </c>
      <c r="D1290" t="s">
        <v>2940</v>
      </c>
      <c r="E1290" t="s">
        <v>2941</v>
      </c>
      <c r="G1290" s="1">
        <v>4187.4165073820204</v>
      </c>
      <c r="H1290" s="1">
        <v>32.852041</v>
      </c>
      <c r="I1290" s="2">
        <v>137565.17878459091</v>
      </c>
      <c r="J1290" s="3">
        <v>1.77833914957518E-3</v>
      </c>
      <c r="K1290" s="4">
        <v>77355986.239999995</v>
      </c>
      <c r="L1290" s="5">
        <v>3550001</v>
      </c>
      <c r="M1290" s="6">
        <v>21.79041252</v>
      </c>
      <c r="N1290" s="7" t="str">
        <f>IF(ISNUMBER(_xll.BDP($C1290, "DELTA_MID")),_xll.BDP($C1290, "DELTA_MID")," ")</f>
        <v xml:space="preserve"> </v>
      </c>
      <c r="O1290" s="7" t="str">
        <f>IF(ISNUMBER(N1290),_xll.BDP($C1290, "OPT_UNDL_TICKER"),"")</f>
        <v/>
      </c>
      <c r="P1290" s="8" t="str">
        <f>IF(ISNUMBER(N1290),_xll.BDP($C1290, "OPT_UNDL_PX")," ")</f>
        <v xml:space="preserve"> </v>
      </c>
      <c r="Q1290" s="7" t="str">
        <f>IF(ISNUMBER(N1290),+G1290*_xll.BDP($C1290, "PX_POS_MULT_FACTOR")*P1290/K1290," ")</f>
        <v xml:space="preserve"> </v>
      </c>
      <c r="R1290" s="8" t="str">
        <f>IF(OR($A1290="TUA",$A1290="TYA"),"",IF(ISNUMBER(_xll.BDP($C1290,"DUR_ADJ_OAS_MID")),_xll.BDP($C1290,"DUR_ADJ_OAS_MID"),IF(ISNUMBER(_xll.BDP($E1290&amp;" ISIN","DUR_ADJ_OAS_MID")),_xll.BDP($E1290&amp;" ISIN","DUR_ADJ_OAS_MID")," ")))</f>
        <v xml:space="preserve"> </v>
      </c>
      <c r="S1290" s="7" t="str">
        <f ca="1">IF(AND(A1289="SVOL",C1289="Cash"),                                     SUM(INDIRECT(ADDRESS(ROW()-(COUNTIF(A:A,"SVOL")),COLUMN())):INDIRECT(ADDRESS(ROW()-1,COLUMN()))),                                    IF(AND(A1290="TYA",C1290="Cash"), SUM(INDIRECT(ADDRESS(ROW()-(COUNTIF(A:A,"TYA")-1),COLUMN())):INDIRECT(ADDRESS(ROW()-1,COLUMN()))),                                    IF(AND(A1290="SVOL",ISNUMBER(FIND(" Govt",C1290))),"", IF(AND(A1290="SVOL",ISNUMBER(FIND(" Index",C1290))),J1290,                                    IF(ISNUMBER(N1290),Q1290*N1290,IF(ISNUMBER(R1290),J1290*R1290," "))))))</f>
        <v xml:space="preserve"> </v>
      </c>
      <c r="AB1290" s="8" t="s">
        <v>4212</v>
      </c>
      <c r="AG1290" s="17">
        <v>4.64E-4</v>
      </c>
    </row>
    <row r="1291" spans="1:33" x14ac:dyDescent="0.35">
      <c r="A1291" t="s">
        <v>1786</v>
      </c>
      <c r="B1291" t="s">
        <v>2942</v>
      </c>
      <c r="C1291" t="s">
        <v>2943</v>
      </c>
      <c r="D1291" t="s">
        <v>2944</v>
      </c>
      <c r="E1291" t="s">
        <v>2945</v>
      </c>
      <c r="F1291" t="s">
        <v>2946</v>
      </c>
      <c r="G1291" s="1">
        <v>960.33495771211335</v>
      </c>
      <c r="H1291" s="1">
        <v>63.3</v>
      </c>
      <c r="I1291" s="2">
        <v>60789.202823176769</v>
      </c>
      <c r="J1291" s="3">
        <v>7.8583708615097834E-4</v>
      </c>
      <c r="K1291" s="4">
        <v>77355986.239999995</v>
      </c>
      <c r="L1291" s="5">
        <v>3550001</v>
      </c>
      <c r="M1291" s="6">
        <v>21.79041252</v>
      </c>
      <c r="N1291" s="7" t="str">
        <f>IF(ISNUMBER(_xll.BDP($C1291, "DELTA_MID")),_xll.BDP($C1291, "DELTA_MID")," ")</f>
        <v xml:space="preserve"> </v>
      </c>
      <c r="O1291" s="7" t="str">
        <f>IF(ISNUMBER(N1291),_xll.BDP($C1291, "OPT_UNDL_TICKER"),"")</f>
        <v/>
      </c>
      <c r="P1291" s="8" t="str">
        <f>IF(ISNUMBER(N1291),_xll.BDP($C1291, "OPT_UNDL_PX")," ")</f>
        <v xml:space="preserve"> </v>
      </c>
      <c r="Q1291" s="7" t="str">
        <f>IF(ISNUMBER(N1291),+G1291*_xll.BDP($C1291, "PX_POS_MULT_FACTOR")*P1291/K1291," ")</f>
        <v xml:space="preserve"> </v>
      </c>
      <c r="R1291" s="8" t="str">
        <f>IF(OR($A1291="TUA",$A1291="TYA"),"",IF(ISNUMBER(_xll.BDP($C1291,"DUR_ADJ_OAS_MID")),_xll.BDP($C1291,"DUR_ADJ_OAS_MID"),IF(ISNUMBER(_xll.BDP($E1291&amp;" ISIN","DUR_ADJ_OAS_MID")),_xll.BDP($E1291&amp;" ISIN","DUR_ADJ_OAS_MID")," ")))</f>
        <v xml:space="preserve"> </v>
      </c>
      <c r="S1291" s="7" t="str">
        <f ca="1">IF(AND(A1290="SVOL",C1290="Cash"),                                     SUM(INDIRECT(ADDRESS(ROW()-(COUNTIF(A:A,"SVOL")),COLUMN())):INDIRECT(ADDRESS(ROW()-1,COLUMN()))),                                    IF(AND(A1291="TYA",C1291="Cash"), SUM(INDIRECT(ADDRESS(ROW()-(COUNTIF(A:A,"TYA")-1),COLUMN())):INDIRECT(ADDRESS(ROW()-1,COLUMN()))),                                    IF(AND(A1291="SVOL",ISNUMBER(FIND(" Govt",C1291))),"", IF(AND(A1291="SVOL",ISNUMBER(FIND(" Index",C1291))),J1291,                                    IF(ISNUMBER(N1291),Q1291*N1291,IF(ISNUMBER(R1291),J1291*R1291," "))))))</f>
        <v xml:space="preserve"> </v>
      </c>
      <c r="AB1291" s="8" t="s">
        <v>4212</v>
      </c>
      <c r="AG1291" s="17">
        <v>4.64E-4</v>
      </c>
    </row>
    <row r="1292" spans="1:33" x14ac:dyDescent="0.35">
      <c r="A1292" t="s">
        <v>1786</v>
      </c>
      <c r="B1292" t="s">
        <v>2947</v>
      </c>
      <c r="C1292" t="s">
        <v>2948</v>
      </c>
      <c r="D1292" t="s">
        <v>2949</v>
      </c>
      <c r="E1292" t="s">
        <v>2950</v>
      </c>
      <c r="G1292" s="1">
        <v>20279.98196619283</v>
      </c>
      <c r="H1292" s="1">
        <v>1.6723068999999999</v>
      </c>
      <c r="I1292" s="2">
        <v>33914.353773939823</v>
      </c>
      <c r="J1292" s="3">
        <v>4.3841925392456638E-4</v>
      </c>
      <c r="K1292" s="4">
        <v>77355986.239999995</v>
      </c>
      <c r="L1292" s="5">
        <v>3550001</v>
      </c>
      <c r="M1292" s="6">
        <v>21.79041252</v>
      </c>
      <c r="N1292" s="7" t="str">
        <f>IF(ISNUMBER(_xll.BDP($C1292, "DELTA_MID")),_xll.BDP($C1292, "DELTA_MID")," ")</f>
        <v xml:space="preserve"> </v>
      </c>
      <c r="O1292" s="7" t="str">
        <f>IF(ISNUMBER(N1292),_xll.BDP($C1292, "OPT_UNDL_TICKER"),"")</f>
        <v/>
      </c>
      <c r="P1292" s="8" t="str">
        <f>IF(ISNUMBER(N1292),_xll.BDP($C1292, "OPT_UNDL_PX")," ")</f>
        <v xml:space="preserve"> </v>
      </c>
      <c r="Q1292" s="7" t="str">
        <f>IF(ISNUMBER(N1292),+G1292*_xll.BDP($C1292, "PX_POS_MULT_FACTOR")*P1292/K1292," ")</f>
        <v xml:space="preserve"> </v>
      </c>
      <c r="R1292" s="8" t="str">
        <f>IF(OR($A1292="TUA",$A1292="TYA"),"",IF(ISNUMBER(_xll.BDP($C1292,"DUR_ADJ_OAS_MID")),_xll.BDP($C1292,"DUR_ADJ_OAS_MID"),IF(ISNUMBER(_xll.BDP($E1292&amp;" ISIN","DUR_ADJ_OAS_MID")),_xll.BDP($E1292&amp;" ISIN","DUR_ADJ_OAS_MID")," ")))</f>
        <v xml:space="preserve"> </v>
      </c>
      <c r="S1292" s="7" t="str">
        <f ca="1">IF(AND(A1291="SVOL",C1291="Cash"),                                     SUM(INDIRECT(ADDRESS(ROW()-(COUNTIF(A:A,"SVOL")),COLUMN())):INDIRECT(ADDRESS(ROW()-1,COLUMN()))),                                    IF(AND(A1292="TYA",C1292="Cash"), SUM(INDIRECT(ADDRESS(ROW()-(COUNTIF(A:A,"TYA")-1),COLUMN())):INDIRECT(ADDRESS(ROW()-1,COLUMN()))),                                    IF(AND(A1292="SVOL",ISNUMBER(FIND(" Govt",C1292))),"", IF(AND(A1292="SVOL",ISNUMBER(FIND(" Index",C1292))),J1292,                                    IF(ISNUMBER(N1292),Q1292*N1292,IF(ISNUMBER(R1292),J1292*R1292," "))))))</f>
        <v xml:space="preserve"> </v>
      </c>
      <c r="AB1292" s="8" t="s">
        <v>4212</v>
      </c>
      <c r="AG1292" s="17">
        <v>4.64E-4</v>
      </c>
    </row>
    <row r="1293" spans="1:33" x14ac:dyDescent="0.35">
      <c r="A1293" t="s">
        <v>1786</v>
      </c>
      <c r="B1293" t="s">
        <v>2951</v>
      </c>
      <c r="C1293" t="s">
        <v>2952</v>
      </c>
      <c r="D1293" t="s">
        <v>2953</v>
      </c>
      <c r="E1293" t="s">
        <v>2954</v>
      </c>
      <c r="F1293" t="s">
        <v>2955</v>
      </c>
      <c r="G1293" s="1">
        <v>5303.5416088713009</v>
      </c>
      <c r="H1293" s="1">
        <v>99.85</v>
      </c>
      <c r="I1293" s="2">
        <v>529558.6296457994</v>
      </c>
      <c r="J1293" s="3">
        <v>6.8457356099477923E-3</v>
      </c>
      <c r="K1293" s="4">
        <v>77355986.239999995</v>
      </c>
      <c r="L1293" s="5">
        <v>3550001</v>
      </c>
      <c r="M1293" s="6">
        <v>21.79041252</v>
      </c>
      <c r="N1293" s="7" t="str">
        <f>IF(ISNUMBER(_xll.BDP($C1293, "DELTA_MID")),_xll.BDP($C1293, "DELTA_MID")," ")</f>
        <v xml:space="preserve"> </v>
      </c>
      <c r="O1293" s="7" t="str">
        <f>IF(ISNUMBER(N1293),_xll.BDP($C1293, "OPT_UNDL_TICKER"),"")</f>
        <v/>
      </c>
      <c r="P1293" s="8" t="str">
        <f>IF(ISNUMBER(N1293),_xll.BDP($C1293, "OPT_UNDL_PX")," ")</f>
        <v xml:space="preserve"> </v>
      </c>
      <c r="Q1293" s="7" t="str">
        <f>IF(ISNUMBER(N1293),+G1293*_xll.BDP($C1293, "PX_POS_MULT_FACTOR")*P1293/K1293," ")</f>
        <v xml:space="preserve"> </v>
      </c>
      <c r="R1293" s="8" t="str">
        <f>IF(OR($A1293="TUA",$A1293="TYA"),"",IF(ISNUMBER(_xll.BDP($C1293,"DUR_ADJ_OAS_MID")),_xll.BDP($C1293,"DUR_ADJ_OAS_MID"),IF(ISNUMBER(_xll.BDP($E1293&amp;" ISIN","DUR_ADJ_OAS_MID")),_xll.BDP($E1293&amp;" ISIN","DUR_ADJ_OAS_MID")," ")))</f>
        <v xml:space="preserve"> </v>
      </c>
      <c r="S1293" s="7" t="str">
        <f ca="1">IF(AND(A1292="SVOL",C1292="Cash"),                                     SUM(INDIRECT(ADDRESS(ROW()-(COUNTIF(A:A,"SVOL")),COLUMN())):INDIRECT(ADDRESS(ROW()-1,COLUMN()))),                                    IF(AND(A1293="TYA",C1293="Cash"), SUM(INDIRECT(ADDRESS(ROW()-(COUNTIF(A:A,"TYA")-1),COLUMN())):INDIRECT(ADDRESS(ROW()-1,COLUMN()))),                                    IF(AND(A1293="SVOL",ISNUMBER(FIND(" Govt",C1293))),"", IF(AND(A1293="SVOL",ISNUMBER(FIND(" Index",C1293))),J1293,                                    IF(ISNUMBER(N1293),Q1293*N1293,IF(ISNUMBER(R1293),J1293*R1293," "))))))</f>
        <v xml:space="preserve"> </v>
      </c>
      <c r="AB1293" s="8" t="s">
        <v>4212</v>
      </c>
      <c r="AG1293" s="17">
        <v>4.64E-4</v>
      </c>
    </row>
    <row r="1294" spans="1:33" x14ac:dyDescent="0.35">
      <c r="A1294" t="s">
        <v>1786</v>
      </c>
      <c r="B1294" t="s">
        <v>1098</v>
      </c>
      <c r="C1294" t="s">
        <v>2956</v>
      </c>
      <c r="D1294" t="s">
        <v>1100</v>
      </c>
      <c r="E1294" t="s">
        <v>1101</v>
      </c>
      <c r="F1294" t="s">
        <v>1102</v>
      </c>
      <c r="G1294" s="1">
        <v>10861.35498812176</v>
      </c>
      <c r="H1294" s="1">
        <v>45.19</v>
      </c>
      <c r="I1294" s="2">
        <v>490824.63191322249</v>
      </c>
      <c r="J1294" s="3">
        <v>6.3450116244451954E-3</v>
      </c>
      <c r="K1294" s="4">
        <v>77355986.239999995</v>
      </c>
      <c r="L1294" s="5">
        <v>3550001</v>
      </c>
      <c r="M1294" s="6">
        <v>21.79041252</v>
      </c>
      <c r="N1294" s="7" t="str">
        <f>IF(ISNUMBER(_xll.BDP($C1294, "DELTA_MID")),_xll.BDP($C1294, "DELTA_MID")," ")</f>
        <v xml:space="preserve"> </v>
      </c>
      <c r="O1294" s="7" t="str">
        <f>IF(ISNUMBER(N1294),_xll.BDP($C1294, "OPT_UNDL_TICKER"),"")</f>
        <v/>
      </c>
      <c r="P1294" s="8" t="str">
        <f>IF(ISNUMBER(N1294),_xll.BDP($C1294, "OPT_UNDL_PX")," ")</f>
        <v xml:space="preserve"> </v>
      </c>
      <c r="Q1294" s="7" t="str">
        <f>IF(ISNUMBER(N1294),+G1294*_xll.BDP($C1294, "PX_POS_MULT_FACTOR")*P1294/K1294," ")</f>
        <v xml:space="preserve"> </v>
      </c>
      <c r="R1294" s="8" t="str">
        <f>IF(OR($A1294="TUA",$A1294="TYA"),"",IF(ISNUMBER(_xll.BDP($C1294,"DUR_ADJ_OAS_MID")),_xll.BDP($C1294,"DUR_ADJ_OAS_MID"),IF(ISNUMBER(_xll.BDP($E1294&amp;" ISIN","DUR_ADJ_OAS_MID")),_xll.BDP($E1294&amp;" ISIN","DUR_ADJ_OAS_MID")," ")))</f>
        <v xml:space="preserve"> </v>
      </c>
      <c r="S1294" s="7" t="str">
        <f ca="1">IF(AND(A1293="SVOL",C1293="Cash"),                                     SUM(INDIRECT(ADDRESS(ROW()-(COUNTIF(A:A,"SVOL")),COLUMN())):INDIRECT(ADDRESS(ROW()-1,COLUMN()))),                                    IF(AND(A1294="TYA",C1294="Cash"), SUM(INDIRECT(ADDRESS(ROW()-(COUNTIF(A:A,"TYA")-1),COLUMN())):INDIRECT(ADDRESS(ROW()-1,COLUMN()))),                                    IF(AND(A1294="SVOL",ISNUMBER(FIND(" Govt",C1294))),"", IF(AND(A1294="SVOL",ISNUMBER(FIND(" Index",C1294))),J1294,                                    IF(ISNUMBER(N1294),Q1294*N1294,IF(ISNUMBER(R1294),J1294*R1294," "))))))</f>
        <v xml:space="preserve"> </v>
      </c>
      <c r="AB1294" s="8" t="s">
        <v>4212</v>
      </c>
      <c r="AG1294" s="17">
        <v>4.64E-4</v>
      </c>
    </row>
    <row r="1295" spans="1:33" x14ac:dyDescent="0.35">
      <c r="A1295" t="s">
        <v>1786</v>
      </c>
      <c r="B1295" t="s">
        <v>2957</v>
      </c>
      <c r="C1295" t="s">
        <v>2958</v>
      </c>
      <c r="D1295" t="s">
        <v>2959</v>
      </c>
      <c r="E1295" t="s">
        <v>2960</v>
      </c>
      <c r="F1295" t="s">
        <v>2961</v>
      </c>
      <c r="G1295" s="1">
        <v>1197.358533601662</v>
      </c>
      <c r="H1295" s="1">
        <v>202.75</v>
      </c>
      <c r="I1295" s="2">
        <v>242764.44268773691</v>
      </c>
      <c r="J1295" s="3">
        <v>3.1382760984334252E-3</v>
      </c>
      <c r="K1295" s="4">
        <v>77355986.239999995</v>
      </c>
      <c r="L1295" s="5">
        <v>3550001</v>
      </c>
      <c r="M1295" s="6">
        <v>21.79041252</v>
      </c>
      <c r="N1295" s="7" t="str">
        <f>IF(ISNUMBER(_xll.BDP($C1295, "DELTA_MID")),_xll.BDP($C1295, "DELTA_MID")," ")</f>
        <v xml:space="preserve"> </v>
      </c>
      <c r="O1295" s="7" t="str">
        <f>IF(ISNUMBER(N1295),_xll.BDP($C1295, "OPT_UNDL_TICKER"),"")</f>
        <v/>
      </c>
      <c r="P1295" s="8" t="str">
        <f>IF(ISNUMBER(N1295),_xll.BDP($C1295, "OPT_UNDL_PX")," ")</f>
        <v xml:space="preserve"> </v>
      </c>
      <c r="Q1295" s="7" t="str">
        <f>IF(ISNUMBER(N1295),+G1295*_xll.BDP($C1295, "PX_POS_MULT_FACTOR")*P1295/K1295," ")</f>
        <v xml:space="preserve"> </v>
      </c>
      <c r="R1295" s="8" t="str">
        <f>IF(OR($A1295="TUA",$A1295="TYA"),"",IF(ISNUMBER(_xll.BDP($C1295,"DUR_ADJ_OAS_MID")),_xll.BDP($C1295,"DUR_ADJ_OAS_MID"),IF(ISNUMBER(_xll.BDP($E1295&amp;" ISIN","DUR_ADJ_OAS_MID")),_xll.BDP($E1295&amp;" ISIN","DUR_ADJ_OAS_MID")," ")))</f>
        <v xml:space="preserve"> </v>
      </c>
      <c r="S1295" s="7" t="str">
        <f ca="1">IF(AND(A1294="SVOL",C1294="Cash"),                                     SUM(INDIRECT(ADDRESS(ROW()-(COUNTIF(A:A,"SVOL")),COLUMN())):INDIRECT(ADDRESS(ROW()-1,COLUMN()))),                                    IF(AND(A1295="TYA",C1295="Cash"), SUM(INDIRECT(ADDRESS(ROW()-(COUNTIF(A:A,"TYA")-1),COLUMN())):INDIRECT(ADDRESS(ROW()-1,COLUMN()))),                                    IF(AND(A1295="SVOL",ISNUMBER(FIND(" Govt",C1295))),"", IF(AND(A1295="SVOL",ISNUMBER(FIND(" Index",C1295))),J1295,                                    IF(ISNUMBER(N1295),Q1295*N1295,IF(ISNUMBER(R1295),J1295*R1295," "))))))</f>
        <v xml:space="preserve"> </v>
      </c>
      <c r="AB1295" s="8" t="s">
        <v>4212</v>
      </c>
      <c r="AG1295" s="17">
        <v>4.64E-4</v>
      </c>
    </row>
    <row r="1296" spans="1:33" x14ac:dyDescent="0.35">
      <c r="A1296" t="s">
        <v>1786</v>
      </c>
      <c r="B1296" t="s">
        <v>2962</v>
      </c>
      <c r="C1296" t="s">
        <v>2963</v>
      </c>
      <c r="D1296" t="s">
        <v>2964</v>
      </c>
      <c r="E1296" t="s">
        <v>2965</v>
      </c>
      <c r="G1296" s="1">
        <v>7900.229469614309</v>
      </c>
      <c r="H1296" s="1">
        <v>24.399360000000001</v>
      </c>
      <c r="I1296" s="2">
        <v>192760.54291172861</v>
      </c>
      <c r="J1296" s="3">
        <v>2.4918632969616779E-3</v>
      </c>
      <c r="K1296" s="4">
        <v>77355986.239999995</v>
      </c>
      <c r="L1296" s="5">
        <v>3550001</v>
      </c>
      <c r="M1296" s="6">
        <v>21.79041252</v>
      </c>
      <c r="N1296" s="7" t="str">
        <f>IF(ISNUMBER(_xll.BDP($C1296, "DELTA_MID")),_xll.BDP($C1296, "DELTA_MID")," ")</f>
        <v xml:space="preserve"> </v>
      </c>
      <c r="O1296" s="7" t="str">
        <f>IF(ISNUMBER(N1296),_xll.BDP($C1296, "OPT_UNDL_TICKER"),"")</f>
        <v/>
      </c>
      <c r="P1296" s="8" t="str">
        <f>IF(ISNUMBER(N1296),_xll.BDP($C1296, "OPT_UNDL_PX")," ")</f>
        <v xml:space="preserve"> </v>
      </c>
      <c r="Q1296" s="7" t="str">
        <f>IF(ISNUMBER(N1296),+G1296*_xll.BDP($C1296, "PX_POS_MULT_FACTOR")*P1296/K1296," ")</f>
        <v xml:space="preserve"> </v>
      </c>
      <c r="R1296" s="8" t="str">
        <f>IF(OR($A1296="TUA",$A1296="TYA"),"",IF(ISNUMBER(_xll.BDP($C1296,"DUR_ADJ_OAS_MID")),_xll.BDP($C1296,"DUR_ADJ_OAS_MID"),IF(ISNUMBER(_xll.BDP($E1296&amp;" ISIN","DUR_ADJ_OAS_MID")),_xll.BDP($E1296&amp;" ISIN","DUR_ADJ_OAS_MID")," ")))</f>
        <v xml:space="preserve"> </v>
      </c>
      <c r="S1296" s="7" t="str">
        <f ca="1">IF(AND(A1295="SVOL",C1295="Cash"),                                     SUM(INDIRECT(ADDRESS(ROW()-(COUNTIF(A:A,"SVOL")),COLUMN())):INDIRECT(ADDRESS(ROW()-1,COLUMN()))),                                    IF(AND(A1296="TYA",C1296="Cash"), SUM(INDIRECT(ADDRESS(ROW()-(COUNTIF(A:A,"TYA")-1),COLUMN())):INDIRECT(ADDRESS(ROW()-1,COLUMN()))),                                    IF(AND(A1296="SVOL",ISNUMBER(FIND(" Govt",C1296))),"", IF(AND(A1296="SVOL",ISNUMBER(FIND(" Index",C1296))),J1296,                                    IF(ISNUMBER(N1296),Q1296*N1296,IF(ISNUMBER(R1296),J1296*R1296," "))))))</f>
        <v xml:space="preserve"> </v>
      </c>
      <c r="AB1296" s="8" t="s">
        <v>4212</v>
      </c>
      <c r="AG1296" s="17">
        <v>4.64E-4</v>
      </c>
    </row>
    <row r="1297" spans="1:33" x14ac:dyDescent="0.35">
      <c r="A1297" t="s">
        <v>1786</v>
      </c>
      <c r="B1297" t="s">
        <v>2966</v>
      </c>
      <c r="C1297" t="s">
        <v>2967</v>
      </c>
      <c r="D1297" t="s">
        <v>2968</v>
      </c>
      <c r="E1297" t="s">
        <v>2969</v>
      </c>
      <c r="F1297" t="s">
        <v>2970</v>
      </c>
      <c r="G1297" s="1">
        <v>3577.0529797979011</v>
      </c>
      <c r="H1297" s="1">
        <v>51.17</v>
      </c>
      <c r="I1297" s="2">
        <v>183037.80097625859</v>
      </c>
      <c r="J1297" s="3">
        <v>2.3661750030356619E-3</v>
      </c>
      <c r="K1297" s="4">
        <v>77355986.239999995</v>
      </c>
      <c r="L1297" s="5">
        <v>3550001</v>
      </c>
      <c r="M1297" s="6">
        <v>21.79041252</v>
      </c>
      <c r="N1297" s="7" t="str">
        <f>IF(ISNUMBER(_xll.BDP($C1297, "DELTA_MID")),_xll.BDP($C1297, "DELTA_MID")," ")</f>
        <v xml:space="preserve"> </v>
      </c>
      <c r="O1297" s="7" t="str">
        <f>IF(ISNUMBER(N1297),_xll.BDP($C1297, "OPT_UNDL_TICKER"),"")</f>
        <v/>
      </c>
      <c r="P1297" s="8" t="str">
        <f>IF(ISNUMBER(N1297),_xll.BDP($C1297, "OPT_UNDL_PX")," ")</f>
        <v xml:space="preserve"> </v>
      </c>
      <c r="Q1297" s="7" t="str">
        <f>IF(ISNUMBER(N1297),+G1297*_xll.BDP($C1297, "PX_POS_MULT_FACTOR")*P1297/K1297," ")</f>
        <v xml:space="preserve"> </v>
      </c>
      <c r="R1297" s="8" t="str">
        <f>IF(OR($A1297="TUA",$A1297="TYA"),"",IF(ISNUMBER(_xll.BDP($C1297,"DUR_ADJ_OAS_MID")),_xll.BDP($C1297,"DUR_ADJ_OAS_MID"),IF(ISNUMBER(_xll.BDP($E1297&amp;" ISIN","DUR_ADJ_OAS_MID")),_xll.BDP($E1297&amp;" ISIN","DUR_ADJ_OAS_MID")," ")))</f>
        <v xml:space="preserve"> </v>
      </c>
      <c r="S1297" s="7" t="str">
        <f ca="1">IF(AND(A1296="SVOL",C1296="Cash"),                                     SUM(INDIRECT(ADDRESS(ROW()-(COUNTIF(A:A,"SVOL")),COLUMN())):INDIRECT(ADDRESS(ROW()-1,COLUMN()))),                                    IF(AND(A1297="TYA",C1297="Cash"), SUM(INDIRECT(ADDRESS(ROW()-(COUNTIF(A:A,"TYA")-1),COLUMN())):INDIRECT(ADDRESS(ROW()-1,COLUMN()))),                                    IF(AND(A1297="SVOL",ISNUMBER(FIND(" Govt",C1297))),"", IF(AND(A1297="SVOL",ISNUMBER(FIND(" Index",C1297))),J1297,                                    IF(ISNUMBER(N1297),Q1297*N1297,IF(ISNUMBER(R1297),J1297*R1297," "))))))</f>
        <v xml:space="preserve"> </v>
      </c>
      <c r="AB1297" s="8" t="s">
        <v>4212</v>
      </c>
      <c r="AG1297" s="17">
        <v>4.64E-4</v>
      </c>
    </row>
    <row r="1298" spans="1:33" x14ac:dyDescent="0.35">
      <c r="A1298" t="s">
        <v>1786</v>
      </c>
      <c r="B1298" t="s">
        <v>2971</v>
      </c>
      <c r="C1298" t="s">
        <v>2972</v>
      </c>
      <c r="D1298" t="s">
        <v>2973</v>
      </c>
      <c r="E1298" t="s">
        <v>2974</v>
      </c>
      <c r="G1298" s="1">
        <v>127.97047524553069</v>
      </c>
      <c r="H1298" s="1">
        <v>401.6336</v>
      </c>
      <c r="I1298" s="2">
        <v>51397.242666573402</v>
      </c>
      <c r="J1298" s="3">
        <v>6.6442489023553302E-4</v>
      </c>
      <c r="K1298" s="4">
        <v>77355986.239999995</v>
      </c>
      <c r="L1298" s="5">
        <v>3550001</v>
      </c>
      <c r="M1298" s="6">
        <v>21.79041252</v>
      </c>
      <c r="N1298" s="7" t="str">
        <f>IF(ISNUMBER(_xll.BDP($C1298, "DELTA_MID")),_xll.BDP($C1298, "DELTA_MID")," ")</f>
        <v xml:space="preserve"> </v>
      </c>
      <c r="O1298" s="7" t="str">
        <f>IF(ISNUMBER(N1298),_xll.BDP($C1298, "OPT_UNDL_TICKER"),"")</f>
        <v/>
      </c>
      <c r="P1298" s="8" t="str">
        <f>IF(ISNUMBER(N1298),_xll.BDP($C1298, "OPT_UNDL_PX")," ")</f>
        <v xml:space="preserve"> </v>
      </c>
      <c r="Q1298" s="7" t="str">
        <f>IF(ISNUMBER(N1298),+G1298*_xll.BDP($C1298, "PX_POS_MULT_FACTOR")*P1298/K1298," ")</f>
        <v xml:space="preserve"> </v>
      </c>
      <c r="R1298" s="8" t="str">
        <f>IF(OR($A1298="TUA",$A1298="TYA"),"",IF(ISNUMBER(_xll.BDP($C1298,"DUR_ADJ_OAS_MID")),_xll.BDP($C1298,"DUR_ADJ_OAS_MID"),IF(ISNUMBER(_xll.BDP($E1298&amp;" ISIN","DUR_ADJ_OAS_MID")),_xll.BDP($E1298&amp;" ISIN","DUR_ADJ_OAS_MID")," ")))</f>
        <v xml:space="preserve"> </v>
      </c>
      <c r="S1298" s="7" t="str">
        <f ca="1">IF(AND(A1297="SVOL",C1297="Cash"),                                     SUM(INDIRECT(ADDRESS(ROW()-(COUNTIF(A:A,"SVOL")),COLUMN())):INDIRECT(ADDRESS(ROW()-1,COLUMN()))),                                    IF(AND(A1298="TYA",C1298="Cash"), SUM(INDIRECT(ADDRESS(ROW()-(COUNTIF(A:A,"TYA")-1),COLUMN())):INDIRECT(ADDRESS(ROW()-1,COLUMN()))),                                    IF(AND(A1298="SVOL",ISNUMBER(FIND(" Govt",C1298))),"", IF(AND(A1298="SVOL",ISNUMBER(FIND(" Index",C1298))),J1298,                                    IF(ISNUMBER(N1298),Q1298*N1298,IF(ISNUMBER(R1298),J1298*R1298," "))))))</f>
        <v xml:space="preserve"> </v>
      </c>
      <c r="AB1298" s="8" t="s">
        <v>4212</v>
      </c>
      <c r="AG1298" s="17">
        <v>4.64E-4</v>
      </c>
    </row>
    <row r="1299" spans="1:33" x14ac:dyDescent="0.35">
      <c r="A1299" t="s">
        <v>1786</v>
      </c>
      <c r="B1299" t="s">
        <v>2975</v>
      </c>
      <c r="C1299" t="s">
        <v>2976</v>
      </c>
      <c r="D1299" t="s">
        <v>2977</v>
      </c>
      <c r="E1299" t="s">
        <v>2978</v>
      </c>
      <c r="G1299" s="1">
        <v>318825.64202671527</v>
      </c>
      <c r="H1299" s="1">
        <v>0.87858132</v>
      </c>
      <c r="I1299" s="2">
        <v>280114.25342167902</v>
      </c>
      <c r="J1299" s="3">
        <v>3.6211063556557022E-3</v>
      </c>
      <c r="K1299" s="4">
        <v>77355986.239999995</v>
      </c>
      <c r="L1299" s="5">
        <v>3550001</v>
      </c>
      <c r="M1299" s="6">
        <v>21.79041252</v>
      </c>
      <c r="N1299" s="7" t="str">
        <f>IF(ISNUMBER(_xll.BDP($C1299, "DELTA_MID")),_xll.BDP($C1299, "DELTA_MID")," ")</f>
        <v xml:space="preserve"> </v>
      </c>
      <c r="O1299" s="7" t="str">
        <f>IF(ISNUMBER(N1299),_xll.BDP($C1299, "OPT_UNDL_TICKER"),"")</f>
        <v/>
      </c>
      <c r="P1299" s="8" t="str">
        <f>IF(ISNUMBER(N1299),_xll.BDP($C1299, "OPT_UNDL_PX")," ")</f>
        <v xml:space="preserve"> </v>
      </c>
      <c r="Q1299" s="7" t="str">
        <f>IF(ISNUMBER(N1299),+G1299*_xll.BDP($C1299, "PX_POS_MULT_FACTOR")*P1299/K1299," ")</f>
        <v xml:space="preserve"> </v>
      </c>
      <c r="R1299" s="8" t="str">
        <f>IF(OR($A1299="TUA",$A1299="TYA"),"",IF(ISNUMBER(_xll.BDP($C1299,"DUR_ADJ_OAS_MID")),_xll.BDP($C1299,"DUR_ADJ_OAS_MID"),IF(ISNUMBER(_xll.BDP($E1299&amp;" ISIN","DUR_ADJ_OAS_MID")),_xll.BDP($E1299&amp;" ISIN","DUR_ADJ_OAS_MID")," ")))</f>
        <v xml:space="preserve"> </v>
      </c>
      <c r="S1299" s="7" t="str">
        <f ca="1">IF(AND(A1298="SVOL",C1298="Cash"),                                     SUM(INDIRECT(ADDRESS(ROW()-(COUNTIF(A:A,"SVOL")),COLUMN())):INDIRECT(ADDRESS(ROW()-1,COLUMN()))),                                    IF(AND(A1299="TYA",C1299="Cash"), SUM(INDIRECT(ADDRESS(ROW()-(COUNTIF(A:A,"TYA")-1),COLUMN())):INDIRECT(ADDRESS(ROW()-1,COLUMN()))),                                    IF(AND(A1299="SVOL",ISNUMBER(FIND(" Govt",C1299))),"", IF(AND(A1299="SVOL",ISNUMBER(FIND(" Index",C1299))),J1299,                                    IF(ISNUMBER(N1299),Q1299*N1299,IF(ISNUMBER(R1299),J1299*R1299," "))))))</f>
        <v xml:space="preserve"> </v>
      </c>
      <c r="AB1299" s="8" t="s">
        <v>4212</v>
      </c>
      <c r="AG1299" s="17">
        <v>4.64E-4</v>
      </c>
    </row>
    <row r="1300" spans="1:33" x14ac:dyDescent="0.35">
      <c r="A1300" t="s">
        <v>1786</v>
      </c>
      <c r="B1300" t="s">
        <v>1118</v>
      </c>
      <c r="C1300" t="s">
        <v>2979</v>
      </c>
      <c r="D1300" t="s">
        <v>1120</v>
      </c>
      <c r="E1300" t="s">
        <v>1121</v>
      </c>
      <c r="F1300" t="s">
        <v>1122</v>
      </c>
      <c r="G1300" s="1">
        <v>191.9557128682961</v>
      </c>
      <c r="H1300" s="1">
        <v>290.04000000000002</v>
      </c>
      <c r="I1300" s="2">
        <v>55674.834960320622</v>
      </c>
      <c r="J1300" s="3">
        <v>7.1972238564171681E-4</v>
      </c>
      <c r="K1300" s="4">
        <v>77355986.239999995</v>
      </c>
      <c r="L1300" s="5">
        <v>3550001</v>
      </c>
      <c r="M1300" s="6">
        <v>21.79041252</v>
      </c>
      <c r="N1300" s="7" t="str">
        <f>IF(ISNUMBER(_xll.BDP($C1300, "DELTA_MID")),_xll.BDP($C1300, "DELTA_MID")," ")</f>
        <v xml:space="preserve"> </v>
      </c>
      <c r="O1300" s="7" t="str">
        <f>IF(ISNUMBER(N1300),_xll.BDP($C1300, "OPT_UNDL_TICKER"),"")</f>
        <v/>
      </c>
      <c r="P1300" s="8" t="str">
        <f>IF(ISNUMBER(N1300),_xll.BDP($C1300, "OPT_UNDL_PX")," ")</f>
        <v xml:space="preserve"> </v>
      </c>
      <c r="Q1300" s="7" t="str">
        <f>IF(ISNUMBER(N1300),+G1300*_xll.BDP($C1300, "PX_POS_MULT_FACTOR")*P1300/K1300," ")</f>
        <v xml:space="preserve"> </v>
      </c>
      <c r="R1300" s="8" t="str">
        <f>IF(OR($A1300="TUA",$A1300="TYA"),"",IF(ISNUMBER(_xll.BDP($C1300,"DUR_ADJ_OAS_MID")),_xll.BDP($C1300,"DUR_ADJ_OAS_MID"),IF(ISNUMBER(_xll.BDP($E1300&amp;" ISIN","DUR_ADJ_OAS_MID")),_xll.BDP($E1300&amp;" ISIN","DUR_ADJ_OAS_MID")," ")))</f>
        <v xml:space="preserve"> </v>
      </c>
      <c r="S1300" s="7" t="str">
        <f ca="1">IF(AND(A1299="SVOL",C1299="Cash"),                                     SUM(INDIRECT(ADDRESS(ROW()-(COUNTIF(A:A,"SVOL")),COLUMN())):INDIRECT(ADDRESS(ROW()-1,COLUMN()))),                                    IF(AND(A1300="TYA",C1300="Cash"), SUM(INDIRECT(ADDRESS(ROW()-(COUNTIF(A:A,"TYA")-1),COLUMN())):INDIRECT(ADDRESS(ROW()-1,COLUMN()))),                                    IF(AND(A1300="SVOL",ISNUMBER(FIND(" Govt",C1300))),"", IF(AND(A1300="SVOL",ISNUMBER(FIND(" Index",C1300))),J1300,                                    IF(ISNUMBER(N1300),Q1300*N1300,IF(ISNUMBER(R1300),J1300*R1300," "))))))</f>
        <v xml:space="preserve"> </v>
      </c>
      <c r="AB1300" s="8" t="s">
        <v>4212</v>
      </c>
      <c r="AG1300" s="17">
        <v>4.64E-4</v>
      </c>
    </row>
    <row r="1301" spans="1:33" x14ac:dyDescent="0.35">
      <c r="A1301" t="s">
        <v>1786</v>
      </c>
      <c r="B1301" t="s">
        <v>2980</v>
      </c>
      <c r="C1301" t="s">
        <v>2981</v>
      </c>
      <c r="D1301" t="s">
        <v>2982</v>
      </c>
      <c r="E1301" t="s">
        <v>2983</v>
      </c>
      <c r="F1301" t="s">
        <v>2984</v>
      </c>
      <c r="G1301" s="1">
        <v>4099.506354822046</v>
      </c>
      <c r="H1301" s="1">
        <v>124.53</v>
      </c>
      <c r="I1301" s="2">
        <v>510511.52636598941</v>
      </c>
      <c r="J1301" s="3">
        <v>6.5995089867008777E-3</v>
      </c>
      <c r="K1301" s="4">
        <v>77355986.239999995</v>
      </c>
      <c r="L1301" s="5">
        <v>3550001</v>
      </c>
      <c r="M1301" s="6">
        <v>21.79041252</v>
      </c>
      <c r="N1301" s="7" t="str">
        <f>IF(ISNUMBER(_xll.BDP($C1301, "DELTA_MID")),_xll.BDP($C1301, "DELTA_MID")," ")</f>
        <v xml:space="preserve"> </v>
      </c>
      <c r="O1301" s="7" t="str">
        <f>IF(ISNUMBER(N1301),_xll.BDP($C1301, "OPT_UNDL_TICKER"),"")</f>
        <v/>
      </c>
      <c r="P1301" s="8" t="str">
        <f>IF(ISNUMBER(N1301),_xll.BDP($C1301, "OPT_UNDL_PX")," ")</f>
        <v xml:space="preserve"> </v>
      </c>
      <c r="Q1301" s="7" t="str">
        <f>IF(ISNUMBER(N1301),+G1301*_xll.BDP($C1301, "PX_POS_MULT_FACTOR")*P1301/K1301," ")</f>
        <v xml:space="preserve"> </v>
      </c>
      <c r="R1301" s="8" t="str">
        <f>IF(OR($A1301="TUA",$A1301="TYA"),"",IF(ISNUMBER(_xll.BDP($C1301,"DUR_ADJ_OAS_MID")),_xll.BDP($C1301,"DUR_ADJ_OAS_MID"),IF(ISNUMBER(_xll.BDP($E1301&amp;" ISIN","DUR_ADJ_OAS_MID")),_xll.BDP($E1301&amp;" ISIN","DUR_ADJ_OAS_MID")," ")))</f>
        <v xml:space="preserve"> </v>
      </c>
      <c r="S1301" s="7" t="str">
        <f ca="1">IF(AND(A1300="SVOL",C1300="Cash"),                                     SUM(INDIRECT(ADDRESS(ROW()-(COUNTIF(A:A,"SVOL")),COLUMN())):INDIRECT(ADDRESS(ROW()-1,COLUMN()))),                                    IF(AND(A1301="TYA",C1301="Cash"), SUM(INDIRECT(ADDRESS(ROW()-(COUNTIF(A:A,"TYA")-1),COLUMN())):INDIRECT(ADDRESS(ROW()-1,COLUMN()))),                                    IF(AND(A1301="SVOL",ISNUMBER(FIND(" Govt",C1301))),"", IF(AND(A1301="SVOL",ISNUMBER(FIND(" Index",C1301))),J1301,                                    IF(ISNUMBER(N1301),Q1301*N1301,IF(ISNUMBER(R1301),J1301*R1301," "))))))</f>
        <v xml:space="preserve"> </v>
      </c>
      <c r="AB1301" s="8" t="s">
        <v>4212</v>
      </c>
      <c r="AG1301" s="17">
        <v>4.64E-4</v>
      </c>
    </row>
    <row r="1302" spans="1:33" x14ac:dyDescent="0.35">
      <c r="A1302" t="s">
        <v>1786</v>
      </c>
      <c r="B1302" t="s">
        <v>2985</v>
      </c>
      <c r="C1302" t="s">
        <v>2986</v>
      </c>
      <c r="D1302" t="s">
        <v>2987</v>
      </c>
      <c r="E1302" t="s">
        <v>2988</v>
      </c>
      <c r="F1302" t="s">
        <v>2989</v>
      </c>
      <c r="G1302" s="1">
        <v>679.35630554257853</v>
      </c>
      <c r="H1302" s="1">
        <v>142.12</v>
      </c>
      <c r="I1302" s="2">
        <v>96550.118143711268</v>
      </c>
      <c r="J1302" s="3">
        <v>1.2481272986961959E-3</v>
      </c>
      <c r="K1302" s="4">
        <v>77355986.239999995</v>
      </c>
      <c r="L1302" s="5">
        <v>3550001</v>
      </c>
      <c r="M1302" s="6">
        <v>21.79041252</v>
      </c>
      <c r="N1302" s="7" t="str">
        <f>IF(ISNUMBER(_xll.BDP($C1302, "DELTA_MID")),_xll.BDP($C1302, "DELTA_MID")," ")</f>
        <v xml:space="preserve"> </v>
      </c>
      <c r="O1302" s="7" t="str">
        <f>IF(ISNUMBER(N1302),_xll.BDP($C1302, "OPT_UNDL_TICKER"),"")</f>
        <v/>
      </c>
      <c r="P1302" s="8" t="str">
        <f>IF(ISNUMBER(N1302),_xll.BDP($C1302, "OPT_UNDL_PX")," ")</f>
        <v xml:space="preserve"> </v>
      </c>
      <c r="Q1302" s="7" t="str">
        <f>IF(ISNUMBER(N1302),+G1302*_xll.BDP($C1302, "PX_POS_MULT_FACTOR")*P1302/K1302," ")</f>
        <v xml:space="preserve"> </v>
      </c>
      <c r="R1302" s="8" t="str">
        <f>IF(OR($A1302="TUA",$A1302="TYA"),"",IF(ISNUMBER(_xll.BDP($C1302,"DUR_ADJ_OAS_MID")),_xll.BDP($C1302,"DUR_ADJ_OAS_MID"),IF(ISNUMBER(_xll.BDP($E1302&amp;" ISIN","DUR_ADJ_OAS_MID")),_xll.BDP($E1302&amp;" ISIN","DUR_ADJ_OAS_MID")," ")))</f>
        <v xml:space="preserve"> </v>
      </c>
      <c r="S1302" s="7" t="str">
        <f ca="1">IF(AND(A1301="SVOL",C1301="Cash"),                                     SUM(INDIRECT(ADDRESS(ROW()-(COUNTIF(A:A,"SVOL")),COLUMN())):INDIRECT(ADDRESS(ROW()-1,COLUMN()))),                                    IF(AND(A1302="TYA",C1302="Cash"), SUM(INDIRECT(ADDRESS(ROW()-(COUNTIF(A:A,"TYA")-1),COLUMN())):INDIRECT(ADDRESS(ROW()-1,COLUMN()))),                                    IF(AND(A1302="SVOL",ISNUMBER(FIND(" Govt",C1302))),"", IF(AND(A1302="SVOL",ISNUMBER(FIND(" Index",C1302))),J1302,                                    IF(ISNUMBER(N1302),Q1302*N1302,IF(ISNUMBER(R1302),J1302*R1302," "))))))</f>
        <v xml:space="preserve"> </v>
      </c>
      <c r="AB1302" s="8" t="s">
        <v>4212</v>
      </c>
      <c r="AG1302" s="17">
        <v>4.64E-4</v>
      </c>
    </row>
    <row r="1303" spans="1:33" x14ac:dyDescent="0.35">
      <c r="A1303" t="s">
        <v>1786</v>
      </c>
      <c r="B1303" t="s">
        <v>2990</v>
      </c>
      <c r="C1303" t="s">
        <v>2991</v>
      </c>
      <c r="D1303" t="s">
        <v>2992</v>
      </c>
      <c r="E1303" t="s">
        <v>2993</v>
      </c>
      <c r="G1303" s="1">
        <v>23165.43798629423</v>
      </c>
      <c r="H1303" s="1">
        <v>14.143898</v>
      </c>
      <c r="I1303" s="2">
        <v>327649.59200347099</v>
      </c>
      <c r="J1303" s="3">
        <v>4.2356074549541028E-3</v>
      </c>
      <c r="K1303" s="4">
        <v>77355986.239999995</v>
      </c>
      <c r="L1303" s="5">
        <v>3550001</v>
      </c>
      <c r="M1303" s="6">
        <v>21.79041252</v>
      </c>
      <c r="N1303" s="7" t="str">
        <f>IF(ISNUMBER(_xll.BDP($C1303, "DELTA_MID")),_xll.BDP($C1303, "DELTA_MID")," ")</f>
        <v xml:space="preserve"> </v>
      </c>
      <c r="O1303" s="7" t="str">
        <f>IF(ISNUMBER(N1303),_xll.BDP($C1303, "OPT_UNDL_TICKER"),"")</f>
        <v/>
      </c>
      <c r="P1303" s="8" t="str">
        <f>IF(ISNUMBER(N1303),_xll.BDP($C1303, "OPT_UNDL_PX")," ")</f>
        <v xml:space="preserve"> </v>
      </c>
      <c r="Q1303" s="7" t="str">
        <f>IF(ISNUMBER(N1303),+G1303*_xll.BDP($C1303, "PX_POS_MULT_FACTOR")*P1303/K1303," ")</f>
        <v xml:space="preserve"> </v>
      </c>
      <c r="R1303" s="8" t="str">
        <f>IF(OR($A1303="TUA",$A1303="TYA"),"",IF(ISNUMBER(_xll.BDP($C1303,"DUR_ADJ_OAS_MID")),_xll.BDP($C1303,"DUR_ADJ_OAS_MID"),IF(ISNUMBER(_xll.BDP($E1303&amp;" ISIN","DUR_ADJ_OAS_MID")),_xll.BDP($E1303&amp;" ISIN","DUR_ADJ_OAS_MID")," ")))</f>
        <v xml:space="preserve"> </v>
      </c>
      <c r="S1303" s="7" t="str">
        <f ca="1">IF(AND(A1302="SVOL",C1302="Cash"),                                     SUM(INDIRECT(ADDRESS(ROW()-(COUNTIF(A:A,"SVOL")),COLUMN())):INDIRECT(ADDRESS(ROW()-1,COLUMN()))),                                    IF(AND(A1303="TYA",C1303="Cash"), SUM(INDIRECT(ADDRESS(ROW()-(COUNTIF(A:A,"TYA")-1),COLUMN())):INDIRECT(ADDRESS(ROW()-1,COLUMN()))),                                    IF(AND(A1303="SVOL",ISNUMBER(FIND(" Govt",C1303))),"", IF(AND(A1303="SVOL",ISNUMBER(FIND(" Index",C1303))),J1303,                                    IF(ISNUMBER(N1303),Q1303*N1303,IF(ISNUMBER(R1303),J1303*R1303," "))))))</f>
        <v xml:space="preserve"> </v>
      </c>
      <c r="AB1303" s="8" t="s">
        <v>4212</v>
      </c>
      <c r="AG1303" s="17">
        <v>4.64E-4</v>
      </c>
    </row>
    <row r="1304" spans="1:33" x14ac:dyDescent="0.35">
      <c r="A1304" t="s">
        <v>1786</v>
      </c>
      <c r="B1304" t="s">
        <v>2994</v>
      </c>
      <c r="C1304" t="s">
        <v>2995</v>
      </c>
      <c r="D1304" t="s">
        <v>2996</v>
      </c>
      <c r="E1304" t="s">
        <v>2997</v>
      </c>
      <c r="G1304" s="1">
        <v>1713.6915815488469</v>
      </c>
      <c r="H1304" s="1">
        <v>45.012500000000003</v>
      </c>
      <c r="I1304" s="2">
        <v>77137.542314467471</v>
      </c>
      <c r="J1304" s="3">
        <v>9.9717612125253255E-4</v>
      </c>
      <c r="K1304" s="4">
        <v>77355986.239999995</v>
      </c>
      <c r="L1304" s="5">
        <v>3550001</v>
      </c>
      <c r="M1304" s="6">
        <v>21.79041252</v>
      </c>
      <c r="N1304" s="7" t="str">
        <f>IF(ISNUMBER(_xll.BDP($C1304, "DELTA_MID")),_xll.BDP($C1304, "DELTA_MID")," ")</f>
        <v xml:space="preserve"> </v>
      </c>
      <c r="O1304" s="7" t="str">
        <f>IF(ISNUMBER(N1304),_xll.BDP($C1304, "OPT_UNDL_TICKER"),"")</f>
        <v/>
      </c>
      <c r="P1304" s="8" t="str">
        <f>IF(ISNUMBER(N1304),_xll.BDP($C1304, "OPT_UNDL_PX")," ")</f>
        <v xml:space="preserve"> </v>
      </c>
      <c r="Q1304" s="7" t="str">
        <f>IF(ISNUMBER(N1304),+G1304*_xll.BDP($C1304, "PX_POS_MULT_FACTOR")*P1304/K1304," ")</f>
        <v xml:space="preserve"> </v>
      </c>
      <c r="R1304" s="8" t="str">
        <f>IF(OR($A1304="TUA",$A1304="TYA"),"",IF(ISNUMBER(_xll.BDP($C1304,"DUR_ADJ_OAS_MID")),_xll.BDP($C1304,"DUR_ADJ_OAS_MID"),IF(ISNUMBER(_xll.BDP($E1304&amp;" ISIN","DUR_ADJ_OAS_MID")),_xll.BDP($E1304&amp;" ISIN","DUR_ADJ_OAS_MID")," ")))</f>
        <v xml:space="preserve"> </v>
      </c>
      <c r="S1304" s="7" t="str">
        <f ca="1">IF(AND(A1303="SVOL",C1303="Cash"),                                     SUM(INDIRECT(ADDRESS(ROW()-(COUNTIF(A:A,"SVOL")),COLUMN())):INDIRECT(ADDRESS(ROW()-1,COLUMN()))),                                    IF(AND(A1304="TYA",C1304="Cash"), SUM(INDIRECT(ADDRESS(ROW()-(COUNTIF(A:A,"TYA")-1),COLUMN())):INDIRECT(ADDRESS(ROW()-1,COLUMN()))),                                    IF(AND(A1304="SVOL",ISNUMBER(FIND(" Govt",C1304))),"", IF(AND(A1304="SVOL",ISNUMBER(FIND(" Index",C1304))),J1304,                                    IF(ISNUMBER(N1304),Q1304*N1304,IF(ISNUMBER(R1304),J1304*R1304," "))))))</f>
        <v xml:space="preserve"> </v>
      </c>
      <c r="AB1304" s="8" t="s">
        <v>4212</v>
      </c>
      <c r="AG1304" s="17">
        <v>4.64E-4</v>
      </c>
    </row>
    <row r="1305" spans="1:33" x14ac:dyDescent="0.35">
      <c r="A1305" t="s">
        <v>1786</v>
      </c>
      <c r="B1305" t="s">
        <v>2998</v>
      </c>
      <c r="C1305" t="s">
        <v>2999</v>
      </c>
      <c r="D1305" t="s">
        <v>3000</v>
      </c>
      <c r="E1305" t="s">
        <v>3001</v>
      </c>
      <c r="G1305" s="1">
        <v>3781.2493468201169</v>
      </c>
      <c r="H1305" s="1">
        <v>167.95740000000001</v>
      </c>
      <c r="I1305" s="2">
        <v>635088.80904360511</v>
      </c>
      <c r="J1305" s="3">
        <v>8.2099503853937956E-3</v>
      </c>
      <c r="K1305" s="4">
        <v>77355986.239999995</v>
      </c>
      <c r="L1305" s="5">
        <v>3550001</v>
      </c>
      <c r="M1305" s="6">
        <v>21.79041252</v>
      </c>
      <c r="N1305" s="7" t="str">
        <f>IF(ISNUMBER(_xll.BDP($C1305, "DELTA_MID")),_xll.BDP($C1305, "DELTA_MID")," ")</f>
        <v xml:space="preserve"> </v>
      </c>
      <c r="O1305" s="7" t="str">
        <f>IF(ISNUMBER(N1305),_xll.BDP($C1305, "OPT_UNDL_TICKER"),"")</f>
        <v/>
      </c>
      <c r="P1305" s="8" t="str">
        <f>IF(ISNUMBER(N1305),_xll.BDP($C1305, "OPT_UNDL_PX")," ")</f>
        <v xml:space="preserve"> </v>
      </c>
      <c r="Q1305" s="7" t="str">
        <f>IF(ISNUMBER(N1305),+G1305*_xll.BDP($C1305, "PX_POS_MULT_FACTOR")*P1305/K1305," ")</f>
        <v xml:space="preserve"> </v>
      </c>
      <c r="R1305" s="8" t="str">
        <f>IF(OR($A1305="TUA",$A1305="TYA"),"",IF(ISNUMBER(_xll.BDP($C1305,"DUR_ADJ_OAS_MID")),_xll.BDP($C1305,"DUR_ADJ_OAS_MID"),IF(ISNUMBER(_xll.BDP($E1305&amp;" ISIN","DUR_ADJ_OAS_MID")),_xll.BDP($E1305&amp;" ISIN","DUR_ADJ_OAS_MID")," ")))</f>
        <v xml:space="preserve"> </v>
      </c>
      <c r="S1305" s="7" t="str">
        <f ca="1">IF(AND(A1304="SVOL",C1304="Cash"),                                     SUM(INDIRECT(ADDRESS(ROW()-(COUNTIF(A:A,"SVOL")),COLUMN())):INDIRECT(ADDRESS(ROW()-1,COLUMN()))),                                    IF(AND(A1305="TYA",C1305="Cash"), SUM(INDIRECT(ADDRESS(ROW()-(COUNTIF(A:A,"TYA")-1),COLUMN())):INDIRECT(ADDRESS(ROW()-1,COLUMN()))),                                    IF(AND(A1305="SVOL",ISNUMBER(FIND(" Govt",C1305))),"", IF(AND(A1305="SVOL",ISNUMBER(FIND(" Index",C1305))),J1305,                                    IF(ISNUMBER(N1305),Q1305*N1305,IF(ISNUMBER(R1305),J1305*R1305," "))))))</f>
        <v xml:space="preserve"> </v>
      </c>
      <c r="AB1305" s="8" t="s">
        <v>4212</v>
      </c>
      <c r="AG1305" s="17">
        <v>4.64E-4</v>
      </c>
    </row>
    <row r="1306" spans="1:33" x14ac:dyDescent="0.35">
      <c r="A1306" t="s">
        <v>1786</v>
      </c>
      <c r="B1306" t="s">
        <v>3002</v>
      </c>
      <c r="C1306" t="s">
        <v>3003</v>
      </c>
      <c r="D1306" t="s">
        <v>3004</v>
      </c>
      <c r="E1306" t="s">
        <v>3005</v>
      </c>
      <c r="G1306" s="1">
        <v>5960.0857862179364</v>
      </c>
      <c r="H1306" s="1">
        <v>19.60209</v>
      </c>
      <c r="I1306" s="2">
        <v>116830.1379891648</v>
      </c>
      <c r="J1306" s="3">
        <v>1.5102921398570839E-3</v>
      </c>
      <c r="K1306" s="4">
        <v>77355986.239999995</v>
      </c>
      <c r="L1306" s="5">
        <v>3550001</v>
      </c>
      <c r="M1306" s="6">
        <v>21.79041252</v>
      </c>
      <c r="N1306" s="7" t="str">
        <f>IF(ISNUMBER(_xll.BDP($C1306, "DELTA_MID")),_xll.BDP($C1306, "DELTA_MID")," ")</f>
        <v xml:space="preserve"> </v>
      </c>
      <c r="O1306" s="7" t="str">
        <f>IF(ISNUMBER(N1306),_xll.BDP($C1306, "OPT_UNDL_TICKER"),"")</f>
        <v/>
      </c>
      <c r="P1306" s="8" t="str">
        <f>IF(ISNUMBER(N1306),_xll.BDP($C1306, "OPT_UNDL_PX")," ")</f>
        <v xml:space="preserve"> </v>
      </c>
      <c r="Q1306" s="7" t="str">
        <f>IF(ISNUMBER(N1306),+G1306*_xll.BDP($C1306, "PX_POS_MULT_FACTOR")*P1306/K1306," ")</f>
        <v xml:space="preserve"> </v>
      </c>
      <c r="R1306" s="8" t="str">
        <f>IF(OR($A1306="TUA",$A1306="TYA"),"",IF(ISNUMBER(_xll.BDP($C1306,"DUR_ADJ_OAS_MID")),_xll.BDP($C1306,"DUR_ADJ_OAS_MID"),IF(ISNUMBER(_xll.BDP($E1306&amp;" ISIN","DUR_ADJ_OAS_MID")),_xll.BDP($E1306&amp;" ISIN","DUR_ADJ_OAS_MID")," ")))</f>
        <v xml:space="preserve"> </v>
      </c>
      <c r="S1306" s="7" t="str">
        <f ca="1">IF(AND(A1305="SVOL",C1305="Cash"),                                     SUM(INDIRECT(ADDRESS(ROW()-(COUNTIF(A:A,"SVOL")),COLUMN())):INDIRECT(ADDRESS(ROW()-1,COLUMN()))),                                    IF(AND(A1306="TYA",C1306="Cash"), SUM(INDIRECT(ADDRESS(ROW()-(COUNTIF(A:A,"TYA")-1),COLUMN())):INDIRECT(ADDRESS(ROW()-1,COLUMN()))),                                    IF(AND(A1306="SVOL",ISNUMBER(FIND(" Govt",C1306))),"", IF(AND(A1306="SVOL",ISNUMBER(FIND(" Index",C1306))),J1306,                                    IF(ISNUMBER(N1306),Q1306*N1306,IF(ISNUMBER(R1306),J1306*R1306," "))))))</f>
        <v xml:space="preserve"> </v>
      </c>
      <c r="AB1306" s="8" t="s">
        <v>4212</v>
      </c>
      <c r="AG1306" s="17">
        <v>4.64E-4</v>
      </c>
    </row>
    <row r="1307" spans="1:33" x14ac:dyDescent="0.35">
      <c r="A1307" t="s">
        <v>1786</v>
      </c>
      <c r="B1307" t="s">
        <v>3006</v>
      </c>
      <c r="C1307" t="s">
        <v>3007</v>
      </c>
      <c r="D1307" t="s">
        <v>3008</v>
      </c>
      <c r="E1307" t="s">
        <v>3009</v>
      </c>
      <c r="F1307" t="s">
        <v>3010</v>
      </c>
      <c r="G1307" s="1">
        <v>297.67045328851719</v>
      </c>
      <c r="H1307" s="1">
        <v>129.51</v>
      </c>
      <c r="I1307" s="2">
        <v>38551.300405395858</v>
      </c>
      <c r="J1307" s="3">
        <v>4.9836221188866918E-4</v>
      </c>
      <c r="K1307" s="4">
        <v>77355986.239999995</v>
      </c>
      <c r="L1307" s="5">
        <v>3550001</v>
      </c>
      <c r="M1307" s="6">
        <v>21.79041252</v>
      </c>
      <c r="N1307" s="7" t="str">
        <f>IF(ISNUMBER(_xll.BDP($C1307, "DELTA_MID")),_xll.BDP($C1307, "DELTA_MID")," ")</f>
        <v xml:space="preserve"> </v>
      </c>
      <c r="O1307" s="7" t="str">
        <f>IF(ISNUMBER(N1307),_xll.BDP($C1307, "OPT_UNDL_TICKER"),"")</f>
        <v/>
      </c>
      <c r="P1307" s="8" t="str">
        <f>IF(ISNUMBER(N1307),_xll.BDP($C1307, "OPT_UNDL_PX")," ")</f>
        <v xml:space="preserve"> </v>
      </c>
      <c r="Q1307" s="7" t="str">
        <f>IF(ISNUMBER(N1307),+G1307*_xll.BDP($C1307, "PX_POS_MULT_FACTOR")*P1307/K1307," ")</f>
        <v xml:space="preserve"> </v>
      </c>
      <c r="R1307" s="8" t="str">
        <f>IF(OR($A1307="TUA",$A1307="TYA"),"",IF(ISNUMBER(_xll.BDP($C1307,"DUR_ADJ_OAS_MID")),_xll.BDP($C1307,"DUR_ADJ_OAS_MID"),IF(ISNUMBER(_xll.BDP($E1307&amp;" ISIN","DUR_ADJ_OAS_MID")),_xll.BDP($E1307&amp;" ISIN","DUR_ADJ_OAS_MID")," ")))</f>
        <v xml:space="preserve"> </v>
      </c>
      <c r="S1307" s="7" t="str">
        <f ca="1">IF(AND(A1306="SVOL",C1306="Cash"),                                     SUM(INDIRECT(ADDRESS(ROW()-(COUNTIF(A:A,"SVOL")),COLUMN())):INDIRECT(ADDRESS(ROW()-1,COLUMN()))),                                    IF(AND(A1307="TYA",C1307="Cash"), SUM(INDIRECT(ADDRESS(ROW()-(COUNTIF(A:A,"TYA")-1),COLUMN())):INDIRECT(ADDRESS(ROW()-1,COLUMN()))),                                    IF(AND(A1307="SVOL",ISNUMBER(FIND(" Govt",C1307))),"", IF(AND(A1307="SVOL",ISNUMBER(FIND(" Index",C1307))),J1307,                                    IF(ISNUMBER(N1307),Q1307*N1307,IF(ISNUMBER(R1307),J1307*R1307," "))))))</f>
        <v xml:space="preserve"> </v>
      </c>
      <c r="AB1307" s="8" t="s">
        <v>4212</v>
      </c>
      <c r="AG1307" s="17">
        <v>4.64E-4</v>
      </c>
    </row>
    <row r="1308" spans="1:33" x14ac:dyDescent="0.35">
      <c r="A1308" t="s">
        <v>1786</v>
      </c>
      <c r="B1308" t="s">
        <v>3011</v>
      </c>
      <c r="C1308" t="s">
        <v>3012</v>
      </c>
      <c r="D1308" t="s">
        <v>3013</v>
      </c>
      <c r="E1308" t="s">
        <v>3014</v>
      </c>
      <c r="G1308" s="1">
        <v>3596.5267477700472</v>
      </c>
      <c r="H1308" s="1">
        <v>85.507500000000007</v>
      </c>
      <c r="I1308" s="2">
        <v>307530.01088494732</v>
      </c>
      <c r="J1308" s="3">
        <v>3.9755166449668604E-3</v>
      </c>
      <c r="K1308" s="4">
        <v>77355986.239999995</v>
      </c>
      <c r="L1308" s="5">
        <v>3550001</v>
      </c>
      <c r="M1308" s="6">
        <v>21.79041252</v>
      </c>
      <c r="N1308" s="7" t="str">
        <f>IF(ISNUMBER(_xll.BDP($C1308, "DELTA_MID")),_xll.BDP($C1308, "DELTA_MID")," ")</f>
        <v xml:space="preserve"> </v>
      </c>
      <c r="O1308" s="7" t="str">
        <f>IF(ISNUMBER(N1308),_xll.BDP($C1308, "OPT_UNDL_TICKER"),"")</f>
        <v/>
      </c>
      <c r="P1308" s="8" t="str">
        <f>IF(ISNUMBER(N1308),_xll.BDP($C1308, "OPT_UNDL_PX")," ")</f>
        <v xml:space="preserve"> </v>
      </c>
      <c r="Q1308" s="7" t="str">
        <f>IF(ISNUMBER(N1308),+G1308*_xll.BDP($C1308, "PX_POS_MULT_FACTOR")*P1308/K1308," ")</f>
        <v xml:space="preserve"> </v>
      </c>
      <c r="R1308" s="8" t="str">
        <f>IF(OR($A1308="TUA",$A1308="TYA"),"",IF(ISNUMBER(_xll.BDP($C1308,"DUR_ADJ_OAS_MID")),_xll.BDP($C1308,"DUR_ADJ_OAS_MID"),IF(ISNUMBER(_xll.BDP($E1308&amp;" ISIN","DUR_ADJ_OAS_MID")),_xll.BDP($E1308&amp;" ISIN","DUR_ADJ_OAS_MID")," ")))</f>
        <v xml:space="preserve"> </v>
      </c>
      <c r="S1308" s="7" t="str">
        <f ca="1">IF(AND(A1307="SVOL",C1307="Cash"),                                     SUM(INDIRECT(ADDRESS(ROW()-(COUNTIF(A:A,"SVOL")),COLUMN())):INDIRECT(ADDRESS(ROW()-1,COLUMN()))),                                    IF(AND(A1308="TYA",C1308="Cash"), SUM(INDIRECT(ADDRESS(ROW()-(COUNTIF(A:A,"TYA")-1),COLUMN())):INDIRECT(ADDRESS(ROW()-1,COLUMN()))),                                    IF(AND(A1308="SVOL",ISNUMBER(FIND(" Govt",C1308))),"", IF(AND(A1308="SVOL",ISNUMBER(FIND(" Index",C1308))),J1308,                                    IF(ISNUMBER(N1308),Q1308*N1308,IF(ISNUMBER(R1308),J1308*R1308," "))))))</f>
        <v xml:space="preserve"> </v>
      </c>
      <c r="AB1308" s="8" t="s">
        <v>4212</v>
      </c>
      <c r="AG1308" s="17">
        <v>4.64E-4</v>
      </c>
    </row>
    <row r="1309" spans="1:33" x14ac:dyDescent="0.35">
      <c r="A1309" t="s">
        <v>1786</v>
      </c>
      <c r="B1309" t="s">
        <v>3015</v>
      </c>
      <c r="C1309" t="s">
        <v>3016</v>
      </c>
      <c r="D1309" t="s">
        <v>3017</v>
      </c>
      <c r="E1309" t="s">
        <v>3018</v>
      </c>
      <c r="F1309" t="s">
        <v>3019</v>
      </c>
      <c r="G1309" s="1">
        <v>1389.87063984059</v>
      </c>
      <c r="H1309" s="1">
        <v>123.73</v>
      </c>
      <c r="I1309" s="2">
        <v>171968.6942674763</v>
      </c>
      <c r="J1309" s="3">
        <v>2.2230819181069789E-3</v>
      </c>
      <c r="K1309" s="4">
        <v>77355986.239999995</v>
      </c>
      <c r="L1309" s="5">
        <v>3550001</v>
      </c>
      <c r="M1309" s="6">
        <v>21.79041252</v>
      </c>
      <c r="N1309" s="7" t="str">
        <f>IF(ISNUMBER(_xll.BDP($C1309, "DELTA_MID")),_xll.BDP($C1309, "DELTA_MID")," ")</f>
        <v xml:space="preserve"> </v>
      </c>
      <c r="O1309" s="7" t="str">
        <f>IF(ISNUMBER(N1309),_xll.BDP($C1309, "OPT_UNDL_TICKER"),"")</f>
        <v/>
      </c>
      <c r="P1309" s="8" t="str">
        <f>IF(ISNUMBER(N1309),_xll.BDP($C1309, "OPT_UNDL_PX")," ")</f>
        <v xml:space="preserve"> </v>
      </c>
      <c r="Q1309" s="7" t="str">
        <f>IF(ISNUMBER(N1309),+G1309*_xll.BDP($C1309, "PX_POS_MULT_FACTOR")*P1309/K1309," ")</f>
        <v xml:space="preserve"> </v>
      </c>
      <c r="R1309" s="8" t="str">
        <f>IF(OR($A1309="TUA",$A1309="TYA"),"",IF(ISNUMBER(_xll.BDP($C1309,"DUR_ADJ_OAS_MID")),_xll.BDP($C1309,"DUR_ADJ_OAS_MID"),IF(ISNUMBER(_xll.BDP($E1309&amp;" ISIN","DUR_ADJ_OAS_MID")),_xll.BDP($E1309&amp;" ISIN","DUR_ADJ_OAS_MID")," ")))</f>
        <v xml:space="preserve"> </v>
      </c>
      <c r="S1309" s="7" t="str">
        <f ca="1">IF(AND(A1308="SVOL",C1308="Cash"),                                     SUM(INDIRECT(ADDRESS(ROW()-(COUNTIF(A:A,"SVOL")),COLUMN())):INDIRECT(ADDRESS(ROW()-1,COLUMN()))),                                    IF(AND(A1309="TYA",C1309="Cash"), SUM(INDIRECT(ADDRESS(ROW()-(COUNTIF(A:A,"TYA")-1),COLUMN())):INDIRECT(ADDRESS(ROW()-1,COLUMN()))),                                    IF(AND(A1309="SVOL",ISNUMBER(FIND(" Govt",C1309))),"", IF(AND(A1309="SVOL",ISNUMBER(FIND(" Index",C1309))),J1309,                                    IF(ISNUMBER(N1309),Q1309*N1309,IF(ISNUMBER(R1309),J1309*R1309," "))))))</f>
        <v xml:space="preserve"> </v>
      </c>
      <c r="AB1309" s="8" t="s">
        <v>4212</v>
      </c>
      <c r="AG1309" s="17">
        <v>4.64E-4</v>
      </c>
    </row>
    <row r="1310" spans="1:33" x14ac:dyDescent="0.35">
      <c r="A1310" t="s">
        <v>1786</v>
      </c>
      <c r="B1310" t="s">
        <v>3020</v>
      </c>
      <c r="C1310" t="s">
        <v>3021</v>
      </c>
      <c r="D1310" t="s">
        <v>3022</v>
      </c>
      <c r="E1310" t="s">
        <v>3023</v>
      </c>
      <c r="G1310" s="1">
        <v>1226.2909888745639</v>
      </c>
      <c r="H1310" s="1">
        <v>115.8312</v>
      </c>
      <c r="I1310" s="2">
        <v>142042.7567905274</v>
      </c>
      <c r="J1310" s="3">
        <v>1.836221909831699E-3</v>
      </c>
      <c r="K1310" s="4">
        <v>77355986.239999995</v>
      </c>
      <c r="L1310" s="5">
        <v>3550001</v>
      </c>
      <c r="M1310" s="6">
        <v>21.79041252</v>
      </c>
      <c r="N1310" s="7" t="str">
        <f>IF(ISNUMBER(_xll.BDP($C1310, "DELTA_MID")),_xll.BDP($C1310, "DELTA_MID")," ")</f>
        <v xml:space="preserve"> </v>
      </c>
      <c r="O1310" s="7" t="str">
        <f>IF(ISNUMBER(N1310),_xll.BDP($C1310, "OPT_UNDL_TICKER"),"")</f>
        <v/>
      </c>
      <c r="P1310" s="8" t="str">
        <f>IF(ISNUMBER(N1310),_xll.BDP($C1310, "OPT_UNDL_PX")," ")</f>
        <v xml:space="preserve"> </v>
      </c>
      <c r="Q1310" s="7" t="str">
        <f>IF(ISNUMBER(N1310),+G1310*_xll.BDP($C1310, "PX_POS_MULT_FACTOR")*P1310/K1310," ")</f>
        <v xml:space="preserve"> </v>
      </c>
      <c r="R1310" s="8" t="str">
        <f>IF(OR($A1310="TUA",$A1310="TYA"),"",IF(ISNUMBER(_xll.BDP($C1310,"DUR_ADJ_OAS_MID")),_xll.BDP($C1310,"DUR_ADJ_OAS_MID"),IF(ISNUMBER(_xll.BDP($E1310&amp;" ISIN","DUR_ADJ_OAS_MID")),_xll.BDP($E1310&amp;" ISIN","DUR_ADJ_OAS_MID")," ")))</f>
        <v xml:space="preserve"> </v>
      </c>
      <c r="S1310" s="7" t="str">
        <f ca="1">IF(AND(A1309="SVOL",C1309="Cash"),                                     SUM(INDIRECT(ADDRESS(ROW()-(COUNTIF(A:A,"SVOL")),COLUMN())):INDIRECT(ADDRESS(ROW()-1,COLUMN()))),                                    IF(AND(A1310="TYA",C1310="Cash"), SUM(INDIRECT(ADDRESS(ROW()-(COUNTIF(A:A,"TYA")-1),COLUMN())):INDIRECT(ADDRESS(ROW()-1,COLUMN()))),                                    IF(AND(A1310="SVOL",ISNUMBER(FIND(" Govt",C1310))),"", IF(AND(A1310="SVOL",ISNUMBER(FIND(" Index",C1310))),J1310,                                    IF(ISNUMBER(N1310),Q1310*N1310,IF(ISNUMBER(R1310),J1310*R1310," "))))))</f>
        <v xml:space="preserve"> </v>
      </c>
      <c r="AB1310" s="8" t="s">
        <v>4212</v>
      </c>
      <c r="AG1310" s="17">
        <v>4.64E-4</v>
      </c>
    </row>
    <row r="1311" spans="1:33" x14ac:dyDescent="0.35">
      <c r="A1311" t="s">
        <v>1786</v>
      </c>
      <c r="B1311" t="s">
        <v>4214</v>
      </c>
      <c r="C1311" t="s">
        <v>4215</v>
      </c>
      <c r="F1311" t="s">
        <v>4215</v>
      </c>
      <c r="G1311" s="1">
        <v>-76033519</v>
      </c>
      <c r="H1311" s="1">
        <v>100</v>
      </c>
      <c r="I1311" s="2">
        <v>-76033518.989999995</v>
      </c>
      <c r="J1311" s="3">
        <v>-0.98290414000000004</v>
      </c>
      <c r="K1311" s="4">
        <v>77355986.239999995</v>
      </c>
      <c r="L1311" s="5">
        <v>3550001</v>
      </c>
      <c r="M1311" s="6">
        <v>21.79041252</v>
      </c>
      <c r="N1311" s="7" t="str">
        <f>IF(ISNUMBER(_xll.BDP($C1311, "DELTA_MID")),_xll.BDP($C1311, "DELTA_MID")," ")</f>
        <v xml:space="preserve"> </v>
      </c>
      <c r="O1311" s="7" t="str">
        <f>IF(ISNUMBER(N1311),_xll.BDP($C1311, "OPT_UNDL_TICKER"),"")</f>
        <v/>
      </c>
      <c r="P1311" s="8" t="str">
        <f>IF(ISNUMBER(N1311),_xll.BDP($C1311, "OPT_UNDL_PX")," ")</f>
        <v xml:space="preserve"> </v>
      </c>
      <c r="Q1311" s="7" t="str">
        <f>IF(ISNUMBER(N1311),+G1311*_xll.BDP($C1311, "PX_POS_MULT_FACTOR")*P1311/K1311," ")</f>
        <v xml:space="preserve"> </v>
      </c>
      <c r="R1311" s="8" t="str">
        <f>IF(OR($A1311="TUA",$A1311="TYA"),"",IF(ISNUMBER(_xll.BDP($C1311,"DUR_ADJ_OAS_MID")),_xll.BDP($C1311,"DUR_ADJ_OAS_MID"),IF(ISNUMBER(_xll.BDP($E1311&amp;" ISIN","DUR_ADJ_OAS_MID")),_xll.BDP($E1311&amp;" ISIN","DUR_ADJ_OAS_MID")," ")))</f>
        <v xml:space="preserve"> </v>
      </c>
      <c r="S1311" s="7" t="str">
        <f ca="1">IF(AND(A1310="SVOL",C1310="Cash"),                                     SUM(INDIRECT(ADDRESS(ROW()-(COUNTIF(A:A,"SVOL")),COLUMN())):INDIRECT(ADDRESS(ROW()-1,COLUMN()))),                                    IF(AND(A1311="TYA",C1311="Cash"), SUM(INDIRECT(ADDRESS(ROW()-(COUNTIF(A:A,"TYA")-1),COLUMN())):INDIRECT(ADDRESS(ROW()-1,COLUMN()))),                                    IF(AND(A1311="SVOL",ISNUMBER(FIND(" Govt",C1311))),"", IF(AND(A1311="SVOL",ISNUMBER(FIND(" Index",C1311))),J1311,                                    IF(ISNUMBER(N1311),Q1311*N1311,IF(ISNUMBER(R1311),J1311*R1311," "))))))</f>
        <v xml:space="preserve"> </v>
      </c>
      <c r="T1311" t="s">
        <v>4215</v>
      </c>
      <c r="U1311" t="s">
        <v>73</v>
      </c>
      <c r="AC1311" s="8" t="s">
        <v>115</v>
      </c>
      <c r="AD1311" s="8" t="s">
        <v>116</v>
      </c>
      <c r="AE1311" s="8">
        <v>30</v>
      </c>
      <c r="AG1311" s="17">
        <v>4.64E-4</v>
      </c>
    </row>
    <row r="1312" spans="1:33" x14ac:dyDescent="0.35">
      <c r="A1312" t="s">
        <v>1786</v>
      </c>
      <c r="B1312" t="s">
        <v>4216</v>
      </c>
      <c r="C1312" t="s">
        <v>4216</v>
      </c>
      <c r="F1312" t="s">
        <v>4216</v>
      </c>
      <c r="G1312" s="1">
        <v>77045910</v>
      </c>
      <c r="H1312" s="1">
        <v>100</v>
      </c>
      <c r="I1312" s="2">
        <v>77045909.989999995</v>
      </c>
      <c r="J1312" s="3">
        <v>0.99599157000000005</v>
      </c>
      <c r="K1312" s="4">
        <v>77355986.239999995</v>
      </c>
      <c r="L1312" s="5">
        <v>3550001</v>
      </c>
      <c r="M1312" s="6">
        <v>21.79041252</v>
      </c>
      <c r="N1312" s="7" t="str">
        <f>IF(ISNUMBER(_xll.BDP($C1312, "DELTA_MID")),_xll.BDP($C1312, "DELTA_MID")," ")</f>
        <v xml:space="preserve"> </v>
      </c>
      <c r="O1312" s="7" t="str">
        <f>IF(ISNUMBER(N1312),_xll.BDP($C1312, "OPT_UNDL_TICKER"),"")</f>
        <v/>
      </c>
      <c r="P1312" s="8" t="str">
        <f>IF(ISNUMBER(N1312),_xll.BDP($C1312, "OPT_UNDL_PX")," ")</f>
        <v xml:space="preserve"> </v>
      </c>
      <c r="Q1312" s="7" t="str">
        <f>IF(ISNUMBER(N1312),+G1312*_xll.BDP($C1312, "PX_POS_MULT_FACTOR")*P1312/K1312," ")</f>
        <v xml:space="preserve"> </v>
      </c>
      <c r="R1312" s="8" t="str">
        <f>IF(OR($A1312="TUA",$A1312="TYA"),"",IF(ISNUMBER(_xll.BDP($C1312,"DUR_ADJ_OAS_MID")),_xll.BDP($C1312,"DUR_ADJ_OAS_MID"),IF(ISNUMBER(_xll.BDP($E1312&amp;" ISIN","DUR_ADJ_OAS_MID")),_xll.BDP($E1312&amp;" ISIN","DUR_ADJ_OAS_MID")," ")))</f>
        <v xml:space="preserve"> </v>
      </c>
      <c r="S1312" s="7" t="str">
        <f ca="1">IF(AND(A1311="SVOL",C1311="Cash"),                                     SUM(INDIRECT(ADDRESS(ROW()-(COUNTIF(A:A,"SVOL")),COLUMN())):INDIRECT(ADDRESS(ROW()-1,COLUMN()))),                                    IF(AND(A1312="TYA",C1312="Cash"), SUM(INDIRECT(ADDRESS(ROW()-(COUNTIF(A:A,"TYA")-1),COLUMN())):INDIRECT(ADDRESS(ROW()-1,COLUMN()))),                                    IF(AND(A1312="SVOL",ISNUMBER(FIND(" Govt",C1312))),"", IF(AND(A1312="SVOL",ISNUMBER(FIND(" Index",C1312))),J1312,                                    IF(ISNUMBER(N1312),Q1312*N1312,IF(ISNUMBER(R1312),J1312*R1312," "))))))</f>
        <v xml:space="preserve"> </v>
      </c>
      <c r="T1312" t="s">
        <v>4216</v>
      </c>
      <c r="U1312" t="s">
        <v>73</v>
      </c>
      <c r="AC1312" s="8" t="s">
        <v>115</v>
      </c>
      <c r="AD1312" s="8" t="s">
        <v>116</v>
      </c>
      <c r="AE1312" s="8">
        <v>0</v>
      </c>
      <c r="AG1312" s="17">
        <v>4.64E-4</v>
      </c>
    </row>
    <row r="1313" spans="1:33" x14ac:dyDescent="0.35">
      <c r="A1313" t="s">
        <v>1786</v>
      </c>
      <c r="B1313" t="s">
        <v>4217</v>
      </c>
      <c r="C1313" t="s">
        <v>4218</v>
      </c>
      <c r="F1313" t="s">
        <v>4218</v>
      </c>
      <c r="G1313" s="1">
        <v>-662064</v>
      </c>
      <c r="H1313" s="1">
        <v>117.21</v>
      </c>
      <c r="I1313" s="2">
        <v>-77600521.439999998</v>
      </c>
      <c r="J1313" s="3">
        <v>-1.00316117</v>
      </c>
      <c r="K1313" s="4">
        <v>77355986.239999995</v>
      </c>
      <c r="L1313" s="5">
        <v>3550001</v>
      </c>
      <c r="M1313" s="6">
        <v>21.79041252</v>
      </c>
      <c r="N1313" s="7" t="str">
        <f>IF(ISNUMBER(_xll.BDP($C1313, "DELTA_MID")),_xll.BDP($C1313, "DELTA_MID")," ")</f>
        <v xml:space="preserve"> </v>
      </c>
      <c r="O1313" s="7" t="str">
        <f>IF(ISNUMBER(N1313),_xll.BDP($C1313, "OPT_UNDL_TICKER"),"")</f>
        <v/>
      </c>
      <c r="P1313" s="8" t="str">
        <f>IF(ISNUMBER(N1313),_xll.BDP($C1313, "OPT_UNDL_PX")," ")</f>
        <v xml:space="preserve"> </v>
      </c>
      <c r="Q1313" s="7" t="str">
        <f>IF(ISNUMBER(N1313),+G1313*_xll.BDP($C1313, "PX_POS_MULT_FACTOR")*P1313/K1313," ")</f>
        <v xml:space="preserve"> </v>
      </c>
      <c r="R1313" s="8" t="str">
        <f>IF(OR($A1313="TUA",$A1313="TYA"),"",IF(ISNUMBER(_xll.BDP($C1313,"DUR_ADJ_OAS_MID")),_xll.BDP($C1313,"DUR_ADJ_OAS_MID"),IF(ISNUMBER(_xll.BDP($E1313&amp;" ISIN","DUR_ADJ_OAS_MID")),_xll.BDP($E1313&amp;" ISIN","DUR_ADJ_OAS_MID")," ")))</f>
        <v xml:space="preserve"> </v>
      </c>
      <c r="S1313" s="7" t="str">
        <f ca="1">IF(AND(A1312="SVOL",C1312="Cash"),                                     SUM(INDIRECT(ADDRESS(ROW()-(COUNTIF(A:A,"SVOL")),COLUMN())):INDIRECT(ADDRESS(ROW()-1,COLUMN()))),                                    IF(AND(A1313="TYA",C1313="Cash"), SUM(INDIRECT(ADDRESS(ROW()-(COUNTIF(A:A,"TYA")-1),COLUMN())):INDIRECT(ADDRESS(ROW()-1,COLUMN()))),                                    IF(AND(A1313="SVOL",ISNUMBER(FIND(" Govt",C1313))),"", IF(AND(A1313="SVOL",ISNUMBER(FIND(" Index",C1313))),J1313,                                    IF(ISNUMBER(N1313),Q1313*N1313,IF(ISNUMBER(R1313),J1313*R1313," "))))))</f>
        <v xml:space="preserve"> </v>
      </c>
      <c r="T1313" t="s">
        <v>4218</v>
      </c>
      <c r="U1313" t="s">
        <v>73</v>
      </c>
      <c r="AC1313" s="8" t="s">
        <v>115</v>
      </c>
      <c r="AD1313" s="8" t="s">
        <v>116</v>
      </c>
      <c r="AE1313" s="8">
        <v>0</v>
      </c>
      <c r="AF1313" s="8" t="s">
        <v>4219</v>
      </c>
      <c r="AG1313" s="17">
        <v>4.64E-4</v>
      </c>
    </row>
    <row r="1314" spans="1:33" x14ac:dyDescent="0.35">
      <c r="A1314" t="s">
        <v>1786</v>
      </c>
      <c r="B1314" t="s">
        <v>3030</v>
      </c>
      <c r="C1314" t="s">
        <v>3031</v>
      </c>
      <c r="D1314" t="s">
        <v>3032</v>
      </c>
      <c r="E1314" t="s">
        <v>3033</v>
      </c>
      <c r="G1314" s="1">
        <v>-38340.66690318608</v>
      </c>
      <c r="H1314" s="1">
        <v>6.8249430000000002</v>
      </c>
      <c r="I1314" s="2">
        <v>-261672.86619623151</v>
      </c>
      <c r="J1314" s="3">
        <v>-3.3827099739169651E-3</v>
      </c>
      <c r="K1314" s="4">
        <v>77355986.239999995</v>
      </c>
      <c r="L1314" s="5">
        <v>3550001</v>
      </c>
      <c r="M1314" s="6">
        <v>21.79041252</v>
      </c>
      <c r="N1314" s="7" t="str">
        <f>IF(ISNUMBER(_xll.BDP($C1314, "DELTA_MID")),_xll.BDP($C1314, "DELTA_MID")," ")</f>
        <v xml:space="preserve"> </v>
      </c>
      <c r="O1314" s="7" t="str">
        <f>IF(ISNUMBER(N1314),_xll.BDP($C1314, "OPT_UNDL_TICKER"),"")</f>
        <v/>
      </c>
      <c r="P1314" s="8" t="str">
        <f>IF(ISNUMBER(N1314),_xll.BDP($C1314, "OPT_UNDL_PX")," ")</f>
        <v xml:space="preserve"> </v>
      </c>
      <c r="Q1314" s="7" t="str">
        <f>IF(ISNUMBER(N1314),+G1314*_xll.BDP($C1314, "PX_POS_MULT_FACTOR")*P1314/K1314," ")</f>
        <v xml:space="preserve"> </v>
      </c>
      <c r="R1314" s="8" t="str">
        <f>IF(OR($A1314="TUA",$A1314="TYA"),"",IF(ISNUMBER(_xll.BDP($C1314,"DUR_ADJ_OAS_MID")),_xll.BDP($C1314,"DUR_ADJ_OAS_MID"),IF(ISNUMBER(_xll.BDP($E1314&amp;" ISIN","DUR_ADJ_OAS_MID")),_xll.BDP($E1314&amp;" ISIN","DUR_ADJ_OAS_MID")," ")))</f>
        <v xml:space="preserve"> </v>
      </c>
      <c r="S1314" s="7" t="str">
        <f ca="1">IF(AND(A1313="SVOL",C1313="Cash"),                                     SUM(INDIRECT(ADDRESS(ROW()-(COUNTIF(A:A,"SVOL")),COLUMN())):INDIRECT(ADDRESS(ROW()-1,COLUMN()))),                                    IF(AND(A1314="TYA",C1314="Cash"), SUM(INDIRECT(ADDRESS(ROW()-(COUNTIF(A:A,"TYA")-1),COLUMN())):INDIRECT(ADDRESS(ROW()-1,COLUMN()))),                                    IF(AND(A1314="SVOL",ISNUMBER(FIND(" Govt",C1314))),"", IF(AND(A1314="SVOL",ISNUMBER(FIND(" Index",C1314))),J1314,                                    IF(ISNUMBER(N1314),Q1314*N1314,IF(ISNUMBER(R1314),J1314*R1314," "))))))</f>
        <v xml:space="preserve"> </v>
      </c>
      <c r="AB1314" s="8" t="s">
        <v>4218</v>
      </c>
      <c r="AG1314" s="17">
        <v>4.64E-4</v>
      </c>
    </row>
    <row r="1315" spans="1:33" x14ac:dyDescent="0.35">
      <c r="A1315" t="s">
        <v>1786</v>
      </c>
      <c r="B1315" t="s">
        <v>3034</v>
      </c>
      <c r="C1315" t="s">
        <v>3035</v>
      </c>
      <c r="D1315" t="s">
        <v>3036</v>
      </c>
      <c r="E1315" t="s">
        <v>3037</v>
      </c>
      <c r="G1315" s="1">
        <v>-22624.14024848663</v>
      </c>
      <c r="H1315" s="1">
        <v>7.5832700000000006</v>
      </c>
      <c r="I1315" s="2">
        <v>-171564.96402214121</v>
      </c>
      <c r="J1315" s="3">
        <v>-2.2178627971965112E-3</v>
      </c>
      <c r="K1315" s="4">
        <v>77355986.239999995</v>
      </c>
      <c r="L1315" s="5">
        <v>3550001</v>
      </c>
      <c r="M1315" s="6">
        <v>21.79041252</v>
      </c>
      <c r="N1315" s="7" t="str">
        <f>IF(ISNUMBER(_xll.BDP($C1315, "DELTA_MID")),_xll.BDP($C1315, "DELTA_MID")," ")</f>
        <v xml:space="preserve"> </v>
      </c>
      <c r="O1315" s="7" t="str">
        <f>IF(ISNUMBER(N1315),_xll.BDP($C1315, "OPT_UNDL_TICKER"),"")</f>
        <v/>
      </c>
      <c r="P1315" s="8" t="str">
        <f>IF(ISNUMBER(N1315),_xll.BDP($C1315, "OPT_UNDL_PX")," ")</f>
        <v xml:space="preserve"> </v>
      </c>
      <c r="Q1315" s="7" t="str">
        <f>IF(ISNUMBER(N1315),+G1315*_xll.BDP($C1315, "PX_POS_MULT_FACTOR")*P1315/K1315," ")</f>
        <v xml:space="preserve"> </v>
      </c>
      <c r="R1315" s="8" t="str">
        <f>IF(OR($A1315="TUA",$A1315="TYA"),"",IF(ISNUMBER(_xll.BDP($C1315,"DUR_ADJ_OAS_MID")),_xll.BDP($C1315,"DUR_ADJ_OAS_MID"),IF(ISNUMBER(_xll.BDP($E1315&amp;" ISIN","DUR_ADJ_OAS_MID")),_xll.BDP($E1315&amp;" ISIN","DUR_ADJ_OAS_MID")," ")))</f>
        <v xml:space="preserve"> </v>
      </c>
      <c r="S1315" s="7" t="str">
        <f ca="1">IF(AND(A1314="SVOL",C1314="Cash"),                                     SUM(INDIRECT(ADDRESS(ROW()-(COUNTIF(A:A,"SVOL")),COLUMN())):INDIRECT(ADDRESS(ROW()-1,COLUMN()))),                                    IF(AND(A1315="TYA",C1315="Cash"), SUM(INDIRECT(ADDRESS(ROW()-(COUNTIF(A:A,"TYA")-1),COLUMN())):INDIRECT(ADDRESS(ROW()-1,COLUMN()))),                                    IF(AND(A1315="SVOL",ISNUMBER(FIND(" Govt",C1315))),"", IF(AND(A1315="SVOL",ISNUMBER(FIND(" Index",C1315))),J1315,                                    IF(ISNUMBER(N1315),Q1315*N1315,IF(ISNUMBER(R1315),J1315*R1315," "))))))</f>
        <v xml:space="preserve"> </v>
      </c>
      <c r="AB1315" s="8" t="s">
        <v>4218</v>
      </c>
      <c r="AG1315" s="17">
        <v>4.64E-4</v>
      </c>
    </row>
    <row r="1316" spans="1:33" x14ac:dyDescent="0.35">
      <c r="A1316" t="s">
        <v>1786</v>
      </c>
      <c r="B1316" t="s">
        <v>3038</v>
      </c>
      <c r="C1316" t="s">
        <v>3039</v>
      </c>
      <c r="D1316" t="s">
        <v>3040</v>
      </c>
      <c r="E1316" t="s">
        <v>3041</v>
      </c>
      <c r="G1316" s="1">
        <v>-177942.22010514661</v>
      </c>
      <c r="H1316" s="1">
        <v>2.5089055999999998</v>
      </c>
      <c r="I1316" s="2">
        <v>-446440.23249823489</v>
      </c>
      <c r="J1316" s="3">
        <v>-5.7712434964391317E-3</v>
      </c>
      <c r="K1316" s="4">
        <v>77355986.239999995</v>
      </c>
      <c r="L1316" s="5">
        <v>3550001</v>
      </c>
      <c r="M1316" s="6">
        <v>21.79041252</v>
      </c>
      <c r="N1316" s="7" t="str">
        <f>IF(ISNUMBER(_xll.BDP($C1316, "DELTA_MID")),_xll.BDP($C1316, "DELTA_MID")," ")</f>
        <v xml:space="preserve"> </v>
      </c>
      <c r="O1316" s="7" t="str">
        <f>IF(ISNUMBER(N1316),_xll.BDP($C1316, "OPT_UNDL_TICKER"),"")</f>
        <v/>
      </c>
      <c r="P1316" s="8" t="str">
        <f>IF(ISNUMBER(N1316),_xll.BDP($C1316, "OPT_UNDL_PX")," ")</f>
        <v xml:space="preserve"> </v>
      </c>
      <c r="Q1316" s="7" t="str">
        <f>IF(ISNUMBER(N1316),+G1316*_xll.BDP($C1316, "PX_POS_MULT_FACTOR")*P1316/K1316," ")</f>
        <v xml:space="preserve"> </v>
      </c>
      <c r="R1316" s="8" t="str">
        <f>IF(OR($A1316="TUA",$A1316="TYA"),"",IF(ISNUMBER(_xll.BDP($C1316,"DUR_ADJ_OAS_MID")),_xll.BDP($C1316,"DUR_ADJ_OAS_MID"),IF(ISNUMBER(_xll.BDP($E1316&amp;" ISIN","DUR_ADJ_OAS_MID")),_xll.BDP($E1316&amp;" ISIN","DUR_ADJ_OAS_MID")," ")))</f>
        <v xml:space="preserve"> </v>
      </c>
      <c r="S1316" s="7" t="str">
        <f ca="1">IF(AND(A1315="SVOL",C1315="Cash"),                                     SUM(INDIRECT(ADDRESS(ROW()-(COUNTIF(A:A,"SVOL")),COLUMN())):INDIRECT(ADDRESS(ROW()-1,COLUMN()))),                                    IF(AND(A1316="TYA",C1316="Cash"), SUM(INDIRECT(ADDRESS(ROW()-(COUNTIF(A:A,"TYA")-1),COLUMN())):INDIRECT(ADDRESS(ROW()-1,COLUMN()))),                                    IF(AND(A1316="SVOL",ISNUMBER(FIND(" Govt",C1316))),"", IF(AND(A1316="SVOL",ISNUMBER(FIND(" Index",C1316))),J1316,                                    IF(ISNUMBER(N1316),Q1316*N1316,IF(ISNUMBER(R1316),J1316*R1316," "))))))</f>
        <v xml:space="preserve"> </v>
      </c>
      <c r="AB1316" s="8" t="s">
        <v>4218</v>
      </c>
      <c r="AG1316" s="17">
        <v>4.64E-4</v>
      </c>
    </row>
    <row r="1317" spans="1:33" x14ac:dyDescent="0.35">
      <c r="A1317" t="s">
        <v>1786</v>
      </c>
      <c r="B1317" t="s">
        <v>3042</v>
      </c>
      <c r="C1317" t="s">
        <v>3043</v>
      </c>
      <c r="D1317" t="s">
        <v>3044</v>
      </c>
      <c r="E1317" t="s">
        <v>3045</v>
      </c>
      <c r="G1317" s="1">
        <v>-55027.694445977228</v>
      </c>
      <c r="H1317" s="1">
        <v>2.8019539999999998</v>
      </c>
      <c r="I1317" s="2">
        <v>-154185.06856368369</v>
      </c>
      <c r="J1317" s="3">
        <v>-1.9931885825270001E-3</v>
      </c>
      <c r="K1317" s="4">
        <v>77355986.239999995</v>
      </c>
      <c r="L1317" s="5">
        <v>3550001</v>
      </c>
      <c r="M1317" s="6">
        <v>21.79041252</v>
      </c>
      <c r="N1317" s="7" t="str">
        <f>IF(ISNUMBER(_xll.BDP($C1317, "DELTA_MID")),_xll.BDP($C1317, "DELTA_MID")," ")</f>
        <v xml:space="preserve"> </v>
      </c>
      <c r="O1317" s="7" t="str">
        <f>IF(ISNUMBER(N1317),_xll.BDP($C1317, "OPT_UNDL_TICKER"),"")</f>
        <v/>
      </c>
      <c r="P1317" s="8" t="str">
        <f>IF(ISNUMBER(N1317),_xll.BDP($C1317, "OPT_UNDL_PX")," ")</f>
        <v xml:space="preserve"> </v>
      </c>
      <c r="Q1317" s="7" t="str">
        <f>IF(ISNUMBER(N1317),+G1317*_xll.BDP($C1317, "PX_POS_MULT_FACTOR")*P1317/K1317," ")</f>
        <v xml:space="preserve"> </v>
      </c>
      <c r="R1317" s="8" t="str">
        <f>IF(OR($A1317="TUA",$A1317="TYA"),"",IF(ISNUMBER(_xll.BDP($C1317,"DUR_ADJ_OAS_MID")),_xll.BDP($C1317,"DUR_ADJ_OAS_MID"),IF(ISNUMBER(_xll.BDP($E1317&amp;" ISIN","DUR_ADJ_OAS_MID")),_xll.BDP($E1317&amp;" ISIN","DUR_ADJ_OAS_MID")," ")))</f>
        <v xml:space="preserve"> </v>
      </c>
      <c r="S1317" s="7" t="str">
        <f ca="1">IF(AND(A1316="SVOL",C1316="Cash"),                                     SUM(INDIRECT(ADDRESS(ROW()-(COUNTIF(A:A,"SVOL")),COLUMN())):INDIRECT(ADDRESS(ROW()-1,COLUMN()))),                                    IF(AND(A1317="TYA",C1317="Cash"), SUM(INDIRECT(ADDRESS(ROW()-(COUNTIF(A:A,"TYA")-1),COLUMN())):INDIRECT(ADDRESS(ROW()-1,COLUMN()))),                                    IF(AND(A1317="SVOL",ISNUMBER(FIND(" Govt",C1317))),"", IF(AND(A1317="SVOL",ISNUMBER(FIND(" Index",C1317))),J1317,                                    IF(ISNUMBER(N1317),Q1317*N1317,IF(ISNUMBER(R1317),J1317*R1317," "))))))</f>
        <v xml:space="preserve"> </v>
      </c>
      <c r="AB1317" s="8" t="s">
        <v>4218</v>
      </c>
      <c r="AG1317" s="17">
        <v>4.64E-4</v>
      </c>
    </row>
    <row r="1318" spans="1:33" x14ac:dyDescent="0.35">
      <c r="A1318" t="s">
        <v>1786</v>
      </c>
      <c r="B1318" t="s">
        <v>3046</v>
      </c>
      <c r="C1318" t="s">
        <v>3047</v>
      </c>
      <c r="D1318" t="s">
        <v>3048</v>
      </c>
      <c r="E1318" t="s">
        <v>3049</v>
      </c>
      <c r="G1318" s="1">
        <v>-5518.6209591032202</v>
      </c>
      <c r="H1318" s="1">
        <v>60.532439999999987</v>
      </c>
      <c r="I1318" s="2">
        <v>-334055.59208965808</v>
      </c>
      <c r="J1318" s="3">
        <v>-4.3184194052317739E-3</v>
      </c>
      <c r="K1318" s="4">
        <v>77355986.239999995</v>
      </c>
      <c r="L1318" s="5">
        <v>3550001</v>
      </c>
      <c r="M1318" s="6">
        <v>21.79041252</v>
      </c>
      <c r="N1318" s="7" t="str">
        <f>IF(ISNUMBER(_xll.BDP($C1318, "DELTA_MID")),_xll.BDP($C1318, "DELTA_MID")," ")</f>
        <v xml:space="preserve"> </v>
      </c>
      <c r="O1318" s="7" t="str">
        <f>IF(ISNUMBER(N1318),_xll.BDP($C1318, "OPT_UNDL_TICKER"),"")</f>
        <v/>
      </c>
      <c r="P1318" s="8" t="str">
        <f>IF(ISNUMBER(N1318),_xll.BDP($C1318, "OPT_UNDL_PX")," ")</f>
        <v xml:space="preserve"> </v>
      </c>
      <c r="Q1318" s="7" t="str">
        <f>IF(ISNUMBER(N1318),+G1318*_xll.BDP($C1318, "PX_POS_MULT_FACTOR")*P1318/K1318," ")</f>
        <v xml:space="preserve"> </v>
      </c>
      <c r="R1318" s="8" t="str">
        <f>IF(OR($A1318="TUA",$A1318="TYA"),"",IF(ISNUMBER(_xll.BDP($C1318,"DUR_ADJ_OAS_MID")),_xll.BDP($C1318,"DUR_ADJ_OAS_MID"),IF(ISNUMBER(_xll.BDP($E1318&amp;" ISIN","DUR_ADJ_OAS_MID")),_xll.BDP($E1318&amp;" ISIN","DUR_ADJ_OAS_MID")," ")))</f>
        <v xml:space="preserve"> </v>
      </c>
      <c r="S1318" s="7" t="str">
        <f ca="1">IF(AND(A1317="SVOL",C1317="Cash"),                                     SUM(INDIRECT(ADDRESS(ROW()-(COUNTIF(A:A,"SVOL")),COLUMN())):INDIRECT(ADDRESS(ROW()-1,COLUMN()))),                                    IF(AND(A1318="TYA",C1318="Cash"), SUM(INDIRECT(ADDRESS(ROW()-(COUNTIF(A:A,"TYA")-1),COLUMN())):INDIRECT(ADDRESS(ROW()-1,COLUMN()))),                                    IF(AND(A1318="SVOL",ISNUMBER(FIND(" Govt",C1318))),"", IF(AND(A1318="SVOL",ISNUMBER(FIND(" Index",C1318))),J1318,                                    IF(ISNUMBER(N1318),Q1318*N1318,IF(ISNUMBER(R1318),J1318*R1318," "))))))</f>
        <v xml:space="preserve"> </v>
      </c>
      <c r="AB1318" s="8" t="s">
        <v>4218</v>
      </c>
      <c r="AG1318" s="17">
        <v>4.64E-4</v>
      </c>
    </row>
    <row r="1319" spans="1:33" x14ac:dyDescent="0.35">
      <c r="A1319" t="s">
        <v>1786</v>
      </c>
      <c r="B1319" t="s">
        <v>3050</v>
      </c>
      <c r="C1319" t="s">
        <v>3051</v>
      </c>
      <c r="D1319" t="s">
        <v>3052</v>
      </c>
      <c r="E1319" t="s">
        <v>3053</v>
      </c>
      <c r="G1319" s="1">
        <v>-32965.856530227356</v>
      </c>
      <c r="H1319" s="1">
        <v>4.3892994999999999</v>
      </c>
      <c r="I1319" s="2">
        <v>-144697.01758519869</v>
      </c>
      <c r="J1319" s="3">
        <v>-1.8705341967494341E-3</v>
      </c>
      <c r="K1319" s="4">
        <v>77355986.239999995</v>
      </c>
      <c r="L1319" s="5">
        <v>3550001</v>
      </c>
      <c r="M1319" s="6">
        <v>21.79041252</v>
      </c>
      <c r="N1319" s="7" t="str">
        <f>IF(ISNUMBER(_xll.BDP($C1319, "DELTA_MID")),_xll.BDP($C1319, "DELTA_MID")," ")</f>
        <v xml:space="preserve"> </v>
      </c>
      <c r="O1319" s="7" t="str">
        <f>IF(ISNUMBER(N1319),_xll.BDP($C1319, "OPT_UNDL_TICKER"),"")</f>
        <v/>
      </c>
      <c r="P1319" s="8" t="str">
        <f>IF(ISNUMBER(N1319),_xll.BDP($C1319, "OPT_UNDL_PX")," ")</f>
        <v xml:space="preserve"> </v>
      </c>
      <c r="Q1319" s="7" t="str">
        <f>IF(ISNUMBER(N1319),+G1319*_xll.BDP($C1319, "PX_POS_MULT_FACTOR")*P1319/K1319," ")</f>
        <v xml:space="preserve"> </v>
      </c>
      <c r="R1319" s="8" t="str">
        <f>IF(OR($A1319="TUA",$A1319="TYA"),"",IF(ISNUMBER(_xll.BDP($C1319,"DUR_ADJ_OAS_MID")),_xll.BDP($C1319,"DUR_ADJ_OAS_MID"),IF(ISNUMBER(_xll.BDP($E1319&amp;" ISIN","DUR_ADJ_OAS_MID")),_xll.BDP($E1319&amp;" ISIN","DUR_ADJ_OAS_MID")," ")))</f>
        <v xml:space="preserve"> </v>
      </c>
      <c r="S1319" s="7" t="str">
        <f ca="1">IF(AND(A1318="SVOL",C1318="Cash"),                                     SUM(INDIRECT(ADDRESS(ROW()-(COUNTIF(A:A,"SVOL")),COLUMN())):INDIRECT(ADDRESS(ROW()-1,COLUMN()))),                                    IF(AND(A1319="TYA",C1319="Cash"), SUM(INDIRECT(ADDRESS(ROW()-(COUNTIF(A:A,"TYA")-1),COLUMN())):INDIRECT(ADDRESS(ROW()-1,COLUMN()))),                                    IF(AND(A1319="SVOL",ISNUMBER(FIND(" Govt",C1319))),"", IF(AND(A1319="SVOL",ISNUMBER(FIND(" Index",C1319))),J1319,                                    IF(ISNUMBER(N1319),Q1319*N1319,IF(ISNUMBER(R1319),J1319*R1319," "))))))</f>
        <v xml:space="preserve"> </v>
      </c>
      <c r="AB1319" s="8" t="s">
        <v>4218</v>
      </c>
      <c r="AG1319" s="17">
        <v>4.64E-4</v>
      </c>
    </row>
    <row r="1320" spans="1:33" x14ac:dyDescent="0.35">
      <c r="A1320" t="s">
        <v>1786</v>
      </c>
      <c r="B1320" t="s">
        <v>3054</v>
      </c>
      <c r="C1320" t="s">
        <v>3055</v>
      </c>
      <c r="D1320" t="s">
        <v>3056</v>
      </c>
      <c r="E1320" t="s">
        <v>3057</v>
      </c>
      <c r="G1320" s="1">
        <v>-331913.06827442843</v>
      </c>
      <c r="H1320" s="1">
        <v>0.79945659999999996</v>
      </c>
      <c r="I1320" s="2">
        <v>-265350.0930582424</v>
      </c>
      <c r="J1320" s="3">
        <v>-3.4302463966393408E-3</v>
      </c>
      <c r="K1320" s="4">
        <v>77355986.239999995</v>
      </c>
      <c r="L1320" s="5">
        <v>3550001</v>
      </c>
      <c r="M1320" s="6">
        <v>21.79041252</v>
      </c>
      <c r="N1320" s="7" t="str">
        <f>IF(ISNUMBER(_xll.BDP($C1320, "DELTA_MID")),_xll.BDP($C1320, "DELTA_MID")," ")</f>
        <v xml:space="preserve"> </v>
      </c>
      <c r="O1320" s="7" t="str">
        <f>IF(ISNUMBER(N1320),_xll.BDP($C1320, "OPT_UNDL_TICKER"),"")</f>
        <v/>
      </c>
      <c r="P1320" s="8" t="str">
        <f>IF(ISNUMBER(N1320),_xll.BDP($C1320, "OPT_UNDL_PX")," ")</f>
        <v xml:space="preserve"> </v>
      </c>
      <c r="Q1320" s="7" t="str">
        <f>IF(ISNUMBER(N1320),+G1320*_xll.BDP($C1320, "PX_POS_MULT_FACTOR")*P1320/K1320," ")</f>
        <v xml:space="preserve"> </v>
      </c>
      <c r="R1320" s="8" t="str">
        <f>IF(OR($A1320="TUA",$A1320="TYA"),"",IF(ISNUMBER(_xll.BDP($C1320,"DUR_ADJ_OAS_MID")),_xll.BDP($C1320,"DUR_ADJ_OAS_MID"),IF(ISNUMBER(_xll.BDP($E1320&amp;" ISIN","DUR_ADJ_OAS_MID")),_xll.BDP($E1320&amp;" ISIN","DUR_ADJ_OAS_MID")," ")))</f>
        <v xml:space="preserve"> </v>
      </c>
      <c r="S1320" s="7" t="str">
        <f ca="1">IF(AND(A1319="SVOL",C1319="Cash"),                                     SUM(INDIRECT(ADDRESS(ROW()-(COUNTIF(A:A,"SVOL")),COLUMN())):INDIRECT(ADDRESS(ROW()-1,COLUMN()))),                                    IF(AND(A1320="TYA",C1320="Cash"), SUM(INDIRECT(ADDRESS(ROW()-(COUNTIF(A:A,"TYA")-1),COLUMN())):INDIRECT(ADDRESS(ROW()-1,COLUMN()))),                                    IF(AND(A1320="SVOL",ISNUMBER(FIND(" Govt",C1320))),"", IF(AND(A1320="SVOL",ISNUMBER(FIND(" Index",C1320))),J1320,                                    IF(ISNUMBER(N1320),Q1320*N1320,IF(ISNUMBER(R1320),J1320*R1320," "))))))</f>
        <v xml:space="preserve"> </v>
      </c>
      <c r="AB1320" s="8" t="s">
        <v>4218</v>
      </c>
      <c r="AG1320" s="17">
        <v>4.64E-4</v>
      </c>
    </row>
    <row r="1321" spans="1:33" x14ac:dyDescent="0.35">
      <c r="A1321" t="s">
        <v>1786</v>
      </c>
      <c r="B1321" t="s">
        <v>3058</v>
      </c>
      <c r="C1321" t="s">
        <v>3059</v>
      </c>
      <c r="D1321" t="s">
        <v>3060</v>
      </c>
      <c r="E1321" t="s">
        <v>3061</v>
      </c>
      <c r="G1321" s="1">
        <v>-23917.25915907426</v>
      </c>
      <c r="H1321" s="1">
        <v>9.2715240000000012</v>
      </c>
      <c r="I1321" s="2">
        <v>-221749.44230757689</v>
      </c>
      <c r="J1321" s="3">
        <v>-2.8666099818001221E-3</v>
      </c>
      <c r="K1321" s="4">
        <v>77355986.239999995</v>
      </c>
      <c r="L1321" s="5">
        <v>3550001</v>
      </c>
      <c r="M1321" s="6">
        <v>21.79041252</v>
      </c>
      <c r="N1321" s="7" t="str">
        <f>IF(ISNUMBER(_xll.BDP($C1321, "DELTA_MID")),_xll.BDP($C1321, "DELTA_MID")," ")</f>
        <v xml:space="preserve"> </v>
      </c>
      <c r="O1321" s="7" t="str">
        <f>IF(ISNUMBER(N1321),_xll.BDP($C1321, "OPT_UNDL_TICKER"),"")</f>
        <v/>
      </c>
      <c r="P1321" s="8" t="str">
        <f>IF(ISNUMBER(N1321),_xll.BDP($C1321, "OPT_UNDL_PX")," ")</f>
        <v xml:space="preserve"> </v>
      </c>
      <c r="Q1321" s="7" t="str">
        <f>IF(ISNUMBER(N1321),+G1321*_xll.BDP($C1321, "PX_POS_MULT_FACTOR")*P1321/K1321," ")</f>
        <v xml:space="preserve"> </v>
      </c>
      <c r="R1321" s="8" t="str">
        <f>IF(OR($A1321="TUA",$A1321="TYA"),"",IF(ISNUMBER(_xll.BDP($C1321,"DUR_ADJ_OAS_MID")),_xll.BDP($C1321,"DUR_ADJ_OAS_MID"),IF(ISNUMBER(_xll.BDP($E1321&amp;" ISIN","DUR_ADJ_OAS_MID")),_xll.BDP($E1321&amp;" ISIN","DUR_ADJ_OAS_MID")," ")))</f>
        <v xml:space="preserve"> </v>
      </c>
      <c r="S1321" s="7" t="str">
        <f ca="1">IF(AND(A1320="SVOL",C1320="Cash"),                                     SUM(INDIRECT(ADDRESS(ROW()-(COUNTIF(A:A,"SVOL")),COLUMN())):INDIRECT(ADDRESS(ROW()-1,COLUMN()))),                                    IF(AND(A1321="TYA",C1321="Cash"), SUM(INDIRECT(ADDRESS(ROW()-(COUNTIF(A:A,"TYA")-1),COLUMN())):INDIRECT(ADDRESS(ROW()-1,COLUMN()))),                                    IF(AND(A1321="SVOL",ISNUMBER(FIND(" Govt",C1321))),"", IF(AND(A1321="SVOL",ISNUMBER(FIND(" Index",C1321))),J1321,                                    IF(ISNUMBER(N1321),Q1321*N1321,IF(ISNUMBER(R1321),J1321*R1321," "))))))</f>
        <v xml:space="preserve"> </v>
      </c>
      <c r="AB1321" s="8" t="s">
        <v>4218</v>
      </c>
      <c r="AG1321" s="17">
        <v>4.64E-4</v>
      </c>
    </row>
    <row r="1322" spans="1:33" x14ac:dyDescent="0.35">
      <c r="A1322" t="s">
        <v>1786</v>
      </c>
      <c r="B1322" t="s">
        <v>3062</v>
      </c>
      <c r="C1322" t="s">
        <v>3063</v>
      </c>
      <c r="D1322" t="s">
        <v>3064</v>
      </c>
      <c r="E1322" t="s">
        <v>3065</v>
      </c>
      <c r="G1322" s="1">
        <v>-19839.684973198098</v>
      </c>
      <c r="H1322" s="1">
        <v>13.45242</v>
      </c>
      <c r="I1322" s="2">
        <v>-266891.77492714958</v>
      </c>
      <c r="J1322" s="3">
        <v>-3.45017610012892E-3</v>
      </c>
      <c r="K1322" s="4">
        <v>77355986.239999995</v>
      </c>
      <c r="L1322" s="5">
        <v>3550001</v>
      </c>
      <c r="M1322" s="6">
        <v>21.79041252</v>
      </c>
      <c r="N1322" s="7" t="str">
        <f>IF(ISNUMBER(_xll.BDP($C1322, "DELTA_MID")),_xll.BDP($C1322, "DELTA_MID")," ")</f>
        <v xml:space="preserve"> </v>
      </c>
      <c r="O1322" s="7" t="str">
        <f>IF(ISNUMBER(N1322),_xll.BDP($C1322, "OPT_UNDL_TICKER"),"")</f>
        <v/>
      </c>
      <c r="P1322" s="8" t="str">
        <f>IF(ISNUMBER(N1322),_xll.BDP($C1322, "OPT_UNDL_PX")," ")</f>
        <v xml:space="preserve"> </v>
      </c>
      <c r="Q1322" s="7" t="str">
        <f>IF(ISNUMBER(N1322),+G1322*_xll.BDP($C1322, "PX_POS_MULT_FACTOR")*P1322/K1322," ")</f>
        <v xml:space="preserve"> </v>
      </c>
      <c r="R1322" s="8" t="str">
        <f>IF(OR($A1322="TUA",$A1322="TYA"),"",IF(ISNUMBER(_xll.BDP($C1322,"DUR_ADJ_OAS_MID")),_xll.BDP($C1322,"DUR_ADJ_OAS_MID"),IF(ISNUMBER(_xll.BDP($E1322&amp;" ISIN","DUR_ADJ_OAS_MID")),_xll.BDP($E1322&amp;" ISIN","DUR_ADJ_OAS_MID")," ")))</f>
        <v xml:space="preserve"> </v>
      </c>
      <c r="S1322" s="7" t="str">
        <f ca="1">IF(AND(A1321="SVOL",C1321="Cash"),                                     SUM(INDIRECT(ADDRESS(ROW()-(COUNTIF(A:A,"SVOL")),COLUMN())):INDIRECT(ADDRESS(ROW()-1,COLUMN()))),                                    IF(AND(A1322="TYA",C1322="Cash"), SUM(INDIRECT(ADDRESS(ROW()-(COUNTIF(A:A,"TYA")-1),COLUMN())):INDIRECT(ADDRESS(ROW()-1,COLUMN()))),                                    IF(AND(A1322="SVOL",ISNUMBER(FIND(" Govt",C1322))),"", IF(AND(A1322="SVOL",ISNUMBER(FIND(" Index",C1322))),J1322,                                    IF(ISNUMBER(N1322),Q1322*N1322,IF(ISNUMBER(R1322),J1322*R1322," "))))))</f>
        <v xml:space="preserve"> </v>
      </c>
      <c r="AB1322" s="8" t="s">
        <v>4218</v>
      </c>
      <c r="AG1322" s="17">
        <v>4.64E-4</v>
      </c>
    </row>
    <row r="1323" spans="1:33" x14ac:dyDescent="0.35">
      <c r="A1323" t="s">
        <v>1786</v>
      </c>
      <c r="B1323" t="s">
        <v>3066</v>
      </c>
      <c r="C1323" t="s">
        <v>3067</v>
      </c>
      <c r="D1323" t="s">
        <v>3068</v>
      </c>
      <c r="E1323" t="s">
        <v>3069</v>
      </c>
      <c r="G1323" s="1">
        <v>-51404.197039256687</v>
      </c>
      <c r="H1323" s="1">
        <v>8.7327820000000003</v>
      </c>
      <c r="I1323" s="2">
        <v>-448901.64662887418</v>
      </c>
      <c r="J1323" s="3">
        <v>-5.8030628067508461E-3</v>
      </c>
      <c r="K1323" s="4">
        <v>77355986.239999995</v>
      </c>
      <c r="L1323" s="5">
        <v>3550001</v>
      </c>
      <c r="M1323" s="6">
        <v>21.79041252</v>
      </c>
      <c r="N1323" s="7" t="str">
        <f>IF(ISNUMBER(_xll.BDP($C1323, "DELTA_MID")),_xll.BDP($C1323, "DELTA_MID")," ")</f>
        <v xml:space="preserve"> </v>
      </c>
      <c r="O1323" s="7" t="str">
        <f>IF(ISNUMBER(N1323),_xll.BDP($C1323, "OPT_UNDL_TICKER"),"")</f>
        <v/>
      </c>
      <c r="P1323" s="8" t="str">
        <f>IF(ISNUMBER(N1323),_xll.BDP($C1323, "OPT_UNDL_PX")," ")</f>
        <v xml:space="preserve"> </v>
      </c>
      <c r="Q1323" s="7" t="str">
        <f>IF(ISNUMBER(N1323),+G1323*_xll.BDP($C1323, "PX_POS_MULT_FACTOR")*P1323/K1323," ")</f>
        <v xml:space="preserve"> </v>
      </c>
      <c r="R1323" s="8" t="str">
        <f>IF(OR($A1323="TUA",$A1323="TYA"),"",IF(ISNUMBER(_xll.BDP($C1323,"DUR_ADJ_OAS_MID")),_xll.BDP($C1323,"DUR_ADJ_OAS_MID"),IF(ISNUMBER(_xll.BDP($E1323&amp;" ISIN","DUR_ADJ_OAS_MID")),_xll.BDP($E1323&amp;" ISIN","DUR_ADJ_OAS_MID")," ")))</f>
        <v xml:space="preserve"> </v>
      </c>
      <c r="S1323" s="7" t="str">
        <f ca="1">IF(AND(A1322="SVOL",C1322="Cash"),                                     SUM(INDIRECT(ADDRESS(ROW()-(COUNTIF(A:A,"SVOL")),COLUMN())):INDIRECT(ADDRESS(ROW()-1,COLUMN()))),                                    IF(AND(A1323="TYA",C1323="Cash"), SUM(INDIRECT(ADDRESS(ROW()-(COUNTIF(A:A,"TYA")-1),COLUMN())):INDIRECT(ADDRESS(ROW()-1,COLUMN()))),                                    IF(AND(A1323="SVOL",ISNUMBER(FIND(" Govt",C1323))),"", IF(AND(A1323="SVOL",ISNUMBER(FIND(" Index",C1323))),J1323,                                    IF(ISNUMBER(N1323),Q1323*N1323,IF(ISNUMBER(R1323),J1323*R1323," "))))))</f>
        <v xml:space="preserve"> </v>
      </c>
      <c r="AB1323" s="8" t="s">
        <v>4218</v>
      </c>
      <c r="AG1323" s="17">
        <v>4.64E-4</v>
      </c>
    </row>
    <row r="1324" spans="1:33" x14ac:dyDescent="0.35">
      <c r="A1324" t="s">
        <v>1786</v>
      </c>
      <c r="B1324" t="s">
        <v>3070</v>
      </c>
      <c r="C1324" t="s">
        <v>3071</v>
      </c>
      <c r="D1324" t="s">
        <v>3072</v>
      </c>
      <c r="E1324" t="s">
        <v>3073</v>
      </c>
      <c r="G1324" s="1">
        <v>-2712.991118983598</v>
      </c>
      <c r="H1324" s="1">
        <v>24.904720000000001</v>
      </c>
      <c r="I1324" s="2">
        <v>-67566.284180773189</v>
      </c>
      <c r="J1324" s="3">
        <v>-8.7344609596400372E-4</v>
      </c>
      <c r="K1324" s="4">
        <v>77355986.239999995</v>
      </c>
      <c r="L1324" s="5">
        <v>3550001</v>
      </c>
      <c r="M1324" s="6">
        <v>21.79041252</v>
      </c>
      <c r="N1324" s="7" t="str">
        <f>IF(ISNUMBER(_xll.BDP($C1324, "DELTA_MID")),_xll.BDP($C1324, "DELTA_MID")," ")</f>
        <v xml:space="preserve"> </v>
      </c>
      <c r="O1324" s="7" t="str">
        <f>IF(ISNUMBER(N1324),_xll.BDP($C1324, "OPT_UNDL_TICKER"),"")</f>
        <v/>
      </c>
      <c r="P1324" s="8" t="str">
        <f>IF(ISNUMBER(N1324),_xll.BDP($C1324, "OPT_UNDL_PX")," ")</f>
        <v xml:space="preserve"> </v>
      </c>
      <c r="Q1324" s="7" t="str">
        <f>IF(ISNUMBER(N1324),+G1324*_xll.BDP($C1324, "PX_POS_MULT_FACTOR")*P1324/K1324," ")</f>
        <v xml:space="preserve"> </v>
      </c>
      <c r="R1324" s="8" t="str">
        <f>IF(OR($A1324="TUA",$A1324="TYA"),"",IF(ISNUMBER(_xll.BDP($C1324,"DUR_ADJ_OAS_MID")),_xll.BDP($C1324,"DUR_ADJ_OAS_MID"),IF(ISNUMBER(_xll.BDP($E1324&amp;" ISIN","DUR_ADJ_OAS_MID")),_xll.BDP($E1324&amp;" ISIN","DUR_ADJ_OAS_MID")," ")))</f>
        <v xml:space="preserve"> </v>
      </c>
      <c r="S1324" s="7" t="str">
        <f ca="1">IF(AND(A1323="SVOL",C1323="Cash"),                                     SUM(INDIRECT(ADDRESS(ROW()-(COUNTIF(A:A,"SVOL")),COLUMN())):INDIRECT(ADDRESS(ROW()-1,COLUMN()))),                                    IF(AND(A1324="TYA",C1324="Cash"), SUM(INDIRECT(ADDRESS(ROW()-(COUNTIF(A:A,"TYA")-1),COLUMN())):INDIRECT(ADDRESS(ROW()-1,COLUMN()))),                                    IF(AND(A1324="SVOL",ISNUMBER(FIND(" Govt",C1324))),"", IF(AND(A1324="SVOL",ISNUMBER(FIND(" Index",C1324))),J1324,                                    IF(ISNUMBER(N1324),Q1324*N1324,IF(ISNUMBER(R1324),J1324*R1324," "))))))</f>
        <v xml:space="preserve"> </v>
      </c>
      <c r="AB1324" s="8" t="s">
        <v>4218</v>
      </c>
      <c r="AG1324" s="17">
        <v>4.64E-4</v>
      </c>
    </row>
    <row r="1325" spans="1:33" x14ac:dyDescent="0.35">
      <c r="A1325" t="s">
        <v>1786</v>
      </c>
      <c r="B1325" t="s">
        <v>3074</v>
      </c>
      <c r="C1325" t="s">
        <v>3075</v>
      </c>
      <c r="D1325" t="s">
        <v>3076</v>
      </c>
      <c r="E1325" t="s">
        <v>3077</v>
      </c>
      <c r="G1325" s="1">
        <v>-2905.9149318890982</v>
      </c>
      <c r="H1325" s="1">
        <v>32.537436</v>
      </c>
      <c r="I1325" s="2">
        <v>-94551.021117785873</v>
      </c>
      <c r="J1325" s="3">
        <v>-1.2222844761417379E-3</v>
      </c>
      <c r="K1325" s="4">
        <v>77355986.239999995</v>
      </c>
      <c r="L1325" s="5">
        <v>3550001</v>
      </c>
      <c r="M1325" s="6">
        <v>21.79041252</v>
      </c>
      <c r="N1325" s="7" t="str">
        <f>IF(ISNUMBER(_xll.BDP($C1325, "DELTA_MID")),_xll.BDP($C1325, "DELTA_MID")," ")</f>
        <v xml:space="preserve"> </v>
      </c>
      <c r="O1325" s="7" t="str">
        <f>IF(ISNUMBER(N1325),_xll.BDP($C1325, "OPT_UNDL_TICKER"),"")</f>
        <v/>
      </c>
      <c r="P1325" s="8" t="str">
        <f>IF(ISNUMBER(N1325),_xll.BDP($C1325, "OPT_UNDL_PX")," ")</f>
        <v xml:space="preserve"> </v>
      </c>
      <c r="Q1325" s="7" t="str">
        <f>IF(ISNUMBER(N1325),+G1325*_xll.BDP($C1325, "PX_POS_MULT_FACTOR")*P1325/K1325," ")</f>
        <v xml:space="preserve"> </v>
      </c>
      <c r="R1325" s="8" t="str">
        <f>IF(OR($A1325="TUA",$A1325="TYA"),"",IF(ISNUMBER(_xll.BDP($C1325,"DUR_ADJ_OAS_MID")),_xll.BDP($C1325,"DUR_ADJ_OAS_MID"),IF(ISNUMBER(_xll.BDP($E1325&amp;" ISIN","DUR_ADJ_OAS_MID")),_xll.BDP($E1325&amp;" ISIN","DUR_ADJ_OAS_MID")," ")))</f>
        <v xml:space="preserve"> </v>
      </c>
      <c r="S1325" s="7" t="str">
        <f ca="1">IF(AND(A1324="SVOL",C1324="Cash"),                                     SUM(INDIRECT(ADDRESS(ROW()-(COUNTIF(A:A,"SVOL")),COLUMN())):INDIRECT(ADDRESS(ROW()-1,COLUMN()))),                                    IF(AND(A1325="TYA",C1325="Cash"), SUM(INDIRECT(ADDRESS(ROW()-(COUNTIF(A:A,"TYA")-1),COLUMN())):INDIRECT(ADDRESS(ROW()-1,COLUMN()))),                                    IF(AND(A1325="SVOL",ISNUMBER(FIND(" Govt",C1325))),"", IF(AND(A1325="SVOL",ISNUMBER(FIND(" Index",C1325))),J1325,                                    IF(ISNUMBER(N1325),Q1325*N1325,IF(ISNUMBER(R1325),J1325*R1325," "))))))</f>
        <v xml:space="preserve"> </v>
      </c>
      <c r="AB1325" s="8" t="s">
        <v>4218</v>
      </c>
      <c r="AG1325" s="17">
        <v>4.64E-4</v>
      </c>
    </row>
    <row r="1326" spans="1:33" x14ac:dyDescent="0.35">
      <c r="A1326" t="s">
        <v>1786</v>
      </c>
      <c r="B1326" t="s">
        <v>3078</v>
      </c>
      <c r="C1326" t="s">
        <v>3079</v>
      </c>
      <c r="D1326" t="s">
        <v>3080</v>
      </c>
      <c r="E1326" t="s">
        <v>3081</v>
      </c>
      <c r="G1326" s="1">
        <v>-11026.654635790899</v>
      </c>
      <c r="H1326" s="1">
        <v>15.27511</v>
      </c>
      <c r="I1326" s="2">
        <v>-168433.36249371589</v>
      </c>
      <c r="J1326" s="3">
        <v>-2.1773798083466319E-3</v>
      </c>
      <c r="K1326" s="4">
        <v>77355986.239999995</v>
      </c>
      <c r="L1326" s="5">
        <v>3550001</v>
      </c>
      <c r="M1326" s="6">
        <v>21.79041252</v>
      </c>
      <c r="N1326" s="7" t="str">
        <f>IF(ISNUMBER(_xll.BDP($C1326, "DELTA_MID")),_xll.BDP($C1326, "DELTA_MID")," ")</f>
        <v xml:space="preserve"> </v>
      </c>
      <c r="O1326" s="7" t="str">
        <f>IF(ISNUMBER(N1326),_xll.BDP($C1326, "OPT_UNDL_TICKER"),"")</f>
        <v/>
      </c>
      <c r="P1326" s="8" t="str">
        <f>IF(ISNUMBER(N1326),_xll.BDP($C1326, "OPT_UNDL_PX")," ")</f>
        <v xml:space="preserve"> </v>
      </c>
      <c r="Q1326" s="7" t="str">
        <f>IF(ISNUMBER(N1326),+G1326*_xll.BDP($C1326, "PX_POS_MULT_FACTOR")*P1326/K1326," ")</f>
        <v xml:space="preserve"> </v>
      </c>
      <c r="R1326" s="8" t="str">
        <f>IF(OR($A1326="TUA",$A1326="TYA"),"",IF(ISNUMBER(_xll.BDP($C1326,"DUR_ADJ_OAS_MID")),_xll.BDP($C1326,"DUR_ADJ_OAS_MID"),IF(ISNUMBER(_xll.BDP($E1326&amp;" ISIN","DUR_ADJ_OAS_MID")),_xll.BDP($E1326&amp;" ISIN","DUR_ADJ_OAS_MID")," ")))</f>
        <v xml:space="preserve"> </v>
      </c>
      <c r="S1326" s="7" t="str">
        <f ca="1">IF(AND(A1325="SVOL",C1325="Cash"),                                     SUM(INDIRECT(ADDRESS(ROW()-(COUNTIF(A:A,"SVOL")),COLUMN())):INDIRECT(ADDRESS(ROW()-1,COLUMN()))),                                    IF(AND(A1326="TYA",C1326="Cash"), SUM(INDIRECT(ADDRESS(ROW()-(COUNTIF(A:A,"TYA")-1),COLUMN())):INDIRECT(ADDRESS(ROW()-1,COLUMN()))),                                    IF(AND(A1326="SVOL",ISNUMBER(FIND(" Govt",C1326))),"", IF(AND(A1326="SVOL",ISNUMBER(FIND(" Index",C1326))),J1326,                                    IF(ISNUMBER(N1326),Q1326*N1326,IF(ISNUMBER(R1326),J1326*R1326," "))))))</f>
        <v xml:space="preserve"> </v>
      </c>
      <c r="AB1326" s="8" t="s">
        <v>4218</v>
      </c>
      <c r="AG1326" s="17">
        <v>4.64E-4</v>
      </c>
    </row>
    <row r="1327" spans="1:33" x14ac:dyDescent="0.35">
      <c r="A1327" t="s">
        <v>1786</v>
      </c>
      <c r="B1327" t="s">
        <v>3082</v>
      </c>
      <c r="C1327" t="s">
        <v>3083</v>
      </c>
      <c r="D1327" t="s">
        <v>3084</v>
      </c>
      <c r="E1327" t="s">
        <v>3085</v>
      </c>
      <c r="G1327" s="1">
        <v>-2265.6784369267898</v>
      </c>
      <c r="H1327" s="1">
        <v>30.834108000000001</v>
      </c>
      <c r="I1327" s="2">
        <v>-69860.173617471824</v>
      </c>
      <c r="J1327" s="3">
        <v>-9.0309977305089075E-4</v>
      </c>
      <c r="K1327" s="4">
        <v>77355986.239999995</v>
      </c>
      <c r="L1327" s="5">
        <v>3550001</v>
      </c>
      <c r="M1327" s="6">
        <v>21.79041252</v>
      </c>
      <c r="N1327" s="7" t="str">
        <f>IF(ISNUMBER(_xll.BDP($C1327, "DELTA_MID")),_xll.BDP($C1327, "DELTA_MID")," ")</f>
        <v xml:space="preserve"> </v>
      </c>
      <c r="O1327" s="7" t="str">
        <f>IF(ISNUMBER(N1327),_xll.BDP($C1327, "OPT_UNDL_TICKER"),"")</f>
        <v/>
      </c>
      <c r="P1327" s="8" t="str">
        <f>IF(ISNUMBER(N1327),_xll.BDP($C1327, "OPT_UNDL_PX")," ")</f>
        <v xml:space="preserve"> </v>
      </c>
      <c r="Q1327" s="7" t="str">
        <f>IF(ISNUMBER(N1327),+G1327*_xll.BDP($C1327, "PX_POS_MULT_FACTOR")*P1327/K1327," ")</f>
        <v xml:space="preserve"> </v>
      </c>
      <c r="R1327" s="8" t="str">
        <f>IF(OR($A1327="TUA",$A1327="TYA"),"",IF(ISNUMBER(_xll.BDP($C1327,"DUR_ADJ_OAS_MID")),_xll.BDP($C1327,"DUR_ADJ_OAS_MID"),IF(ISNUMBER(_xll.BDP($E1327&amp;" ISIN","DUR_ADJ_OAS_MID")),_xll.BDP($E1327&amp;" ISIN","DUR_ADJ_OAS_MID")," ")))</f>
        <v xml:space="preserve"> </v>
      </c>
      <c r="S1327" s="7" t="str">
        <f ca="1">IF(AND(A1326="SVOL",C1326="Cash"),                                     SUM(INDIRECT(ADDRESS(ROW()-(COUNTIF(A:A,"SVOL")),COLUMN())):INDIRECT(ADDRESS(ROW()-1,COLUMN()))),                                    IF(AND(A1327="TYA",C1327="Cash"), SUM(INDIRECT(ADDRESS(ROW()-(COUNTIF(A:A,"TYA")-1),COLUMN())):INDIRECT(ADDRESS(ROW()-1,COLUMN()))),                                    IF(AND(A1327="SVOL",ISNUMBER(FIND(" Govt",C1327))),"", IF(AND(A1327="SVOL",ISNUMBER(FIND(" Index",C1327))),J1327,                                    IF(ISNUMBER(N1327),Q1327*N1327,IF(ISNUMBER(R1327),J1327*R1327," "))))))</f>
        <v xml:space="preserve"> </v>
      </c>
      <c r="AB1327" s="8" t="s">
        <v>4218</v>
      </c>
      <c r="AG1327" s="17">
        <v>4.64E-4</v>
      </c>
    </row>
    <row r="1328" spans="1:33" x14ac:dyDescent="0.35">
      <c r="A1328" t="s">
        <v>1786</v>
      </c>
      <c r="B1328" t="s">
        <v>3086</v>
      </c>
      <c r="C1328" t="s">
        <v>3087</v>
      </c>
      <c r="D1328" t="s">
        <v>3088</v>
      </c>
      <c r="E1328" t="s">
        <v>3089</v>
      </c>
      <c r="G1328" s="1">
        <v>-47548.367601750579</v>
      </c>
      <c r="H1328" s="1">
        <v>6.8971879999999999</v>
      </c>
      <c r="I1328" s="2">
        <v>-327950.03044238279</v>
      </c>
      <c r="J1328" s="3">
        <v>-4.2394912970911518E-3</v>
      </c>
      <c r="K1328" s="4">
        <v>77355986.239999995</v>
      </c>
      <c r="L1328" s="5">
        <v>3550001</v>
      </c>
      <c r="M1328" s="6">
        <v>21.79041252</v>
      </c>
      <c r="N1328" s="7" t="str">
        <f>IF(ISNUMBER(_xll.BDP($C1328, "DELTA_MID")),_xll.BDP($C1328, "DELTA_MID")," ")</f>
        <v xml:space="preserve"> </v>
      </c>
      <c r="O1328" s="7" t="str">
        <f>IF(ISNUMBER(N1328),_xll.BDP($C1328, "OPT_UNDL_TICKER"),"")</f>
        <v/>
      </c>
      <c r="P1328" s="8" t="str">
        <f>IF(ISNUMBER(N1328),_xll.BDP($C1328, "OPT_UNDL_PX")," ")</f>
        <v xml:space="preserve"> </v>
      </c>
      <c r="Q1328" s="7" t="str">
        <f>IF(ISNUMBER(N1328),+G1328*_xll.BDP($C1328, "PX_POS_MULT_FACTOR")*P1328/K1328," ")</f>
        <v xml:space="preserve"> </v>
      </c>
      <c r="R1328" s="8" t="str">
        <f>IF(OR($A1328="TUA",$A1328="TYA"),"",IF(ISNUMBER(_xll.BDP($C1328,"DUR_ADJ_OAS_MID")),_xll.BDP($C1328,"DUR_ADJ_OAS_MID"),IF(ISNUMBER(_xll.BDP($E1328&amp;" ISIN","DUR_ADJ_OAS_MID")),_xll.BDP($E1328&amp;" ISIN","DUR_ADJ_OAS_MID")," ")))</f>
        <v xml:space="preserve"> </v>
      </c>
      <c r="S1328" s="7" t="str">
        <f ca="1">IF(AND(A1327="SVOL",C1327="Cash"),                                     SUM(INDIRECT(ADDRESS(ROW()-(COUNTIF(A:A,"SVOL")),COLUMN())):INDIRECT(ADDRESS(ROW()-1,COLUMN()))),                                    IF(AND(A1328="TYA",C1328="Cash"), SUM(INDIRECT(ADDRESS(ROW()-(COUNTIF(A:A,"TYA")-1),COLUMN())):INDIRECT(ADDRESS(ROW()-1,COLUMN()))),                                    IF(AND(A1328="SVOL",ISNUMBER(FIND(" Govt",C1328))),"", IF(AND(A1328="SVOL",ISNUMBER(FIND(" Index",C1328))),J1328,                                    IF(ISNUMBER(N1328),Q1328*N1328,IF(ISNUMBER(R1328),J1328*R1328," "))))))</f>
        <v xml:space="preserve"> </v>
      </c>
      <c r="AB1328" s="8" t="s">
        <v>4218</v>
      </c>
      <c r="AG1328" s="17">
        <v>4.64E-4</v>
      </c>
    </row>
    <row r="1329" spans="1:33" x14ac:dyDescent="0.35">
      <c r="A1329" t="s">
        <v>1786</v>
      </c>
      <c r="B1329" t="s">
        <v>3090</v>
      </c>
      <c r="C1329" t="s">
        <v>3091</v>
      </c>
      <c r="D1329" t="s">
        <v>3092</v>
      </c>
      <c r="E1329" t="s">
        <v>3093</v>
      </c>
      <c r="G1329" s="1">
        <v>-4072.868727024807</v>
      </c>
      <c r="H1329" s="1">
        <v>24.053056000000002</v>
      </c>
      <c r="I1329" s="2">
        <v>-97964.939571776398</v>
      </c>
      <c r="J1329" s="3">
        <v>-1.266417045835811E-3</v>
      </c>
      <c r="K1329" s="4">
        <v>77355986.239999995</v>
      </c>
      <c r="L1329" s="5">
        <v>3550001</v>
      </c>
      <c r="M1329" s="6">
        <v>21.79041252</v>
      </c>
      <c r="N1329" s="7" t="str">
        <f>IF(ISNUMBER(_xll.BDP($C1329, "DELTA_MID")),_xll.BDP($C1329, "DELTA_MID")," ")</f>
        <v xml:space="preserve"> </v>
      </c>
      <c r="O1329" s="7" t="str">
        <f>IF(ISNUMBER(N1329),_xll.BDP($C1329, "OPT_UNDL_TICKER"),"")</f>
        <v/>
      </c>
      <c r="P1329" s="8" t="str">
        <f>IF(ISNUMBER(N1329),_xll.BDP($C1329, "OPT_UNDL_PX")," ")</f>
        <v xml:space="preserve"> </v>
      </c>
      <c r="Q1329" s="7" t="str">
        <f>IF(ISNUMBER(N1329),+G1329*_xll.BDP($C1329, "PX_POS_MULT_FACTOR")*P1329/K1329," ")</f>
        <v xml:space="preserve"> </v>
      </c>
      <c r="R1329" s="8" t="str">
        <f>IF(OR($A1329="TUA",$A1329="TYA"),"",IF(ISNUMBER(_xll.BDP($C1329,"DUR_ADJ_OAS_MID")),_xll.BDP($C1329,"DUR_ADJ_OAS_MID"),IF(ISNUMBER(_xll.BDP($E1329&amp;" ISIN","DUR_ADJ_OAS_MID")),_xll.BDP($E1329&amp;" ISIN","DUR_ADJ_OAS_MID")," ")))</f>
        <v xml:space="preserve"> </v>
      </c>
      <c r="S1329" s="7" t="str">
        <f ca="1">IF(AND(A1328="SVOL",C1328="Cash"),                                     SUM(INDIRECT(ADDRESS(ROW()-(COUNTIF(A:A,"SVOL")),COLUMN())):INDIRECT(ADDRESS(ROW()-1,COLUMN()))),                                    IF(AND(A1329="TYA",C1329="Cash"), SUM(INDIRECT(ADDRESS(ROW()-(COUNTIF(A:A,"TYA")-1),COLUMN())):INDIRECT(ADDRESS(ROW()-1,COLUMN()))),                                    IF(AND(A1329="SVOL",ISNUMBER(FIND(" Govt",C1329))),"", IF(AND(A1329="SVOL",ISNUMBER(FIND(" Index",C1329))),J1329,                                    IF(ISNUMBER(N1329),Q1329*N1329,IF(ISNUMBER(R1329),J1329*R1329," "))))))</f>
        <v xml:space="preserve"> </v>
      </c>
      <c r="AB1329" s="8" t="s">
        <v>4218</v>
      </c>
      <c r="AG1329" s="17">
        <v>4.64E-4</v>
      </c>
    </row>
    <row r="1330" spans="1:33" x14ac:dyDescent="0.35">
      <c r="A1330" t="s">
        <v>1786</v>
      </c>
      <c r="B1330" t="s">
        <v>3094</v>
      </c>
      <c r="C1330" t="s">
        <v>3095</v>
      </c>
      <c r="D1330" t="s">
        <v>3096</v>
      </c>
      <c r="E1330" t="s">
        <v>3097</v>
      </c>
      <c r="G1330" s="1">
        <v>-24975.98740062883</v>
      </c>
      <c r="H1330" s="1">
        <v>18.333358</v>
      </c>
      <c r="I1330" s="2">
        <v>-457893.71841921791</v>
      </c>
      <c r="J1330" s="3">
        <v>-5.9193055466785034E-3</v>
      </c>
      <c r="K1330" s="4">
        <v>77355986.239999995</v>
      </c>
      <c r="L1330" s="5">
        <v>3550001</v>
      </c>
      <c r="M1330" s="6">
        <v>21.79041252</v>
      </c>
      <c r="N1330" s="7" t="str">
        <f>IF(ISNUMBER(_xll.BDP($C1330, "DELTA_MID")),_xll.BDP($C1330, "DELTA_MID")," ")</f>
        <v xml:space="preserve"> </v>
      </c>
      <c r="O1330" s="7" t="str">
        <f>IF(ISNUMBER(N1330),_xll.BDP($C1330, "OPT_UNDL_TICKER"),"")</f>
        <v/>
      </c>
      <c r="P1330" s="8" t="str">
        <f>IF(ISNUMBER(N1330),_xll.BDP($C1330, "OPT_UNDL_PX")," ")</f>
        <v xml:space="preserve"> </v>
      </c>
      <c r="Q1330" s="7" t="str">
        <f>IF(ISNUMBER(N1330),+G1330*_xll.BDP($C1330, "PX_POS_MULT_FACTOR")*P1330/K1330," ")</f>
        <v xml:space="preserve"> </v>
      </c>
      <c r="R1330" s="8" t="str">
        <f>IF(OR($A1330="TUA",$A1330="TYA"),"",IF(ISNUMBER(_xll.BDP($C1330,"DUR_ADJ_OAS_MID")),_xll.BDP($C1330,"DUR_ADJ_OAS_MID"),IF(ISNUMBER(_xll.BDP($E1330&amp;" ISIN","DUR_ADJ_OAS_MID")),_xll.BDP($E1330&amp;" ISIN","DUR_ADJ_OAS_MID")," ")))</f>
        <v xml:space="preserve"> </v>
      </c>
      <c r="S1330" s="7" t="str">
        <f ca="1">IF(AND(A1329="SVOL",C1329="Cash"),                                     SUM(INDIRECT(ADDRESS(ROW()-(COUNTIF(A:A,"SVOL")),COLUMN())):INDIRECT(ADDRESS(ROW()-1,COLUMN()))),                                    IF(AND(A1330="TYA",C1330="Cash"), SUM(INDIRECT(ADDRESS(ROW()-(COUNTIF(A:A,"TYA")-1),COLUMN())):INDIRECT(ADDRESS(ROW()-1,COLUMN()))),                                    IF(AND(A1330="SVOL",ISNUMBER(FIND(" Govt",C1330))),"", IF(AND(A1330="SVOL",ISNUMBER(FIND(" Index",C1330))),J1330,                                    IF(ISNUMBER(N1330),Q1330*N1330,IF(ISNUMBER(R1330),J1330*R1330," "))))))</f>
        <v xml:space="preserve"> </v>
      </c>
      <c r="AB1330" s="8" t="s">
        <v>4218</v>
      </c>
      <c r="AG1330" s="17">
        <v>4.64E-4</v>
      </c>
    </row>
    <row r="1331" spans="1:33" x14ac:dyDescent="0.35">
      <c r="A1331" t="s">
        <v>1786</v>
      </c>
      <c r="B1331" t="s">
        <v>3098</v>
      </c>
      <c r="C1331" t="s">
        <v>3099</v>
      </c>
      <c r="D1331" t="s">
        <v>3100</v>
      </c>
      <c r="E1331" t="s">
        <v>3101</v>
      </c>
      <c r="G1331" s="1">
        <v>-9467.089117745365</v>
      </c>
      <c r="H1331" s="1">
        <v>24.524052000000001</v>
      </c>
      <c r="I1331" s="2">
        <v>-232171.3858122215</v>
      </c>
      <c r="J1331" s="3">
        <v>-3.001337027646453E-3</v>
      </c>
      <c r="K1331" s="4">
        <v>77355986.239999995</v>
      </c>
      <c r="L1331" s="5">
        <v>3550001</v>
      </c>
      <c r="M1331" s="6">
        <v>21.79041252</v>
      </c>
      <c r="N1331" s="7" t="str">
        <f>IF(ISNUMBER(_xll.BDP($C1331, "DELTA_MID")),_xll.BDP($C1331, "DELTA_MID")," ")</f>
        <v xml:space="preserve"> </v>
      </c>
      <c r="O1331" s="7" t="str">
        <f>IF(ISNUMBER(N1331),_xll.BDP($C1331, "OPT_UNDL_TICKER"),"")</f>
        <v/>
      </c>
      <c r="P1331" s="8" t="str">
        <f>IF(ISNUMBER(N1331),_xll.BDP($C1331, "OPT_UNDL_PX")," ")</f>
        <v xml:space="preserve"> </v>
      </c>
      <c r="Q1331" s="7" t="str">
        <f>IF(ISNUMBER(N1331),+G1331*_xll.BDP($C1331, "PX_POS_MULT_FACTOR")*P1331/K1331," ")</f>
        <v xml:space="preserve"> </v>
      </c>
      <c r="R1331" s="8" t="str">
        <f>IF(OR($A1331="TUA",$A1331="TYA"),"",IF(ISNUMBER(_xll.BDP($C1331,"DUR_ADJ_OAS_MID")),_xll.BDP($C1331,"DUR_ADJ_OAS_MID"),IF(ISNUMBER(_xll.BDP($E1331&amp;" ISIN","DUR_ADJ_OAS_MID")),_xll.BDP($E1331&amp;" ISIN","DUR_ADJ_OAS_MID")," ")))</f>
        <v xml:space="preserve"> </v>
      </c>
      <c r="S1331" s="7" t="str">
        <f ca="1">IF(AND(A1330="SVOL",C1330="Cash"),                                     SUM(INDIRECT(ADDRESS(ROW()-(COUNTIF(A:A,"SVOL")),COLUMN())):INDIRECT(ADDRESS(ROW()-1,COLUMN()))),                                    IF(AND(A1331="TYA",C1331="Cash"), SUM(INDIRECT(ADDRESS(ROW()-(COUNTIF(A:A,"TYA")-1),COLUMN())):INDIRECT(ADDRESS(ROW()-1,COLUMN()))),                                    IF(AND(A1331="SVOL",ISNUMBER(FIND(" Govt",C1331))),"", IF(AND(A1331="SVOL",ISNUMBER(FIND(" Index",C1331))),J1331,                                    IF(ISNUMBER(N1331),Q1331*N1331,IF(ISNUMBER(R1331),J1331*R1331," "))))))</f>
        <v xml:space="preserve"> </v>
      </c>
      <c r="AB1331" s="8" t="s">
        <v>4218</v>
      </c>
      <c r="AG1331" s="17">
        <v>4.64E-4</v>
      </c>
    </row>
    <row r="1332" spans="1:33" x14ac:dyDescent="0.35">
      <c r="A1332" t="s">
        <v>1786</v>
      </c>
      <c r="B1332" t="s">
        <v>3102</v>
      </c>
      <c r="C1332" t="s">
        <v>3103</v>
      </c>
      <c r="D1332" t="s">
        <v>3104</v>
      </c>
      <c r="E1332" t="s">
        <v>3105</v>
      </c>
      <c r="G1332" s="1">
        <v>-83159.574279973327</v>
      </c>
      <c r="H1332" s="1">
        <v>9.6521920000000012</v>
      </c>
      <c r="I1332" s="2">
        <v>-802672.17758856446</v>
      </c>
      <c r="J1332" s="3">
        <v>-1.037634211136863E-2</v>
      </c>
      <c r="K1332" s="4">
        <v>77355986.239999995</v>
      </c>
      <c r="L1332" s="5">
        <v>3550001</v>
      </c>
      <c r="M1332" s="6">
        <v>21.79041252</v>
      </c>
      <c r="N1332" s="7" t="str">
        <f>IF(ISNUMBER(_xll.BDP($C1332, "DELTA_MID")),_xll.BDP($C1332, "DELTA_MID")," ")</f>
        <v xml:space="preserve"> </v>
      </c>
      <c r="O1332" s="7" t="str">
        <f>IF(ISNUMBER(N1332),_xll.BDP($C1332, "OPT_UNDL_TICKER"),"")</f>
        <v/>
      </c>
      <c r="P1332" s="8" t="str">
        <f>IF(ISNUMBER(N1332),_xll.BDP($C1332, "OPT_UNDL_PX")," ")</f>
        <v xml:space="preserve"> </v>
      </c>
      <c r="Q1332" s="7" t="str">
        <f>IF(ISNUMBER(N1332),+G1332*_xll.BDP($C1332, "PX_POS_MULT_FACTOR")*P1332/K1332," ")</f>
        <v xml:space="preserve"> </v>
      </c>
      <c r="R1332" s="8" t="str">
        <f>IF(OR($A1332="TUA",$A1332="TYA"),"",IF(ISNUMBER(_xll.BDP($C1332,"DUR_ADJ_OAS_MID")),_xll.BDP($C1332,"DUR_ADJ_OAS_MID"),IF(ISNUMBER(_xll.BDP($E1332&amp;" ISIN","DUR_ADJ_OAS_MID")),_xll.BDP($E1332&amp;" ISIN","DUR_ADJ_OAS_MID")," ")))</f>
        <v xml:space="preserve"> </v>
      </c>
      <c r="S1332" s="7" t="str">
        <f ca="1">IF(AND(A1331="SVOL",C1331="Cash"),                                     SUM(INDIRECT(ADDRESS(ROW()-(COUNTIF(A:A,"SVOL")),COLUMN())):INDIRECT(ADDRESS(ROW()-1,COLUMN()))),                                    IF(AND(A1332="TYA",C1332="Cash"), SUM(INDIRECT(ADDRESS(ROW()-(COUNTIF(A:A,"TYA")-1),COLUMN())):INDIRECT(ADDRESS(ROW()-1,COLUMN()))),                                    IF(AND(A1332="SVOL",ISNUMBER(FIND(" Govt",C1332))),"", IF(AND(A1332="SVOL",ISNUMBER(FIND(" Index",C1332))),J1332,                                    IF(ISNUMBER(N1332),Q1332*N1332,IF(ISNUMBER(R1332),J1332*R1332," "))))))</f>
        <v xml:space="preserve"> </v>
      </c>
      <c r="AB1332" s="8" t="s">
        <v>4218</v>
      </c>
      <c r="AG1332" s="17">
        <v>4.64E-4</v>
      </c>
    </row>
    <row r="1333" spans="1:33" x14ac:dyDescent="0.35">
      <c r="A1333" t="s">
        <v>1786</v>
      </c>
      <c r="B1333" t="s">
        <v>3106</v>
      </c>
      <c r="C1333" t="s">
        <v>3107</v>
      </c>
      <c r="D1333" t="s">
        <v>3108</v>
      </c>
      <c r="E1333" t="s">
        <v>3109</v>
      </c>
      <c r="G1333" s="1">
        <v>-744.05068087029827</v>
      </c>
      <c r="H1333" s="1">
        <v>120.0072</v>
      </c>
      <c r="I1333" s="2">
        <v>-89291.438869338061</v>
      </c>
      <c r="J1333" s="3">
        <v>-1.154292553291323E-3</v>
      </c>
      <c r="K1333" s="4">
        <v>77355986.239999995</v>
      </c>
      <c r="L1333" s="5">
        <v>3550001</v>
      </c>
      <c r="M1333" s="6">
        <v>21.79041252</v>
      </c>
      <c r="N1333" s="7" t="str">
        <f>IF(ISNUMBER(_xll.BDP($C1333, "DELTA_MID")),_xll.BDP($C1333, "DELTA_MID")," ")</f>
        <v xml:space="preserve"> </v>
      </c>
      <c r="O1333" s="7" t="str">
        <f>IF(ISNUMBER(N1333),_xll.BDP($C1333, "OPT_UNDL_TICKER"),"")</f>
        <v/>
      </c>
      <c r="P1333" s="8" t="str">
        <f>IF(ISNUMBER(N1333),_xll.BDP($C1333, "OPT_UNDL_PX")," ")</f>
        <v xml:space="preserve"> </v>
      </c>
      <c r="Q1333" s="7" t="str">
        <f>IF(ISNUMBER(N1333),+G1333*_xll.BDP($C1333, "PX_POS_MULT_FACTOR")*P1333/K1333," ")</f>
        <v xml:space="preserve"> </v>
      </c>
      <c r="R1333" s="8" t="str">
        <f>IF(OR($A1333="TUA",$A1333="TYA"),"",IF(ISNUMBER(_xll.BDP($C1333,"DUR_ADJ_OAS_MID")),_xll.BDP($C1333,"DUR_ADJ_OAS_MID"),IF(ISNUMBER(_xll.BDP($E1333&amp;" ISIN","DUR_ADJ_OAS_MID")),_xll.BDP($E1333&amp;" ISIN","DUR_ADJ_OAS_MID")," ")))</f>
        <v xml:space="preserve"> </v>
      </c>
      <c r="S1333" s="7" t="str">
        <f ca="1">IF(AND(A1332="SVOL",C1332="Cash"),                                     SUM(INDIRECT(ADDRESS(ROW()-(COUNTIF(A:A,"SVOL")),COLUMN())):INDIRECT(ADDRESS(ROW()-1,COLUMN()))),                                    IF(AND(A1333="TYA",C1333="Cash"), SUM(INDIRECT(ADDRESS(ROW()-(COUNTIF(A:A,"TYA")-1),COLUMN())):INDIRECT(ADDRESS(ROW()-1,COLUMN()))),                                    IF(AND(A1333="SVOL",ISNUMBER(FIND(" Govt",C1333))),"", IF(AND(A1333="SVOL",ISNUMBER(FIND(" Index",C1333))),J1333,                                    IF(ISNUMBER(N1333),Q1333*N1333,IF(ISNUMBER(R1333),J1333*R1333," "))))))</f>
        <v xml:space="preserve"> </v>
      </c>
      <c r="AB1333" s="8" t="s">
        <v>4218</v>
      </c>
      <c r="AG1333" s="17">
        <v>4.64E-4</v>
      </c>
    </row>
    <row r="1334" spans="1:33" x14ac:dyDescent="0.35">
      <c r="A1334" t="s">
        <v>1786</v>
      </c>
      <c r="B1334" t="s">
        <v>3110</v>
      </c>
      <c r="C1334" t="s">
        <v>3111</v>
      </c>
      <c r="D1334" t="s">
        <v>3112</v>
      </c>
      <c r="E1334" t="s">
        <v>3113</v>
      </c>
      <c r="G1334" s="1">
        <v>-4345.4912492251096</v>
      </c>
      <c r="H1334" s="1">
        <v>25.014403999999999</v>
      </c>
      <c r="I1334" s="2">
        <v>-108699.8736865816</v>
      </c>
      <c r="J1334" s="3">
        <v>-1.4051901988468729E-3</v>
      </c>
      <c r="K1334" s="4">
        <v>77355986.239999995</v>
      </c>
      <c r="L1334" s="5">
        <v>3550001</v>
      </c>
      <c r="M1334" s="6">
        <v>21.79041252</v>
      </c>
      <c r="N1334" s="7" t="str">
        <f>IF(ISNUMBER(_xll.BDP($C1334, "DELTA_MID")),_xll.BDP($C1334, "DELTA_MID")," ")</f>
        <v xml:space="preserve"> </v>
      </c>
      <c r="O1334" s="7" t="str">
        <f>IF(ISNUMBER(N1334),_xll.BDP($C1334, "OPT_UNDL_TICKER"),"")</f>
        <v/>
      </c>
      <c r="P1334" s="8" t="str">
        <f>IF(ISNUMBER(N1334),_xll.BDP($C1334, "OPT_UNDL_PX")," ")</f>
        <v xml:space="preserve"> </v>
      </c>
      <c r="Q1334" s="7" t="str">
        <f>IF(ISNUMBER(N1334),+G1334*_xll.BDP($C1334, "PX_POS_MULT_FACTOR")*P1334/K1334," ")</f>
        <v xml:space="preserve"> </v>
      </c>
      <c r="R1334" s="8" t="str">
        <f>IF(OR($A1334="TUA",$A1334="TYA"),"",IF(ISNUMBER(_xll.BDP($C1334,"DUR_ADJ_OAS_MID")),_xll.BDP($C1334,"DUR_ADJ_OAS_MID"),IF(ISNUMBER(_xll.BDP($E1334&amp;" ISIN","DUR_ADJ_OAS_MID")),_xll.BDP($E1334&amp;" ISIN","DUR_ADJ_OAS_MID")," ")))</f>
        <v xml:space="preserve"> </v>
      </c>
      <c r="S1334" s="7" t="str">
        <f ca="1">IF(AND(A1333="SVOL",C1333="Cash"),                                     SUM(INDIRECT(ADDRESS(ROW()-(COUNTIF(A:A,"SVOL")),COLUMN())):INDIRECT(ADDRESS(ROW()-1,COLUMN()))),                                    IF(AND(A1334="TYA",C1334="Cash"), SUM(INDIRECT(ADDRESS(ROW()-(COUNTIF(A:A,"TYA")-1),COLUMN())):INDIRECT(ADDRESS(ROW()-1,COLUMN()))),                                    IF(AND(A1334="SVOL",ISNUMBER(FIND(" Govt",C1334))),"", IF(AND(A1334="SVOL",ISNUMBER(FIND(" Index",C1334))),J1334,                                    IF(ISNUMBER(N1334),Q1334*N1334,IF(ISNUMBER(R1334),J1334*R1334," "))))))</f>
        <v xml:space="preserve"> </v>
      </c>
      <c r="AB1334" s="8" t="s">
        <v>4218</v>
      </c>
      <c r="AG1334" s="17">
        <v>4.64E-4</v>
      </c>
    </row>
    <row r="1335" spans="1:33" x14ac:dyDescent="0.35">
      <c r="A1335" t="s">
        <v>1786</v>
      </c>
      <c r="B1335" t="s">
        <v>3114</v>
      </c>
      <c r="C1335" t="s">
        <v>3115</v>
      </c>
      <c r="D1335" t="s">
        <v>3116</v>
      </c>
      <c r="E1335" t="s">
        <v>3117</v>
      </c>
      <c r="G1335" s="1">
        <v>-962.26633510182455</v>
      </c>
      <c r="H1335" s="1">
        <v>34.253667999999998</v>
      </c>
      <c r="I1335" s="2">
        <v>-32961.151570154652</v>
      </c>
      <c r="J1335" s="3">
        <v>-4.260969728689307E-4</v>
      </c>
      <c r="K1335" s="4">
        <v>77355986.239999995</v>
      </c>
      <c r="L1335" s="5">
        <v>3550001</v>
      </c>
      <c r="M1335" s="6">
        <v>21.79041252</v>
      </c>
      <c r="N1335" s="7" t="str">
        <f>IF(ISNUMBER(_xll.BDP($C1335, "DELTA_MID")),_xll.BDP($C1335, "DELTA_MID")," ")</f>
        <v xml:space="preserve"> </v>
      </c>
      <c r="O1335" s="7" t="str">
        <f>IF(ISNUMBER(N1335),_xll.BDP($C1335, "OPT_UNDL_TICKER"),"")</f>
        <v/>
      </c>
      <c r="P1335" s="8" t="str">
        <f>IF(ISNUMBER(N1335),_xll.BDP($C1335, "OPT_UNDL_PX")," ")</f>
        <v xml:space="preserve"> </v>
      </c>
      <c r="Q1335" s="7" t="str">
        <f>IF(ISNUMBER(N1335),+G1335*_xll.BDP($C1335, "PX_POS_MULT_FACTOR")*P1335/K1335," ")</f>
        <v xml:space="preserve"> </v>
      </c>
      <c r="R1335" s="8" t="str">
        <f>IF(OR($A1335="TUA",$A1335="TYA"),"",IF(ISNUMBER(_xll.BDP($C1335,"DUR_ADJ_OAS_MID")),_xll.BDP($C1335,"DUR_ADJ_OAS_MID"),IF(ISNUMBER(_xll.BDP($E1335&amp;" ISIN","DUR_ADJ_OAS_MID")),_xll.BDP($E1335&amp;" ISIN","DUR_ADJ_OAS_MID")," ")))</f>
        <v xml:space="preserve"> </v>
      </c>
      <c r="S1335" s="7" t="str">
        <f ca="1">IF(AND(A1334="SVOL",C1334="Cash"),                                     SUM(INDIRECT(ADDRESS(ROW()-(COUNTIF(A:A,"SVOL")),COLUMN())):INDIRECT(ADDRESS(ROW()-1,COLUMN()))),                                    IF(AND(A1335="TYA",C1335="Cash"), SUM(INDIRECT(ADDRESS(ROW()-(COUNTIF(A:A,"TYA")-1),COLUMN())):INDIRECT(ADDRESS(ROW()-1,COLUMN()))),                                    IF(AND(A1335="SVOL",ISNUMBER(FIND(" Govt",C1335))),"", IF(AND(A1335="SVOL",ISNUMBER(FIND(" Index",C1335))),J1335,                                    IF(ISNUMBER(N1335),Q1335*N1335,IF(ISNUMBER(R1335),J1335*R1335," "))))))</f>
        <v xml:space="preserve"> </v>
      </c>
      <c r="AB1335" s="8" t="s">
        <v>4218</v>
      </c>
      <c r="AG1335" s="17">
        <v>4.64E-4</v>
      </c>
    </row>
    <row r="1336" spans="1:33" x14ac:dyDescent="0.35">
      <c r="A1336" t="s">
        <v>1786</v>
      </c>
      <c r="B1336" t="s">
        <v>3118</v>
      </c>
      <c r="C1336" t="s">
        <v>3119</v>
      </c>
      <c r="D1336" t="s">
        <v>3120</v>
      </c>
      <c r="E1336" t="s">
        <v>3121</v>
      </c>
      <c r="G1336" s="1">
        <v>-15521.25011236827</v>
      </c>
      <c r="H1336" s="1">
        <v>13.658884</v>
      </c>
      <c r="I1336" s="2">
        <v>-212002.95481982519</v>
      </c>
      <c r="J1336" s="3">
        <v>-2.7406147232365151E-3</v>
      </c>
      <c r="K1336" s="4">
        <v>77355986.239999995</v>
      </c>
      <c r="L1336" s="5">
        <v>3550001</v>
      </c>
      <c r="M1336" s="6">
        <v>21.79041252</v>
      </c>
      <c r="N1336" s="7" t="str">
        <f>IF(ISNUMBER(_xll.BDP($C1336, "DELTA_MID")),_xll.BDP($C1336, "DELTA_MID")," ")</f>
        <v xml:space="preserve"> </v>
      </c>
      <c r="O1336" s="7" t="str">
        <f>IF(ISNUMBER(N1336),_xll.BDP($C1336, "OPT_UNDL_TICKER"),"")</f>
        <v/>
      </c>
      <c r="P1336" s="8" t="str">
        <f>IF(ISNUMBER(N1336),_xll.BDP($C1336, "OPT_UNDL_PX")," ")</f>
        <v xml:space="preserve"> </v>
      </c>
      <c r="Q1336" s="7" t="str">
        <f>IF(ISNUMBER(N1336),+G1336*_xll.BDP($C1336, "PX_POS_MULT_FACTOR")*P1336/K1336," ")</f>
        <v xml:space="preserve"> </v>
      </c>
      <c r="R1336" s="8" t="str">
        <f>IF(OR($A1336="TUA",$A1336="TYA"),"",IF(ISNUMBER(_xll.BDP($C1336,"DUR_ADJ_OAS_MID")),_xll.BDP($C1336,"DUR_ADJ_OAS_MID"),IF(ISNUMBER(_xll.BDP($E1336&amp;" ISIN","DUR_ADJ_OAS_MID")),_xll.BDP($E1336&amp;" ISIN","DUR_ADJ_OAS_MID")," ")))</f>
        <v xml:space="preserve"> </v>
      </c>
      <c r="S1336" s="7" t="str">
        <f ca="1">IF(AND(A1335="SVOL",C1335="Cash"),                                     SUM(INDIRECT(ADDRESS(ROW()-(COUNTIF(A:A,"SVOL")),COLUMN())):INDIRECT(ADDRESS(ROW()-1,COLUMN()))),                                    IF(AND(A1336="TYA",C1336="Cash"), SUM(INDIRECT(ADDRESS(ROW()-(COUNTIF(A:A,"TYA")-1),COLUMN())):INDIRECT(ADDRESS(ROW()-1,COLUMN()))),                                    IF(AND(A1336="SVOL",ISNUMBER(FIND(" Govt",C1336))),"", IF(AND(A1336="SVOL",ISNUMBER(FIND(" Index",C1336))),J1336,                                    IF(ISNUMBER(N1336),Q1336*N1336,IF(ISNUMBER(R1336),J1336*R1336," "))))))</f>
        <v xml:space="preserve"> </v>
      </c>
      <c r="AB1336" s="8" t="s">
        <v>4218</v>
      </c>
      <c r="AG1336" s="17">
        <v>4.64E-4</v>
      </c>
    </row>
    <row r="1337" spans="1:33" x14ac:dyDescent="0.35">
      <c r="A1337" t="s">
        <v>1786</v>
      </c>
      <c r="B1337" t="s">
        <v>3122</v>
      </c>
      <c r="C1337" t="s">
        <v>3123</v>
      </c>
      <c r="D1337" t="s">
        <v>3124</v>
      </c>
      <c r="E1337" t="s">
        <v>3125</v>
      </c>
      <c r="G1337" s="1">
        <v>-2576.2387211161322</v>
      </c>
      <c r="H1337" s="1">
        <v>17.317167999999999</v>
      </c>
      <c r="I1337" s="2">
        <v>-44613.158741673207</v>
      </c>
      <c r="J1337" s="3">
        <v>-5.7672535650000155E-4</v>
      </c>
      <c r="K1337" s="4">
        <v>77355986.239999995</v>
      </c>
      <c r="L1337" s="5">
        <v>3550001</v>
      </c>
      <c r="M1337" s="6">
        <v>21.79041252</v>
      </c>
      <c r="N1337" s="7" t="str">
        <f>IF(ISNUMBER(_xll.BDP($C1337, "DELTA_MID")),_xll.BDP($C1337, "DELTA_MID")," ")</f>
        <v xml:space="preserve"> </v>
      </c>
      <c r="O1337" s="7" t="str">
        <f>IF(ISNUMBER(N1337),_xll.BDP($C1337, "OPT_UNDL_TICKER"),"")</f>
        <v/>
      </c>
      <c r="P1337" s="8" t="str">
        <f>IF(ISNUMBER(N1337),_xll.BDP($C1337, "OPT_UNDL_PX")," ")</f>
        <v xml:space="preserve"> </v>
      </c>
      <c r="Q1337" s="7" t="str">
        <f>IF(ISNUMBER(N1337),+G1337*_xll.BDP($C1337, "PX_POS_MULT_FACTOR")*P1337/K1337," ")</f>
        <v xml:space="preserve"> </v>
      </c>
      <c r="R1337" s="8" t="str">
        <f>IF(OR($A1337="TUA",$A1337="TYA"),"",IF(ISNUMBER(_xll.BDP($C1337,"DUR_ADJ_OAS_MID")),_xll.BDP($C1337,"DUR_ADJ_OAS_MID"),IF(ISNUMBER(_xll.BDP($E1337&amp;" ISIN","DUR_ADJ_OAS_MID")),_xll.BDP($E1337&amp;" ISIN","DUR_ADJ_OAS_MID")," ")))</f>
        <v xml:space="preserve"> </v>
      </c>
      <c r="S1337" s="7" t="str">
        <f ca="1">IF(AND(A1336="SVOL",C1336="Cash"),                                     SUM(INDIRECT(ADDRESS(ROW()-(COUNTIF(A:A,"SVOL")),COLUMN())):INDIRECT(ADDRESS(ROW()-1,COLUMN()))),                                    IF(AND(A1337="TYA",C1337="Cash"), SUM(INDIRECT(ADDRESS(ROW()-(COUNTIF(A:A,"TYA")-1),COLUMN())):INDIRECT(ADDRESS(ROW()-1,COLUMN()))),                                    IF(AND(A1337="SVOL",ISNUMBER(FIND(" Govt",C1337))),"", IF(AND(A1337="SVOL",ISNUMBER(FIND(" Index",C1337))),J1337,                                    IF(ISNUMBER(N1337),Q1337*N1337,IF(ISNUMBER(R1337),J1337*R1337," "))))))</f>
        <v xml:space="preserve"> </v>
      </c>
      <c r="AB1337" s="8" t="s">
        <v>4218</v>
      </c>
      <c r="AG1337" s="17">
        <v>4.64E-4</v>
      </c>
    </row>
    <row r="1338" spans="1:33" x14ac:dyDescent="0.35">
      <c r="A1338" t="s">
        <v>1786</v>
      </c>
      <c r="B1338" t="s">
        <v>3126</v>
      </c>
      <c r="C1338" t="s">
        <v>3127</v>
      </c>
      <c r="D1338" t="s">
        <v>3128</v>
      </c>
      <c r="E1338" t="s">
        <v>3129</v>
      </c>
      <c r="G1338" s="1">
        <v>-18742.724878476281</v>
      </c>
      <c r="H1338" s="1">
        <v>18.649505999999999</v>
      </c>
      <c r="I1338" s="2">
        <v>-349542.56007749267</v>
      </c>
      <c r="J1338" s="3">
        <v>-4.5186232774930063E-3</v>
      </c>
      <c r="K1338" s="4">
        <v>77355986.239999995</v>
      </c>
      <c r="L1338" s="5">
        <v>3550001</v>
      </c>
      <c r="M1338" s="6">
        <v>21.79041252</v>
      </c>
      <c r="N1338" s="7" t="str">
        <f>IF(ISNUMBER(_xll.BDP($C1338, "DELTA_MID")),_xll.BDP($C1338, "DELTA_MID")," ")</f>
        <v xml:space="preserve"> </v>
      </c>
      <c r="O1338" s="7" t="str">
        <f>IF(ISNUMBER(N1338),_xll.BDP($C1338, "OPT_UNDL_TICKER"),"")</f>
        <v/>
      </c>
      <c r="P1338" s="8" t="str">
        <f>IF(ISNUMBER(N1338),_xll.BDP($C1338, "OPT_UNDL_PX")," ")</f>
        <v xml:space="preserve"> </v>
      </c>
      <c r="Q1338" s="7" t="str">
        <f>IF(ISNUMBER(N1338),+G1338*_xll.BDP($C1338, "PX_POS_MULT_FACTOR")*P1338/K1338," ")</f>
        <v xml:space="preserve"> </v>
      </c>
      <c r="R1338" s="8" t="str">
        <f>IF(OR($A1338="TUA",$A1338="TYA"),"",IF(ISNUMBER(_xll.BDP($C1338,"DUR_ADJ_OAS_MID")),_xll.BDP($C1338,"DUR_ADJ_OAS_MID"),IF(ISNUMBER(_xll.BDP($E1338&amp;" ISIN","DUR_ADJ_OAS_MID")),_xll.BDP($E1338&amp;" ISIN","DUR_ADJ_OAS_MID")," ")))</f>
        <v xml:space="preserve"> </v>
      </c>
      <c r="S1338" s="7" t="str">
        <f ca="1">IF(AND(A1337="SVOL",C1337="Cash"),                                     SUM(INDIRECT(ADDRESS(ROW()-(COUNTIF(A:A,"SVOL")),COLUMN())):INDIRECT(ADDRESS(ROW()-1,COLUMN()))),                                    IF(AND(A1338="TYA",C1338="Cash"), SUM(INDIRECT(ADDRESS(ROW()-(COUNTIF(A:A,"TYA")-1),COLUMN())):INDIRECT(ADDRESS(ROW()-1,COLUMN()))),                                    IF(AND(A1338="SVOL",ISNUMBER(FIND(" Govt",C1338))),"", IF(AND(A1338="SVOL",ISNUMBER(FIND(" Index",C1338))),J1338,                                    IF(ISNUMBER(N1338),Q1338*N1338,IF(ISNUMBER(R1338),J1338*R1338," "))))))</f>
        <v xml:space="preserve"> </v>
      </c>
      <c r="AB1338" s="8" t="s">
        <v>4218</v>
      </c>
      <c r="AG1338" s="17">
        <v>4.64E-4</v>
      </c>
    </row>
    <row r="1339" spans="1:33" x14ac:dyDescent="0.35">
      <c r="A1339" t="s">
        <v>1786</v>
      </c>
      <c r="B1339" t="s">
        <v>3130</v>
      </c>
      <c r="C1339" t="s">
        <v>3131</v>
      </c>
      <c r="D1339" t="s">
        <v>3132</v>
      </c>
      <c r="E1339" t="s">
        <v>3133</v>
      </c>
      <c r="G1339" s="1">
        <v>-26107.9443455576</v>
      </c>
      <c r="H1339" s="1">
        <v>9.7038080000000004</v>
      </c>
      <c r="I1339" s="2">
        <v>-253346.4792039766</v>
      </c>
      <c r="J1339" s="3">
        <v>-3.2750727063056138E-3</v>
      </c>
      <c r="K1339" s="4">
        <v>77355986.239999995</v>
      </c>
      <c r="L1339" s="5">
        <v>3550001</v>
      </c>
      <c r="M1339" s="6">
        <v>21.79041252</v>
      </c>
      <c r="N1339" s="7" t="str">
        <f>IF(ISNUMBER(_xll.BDP($C1339, "DELTA_MID")),_xll.BDP($C1339, "DELTA_MID")," ")</f>
        <v xml:space="preserve"> </v>
      </c>
      <c r="O1339" s="7" t="str">
        <f>IF(ISNUMBER(N1339),_xll.BDP($C1339, "OPT_UNDL_TICKER"),"")</f>
        <v/>
      </c>
      <c r="P1339" s="8" t="str">
        <f>IF(ISNUMBER(N1339),_xll.BDP($C1339, "OPT_UNDL_PX")," ")</f>
        <v xml:space="preserve"> </v>
      </c>
      <c r="Q1339" s="7" t="str">
        <f>IF(ISNUMBER(N1339),+G1339*_xll.BDP($C1339, "PX_POS_MULT_FACTOR")*P1339/K1339," ")</f>
        <v xml:space="preserve"> </v>
      </c>
      <c r="R1339" s="8" t="str">
        <f>IF(OR($A1339="TUA",$A1339="TYA"),"",IF(ISNUMBER(_xll.BDP($C1339,"DUR_ADJ_OAS_MID")),_xll.BDP($C1339,"DUR_ADJ_OAS_MID"),IF(ISNUMBER(_xll.BDP($E1339&amp;" ISIN","DUR_ADJ_OAS_MID")),_xll.BDP($E1339&amp;" ISIN","DUR_ADJ_OAS_MID")," ")))</f>
        <v xml:space="preserve"> </v>
      </c>
      <c r="S1339" s="7" t="str">
        <f ca="1">IF(AND(A1338="SVOL",C1338="Cash"),                                     SUM(INDIRECT(ADDRESS(ROW()-(COUNTIF(A:A,"SVOL")),COLUMN())):INDIRECT(ADDRESS(ROW()-1,COLUMN()))),                                    IF(AND(A1339="TYA",C1339="Cash"), SUM(INDIRECT(ADDRESS(ROW()-(COUNTIF(A:A,"TYA")-1),COLUMN())):INDIRECT(ADDRESS(ROW()-1,COLUMN()))),                                    IF(AND(A1339="SVOL",ISNUMBER(FIND(" Govt",C1339))),"", IF(AND(A1339="SVOL",ISNUMBER(FIND(" Index",C1339))),J1339,                                    IF(ISNUMBER(N1339),Q1339*N1339,IF(ISNUMBER(R1339),J1339*R1339," "))))))</f>
        <v xml:space="preserve"> </v>
      </c>
      <c r="AB1339" s="8" t="s">
        <v>4218</v>
      </c>
      <c r="AG1339" s="17">
        <v>4.64E-4</v>
      </c>
    </row>
    <row r="1340" spans="1:33" x14ac:dyDescent="0.35">
      <c r="A1340" t="s">
        <v>1786</v>
      </c>
      <c r="B1340" t="s">
        <v>3134</v>
      </c>
      <c r="C1340" t="s">
        <v>3135</v>
      </c>
      <c r="D1340" t="s">
        <v>3136</v>
      </c>
      <c r="E1340" t="s">
        <v>3137</v>
      </c>
      <c r="G1340" s="1">
        <v>-20613.144771889361</v>
      </c>
      <c r="H1340" s="1">
        <v>10.85549</v>
      </c>
      <c r="I1340" s="2">
        <v>-223765.7869397972</v>
      </c>
      <c r="J1340" s="3">
        <v>-2.8926757684344562E-3</v>
      </c>
      <c r="K1340" s="4">
        <v>77355986.239999995</v>
      </c>
      <c r="L1340" s="5">
        <v>3550001</v>
      </c>
      <c r="M1340" s="6">
        <v>21.79041252</v>
      </c>
      <c r="N1340" s="7" t="str">
        <f>IF(ISNUMBER(_xll.BDP($C1340, "DELTA_MID")),_xll.BDP($C1340, "DELTA_MID")," ")</f>
        <v xml:space="preserve"> </v>
      </c>
      <c r="O1340" s="7" t="str">
        <f>IF(ISNUMBER(N1340),_xll.BDP($C1340, "OPT_UNDL_TICKER"),"")</f>
        <v/>
      </c>
      <c r="P1340" s="8" t="str">
        <f>IF(ISNUMBER(N1340),_xll.BDP($C1340, "OPT_UNDL_PX")," ")</f>
        <v xml:space="preserve"> </v>
      </c>
      <c r="Q1340" s="7" t="str">
        <f>IF(ISNUMBER(N1340),+G1340*_xll.BDP($C1340, "PX_POS_MULT_FACTOR")*P1340/K1340," ")</f>
        <v xml:space="preserve"> </v>
      </c>
      <c r="R1340" s="8" t="str">
        <f>IF(OR($A1340="TUA",$A1340="TYA"),"",IF(ISNUMBER(_xll.BDP($C1340,"DUR_ADJ_OAS_MID")),_xll.BDP($C1340,"DUR_ADJ_OAS_MID"),IF(ISNUMBER(_xll.BDP($E1340&amp;" ISIN","DUR_ADJ_OAS_MID")),_xll.BDP($E1340&amp;" ISIN","DUR_ADJ_OAS_MID")," ")))</f>
        <v xml:space="preserve"> </v>
      </c>
      <c r="S1340" s="7" t="str">
        <f ca="1">IF(AND(A1339="SVOL",C1339="Cash"),                                     SUM(INDIRECT(ADDRESS(ROW()-(COUNTIF(A:A,"SVOL")),COLUMN())):INDIRECT(ADDRESS(ROW()-1,COLUMN()))),                                    IF(AND(A1340="TYA",C1340="Cash"), SUM(INDIRECT(ADDRESS(ROW()-(COUNTIF(A:A,"TYA")-1),COLUMN())):INDIRECT(ADDRESS(ROW()-1,COLUMN()))),                                    IF(AND(A1340="SVOL",ISNUMBER(FIND(" Govt",C1340))),"", IF(AND(A1340="SVOL",ISNUMBER(FIND(" Index",C1340))),J1340,                                    IF(ISNUMBER(N1340),Q1340*N1340,IF(ISNUMBER(R1340),J1340*R1340," "))))))</f>
        <v xml:space="preserve"> </v>
      </c>
      <c r="AB1340" s="8" t="s">
        <v>4218</v>
      </c>
      <c r="AG1340" s="17">
        <v>4.64E-4</v>
      </c>
    </row>
    <row r="1341" spans="1:33" x14ac:dyDescent="0.35">
      <c r="A1341" t="s">
        <v>1786</v>
      </c>
      <c r="B1341" t="s">
        <v>3138</v>
      </c>
      <c r="C1341" t="s">
        <v>3139</v>
      </c>
      <c r="D1341" t="s">
        <v>3140</v>
      </c>
      <c r="E1341" t="s">
        <v>3141</v>
      </c>
      <c r="G1341" s="1">
        <v>-9946.7518294052297</v>
      </c>
      <c r="H1341" s="1">
        <v>8.5488999999999997</v>
      </c>
      <c r="I1341" s="2">
        <v>-85033.786714402362</v>
      </c>
      <c r="J1341" s="3">
        <v>-1.099252828999965E-3</v>
      </c>
      <c r="K1341" s="4">
        <v>77355986.239999995</v>
      </c>
      <c r="L1341" s="5">
        <v>3550001</v>
      </c>
      <c r="M1341" s="6">
        <v>21.79041252</v>
      </c>
      <c r="N1341" s="7" t="str">
        <f>IF(ISNUMBER(_xll.BDP($C1341, "DELTA_MID")),_xll.BDP($C1341, "DELTA_MID")," ")</f>
        <v xml:space="preserve"> </v>
      </c>
      <c r="O1341" s="7" t="str">
        <f>IF(ISNUMBER(N1341),_xll.BDP($C1341, "OPT_UNDL_TICKER"),"")</f>
        <v/>
      </c>
      <c r="P1341" s="8" t="str">
        <f>IF(ISNUMBER(N1341),_xll.BDP($C1341, "OPT_UNDL_PX")," ")</f>
        <v xml:space="preserve"> </v>
      </c>
      <c r="Q1341" s="7" t="str">
        <f>IF(ISNUMBER(N1341),+G1341*_xll.BDP($C1341, "PX_POS_MULT_FACTOR")*P1341/K1341," ")</f>
        <v xml:space="preserve"> </v>
      </c>
      <c r="R1341" s="8" t="str">
        <f>IF(OR($A1341="TUA",$A1341="TYA"),"",IF(ISNUMBER(_xll.BDP($C1341,"DUR_ADJ_OAS_MID")),_xll.BDP($C1341,"DUR_ADJ_OAS_MID"),IF(ISNUMBER(_xll.BDP($E1341&amp;" ISIN","DUR_ADJ_OAS_MID")),_xll.BDP($E1341&amp;" ISIN","DUR_ADJ_OAS_MID")," ")))</f>
        <v xml:space="preserve"> </v>
      </c>
      <c r="S1341" s="7" t="str">
        <f ca="1">IF(AND(A1340="SVOL",C1340="Cash"),                                     SUM(INDIRECT(ADDRESS(ROW()-(COUNTIF(A:A,"SVOL")),COLUMN())):INDIRECT(ADDRESS(ROW()-1,COLUMN()))),                                    IF(AND(A1341="TYA",C1341="Cash"), SUM(INDIRECT(ADDRESS(ROW()-(COUNTIF(A:A,"TYA")-1),COLUMN())):INDIRECT(ADDRESS(ROW()-1,COLUMN()))),                                    IF(AND(A1341="SVOL",ISNUMBER(FIND(" Govt",C1341))),"", IF(AND(A1341="SVOL",ISNUMBER(FIND(" Index",C1341))),J1341,                                    IF(ISNUMBER(N1341),Q1341*N1341,IF(ISNUMBER(R1341),J1341*R1341," "))))))</f>
        <v xml:space="preserve"> </v>
      </c>
      <c r="AB1341" s="8" t="s">
        <v>4218</v>
      </c>
      <c r="AG1341" s="17">
        <v>4.64E-4</v>
      </c>
    </row>
    <row r="1342" spans="1:33" x14ac:dyDescent="0.35">
      <c r="A1342" t="s">
        <v>1786</v>
      </c>
      <c r="B1342" t="s">
        <v>3142</v>
      </c>
      <c r="C1342" t="s">
        <v>3143</v>
      </c>
      <c r="D1342" t="s">
        <v>3144</v>
      </c>
      <c r="E1342" t="s">
        <v>3145</v>
      </c>
      <c r="G1342" s="1">
        <v>-4044.930065094894</v>
      </c>
      <c r="H1342" s="1">
        <v>135.42748</v>
      </c>
      <c r="I1342" s="2">
        <v>-547794.68549203756</v>
      </c>
      <c r="J1342" s="3">
        <v>-7.0814776220741726E-3</v>
      </c>
      <c r="K1342" s="4">
        <v>77355986.239999995</v>
      </c>
      <c r="L1342" s="5">
        <v>3550001</v>
      </c>
      <c r="M1342" s="6">
        <v>21.79041252</v>
      </c>
      <c r="N1342" s="7" t="str">
        <f>IF(ISNUMBER(_xll.BDP($C1342, "DELTA_MID")),_xll.BDP($C1342, "DELTA_MID")," ")</f>
        <v xml:space="preserve"> </v>
      </c>
      <c r="O1342" s="7" t="str">
        <f>IF(ISNUMBER(N1342),_xll.BDP($C1342, "OPT_UNDL_TICKER"),"")</f>
        <v/>
      </c>
      <c r="P1342" s="8" t="str">
        <f>IF(ISNUMBER(N1342),_xll.BDP($C1342, "OPT_UNDL_PX")," ")</f>
        <v xml:space="preserve"> </v>
      </c>
      <c r="Q1342" s="7" t="str">
        <f>IF(ISNUMBER(N1342),+G1342*_xll.BDP($C1342, "PX_POS_MULT_FACTOR")*P1342/K1342," ")</f>
        <v xml:space="preserve"> </v>
      </c>
      <c r="R1342" s="8" t="str">
        <f>IF(OR($A1342="TUA",$A1342="TYA"),"",IF(ISNUMBER(_xll.BDP($C1342,"DUR_ADJ_OAS_MID")),_xll.BDP($C1342,"DUR_ADJ_OAS_MID"),IF(ISNUMBER(_xll.BDP($E1342&amp;" ISIN","DUR_ADJ_OAS_MID")),_xll.BDP($E1342&amp;" ISIN","DUR_ADJ_OAS_MID")," ")))</f>
        <v xml:space="preserve"> </v>
      </c>
      <c r="S1342" s="7" t="str">
        <f ca="1">IF(AND(A1341="SVOL",C1341="Cash"),                                     SUM(INDIRECT(ADDRESS(ROW()-(COUNTIF(A:A,"SVOL")),COLUMN())):INDIRECT(ADDRESS(ROW()-1,COLUMN()))),                                    IF(AND(A1342="TYA",C1342="Cash"), SUM(INDIRECT(ADDRESS(ROW()-(COUNTIF(A:A,"TYA")-1),COLUMN())):INDIRECT(ADDRESS(ROW()-1,COLUMN()))),                                    IF(AND(A1342="SVOL",ISNUMBER(FIND(" Govt",C1342))),"", IF(AND(A1342="SVOL",ISNUMBER(FIND(" Index",C1342))),J1342,                                    IF(ISNUMBER(N1342),Q1342*N1342,IF(ISNUMBER(R1342),J1342*R1342," "))))))</f>
        <v xml:space="preserve"> </v>
      </c>
      <c r="AB1342" s="8" t="s">
        <v>4218</v>
      </c>
      <c r="AG1342" s="17">
        <v>4.64E-4</v>
      </c>
    </row>
    <row r="1343" spans="1:33" x14ac:dyDescent="0.35">
      <c r="A1343" t="s">
        <v>1786</v>
      </c>
      <c r="B1343" t="s">
        <v>3146</v>
      </c>
      <c r="C1343" t="s">
        <v>3147</v>
      </c>
      <c r="D1343" t="s">
        <v>3148</v>
      </c>
      <c r="E1343" t="s">
        <v>3149</v>
      </c>
      <c r="G1343" s="1">
        <v>-3143.5406038824581</v>
      </c>
      <c r="H1343" s="1">
        <v>28.511388</v>
      </c>
      <c r="I1343" s="2">
        <v>-89626.705851047067</v>
      </c>
      <c r="J1343" s="3">
        <v>-1.1586266326303011E-3</v>
      </c>
      <c r="K1343" s="4">
        <v>77355986.239999995</v>
      </c>
      <c r="L1343" s="5">
        <v>3550001</v>
      </c>
      <c r="M1343" s="6">
        <v>21.79041252</v>
      </c>
      <c r="N1343" s="7" t="str">
        <f>IF(ISNUMBER(_xll.BDP($C1343, "DELTA_MID")),_xll.BDP($C1343, "DELTA_MID")," ")</f>
        <v xml:space="preserve"> </v>
      </c>
      <c r="O1343" s="7" t="str">
        <f>IF(ISNUMBER(N1343),_xll.BDP($C1343, "OPT_UNDL_TICKER"),"")</f>
        <v/>
      </c>
      <c r="P1343" s="8" t="str">
        <f>IF(ISNUMBER(N1343),_xll.BDP($C1343, "OPT_UNDL_PX")," ")</f>
        <v xml:space="preserve"> </v>
      </c>
      <c r="Q1343" s="7" t="str">
        <f>IF(ISNUMBER(N1343),+G1343*_xll.BDP($C1343, "PX_POS_MULT_FACTOR")*P1343/K1343," ")</f>
        <v xml:space="preserve"> </v>
      </c>
      <c r="R1343" s="8" t="str">
        <f>IF(OR($A1343="TUA",$A1343="TYA"),"",IF(ISNUMBER(_xll.BDP($C1343,"DUR_ADJ_OAS_MID")),_xll.BDP($C1343,"DUR_ADJ_OAS_MID"),IF(ISNUMBER(_xll.BDP($E1343&amp;" ISIN","DUR_ADJ_OAS_MID")),_xll.BDP($E1343&amp;" ISIN","DUR_ADJ_OAS_MID")," ")))</f>
        <v xml:space="preserve"> </v>
      </c>
      <c r="S1343" s="7" t="str">
        <f ca="1">IF(AND(A1342="SVOL",C1342="Cash"),                                     SUM(INDIRECT(ADDRESS(ROW()-(COUNTIF(A:A,"SVOL")),COLUMN())):INDIRECT(ADDRESS(ROW()-1,COLUMN()))),                                    IF(AND(A1343="TYA",C1343="Cash"), SUM(INDIRECT(ADDRESS(ROW()-(COUNTIF(A:A,"TYA")-1),COLUMN())):INDIRECT(ADDRESS(ROW()-1,COLUMN()))),                                    IF(AND(A1343="SVOL",ISNUMBER(FIND(" Govt",C1343))),"", IF(AND(A1343="SVOL",ISNUMBER(FIND(" Index",C1343))),J1343,                                    IF(ISNUMBER(N1343),Q1343*N1343,IF(ISNUMBER(R1343),J1343*R1343," "))))))</f>
        <v xml:space="preserve"> </v>
      </c>
      <c r="AB1343" s="8" t="s">
        <v>4218</v>
      </c>
      <c r="AG1343" s="17">
        <v>4.64E-4</v>
      </c>
    </row>
    <row r="1344" spans="1:33" x14ac:dyDescent="0.35">
      <c r="A1344" t="s">
        <v>1786</v>
      </c>
      <c r="B1344" t="s">
        <v>3150</v>
      </c>
      <c r="C1344" t="s">
        <v>3151</v>
      </c>
      <c r="D1344" t="s">
        <v>3152</v>
      </c>
      <c r="E1344" t="s">
        <v>3153</v>
      </c>
      <c r="G1344" s="1">
        <v>-18932.119597243262</v>
      </c>
      <c r="H1344" s="1">
        <v>20.556072</v>
      </c>
      <c r="I1344" s="2">
        <v>-389170.01355354348</v>
      </c>
      <c r="J1344" s="3">
        <v>-5.0308971867558923E-3</v>
      </c>
      <c r="K1344" s="4">
        <v>77355986.239999995</v>
      </c>
      <c r="L1344" s="5">
        <v>3550001</v>
      </c>
      <c r="M1344" s="6">
        <v>21.79041252</v>
      </c>
      <c r="N1344" s="7" t="str">
        <f>IF(ISNUMBER(_xll.BDP($C1344, "DELTA_MID")),_xll.BDP($C1344, "DELTA_MID")," ")</f>
        <v xml:space="preserve"> </v>
      </c>
      <c r="O1344" s="7" t="str">
        <f>IF(ISNUMBER(N1344),_xll.BDP($C1344, "OPT_UNDL_TICKER"),"")</f>
        <v/>
      </c>
      <c r="P1344" s="8" t="str">
        <f>IF(ISNUMBER(N1344),_xll.BDP($C1344, "OPT_UNDL_PX")," ")</f>
        <v xml:space="preserve"> </v>
      </c>
      <c r="Q1344" s="7" t="str">
        <f>IF(ISNUMBER(N1344),+G1344*_xll.BDP($C1344, "PX_POS_MULT_FACTOR")*P1344/K1344," ")</f>
        <v xml:space="preserve"> </v>
      </c>
      <c r="R1344" s="8" t="str">
        <f>IF(OR($A1344="TUA",$A1344="TYA"),"",IF(ISNUMBER(_xll.BDP($C1344,"DUR_ADJ_OAS_MID")),_xll.BDP($C1344,"DUR_ADJ_OAS_MID"),IF(ISNUMBER(_xll.BDP($E1344&amp;" ISIN","DUR_ADJ_OAS_MID")),_xll.BDP($E1344&amp;" ISIN","DUR_ADJ_OAS_MID")," ")))</f>
        <v xml:space="preserve"> </v>
      </c>
      <c r="S1344" s="7" t="str">
        <f ca="1">IF(AND(A1343="SVOL",C1343="Cash"),                                     SUM(INDIRECT(ADDRESS(ROW()-(COUNTIF(A:A,"SVOL")),COLUMN())):INDIRECT(ADDRESS(ROW()-1,COLUMN()))),                                    IF(AND(A1344="TYA",C1344="Cash"), SUM(INDIRECT(ADDRESS(ROW()-(COUNTIF(A:A,"TYA")-1),COLUMN())):INDIRECT(ADDRESS(ROW()-1,COLUMN()))),                                    IF(AND(A1344="SVOL",ISNUMBER(FIND(" Govt",C1344))),"", IF(AND(A1344="SVOL",ISNUMBER(FIND(" Index",C1344))),J1344,                                    IF(ISNUMBER(N1344),Q1344*N1344,IF(ISNUMBER(R1344),J1344*R1344," "))))))</f>
        <v xml:space="preserve"> </v>
      </c>
      <c r="AB1344" s="8" t="s">
        <v>4218</v>
      </c>
      <c r="AG1344" s="17">
        <v>4.64E-4</v>
      </c>
    </row>
    <row r="1345" spans="1:33" x14ac:dyDescent="0.35">
      <c r="A1345" t="s">
        <v>1786</v>
      </c>
      <c r="B1345" t="s">
        <v>3154</v>
      </c>
      <c r="C1345" t="s">
        <v>3155</v>
      </c>
      <c r="D1345" t="s">
        <v>3156</v>
      </c>
      <c r="E1345" t="s">
        <v>3157</v>
      </c>
      <c r="G1345" s="1">
        <v>-13442.02548242637</v>
      </c>
      <c r="H1345" s="1">
        <v>17.210709999999999</v>
      </c>
      <c r="I1345" s="2">
        <v>-231346.80239065041</v>
      </c>
      <c r="J1345" s="3">
        <v>-2.990677433455349E-3</v>
      </c>
      <c r="K1345" s="4">
        <v>77355986.239999995</v>
      </c>
      <c r="L1345" s="5">
        <v>3550001</v>
      </c>
      <c r="M1345" s="6">
        <v>21.79041252</v>
      </c>
      <c r="N1345" s="7" t="str">
        <f>IF(ISNUMBER(_xll.BDP($C1345, "DELTA_MID")),_xll.BDP($C1345, "DELTA_MID")," ")</f>
        <v xml:space="preserve"> </v>
      </c>
      <c r="O1345" s="7" t="str">
        <f>IF(ISNUMBER(N1345),_xll.BDP($C1345, "OPT_UNDL_TICKER"),"")</f>
        <v/>
      </c>
      <c r="P1345" s="8" t="str">
        <f>IF(ISNUMBER(N1345),_xll.BDP($C1345, "OPT_UNDL_PX")," ")</f>
        <v xml:space="preserve"> </v>
      </c>
      <c r="Q1345" s="7" t="str">
        <f>IF(ISNUMBER(N1345),+G1345*_xll.BDP($C1345, "PX_POS_MULT_FACTOR")*P1345/K1345," ")</f>
        <v xml:space="preserve"> </v>
      </c>
      <c r="R1345" s="8" t="str">
        <f>IF(OR($A1345="TUA",$A1345="TYA"),"",IF(ISNUMBER(_xll.BDP($C1345,"DUR_ADJ_OAS_MID")),_xll.BDP($C1345,"DUR_ADJ_OAS_MID"),IF(ISNUMBER(_xll.BDP($E1345&amp;" ISIN","DUR_ADJ_OAS_MID")),_xll.BDP($E1345&amp;" ISIN","DUR_ADJ_OAS_MID")," ")))</f>
        <v xml:space="preserve"> </v>
      </c>
      <c r="S1345" s="7" t="str">
        <f ca="1">IF(AND(A1344="SVOL",C1344="Cash"),                                     SUM(INDIRECT(ADDRESS(ROW()-(COUNTIF(A:A,"SVOL")),COLUMN())):INDIRECT(ADDRESS(ROW()-1,COLUMN()))),                                    IF(AND(A1345="TYA",C1345="Cash"), SUM(INDIRECT(ADDRESS(ROW()-(COUNTIF(A:A,"TYA")-1),COLUMN())):INDIRECT(ADDRESS(ROW()-1,COLUMN()))),                                    IF(AND(A1345="SVOL",ISNUMBER(FIND(" Govt",C1345))),"", IF(AND(A1345="SVOL",ISNUMBER(FIND(" Index",C1345))),J1345,                                    IF(ISNUMBER(N1345),Q1345*N1345,IF(ISNUMBER(R1345),J1345*R1345," "))))))</f>
        <v xml:space="preserve"> </v>
      </c>
      <c r="AB1345" s="8" t="s">
        <v>4218</v>
      </c>
      <c r="AG1345" s="17">
        <v>4.64E-4</v>
      </c>
    </row>
    <row r="1346" spans="1:33" x14ac:dyDescent="0.35">
      <c r="A1346" t="s">
        <v>1786</v>
      </c>
      <c r="B1346" t="s">
        <v>3158</v>
      </c>
      <c r="C1346" t="s">
        <v>3159</v>
      </c>
      <c r="D1346" t="s">
        <v>3160</v>
      </c>
      <c r="E1346" t="s">
        <v>3161</v>
      </c>
      <c r="G1346" s="1">
        <v>-107088.597086176</v>
      </c>
      <c r="H1346" s="1">
        <v>7.7069140000000003</v>
      </c>
      <c r="I1346" s="2">
        <v>-825322.60812380887</v>
      </c>
      <c r="J1346" s="3">
        <v>-1.0669149838814189E-2</v>
      </c>
      <c r="K1346" s="4">
        <v>77355986.239999995</v>
      </c>
      <c r="L1346" s="5">
        <v>3550001</v>
      </c>
      <c r="M1346" s="6">
        <v>21.79041252</v>
      </c>
      <c r="N1346" s="7" t="str">
        <f>IF(ISNUMBER(_xll.BDP($C1346, "DELTA_MID")),_xll.BDP($C1346, "DELTA_MID")," ")</f>
        <v xml:space="preserve"> </v>
      </c>
      <c r="O1346" s="7" t="str">
        <f>IF(ISNUMBER(N1346),_xll.BDP($C1346, "OPT_UNDL_TICKER"),"")</f>
        <v/>
      </c>
      <c r="P1346" s="8" t="str">
        <f>IF(ISNUMBER(N1346),_xll.BDP($C1346, "OPT_UNDL_PX")," ")</f>
        <v xml:space="preserve"> </v>
      </c>
      <c r="Q1346" s="7" t="str">
        <f>IF(ISNUMBER(N1346),+G1346*_xll.BDP($C1346, "PX_POS_MULT_FACTOR")*P1346/K1346," ")</f>
        <v xml:space="preserve"> </v>
      </c>
      <c r="R1346" s="8" t="str">
        <f>IF(OR($A1346="TUA",$A1346="TYA"),"",IF(ISNUMBER(_xll.BDP($C1346,"DUR_ADJ_OAS_MID")),_xll.BDP($C1346,"DUR_ADJ_OAS_MID"),IF(ISNUMBER(_xll.BDP($E1346&amp;" ISIN","DUR_ADJ_OAS_MID")),_xll.BDP($E1346&amp;" ISIN","DUR_ADJ_OAS_MID")," ")))</f>
        <v xml:space="preserve"> </v>
      </c>
      <c r="S1346" s="7" t="str">
        <f ca="1">IF(AND(A1345="SVOL",C1345="Cash"),                                     SUM(INDIRECT(ADDRESS(ROW()-(COUNTIF(A:A,"SVOL")),COLUMN())):INDIRECT(ADDRESS(ROW()-1,COLUMN()))),                                    IF(AND(A1346="TYA",C1346="Cash"), SUM(INDIRECT(ADDRESS(ROW()-(COUNTIF(A:A,"TYA")-1),COLUMN())):INDIRECT(ADDRESS(ROW()-1,COLUMN()))),                                    IF(AND(A1346="SVOL",ISNUMBER(FIND(" Govt",C1346))),"", IF(AND(A1346="SVOL",ISNUMBER(FIND(" Index",C1346))),J1346,                                    IF(ISNUMBER(N1346),Q1346*N1346,IF(ISNUMBER(R1346),J1346*R1346," "))))))</f>
        <v xml:space="preserve"> </v>
      </c>
      <c r="AB1346" s="8" t="s">
        <v>4218</v>
      </c>
      <c r="AG1346" s="17">
        <v>4.64E-4</v>
      </c>
    </row>
    <row r="1347" spans="1:33" x14ac:dyDescent="0.35">
      <c r="A1347" t="s">
        <v>1786</v>
      </c>
      <c r="B1347" t="s">
        <v>3162</v>
      </c>
      <c r="C1347" t="s">
        <v>3163</v>
      </c>
      <c r="D1347" t="s">
        <v>3164</v>
      </c>
      <c r="E1347" t="s">
        <v>3165</v>
      </c>
      <c r="G1347" s="1">
        <v>-4923.6745055851916</v>
      </c>
      <c r="H1347" s="1">
        <v>22.485220000000002</v>
      </c>
      <c r="I1347" s="2">
        <v>-110709.9044664743</v>
      </c>
      <c r="J1347" s="3">
        <v>-1.4311743647478349E-3</v>
      </c>
      <c r="K1347" s="4">
        <v>77355986.239999995</v>
      </c>
      <c r="L1347" s="5">
        <v>3550001</v>
      </c>
      <c r="M1347" s="6">
        <v>21.79041252</v>
      </c>
      <c r="N1347" s="7" t="str">
        <f>IF(ISNUMBER(_xll.BDP($C1347, "DELTA_MID")),_xll.BDP($C1347, "DELTA_MID")," ")</f>
        <v xml:space="preserve"> </v>
      </c>
      <c r="O1347" s="7" t="str">
        <f>IF(ISNUMBER(N1347),_xll.BDP($C1347, "OPT_UNDL_TICKER"),"")</f>
        <v/>
      </c>
      <c r="P1347" s="8" t="str">
        <f>IF(ISNUMBER(N1347),_xll.BDP($C1347, "OPT_UNDL_PX")," ")</f>
        <v xml:space="preserve"> </v>
      </c>
      <c r="Q1347" s="7" t="str">
        <f>IF(ISNUMBER(N1347),+G1347*_xll.BDP($C1347, "PX_POS_MULT_FACTOR")*P1347/K1347," ")</f>
        <v xml:space="preserve"> </v>
      </c>
      <c r="R1347" s="8" t="str">
        <f>IF(OR($A1347="TUA",$A1347="TYA"),"",IF(ISNUMBER(_xll.BDP($C1347,"DUR_ADJ_OAS_MID")),_xll.BDP($C1347,"DUR_ADJ_OAS_MID"),IF(ISNUMBER(_xll.BDP($E1347&amp;" ISIN","DUR_ADJ_OAS_MID")),_xll.BDP($E1347&amp;" ISIN","DUR_ADJ_OAS_MID")," ")))</f>
        <v xml:space="preserve"> </v>
      </c>
      <c r="S1347" s="7" t="str">
        <f ca="1">IF(AND(A1346="SVOL",C1346="Cash"),                                     SUM(INDIRECT(ADDRESS(ROW()-(COUNTIF(A:A,"SVOL")),COLUMN())):INDIRECT(ADDRESS(ROW()-1,COLUMN()))),                                    IF(AND(A1347="TYA",C1347="Cash"), SUM(INDIRECT(ADDRESS(ROW()-(COUNTIF(A:A,"TYA")-1),COLUMN())):INDIRECT(ADDRESS(ROW()-1,COLUMN()))),                                    IF(AND(A1347="SVOL",ISNUMBER(FIND(" Govt",C1347))),"", IF(AND(A1347="SVOL",ISNUMBER(FIND(" Index",C1347))),J1347,                                    IF(ISNUMBER(N1347),Q1347*N1347,IF(ISNUMBER(R1347),J1347*R1347," "))))))</f>
        <v xml:space="preserve"> </v>
      </c>
      <c r="AB1347" s="8" t="s">
        <v>4218</v>
      </c>
      <c r="AG1347" s="17">
        <v>4.64E-4</v>
      </c>
    </row>
    <row r="1348" spans="1:33" x14ac:dyDescent="0.35">
      <c r="A1348" t="s">
        <v>1786</v>
      </c>
      <c r="B1348" t="s">
        <v>3166</v>
      </c>
      <c r="C1348" t="s">
        <v>3167</v>
      </c>
      <c r="D1348" t="s">
        <v>3168</v>
      </c>
      <c r="E1348" t="s">
        <v>3169</v>
      </c>
      <c r="G1348" s="1">
        <v>-7684.6024866169546</v>
      </c>
      <c r="H1348" s="1">
        <v>29.988896</v>
      </c>
      <c r="I1348" s="2">
        <v>-230452.74477249719</v>
      </c>
      <c r="J1348" s="3">
        <v>-2.9791197291119589E-3</v>
      </c>
      <c r="K1348" s="4">
        <v>77355986.239999995</v>
      </c>
      <c r="L1348" s="5">
        <v>3550001</v>
      </c>
      <c r="M1348" s="6">
        <v>21.79041252</v>
      </c>
      <c r="N1348" s="7" t="str">
        <f>IF(ISNUMBER(_xll.BDP($C1348, "DELTA_MID")),_xll.BDP($C1348, "DELTA_MID")," ")</f>
        <v xml:space="preserve"> </v>
      </c>
      <c r="O1348" s="7" t="str">
        <f>IF(ISNUMBER(N1348),_xll.BDP($C1348, "OPT_UNDL_TICKER"),"")</f>
        <v/>
      </c>
      <c r="P1348" s="8" t="str">
        <f>IF(ISNUMBER(N1348),_xll.BDP($C1348, "OPT_UNDL_PX")," ")</f>
        <v xml:space="preserve"> </v>
      </c>
      <c r="Q1348" s="7" t="str">
        <f>IF(ISNUMBER(N1348),+G1348*_xll.BDP($C1348, "PX_POS_MULT_FACTOR")*P1348/K1348," ")</f>
        <v xml:space="preserve"> </v>
      </c>
      <c r="R1348" s="8" t="str">
        <f>IF(OR($A1348="TUA",$A1348="TYA"),"",IF(ISNUMBER(_xll.BDP($C1348,"DUR_ADJ_OAS_MID")),_xll.BDP($C1348,"DUR_ADJ_OAS_MID"),IF(ISNUMBER(_xll.BDP($E1348&amp;" ISIN","DUR_ADJ_OAS_MID")),_xll.BDP($E1348&amp;" ISIN","DUR_ADJ_OAS_MID")," ")))</f>
        <v xml:space="preserve"> </v>
      </c>
      <c r="S1348" s="7" t="str">
        <f ca="1">IF(AND(A1347="SVOL",C1347="Cash"),                                     SUM(INDIRECT(ADDRESS(ROW()-(COUNTIF(A:A,"SVOL")),COLUMN())):INDIRECT(ADDRESS(ROW()-1,COLUMN()))),                                    IF(AND(A1348="TYA",C1348="Cash"), SUM(INDIRECT(ADDRESS(ROW()-(COUNTIF(A:A,"TYA")-1),COLUMN())):INDIRECT(ADDRESS(ROW()-1,COLUMN()))),                                    IF(AND(A1348="SVOL",ISNUMBER(FIND(" Govt",C1348))),"", IF(AND(A1348="SVOL",ISNUMBER(FIND(" Index",C1348))),J1348,                                    IF(ISNUMBER(N1348),Q1348*N1348,IF(ISNUMBER(R1348),J1348*R1348," "))))))</f>
        <v xml:space="preserve"> </v>
      </c>
      <c r="AB1348" s="8" t="s">
        <v>4218</v>
      </c>
      <c r="AG1348" s="17">
        <v>4.64E-4</v>
      </c>
    </row>
    <row r="1349" spans="1:33" x14ac:dyDescent="0.35">
      <c r="A1349" t="s">
        <v>1786</v>
      </c>
      <c r="B1349" t="s">
        <v>3170</v>
      </c>
      <c r="C1349" t="s">
        <v>3171</v>
      </c>
      <c r="D1349" t="s">
        <v>3172</v>
      </c>
      <c r="E1349" t="s">
        <v>3173</v>
      </c>
      <c r="G1349" s="1">
        <v>-15629.475665949411</v>
      </c>
      <c r="H1349" s="1">
        <v>12.813672</v>
      </c>
      <c r="I1349" s="2">
        <v>-200270.9747154573</v>
      </c>
      <c r="J1349" s="3">
        <v>-2.588952509688245E-3</v>
      </c>
      <c r="K1349" s="4">
        <v>77355986.239999995</v>
      </c>
      <c r="L1349" s="5">
        <v>3550001</v>
      </c>
      <c r="M1349" s="6">
        <v>21.79041252</v>
      </c>
      <c r="N1349" s="7" t="str">
        <f>IF(ISNUMBER(_xll.BDP($C1349, "DELTA_MID")),_xll.BDP($C1349, "DELTA_MID")," ")</f>
        <v xml:space="preserve"> </v>
      </c>
      <c r="O1349" s="7" t="str">
        <f>IF(ISNUMBER(N1349),_xll.BDP($C1349, "OPT_UNDL_TICKER"),"")</f>
        <v/>
      </c>
      <c r="P1349" s="8" t="str">
        <f>IF(ISNUMBER(N1349),_xll.BDP($C1349, "OPT_UNDL_PX")," ")</f>
        <v xml:space="preserve"> </v>
      </c>
      <c r="Q1349" s="7" t="str">
        <f>IF(ISNUMBER(N1349),+G1349*_xll.BDP($C1349, "PX_POS_MULT_FACTOR")*P1349/K1349," ")</f>
        <v xml:space="preserve"> </v>
      </c>
      <c r="R1349" s="8" t="str">
        <f>IF(OR($A1349="TUA",$A1349="TYA"),"",IF(ISNUMBER(_xll.BDP($C1349,"DUR_ADJ_OAS_MID")),_xll.BDP($C1349,"DUR_ADJ_OAS_MID"),IF(ISNUMBER(_xll.BDP($E1349&amp;" ISIN","DUR_ADJ_OAS_MID")),_xll.BDP($E1349&amp;" ISIN","DUR_ADJ_OAS_MID")," ")))</f>
        <v xml:space="preserve"> </v>
      </c>
      <c r="S1349" s="7" t="str">
        <f ca="1">IF(AND(A1348="SVOL",C1348="Cash"),                                     SUM(INDIRECT(ADDRESS(ROW()-(COUNTIF(A:A,"SVOL")),COLUMN())):INDIRECT(ADDRESS(ROW()-1,COLUMN()))),                                    IF(AND(A1349="TYA",C1349="Cash"), SUM(INDIRECT(ADDRESS(ROW()-(COUNTIF(A:A,"TYA")-1),COLUMN())):INDIRECT(ADDRESS(ROW()-1,COLUMN()))),                                    IF(AND(A1349="SVOL",ISNUMBER(FIND(" Govt",C1349))),"", IF(AND(A1349="SVOL",ISNUMBER(FIND(" Index",C1349))),J1349,                                    IF(ISNUMBER(N1349),Q1349*N1349,IF(ISNUMBER(R1349),J1349*R1349," "))))))</f>
        <v xml:space="preserve"> </v>
      </c>
      <c r="AB1349" s="8" t="s">
        <v>4218</v>
      </c>
      <c r="AG1349" s="17">
        <v>4.64E-4</v>
      </c>
    </row>
    <row r="1350" spans="1:33" x14ac:dyDescent="0.35">
      <c r="A1350" t="s">
        <v>1786</v>
      </c>
      <c r="B1350" t="s">
        <v>3174</v>
      </c>
      <c r="C1350" t="s">
        <v>3175</v>
      </c>
      <c r="D1350" t="s">
        <v>3176</v>
      </c>
      <c r="E1350" t="s">
        <v>3177</v>
      </c>
      <c r="G1350" s="1">
        <v>-17378.729993940131</v>
      </c>
      <c r="H1350" s="1">
        <v>18.988236000000001</v>
      </c>
      <c r="I1350" s="2">
        <v>-329991.42650521378</v>
      </c>
      <c r="J1350" s="3">
        <v>-4.2658809297757829E-3</v>
      </c>
      <c r="K1350" s="4">
        <v>77355986.239999995</v>
      </c>
      <c r="L1350" s="5">
        <v>3550001</v>
      </c>
      <c r="M1350" s="6">
        <v>21.79041252</v>
      </c>
      <c r="N1350" s="7" t="str">
        <f>IF(ISNUMBER(_xll.BDP($C1350, "DELTA_MID")),_xll.BDP($C1350, "DELTA_MID")," ")</f>
        <v xml:space="preserve"> </v>
      </c>
      <c r="O1350" s="7" t="str">
        <f>IF(ISNUMBER(N1350),_xll.BDP($C1350, "OPT_UNDL_TICKER"),"")</f>
        <v/>
      </c>
      <c r="P1350" s="8" t="str">
        <f>IF(ISNUMBER(N1350),_xll.BDP($C1350, "OPT_UNDL_PX")," ")</f>
        <v xml:space="preserve"> </v>
      </c>
      <c r="Q1350" s="7" t="str">
        <f>IF(ISNUMBER(N1350),+G1350*_xll.BDP($C1350, "PX_POS_MULT_FACTOR")*P1350/K1350," ")</f>
        <v xml:space="preserve"> </v>
      </c>
      <c r="R1350" s="8" t="str">
        <f>IF(OR($A1350="TUA",$A1350="TYA"),"",IF(ISNUMBER(_xll.BDP($C1350,"DUR_ADJ_OAS_MID")),_xll.BDP($C1350,"DUR_ADJ_OAS_MID"),IF(ISNUMBER(_xll.BDP($E1350&amp;" ISIN","DUR_ADJ_OAS_MID")),_xll.BDP($E1350&amp;" ISIN","DUR_ADJ_OAS_MID")," ")))</f>
        <v xml:space="preserve"> </v>
      </c>
      <c r="S1350" s="7" t="str">
        <f ca="1">IF(AND(A1349="SVOL",C1349="Cash"),                                     SUM(INDIRECT(ADDRESS(ROW()-(COUNTIF(A:A,"SVOL")),COLUMN())):INDIRECT(ADDRESS(ROW()-1,COLUMN()))),                                    IF(AND(A1350="TYA",C1350="Cash"), SUM(INDIRECT(ADDRESS(ROW()-(COUNTIF(A:A,"TYA")-1),COLUMN())):INDIRECT(ADDRESS(ROW()-1,COLUMN()))),                                    IF(AND(A1350="SVOL",ISNUMBER(FIND(" Govt",C1350))),"", IF(AND(A1350="SVOL",ISNUMBER(FIND(" Index",C1350))),J1350,                                    IF(ISNUMBER(N1350),Q1350*N1350,IF(ISNUMBER(R1350),J1350*R1350," "))))))</f>
        <v xml:space="preserve"> </v>
      </c>
      <c r="AB1350" s="8" t="s">
        <v>4218</v>
      </c>
      <c r="AG1350" s="17">
        <v>4.64E-4</v>
      </c>
    </row>
    <row r="1351" spans="1:33" x14ac:dyDescent="0.35">
      <c r="A1351" t="s">
        <v>1786</v>
      </c>
      <c r="B1351" t="s">
        <v>3178</v>
      </c>
      <c r="C1351" t="s">
        <v>3179</v>
      </c>
      <c r="D1351" t="s">
        <v>3180</v>
      </c>
      <c r="E1351" t="s">
        <v>3181</v>
      </c>
      <c r="G1351" s="1">
        <v>-7109.0660508607589</v>
      </c>
      <c r="H1351" s="1">
        <v>17.336524000000001</v>
      </c>
      <c r="I1351" s="2">
        <v>-123246.49420833281</v>
      </c>
      <c r="J1351" s="3">
        <v>-1.593237966431656E-3</v>
      </c>
      <c r="K1351" s="4">
        <v>77355986.239999995</v>
      </c>
      <c r="L1351" s="5">
        <v>3550001</v>
      </c>
      <c r="M1351" s="6">
        <v>21.79041252</v>
      </c>
      <c r="N1351" s="7" t="str">
        <f>IF(ISNUMBER(_xll.BDP($C1351, "DELTA_MID")),_xll.BDP($C1351, "DELTA_MID")," ")</f>
        <v xml:space="preserve"> </v>
      </c>
      <c r="O1351" s="7" t="str">
        <f>IF(ISNUMBER(N1351),_xll.BDP($C1351, "OPT_UNDL_TICKER"),"")</f>
        <v/>
      </c>
      <c r="P1351" s="8" t="str">
        <f>IF(ISNUMBER(N1351),_xll.BDP($C1351, "OPT_UNDL_PX")," ")</f>
        <v xml:space="preserve"> </v>
      </c>
      <c r="Q1351" s="7" t="str">
        <f>IF(ISNUMBER(N1351),+G1351*_xll.BDP($C1351, "PX_POS_MULT_FACTOR")*P1351/K1351," ")</f>
        <v xml:space="preserve"> </v>
      </c>
      <c r="R1351" s="8" t="str">
        <f>IF(OR($A1351="TUA",$A1351="TYA"),"",IF(ISNUMBER(_xll.BDP($C1351,"DUR_ADJ_OAS_MID")),_xll.BDP($C1351,"DUR_ADJ_OAS_MID"),IF(ISNUMBER(_xll.BDP($E1351&amp;" ISIN","DUR_ADJ_OAS_MID")),_xll.BDP($E1351&amp;" ISIN","DUR_ADJ_OAS_MID")," ")))</f>
        <v xml:space="preserve"> </v>
      </c>
      <c r="S1351" s="7" t="str">
        <f ca="1">IF(AND(A1350="SVOL",C1350="Cash"),                                     SUM(INDIRECT(ADDRESS(ROW()-(COUNTIF(A:A,"SVOL")),COLUMN())):INDIRECT(ADDRESS(ROW()-1,COLUMN()))),                                    IF(AND(A1351="TYA",C1351="Cash"), SUM(INDIRECT(ADDRESS(ROW()-(COUNTIF(A:A,"TYA")-1),COLUMN())):INDIRECT(ADDRESS(ROW()-1,COLUMN()))),                                    IF(AND(A1351="SVOL",ISNUMBER(FIND(" Govt",C1351))),"", IF(AND(A1351="SVOL",ISNUMBER(FIND(" Index",C1351))),J1351,                                    IF(ISNUMBER(N1351),Q1351*N1351,IF(ISNUMBER(R1351),J1351*R1351," "))))))</f>
        <v xml:space="preserve"> </v>
      </c>
      <c r="AB1351" s="8" t="s">
        <v>4218</v>
      </c>
      <c r="AG1351" s="17">
        <v>4.64E-4</v>
      </c>
    </row>
    <row r="1352" spans="1:33" x14ac:dyDescent="0.35">
      <c r="A1352" t="s">
        <v>1786</v>
      </c>
      <c r="B1352" t="s">
        <v>3182</v>
      </c>
      <c r="C1352" t="s">
        <v>3183</v>
      </c>
      <c r="D1352" t="s">
        <v>3184</v>
      </c>
      <c r="E1352" t="s">
        <v>3185</v>
      </c>
      <c r="G1352" s="1">
        <v>-34529.245233589623</v>
      </c>
      <c r="H1352" s="1">
        <v>20.356059999999999</v>
      </c>
      <c r="I1352" s="2">
        <v>-702879.38772966422</v>
      </c>
      <c r="J1352" s="3">
        <v>-9.0862959919992912E-3</v>
      </c>
      <c r="K1352" s="4">
        <v>77355986.239999995</v>
      </c>
      <c r="L1352" s="5">
        <v>3550001</v>
      </c>
      <c r="M1352" s="6">
        <v>21.79041252</v>
      </c>
      <c r="N1352" s="7" t="str">
        <f>IF(ISNUMBER(_xll.BDP($C1352, "DELTA_MID")),_xll.BDP($C1352, "DELTA_MID")," ")</f>
        <v xml:space="preserve"> </v>
      </c>
      <c r="O1352" s="7" t="str">
        <f>IF(ISNUMBER(N1352),_xll.BDP($C1352, "OPT_UNDL_TICKER"),"")</f>
        <v/>
      </c>
      <c r="P1352" s="8" t="str">
        <f>IF(ISNUMBER(N1352),_xll.BDP($C1352, "OPT_UNDL_PX")," ")</f>
        <v xml:space="preserve"> </v>
      </c>
      <c r="Q1352" s="7" t="str">
        <f>IF(ISNUMBER(N1352),+G1352*_xll.BDP($C1352, "PX_POS_MULT_FACTOR")*P1352/K1352," ")</f>
        <v xml:space="preserve"> </v>
      </c>
      <c r="R1352" s="8" t="str">
        <f>IF(OR($A1352="TUA",$A1352="TYA"),"",IF(ISNUMBER(_xll.BDP($C1352,"DUR_ADJ_OAS_MID")),_xll.BDP($C1352,"DUR_ADJ_OAS_MID"),IF(ISNUMBER(_xll.BDP($E1352&amp;" ISIN","DUR_ADJ_OAS_MID")),_xll.BDP($E1352&amp;" ISIN","DUR_ADJ_OAS_MID")," ")))</f>
        <v xml:space="preserve"> </v>
      </c>
      <c r="S1352" s="7" t="str">
        <f ca="1">IF(AND(A1351="SVOL",C1351="Cash"),                                     SUM(INDIRECT(ADDRESS(ROW()-(COUNTIF(A:A,"SVOL")),COLUMN())):INDIRECT(ADDRESS(ROW()-1,COLUMN()))),                                    IF(AND(A1352="TYA",C1352="Cash"), SUM(INDIRECT(ADDRESS(ROW()-(COUNTIF(A:A,"TYA")-1),COLUMN())):INDIRECT(ADDRESS(ROW()-1,COLUMN()))),                                    IF(AND(A1352="SVOL",ISNUMBER(FIND(" Govt",C1352))),"", IF(AND(A1352="SVOL",ISNUMBER(FIND(" Index",C1352))),J1352,                                    IF(ISNUMBER(N1352),Q1352*N1352,IF(ISNUMBER(R1352),J1352*R1352," "))))))</f>
        <v xml:space="preserve"> </v>
      </c>
      <c r="AB1352" s="8" t="s">
        <v>4218</v>
      </c>
      <c r="AG1352" s="17">
        <v>4.64E-4</v>
      </c>
    </row>
    <row r="1353" spans="1:33" x14ac:dyDescent="0.35">
      <c r="A1353" t="s">
        <v>1786</v>
      </c>
      <c r="B1353" t="s">
        <v>3186</v>
      </c>
      <c r="C1353" t="s">
        <v>3187</v>
      </c>
      <c r="D1353" t="s">
        <v>3188</v>
      </c>
      <c r="E1353" t="s">
        <v>3189</v>
      </c>
      <c r="G1353" s="1">
        <v>-4685.1665600572023</v>
      </c>
      <c r="H1353" s="1">
        <v>25.988655999999999</v>
      </c>
      <c r="I1353" s="2">
        <v>-121761.18203203</v>
      </c>
      <c r="J1353" s="3">
        <v>-1.574036967924643E-3</v>
      </c>
      <c r="K1353" s="4">
        <v>77355986.239999995</v>
      </c>
      <c r="L1353" s="5">
        <v>3550001</v>
      </c>
      <c r="M1353" s="6">
        <v>21.79041252</v>
      </c>
      <c r="N1353" s="7" t="str">
        <f>IF(ISNUMBER(_xll.BDP($C1353, "DELTA_MID")),_xll.BDP($C1353, "DELTA_MID")," ")</f>
        <v xml:space="preserve"> </v>
      </c>
      <c r="O1353" s="7" t="str">
        <f>IF(ISNUMBER(N1353),_xll.BDP($C1353, "OPT_UNDL_TICKER"),"")</f>
        <v/>
      </c>
      <c r="P1353" s="8" t="str">
        <f>IF(ISNUMBER(N1353),_xll.BDP($C1353, "OPT_UNDL_PX")," ")</f>
        <v xml:space="preserve"> </v>
      </c>
      <c r="Q1353" s="7" t="str">
        <f>IF(ISNUMBER(N1353),+G1353*_xll.BDP($C1353, "PX_POS_MULT_FACTOR")*P1353/K1353," ")</f>
        <v xml:space="preserve"> </v>
      </c>
      <c r="R1353" s="8" t="str">
        <f>IF(OR($A1353="TUA",$A1353="TYA"),"",IF(ISNUMBER(_xll.BDP($C1353,"DUR_ADJ_OAS_MID")),_xll.BDP($C1353,"DUR_ADJ_OAS_MID"),IF(ISNUMBER(_xll.BDP($E1353&amp;" ISIN","DUR_ADJ_OAS_MID")),_xll.BDP($E1353&amp;" ISIN","DUR_ADJ_OAS_MID")," ")))</f>
        <v xml:space="preserve"> </v>
      </c>
      <c r="S1353" s="7" t="str">
        <f ca="1">IF(AND(A1352="SVOL",C1352="Cash"),                                     SUM(INDIRECT(ADDRESS(ROW()-(COUNTIF(A:A,"SVOL")),COLUMN())):INDIRECT(ADDRESS(ROW()-1,COLUMN()))),                                    IF(AND(A1353="TYA",C1353="Cash"), SUM(INDIRECT(ADDRESS(ROW()-(COUNTIF(A:A,"TYA")-1),COLUMN())):INDIRECT(ADDRESS(ROW()-1,COLUMN()))),                                    IF(AND(A1353="SVOL",ISNUMBER(FIND(" Govt",C1353))),"", IF(AND(A1353="SVOL",ISNUMBER(FIND(" Index",C1353))),J1353,                                    IF(ISNUMBER(N1353),Q1353*N1353,IF(ISNUMBER(R1353),J1353*R1353," "))))))</f>
        <v xml:space="preserve"> </v>
      </c>
      <c r="AB1353" s="8" t="s">
        <v>4218</v>
      </c>
      <c r="AG1353" s="17">
        <v>4.64E-4</v>
      </c>
    </row>
    <row r="1354" spans="1:33" x14ac:dyDescent="0.35">
      <c r="A1354" t="s">
        <v>1786</v>
      </c>
      <c r="B1354" t="s">
        <v>3190</v>
      </c>
      <c r="C1354" t="s">
        <v>3191</v>
      </c>
      <c r="D1354" t="s">
        <v>3192</v>
      </c>
      <c r="E1354" t="s">
        <v>3193</v>
      </c>
      <c r="G1354" s="1">
        <v>-59779.03152113159</v>
      </c>
      <c r="H1354" s="1">
        <v>3.6969959999999999</v>
      </c>
      <c r="I1354" s="2">
        <v>-221002.84041749741</v>
      </c>
      <c r="J1354" s="3">
        <v>-2.8569584741874711E-3</v>
      </c>
      <c r="K1354" s="4">
        <v>77355986.239999995</v>
      </c>
      <c r="L1354" s="5">
        <v>3550001</v>
      </c>
      <c r="M1354" s="6">
        <v>21.79041252</v>
      </c>
      <c r="N1354" s="7" t="str">
        <f>IF(ISNUMBER(_xll.BDP($C1354, "DELTA_MID")),_xll.BDP($C1354, "DELTA_MID")," ")</f>
        <v xml:space="preserve"> </v>
      </c>
      <c r="O1354" s="7" t="str">
        <f>IF(ISNUMBER(N1354),_xll.BDP($C1354, "OPT_UNDL_TICKER"),"")</f>
        <v/>
      </c>
      <c r="P1354" s="8" t="str">
        <f>IF(ISNUMBER(N1354),_xll.BDP($C1354, "OPT_UNDL_PX")," ")</f>
        <v xml:space="preserve"> </v>
      </c>
      <c r="Q1354" s="7" t="str">
        <f>IF(ISNUMBER(N1354),+G1354*_xll.BDP($C1354, "PX_POS_MULT_FACTOR")*P1354/K1354," ")</f>
        <v xml:space="preserve"> </v>
      </c>
      <c r="R1354" s="8" t="str">
        <f>IF(OR($A1354="TUA",$A1354="TYA"),"",IF(ISNUMBER(_xll.BDP($C1354,"DUR_ADJ_OAS_MID")),_xll.BDP($C1354,"DUR_ADJ_OAS_MID"),IF(ISNUMBER(_xll.BDP($E1354&amp;" ISIN","DUR_ADJ_OAS_MID")),_xll.BDP($E1354&amp;" ISIN","DUR_ADJ_OAS_MID")," ")))</f>
        <v xml:space="preserve"> </v>
      </c>
      <c r="S1354" s="7" t="str">
        <f ca="1">IF(AND(A1353="SVOL",C1353="Cash"),                                     SUM(INDIRECT(ADDRESS(ROW()-(COUNTIF(A:A,"SVOL")),COLUMN())):INDIRECT(ADDRESS(ROW()-1,COLUMN()))),                                    IF(AND(A1354="TYA",C1354="Cash"), SUM(INDIRECT(ADDRESS(ROW()-(COUNTIF(A:A,"TYA")-1),COLUMN())):INDIRECT(ADDRESS(ROW()-1,COLUMN()))),                                    IF(AND(A1354="SVOL",ISNUMBER(FIND(" Govt",C1354))),"", IF(AND(A1354="SVOL",ISNUMBER(FIND(" Index",C1354))),J1354,                                    IF(ISNUMBER(N1354),Q1354*N1354,IF(ISNUMBER(R1354),J1354*R1354," "))))))</f>
        <v xml:space="preserve"> </v>
      </c>
      <c r="AB1354" s="8" t="s">
        <v>4218</v>
      </c>
      <c r="AG1354" s="17">
        <v>4.64E-4</v>
      </c>
    </row>
    <row r="1355" spans="1:33" x14ac:dyDescent="0.35">
      <c r="A1355" t="s">
        <v>1786</v>
      </c>
      <c r="B1355" t="s">
        <v>3194</v>
      </c>
      <c r="C1355" t="s">
        <v>3195</v>
      </c>
      <c r="D1355" t="s">
        <v>3196</v>
      </c>
      <c r="E1355" t="s">
        <v>3197</v>
      </c>
      <c r="G1355" s="1">
        <v>-16242.06759016001</v>
      </c>
      <c r="H1355" s="1">
        <v>24.427271999999999</v>
      </c>
      <c r="I1355" s="2">
        <v>-396749.40286722319</v>
      </c>
      <c r="J1355" s="3">
        <v>-5.1288778302986471E-3</v>
      </c>
      <c r="K1355" s="4">
        <v>77355986.239999995</v>
      </c>
      <c r="L1355" s="5">
        <v>3550001</v>
      </c>
      <c r="M1355" s="6">
        <v>21.79041252</v>
      </c>
      <c r="N1355" s="7" t="str">
        <f>IF(ISNUMBER(_xll.BDP($C1355, "DELTA_MID")),_xll.BDP($C1355, "DELTA_MID")," ")</f>
        <v xml:space="preserve"> </v>
      </c>
      <c r="O1355" s="7" t="str">
        <f>IF(ISNUMBER(N1355),_xll.BDP($C1355, "OPT_UNDL_TICKER"),"")</f>
        <v/>
      </c>
      <c r="P1355" s="8" t="str">
        <f>IF(ISNUMBER(N1355),_xll.BDP($C1355, "OPT_UNDL_PX")," ")</f>
        <v xml:space="preserve"> </v>
      </c>
      <c r="Q1355" s="7" t="str">
        <f>IF(ISNUMBER(N1355),+G1355*_xll.BDP($C1355, "PX_POS_MULT_FACTOR")*P1355/K1355," ")</f>
        <v xml:space="preserve"> </v>
      </c>
      <c r="R1355" s="8" t="str">
        <f>IF(OR($A1355="TUA",$A1355="TYA"),"",IF(ISNUMBER(_xll.BDP($C1355,"DUR_ADJ_OAS_MID")),_xll.BDP($C1355,"DUR_ADJ_OAS_MID"),IF(ISNUMBER(_xll.BDP($E1355&amp;" ISIN","DUR_ADJ_OAS_MID")),_xll.BDP($E1355&amp;" ISIN","DUR_ADJ_OAS_MID")," ")))</f>
        <v xml:space="preserve"> </v>
      </c>
      <c r="S1355" s="7" t="str">
        <f ca="1">IF(AND(A1354="SVOL",C1354="Cash"),                                     SUM(INDIRECT(ADDRESS(ROW()-(COUNTIF(A:A,"SVOL")),COLUMN())):INDIRECT(ADDRESS(ROW()-1,COLUMN()))),                                    IF(AND(A1355="TYA",C1355="Cash"), SUM(INDIRECT(ADDRESS(ROW()-(COUNTIF(A:A,"TYA")-1),COLUMN())):INDIRECT(ADDRESS(ROW()-1,COLUMN()))),                                    IF(AND(A1355="SVOL",ISNUMBER(FIND(" Govt",C1355))),"", IF(AND(A1355="SVOL",ISNUMBER(FIND(" Index",C1355))),J1355,                                    IF(ISNUMBER(N1355),Q1355*N1355,IF(ISNUMBER(R1355),J1355*R1355," "))))))</f>
        <v xml:space="preserve"> </v>
      </c>
      <c r="AB1355" s="8" t="s">
        <v>4218</v>
      </c>
      <c r="AG1355" s="17">
        <v>4.64E-4</v>
      </c>
    </row>
    <row r="1356" spans="1:33" x14ac:dyDescent="0.35">
      <c r="A1356" t="s">
        <v>1786</v>
      </c>
      <c r="B1356" t="s">
        <v>3198</v>
      </c>
      <c r="C1356" t="s">
        <v>3199</v>
      </c>
      <c r="D1356" t="s">
        <v>3200</v>
      </c>
      <c r="E1356" t="s">
        <v>3201</v>
      </c>
      <c r="G1356" s="1">
        <v>-1322.8221195867991</v>
      </c>
      <c r="H1356" s="1">
        <v>28.395503999999999</v>
      </c>
      <c r="I1356" s="2">
        <v>-37562.200788015427</v>
      </c>
      <c r="J1356" s="3">
        <v>-4.8557587607347188E-4</v>
      </c>
      <c r="K1356" s="4">
        <v>77355986.239999995</v>
      </c>
      <c r="L1356" s="5">
        <v>3550001</v>
      </c>
      <c r="M1356" s="6">
        <v>21.79041252</v>
      </c>
      <c r="N1356" s="7" t="str">
        <f>IF(ISNUMBER(_xll.BDP($C1356, "DELTA_MID")),_xll.BDP($C1356, "DELTA_MID")," ")</f>
        <v xml:space="preserve"> </v>
      </c>
      <c r="O1356" s="7" t="str">
        <f>IF(ISNUMBER(N1356),_xll.BDP($C1356, "OPT_UNDL_TICKER"),"")</f>
        <v/>
      </c>
      <c r="P1356" s="8" t="str">
        <f>IF(ISNUMBER(N1356),_xll.BDP($C1356, "OPT_UNDL_PX")," ")</f>
        <v xml:space="preserve"> </v>
      </c>
      <c r="Q1356" s="7" t="str">
        <f>IF(ISNUMBER(N1356),+G1356*_xll.BDP($C1356, "PX_POS_MULT_FACTOR")*P1356/K1356," ")</f>
        <v xml:space="preserve"> </v>
      </c>
      <c r="R1356" s="8" t="str">
        <f>IF(OR($A1356="TUA",$A1356="TYA"),"",IF(ISNUMBER(_xll.BDP($C1356,"DUR_ADJ_OAS_MID")),_xll.BDP($C1356,"DUR_ADJ_OAS_MID"),IF(ISNUMBER(_xll.BDP($E1356&amp;" ISIN","DUR_ADJ_OAS_MID")),_xll.BDP($E1356&amp;" ISIN","DUR_ADJ_OAS_MID")," ")))</f>
        <v xml:space="preserve"> </v>
      </c>
      <c r="S1356" s="7" t="str">
        <f ca="1">IF(AND(A1355="SVOL",C1355="Cash"),                                     SUM(INDIRECT(ADDRESS(ROW()-(COUNTIF(A:A,"SVOL")),COLUMN())):INDIRECT(ADDRESS(ROW()-1,COLUMN()))),                                    IF(AND(A1356="TYA",C1356="Cash"), SUM(INDIRECT(ADDRESS(ROW()-(COUNTIF(A:A,"TYA")-1),COLUMN())):INDIRECT(ADDRESS(ROW()-1,COLUMN()))),                                    IF(AND(A1356="SVOL",ISNUMBER(FIND(" Govt",C1356))),"", IF(AND(A1356="SVOL",ISNUMBER(FIND(" Index",C1356))),J1356,                                    IF(ISNUMBER(N1356),Q1356*N1356,IF(ISNUMBER(R1356),J1356*R1356," "))))))</f>
        <v xml:space="preserve"> </v>
      </c>
      <c r="AB1356" s="8" t="s">
        <v>4218</v>
      </c>
      <c r="AG1356" s="17">
        <v>4.64E-4</v>
      </c>
    </row>
    <row r="1357" spans="1:33" x14ac:dyDescent="0.35">
      <c r="A1357" t="s">
        <v>1786</v>
      </c>
      <c r="B1357" t="s">
        <v>656</v>
      </c>
      <c r="C1357" t="s">
        <v>3202</v>
      </c>
      <c r="D1357" t="s">
        <v>658</v>
      </c>
      <c r="E1357" t="s">
        <v>659</v>
      </c>
      <c r="F1357" t="s">
        <v>660</v>
      </c>
      <c r="G1357" s="1">
        <v>-681.99744226807184</v>
      </c>
      <c r="H1357" s="1">
        <v>225.12</v>
      </c>
      <c r="I1357" s="2">
        <v>-153531.2642033883</v>
      </c>
      <c r="J1357" s="3">
        <v>-1.9847366915735718E-3</v>
      </c>
      <c r="K1357" s="4">
        <v>77355986.239999995</v>
      </c>
      <c r="L1357" s="5">
        <v>3550001</v>
      </c>
      <c r="M1357" s="6">
        <v>21.79041252</v>
      </c>
      <c r="N1357" s="7" t="str">
        <f>IF(ISNUMBER(_xll.BDP($C1357, "DELTA_MID")),_xll.BDP($C1357, "DELTA_MID")," ")</f>
        <v xml:space="preserve"> </v>
      </c>
      <c r="O1357" s="7" t="str">
        <f>IF(ISNUMBER(N1357),_xll.BDP($C1357, "OPT_UNDL_TICKER"),"")</f>
        <v/>
      </c>
      <c r="P1357" s="8" t="str">
        <f>IF(ISNUMBER(N1357),_xll.BDP($C1357, "OPT_UNDL_PX")," ")</f>
        <v xml:space="preserve"> </v>
      </c>
      <c r="Q1357" s="7" t="str">
        <f>IF(ISNUMBER(N1357),+G1357*_xll.BDP($C1357, "PX_POS_MULT_FACTOR")*P1357/K1357," ")</f>
        <v xml:space="preserve"> </v>
      </c>
      <c r="R1357" s="8" t="str">
        <f>IF(OR($A1357="TUA",$A1357="TYA"),"",IF(ISNUMBER(_xll.BDP($C1357,"DUR_ADJ_OAS_MID")),_xll.BDP($C1357,"DUR_ADJ_OAS_MID"),IF(ISNUMBER(_xll.BDP($E1357&amp;" ISIN","DUR_ADJ_OAS_MID")),_xll.BDP($E1357&amp;" ISIN","DUR_ADJ_OAS_MID")," ")))</f>
        <v xml:space="preserve"> </v>
      </c>
      <c r="S1357" s="7" t="str">
        <f ca="1">IF(AND(A1356="SVOL",C1356="Cash"),                                     SUM(INDIRECT(ADDRESS(ROW()-(COUNTIF(A:A,"SVOL")),COLUMN())):INDIRECT(ADDRESS(ROW()-1,COLUMN()))),                                    IF(AND(A1357="TYA",C1357="Cash"), SUM(INDIRECT(ADDRESS(ROW()-(COUNTIF(A:A,"TYA")-1),COLUMN())):INDIRECT(ADDRESS(ROW()-1,COLUMN()))),                                    IF(AND(A1357="SVOL",ISNUMBER(FIND(" Govt",C1357))),"", IF(AND(A1357="SVOL",ISNUMBER(FIND(" Index",C1357))),J1357,                                    IF(ISNUMBER(N1357),Q1357*N1357,IF(ISNUMBER(R1357),J1357*R1357," "))))))</f>
        <v xml:space="preserve"> </v>
      </c>
      <c r="AB1357" s="8" t="s">
        <v>4218</v>
      </c>
      <c r="AG1357" s="17">
        <v>4.64E-4</v>
      </c>
    </row>
    <row r="1358" spans="1:33" x14ac:dyDescent="0.35">
      <c r="A1358" t="s">
        <v>1786</v>
      </c>
      <c r="B1358" t="s">
        <v>3203</v>
      </c>
      <c r="C1358" t="s">
        <v>3204</v>
      </c>
      <c r="D1358" t="s">
        <v>3205</v>
      </c>
      <c r="E1358" t="s">
        <v>3206</v>
      </c>
      <c r="G1358" s="1">
        <v>-5228.9411485667606</v>
      </c>
      <c r="H1358" s="1">
        <v>55.724580000000003</v>
      </c>
      <c r="I1358" s="2">
        <v>-291380.54934860033</v>
      </c>
      <c r="J1358" s="3">
        <v>-3.7667485544632669E-3</v>
      </c>
      <c r="K1358" s="4">
        <v>77355986.239999995</v>
      </c>
      <c r="L1358" s="5">
        <v>3550001</v>
      </c>
      <c r="M1358" s="6">
        <v>21.79041252</v>
      </c>
      <c r="N1358" s="7" t="str">
        <f>IF(ISNUMBER(_xll.BDP($C1358, "DELTA_MID")),_xll.BDP($C1358, "DELTA_MID")," ")</f>
        <v xml:space="preserve"> </v>
      </c>
      <c r="O1358" s="7" t="str">
        <f>IF(ISNUMBER(N1358),_xll.BDP($C1358, "OPT_UNDL_TICKER"),"")</f>
        <v/>
      </c>
      <c r="P1358" s="8" t="str">
        <f>IF(ISNUMBER(N1358),_xll.BDP($C1358, "OPT_UNDL_PX")," ")</f>
        <v xml:space="preserve"> </v>
      </c>
      <c r="Q1358" s="7" t="str">
        <f>IF(ISNUMBER(N1358),+G1358*_xll.BDP($C1358, "PX_POS_MULT_FACTOR")*P1358/K1358," ")</f>
        <v xml:space="preserve"> </v>
      </c>
      <c r="R1358" s="8" t="str">
        <f>IF(OR($A1358="TUA",$A1358="TYA"),"",IF(ISNUMBER(_xll.BDP($C1358,"DUR_ADJ_OAS_MID")),_xll.BDP($C1358,"DUR_ADJ_OAS_MID"),IF(ISNUMBER(_xll.BDP($E1358&amp;" ISIN","DUR_ADJ_OAS_MID")),_xll.BDP($E1358&amp;" ISIN","DUR_ADJ_OAS_MID")," ")))</f>
        <v xml:space="preserve"> </v>
      </c>
      <c r="S1358" s="7" t="str">
        <f ca="1">IF(AND(A1357="SVOL",C1357="Cash"),                                     SUM(INDIRECT(ADDRESS(ROW()-(COUNTIF(A:A,"SVOL")),COLUMN())):INDIRECT(ADDRESS(ROW()-1,COLUMN()))),                                    IF(AND(A1358="TYA",C1358="Cash"), SUM(INDIRECT(ADDRESS(ROW()-(COUNTIF(A:A,"TYA")-1),COLUMN())):INDIRECT(ADDRESS(ROW()-1,COLUMN()))),                                    IF(AND(A1358="SVOL",ISNUMBER(FIND(" Govt",C1358))),"", IF(AND(A1358="SVOL",ISNUMBER(FIND(" Index",C1358))),J1358,                                    IF(ISNUMBER(N1358),Q1358*N1358,IF(ISNUMBER(R1358),J1358*R1358," "))))))</f>
        <v xml:space="preserve"> </v>
      </c>
      <c r="AB1358" s="8" t="s">
        <v>4218</v>
      </c>
      <c r="AG1358" s="17">
        <v>4.64E-4</v>
      </c>
    </row>
    <row r="1359" spans="1:33" x14ac:dyDescent="0.35">
      <c r="A1359" t="s">
        <v>1786</v>
      </c>
      <c r="B1359" t="s">
        <v>3207</v>
      </c>
      <c r="C1359" t="s">
        <v>3208</v>
      </c>
      <c r="D1359" t="s">
        <v>3209</v>
      </c>
      <c r="E1359" t="s">
        <v>3210</v>
      </c>
      <c r="F1359" t="s">
        <v>3211</v>
      </c>
      <c r="G1359" s="1">
        <v>-32209.74811105047</v>
      </c>
      <c r="H1359" s="1">
        <v>17.312783</v>
      </c>
      <c r="I1359" s="2">
        <v>-557640.37953127665</v>
      </c>
      <c r="J1359" s="3">
        <v>-7.2087553483084739E-3</v>
      </c>
      <c r="K1359" s="4">
        <v>77355986.239999995</v>
      </c>
      <c r="L1359" s="5">
        <v>3550001</v>
      </c>
      <c r="M1359" s="6">
        <v>21.79041252</v>
      </c>
      <c r="N1359" s="7" t="str">
        <f>IF(ISNUMBER(_xll.BDP($C1359, "DELTA_MID")),_xll.BDP($C1359, "DELTA_MID")," ")</f>
        <v xml:space="preserve"> </v>
      </c>
      <c r="O1359" s="7" t="str">
        <f>IF(ISNUMBER(N1359),_xll.BDP($C1359, "OPT_UNDL_TICKER"),"")</f>
        <v/>
      </c>
      <c r="P1359" s="8" t="str">
        <f>IF(ISNUMBER(N1359),_xll.BDP($C1359, "OPT_UNDL_PX")," ")</f>
        <v xml:space="preserve"> </v>
      </c>
      <c r="Q1359" s="7" t="str">
        <f>IF(ISNUMBER(N1359),+G1359*_xll.BDP($C1359, "PX_POS_MULT_FACTOR")*P1359/K1359," ")</f>
        <v xml:space="preserve"> </v>
      </c>
      <c r="R1359" s="8" t="str">
        <f>IF(OR($A1359="TUA",$A1359="TYA"),"",IF(ISNUMBER(_xll.BDP($C1359,"DUR_ADJ_OAS_MID")),_xll.BDP($C1359,"DUR_ADJ_OAS_MID"),IF(ISNUMBER(_xll.BDP($E1359&amp;" ISIN","DUR_ADJ_OAS_MID")),_xll.BDP($E1359&amp;" ISIN","DUR_ADJ_OAS_MID")," ")))</f>
        <v xml:space="preserve"> </v>
      </c>
      <c r="S1359" s="7" t="str">
        <f ca="1">IF(AND(A1358="SVOL",C1358="Cash"),                                     SUM(INDIRECT(ADDRESS(ROW()-(COUNTIF(A:A,"SVOL")),COLUMN())):INDIRECT(ADDRESS(ROW()-1,COLUMN()))),                                    IF(AND(A1359="TYA",C1359="Cash"), SUM(INDIRECT(ADDRESS(ROW()-(COUNTIF(A:A,"TYA")-1),COLUMN())):INDIRECT(ADDRESS(ROW()-1,COLUMN()))),                                    IF(AND(A1359="SVOL",ISNUMBER(FIND(" Govt",C1359))),"", IF(AND(A1359="SVOL",ISNUMBER(FIND(" Index",C1359))),J1359,                                    IF(ISNUMBER(N1359),Q1359*N1359,IF(ISNUMBER(R1359),J1359*R1359," "))))))</f>
        <v xml:space="preserve"> </v>
      </c>
      <c r="AB1359" s="8" t="s">
        <v>4218</v>
      </c>
      <c r="AG1359" s="17">
        <v>4.64E-4</v>
      </c>
    </row>
    <row r="1360" spans="1:33" x14ac:dyDescent="0.35">
      <c r="A1360" t="s">
        <v>1786</v>
      </c>
      <c r="B1360" t="s">
        <v>3212</v>
      </c>
      <c r="C1360" t="s">
        <v>3213</v>
      </c>
      <c r="D1360" t="s">
        <v>3214</v>
      </c>
      <c r="E1360" t="s">
        <v>3215</v>
      </c>
      <c r="F1360" t="s">
        <v>3216</v>
      </c>
      <c r="G1360" s="1">
        <v>-9821.4689874879368</v>
      </c>
      <c r="H1360" s="1">
        <v>19.100000000000001</v>
      </c>
      <c r="I1360" s="2">
        <v>-187590.05766101959</v>
      </c>
      <c r="J1360" s="3">
        <v>-2.4250231530758858E-3</v>
      </c>
      <c r="K1360" s="4">
        <v>77355986.239999995</v>
      </c>
      <c r="L1360" s="5">
        <v>3550001</v>
      </c>
      <c r="M1360" s="6">
        <v>21.79041252</v>
      </c>
      <c r="N1360" s="7" t="str">
        <f>IF(ISNUMBER(_xll.BDP($C1360, "DELTA_MID")),_xll.BDP($C1360, "DELTA_MID")," ")</f>
        <v xml:space="preserve"> </v>
      </c>
      <c r="O1360" s="7" t="str">
        <f>IF(ISNUMBER(N1360),_xll.BDP($C1360, "OPT_UNDL_TICKER"),"")</f>
        <v/>
      </c>
      <c r="P1360" s="8" t="str">
        <f>IF(ISNUMBER(N1360),_xll.BDP($C1360, "OPT_UNDL_PX")," ")</f>
        <v xml:space="preserve"> </v>
      </c>
      <c r="Q1360" s="7" t="str">
        <f>IF(ISNUMBER(N1360),+G1360*_xll.BDP($C1360, "PX_POS_MULT_FACTOR")*P1360/K1360," ")</f>
        <v xml:space="preserve"> </v>
      </c>
      <c r="R1360" s="8" t="str">
        <f>IF(OR($A1360="TUA",$A1360="TYA"),"",IF(ISNUMBER(_xll.BDP($C1360,"DUR_ADJ_OAS_MID")),_xll.BDP($C1360,"DUR_ADJ_OAS_MID"),IF(ISNUMBER(_xll.BDP($E1360&amp;" ISIN","DUR_ADJ_OAS_MID")),_xll.BDP($E1360&amp;" ISIN","DUR_ADJ_OAS_MID")," ")))</f>
        <v xml:space="preserve"> </v>
      </c>
      <c r="S1360" s="7" t="str">
        <f ca="1">IF(AND(A1359="SVOL",C1359="Cash"),                                     SUM(INDIRECT(ADDRESS(ROW()-(COUNTIF(A:A,"SVOL")),COLUMN())):INDIRECT(ADDRESS(ROW()-1,COLUMN()))),                                    IF(AND(A1360="TYA",C1360="Cash"), SUM(INDIRECT(ADDRESS(ROW()-(COUNTIF(A:A,"TYA")-1),COLUMN())):INDIRECT(ADDRESS(ROW()-1,COLUMN()))),                                    IF(AND(A1360="SVOL",ISNUMBER(FIND(" Govt",C1360))),"", IF(AND(A1360="SVOL",ISNUMBER(FIND(" Index",C1360))),J1360,                                    IF(ISNUMBER(N1360),Q1360*N1360,IF(ISNUMBER(R1360),J1360*R1360," "))))))</f>
        <v xml:space="preserve"> </v>
      </c>
      <c r="AB1360" s="8" t="s">
        <v>4218</v>
      </c>
      <c r="AG1360" s="17">
        <v>4.64E-4</v>
      </c>
    </row>
    <row r="1361" spans="1:33" x14ac:dyDescent="0.35">
      <c r="A1361" t="s">
        <v>1786</v>
      </c>
      <c r="B1361" t="s">
        <v>3217</v>
      </c>
      <c r="C1361" t="s">
        <v>3218</v>
      </c>
      <c r="D1361" t="s">
        <v>3219</v>
      </c>
      <c r="E1361" t="s">
        <v>3220</v>
      </c>
      <c r="F1361" t="s">
        <v>3221</v>
      </c>
      <c r="G1361" s="1">
        <v>-1512.510929531994</v>
      </c>
      <c r="H1361" s="1">
        <v>212.84</v>
      </c>
      <c r="I1361" s="2">
        <v>-321922.82624158962</v>
      </c>
      <c r="J1361" s="3">
        <v>-4.1615761350752003E-3</v>
      </c>
      <c r="K1361" s="4">
        <v>77355986.239999995</v>
      </c>
      <c r="L1361" s="5">
        <v>3550001</v>
      </c>
      <c r="M1361" s="6">
        <v>21.79041252</v>
      </c>
      <c r="N1361" s="7" t="str">
        <f>IF(ISNUMBER(_xll.BDP($C1361, "DELTA_MID")),_xll.BDP($C1361, "DELTA_MID")," ")</f>
        <v xml:space="preserve"> </v>
      </c>
      <c r="O1361" s="7" t="str">
        <f>IF(ISNUMBER(N1361),_xll.BDP($C1361, "OPT_UNDL_TICKER"),"")</f>
        <v/>
      </c>
      <c r="P1361" s="8" t="str">
        <f>IF(ISNUMBER(N1361),_xll.BDP($C1361, "OPT_UNDL_PX")," ")</f>
        <v xml:space="preserve"> </v>
      </c>
      <c r="Q1361" s="7" t="str">
        <f>IF(ISNUMBER(N1361),+G1361*_xll.BDP($C1361, "PX_POS_MULT_FACTOR")*P1361/K1361," ")</f>
        <v xml:space="preserve"> </v>
      </c>
      <c r="R1361" s="8" t="str">
        <f>IF(OR($A1361="TUA",$A1361="TYA"),"",IF(ISNUMBER(_xll.BDP($C1361,"DUR_ADJ_OAS_MID")),_xll.BDP($C1361,"DUR_ADJ_OAS_MID"),IF(ISNUMBER(_xll.BDP($E1361&amp;" ISIN","DUR_ADJ_OAS_MID")),_xll.BDP($E1361&amp;" ISIN","DUR_ADJ_OAS_MID")," ")))</f>
        <v xml:space="preserve"> </v>
      </c>
      <c r="S1361" s="7" t="str">
        <f ca="1">IF(AND(A1360="SVOL",C1360="Cash"),                                     SUM(INDIRECT(ADDRESS(ROW()-(COUNTIF(A:A,"SVOL")),COLUMN())):INDIRECT(ADDRESS(ROW()-1,COLUMN()))),                                    IF(AND(A1361="TYA",C1361="Cash"), SUM(INDIRECT(ADDRESS(ROW()-(COUNTIF(A:A,"TYA")-1),COLUMN())):INDIRECT(ADDRESS(ROW()-1,COLUMN()))),                                    IF(AND(A1361="SVOL",ISNUMBER(FIND(" Govt",C1361))),"", IF(AND(A1361="SVOL",ISNUMBER(FIND(" Index",C1361))),J1361,                                    IF(ISNUMBER(N1361),Q1361*N1361,IF(ISNUMBER(R1361),J1361*R1361," "))))))</f>
        <v xml:space="preserve"> </v>
      </c>
      <c r="AB1361" s="8" t="s">
        <v>4218</v>
      </c>
      <c r="AG1361" s="17">
        <v>4.64E-4</v>
      </c>
    </row>
    <row r="1362" spans="1:33" x14ac:dyDescent="0.35">
      <c r="A1362" t="s">
        <v>1786</v>
      </c>
      <c r="B1362" t="s">
        <v>3222</v>
      </c>
      <c r="C1362" t="s">
        <v>3223</v>
      </c>
      <c r="D1362" t="s">
        <v>3224</v>
      </c>
      <c r="E1362" t="s">
        <v>3225</v>
      </c>
      <c r="G1362" s="1">
        <v>-446.43040852217899</v>
      </c>
      <c r="H1362" s="1">
        <v>229.69710000000001</v>
      </c>
      <c r="I1362" s="2">
        <v>-102543.7701893598</v>
      </c>
      <c r="J1362" s="3">
        <v>-1.325608723689641E-3</v>
      </c>
      <c r="K1362" s="4">
        <v>77355986.239999995</v>
      </c>
      <c r="L1362" s="5">
        <v>3550001</v>
      </c>
      <c r="M1362" s="6">
        <v>21.79041252</v>
      </c>
      <c r="N1362" s="7" t="str">
        <f>IF(ISNUMBER(_xll.BDP($C1362, "DELTA_MID")),_xll.BDP($C1362, "DELTA_MID")," ")</f>
        <v xml:space="preserve"> </v>
      </c>
      <c r="O1362" s="7" t="str">
        <f>IF(ISNUMBER(N1362),_xll.BDP($C1362, "OPT_UNDL_TICKER"),"")</f>
        <v/>
      </c>
      <c r="P1362" s="8" t="str">
        <f>IF(ISNUMBER(N1362),_xll.BDP($C1362, "OPT_UNDL_PX")," ")</f>
        <v xml:space="preserve"> </v>
      </c>
      <c r="Q1362" s="7" t="str">
        <f>IF(ISNUMBER(N1362),+G1362*_xll.BDP($C1362, "PX_POS_MULT_FACTOR")*P1362/K1362," ")</f>
        <v xml:space="preserve"> </v>
      </c>
      <c r="R1362" s="8" t="str">
        <f>IF(OR($A1362="TUA",$A1362="TYA"),"",IF(ISNUMBER(_xll.BDP($C1362,"DUR_ADJ_OAS_MID")),_xll.BDP($C1362,"DUR_ADJ_OAS_MID"),IF(ISNUMBER(_xll.BDP($E1362&amp;" ISIN","DUR_ADJ_OAS_MID")),_xll.BDP($E1362&amp;" ISIN","DUR_ADJ_OAS_MID")," ")))</f>
        <v xml:space="preserve"> </v>
      </c>
      <c r="S1362" s="7" t="str">
        <f ca="1">IF(AND(A1361="SVOL",C1361="Cash"),                                     SUM(INDIRECT(ADDRESS(ROW()-(COUNTIF(A:A,"SVOL")),COLUMN())):INDIRECT(ADDRESS(ROW()-1,COLUMN()))),                                    IF(AND(A1362="TYA",C1362="Cash"), SUM(INDIRECT(ADDRESS(ROW()-(COUNTIF(A:A,"TYA")-1),COLUMN())):INDIRECT(ADDRESS(ROW()-1,COLUMN()))),                                    IF(AND(A1362="SVOL",ISNUMBER(FIND(" Govt",C1362))),"", IF(AND(A1362="SVOL",ISNUMBER(FIND(" Index",C1362))),J1362,                                    IF(ISNUMBER(N1362),Q1362*N1362,IF(ISNUMBER(R1362),J1362*R1362," "))))))</f>
        <v xml:space="preserve"> </v>
      </c>
      <c r="AB1362" s="8" t="s">
        <v>4218</v>
      </c>
      <c r="AG1362" s="17">
        <v>4.64E-4</v>
      </c>
    </row>
    <row r="1363" spans="1:33" x14ac:dyDescent="0.35">
      <c r="A1363" t="s">
        <v>1786</v>
      </c>
      <c r="B1363" t="s">
        <v>3226</v>
      </c>
      <c r="C1363" t="s">
        <v>3227</v>
      </c>
      <c r="D1363" t="s">
        <v>3228</v>
      </c>
      <c r="E1363" t="s">
        <v>3229</v>
      </c>
      <c r="F1363" t="s">
        <v>3230</v>
      </c>
      <c r="G1363" s="1">
        <v>-6702.6320425750864</v>
      </c>
      <c r="H1363" s="1">
        <v>91.39</v>
      </c>
      <c r="I1363" s="2">
        <v>-612553.54237093718</v>
      </c>
      <c r="J1363" s="3">
        <v>-7.918631409732993E-3</v>
      </c>
      <c r="K1363" s="4">
        <v>77355986.239999995</v>
      </c>
      <c r="L1363" s="5">
        <v>3550001</v>
      </c>
      <c r="M1363" s="6">
        <v>21.79041252</v>
      </c>
      <c r="N1363" s="7" t="str">
        <f>IF(ISNUMBER(_xll.BDP($C1363, "DELTA_MID")),_xll.BDP($C1363, "DELTA_MID")," ")</f>
        <v xml:space="preserve"> </v>
      </c>
      <c r="O1363" s="7" t="str">
        <f>IF(ISNUMBER(N1363),_xll.BDP($C1363, "OPT_UNDL_TICKER"),"")</f>
        <v/>
      </c>
      <c r="P1363" s="8" t="str">
        <f>IF(ISNUMBER(N1363),_xll.BDP($C1363, "OPT_UNDL_PX")," ")</f>
        <v xml:space="preserve"> </v>
      </c>
      <c r="Q1363" s="7" t="str">
        <f>IF(ISNUMBER(N1363),+G1363*_xll.BDP($C1363, "PX_POS_MULT_FACTOR")*P1363/K1363," ")</f>
        <v xml:space="preserve"> </v>
      </c>
      <c r="R1363" s="8" t="str">
        <f>IF(OR($A1363="TUA",$A1363="TYA"),"",IF(ISNUMBER(_xll.BDP($C1363,"DUR_ADJ_OAS_MID")),_xll.BDP($C1363,"DUR_ADJ_OAS_MID"),IF(ISNUMBER(_xll.BDP($E1363&amp;" ISIN","DUR_ADJ_OAS_MID")),_xll.BDP($E1363&amp;" ISIN","DUR_ADJ_OAS_MID")," ")))</f>
        <v xml:space="preserve"> </v>
      </c>
      <c r="S1363" s="7" t="str">
        <f ca="1">IF(AND(A1362="SVOL",C1362="Cash"),                                     SUM(INDIRECT(ADDRESS(ROW()-(COUNTIF(A:A,"SVOL")),COLUMN())):INDIRECT(ADDRESS(ROW()-1,COLUMN()))),                                    IF(AND(A1363="TYA",C1363="Cash"), SUM(INDIRECT(ADDRESS(ROW()-(COUNTIF(A:A,"TYA")-1),COLUMN())):INDIRECT(ADDRESS(ROW()-1,COLUMN()))),                                    IF(AND(A1363="SVOL",ISNUMBER(FIND(" Govt",C1363))),"", IF(AND(A1363="SVOL",ISNUMBER(FIND(" Index",C1363))),J1363,                                    IF(ISNUMBER(N1363),Q1363*N1363,IF(ISNUMBER(R1363),J1363*R1363," "))))))</f>
        <v xml:space="preserve"> </v>
      </c>
      <c r="AB1363" s="8" t="s">
        <v>4218</v>
      </c>
      <c r="AG1363" s="17">
        <v>4.64E-4</v>
      </c>
    </row>
    <row r="1364" spans="1:33" x14ac:dyDescent="0.35">
      <c r="A1364" t="s">
        <v>1786</v>
      </c>
      <c r="B1364" t="s">
        <v>3231</v>
      </c>
      <c r="C1364" t="s">
        <v>3232</v>
      </c>
      <c r="D1364" t="s">
        <v>3233</v>
      </c>
      <c r="E1364" t="s">
        <v>3234</v>
      </c>
      <c r="F1364" t="s">
        <v>3235</v>
      </c>
      <c r="G1364" s="1">
        <v>-420.25629366152418</v>
      </c>
      <c r="H1364" s="1">
        <v>110.44</v>
      </c>
      <c r="I1364" s="2">
        <v>-46413.105071978738</v>
      </c>
      <c r="J1364" s="3">
        <v>-5.9999370867020233E-4</v>
      </c>
      <c r="K1364" s="4">
        <v>77355986.239999995</v>
      </c>
      <c r="L1364" s="5">
        <v>3550001</v>
      </c>
      <c r="M1364" s="6">
        <v>21.79041252</v>
      </c>
      <c r="N1364" s="7" t="str">
        <f>IF(ISNUMBER(_xll.BDP($C1364, "DELTA_MID")),_xll.BDP($C1364, "DELTA_MID")," ")</f>
        <v xml:space="preserve"> </v>
      </c>
      <c r="O1364" s="7" t="str">
        <f>IF(ISNUMBER(N1364),_xll.BDP($C1364, "OPT_UNDL_TICKER"),"")</f>
        <v/>
      </c>
      <c r="P1364" s="8" t="str">
        <f>IF(ISNUMBER(N1364),_xll.BDP($C1364, "OPT_UNDL_PX")," ")</f>
        <v xml:space="preserve"> </v>
      </c>
      <c r="Q1364" s="7" t="str">
        <f>IF(ISNUMBER(N1364),+G1364*_xll.BDP($C1364, "PX_POS_MULT_FACTOR")*P1364/K1364," ")</f>
        <v xml:space="preserve"> </v>
      </c>
      <c r="R1364" s="8" t="str">
        <f>IF(OR($A1364="TUA",$A1364="TYA"),"",IF(ISNUMBER(_xll.BDP($C1364,"DUR_ADJ_OAS_MID")),_xll.BDP($C1364,"DUR_ADJ_OAS_MID"),IF(ISNUMBER(_xll.BDP($E1364&amp;" ISIN","DUR_ADJ_OAS_MID")),_xll.BDP($E1364&amp;" ISIN","DUR_ADJ_OAS_MID")," ")))</f>
        <v xml:space="preserve"> </v>
      </c>
      <c r="S1364" s="7" t="str">
        <f ca="1">IF(AND(A1363="SVOL",C1363="Cash"),                                     SUM(INDIRECT(ADDRESS(ROW()-(COUNTIF(A:A,"SVOL")),COLUMN())):INDIRECT(ADDRESS(ROW()-1,COLUMN()))),                                    IF(AND(A1364="TYA",C1364="Cash"), SUM(INDIRECT(ADDRESS(ROW()-(COUNTIF(A:A,"TYA")-1),COLUMN())):INDIRECT(ADDRESS(ROW()-1,COLUMN()))),                                    IF(AND(A1364="SVOL",ISNUMBER(FIND(" Govt",C1364))),"", IF(AND(A1364="SVOL",ISNUMBER(FIND(" Index",C1364))),J1364,                                    IF(ISNUMBER(N1364),Q1364*N1364,IF(ISNUMBER(R1364),J1364*R1364," "))))))</f>
        <v xml:space="preserve"> </v>
      </c>
      <c r="AB1364" s="8" t="s">
        <v>4218</v>
      </c>
      <c r="AG1364" s="17">
        <v>4.64E-4</v>
      </c>
    </row>
    <row r="1365" spans="1:33" x14ac:dyDescent="0.35">
      <c r="A1365" t="s">
        <v>1786</v>
      </c>
      <c r="B1365" t="s">
        <v>3236</v>
      </c>
      <c r="C1365" t="s">
        <v>3237</v>
      </c>
      <c r="D1365" t="s">
        <v>3238</v>
      </c>
      <c r="E1365" t="s">
        <v>3239</v>
      </c>
      <c r="G1365" s="1">
        <v>-2088.341456466399</v>
      </c>
      <c r="H1365" s="1">
        <v>61.051349999999992</v>
      </c>
      <c r="I1365" s="2">
        <v>-127496.06517823981</v>
      </c>
      <c r="J1365" s="3">
        <v>-1.648173223241939E-3</v>
      </c>
      <c r="K1365" s="4">
        <v>77355986.239999995</v>
      </c>
      <c r="L1365" s="5">
        <v>3550001</v>
      </c>
      <c r="M1365" s="6">
        <v>21.79041252</v>
      </c>
      <c r="N1365" s="7" t="str">
        <f>IF(ISNUMBER(_xll.BDP($C1365, "DELTA_MID")),_xll.BDP($C1365, "DELTA_MID")," ")</f>
        <v xml:space="preserve"> </v>
      </c>
      <c r="O1365" s="7" t="str">
        <f>IF(ISNUMBER(N1365),_xll.BDP($C1365, "OPT_UNDL_TICKER"),"")</f>
        <v/>
      </c>
      <c r="P1365" s="8" t="str">
        <f>IF(ISNUMBER(N1365),_xll.BDP($C1365, "OPT_UNDL_PX")," ")</f>
        <v xml:space="preserve"> </v>
      </c>
      <c r="Q1365" s="7" t="str">
        <f>IF(ISNUMBER(N1365),+G1365*_xll.BDP($C1365, "PX_POS_MULT_FACTOR")*P1365/K1365," ")</f>
        <v xml:space="preserve"> </v>
      </c>
      <c r="R1365" s="8" t="str">
        <f>IF(OR($A1365="TUA",$A1365="TYA"),"",IF(ISNUMBER(_xll.BDP($C1365,"DUR_ADJ_OAS_MID")),_xll.BDP($C1365,"DUR_ADJ_OAS_MID"),IF(ISNUMBER(_xll.BDP($E1365&amp;" ISIN","DUR_ADJ_OAS_MID")),_xll.BDP($E1365&amp;" ISIN","DUR_ADJ_OAS_MID")," ")))</f>
        <v xml:space="preserve"> </v>
      </c>
      <c r="S1365" s="7" t="str">
        <f ca="1">IF(AND(A1364="SVOL",C1364="Cash"),                                     SUM(INDIRECT(ADDRESS(ROW()-(COUNTIF(A:A,"SVOL")),COLUMN())):INDIRECT(ADDRESS(ROW()-1,COLUMN()))),                                    IF(AND(A1365="TYA",C1365="Cash"), SUM(INDIRECT(ADDRESS(ROW()-(COUNTIF(A:A,"TYA")-1),COLUMN())):INDIRECT(ADDRESS(ROW()-1,COLUMN()))),                                    IF(AND(A1365="SVOL",ISNUMBER(FIND(" Govt",C1365))),"", IF(AND(A1365="SVOL",ISNUMBER(FIND(" Index",C1365))),J1365,                                    IF(ISNUMBER(N1365),Q1365*N1365,IF(ISNUMBER(R1365),J1365*R1365," "))))))</f>
        <v xml:space="preserve"> </v>
      </c>
      <c r="AB1365" s="8" t="s">
        <v>4218</v>
      </c>
      <c r="AG1365" s="17">
        <v>4.64E-4</v>
      </c>
    </row>
    <row r="1366" spans="1:33" x14ac:dyDescent="0.35">
      <c r="A1366" t="s">
        <v>1786</v>
      </c>
      <c r="B1366" t="s">
        <v>3240</v>
      </c>
      <c r="C1366" t="s">
        <v>3241</v>
      </c>
      <c r="D1366" t="s">
        <v>3242</v>
      </c>
      <c r="E1366" t="s">
        <v>3243</v>
      </c>
      <c r="G1366" s="1">
        <v>-42148.265387465828</v>
      </c>
      <c r="H1366" s="1">
        <v>6.3709439999999997</v>
      </c>
      <c r="I1366" s="2">
        <v>-268524.23848068313</v>
      </c>
      <c r="J1366" s="3">
        <v>-3.4712793609479168E-3</v>
      </c>
      <c r="K1366" s="4">
        <v>77355986.239999995</v>
      </c>
      <c r="L1366" s="5">
        <v>3550001</v>
      </c>
      <c r="M1366" s="6">
        <v>21.79041252</v>
      </c>
      <c r="N1366" s="7" t="str">
        <f>IF(ISNUMBER(_xll.BDP($C1366, "DELTA_MID")),_xll.BDP($C1366, "DELTA_MID")," ")</f>
        <v xml:space="preserve"> </v>
      </c>
      <c r="O1366" s="7" t="str">
        <f>IF(ISNUMBER(N1366),_xll.BDP($C1366, "OPT_UNDL_TICKER"),"")</f>
        <v/>
      </c>
      <c r="P1366" s="8" t="str">
        <f>IF(ISNUMBER(N1366),_xll.BDP($C1366, "OPT_UNDL_PX")," ")</f>
        <v xml:space="preserve"> </v>
      </c>
      <c r="Q1366" s="7" t="str">
        <f>IF(ISNUMBER(N1366),+G1366*_xll.BDP($C1366, "PX_POS_MULT_FACTOR")*P1366/K1366," ")</f>
        <v xml:space="preserve"> </v>
      </c>
      <c r="R1366" s="8" t="str">
        <f>IF(OR($A1366="TUA",$A1366="TYA"),"",IF(ISNUMBER(_xll.BDP($C1366,"DUR_ADJ_OAS_MID")),_xll.BDP($C1366,"DUR_ADJ_OAS_MID"),IF(ISNUMBER(_xll.BDP($E1366&amp;" ISIN","DUR_ADJ_OAS_MID")),_xll.BDP($E1366&amp;" ISIN","DUR_ADJ_OAS_MID")," ")))</f>
        <v xml:space="preserve"> </v>
      </c>
      <c r="S1366" s="7" t="str">
        <f ca="1">IF(AND(A1365="SVOL",C1365="Cash"),                                     SUM(INDIRECT(ADDRESS(ROW()-(COUNTIF(A:A,"SVOL")),COLUMN())):INDIRECT(ADDRESS(ROW()-1,COLUMN()))),                                    IF(AND(A1366="TYA",C1366="Cash"), SUM(INDIRECT(ADDRESS(ROW()-(COUNTIF(A:A,"TYA")-1),COLUMN())):INDIRECT(ADDRESS(ROW()-1,COLUMN()))),                                    IF(AND(A1366="SVOL",ISNUMBER(FIND(" Govt",C1366))),"", IF(AND(A1366="SVOL",ISNUMBER(FIND(" Index",C1366))),J1366,                                    IF(ISNUMBER(N1366),Q1366*N1366,IF(ISNUMBER(R1366),J1366*R1366," "))))))</f>
        <v xml:space="preserve"> </v>
      </c>
      <c r="AB1366" s="8" t="s">
        <v>4218</v>
      </c>
      <c r="AG1366" s="17">
        <v>4.64E-4</v>
      </c>
    </row>
    <row r="1367" spans="1:33" x14ac:dyDescent="0.35">
      <c r="A1367" t="s">
        <v>1786</v>
      </c>
      <c r="B1367" t="s">
        <v>3244</v>
      </c>
      <c r="C1367" t="s">
        <v>3245</v>
      </c>
      <c r="D1367" t="s">
        <v>3246</v>
      </c>
      <c r="E1367" t="s">
        <v>3247</v>
      </c>
      <c r="F1367" t="s">
        <v>3248</v>
      </c>
      <c r="G1367" s="1">
        <v>-1601.9146477077129</v>
      </c>
      <c r="H1367" s="1">
        <v>76.09</v>
      </c>
      <c r="I1367" s="2">
        <v>-121889.6855440799</v>
      </c>
      <c r="J1367" s="3">
        <v>-1.5756981646632021E-3</v>
      </c>
      <c r="K1367" s="4">
        <v>77355986.239999995</v>
      </c>
      <c r="L1367" s="5">
        <v>3550001</v>
      </c>
      <c r="M1367" s="6">
        <v>21.79041252</v>
      </c>
      <c r="N1367" s="7" t="str">
        <f>IF(ISNUMBER(_xll.BDP($C1367, "DELTA_MID")),_xll.BDP($C1367, "DELTA_MID")," ")</f>
        <v xml:space="preserve"> </v>
      </c>
      <c r="O1367" s="7" t="str">
        <f>IF(ISNUMBER(N1367),_xll.BDP($C1367, "OPT_UNDL_TICKER"),"")</f>
        <v/>
      </c>
      <c r="P1367" s="8" t="str">
        <f>IF(ISNUMBER(N1367),_xll.BDP($C1367, "OPT_UNDL_PX")," ")</f>
        <v xml:space="preserve"> </v>
      </c>
      <c r="Q1367" s="7" t="str">
        <f>IF(ISNUMBER(N1367),+G1367*_xll.BDP($C1367, "PX_POS_MULT_FACTOR")*P1367/K1367," ")</f>
        <v xml:space="preserve"> </v>
      </c>
      <c r="R1367" s="8" t="str">
        <f>IF(OR($A1367="TUA",$A1367="TYA"),"",IF(ISNUMBER(_xll.BDP($C1367,"DUR_ADJ_OAS_MID")),_xll.BDP($C1367,"DUR_ADJ_OAS_MID"),IF(ISNUMBER(_xll.BDP($E1367&amp;" ISIN","DUR_ADJ_OAS_MID")),_xll.BDP($E1367&amp;" ISIN","DUR_ADJ_OAS_MID")," ")))</f>
        <v xml:space="preserve"> </v>
      </c>
      <c r="S1367" s="7" t="str">
        <f ca="1">IF(AND(A1366="SVOL",C1366="Cash"),                                     SUM(INDIRECT(ADDRESS(ROW()-(COUNTIF(A:A,"SVOL")),COLUMN())):INDIRECT(ADDRESS(ROW()-1,COLUMN()))),                                    IF(AND(A1367="TYA",C1367="Cash"), SUM(INDIRECT(ADDRESS(ROW()-(COUNTIF(A:A,"TYA")-1),COLUMN())):INDIRECT(ADDRESS(ROW()-1,COLUMN()))),                                    IF(AND(A1367="SVOL",ISNUMBER(FIND(" Govt",C1367))),"", IF(AND(A1367="SVOL",ISNUMBER(FIND(" Index",C1367))),J1367,                                    IF(ISNUMBER(N1367),Q1367*N1367,IF(ISNUMBER(R1367),J1367*R1367," "))))))</f>
        <v xml:space="preserve"> </v>
      </c>
      <c r="AB1367" s="8" t="s">
        <v>4218</v>
      </c>
      <c r="AG1367" s="17">
        <v>4.64E-4</v>
      </c>
    </row>
    <row r="1368" spans="1:33" x14ac:dyDescent="0.35">
      <c r="A1368" t="s">
        <v>1786</v>
      </c>
      <c r="B1368" t="s">
        <v>3249</v>
      </c>
      <c r="C1368" t="s">
        <v>3250</v>
      </c>
      <c r="D1368" t="s">
        <v>3251</v>
      </c>
      <c r="E1368" t="s">
        <v>3252</v>
      </c>
      <c r="F1368" t="s">
        <v>3253</v>
      </c>
      <c r="G1368" s="1">
        <v>-1008.144558902523</v>
      </c>
      <c r="H1368" s="1">
        <v>88.75</v>
      </c>
      <c r="I1368" s="2">
        <v>-89472.829602598897</v>
      </c>
      <c r="J1368" s="3">
        <v>-1.1566374362419209E-3</v>
      </c>
      <c r="K1368" s="4">
        <v>77355986.239999995</v>
      </c>
      <c r="L1368" s="5">
        <v>3550001</v>
      </c>
      <c r="M1368" s="6">
        <v>21.79041252</v>
      </c>
      <c r="N1368" s="7" t="str">
        <f>IF(ISNUMBER(_xll.BDP($C1368, "DELTA_MID")),_xll.BDP($C1368, "DELTA_MID")," ")</f>
        <v xml:space="preserve"> </v>
      </c>
      <c r="O1368" s="7" t="str">
        <f>IF(ISNUMBER(N1368),_xll.BDP($C1368, "OPT_UNDL_TICKER"),"")</f>
        <v/>
      </c>
      <c r="P1368" s="8" t="str">
        <f>IF(ISNUMBER(N1368),_xll.BDP($C1368, "OPT_UNDL_PX")," ")</f>
        <v xml:space="preserve"> </v>
      </c>
      <c r="Q1368" s="7" t="str">
        <f>IF(ISNUMBER(N1368),+G1368*_xll.BDP($C1368, "PX_POS_MULT_FACTOR")*P1368/K1368," ")</f>
        <v xml:space="preserve"> </v>
      </c>
      <c r="R1368" s="8" t="str">
        <f>IF(OR($A1368="TUA",$A1368="TYA"),"",IF(ISNUMBER(_xll.BDP($C1368,"DUR_ADJ_OAS_MID")),_xll.BDP($C1368,"DUR_ADJ_OAS_MID"),IF(ISNUMBER(_xll.BDP($E1368&amp;" ISIN","DUR_ADJ_OAS_MID")),_xll.BDP($E1368&amp;" ISIN","DUR_ADJ_OAS_MID")," ")))</f>
        <v xml:space="preserve"> </v>
      </c>
      <c r="S1368" s="7" t="str">
        <f ca="1">IF(AND(A1367="SVOL",C1367="Cash"),                                     SUM(INDIRECT(ADDRESS(ROW()-(COUNTIF(A:A,"SVOL")),COLUMN())):INDIRECT(ADDRESS(ROW()-1,COLUMN()))),                                    IF(AND(A1368="TYA",C1368="Cash"), SUM(INDIRECT(ADDRESS(ROW()-(COUNTIF(A:A,"TYA")-1),COLUMN())):INDIRECT(ADDRESS(ROW()-1,COLUMN()))),                                    IF(AND(A1368="SVOL",ISNUMBER(FIND(" Govt",C1368))),"", IF(AND(A1368="SVOL",ISNUMBER(FIND(" Index",C1368))),J1368,                                    IF(ISNUMBER(N1368),Q1368*N1368,IF(ISNUMBER(R1368),J1368*R1368," "))))))</f>
        <v xml:space="preserve"> </v>
      </c>
      <c r="AB1368" s="8" t="s">
        <v>4218</v>
      </c>
      <c r="AG1368" s="17">
        <v>4.64E-4</v>
      </c>
    </row>
    <row r="1369" spans="1:33" x14ac:dyDescent="0.35">
      <c r="A1369" t="s">
        <v>1786</v>
      </c>
      <c r="B1369" t="s">
        <v>150</v>
      </c>
      <c r="C1369" t="s">
        <v>3254</v>
      </c>
      <c r="D1369" t="s">
        <v>152</v>
      </c>
      <c r="E1369" t="s">
        <v>153</v>
      </c>
      <c r="F1369" t="s">
        <v>154</v>
      </c>
      <c r="G1369" s="1">
        <v>-2741.2238720917189</v>
      </c>
      <c r="H1369" s="1">
        <v>108.19</v>
      </c>
      <c r="I1369" s="2">
        <v>-296573.01072160312</v>
      </c>
      <c r="J1369" s="3">
        <v>-3.8338727891267998E-3</v>
      </c>
      <c r="K1369" s="4">
        <v>77355986.239999995</v>
      </c>
      <c r="L1369" s="5">
        <v>3550001</v>
      </c>
      <c r="M1369" s="6">
        <v>21.79041252</v>
      </c>
      <c r="N1369" s="7" t="str">
        <f>IF(ISNUMBER(_xll.BDP($C1369, "DELTA_MID")),_xll.BDP($C1369, "DELTA_MID")," ")</f>
        <v xml:space="preserve"> </v>
      </c>
      <c r="O1369" s="7" t="str">
        <f>IF(ISNUMBER(N1369),_xll.BDP($C1369, "OPT_UNDL_TICKER"),"")</f>
        <v/>
      </c>
      <c r="P1369" s="8" t="str">
        <f>IF(ISNUMBER(N1369),_xll.BDP($C1369, "OPT_UNDL_PX")," ")</f>
        <v xml:space="preserve"> </v>
      </c>
      <c r="Q1369" s="7" t="str">
        <f>IF(ISNUMBER(N1369),+G1369*_xll.BDP($C1369, "PX_POS_MULT_FACTOR")*P1369/K1369," ")</f>
        <v xml:space="preserve"> </v>
      </c>
      <c r="R1369" s="8" t="str">
        <f>IF(OR($A1369="TUA",$A1369="TYA"),"",IF(ISNUMBER(_xll.BDP($C1369,"DUR_ADJ_OAS_MID")),_xll.BDP($C1369,"DUR_ADJ_OAS_MID"),IF(ISNUMBER(_xll.BDP($E1369&amp;" ISIN","DUR_ADJ_OAS_MID")),_xll.BDP($E1369&amp;" ISIN","DUR_ADJ_OAS_MID")," ")))</f>
        <v xml:space="preserve"> </v>
      </c>
      <c r="S1369" s="7" t="str">
        <f ca="1">IF(AND(A1368="SVOL",C1368="Cash"),                                     SUM(INDIRECT(ADDRESS(ROW()-(COUNTIF(A:A,"SVOL")),COLUMN())):INDIRECT(ADDRESS(ROW()-1,COLUMN()))),                                    IF(AND(A1369="TYA",C1369="Cash"), SUM(INDIRECT(ADDRESS(ROW()-(COUNTIF(A:A,"TYA")-1),COLUMN())):INDIRECT(ADDRESS(ROW()-1,COLUMN()))),                                    IF(AND(A1369="SVOL",ISNUMBER(FIND(" Govt",C1369))),"", IF(AND(A1369="SVOL",ISNUMBER(FIND(" Index",C1369))),J1369,                                    IF(ISNUMBER(N1369),Q1369*N1369,IF(ISNUMBER(R1369),J1369*R1369," "))))))</f>
        <v xml:space="preserve"> </v>
      </c>
      <c r="AB1369" s="8" t="s">
        <v>4218</v>
      </c>
      <c r="AG1369" s="17">
        <v>4.64E-4</v>
      </c>
    </row>
    <row r="1370" spans="1:33" x14ac:dyDescent="0.35">
      <c r="A1370" t="s">
        <v>1786</v>
      </c>
      <c r="B1370" t="s">
        <v>3255</v>
      </c>
      <c r="C1370" t="s">
        <v>3256</v>
      </c>
      <c r="D1370" t="s">
        <v>3257</v>
      </c>
      <c r="E1370" t="s">
        <v>3258</v>
      </c>
      <c r="G1370" s="1">
        <v>-416.43310834479928</v>
      </c>
      <c r="H1370" s="1">
        <v>87.435679999999991</v>
      </c>
      <c r="I1370" s="2">
        <v>-36411.112002641203</v>
      </c>
      <c r="J1370" s="3">
        <v>-4.706954661488549E-4</v>
      </c>
      <c r="K1370" s="4">
        <v>77355986.239999995</v>
      </c>
      <c r="L1370" s="5">
        <v>3550001</v>
      </c>
      <c r="M1370" s="6">
        <v>21.79041252</v>
      </c>
      <c r="N1370" s="7" t="str">
        <f>IF(ISNUMBER(_xll.BDP($C1370, "DELTA_MID")),_xll.BDP($C1370, "DELTA_MID")," ")</f>
        <v xml:space="preserve"> </v>
      </c>
      <c r="O1370" s="7" t="str">
        <f>IF(ISNUMBER(N1370),_xll.BDP($C1370, "OPT_UNDL_TICKER"),"")</f>
        <v/>
      </c>
      <c r="P1370" s="8" t="str">
        <f>IF(ISNUMBER(N1370),_xll.BDP($C1370, "OPT_UNDL_PX")," ")</f>
        <v xml:space="preserve"> </v>
      </c>
      <c r="Q1370" s="7" t="str">
        <f>IF(ISNUMBER(N1370),+G1370*_xll.BDP($C1370, "PX_POS_MULT_FACTOR")*P1370/K1370," ")</f>
        <v xml:space="preserve"> </v>
      </c>
      <c r="R1370" s="8" t="str">
        <f>IF(OR($A1370="TUA",$A1370="TYA"),"",IF(ISNUMBER(_xll.BDP($C1370,"DUR_ADJ_OAS_MID")),_xll.BDP($C1370,"DUR_ADJ_OAS_MID"),IF(ISNUMBER(_xll.BDP($E1370&amp;" ISIN","DUR_ADJ_OAS_MID")),_xll.BDP($E1370&amp;" ISIN","DUR_ADJ_OAS_MID")," ")))</f>
        <v xml:space="preserve"> </v>
      </c>
      <c r="S1370" s="7" t="str">
        <f ca="1">IF(AND(A1369="SVOL",C1369="Cash"),                                     SUM(INDIRECT(ADDRESS(ROW()-(COUNTIF(A:A,"SVOL")),COLUMN())):INDIRECT(ADDRESS(ROW()-1,COLUMN()))),                                    IF(AND(A1370="TYA",C1370="Cash"), SUM(INDIRECT(ADDRESS(ROW()-(COUNTIF(A:A,"TYA")-1),COLUMN())):INDIRECT(ADDRESS(ROW()-1,COLUMN()))),                                    IF(AND(A1370="SVOL",ISNUMBER(FIND(" Govt",C1370))),"", IF(AND(A1370="SVOL",ISNUMBER(FIND(" Index",C1370))),J1370,                                    IF(ISNUMBER(N1370),Q1370*N1370,IF(ISNUMBER(R1370),J1370*R1370," "))))))</f>
        <v xml:space="preserve"> </v>
      </c>
      <c r="AB1370" s="8" t="s">
        <v>4218</v>
      </c>
      <c r="AG1370" s="17">
        <v>4.64E-4</v>
      </c>
    </row>
    <row r="1371" spans="1:33" x14ac:dyDescent="0.35">
      <c r="A1371" t="s">
        <v>1786</v>
      </c>
      <c r="B1371" t="s">
        <v>3259</v>
      </c>
      <c r="C1371" t="s">
        <v>3260</v>
      </c>
      <c r="D1371" t="s">
        <v>3261</v>
      </c>
      <c r="E1371" t="s">
        <v>3262</v>
      </c>
      <c r="G1371" s="1">
        <v>-18930.060958995789</v>
      </c>
      <c r="H1371" s="1">
        <v>18.583500000000001</v>
      </c>
      <c r="I1371" s="2">
        <v>-351786.78783149831</v>
      </c>
      <c r="J1371" s="3">
        <v>-4.5476349657034417E-3</v>
      </c>
      <c r="K1371" s="4">
        <v>77355986.239999995</v>
      </c>
      <c r="L1371" s="5">
        <v>3550001</v>
      </c>
      <c r="M1371" s="6">
        <v>21.79041252</v>
      </c>
      <c r="N1371" s="7" t="str">
        <f>IF(ISNUMBER(_xll.BDP($C1371, "DELTA_MID")),_xll.BDP($C1371, "DELTA_MID")," ")</f>
        <v xml:space="preserve"> </v>
      </c>
      <c r="O1371" s="7" t="str">
        <f>IF(ISNUMBER(N1371),_xll.BDP($C1371, "OPT_UNDL_TICKER"),"")</f>
        <v/>
      </c>
      <c r="P1371" s="8" t="str">
        <f>IF(ISNUMBER(N1371),_xll.BDP($C1371, "OPT_UNDL_PX")," ")</f>
        <v xml:space="preserve"> </v>
      </c>
      <c r="Q1371" s="7" t="str">
        <f>IF(ISNUMBER(N1371),+G1371*_xll.BDP($C1371, "PX_POS_MULT_FACTOR")*P1371/K1371," ")</f>
        <v xml:space="preserve"> </v>
      </c>
      <c r="R1371" s="8" t="str">
        <f>IF(OR($A1371="TUA",$A1371="TYA"),"",IF(ISNUMBER(_xll.BDP($C1371,"DUR_ADJ_OAS_MID")),_xll.BDP($C1371,"DUR_ADJ_OAS_MID"),IF(ISNUMBER(_xll.BDP($E1371&amp;" ISIN","DUR_ADJ_OAS_MID")),_xll.BDP($E1371&amp;" ISIN","DUR_ADJ_OAS_MID")," ")))</f>
        <v xml:space="preserve"> </v>
      </c>
      <c r="S1371" s="7" t="str">
        <f ca="1">IF(AND(A1370="SVOL",C1370="Cash"),                                     SUM(INDIRECT(ADDRESS(ROW()-(COUNTIF(A:A,"SVOL")),COLUMN())):INDIRECT(ADDRESS(ROW()-1,COLUMN()))),                                    IF(AND(A1371="TYA",C1371="Cash"), SUM(INDIRECT(ADDRESS(ROW()-(COUNTIF(A:A,"TYA")-1),COLUMN())):INDIRECT(ADDRESS(ROW()-1,COLUMN()))),                                    IF(AND(A1371="SVOL",ISNUMBER(FIND(" Govt",C1371))),"", IF(AND(A1371="SVOL",ISNUMBER(FIND(" Index",C1371))),J1371,                                    IF(ISNUMBER(N1371),Q1371*N1371,IF(ISNUMBER(R1371),J1371*R1371," "))))))</f>
        <v xml:space="preserve"> </v>
      </c>
      <c r="AB1371" s="8" t="s">
        <v>4218</v>
      </c>
      <c r="AG1371" s="17">
        <v>4.64E-4</v>
      </c>
    </row>
    <row r="1372" spans="1:33" x14ac:dyDescent="0.35">
      <c r="A1372" t="s">
        <v>1786</v>
      </c>
      <c r="B1372" t="s">
        <v>3263</v>
      </c>
      <c r="C1372" t="s">
        <v>3264</v>
      </c>
      <c r="D1372" t="s">
        <v>3265</v>
      </c>
      <c r="E1372" t="s">
        <v>3266</v>
      </c>
      <c r="G1372" s="1">
        <v>-11750.413025364731</v>
      </c>
      <c r="H1372" s="1">
        <v>20.809349999999998</v>
      </c>
      <c r="I1372" s="2">
        <v>-244518.4572893735</v>
      </c>
      <c r="J1372" s="3">
        <v>-3.1609506797669849E-3</v>
      </c>
      <c r="K1372" s="4">
        <v>77355986.239999995</v>
      </c>
      <c r="L1372" s="5">
        <v>3550001</v>
      </c>
      <c r="M1372" s="6">
        <v>21.79041252</v>
      </c>
      <c r="N1372" s="7" t="str">
        <f>IF(ISNUMBER(_xll.BDP($C1372, "DELTA_MID")),_xll.BDP($C1372, "DELTA_MID")," ")</f>
        <v xml:space="preserve"> </v>
      </c>
      <c r="O1372" s="7" t="str">
        <f>IF(ISNUMBER(N1372),_xll.BDP($C1372, "OPT_UNDL_TICKER"),"")</f>
        <v/>
      </c>
      <c r="P1372" s="8" t="str">
        <f>IF(ISNUMBER(N1372),_xll.BDP($C1372, "OPT_UNDL_PX")," ")</f>
        <v xml:space="preserve"> </v>
      </c>
      <c r="Q1372" s="7" t="str">
        <f>IF(ISNUMBER(N1372),+G1372*_xll.BDP($C1372, "PX_POS_MULT_FACTOR")*P1372/K1372," ")</f>
        <v xml:space="preserve"> </v>
      </c>
      <c r="R1372" s="8" t="str">
        <f>IF(OR($A1372="TUA",$A1372="TYA"),"",IF(ISNUMBER(_xll.BDP($C1372,"DUR_ADJ_OAS_MID")),_xll.BDP($C1372,"DUR_ADJ_OAS_MID"),IF(ISNUMBER(_xll.BDP($E1372&amp;" ISIN","DUR_ADJ_OAS_MID")),_xll.BDP($E1372&amp;" ISIN","DUR_ADJ_OAS_MID")," ")))</f>
        <v xml:space="preserve"> </v>
      </c>
      <c r="S1372" s="7" t="str">
        <f ca="1">IF(AND(A1371="SVOL",C1371="Cash"),                                     SUM(INDIRECT(ADDRESS(ROW()-(COUNTIF(A:A,"SVOL")),COLUMN())):INDIRECT(ADDRESS(ROW()-1,COLUMN()))),                                    IF(AND(A1372="TYA",C1372="Cash"), SUM(INDIRECT(ADDRESS(ROW()-(COUNTIF(A:A,"TYA")-1),COLUMN())):INDIRECT(ADDRESS(ROW()-1,COLUMN()))),                                    IF(AND(A1372="SVOL",ISNUMBER(FIND(" Govt",C1372))),"", IF(AND(A1372="SVOL",ISNUMBER(FIND(" Index",C1372))),J1372,                                    IF(ISNUMBER(N1372),Q1372*N1372,IF(ISNUMBER(R1372),J1372*R1372," "))))))</f>
        <v xml:space="preserve"> </v>
      </c>
      <c r="AB1372" s="8" t="s">
        <v>4218</v>
      </c>
      <c r="AG1372" s="17">
        <v>4.64E-4</v>
      </c>
    </row>
    <row r="1373" spans="1:33" x14ac:dyDescent="0.35">
      <c r="A1373" t="s">
        <v>1786</v>
      </c>
      <c r="B1373" t="s">
        <v>694</v>
      </c>
      <c r="C1373" t="s">
        <v>3267</v>
      </c>
      <c r="D1373" t="s">
        <v>696</v>
      </c>
      <c r="E1373" t="s">
        <v>697</v>
      </c>
      <c r="G1373" s="1">
        <v>-63561.338164085311</v>
      </c>
      <c r="H1373" s="1">
        <v>10.11</v>
      </c>
      <c r="I1373" s="2">
        <v>-642605.12883890246</v>
      </c>
      <c r="J1373" s="3">
        <v>-8.3071157136461911E-3</v>
      </c>
      <c r="K1373" s="4">
        <v>77355986.239999995</v>
      </c>
      <c r="L1373" s="5">
        <v>3550001</v>
      </c>
      <c r="M1373" s="6">
        <v>21.79041252</v>
      </c>
      <c r="N1373" s="7" t="str">
        <f>IF(ISNUMBER(_xll.BDP($C1373, "DELTA_MID")),_xll.BDP($C1373, "DELTA_MID")," ")</f>
        <v xml:space="preserve"> </v>
      </c>
      <c r="O1373" s="7" t="str">
        <f>IF(ISNUMBER(N1373),_xll.BDP($C1373, "OPT_UNDL_TICKER"),"")</f>
        <v/>
      </c>
      <c r="P1373" s="8" t="str">
        <f>IF(ISNUMBER(N1373),_xll.BDP($C1373, "OPT_UNDL_PX")," ")</f>
        <v xml:space="preserve"> </v>
      </c>
      <c r="Q1373" s="7" t="str">
        <f>IF(ISNUMBER(N1373),+G1373*_xll.BDP($C1373, "PX_POS_MULT_FACTOR")*P1373/K1373," ")</f>
        <v xml:space="preserve"> </v>
      </c>
      <c r="R1373" s="8" t="str">
        <f>IF(OR($A1373="TUA",$A1373="TYA"),"",IF(ISNUMBER(_xll.BDP($C1373,"DUR_ADJ_OAS_MID")),_xll.BDP($C1373,"DUR_ADJ_OAS_MID"),IF(ISNUMBER(_xll.BDP($E1373&amp;" ISIN","DUR_ADJ_OAS_MID")),_xll.BDP($E1373&amp;" ISIN","DUR_ADJ_OAS_MID")," ")))</f>
        <v xml:space="preserve"> </v>
      </c>
      <c r="S1373" s="7" t="str">
        <f ca="1">IF(AND(A1372="SVOL",C1372="Cash"),                                     SUM(INDIRECT(ADDRESS(ROW()-(COUNTIF(A:A,"SVOL")),COLUMN())):INDIRECT(ADDRESS(ROW()-1,COLUMN()))),                                    IF(AND(A1373="TYA",C1373="Cash"), SUM(INDIRECT(ADDRESS(ROW()-(COUNTIF(A:A,"TYA")-1),COLUMN())):INDIRECT(ADDRESS(ROW()-1,COLUMN()))),                                    IF(AND(A1373="SVOL",ISNUMBER(FIND(" Govt",C1373))),"", IF(AND(A1373="SVOL",ISNUMBER(FIND(" Index",C1373))),J1373,                                    IF(ISNUMBER(N1373),Q1373*N1373,IF(ISNUMBER(R1373),J1373*R1373," "))))))</f>
        <v xml:space="preserve"> </v>
      </c>
      <c r="AB1373" s="8" t="s">
        <v>4218</v>
      </c>
      <c r="AG1373" s="17">
        <v>4.64E-4</v>
      </c>
    </row>
    <row r="1374" spans="1:33" x14ac:dyDescent="0.35">
      <c r="A1374" t="s">
        <v>1786</v>
      </c>
      <c r="B1374" t="s">
        <v>3268</v>
      </c>
      <c r="C1374" t="s">
        <v>3269</v>
      </c>
      <c r="D1374" t="s">
        <v>3270</v>
      </c>
      <c r="E1374" t="s">
        <v>3271</v>
      </c>
      <c r="F1374" t="s">
        <v>3272</v>
      </c>
      <c r="G1374" s="1">
        <v>-221.45065719183191</v>
      </c>
      <c r="H1374" s="1">
        <v>214.1</v>
      </c>
      <c r="I1374" s="2">
        <v>-47412.585704771198</v>
      </c>
      <c r="J1374" s="3">
        <v>-6.1291424244365239E-4</v>
      </c>
      <c r="K1374" s="4">
        <v>77355986.239999995</v>
      </c>
      <c r="L1374" s="5">
        <v>3550001</v>
      </c>
      <c r="M1374" s="6">
        <v>21.79041252</v>
      </c>
      <c r="N1374" s="7" t="str">
        <f>IF(ISNUMBER(_xll.BDP($C1374, "DELTA_MID")),_xll.BDP($C1374, "DELTA_MID")," ")</f>
        <v xml:space="preserve"> </v>
      </c>
      <c r="O1374" s="7" t="str">
        <f>IF(ISNUMBER(N1374),_xll.BDP($C1374, "OPT_UNDL_TICKER"),"")</f>
        <v/>
      </c>
      <c r="P1374" s="8" t="str">
        <f>IF(ISNUMBER(N1374),_xll.BDP($C1374, "OPT_UNDL_PX")," ")</f>
        <v xml:space="preserve"> </v>
      </c>
      <c r="Q1374" s="7" t="str">
        <f>IF(ISNUMBER(N1374),+G1374*_xll.BDP($C1374, "PX_POS_MULT_FACTOR")*P1374/K1374," ")</f>
        <v xml:space="preserve"> </v>
      </c>
      <c r="R1374" s="8" t="str">
        <f>IF(OR($A1374="TUA",$A1374="TYA"),"",IF(ISNUMBER(_xll.BDP($C1374,"DUR_ADJ_OAS_MID")),_xll.BDP($C1374,"DUR_ADJ_OAS_MID"),IF(ISNUMBER(_xll.BDP($E1374&amp;" ISIN","DUR_ADJ_OAS_MID")),_xll.BDP($E1374&amp;" ISIN","DUR_ADJ_OAS_MID")," ")))</f>
        <v xml:space="preserve"> </v>
      </c>
      <c r="S1374" s="7" t="str">
        <f ca="1">IF(AND(A1373="SVOL",C1373="Cash"),                                     SUM(INDIRECT(ADDRESS(ROW()-(COUNTIF(A:A,"SVOL")),COLUMN())):INDIRECT(ADDRESS(ROW()-1,COLUMN()))),                                    IF(AND(A1374="TYA",C1374="Cash"), SUM(INDIRECT(ADDRESS(ROW()-(COUNTIF(A:A,"TYA")-1),COLUMN())):INDIRECT(ADDRESS(ROW()-1,COLUMN()))),                                    IF(AND(A1374="SVOL",ISNUMBER(FIND(" Govt",C1374))),"", IF(AND(A1374="SVOL",ISNUMBER(FIND(" Index",C1374))),J1374,                                    IF(ISNUMBER(N1374),Q1374*N1374,IF(ISNUMBER(R1374),J1374*R1374," "))))))</f>
        <v xml:space="preserve"> </v>
      </c>
      <c r="AB1374" s="8" t="s">
        <v>4218</v>
      </c>
      <c r="AG1374" s="17">
        <v>4.64E-4</v>
      </c>
    </row>
    <row r="1375" spans="1:33" x14ac:dyDescent="0.35">
      <c r="A1375" t="s">
        <v>1786</v>
      </c>
      <c r="B1375" t="s">
        <v>3273</v>
      </c>
      <c r="C1375" t="s">
        <v>3274</v>
      </c>
      <c r="D1375" t="s">
        <v>3275</v>
      </c>
      <c r="E1375" t="s">
        <v>3276</v>
      </c>
      <c r="F1375" t="s">
        <v>3277</v>
      </c>
      <c r="G1375" s="1">
        <v>-4261.9693546135823</v>
      </c>
      <c r="H1375" s="1">
        <v>167.45</v>
      </c>
      <c r="I1375" s="2">
        <v>-713666.76843004429</v>
      </c>
      <c r="J1375" s="3">
        <v>-9.2257471350163517E-3</v>
      </c>
      <c r="K1375" s="4">
        <v>77355986.239999995</v>
      </c>
      <c r="L1375" s="5">
        <v>3550001</v>
      </c>
      <c r="M1375" s="6">
        <v>21.79041252</v>
      </c>
      <c r="N1375" s="7" t="str">
        <f>IF(ISNUMBER(_xll.BDP($C1375, "DELTA_MID")),_xll.BDP($C1375, "DELTA_MID")," ")</f>
        <v xml:space="preserve"> </v>
      </c>
      <c r="O1375" s="7" t="str">
        <f>IF(ISNUMBER(N1375),_xll.BDP($C1375, "OPT_UNDL_TICKER"),"")</f>
        <v/>
      </c>
      <c r="P1375" s="8" t="str">
        <f>IF(ISNUMBER(N1375),_xll.BDP($C1375, "OPT_UNDL_PX")," ")</f>
        <v xml:space="preserve"> </v>
      </c>
      <c r="Q1375" s="7" t="str">
        <f>IF(ISNUMBER(N1375),+G1375*_xll.BDP($C1375, "PX_POS_MULT_FACTOR")*P1375/K1375," ")</f>
        <v xml:space="preserve"> </v>
      </c>
      <c r="R1375" s="8" t="str">
        <f>IF(OR($A1375="TUA",$A1375="TYA"),"",IF(ISNUMBER(_xll.BDP($C1375,"DUR_ADJ_OAS_MID")),_xll.BDP($C1375,"DUR_ADJ_OAS_MID"),IF(ISNUMBER(_xll.BDP($E1375&amp;" ISIN","DUR_ADJ_OAS_MID")),_xll.BDP($E1375&amp;" ISIN","DUR_ADJ_OAS_MID")," ")))</f>
        <v xml:space="preserve"> </v>
      </c>
      <c r="S1375" s="7" t="str">
        <f ca="1">IF(AND(A1374="SVOL",C1374="Cash"),                                     SUM(INDIRECT(ADDRESS(ROW()-(COUNTIF(A:A,"SVOL")),COLUMN())):INDIRECT(ADDRESS(ROW()-1,COLUMN()))),                                    IF(AND(A1375="TYA",C1375="Cash"), SUM(INDIRECT(ADDRESS(ROW()-(COUNTIF(A:A,"TYA")-1),COLUMN())):INDIRECT(ADDRESS(ROW()-1,COLUMN()))),                                    IF(AND(A1375="SVOL",ISNUMBER(FIND(" Govt",C1375))),"", IF(AND(A1375="SVOL",ISNUMBER(FIND(" Index",C1375))),J1375,                                    IF(ISNUMBER(N1375),Q1375*N1375,IF(ISNUMBER(R1375),J1375*R1375," "))))))</f>
        <v xml:space="preserve"> </v>
      </c>
      <c r="AB1375" s="8" t="s">
        <v>4218</v>
      </c>
      <c r="AG1375" s="17">
        <v>4.64E-4</v>
      </c>
    </row>
    <row r="1376" spans="1:33" x14ac:dyDescent="0.35">
      <c r="A1376" t="s">
        <v>1786</v>
      </c>
      <c r="B1376" t="s">
        <v>3278</v>
      </c>
      <c r="C1376" t="s">
        <v>3279</v>
      </c>
      <c r="D1376" t="s">
        <v>3280</v>
      </c>
      <c r="E1376" t="s">
        <v>3281</v>
      </c>
      <c r="F1376" t="s">
        <v>3282</v>
      </c>
      <c r="G1376" s="1">
        <v>-4630.4656009102164</v>
      </c>
      <c r="H1376" s="1">
        <v>17.978383999999998</v>
      </c>
      <c r="I1376" s="2">
        <v>-83248.288671954622</v>
      </c>
      <c r="J1376" s="3">
        <v>-1.0761712534266389E-3</v>
      </c>
      <c r="K1376" s="4">
        <v>77355986.239999995</v>
      </c>
      <c r="L1376" s="5">
        <v>3550001</v>
      </c>
      <c r="M1376" s="6">
        <v>21.79041252</v>
      </c>
      <c r="N1376" s="7" t="str">
        <f>IF(ISNUMBER(_xll.BDP($C1376, "DELTA_MID")),_xll.BDP($C1376, "DELTA_MID")," ")</f>
        <v xml:space="preserve"> </v>
      </c>
      <c r="O1376" s="7" t="str">
        <f>IF(ISNUMBER(N1376),_xll.BDP($C1376, "OPT_UNDL_TICKER"),"")</f>
        <v/>
      </c>
      <c r="P1376" s="8" t="str">
        <f>IF(ISNUMBER(N1376),_xll.BDP($C1376, "OPT_UNDL_PX")," ")</f>
        <v xml:space="preserve"> </v>
      </c>
      <c r="Q1376" s="7" t="str">
        <f>IF(ISNUMBER(N1376),+G1376*_xll.BDP($C1376, "PX_POS_MULT_FACTOR")*P1376/K1376," ")</f>
        <v xml:space="preserve"> </v>
      </c>
      <c r="R1376" s="8" t="str">
        <f>IF(OR($A1376="TUA",$A1376="TYA"),"",IF(ISNUMBER(_xll.BDP($C1376,"DUR_ADJ_OAS_MID")),_xll.BDP($C1376,"DUR_ADJ_OAS_MID"),IF(ISNUMBER(_xll.BDP($E1376&amp;" ISIN","DUR_ADJ_OAS_MID")),_xll.BDP($E1376&amp;" ISIN","DUR_ADJ_OAS_MID")," ")))</f>
        <v xml:space="preserve"> </v>
      </c>
      <c r="S1376" s="7" t="str">
        <f ca="1">IF(AND(A1375="SVOL",C1375="Cash"),                                     SUM(INDIRECT(ADDRESS(ROW()-(COUNTIF(A:A,"SVOL")),COLUMN())):INDIRECT(ADDRESS(ROW()-1,COLUMN()))),                                    IF(AND(A1376="TYA",C1376="Cash"), SUM(INDIRECT(ADDRESS(ROW()-(COUNTIF(A:A,"TYA")-1),COLUMN())):INDIRECT(ADDRESS(ROW()-1,COLUMN()))),                                    IF(AND(A1376="SVOL",ISNUMBER(FIND(" Govt",C1376))),"", IF(AND(A1376="SVOL",ISNUMBER(FIND(" Index",C1376))),J1376,                                    IF(ISNUMBER(N1376),Q1376*N1376,IF(ISNUMBER(R1376),J1376*R1376," "))))))</f>
        <v xml:space="preserve"> </v>
      </c>
      <c r="AB1376" s="8" t="s">
        <v>4218</v>
      </c>
      <c r="AG1376" s="17">
        <v>4.64E-4</v>
      </c>
    </row>
    <row r="1377" spans="1:33" x14ac:dyDescent="0.35">
      <c r="A1377" t="s">
        <v>1786</v>
      </c>
      <c r="B1377" t="s">
        <v>3283</v>
      </c>
      <c r="C1377" t="s">
        <v>3284</v>
      </c>
      <c r="D1377" t="s">
        <v>3285</v>
      </c>
      <c r="E1377" t="s">
        <v>3286</v>
      </c>
      <c r="G1377" s="1">
        <v>-1093.4310005833081</v>
      </c>
      <c r="H1377" s="1">
        <v>36.925839999999987</v>
      </c>
      <c r="I1377" s="2">
        <v>-40375.858178579118</v>
      </c>
      <c r="J1377" s="3">
        <v>-5.2194872227873145E-4</v>
      </c>
      <c r="K1377" s="4">
        <v>77355986.239999995</v>
      </c>
      <c r="L1377" s="5">
        <v>3550001</v>
      </c>
      <c r="M1377" s="6">
        <v>21.79041252</v>
      </c>
      <c r="N1377" s="7" t="str">
        <f>IF(ISNUMBER(_xll.BDP($C1377, "DELTA_MID")),_xll.BDP($C1377, "DELTA_MID")," ")</f>
        <v xml:space="preserve"> </v>
      </c>
      <c r="O1377" s="7" t="str">
        <f>IF(ISNUMBER(N1377),_xll.BDP($C1377, "OPT_UNDL_TICKER"),"")</f>
        <v/>
      </c>
      <c r="P1377" s="8" t="str">
        <f>IF(ISNUMBER(N1377),_xll.BDP($C1377, "OPT_UNDL_PX")," ")</f>
        <v xml:space="preserve"> </v>
      </c>
      <c r="Q1377" s="7" t="str">
        <f>IF(ISNUMBER(N1377),+G1377*_xll.BDP($C1377, "PX_POS_MULT_FACTOR")*P1377/K1377," ")</f>
        <v xml:space="preserve"> </v>
      </c>
      <c r="R1377" s="8" t="str">
        <f>IF(OR($A1377="TUA",$A1377="TYA"),"",IF(ISNUMBER(_xll.BDP($C1377,"DUR_ADJ_OAS_MID")),_xll.BDP($C1377,"DUR_ADJ_OAS_MID"),IF(ISNUMBER(_xll.BDP($E1377&amp;" ISIN","DUR_ADJ_OAS_MID")),_xll.BDP($E1377&amp;" ISIN","DUR_ADJ_OAS_MID")," ")))</f>
        <v xml:space="preserve"> </v>
      </c>
      <c r="S1377" s="7" t="str">
        <f ca="1">IF(AND(A1376="SVOL",C1376="Cash"),                                     SUM(INDIRECT(ADDRESS(ROW()-(COUNTIF(A:A,"SVOL")),COLUMN())):INDIRECT(ADDRESS(ROW()-1,COLUMN()))),                                    IF(AND(A1377="TYA",C1377="Cash"), SUM(INDIRECT(ADDRESS(ROW()-(COUNTIF(A:A,"TYA")-1),COLUMN())):INDIRECT(ADDRESS(ROW()-1,COLUMN()))),                                    IF(AND(A1377="SVOL",ISNUMBER(FIND(" Govt",C1377))),"", IF(AND(A1377="SVOL",ISNUMBER(FIND(" Index",C1377))),J1377,                                    IF(ISNUMBER(N1377),Q1377*N1377,IF(ISNUMBER(R1377),J1377*R1377," "))))))</f>
        <v xml:space="preserve"> </v>
      </c>
      <c r="AB1377" s="8" t="s">
        <v>4218</v>
      </c>
      <c r="AG1377" s="17">
        <v>4.64E-4</v>
      </c>
    </row>
    <row r="1378" spans="1:33" x14ac:dyDescent="0.35">
      <c r="A1378" t="s">
        <v>1786</v>
      </c>
      <c r="B1378" t="s">
        <v>712</v>
      </c>
      <c r="C1378" t="s">
        <v>3287</v>
      </c>
      <c r="D1378" t="s">
        <v>714</v>
      </c>
      <c r="E1378" t="s">
        <v>715</v>
      </c>
      <c r="F1378" t="s">
        <v>716</v>
      </c>
      <c r="G1378" s="1">
        <v>-14008.44509165807</v>
      </c>
      <c r="H1378" s="1">
        <v>21.58</v>
      </c>
      <c r="I1378" s="2">
        <v>-302302.24507798109</v>
      </c>
      <c r="J1378" s="3">
        <v>-3.9079360211383826E-3</v>
      </c>
      <c r="K1378" s="4">
        <v>77355986.239999995</v>
      </c>
      <c r="L1378" s="5">
        <v>3550001</v>
      </c>
      <c r="M1378" s="6">
        <v>21.79041252</v>
      </c>
      <c r="N1378" s="7" t="str">
        <f>IF(ISNUMBER(_xll.BDP($C1378, "DELTA_MID")),_xll.BDP($C1378, "DELTA_MID")," ")</f>
        <v xml:space="preserve"> </v>
      </c>
      <c r="O1378" s="7" t="str">
        <f>IF(ISNUMBER(N1378),_xll.BDP($C1378, "OPT_UNDL_TICKER"),"")</f>
        <v/>
      </c>
      <c r="P1378" s="8" t="str">
        <f>IF(ISNUMBER(N1378),_xll.BDP($C1378, "OPT_UNDL_PX")," ")</f>
        <v xml:space="preserve"> </v>
      </c>
      <c r="Q1378" s="7" t="str">
        <f>IF(ISNUMBER(N1378),+G1378*_xll.BDP($C1378, "PX_POS_MULT_FACTOR")*P1378/K1378," ")</f>
        <v xml:space="preserve"> </v>
      </c>
      <c r="R1378" s="8" t="str">
        <f>IF(OR($A1378="TUA",$A1378="TYA"),"",IF(ISNUMBER(_xll.BDP($C1378,"DUR_ADJ_OAS_MID")),_xll.BDP($C1378,"DUR_ADJ_OAS_MID"),IF(ISNUMBER(_xll.BDP($E1378&amp;" ISIN","DUR_ADJ_OAS_MID")),_xll.BDP($E1378&amp;" ISIN","DUR_ADJ_OAS_MID")," ")))</f>
        <v xml:space="preserve"> </v>
      </c>
      <c r="S1378" s="7" t="str">
        <f ca="1">IF(AND(A1377="SVOL",C1377="Cash"),                                     SUM(INDIRECT(ADDRESS(ROW()-(COUNTIF(A:A,"SVOL")),COLUMN())):INDIRECT(ADDRESS(ROW()-1,COLUMN()))),                                    IF(AND(A1378="TYA",C1378="Cash"), SUM(INDIRECT(ADDRESS(ROW()-(COUNTIF(A:A,"TYA")-1),COLUMN())):INDIRECT(ADDRESS(ROW()-1,COLUMN()))),                                    IF(AND(A1378="SVOL",ISNUMBER(FIND(" Govt",C1378))),"", IF(AND(A1378="SVOL",ISNUMBER(FIND(" Index",C1378))),J1378,                                    IF(ISNUMBER(N1378),Q1378*N1378,IF(ISNUMBER(R1378),J1378*R1378," "))))))</f>
        <v xml:space="preserve"> </v>
      </c>
      <c r="AB1378" s="8" t="s">
        <v>4218</v>
      </c>
      <c r="AG1378" s="17">
        <v>4.64E-4</v>
      </c>
    </row>
    <row r="1379" spans="1:33" x14ac:dyDescent="0.35">
      <c r="A1379" t="s">
        <v>1786</v>
      </c>
      <c r="B1379" t="s">
        <v>717</v>
      </c>
      <c r="C1379" t="s">
        <v>3288</v>
      </c>
      <c r="D1379" t="s">
        <v>719</v>
      </c>
      <c r="E1379" t="s">
        <v>720</v>
      </c>
      <c r="F1379" t="s">
        <v>721</v>
      </c>
      <c r="G1379" s="1">
        <v>-217.03928951868781</v>
      </c>
      <c r="H1379" s="1">
        <v>202.98</v>
      </c>
      <c r="I1379" s="2">
        <v>-44054.634986503253</v>
      </c>
      <c r="J1379" s="3">
        <v>-5.6950518153594479E-4</v>
      </c>
      <c r="K1379" s="4">
        <v>77355986.239999995</v>
      </c>
      <c r="L1379" s="5">
        <v>3550001</v>
      </c>
      <c r="M1379" s="6">
        <v>21.79041252</v>
      </c>
      <c r="N1379" s="7" t="str">
        <f>IF(ISNUMBER(_xll.BDP($C1379, "DELTA_MID")),_xll.BDP($C1379, "DELTA_MID")," ")</f>
        <v xml:space="preserve"> </v>
      </c>
      <c r="O1379" s="7" t="str">
        <f>IF(ISNUMBER(N1379),_xll.BDP($C1379, "OPT_UNDL_TICKER"),"")</f>
        <v/>
      </c>
      <c r="P1379" s="8" t="str">
        <f>IF(ISNUMBER(N1379),_xll.BDP($C1379, "OPT_UNDL_PX")," ")</f>
        <v xml:space="preserve"> </v>
      </c>
      <c r="Q1379" s="7" t="str">
        <f>IF(ISNUMBER(N1379),+G1379*_xll.BDP($C1379, "PX_POS_MULT_FACTOR")*P1379/K1379," ")</f>
        <v xml:space="preserve"> </v>
      </c>
      <c r="R1379" s="8" t="str">
        <f>IF(OR($A1379="TUA",$A1379="TYA"),"",IF(ISNUMBER(_xll.BDP($C1379,"DUR_ADJ_OAS_MID")),_xll.BDP($C1379,"DUR_ADJ_OAS_MID"),IF(ISNUMBER(_xll.BDP($E1379&amp;" ISIN","DUR_ADJ_OAS_MID")),_xll.BDP($E1379&amp;" ISIN","DUR_ADJ_OAS_MID")," ")))</f>
        <v xml:space="preserve"> </v>
      </c>
      <c r="S1379" s="7" t="str">
        <f ca="1">IF(AND(A1378="SVOL",C1378="Cash"),                                     SUM(INDIRECT(ADDRESS(ROW()-(COUNTIF(A:A,"SVOL")),COLUMN())):INDIRECT(ADDRESS(ROW()-1,COLUMN()))),                                    IF(AND(A1379="TYA",C1379="Cash"), SUM(INDIRECT(ADDRESS(ROW()-(COUNTIF(A:A,"TYA")-1),COLUMN())):INDIRECT(ADDRESS(ROW()-1,COLUMN()))),                                    IF(AND(A1379="SVOL",ISNUMBER(FIND(" Govt",C1379))),"", IF(AND(A1379="SVOL",ISNUMBER(FIND(" Index",C1379))),J1379,                                    IF(ISNUMBER(N1379),Q1379*N1379,IF(ISNUMBER(R1379),J1379*R1379," "))))))</f>
        <v xml:space="preserve"> </v>
      </c>
      <c r="AB1379" s="8" t="s">
        <v>4218</v>
      </c>
      <c r="AG1379" s="17">
        <v>4.64E-4</v>
      </c>
    </row>
    <row r="1380" spans="1:33" x14ac:dyDescent="0.35">
      <c r="A1380" t="s">
        <v>1786</v>
      </c>
      <c r="B1380" t="s">
        <v>3289</v>
      </c>
      <c r="C1380" t="s">
        <v>3290</v>
      </c>
      <c r="D1380" t="s">
        <v>3291</v>
      </c>
      <c r="E1380" t="s">
        <v>3292</v>
      </c>
      <c r="F1380" t="s">
        <v>3293</v>
      </c>
      <c r="G1380" s="1">
        <v>-987.85226760606008</v>
      </c>
      <c r="H1380" s="1">
        <v>132.44</v>
      </c>
      <c r="I1380" s="2">
        <v>-130831.1543217466</v>
      </c>
      <c r="J1380" s="3">
        <v>-1.691286746908478E-3</v>
      </c>
      <c r="K1380" s="4">
        <v>77355986.239999995</v>
      </c>
      <c r="L1380" s="5">
        <v>3550001</v>
      </c>
      <c r="M1380" s="6">
        <v>21.79041252</v>
      </c>
      <c r="N1380" s="7" t="str">
        <f>IF(ISNUMBER(_xll.BDP($C1380, "DELTA_MID")),_xll.BDP($C1380, "DELTA_MID")," ")</f>
        <v xml:space="preserve"> </v>
      </c>
      <c r="O1380" s="7" t="str">
        <f>IF(ISNUMBER(N1380),_xll.BDP($C1380, "OPT_UNDL_TICKER"),"")</f>
        <v/>
      </c>
      <c r="P1380" s="8" t="str">
        <f>IF(ISNUMBER(N1380),_xll.BDP($C1380, "OPT_UNDL_PX")," ")</f>
        <v xml:space="preserve"> </v>
      </c>
      <c r="Q1380" s="7" t="str">
        <f>IF(ISNUMBER(N1380),+G1380*_xll.BDP($C1380, "PX_POS_MULT_FACTOR")*P1380/K1380," ")</f>
        <v xml:space="preserve"> </v>
      </c>
      <c r="R1380" s="8" t="str">
        <f>IF(OR($A1380="TUA",$A1380="TYA"),"",IF(ISNUMBER(_xll.BDP($C1380,"DUR_ADJ_OAS_MID")),_xll.BDP($C1380,"DUR_ADJ_OAS_MID"),IF(ISNUMBER(_xll.BDP($E1380&amp;" ISIN","DUR_ADJ_OAS_MID")),_xll.BDP($E1380&amp;" ISIN","DUR_ADJ_OAS_MID")," ")))</f>
        <v xml:space="preserve"> </v>
      </c>
      <c r="S1380" s="7" t="str">
        <f ca="1">IF(AND(A1379="SVOL",C1379="Cash"),                                     SUM(INDIRECT(ADDRESS(ROW()-(COUNTIF(A:A,"SVOL")),COLUMN())):INDIRECT(ADDRESS(ROW()-1,COLUMN()))),                                    IF(AND(A1380="TYA",C1380="Cash"), SUM(INDIRECT(ADDRESS(ROW()-(COUNTIF(A:A,"TYA")-1),COLUMN())):INDIRECT(ADDRESS(ROW()-1,COLUMN()))),                                    IF(AND(A1380="SVOL",ISNUMBER(FIND(" Govt",C1380))),"", IF(AND(A1380="SVOL",ISNUMBER(FIND(" Index",C1380))),J1380,                                    IF(ISNUMBER(N1380),Q1380*N1380,IF(ISNUMBER(R1380),J1380*R1380," "))))))</f>
        <v xml:space="preserve"> </v>
      </c>
      <c r="AB1380" s="8" t="s">
        <v>4218</v>
      </c>
      <c r="AG1380" s="17">
        <v>4.64E-4</v>
      </c>
    </row>
    <row r="1381" spans="1:33" x14ac:dyDescent="0.35">
      <c r="A1381" t="s">
        <v>1786</v>
      </c>
      <c r="B1381" t="s">
        <v>3294</v>
      </c>
      <c r="C1381" t="s">
        <v>3295</v>
      </c>
      <c r="D1381" t="s">
        <v>3296</v>
      </c>
      <c r="E1381" t="s">
        <v>3297</v>
      </c>
      <c r="F1381" t="s">
        <v>3298</v>
      </c>
      <c r="G1381" s="1">
        <v>-843.74759028335404</v>
      </c>
      <c r="H1381" s="1">
        <v>246.05</v>
      </c>
      <c r="I1381" s="2">
        <v>-207604.09458921931</v>
      </c>
      <c r="J1381" s="3">
        <v>-2.6837495671649691E-3</v>
      </c>
      <c r="K1381" s="4">
        <v>77355986.239999995</v>
      </c>
      <c r="L1381" s="5">
        <v>3550001</v>
      </c>
      <c r="M1381" s="6">
        <v>21.79041252</v>
      </c>
      <c r="N1381" s="7" t="str">
        <f>IF(ISNUMBER(_xll.BDP($C1381, "DELTA_MID")),_xll.BDP($C1381, "DELTA_MID")," ")</f>
        <v xml:space="preserve"> </v>
      </c>
      <c r="O1381" s="7" t="str">
        <f>IF(ISNUMBER(N1381),_xll.BDP($C1381, "OPT_UNDL_TICKER"),"")</f>
        <v/>
      </c>
      <c r="P1381" s="8" t="str">
        <f>IF(ISNUMBER(N1381),_xll.BDP($C1381, "OPT_UNDL_PX")," ")</f>
        <v xml:space="preserve"> </v>
      </c>
      <c r="Q1381" s="7" t="str">
        <f>IF(ISNUMBER(N1381),+G1381*_xll.BDP($C1381, "PX_POS_MULT_FACTOR")*P1381/K1381," ")</f>
        <v xml:space="preserve"> </v>
      </c>
      <c r="R1381" s="8" t="str">
        <f>IF(OR($A1381="TUA",$A1381="TYA"),"",IF(ISNUMBER(_xll.BDP($C1381,"DUR_ADJ_OAS_MID")),_xll.BDP($C1381,"DUR_ADJ_OAS_MID"),IF(ISNUMBER(_xll.BDP($E1381&amp;" ISIN","DUR_ADJ_OAS_MID")),_xll.BDP($E1381&amp;" ISIN","DUR_ADJ_OAS_MID")," ")))</f>
        <v xml:space="preserve"> </v>
      </c>
      <c r="S1381" s="7" t="str">
        <f ca="1">IF(AND(A1380="SVOL",C1380="Cash"),                                     SUM(INDIRECT(ADDRESS(ROW()-(COUNTIF(A:A,"SVOL")),COLUMN())):INDIRECT(ADDRESS(ROW()-1,COLUMN()))),                                    IF(AND(A1381="TYA",C1381="Cash"), SUM(INDIRECT(ADDRESS(ROW()-(COUNTIF(A:A,"TYA")-1),COLUMN())):INDIRECT(ADDRESS(ROW()-1,COLUMN()))),                                    IF(AND(A1381="SVOL",ISNUMBER(FIND(" Govt",C1381))),"", IF(AND(A1381="SVOL",ISNUMBER(FIND(" Index",C1381))),J1381,                                    IF(ISNUMBER(N1381),Q1381*N1381,IF(ISNUMBER(R1381),J1381*R1381," "))))))</f>
        <v xml:space="preserve"> </v>
      </c>
      <c r="AB1381" s="8" t="s">
        <v>4218</v>
      </c>
      <c r="AG1381" s="17">
        <v>4.64E-4</v>
      </c>
    </row>
    <row r="1382" spans="1:33" x14ac:dyDescent="0.35">
      <c r="A1382" t="s">
        <v>1786</v>
      </c>
      <c r="B1382" t="s">
        <v>3299</v>
      </c>
      <c r="C1382" t="s">
        <v>3300</v>
      </c>
      <c r="D1382" t="s">
        <v>3301</v>
      </c>
      <c r="E1382" t="s">
        <v>3302</v>
      </c>
      <c r="G1382" s="1">
        <v>-5201.5906689932672</v>
      </c>
      <c r="H1382" s="1">
        <v>60.811039999999991</v>
      </c>
      <c r="I1382" s="2">
        <v>-316314.13823577628</v>
      </c>
      <c r="J1382" s="3">
        <v>-4.0890712356041739E-3</v>
      </c>
      <c r="K1382" s="4">
        <v>77355986.239999995</v>
      </c>
      <c r="L1382" s="5">
        <v>3550001</v>
      </c>
      <c r="M1382" s="6">
        <v>21.79041252</v>
      </c>
      <c r="N1382" s="7" t="str">
        <f>IF(ISNUMBER(_xll.BDP($C1382, "DELTA_MID")),_xll.BDP($C1382, "DELTA_MID")," ")</f>
        <v xml:space="preserve"> </v>
      </c>
      <c r="O1382" s="7" t="str">
        <f>IF(ISNUMBER(N1382),_xll.BDP($C1382, "OPT_UNDL_TICKER"),"")</f>
        <v/>
      </c>
      <c r="P1382" s="8" t="str">
        <f>IF(ISNUMBER(N1382),_xll.BDP($C1382, "OPT_UNDL_PX")," ")</f>
        <v xml:space="preserve"> </v>
      </c>
      <c r="Q1382" s="7" t="str">
        <f>IF(ISNUMBER(N1382),+G1382*_xll.BDP($C1382, "PX_POS_MULT_FACTOR")*P1382/K1382," ")</f>
        <v xml:space="preserve"> </v>
      </c>
      <c r="R1382" s="8" t="str">
        <f>IF(OR($A1382="TUA",$A1382="TYA"),"",IF(ISNUMBER(_xll.BDP($C1382,"DUR_ADJ_OAS_MID")),_xll.BDP($C1382,"DUR_ADJ_OAS_MID"),IF(ISNUMBER(_xll.BDP($E1382&amp;" ISIN","DUR_ADJ_OAS_MID")),_xll.BDP($E1382&amp;" ISIN","DUR_ADJ_OAS_MID")," ")))</f>
        <v xml:space="preserve"> </v>
      </c>
      <c r="S1382" s="7" t="str">
        <f ca="1">IF(AND(A1381="SVOL",C1381="Cash"),                                     SUM(INDIRECT(ADDRESS(ROW()-(COUNTIF(A:A,"SVOL")),COLUMN())):INDIRECT(ADDRESS(ROW()-1,COLUMN()))),                                    IF(AND(A1382="TYA",C1382="Cash"), SUM(INDIRECT(ADDRESS(ROW()-(COUNTIF(A:A,"TYA")-1),COLUMN())):INDIRECT(ADDRESS(ROW()-1,COLUMN()))),                                    IF(AND(A1382="SVOL",ISNUMBER(FIND(" Govt",C1382))),"", IF(AND(A1382="SVOL",ISNUMBER(FIND(" Index",C1382))),J1382,                                    IF(ISNUMBER(N1382),Q1382*N1382,IF(ISNUMBER(R1382),J1382*R1382," "))))))</f>
        <v xml:space="preserve"> </v>
      </c>
      <c r="AB1382" s="8" t="s">
        <v>4218</v>
      </c>
      <c r="AG1382" s="17">
        <v>4.64E-4</v>
      </c>
    </row>
    <row r="1383" spans="1:33" x14ac:dyDescent="0.35">
      <c r="A1383" t="s">
        <v>1786</v>
      </c>
      <c r="B1383" t="s">
        <v>3303</v>
      </c>
      <c r="C1383" t="s">
        <v>3304</v>
      </c>
      <c r="D1383" t="s">
        <v>3305</v>
      </c>
      <c r="E1383" t="s">
        <v>3306</v>
      </c>
      <c r="F1383" t="s">
        <v>3307</v>
      </c>
      <c r="G1383" s="1">
        <v>-5183.3570159442716</v>
      </c>
      <c r="H1383" s="1">
        <v>56.704911000000003</v>
      </c>
      <c r="I1383" s="2">
        <v>-293921.79827034549</v>
      </c>
      <c r="J1383" s="3">
        <v>-3.799599908899636E-3</v>
      </c>
      <c r="K1383" s="4">
        <v>77355986.239999995</v>
      </c>
      <c r="L1383" s="5">
        <v>3550001</v>
      </c>
      <c r="M1383" s="6">
        <v>21.79041252</v>
      </c>
      <c r="N1383" s="7" t="str">
        <f>IF(ISNUMBER(_xll.BDP($C1383, "DELTA_MID")),_xll.BDP($C1383, "DELTA_MID")," ")</f>
        <v xml:space="preserve"> </v>
      </c>
      <c r="O1383" s="7" t="str">
        <f>IF(ISNUMBER(N1383),_xll.BDP($C1383, "OPT_UNDL_TICKER"),"")</f>
        <v/>
      </c>
      <c r="P1383" s="8" t="str">
        <f>IF(ISNUMBER(N1383),_xll.BDP($C1383, "OPT_UNDL_PX")," ")</f>
        <v xml:space="preserve"> </v>
      </c>
      <c r="Q1383" s="7" t="str">
        <f>IF(ISNUMBER(N1383),+G1383*_xll.BDP($C1383, "PX_POS_MULT_FACTOR")*P1383/K1383," ")</f>
        <v xml:space="preserve"> </v>
      </c>
      <c r="R1383" s="8" t="str">
        <f>IF(OR($A1383="TUA",$A1383="TYA"),"",IF(ISNUMBER(_xll.BDP($C1383,"DUR_ADJ_OAS_MID")),_xll.BDP($C1383,"DUR_ADJ_OAS_MID"),IF(ISNUMBER(_xll.BDP($E1383&amp;" ISIN","DUR_ADJ_OAS_MID")),_xll.BDP($E1383&amp;" ISIN","DUR_ADJ_OAS_MID")," ")))</f>
        <v xml:space="preserve"> </v>
      </c>
      <c r="S1383" s="7" t="str">
        <f ca="1">IF(AND(A1382="SVOL",C1382="Cash"),                                     SUM(INDIRECT(ADDRESS(ROW()-(COUNTIF(A:A,"SVOL")),COLUMN())):INDIRECT(ADDRESS(ROW()-1,COLUMN()))),                                    IF(AND(A1383="TYA",C1383="Cash"), SUM(INDIRECT(ADDRESS(ROW()-(COUNTIF(A:A,"TYA")-1),COLUMN())):INDIRECT(ADDRESS(ROW()-1,COLUMN()))),                                    IF(AND(A1383="SVOL",ISNUMBER(FIND(" Govt",C1383))),"", IF(AND(A1383="SVOL",ISNUMBER(FIND(" Index",C1383))),J1383,                                    IF(ISNUMBER(N1383),Q1383*N1383,IF(ISNUMBER(R1383),J1383*R1383," "))))))</f>
        <v xml:space="preserve"> </v>
      </c>
      <c r="AB1383" s="8" t="s">
        <v>4218</v>
      </c>
      <c r="AG1383" s="17">
        <v>4.64E-4</v>
      </c>
    </row>
    <row r="1384" spans="1:33" x14ac:dyDescent="0.35">
      <c r="A1384" t="s">
        <v>1786</v>
      </c>
      <c r="B1384" t="s">
        <v>3308</v>
      </c>
      <c r="C1384" t="s">
        <v>3309</v>
      </c>
      <c r="D1384" t="s">
        <v>3310</v>
      </c>
      <c r="E1384" t="s">
        <v>3311</v>
      </c>
      <c r="G1384" s="1">
        <v>-37.937761989038933</v>
      </c>
      <c r="H1384" s="1">
        <v>1547.444</v>
      </c>
      <c r="I1384" s="2">
        <v>-58706.562163366347</v>
      </c>
      <c r="J1384" s="3">
        <v>-7.5891427434234926E-4</v>
      </c>
      <c r="K1384" s="4">
        <v>77355986.239999995</v>
      </c>
      <c r="L1384" s="5">
        <v>3550001</v>
      </c>
      <c r="M1384" s="6">
        <v>21.79041252</v>
      </c>
      <c r="N1384" s="7" t="str">
        <f>IF(ISNUMBER(_xll.BDP($C1384, "DELTA_MID")),_xll.BDP($C1384, "DELTA_MID")," ")</f>
        <v xml:space="preserve"> </v>
      </c>
      <c r="O1384" s="7" t="str">
        <f>IF(ISNUMBER(N1384),_xll.BDP($C1384, "OPT_UNDL_TICKER"),"")</f>
        <v/>
      </c>
      <c r="P1384" s="8" t="str">
        <f>IF(ISNUMBER(N1384),_xll.BDP($C1384, "OPT_UNDL_PX")," ")</f>
        <v xml:space="preserve"> </v>
      </c>
      <c r="Q1384" s="7" t="str">
        <f>IF(ISNUMBER(N1384),+G1384*_xll.BDP($C1384, "PX_POS_MULT_FACTOR")*P1384/K1384," ")</f>
        <v xml:space="preserve"> </v>
      </c>
      <c r="R1384" s="8" t="str">
        <f>IF(OR($A1384="TUA",$A1384="TYA"),"",IF(ISNUMBER(_xll.BDP($C1384,"DUR_ADJ_OAS_MID")),_xll.BDP($C1384,"DUR_ADJ_OAS_MID"),IF(ISNUMBER(_xll.BDP($E1384&amp;" ISIN","DUR_ADJ_OAS_MID")),_xll.BDP($E1384&amp;" ISIN","DUR_ADJ_OAS_MID")," ")))</f>
        <v xml:space="preserve"> </v>
      </c>
      <c r="S1384" s="7" t="str">
        <f ca="1">IF(AND(A1383="SVOL",C1383="Cash"),                                     SUM(INDIRECT(ADDRESS(ROW()-(COUNTIF(A:A,"SVOL")),COLUMN())):INDIRECT(ADDRESS(ROW()-1,COLUMN()))),                                    IF(AND(A1384="TYA",C1384="Cash"), SUM(INDIRECT(ADDRESS(ROW()-(COUNTIF(A:A,"TYA")-1),COLUMN())):INDIRECT(ADDRESS(ROW()-1,COLUMN()))),                                    IF(AND(A1384="SVOL",ISNUMBER(FIND(" Govt",C1384))),"", IF(AND(A1384="SVOL",ISNUMBER(FIND(" Index",C1384))),J1384,                                    IF(ISNUMBER(N1384),Q1384*N1384,IF(ISNUMBER(R1384),J1384*R1384," "))))))</f>
        <v xml:space="preserve"> </v>
      </c>
      <c r="AB1384" s="8" t="s">
        <v>4218</v>
      </c>
      <c r="AG1384" s="17">
        <v>4.64E-4</v>
      </c>
    </row>
    <row r="1385" spans="1:33" x14ac:dyDescent="0.35">
      <c r="A1385" t="s">
        <v>1786</v>
      </c>
      <c r="B1385" t="s">
        <v>3312</v>
      </c>
      <c r="C1385" t="s">
        <v>3313</v>
      </c>
      <c r="D1385" t="s">
        <v>3314</v>
      </c>
      <c r="E1385" t="s">
        <v>3315</v>
      </c>
      <c r="G1385" s="1">
        <v>-4611.937856683011</v>
      </c>
      <c r="H1385" s="1">
        <v>44.705685000000003</v>
      </c>
      <c r="I1385" s="2">
        <v>-206179.84106044579</v>
      </c>
      <c r="J1385" s="3">
        <v>-2.6653378889225821E-3</v>
      </c>
      <c r="K1385" s="4">
        <v>77355986.239999995</v>
      </c>
      <c r="L1385" s="5">
        <v>3550001</v>
      </c>
      <c r="M1385" s="6">
        <v>21.79041252</v>
      </c>
      <c r="N1385" s="7" t="str">
        <f>IF(ISNUMBER(_xll.BDP($C1385, "DELTA_MID")),_xll.BDP($C1385, "DELTA_MID")," ")</f>
        <v xml:space="preserve"> </v>
      </c>
      <c r="O1385" s="7" t="str">
        <f>IF(ISNUMBER(N1385),_xll.BDP($C1385, "OPT_UNDL_TICKER"),"")</f>
        <v/>
      </c>
      <c r="P1385" s="8" t="str">
        <f>IF(ISNUMBER(N1385),_xll.BDP($C1385, "OPT_UNDL_PX")," ")</f>
        <v xml:space="preserve"> </v>
      </c>
      <c r="Q1385" s="7" t="str">
        <f>IF(ISNUMBER(N1385),+G1385*_xll.BDP($C1385, "PX_POS_MULT_FACTOR")*P1385/K1385," ")</f>
        <v xml:space="preserve"> </v>
      </c>
      <c r="R1385" s="8" t="str">
        <f>IF(OR($A1385="TUA",$A1385="TYA"),"",IF(ISNUMBER(_xll.BDP($C1385,"DUR_ADJ_OAS_MID")),_xll.BDP($C1385,"DUR_ADJ_OAS_MID"),IF(ISNUMBER(_xll.BDP($E1385&amp;" ISIN","DUR_ADJ_OAS_MID")),_xll.BDP($E1385&amp;" ISIN","DUR_ADJ_OAS_MID")," ")))</f>
        <v xml:space="preserve"> </v>
      </c>
      <c r="S1385" s="7" t="str">
        <f ca="1">IF(AND(A1384="SVOL",C1384="Cash"),                                     SUM(INDIRECT(ADDRESS(ROW()-(COUNTIF(A:A,"SVOL")),COLUMN())):INDIRECT(ADDRESS(ROW()-1,COLUMN()))),                                    IF(AND(A1385="TYA",C1385="Cash"), SUM(INDIRECT(ADDRESS(ROW()-(COUNTIF(A:A,"TYA")-1),COLUMN())):INDIRECT(ADDRESS(ROW()-1,COLUMN()))),                                    IF(AND(A1385="SVOL",ISNUMBER(FIND(" Govt",C1385))),"", IF(AND(A1385="SVOL",ISNUMBER(FIND(" Index",C1385))),J1385,                                    IF(ISNUMBER(N1385),Q1385*N1385,IF(ISNUMBER(R1385),J1385*R1385," "))))))</f>
        <v xml:space="preserve"> </v>
      </c>
      <c r="AB1385" s="8" t="s">
        <v>4218</v>
      </c>
      <c r="AG1385" s="17">
        <v>4.64E-4</v>
      </c>
    </row>
    <row r="1386" spans="1:33" x14ac:dyDescent="0.35">
      <c r="A1386" t="s">
        <v>1786</v>
      </c>
      <c r="B1386" t="s">
        <v>3316</v>
      </c>
      <c r="C1386" t="s">
        <v>3317</v>
      </c>
      <c r="D1386" t="s">
        <v>3318</v>
      </c>
      <c r="E1386" t="s">
        <v>3319</v>
      </c>
      <c r="G1386" s="1">
        <v>-6663.5179158732089</v>
      </c>
      <c r="H1386" s="1">
        <v>35.341715999999998</v>
      </c>
      <c r="I1386" s="2">
        <v>-235500.15774370279</v>
      </c>
      <c r="J1386" s="3">
        <v>-3.044368887147974E-3</v>
      </c>
      <c r="K1386" s="4">
        <v>77355986.239999995</v>
      </c>
      <c r="L1386" s="5">
        <v>3550001</v>
      </c>
      <c r="M1386" s="6">
        <v>21.79041252</v>
      </c>
      <c r="N1386" s="7" t="str">
        <f>IF(ISNUMBER(_xll.BDP($C1386, "DELTA_MID")),_xll.BDP($C1386, "DELTA_MID")," ")</f>
        <v xml:space="preserve"> </v>
      </c>
      <c r="O1386" s="7" t="str">
        <f>IF(ISNUMBER(N1386),_xll.BDP($C1386, "OPT_UNDL_TICKER"),"")</f>
        <v/>
      </c>
      <c r="P1386" s="8" t="str">
        <f>IF(ISNUMBER(N1386),_xll.BDP($C1386, "OPT_UNDL_PX")," ")</f>
        <v xml:space="preserve"> </v>
      </c>
      <c r="Q1386" s="7" t="str">
        <f>IF(ISNUMBER(N1386),+G1386*_xll.BDP($C1386, "PX_POS_MULT_FACTOR")*P1386/K1386," ")</f>
        <v xml:space="preserve"> </v>
      </c>
      <c r="R1386" s="8" t="str">
        <f>IF(OR($A1386="TUA",$A1386="TYA"),"",IF(ISNUMBER(_xll.BDP($C1386,"DUR_ADJ_OAS_MID")),_xll.BDP($C1386,"DUR_ADJ_OAS_MID"),IF(ISNUMBER(_xll.BDP($E1386&amp;" ISIN","DUR_ADJ_OAS_MID")),_xll.BDP($E1386&amp;" ISIN","DUR_ADJ_OAS_MID")," ")))</f>
        <v xml:space="preserve"> </v>
      </c>
      <c r="S1386" s="7" t="str">
        <f ca="1">IF(AND(A1385="SVOL",C1385="Cash"),                                     SUM(INDIRECT(ADDRESS(ROW()-(COUNTIF(A:A,"SVOL")),COLUMN())):INDIRECT(ADDRESS(ROW()-1,COLUMN()))),                                    IF(AND(A1386="TYA",C1386="Cash"), SUM(INDIRECT(ADDRESS(ROW()-(COUNTIF(A:A,"TYA")-1),COLUMN())):INDIRECT(ADDRESS(ROW()-1,COLUMN()))),                                    IF(AND(A1386="SVOL",ISNUMBER(FIND(" Govt",C1386))),"", IF(AND(A1386="SVOL",ISNUMBER(FIND(" Index",C1386))),J1386,                                    IF(ISNUMBER(N1386),Q1386*N1386,IF(ISNUMBER(R1386),J1386*R1386," "))))))</f>
        <v xml:space="preserve"> </v>
      </c>
      <c r="AB1386" s="8" t="s">
        <v>4218</v>
      </c>
      <c r="AG1386" s="17">
        <v>4.64E-4</v>
      </c>
    </row>
    <row r="1387" spans="1:33" x14ac:dyDescent="0.35">
      <c r="A1387" t="s">
        <v>1786</v>
      </c>
      <c r="B1387" t="s">
        <v>3320</v>
      </c>
      <c r="C1387" t="s">
        <v>3321</v>
      </c>
      <c r="D1387" t="s">
        <v>3322</v>
      </c>
      <c r="E1387" t="s">
        <v>3323</v>
      </c>
      <c r="G1387" s="1">
        <v>-2230.093404363427</v>
      </c>
      <c r="H1387" s="1">
        <v>34.248060000000002</v>
      </c>
      <c r="I1387" s="2">
        <v>-76376.372718242928</v>
      </c>
      <c r="J1387" s="3">
        <v>-9.8733629329322012E-4</v>
      </c>
      <c r="K1387" s="4">
        <v>77355986.239999995</v>
      </c>
      <c r="L1387" s="5">
        <v>3550001</v>
      </c>
      <c r="M1387" s="6">
        <v>21.79041252</v>
      </c>
      <c r="N1387" s="7" t="str">
        <f>IF(ISNUMBER(_xll.BDP($C1387, "DELTA_MID")),_xll.BDP($C1387, "DELTA_MID")," ")</f>
        <v xml:space="preserve"> </v>
      </c>
      <c r="O1387" s="7" t="str">
        <f>IF(ISNUMBER(N1387),_xll.BDP($C1387, "OPT_UNDL_TICKER"),"")</f>
        <v/>
      </c>
      <c r="P1387" s="8" t="str">
        <f>IF(ISNUMBER(N1387),_xll.BDP($C1387, "OPT_UNDL_PX")," ")</f>
        <v xml:space="preserve"> </v>
      </c>
      <c r="Q1387" s="7" t="str">
        <f>IF(ISNUMBER(N1387),+G1387*_xll.BDP($C1387, "PX_POS_MULT_FACTOR")*P1387/K1387," ")</f>
        <v xml:space="preserve"> </v>
      </c>
      <c r="R1387" s="8" t="str">
        <f>IF(OR($A1387="TUA",$A1387="TYA"),"",IF(ISNUMBER(_xll.BDP($C1387,"DUR_ADJ_OAS_MID")),_xll.BDP($C1387,"DUR_ADJ_OAS_MID"),IF(ISNUMBER(_xll.BDP($E1387&amp;" ISIN","DUR_ADJ_OAS_MID")),_xll.BDP($E1387&amp;" ISIN","DUR_ADJ_OAS_MID")," ")))</f>
        <v xml:space="preserve"> </v>
      </c>
      <c r="S1387" s="7" t="str">
        <f ca="1">IF(AND(A1386="SVOL",C1386="Cash"),                                     SUM(INDIRECT(ADDRESS(ROW()-(COUNTIF(A:A,"SVOL")),COLUMN())):INDIRECT(ADDRESS(ROW()-1,COLUMN()))),                                    IF(AND(A1387="TYA",C1387="Cash"), SUM(INDIRECT(ADDRESS(ROW()-(COUNTIF(A:A,"TYA")-1),COLUMN())):INDIRECT(ADDRESS(ROW()-1,COLUMN()))),                                    IF(AND(A1387="SVOL",ISNUMBER(FIND(" Govt",C1387))),"", IF(AND(A1387="SVOL",ISNUMBER(FIND(" Index",C1387))),J1387,                                    IF(ISNUMBER(N1387),Q1387*N1387,IF(ISNUMBER(R1387),J1387*R1387," "))))))</f>
        <v xml:space="preserve"> </v>
      </c>
      <c r="AB1387" s="8" t="s">
        <v>4218</v>
      </c>
      <c r="AG1387" s="17">
        <v>4.64E-4</v>
      </c>
    </row>
    <row r="1388" spans="1:33" x14ac:dyDescent="0.35">
      <c r="A1388" t="s">
        <v>1786</v>
      </c>
      <c r="B1388" t="s">
        <v>3324</v>
      </c>
      <c r="C1388" t="s">
        <v>3325</v>
      </c>
      <c r="D1388" t="s">
        <v>3326</v>
      </c>
      <c r="E1388" t="s">
        <v>3327</v>
      </c>
      <c r="F1388" t="s">
        <v>3328</v>
      </c>
      <c r="G1388" s="1">
        <v>-159.10332741139581</v>
      </c>
      <c r="H1388" s="1">
        <v>363.2</v>
      </c>
      <c r="I1388" s="2">
        <v>-57786.328515818946</v>
      </c>
      <c r="J1388" s="3">
        <v>-7.4701818598155536E-4</v>
      </c>
      <c r="K1388" s="4">
        <v>77355986.239999995</v>
      </c>
      <c r="L1388" s="5">
        <v>3550001</v>
      </c>
      <c r="M1388" s="6">
        <v>21.79041252</v>
      </c>
      <c r="N1388" s="7" t="str">
        <f>IF(ISNUMBER(_xll.BDP($C1388, "DELTA_MID")),_xll.BDP($C1388, "DELTA_MID")," ")</f>
        <v xml:space="preserve"> </v>
      </c>
      <c r="O1388" s="7" t="str">
        <f>IF(ISNUMBER(N1388),_xll.BDP($C1388, "OPT_UNDL_TICKER"),"")</f>
        <v/>
      </c>
      <c r="P1388" s="8" t="str">
        <f>IF(ISNUMBER(N1388),_xll.BDP($C1388, "OPT_UNDL_PX")," ")</f>
        <v xml:space="preserve"> </v>
      </c>
      <c r="Q1388" s="7" t="str">
        <f>IF(ISNUMBER(N1388),+G1388*_xll.BDP($C1388, "PX_POS_MULT_FACTOR")*P1388/K1388," ")</f>
        <v xml:space="preserve"> </v>
      </c>
      <c r="R1388" s="8" t="str">
        <f>IF(OR($A1388="TUA",$A1388="TYA"),"",IF(ISNUMBER(_xll.BDP($C1388,"DUR_ADJ_OAS_MID")),_xll.BDP($C1388,"DUR_ADJ_OAS_MID"),IF(ISNUMBER(_xll.BDP($E1388&amp;" ISIN","DUR_ADJ_OAS_MID")),_xll.BDP($E1388&amp;" ISIN","DUR_ADJ_OAS_MID")," ")))</f>
        <v xml:space="preserve"> </v>
      </c>
      <c r="S1388" s="7" t="str">
        <f ca="1">IF(AND(A1387="SVOL",C1387="Cash"),                                     SUM(INDIRECT(ADDRESS(ROW()-(COUNTIF(A:A,"SVOL")),COLUMN())):INDIRECT(ADDRESS(ROW()-1,COLUMN()))),                                    IF(AND(A1388="TYA",C1388="Cash"), SUM(INDIRECT(ADDRESS(ROW()-(COUNTIF(A:A,"TYA")-1),COLUMN())):INDIRECT(ADDRESS(ROW()-1,COLUMN()))),                                    IF(AND(A1388="SVOL",ISNUMBER(FIND(" Govt",C1388))),"", IF(AND(A1388="SVOL",ISNUMBER(FIND(" Index",C1388))),J1388,                                    IF(ISNUMBER(N1388),Q1388*N1388,IF(ISNUMBER(R1388),J1388*R1388," "))))))</f>
        <v xml:space="preserve"> </v>
      </c>
      <c r="AB1388" s="8" t="s">
        <v>4218</v>
      </c>
      <c r="AG1388" s="17">
        <v>4.64E-4</v>
      </c>
    </row>
    <row r="1389" spans="1:33" x14ac:dyDescent="0.35">
      <c r="A1389" t="s">
        <v>1786</v>
      </c>
      <c r="B1389" t="s">
        <v>3329</v>
      </c>
      <c r="C1389" t="s">
        <v>3330</v>
      </c>
      <c r="D1389" t="s">
        <v>3331</v>
      </c>
      <c r="E1389" t="s">
        <v>3332</v>
      </c>
      <c r="G1389" s="1">
        <v>-316.14801657532439</v>
      </c>
      <c r="H1389" s="1">
        <v>162.3288</v>
      </c>
      <c r="I1389" s="2">
        <v>-51319.928153052519</v>
      </c>
      <c r="J1389" s="3">
        <v>-6.6342542636364842E-4</v>
      </c>
      <c r="K1389" s="4">
        <v>77355986.239999995</v>
      </c>
      <c r="L1389" s="5">
        <v>3550001</v>
      </c>
      <c r="M1389" s="6">
        <v>21.79041252</v>
      </c>
      <c r="N1389" s="7" t="str">
        <f>IF(ISNUMBER(_xll.BDP($C1389, "DELTA_MID")),_xll.BDP($C1389, "DELTA_MID")," ")</f>
        <v xml:space="preserve"> </v>
      </c>
      <c r="O1389" s="7" t="str">
        <f>IF(ISNUMBER(N1389),_xll.BDP($C1389, "OPT_UNDL_TICKER"),"")</f>
        <v/>
      </c>
      <c r="P1389" s="8" t="str">
        <f>IF(ISNUMBER(N1389),_xll.BDP($C1389, "OPT_UNDL_PX")," ")</f>
        <v xml:space="preserve"> </v>
      </c>
      <c r="Q1389" s="7" t="str">
        <f>IF(ISNUMBER(N1389),+G1389*_xll.BDP($C1389, "PX_POS_MULT_FACTOR")*P1389/K1389," ")</f>
        <v xml:space="preserve"> </v>
      </c>
      <c r="R1389" s="8" t="str">
        <f>IF(OR($A1389="TUA",$A1389="TYA"),"",IF(ISNUMBER(_xll.BDP($C1389,"DUR_ADJ_OAS_MID")),_xll.BDP($C1389,"DUR_ADJ_OAS_MID"),IF(ISNUMBER(_xll.BDP($E1389&amp;" ISIN","DUR_ADJ_OAS_MID")),_xll.BDP($E1389&amp;" ISIN","DUR_ADJ_OAS_MID")," ")))</f>
        <v xml:space="preserve"> </v>
      </c>
      <c r="S1389" s="7" t="str">
        <f ca="1">IF(AND(A1388="SVOL",C1388="Cash"),                                     SUM(INDIRECT(ADDRESS(ROW()-(COUNTIF(A:A,"SVOL")),COLUMN())):INDIRECT(ADDRESS(ROW()-1,COLUMN()))),                                    IF(AND(A1389="TYA",C1389="Cash"), SUM(INDIRECT(ADDRESS(ROW()-(COUNTIF(A:A,"TYA")-1),COLUMN())):INDIRECT(ADDRESS(ROW()-1,COLUMN()))),                                    IF(AND(A1389="SVOL",ISNUMBER(FIND(" Govt",C1389))),"", IF(AND(A1389="SVOL",ISNUMBER(FIND(" Index",C1389))),J1389,                                    IF(ISNUMBER(N1389),Q1389*N1389,IF(ISNUMBER(R1389),J1389*R1389," "))))))</f>
        <v xml:space="preserve"> </v>
      </c>
      <c r="AB1389" s="8" t="s">
        <v>4218</v>
      </c>
      <c r="AG1389" s="17">
        <v>4.64E-4</v>
      </c>
    </row>
    <row r="1390" spans="1:33" x14ac:dyDescent="0.35">
      <c r="A1390" t="s">
        <v>1786</v>
      </c>
      <c r="B1390" t="s">
        <v>3333</v>
      </c>
      <c r="C1390" t="s">
        <v>3334</v>
      </c>
      <c r="D1390" t="s">
        <v>3335</v>
      </c>
      <c r="E1390" t="s">
        <v>3336</v>
      </c>
      <c r="G1390" s="1">
        <v>-7517.5586973938989</v>
      </c>
      <c r="H1390" s="1">
        <v>69.851639999999989</v>
      </c>
      <c r="I1390" s="2">
        <v>-525113.80380922754</v>
      </c>
      <c r="J1390" s="3">
        <v>-6.7882762450993941E-3</v>
      </c>
      <c r="K1390" s="4">
        <v>77355986.239999995</v>
      </c>
      <c r="L1390" s="5">
        <v>3550001</v>
      </c>
      <c r="M1390" s="6">
        <v>21.79041252</v>
      </c>
      <c r="N1390" s="7" t="str">
        <f>IF(ISNUMBER(_xll.BDP($C1390, "DELTA_MID")),_xll.BDP($C1390, "DELTA_MID")," ")</f>
        <v xml:space="preserve"> </v>
      </c>
      <c r="O1390" s="7" t="str">
        <f>IF(ISNUMBER(N1390),_xll.BDP($C1390, "OPT_UNDL_TICKER"),"")</f>
        <v/>
      </c>
      <c r="P1390" s="8" t="str">
        <f>IF(ISNUMBER(N1390),_xll.BDP($C1390, "OPT_UNDL_PX")," ")</f>
        <v xml:space="preserve"> </v>
      </c>
      <c r="Q1390" s="7" t="str">
        <f>IF(ISNUMBER(N1390),+G1390*_xll.BDP($C1390, "PX_POS_MULT_FACTOR")*P1390/K1390," ")</f>
        <v xml:space="preserve"> </v>
      </c>
      <c r="R1390" s="8" t="str">
        <f>IF(OR($A1390="TUA",$A1390="TYA"),"",IF(ISNUMBER(_xll.BDP($C1390,"DUR_ADJ_OAS_MID")),_xll.BDP($C1390,"DUR_ADJ_OAS_MID"),IF(ISNUMBER(_xll.BDP($E1390&amp;" ISIN","DUR_ADJ_OAS_MID")),_xll.BDP($E1390&amp;" ISIN","DUR_ADJ_OAS_MID")," ")))</f>
        <v xml:space="preserve"> </v>
      </c>
      <c r="S1390" s="7" t="str">
        <f ca="1">IF(AND(A1389="SVOL",C1389="Cash"),                                     SUM(INDIRECT(ADDRESS(ROW()-(COUNTIF(A:A,"SVOL")),COLUMN())):INDIRECT(ADDRESS(ROW()-1,COLUMN()))),                                    IF(AND(A1390="TYA",C1390="Cash"), SUM(INDIRECT(ADDRESS(ROW()-(COUNTIF(A:A,"TYA")-1),COLUMN())):INDIRECT(ADDRESS(ROW()-1,COLUMN()))),                                    IF(AND(A1390="SVOL",ISNUMBER(FIND(" Govt",C1390))),"", IF(AND(A1390="SVOL",ISNUMBER(FIND(" Index",C1390))),J1390,                                    IF(ISNUMBER(N1390),Q1390*N1390,IF(ISNUMBER(R1390),J1390*R1390," "))))))</f>
        <v xml:space="preserve"> </v>
      </c>
      <c r="AB1390" s="8" t="s">
        <v>4218</v>
      </c>
      <c r="AG1390" s="17">
        <v>4.64E-4</v>
      </c>
    </row>
    <row r="1391" spans="1:33" x14ac:dyDescent="0.35">
      <c r="A1391" t="s">
        <v>1786</v>
      </c>
      <c r="B1391" t="s">
        <v>3337</v>
      </c>
      <c r="C1391" t="s">
        <v>3338</v>
      </c>
      <c r="D1391" t="s">
        <v>3339</v>
      </c>
      <c r="E1391" t="s">
        <v>3340</v>
      </c>
      <c r="F1391" t="s">
        <v>3341</v>
      </c>
      <c r="G1391" s="1">
        <v>-2701.227471855213</v>
      </c>
      <c r="H1391" s="1">
        <v>57.749833000000002</v>
      </c>
      <c r="I1391" s="2">
        <v>-155995.43539465079</v>
      </c>
      <c r="J1391" s="3">
        <v>-2.0165916430910568E-3</v>
      </c>
      <c r="K1391" s="4">
        <v>77355986.239999995</v>
      </c>
      <c r="L1391" s="5">
        <v>3550001</v>
      </c>
      <c r="M1391" s="6">
        <v>21.79041252</v>
      </c>
      <c r="N1391" s="7" t="str">
        <f>IF(ISNUMBER(_xll.BDP($C1391, "DELTA_MID")),_xll.BDP($C1391, "DELTA_MID")," ")</f>
        <v xml:space="preserve"> </v>
      </c>
      <c r="O1391" s="7" t="str">
        <f>IF(ISNUMBER(N1391),_xll.BDP($C1391, "OPT_UNDL_TICKER"),"")</f>
        <v/>
      </c>
      <c r="P1391" s="8" t="str">
        <f>IF(ISNUMBER(N1391),_xll.BDP($C1391, "OPT_UNDL_PX")," ")</f>
        <v xml:space="preserve"> </v>
      </c>
      <c r="Q1391" s="7" t="str">
        <f>IF(ISNUMBER(N1391),+G1391*_xll.BDP($C1391, "PX_POS_MULT_FACTOR")*P1391/K1391," ")</f>
        <v xml:space="preserve"> </v>
      </c>
      <c r="R1391" s="8" t="str">
        <f>IF(OR($A1391="TUA",$A1391="TYA"),"",IF(ISNUMBER(_xll.BDP($C1391,"DUR_ADJ_OAS_MID")),_xll.BDP($C1391,"DUR_ADJ_OAS_MID"),IF(ISNUMBER(_xll.BDP($E1391&amp;" ISIN","DUR_ADJ_OAS_MID")),_xll.BDP($E1391&amp;" ISIN","DUR_ADJ_OAS_MID")," ")))</f>
        <v xml:space="preserve"> </v>
      </c>
      <c r="S1391" s="7" t="str">
        <f ca="1">IF(AND(A1390="SVOL",C1390="Cash"),                                     SUM(INDIRECT(ADDRESS(ROW()-(COUNTIF(A:A,"SVOL")),COLUMN())):INDIRECT(ADDRESS(ROW()-1,COLUMN()))),                                    IF(AND(A1391="TYA",C1391="Cash"), SUM(INDIRECT(ADDRESS(ROW()-(COUNTIF(A:A,"TYA")-1),COLUMN())):INDIRECT(ADDRESS(ROW()-1,COLUMN()))),                                    IF(AND(A1391="SVOL",ISNUMBER(FIND(" Govt",C1391))),"", IF(AND(A1391="SVOL",ISNUMBER(FIND(" Index",C1391))),J1391,                                    IF(ISNUMBER(N1391),Q1391*N1391,IF(ISNUMBER(R1391),J1391*R1391," "))))))</f>
        <v xml:space="preserve"> </v>
      </c>
      <c r="AB1391" s="8" t="s">
        <v>4218</v>
      </c>
      <c r="AG1391" s="17">
        <v>4.64E-4</v>
      </c>
    </row>
    <row r="1392" spans="1:33" x14ac:dyDescent="0.35">
      <c r="A1392" t="s">
        <v>1786</v>
      </c>
      <c r="B1392" t="s">
        <v>3342</v>
      </c>
      <c r="C1392" t="s">
        <v>3343</v>
      </c>
      <c r="D1392" t="s">
        <v>3344</v>
      </c>
      <c r="E1392" t="s">
        <v>3345</v>
      </c>
      <c r="G1392" s="1">
        <v>-7705.1888690916267</v>
      </c>
      <c r="H1392" s="1">
        <v>6.020414999999999</v>
      </c>
      <c r="I1392" s="2">
        <v>-46388.434645312263</v>
      </c>
      <c r="J1392" s="3">
        <v>-5.9967478795228991E-4</v>
      </c>
      <c r="K1392" s="4">
        <v>77355986.239999995</v>
      </c>
      <c r="L1392" s="5">
        <v>3550001</v>
      </c>
      <c r="M1392" s="6">
        <v>21.79041252</v>
      </c>
      <c r="N1392" s="7" t="str">
        <f>IF(ISNUMBER(_xll.BDP($C1392, "DELTA_MID")),_xll.BDP($C1392, "DELTA_MID")," ")</f>
        <v xml:space="preserve"> </v>
      </c>
      <c r="O1392" s="7" t="str">
        <f>IF(ISNUMBER(N1392),_xll.BDP($C1392, "OPT_UNDL_TICKER"),"")</f>
        <v/>
      </c>
      <c r="P1392" s="8" t="str">
        <f>IF(ISNUMBER(N1392),_xll.BDP($C1392, "OPT_UNDL_PX")," ")</f>
        <v xml:space="preserve"> </v>
      </c>
      <c r="Q1392" s="7" t="str">
        <f>IF(ISNUMBER(N1392),+G1392*_xll.BDP($C1392, "PX_POS_MULT_FACTOR")*P1392/K1392," ")</f>
        <v xml:space="preserve"> </v>
      </c>
      <c r="R1392" s="8" t="str">
        <f>IF(OR($A1392="TUA",$A1392="TYA"),"",IF(ISNUMBER(_xll.BDP($C1392,"DUR_ADJ_OAS_MID")),_xll.BDP($C1392,"DUR_ADJ_OAS_MID"),IF(ISNUMBER(_xll.BDP($E1392&amp;" ISIN","DUR_ADJ_OAS_MID")),_xll.BDP($E1392&amp;" ISIN","DUR_ADJ_OAS_MID")," ")))</f>
        <v xml:space="preserve"> </v>
      </c>
      <c r="S1392" s="7" t="str">
        <f ca="1">IF(AND(A1391="SVOL",C1391="Cash"),                                     SUM(INDIRECT(ADDRESS(ROW()-(COUNTIF(A:A,"SVOL")),COLUMN())):INDIRECT(ADDRESS(ROW()-1,COLUMN()))),                                    IF(AND(A1392="TYA",C1392="Cash"), SUM(INDIRECT(ADDRESS(ROW()-(COUNTIF(A:A,"TYA")-1),COLUMN())):INDIRECT(ADDRESS(ROW()-1,COLUMN()))),                                    IF(AND(A1392="SVOL",ISNUMBER(FIND(" Govt",C1392))),"", IF(AND(A1392="SVOL",ISNUMBER(FIND(" Index",C1392))),J1392,                                    IF(ISNUMBER(N1392),Q1392*N1392,IF(ISNUMBER(R1392),J1392*R1392," "))))))</f>
        <v xml:space="preserve"> </v>
      </c>
      <c r="AB1392" s="8" t="s">
        <v>4218</v>
      </c>
      <c r="AG1392" s="17">
        <v>4.64E-4</v>
      </c>
    </row>
    <row r="1393" spans="1:33" x14ac:dyDescent="0.35">
      <c r="A1393" t="s">
        <v>1786</v>
      </c>
      <c r="B1393" t="s">
        <v>741</v>
      </c>
      <c r="C1393" t="s">
        <v>3346</v>
      </c>
      <c r="D1393" t="s">
        <v>743</v>
      </c>
      <c r="E1393" t="s">
        <v>744</v>
      </c>
      <c r="F1393" t="s">
        <v>745</v>
      </c>
      <c r="G1393" s="1">
        <v>-537.59867376715624</v>
      </c>
      <c r="H1393" s="1">
        <v>111.91</v>
      </c>
      <c r="I1393" s="2">
        <v>-60162.667581282447</v>
      </c>
      <c r="J1393" s="3">
        <v>-7.7773770984737253E-4</v>
      </c>
      <c r="K1393" s="4">
        <v>77355986.239999995</v>
      </c>
      <c r="L1393" s="5">
        <v>3550001</v>
      </c>
      <c r="M1393" s="6">
        <v>21.79041252</v>
      </c>
      <c r="N1393" s="7" t="str">
        <f>IF(ISNUMBER(_xll.BDP($C1393, "DELTA_MID")),_xll.BDP($C1393, "DELTA_MID")," ")</f>
        <v xml:space="preserve"> </v>
      </c>
      <c r="O1393" s="7" t="str">
        <f>IF(ISNUMBER(N1393),_xll.BDP($C1393, "OPT_UNDL_TICKER"),"")</f>
        <v/>
      </c>
      <c r="P1393" s="8" t="str">
        <f>IF(ISNUMBER(N1393),_xll.BDP($C1393, "OPT_UNDL_PX")," ")</f>
        <v xml:space="preserve"> </v>
      </c>
      <c r="Q1393" s="7" t="str">
        <f>IF(ISNUMBER(N1393),+G1393*_xll.BDP($C1393, "PX_POS_MULT_FACTOR")*P1393/K1393," ")</f>
        <v xml:space="preserve"> </v>
      </c>
      <c r="R1393" s="8" t="str">
        <f>IF(OR($A1393="TUA",$A1393="TYA"),"",IF(ISNUMBER(_xll.BDP($C1393,"DUR_ADJ_OAS_MID")),_xll.BDP($C1393,"DUR_ADJ_OAS_MID"),IF(ISNUMBER(_xll.BDP($E1393&amp;" ISIN","DUR_ADJ_OAS_MID")),_xll.BDP($E1393&amp;" ISIN","DUR_ADJ_OAS_MID")," ")))</f>
        <v xml:space="preserve"> </v>
      </c>
      <c r="S1393" s="7" t="str">
        <f ca="1">IF(AND(A1392="SVOL",C1392="Cash"),                                     SUM(INDIRECT(ADDRESS(ROW()-(COUNTIF(A:A,"SVOL")),COLUMN())):INDIRECT(ADDRESS(ROW()-1,COLUMN()))),                                    IF(AND(A1393="TYA",C1393="Cash"), SUM(INDIRECT(ADDRESS(ROW()-(COUNTIF(A:A,"TYA")-1),COLUMN())):INDIRECT(ADDRESS(ROW()-1,COLUMN()))),                                    IF(AND(A1393="SVOL",ISNUMBER(FIND(" Govt",C1393))),"", IF(AND(A1393="SVOL",ISNUMBER(FIND(" Index",C1393))),J1393,                                    IF(ISNUMBER(N1393),Q1393*N1393,IF(ISNUMBER(R1393),J1393*R1393," "))))))</f>
        <v xml:space="preserve"> </v>
      </c>
      <c r="AB1393" s="8" t="s">
        <v>4218</v>
      </c>
      <c r="AG1393" s="17">
        <v>4.64E-4</v>
      </c>
    </row>
    <row r="1394" spans="1:33" x14ac:dyDescent="0.35">
      <c r="A1394" t="s">
        <v>1786</v>
      </c>
      <c r="B1394" t="s">
        <v>3347</v>
      </c>
      <c r="C1394" t="s">
        <v>3348</v>
      </c>
      <c r="D1394" t="s">
        <v>3349</v>
      </c>
      <c r="E1394" t="s">
        <v>3350</v>
      </c>
      <c r="F1394" t="s">
        <v>3351</v>
      </c>
      <c r="G1394" s="1">
        <v>-724.93475428667398</v>
      </c>
      <c r="H1394" s="1">
        <v>181.56</v>
      </c>
      <c r="I1394" s="2">
        <v>-131619.15398828851</v>
      </c>
      <c r="J1394" s="3">
        <v>-1.7014734138342559E-3</v>
      </c>
      <c r="K1394" s="4">
        <v>77355986.239999995</v>
      </c>
      <c r="L1394" s="5">
        <v>3550001</v>
      </c>
      <c r="M1394" s="6">
        <v>21.79041252</v>
      </c>
      <c r="N1394" s="7" t="str">
        <f>IF(ISNUMBER(_xll.BDP($C1394, "DELTA_MID")),_xll.BDP($C1394, "DELTA_MID")," ")</f>
        <v xml:space="preserve"> </v>
      </c>
      <c r="O1394" s="7" t="str">
        <f>IF(ISNUMBER(N1394),_xll.BDP($C1394, "OPT_UNDL_TICKER"),"")</f>
        <v/>
      </c>
      <c r="P1394" s="8" t="str">
        <f>IF(ISNUMBER(N1394),_xll.BDP($C1394, "OPT_UNDL_PX")," ")</f>
        <v xml:space="preserve"> </v>
      </c>
      <c r="Q1394" s="7" t="str">
        <f>IF(ISNUMBER(N1394),+G1394*_xll.BDP($C1394, "PX_POS_MULT_FACTOR")*P1394/K1394," ")</f>
        <v xml:space="preserve"> </v>
      </c>
      <c r="R1394" s="8" t="str">
        <f>IF(OR($A1394="TUA",$A1394="TYA"),"",IF(ISNUMBER(_xll.BDP($C1394,"DUR_ADJ_OAS_MID")),_xll.BDP($C1394,"DUR_ADJ_OAS_MID"),IF(ISNUMBER(_xll.BDP($E1394&amp;" ISIN","DUR_ADJ_OAS_MID")),_xll.BDP($E1394&amp;" ISIN","DUR_ADJ_OAS_MID")," ")))</f>
        <v xml:space="preserve"> </v>
      </c>
      <c r="S1394" s="7" t="str">
        <f ca="1">IF(AND(A1393="SVOL",C1393="Cash"),                                     SUM(INDIRECT(ADDRESS(ROW()-(COUNTIF(A:A,"SVOL")),COLUMN())):INDIRECT(ADDRESS(ROW()-1,COLUMN()))),                                    IF(AND(A1394="TYA",C1394="Cash"), SUM(INDIRECT(ADDRESS(ROW()-(COUNTIF(A:A,"TYA")-1),COLUMN())):INDIRECT(ADDRESS(ROW()-1,COLUMN()))),                                    IF(AND(A1394="SVOL",ISNUMBER(FIND(" Govt",C1394))),"", IF(AND(A1394="SVOL",ISNUMBER(FIND(" Index",C1394))),J1394,                                    IF(ISNUMBER(N1394),Q1394*N1394,IF(ISNUMBER(R1394),J1394*R1394," "))))))</f>
        <v xml:space="preserve"> </v>
      </c>
      <c r="AB1394" s="8" t="s">
        <v>4218</v>
      </c>
      <c r="AG1394" s="17">
        <v>4.64E-4</v>
      </c>
    </row>
    <row r="1395" spans="1:33" x14ac:dyDescent="0.35">
      <c r="A1395" t="s">
        <v>1786</v>
      </c>
      <c r="B1395" t="s">
        <v>3352</v>
      </c>
      <c r="C1395" t="s">
        <v>3353</v>
      </c>
      <c r="D1395" t="s">
        <v>3354</v>
      </c>
      <c r="E1395" t="s">
        <v>3355</v>
      </c>
      <c r="F1395" t="s">
        <v>3356</v>
      </c>
      <c r="G1395" s="1">
        <v>-7551.3791828880039</v>
      </c>
      <c r="H1395" s="1">
        <v>21.599826</v>
      </c>
      <c r="I1395" s="2">
        <v>-163108.47641040309</v>
      </c>
      <c r="J1395" s="3">
        <v>-2.108543686643107E-3</v>
      </c>
      <c r="K1395" s="4">
        <v>77355986.239999995</v>
      </c>
      <c r="L1395" s="5">
        <v>3550001</v>
      </c>
      <c r="M1395" s="6">
        <v>21.79041252</v>
      </c>
      <c r="N1395" s="7" t="str">
        <f>IF(ISNUMBER(_xll.BDP($C1395, "DELTA_MID")),_xll.BDP($C1395, "DELTA_MID")," ")</f>
        <v xml:space="preserve"> </v>
      </c>
      <c r="O1395" s="7" t="str">
        <f>IF(ISNUMBER(N1395),_xll.BDP($C1395, "OPT_UNDL_TICKER"),"")</f>
        <v/>
      </c>
      <c r="P1395" s="8" t="str">
        <f>IF(ISNUMBER(N1395),_xll.BDP($C1395, "OPT_UNDL_PX")," ")</f>
        <v xml:space="preserve"> </v>
      </c>
      <c r="Q1395" s="7" t="str">
        <f>IF(ISNUMBER(N1395),+G1395*_xll.BDP($C1395, "PX_POS_MULT_FACTOR")*P1395/K1395," ")</f>
        <v xml:space="preserve"> </v>
      </c>
      <c r="R1395" s="8" t="str">
        <f>IF(OR($A1395="TUA",$A1395="TYA"),"",IF(ISNUMBER(_xll.BDP($C1395,"DUR_ADJ_OAS_MID")),_xll.BDP($C1395,"DUR_ADJ_OAS_MID"),IF(ISNUMBER(_xll.BDP($E1395&amp;" ISIN","DUR_ADJ_OAS_MID")),_xll.BDP($E1395&amp;" ISIN","DUR_ADJ_OAS_MID")," ")))</f>
        <v xml:space="preserve"> </v>
      </c>
      <c r="S1395" s="7" t="str">
        <f ca="1">IF(AND(A1394="SVOL",C1394="Cash"),                                     SUM(INDIRECT(ADDRESS(ROW()-(COUNTIF(A:A,"SVOL")),COLUMN())):INDIRECT(ADDRESS(ROW()-1,COLUMN()))),                                    IF(AND(A1395="TYA",C1395="Cash"), SUM(INDIRECT(ADDRESS(ROW()-(COUNTIF(A:A,"TYA")-1),COLUMN())):INDIRECT(ADDRESS(ROW()-1,COLUMN()))),                                    IF(AND(A1395="SVOL",ISNUMBER(FIND(" Govt",C1395))),"", IF(AND(A1395="SVOL",ISNUMBER(FIND(" Index",C1395))),J1395,                                    IF(ISNUMBER(N1395),Q1395*N1395,IF(ISNUMBER(R1395),J1395*R1395," "))))))</f>
        <v xml:space="preserve"> </v>
      </c>
      <c r="AB1395" s="8" t="s">
        <v>4218</v>
      </c>
      <c r="AG1395" s="17">
        <v>4.64E-4</v>
      </c>
    </row>
    <row r="1396" spans="1:33" x14ac:dyDescent="0.35">
      <c r="A1396" t="s">
        <v>1786</v>
      </c>
      <c r="B1396" t="s">
        <v>3357</v>
      </c>
      <c r="C1396" t="s">
        <v>3358</v>
      </c>
      <c r="D1396" t="s">
        <v>3359</v>
      </c>
      <c r="E1396" t="s">
        <v>3360</v>
      </c>
      <c r="G1396" s="1">
        <v>-198.51154529148269</v>
      </c>
      <c r="H1396" s="1">
        <v>283.38</v>
      </c>
      <c r="I1396" s="2">
        <v>-56254.201704700383</v>
      </c>
      <c r="J1396" s="3">
        <v>-7.2721200309138975E-4</v>
      </c>
      <c r="K1396" s="4">
        <v>77355986.239999995</v>
      </c>
      <c r="L1396" s="5">
        <v>3550001</v>
      </c>
      <c r="M1396" s="6">
        <v>21.79041252</v>
      </c>
      <c r="N1396" s="7" t="str">
        <f>IF(ISNUMBER(_xll.BDP($C1396, "DELTA_MID")),_xll.BDP($C1396, "DELTA_MID")," ")</f>
        <v xml:space="preserve"> </v>
      </c>
      <c r="O1396" s="7" t="str">
        <f>IF(ISNUMBER(N1396),_xll.BDP($C1396, "OPT_UNDL_TICKER"),"")</f>
        <v/>
      </c>
      <c r="P1396" s="8" t="str">
        <f>IF(ISNUMBER(N1396),_xll.BDP($C1396, "OPT_UNDL_PX")," ")</f>
        <v xml:space="preserve"> </v>
      </c>
      <c r="Q1396" s="7" t="str">
        <f>IF(ISNUMBER(N1396),+G1396*_xll.BDP($C1396, "PX_POS_MULT_FACTOR")*P1396/K1396," ")</f>
        <v xml:space="preserve"> </v>
      </c>
      <c r="R1396" s="8" t="str">
        <f>IF(OR($A1396="TUA",$A1396="TYA"),"",IF(ISNUMBER(_xll.BDP($C1396,"DUR_ADJ_OAS_MID")),_xll.BDP($C1396,"DUR_ADJ_OAS_MID"),IF(ISNUMBER(_xll.BDP($E1396&amp;" ISIN","DUR_ADJ_OAS_MID")),_xll.BDP($E1396&amp;" ISIN","DUR_ADJ_OAS_MID")," ")))</f>
        <v xml:space="preserve"> </v>
      </c>
      <c r="S1396" s="7" t="str">
        <f ca="1">IF(AND(A1395="SVOL",C1395="Cash"),                                     SUM(INDIRECT(ADDRESS(ROW()-(COUNTIF(A:A,"SVOL")),COLUMN())):INDIRECT(ADDRESS(ROW()-1,COLUMN()))),                                    IF(AND(A1396="TYA",C1396="Cash"), SUM(INDIRECT(ADDRESS(ROW()-(COUNTIF(A:A,"TYA")-1),COLUMN())):INDIRECT(ADDRESS(ROW()-1,COLUMN()))),                                    IF(AND(A1396="SVOL",ISNUMBER(FIND(" Govt",C1396))),"", IF(AND(A1396="SVOL",ISNUMBER(FIND(" Index",C1396))),J1396,                                    IF(ISNUMBER(N1396),Q1396*N1396,IF(ISNUMBER(R1396),J1396*R1396," "))))))</f>
        <v xml:space="preserve"> </v>
      </c>
      <c r="AB1396" s="8" t="s">
        <v>4218</v>
      </c>
      <c r="AG1396" s="17">
        <v>4.64E-4</v>
      </c>
    </row>
    <row r="1397" spans="1:33" x14ac:dyDescent="0.35">
      <c r="A1397" t="s">
        <v>1786</v>
      </c>
      <c r="B1397" t="s">
        <v>3361</v>
      </c>
      <c r="C1397" t="s">
        <v>3362</v>
      </c>
      <c r="D1397" t="s">
        <v>3363</v>
      </c>
      <c r="E1397" t="s">
        <v>3364</v>
      </c>
      <c r="G1397" s="1">
        <v>-8246.9048193537164</v>
      </c>
      <c r="H1397" s="1">
        <v>98.838999999999999</v>
      </c>
      <c r="I1397" s="2">
        <v>-815115.82544010202</v>
      </c>
      <c r="J1397" s="3">
        <v>-1.05372042302088E-2</v>
      </c>
      <c r="K1397" s="4">
        <v>77355986.239999995</v>
      </c>
      <c r="L1397" s="5">
        <v>3550001</v>
      </c>
      <c r="M1397" s="6">
        <v>21.79041252</v>
      </c>
      <c r="N1397" s="7" t="str">
        <f>IF(ISNUMBER(_xll.BDP($C1397, "DELTA_MID")),_xll.BDP($C1397, "DELTA_MID")," ")</f>
        <v xml:space="preserve"> </v>
      </c>
      <c r="O1397" s="7" t="str">
        <f>IF(ISNUMBER(N1397),_xll.BDP($C1397, "OPT_UNDL_TICKER"),"")</f>
        <v/>
      </c>
      <c r="P1397" s="8" t="str">
        <f>IF(ISNUMBER(N1397),_xll.BDP($C1397, "OPT_UNDL_PX")," ")</f>
        <v xml:space="preserve"> </v>
      </c>
      <c r="Q1397" s="7" t="str">
        <f>IF(ISNUMBER(N1397),+G1397*_xll.BDP($C1397, "PX_POS_MULT_FACTOR")*P1397/K1397," ")</f>
        <v xml:space="preserve"> </v>
      </c>
      <c r="R1397" s="8" t="str">
        <f>IF(OR($A1397="TUA",$A1397="TYA"),"",IF(ISNUMBER(_xll.BDP($C1397,"DUR_ADJ_OAS_MID")),_xll.BDP($C1397,"DUR_ADJ_OAS_MID"),IF(ISNUMBER(_xll.BDP($E1397&amp;" ISIN","DUR_ADJ_OAS_MID")),_xll.BDP($E1397&amp;" ISIN","DUR_ADJ_OAS_MID")," ")))</f>
        <v xml:space="preserve"> </v>
      </c>
      <c r="S1397" s="7" t="str">
        <f ca="1">IF(AND(A1396="SVOL",C1396="Cash"),                                     SUM(INDIRECT(ADDRESS(ROW()-(COUNTIF(A:A,"SVOL")),COLUMN())):INDIRECT(ADDRESS(ROW()-1,COLUMN()))),                                    IF(AND(A1397="TYA",C1397="Cash"), SUM(INDIRECT(ADDRESS(ROW()-(COUNTIF(A:A,"TYA")-1),COLUMN())):INDIRECT(ADDRESS(ROW()-1,COLUMN()))),                                    IF(AND(A1397="SVOL",ISNUMBER(FIND(" Govt",C1397))),"", IF(AND(A1397="SVOL",ISNUMBER(FIND(" Index",C1397))),J1397,                                    IF(ISNUMBER(N1397),Q1397*N1397,IF(ISNUMBER(R1397),J1397*R1397," "))))))</f>
        <v xml:space="preserve"> </v>
      </c>
      <c r="AB1397" s="8" t="s">
        <v>4218</v>
      </c>
      <c r="AG1397" s="17">
        <v>4.64E-4</v>
      </c>
    </row>
    <row r="1398" spans="1:33" x14ac:dyDescent="0.35">
      <c r="A1398" t="s">
        <v>1786</v>
      </c>
      <c r="B1398" t="s">
        <v>756</v>
      </c>
      <c r="C1398" t="s">
        <v>3365</v>
      </c>
      <c r="D1398" t="s">
        <v>758</v>
      </c>
      <c r="E1398" t="s">
        <v>759</v>
      </c>
      <c r="F1398" t="s">
        <v>760</v>
      </c>
      <c r="G1398" s="1">
        <v>-314.08937832785722</v>
      </c>
      <c r="H1398" s="1">
        <v>196.88</v>
      </c>
      <c r="I1398" s="2">
        <v>-61837.916805188514</v>
      </c>
      <c r="J1398" s="3">
        <v>-7.9939407162794027E-4</v>
      </c>
      <c r="K1398" s="4">
        <v>77355986.239999995</v>
      </c>
      <c r="L1398" s="5">
        <v>3550001</v>
      </c>
      <c r="M1398" s="6">
        <v>21.79041252</v>
      </c>
      <c r="N1398" s="7" t="str">
        <f>IF(ISNUMBER(_xll.BDP($C1398, "DELTA_MID")),_xll.BDP($C1398, "DELTA_MID")," ")</f>
        <v xml:space="preserve"> </v>
      </c>
      <c r="O1398" s="7" t="str">
        <f>IF(ISNUMBER(N1398),_xll.BDP($C1398, "OPT_UNDL_TICKER"),"")</f>
        <v/>
      </c>
      <c r="P1398" s="8" t="str">
        <f>IF(ISNUMBER(N1398),_xll.BDP($C1398, "OPT_UNDL_PX")," ")</f>
        <v xml:space="preserve"> </v>
      </c>
      <c r="Q1398" s="7" t="str">
        <f>IF(ISNUMBER(N1398),+G1398*_xll.BDP($C1398, "PX_POS_MULT_FACTOR")*P1398/K1398," ")</f>
        <v xml:space="preserve"> </v>
      </c>
      <c r="R1398" s="8" t="str">
        <f>IF(OR($A1398="TUA",$A1398="TYA"),"",IF(ISNUMBER(_xll.BDP($C1398,"DUR_ADJ_OAS_MID")),_xll.BDP($C1398,"DUR_ADJ_OAS_MID"),IF(ISNUMBER(_xll.BDP($E1398&amp;" ISIN","DUR_ADJ_OAS_MID")),_xll.BDP($E1398&amp;" ISIN","DUR_ADJ_OAS_MID")," ")))</f>
        <v xml:space="preserve"> </v>
      </c>
      <c r="S1398" s="7" t="str">
        <f ca="1">IF(AND(A1397="SVOL",C1397="Cash"),                                     SUM(INDIRECT(ADDRESS(ROW()-(COUNTIF(A:A,"SVOL")),COLUMN())):INDIRECT(ADDRESS(ROW()-1,COLUMN()))),                                    IF(AND(A1398="TYA",C1398="Cash"), SUM(INDIRECT(ADDRESS(ROW()-(COUNTIF(A:A,"TYA")-1),COLUMN())):INDIRECT(ADDRESS(ROW()-1,COLUMN()))),                                    IF(AND(A1398="SVOL",ISNUMBER(FIND(" Govt",C1398))),"", IF(AND(A1398="SVOL",ISNUMBER(FIND(" Index",C1398))),J1398,                                    IF(ISNUMBER(N1398),Q1398*N1398,IF(ISNUMBER(R1398),J1398*R1398," "))))))</f>
        <v xml:space="preserve"> </v>
      </c>
      <c r="AB1398" s="8" t="s">
        <v>4218</v>
      </c>
      <c r="AG1398" s="17">
        <v>4.64E-4</v>
      </c>
    </row>
    <row r="1399" spans="1:33" x14ac:dyDescent="0.35">
      <c r="A1399" t="s">
        <v>1786</v>
      </c>
      <c r="B1399" t="s">
        <v>190</v>
      </c>
      <c r="C1399" t="s">
        <v>3366</v>
      </c>
      <c r="D1399" t="s">
        <v>192</v>
      </c>
      <c r="E1399" t="s">
        <v>193</v>
      </c>
      <c r="F1399" t="s">
        <v>194</v>
      </c>
      <c r="G1399" s="1">
        <v>-4230.7956897233644</v>
      </c>
      <c r="H1399" s="1">
        <v>24.55</v>
      </c>
      <c r="I1399" s="2">
        <v>-103866.03418270859</v>
      </c>
      <c r="J1399" s="3">
        <v>-1.3427019579384601E-3</v>
      </c>
      <c r="K1399" s="4">
        <v>77355986.239999995</v>
      </c>
      <c r="L1399" s="5">
        <v>3550001</v>
      </c>
      <c r="M1399" s="6">
        <v>21.79041252</v>
      </c>
      <c r="N1399" s="7" t="str">
        <f>IF(ISNUMBER(_xll.BDP($C1399, "DELTA_MID")),_xll.BDP($C1399, "DELTA_MID")," ")</f>
        <v xml:space="preserve"> </v>
      </c>
      <c r="O1399" s="7" t="str">
        <f>IF(ISNUMBER(N1399),_xll.BDP($C1399, "OPT_UNDL_TICKER"),"")</f>
        <v/>
      </c>
      <c r="P1399" s="8" t="str">
        <f>IF(ISNUMBER(N1399),_xll.BDP($C1399, "OPT_UNDL_PX")," ")</f>
        <v xml:space="preserve"> </v>
      </c>
      <c r="Q1399" s="7" t="str">
        <f>IF(ISNUMBER(N1399),+G1399*_xll.BDP($C1399, "PX_POS_MULT_FACTOR")*P1399/K1399," ")</f>
        <v xml:space="preserve"> </v>
      </c>
      <c r="R1399" s="8" t="str">
        <f>IF(OR($A1399="TUA",$A1399="TYA"),"",IF(ISNUMBER(_xll.BDP($C1399,"DUR_ADJ_OAS_MID")),_xll.BDP($C1399,"DUR_ADJ_OAS_MID"),IF(ISNUMBER(_xll.BDP($E1399&amp;" ISIN","DUR_ADJ_OAS_MID")),_xll.BDP($E1399&amp;" ISIN","DUR_ADJ_OAS_MID")," ")))</f>
        <v xml:space="preserve"> </v>
      </c>
      <c r="S1399" s="7" t="str">
        <f ca="1">IF(AND(A1398="SVOL",C1398="Cash"),                                     SUM(INDIRECT(ADDRESS(ROW()-(COUNTIF(A:A,"SVOL")),COLUMN())):INDIRECT(ADDRESS(ROW()-1,COLUMN()))),                                    IF(AND(A1399="TYA",C1399="Cash"), SUM(INDIRECT(ADDRESS(ROW()-(COUNTIF(A:A,"TYA")-1),COLUMN())):INDIRECT(ADDRESS(ROW()-1,COLUMN()))),                                    IF(AND(A1399="SVOL",ISNUMBER(FIND(" Govt",C1399))),"", IF(AND(A1399="SVOL",ISNUMBER(FIND(" Index",C1399))),J1399,                                    IF(ISNUMBER(N1399),Q1399*N1399,IF(ISNUMBER(R1399),J1399*R1399," "))))))</f>
        <v xml:space="preserve"> </v>
      </c>
      <c r="AB1399" s="8" t="s">
        <v>4218</v>
      </c>
      <c r="AG1399" s="17">
        <v>4.64E-4</v>
      </c>
    </row>
    <row r="1400" spans="1:33" x14ac:dyDescent="0.35">
      <c r="A1400" t="s">
        <v>1786</v>
      </c>
      <c r="B1400" t="s">
        <v>3367</v>
      </c>
      <c r="C1400" t="s">
        <v>3368</v>
      </c>
      <c r="D1400" t="s">
        <v>3369</v>
      </c>
      <c r="E1400" t="s">
        <v>3370</v>
      </c>
      <c r="F1400" t="s">
        <v>3371</v>
      </c>
      <c r="G1400" s="1">
        <v>-815.80892835344173</v>
      </c>
      <c r="H1400" s="1">
        <v>53.090626000000007</v>
      </c>
      <c r="I1400" s="2">
        <v>-43311.806702673377</v>
      </c>
      <c r="J1400" s="3">
        <v>-5.5990245626623891E-4</v>
      </c>
      <c r="K1400" s="4">
        <v>77355986.239999995</v>
      </c>
      <c r="L1400" s="5">
        <v>3550001</v>
      </c>
      <c r="M1400" s="6">
        <v>21.79041252</v>
      </c>
      <c r="N1400" s="7" t="str">
        <f>IF(ISNUMBER(_xll.BDP($C1400, "DELTA_MID")),_xll.BDP($C1400, "DELTA_MID")," ")</f>
        <v xml:space="preserve"> </v>
      </c>
      <c r="O1400" s="7" t="str">
        <f>IF(ISNUMBER(N1400),_xll.BDP($C1400, "OPT_UNDL_TICKER"),"")</f>
        <v/>
      </c>
      <c r="P1400" s="8" t="str">
        <f>IF(ISNUMBER(N1400),_xll.BDP($C1400, "OPT_UNDL_PX")," ")</f>
        <v xml:space="preserve"> </v>
      </c>
      <c r="Q1400" s="7" t="str">
        <f>IF(ISNUMBER(N1400),+G1400*_xll.BDP($C1400, "PX_POS_MULT_FACTOR")*P1400/K1400," ")</f>
        <v xml:space="preserve"> </v>
      </c>
      <c r="R1400" s="8" t="str">
        <f>IF(OR($A1400="TUA",$A1400="TYA"),"",IF(ISNUMBER(_xll.BDP($C1400,"DUR_ADJ_OAS_MID")),_xll.BDP($C1400,"DUR_ADJ_OAS_MID"),IF(ISNUMBER(_xll.BDP($E1400&amp;" ISIN","DUR_ADJ_OAS_MID")),_xll.BDP($E1400&amp;" ISIN","DUR_ADJ_OAS_MID")," ")))</f>
        <v xml:space="preserve"> </v>
      </c>
      <c r="S1400" s="7" t="str">
        <f ca="1">IF(AND(A1399="SVOL",C1399="Cash"),                                     SUM(INDIRECT(ADDRESS(ROW()-(COUNTIF(A:A,"SVOL")),COLUMN())):INDIRECT(ADDRESS(ROW()-1,COLUMN()))),                                    IF(AND(A1400="TYA",C1400="Cash"), SUM(INDIRECT(ADDRESS(ROW()-(COUNTIF(A:A,"TYA")-1),COLUMN())):INDIRECT(ADDRESS(ROW()-1,COLUMN()))),                                    IF(AND(A1400="SVOL",ISNUMBER(FIND(" Govt",C1400))),"", IF(AND(A1400="SVOL",ISNUMBER(FIND(" Index",C1400))),J1400,                                    IF(ISNUMBER(N1400),Q1400*N1400,IF(ISNUMBER(R1400),J1400*R1400," "))))))</f>
        <v xml:space="preserve"> </v>
      </c>
      <c r="AB1400" s="8" t="s">
        <v>4218</v>
      </c>
      <c r="AG1400" s="17">
        <v>4.64E-4</v>
      </c>
    </row>
    <row r="1401" spans="1:33" x14ac:dyDescent="0.35">
      <c r="A1401" t="s">
        <v>1786</v>
      </c>
      <c r="B1401" t="s">
        <v>3372</v>
      </c>
      <c r="C1401" t="s">
        <v>3373</v>
      </c>
      <c r="D1401" t="s">
        <v>3374</v>
      </c>
      <c r="E1401" t="s">
        <v>3375</v>
      </c>
      <c r="G1401" s="1">
        <v>-5148.9483480937479</v>
      </c>
      <c r="H1401" s="1">
        <v>133.51939999999999</v>
      </c>
      <c r="I1401" s="2">
        <v>-687484.49406846834</v>
      </c>
      <c r="J1401" s="3">
        <v>-8.8872823873710378E-3</v>
      </c>
      <c r="K1401" s="4">
        <v>77355986.239999995</v>
      </c>
      <c r="L1401" s="5">
        <v>3550001</v>
      </c>
      <c r="M1401" s="6">
        <v>21.79041252</v>
      </c>
      <c r="N1401" s="7" t="str">
        <f>IF(ISNUMBER(_xll.BDP($C1401, "DELTA_MID")),_xll.BDP($C1401, "DELTA_MID")," ")</f>
        <v xml:space="preserve"> </v>
      </c>
      <c r="O1401" s="7" t="str">
        <f>IF(ISNUMBER(N1401),_xll.BDP($C1401, "OPT_UNDL_TICKER"),"")</f>
        <v/>
      </c>
      <c r="P1401" s="8" t="str">
        <f>IF(ISNUMBER(N1401),_xll.BDP($C1401, "OPT_UNDL_PX")," ")</f>
        <v xml:space="preserve"> </v>
      </c>
      <c r="Q1401" s="7" t="str">
        <f>IF(ISNUMBER(N1401),+G1401*_xll.BDP($C1401, "PX_POS_MULT_FACTOR")*P1401/K1401," ")</f>
        <v xml:space="preserve"> </v>
      </c>
      <c r="R1401" s="8" t="str">
        <f>IF(OR($A1401="TUA",$A1401="TYA"),"",IF(ISNUMBER(_xll.BDP($C1401,"DUR_ADJ_OAS_MID")),_xll.BDP($C1401,"DUR_ADJ_OAS_MID"),IF(ISNUMBER(_xll.BDP($E1401&amp;" ISIN","DUR_ADJ_OAS_MID")),_xll.BDP($E1401&amp;" ISIN","DUR_ADJ_OAS_MID")," ")))</f>
        <v xml:space="preserve"> </v>
      </c>
      <c r="S1401" s="7" t="str">
        <f ca="1">IF(AND(A1400="SVOL",C1400="Cash"),                                     SUM(INDIRECT(ADDRESS(ROW()-(COUNTIF(A:A,"SVOL")),COLUMN())):INDIRECT(ADDRESS(ROW()-1,COLUMN()))),                                    IF(AND(A1401="TYA",C1401="Cash"), SUM(INDIRECT(ADDRESS(ROW()-(COUNTIF(A:A,"TYA")-1),COLUMN())):INDIRECT(ADDRESS(ROW()-1,COLUMN()))),                                    IF(AND(A1401="SVOL",ISNUMBER(FIND(" Govt",C1401))),"", IF(AND(A1401="SVOL",ISNUMBER(FIND(" Index",C1401))),J1401,                                    IF(ISNUMBER(N1401),Q1401*N1401,IF(ISNUMBER(R1401),J1401*R1401," "))))))</f>
        <v xml:space="preserve"> </v>
      </c>
      <c r="AB1401" s="8" t="s">
        <v>4218</v>
      </c>
      <c r="AG1401" s="17">
        <v>4.64E-4</v>
      </c>
    </row>
    <row r="1402" spans="1:33" x14ac:dyDescent="0.35">
      <c r="A1402" t="s">
        <v>1786</v>
      </c>
      <c r="B1402" t="s">
        <v>3376</v>
      </c>
      <c r="C1402" t="s">
        <v>3377</v>
      </c>
      <c r="D1402" t="s">
        <v>3378</v>
      </c>
      <c r="E1402" t="s">
        <v>3379</v>
      </c>
      <c r="F1402" t="s">
        <v>3380</v>
      </c>
      <c r="G1402" s="1">
        <v>-843.15940792693482</v>
      </c>
      <c r="H1402" s="1">
        <v>51.34</v>
      </c>
      <c r="I1402" s="2">
        <v>-43287.804002968827</v>
      </c>
      <c r="J1402" s="3">
        <v>-5.5959216742020089E-4</v>
      </c>
      <c r="K1402" s="4">
        <v>77355986.239999995</v>
      </c>
      <c r="L1402" s="5">
        <v>3550001</v>
      </c>
      <c r="M1402" s="6">
        <v>21.79041252</v>
      </c>
      <c r="N1402" s="7" t="str">
        <f>IF(ISNUMBER(_xll.BDP($C1402, "DELTA_MID")),_xll.BDP($C1402, "DELTA_MID")," ")</f>
        <v xml:space="preserve"> </v>
      </c>
      <c r="O1402" s="7" t="str">
        <f>IF(ISNUMBER(N1402),_xll.BDP($C1402, "OPT_UNDL_TICKER"),"")</f>
        <v/>
      </c>
      <c r="P1402" s="8" t="str">
        <f>IF(ISNUMBER(N1402),_xll.BDP($C1402, "OPT_UNDL_PX")," ")</f>
        <v xml:space="preserve"> </v>
      </c>
      <c r="Q1402" s="7" t="str">
        <f>IF(ISNUMBER(N1402),+G1402*_xll.BDP($C1402, "PX_POS_MULT_FACTOR")*P1402/K1402," ")</f>
        <v xml:space="preserve"> </v>
      </c>
      <c r="R1402" s="8" t="str">
        <f>IF(OR($A1402="TUA",$A1402="TYA"),"",IF(ISNUMBER(_xll.BDP($C1402,"DUR_ADJ_OAS_MID")),_xll.BDP($C1402,"DUR_ADJ_OAS_MID"),IF(ISNUMBER(_xll.BDP($E1402&amp;" ISIN","DUR_ADJ_OAS_MID")),_xll.BDP($E1402&amp;" ISIN","DUR_ADJ_OAS_MID")," ")))</f>
        <v xml:space="preserve"> </v>
      </c>
      <c r="S1402" s="7" t="str">
        <f ca="1">IF(AND(A1401="SVOL",C1401="Cash"),                                     SUM(INDIRECT(ADDRESS(ROW()-(COUNTIF(A:A,"SVOL")),COLUMN())):INDIRECT(ADDRESS(ROW()-1,COLUMN()))),                                    IF(AND(A1402="TYA",C1402="Cash"), SUM(INDIRECT(ADDRESS(ROW()-(COUNTIF(A:A,"TYA")-1),COLUMN())):INDIRECT(ADDRESS(ROW()-1,COLUMN()))),                                    IF(AND(A1402="SVOL",ISNUMBER(FIND(" Govt",C1402))),"", IF(AND(A1402="SVOL",ISNUMBER(FIND(" Index",C1402))),J1402,                                    IF(ISNUMBER(N1402),Q1402*N1402,IF(ISNUMBER(R1402),J1402*R1402," "))))))</f>
        <v xml:space="preserve"> </v>
      </c>
      <c r="AB1402" s="8" t="s">
        <v>4218</v>
      </c>
      <c r="AG1402" s="17">
        <v>4.64E-4</v>
      </c>
    </row>
    <row r="1403" spans="1:33" x14ac:dyDescent="0.35">
      <c r="A1403" t="s">
        <v>1786</v>
      </c>
      <c r="B1403" t="s">
        <v>3381</v>
      </c>
      <c r="C1403" t="s">
        <v>3382</v>
      </c>
      <c r="D1403" t="s">
        <v>3383</v>
      </c>
      <c r="E1403" t="s">
        <v>3384</v>
      </c>
      <c r="G1403" s="1">
        <v>-103223.35673096711</v>
      </c>
      <c r="H1403" s="1">
        <v>2.0888</v>
      </c>
      <c r="I1403" s="2">
        <v>-215612.9475396442</v>
      </c>
      <c r="J1403" s="3">
        <v>-2.7872819935447078E-3</v>
      </c>
      <c r="K1403" s="4">
        <v>77355986.239999995</v>
      </c>
      <c r="L1403" s="5">
        <v>3550001</v>
      </c>
      <c r="M1403" s="6">
        <v>21.79041252</v>
      </c>
      <c r="N1403" s="7" t="str">
        <f>IF(ISNUMBER(_xll.BDP($C1403, "DELTA_MID")),_xll.BDP($C1403, "DELTA_MID")," ")</f>
        <v xml:space="preserve"> </v>
      </c>
      <c r="O1403" s="7" t="str">
        <f>IF(ISNUMBER(N1403),_xll.BDP($C1403, "OPT_UNDL_TICKER"),"")</f>
        <v/>
      </c>
      <c r="P1403" s="8" t="str">
        <f>IF(ISNUMBER(N1403),_xll.BDP($C1403, "OPT_UNDL_PX")," ")</f>
        <v xml:space="preserve"> </v>
      </c>
      <c r="Q1403" s="7" t="str">
        <f>IF(ISNUMBER(N1403),+G1403*_xll.BDP($C1403, "PX_POS_MULT_FACTOR")*P1403/K1403," ")</f>
        <v xml:space="preserve"> </v>
      </c>
      <c r="R1403" s="8" t="str">
        <f>IF(OR($A1403="TUA",$A1403="TYA"),"",IF(ISNUMBER(_xll.BDP($C1403,"DUR_ADJ_OAS_MID")),_xll.BDP($C1403,"DUR_ADJ_OAS_MID"),IF(ISNUMBER(_xll.BDP($E1403&amp;" ISIN","DUR_ADJ_OAS_MID")),_xll.BDP($E1403&amp;" ISIN","DUR_ADJ_OAS_MID")," ")))</f>
        <v xml:space="preserve"> </v>
      </c>
      <c r="S1403" s="7" t="str">
        <f ca="1">IF(AND(A1402="SVOL",C1402="Cash"),                                     SUM(INDIRECT(ADDRESS(ROW()-(COUNTIF(A:A,"SVOL")),COLUMN())):INDIRECT(ADDRESS(ROW()-1,COLUMN()))),                                    IF(AND(A1403="TYA",C1403="Cash"), SUM(INDIRECT(ADDRESS(ROW()-(COUNTIF(A:A,"TYA")-1),COLUMN())):INDIRECT(ADDRESS(ROW()-1,COLUMN()))),                                    IF(AND(A1403="SVOL",ISNUMBER(FIND(" Govt",C1403))),"", IF(AND(A1403="SVOL",ISNUMBER(FIND(" Index",C1403))),J1403,                                    IF(ISNUMBER(N1403),Q1403*N1403,IF(ISNUMBER(R1403),J1403*R1403," "))))))</f>
        <v xml:space="preserve"> </v>
      </c>
      <c r="AB1403" s="8" t="s">
        <v>4218</v>
      </c>
      <c r="AG1403" s="17">
        <v>4.64E-4</v>
      </c>
    </row>
    <row r="1404" spans="1:33" x14ac:dyDescent="0.35">
      <c r="A1404" t="s">
        <v>1786</v>
      </c>
      <c r="B1404" t="s">
        <v>3385</v>
      </c>
      <c r="C1404" t="s">
        <v>3386</v>
      </c>
      <c r="D1404" t="s">
        <v>3387</v>
      </c>
      <c r="E1404" t="s">
        <v>3388</v>
      </c>
      <c r="F1404" t="s">
        <v>3389</v>
      </c>
      <c r="G1404" s="1">
        <v>-120.5773830659377</v>
      </c>
      <c r="H1404" s="1">
        <v>366.34</v>
      </c>
      <c r="I1404" s="2">
        <v>-44172.318512375597</v>
      </c>
      <c r="J1404" s="3">
        <v>-5.7102650563240506E-4</v>
      </c>
      <c r="K1404" s="4">
        <v>77355986.239999995</v>
      </c>
      <c r="L1404" s="5">
        <v>3550001</v>
      </c>
      <c r="M1404" s="6">
        <v>21.79041252</v>
      </c>
      <c r="N1404" s="7" t="str">
        <f>IF(ISNUMBER(_xll.BDP($C1404, "DELTA_MID")),_xll.BDP($C1404, "DELTA_MID")," ")</f>
        <v xml:space="preserve"> </v>
      </c>
      <c r="O1404" s="7" t="str">
        <f>IF(ISNUMBER(N1404),_xll.BDP($C1404, "OPT_UNDL_TICKER"),"")</f>
        <v/>
      </c>
      <c r="P1404" s="8" t="str">
        <f>IF(ISNUMBER(N1404),_xll.BDP($C1404, "OPT_UNDL_PX")," ")</f>
        <v xml:space="preserve"> </v>
      </c>
      <c r="Q1404" s="7" t="str">
        <f>IF(ISNUMBER(N1404),+G1404*_xll.BDP($C1404, "PX_POS_MULT_FACTOR")*P1404/K1404," ")</f>
        <v xml:space="preserve"> </v>
      </c>
      <c r="R1404" s="8" t="str">
        <f>IF(OR($A1404="TUA",$A1404="TYA"),"",IF(ISNUMBER(_xll.BDP($C1404,"DUR_ADJ_OAS_MID")),_xll.BDP($C1404,"DUR_ADJ_OAS_MID"),IF(ISNUMBER(_xll.BDP($E1404&amp;" ISIN","DUR_ADJ_OAS_MID")),_xll.BDP($E1404&amp;" ISIN","DUR_ADJ_OAS_MID")," ")))</f>
        <v xml:space="preserve"> </v>
      </c>
      <c r="S1404" s="7" t="str">
        <f ca="1">IF(AND(A1403="SVOL",C1403="Cash"),                                     SUM(INDIRECT(ADDRESS(ROW()-(COUNTIF(A:A,"SVOL")),COLUMN())):INDIRECT(ADDRESS(ROW()-1,COLUMN()))),                                    IF(AND(A1404="TYA",C1404="Cash"), SUM(INDIRECT(ADDRESS(ROW()-(COUNTIF(A:A,"TYA")-1),COLUMN())):INDIRECT(ADDRESS(ROW()-1,COLUMN()))),                                    IF(AND(A1404="SVOL",ISNUMBER(FIND(" Govt",C1404))),"", IF(AND(A1404="SVOL",ISNUMBER(FIND(" Index",C1404))),J1404,                                    IF(ISNUMBER(N1404),Q1404*N1404,IF(ISNUMBER(R1404),J1404*R1404," "))))))</f>
        <v xml:space="preserve"> </v>
      </c>
      <c r="AB1404" s="8" t="s">
        <v>4218</v>
      </c>
      <c r="AG1404" s="17">
        <v>4.64E-4</v>
      </c>
    </row>
    <row r="1405" spans="1:33" x14ac:dyDescent="0.35">
      <c r="A1405" t="s">
        <v>1786</v>
      </c>
      <c r="B1405" t="s">
        <v>3390</v>
      </c>
      <c r="C1405" t="s">
        <v>3391</v>
      </c>
      <c r="D1405" t="s">
        <v>3392</v>
      </c>
      <c r="E1405" t="s">
        <v>3393</v>
      </c>
      <c r="F1405" t="s">
        <v>3394</v>
      </c>
      <c r="G1405" s="1">
        <v>-2919.44312608674</v>
      </c>
      <c r="H1405" s="1">
        <v>58.04</v>
      </c>
      <c r="I1405" s="2">
        <v>-169444.47903807441</v>
      </c>
      <c r="J1405" s="3">
        <v>-2.190450762431833E-3</v>
      </c>
      <c r="K1405" s="4">
        <v>77355986.239999995</v>
      </c>
      <c r="L1405" s="5">
        <v>3550001</v>
      </c>
      <c r="M1405" s="6">
        <v>21.79041252</v>
      </c>
      <c r="N1405" s="7" t="str">
        <f>IF(ISNUMBER(_xll.BDP($C1405, "DELTA_MID")),_xll.BDP($C1405, "DELTA_MID")," ")</f>
        <v xml:space="preserve"> </v>
      </c>
      <c r="O1405" s="7" t="str">
        <f>IF(ISNUMBER(N1405),_xll.BDP($C1405, "OPT_UNDL_TICKER"),"")</f>
        <v/>
      </c>
      <c r="P1405" s="8" t="str">
        <f>IF(ISNUMBER(N1405),_xll.BDP($C1405, "OPT_UNDL_PX")," ")</f>
        <v xml:space="preserve"> </v>
      </c>
      <c r="Q1405" s="7" t="str">
        <f>IF(ISNUMBER(N1405),+G1405*_xll.BDP($C1405, "PX_POS_MULT_FACTOR")*P1405/K1405," ")</f>
        <v xml:space="preserve"> </v>
      </c>
      <c r="R1405" s="8" t="str">
        <f>IF(OR($A1405="TUA",$A1405="TYA"),"",IF(ISNUMBER(_xll.BDP($C1405,"DUR_ADJ_OAS_MID")),_xll.BDP($C1405,"DUR_ADJ_OAS_MID"),IF(ISNUMBER(_xll.BDP($E1405&amp;" ISIN","DUR_ADJ_OAS_MID")),_xll.BDP($E1405&amp;" ISIN","DUR_ADJ_OAS_MID")," ")))</f>
        <v xml:space="preserve"> </v>
      </c>
      <c r="S1405" s="7" t="str">
        <f ca="1">IF(AND(A1404="SVOL",C1404="Cash"),                                     SUM(INDIRECT(ADDRESS(ROW()-(COUNTIF(A:A,"SVOL")),COLUMN())):INDIRECT(ADDRESS(ROW()-1,COLUMN()))),                                    IF(AND(A1405="TYA",C1405="Cash"), SUM(INDIRECT(ADDRESS(ROW()-(COUNTIF(A:A,"TYA")-1),COLUMN())):INDIRECT(ADDRESS(ROW()-1,COLUMN()))),                                    IF(AND(A1405="SVOL",ISNUMBER(FIND(" Govt",C1405))),"", IF(AND(A1405="SVOL",ISNUMBER(FIND(" Index",C1405))),J1405,                                    IF(ISNUMBER(N1405),Q1405*N1405,IF(ISNUMBER(R1405),J1405*R1405," "))))))</f>
        <v xml:space="preserve"> </v>
      </c>
      <c r="AB1405" s="8" t="s">
        <v>4218</v>
      </c>
      <c r="AG1405" s="17">
        <v>4.64E-4</v>
      </c>
    </row>
    <row r="1406" spans="1:33" x14ac:dyDescent="0.35">
      <c r="A1406" t="s">
        <v>1786</v>
      </c>
      <c r="B1406" t="s">
        <v>3395</v>
      </c>
      <c r="C1406" t="s">
        <v>3396</v>
      </c>
      <c r="D1406" t="s">
        <v>3397</v>
      </c>
      <c r="E1406" t="s">
        <v>3398</v>
      </c>
      <c r="F1406" t="s">
        <v>3399</v>
      </c>
      <c r="G1406" s="1">
        <v>-1639.264227340333</v>
      </c>
      <c r="H1406" s="1">
        <v>30.41</v>
      </c>
      <c r="I1406" s="2">
        <v>-49850.025153419527</v>
      </c>
      <c r="J1406" s="3">
        <v>-6.4442362610125426E-4</v>
      </c>
      <c r="K1406" s="4">
        <v>77355986.239999995</v>
      </c>
      <c r="L1406" s="5">
        <v>3550001</v>
      </c>
      <c r="M1406" s="6">
        <v>21.79041252</v>
      </c>
      <c r="N1406" s="7" t="str">
        <f>IF(ISNUMBER(_xll.BDP($C1406, "DELTA_MID")),_xll.BDP($C1406, "DELTA_MID")," ")</f>
        <v xml:space="preserve"> </v>
      </c>
      <c r="O1406" s="7" t="str">
        <f>IF(ISNUMBER(N1406),_xll.BDP($C1406, "OPT_UNDL_TICKER"),"")</f>
        <v/>
      </c>
      <c r="P1406" s="8" t="str">
        <f>IF(ISNUMBER(N1406),_xll.BDP($C1406, "OPT_UNDL_PX")," ")</f>
        <v xml:space="preserve"> </v>
      </c>
      <c r="Q1406" s="7" t="str">
        <f>IF(ISNUMBER(N1406),+G1406*_xll.BDP($C1406, "PX_POS_MULT_FACTOR")*P1406/K1406," ")</f>
        <v xml:space="preserve"> </v>
      </c>
      <c r="R1406" s="8" t="str">
        <f>IF(OR($A1406="TUA",$A1406="TYA"),"",IF(ISNUMBER(_xll.BDP($C1406,"DUR_ADJ_OAS_MID")),_xll.BDP($C1406,"DUR_ADJ_OAS_MID"),IF(ISNUMBER(_xll.BDP($E1406&amp;" ISIN","DUR_ADJ_OAS_MID")),_xll.BDP($E1406&amp;" ISIN","DUR_ADJ_OAS_MID")," ")))</f>
        <v xml:space="preserve"> </v>
      </c>
      <c r="S1406" s="7" t="str">
        <f ca="1">IF(AND(A1405="SVOL",C1405="Cash"),                                     SUM(INDIRECT(ADDRESS(ROW()-(COUNTIF(A:A,"SVOL")),COLUMN())):INDIRECT(ADDRESS(ROW()-1,COLUMN()))),                                    IF(AND(A1406="TYA",C1406="Cash"), SUM(INDIRECT(ADDRESS(ROW()-(COUNTIF(A:A,"TYA")-1),COLUMN())):INDIRECT(ADDRESS(ROW()-1,COLUMN()))),                                    IF(AND(A1406="SVOL",ISNUMBER(FIND(" Govt",C1406))),"", IF(AND(A1406="SVOL",ISNUMBER(FIND(" Index",C1406))),J1406,                                    IF(ISNUMBER(N1406),Q1406*N1406,IF(ISNUMBER(R1406),J1406*R1406," "))))))</f>
        <v xml:space="preserve"> </v>
      </c>
      <c r="AB1406" s="8" t="s">
        <v>4218</v>
      </c>
      <c r="AG1406" s="17">
        <v>4.64E-4</v>
      </c>
    </row>
    <row r="1407" spans="1:33" x14ac:dyDescent="0.35">
      <c r="A1407" t="s">
        <v>1786</v>
      </c>
      <c r="B1407" t="s">
        <v>3400</v>
      </c>
      <c r="C1407" t="s">
        <v>3401</v>
      </c>
      <c r="D1407" t="s">
        <v>3402</v>
      </c>
      <c r="E1407" t="s">
        <v>3403</v>
      </c>
      <c r="G1407" s="1">
        <v>-1497.2181882650941</v>
      </c>
      <c r="H1407" s="1">
        <v>63.815339999999992</v>
      </c>
      <c r="I1407" s="2">
        <v>-95545.487738320997</v>
      </c>
      <c r="J1407" s="3">
        <v>-1.235140192536456E-3</v>
      </c>
      <c r="K1407" s="4">
        <v>77355986.239999995</v>
      </c>
      <c r="L1407" s="5">
        <v>3550001</v>
      </c>
      <c r="M1407" s="6">
        <v>21.79041252</v>
      </c>
      <c r="N1407" s="7" t="str">
        <f>IF(ISNUMBER(_xll.BDP($C1407, "DELTA_MID")),_xll.BDP($C1407, "DELTA_MID")," ")</f>
        <v xml:space="preserve"> </v>
      </c>
      <c r="O1407" s="7" t="str">
        <f>IF(ISNUMBER(N1407),_xll.BDP($C1407, "OPT_UNDL_TICKER"),"")</f>
        <v/>
      </c>
      <c r="P1407" s="8" t="str">
        <f>IF(ISNUMBER(N1407),_xll.BDP($C1407, "OPT_UNDL_PX")," ")</f>
        <v xml:space="preserve"> </v>
      </c>
      <c r="Q1407" s="7" t="str">
        <f>IF(ISNUMBER(N1407),+G1407*_xll.BDP($C1407, "PX_POS_MULT_FACTOR")*P1407/K1407," ")</f>
        <v xml:space="preserve"> </v>
      </c>
      <c r="R1407" s="8" t="str">
        <f>IF(OR($A1407="TUA",$A1407="TYA"),"",IF(ISNUMBER(_xll.BDP($C1407,"DUR_ADJ_OAS_MID")),_xll.BDP($C1407,"DUR_ADJ_OAS_MID"),IF(ISNUMBER(_xll.BDP($E1407&amp;" ISIN","DUR_ADJ_OAS_MID")),_xll.BDP($E1407&amp;" ISIN","DUR_ADJ_OAS_MID")," ")))</f>
        <v xml:space="preserve"> </v>
      </c>
      <c r="S1407" s="7" t="str">
        <f ca="1">IF(AND(A1406="SVOL",C1406="Cash"),                                     SUM(INDIRECT(ADDRESS(ROW()-(COUNTIF(A:A,"SVOL")),COLUMN())):INDIRECT(ADDRESS(ROW()-1,COLUMN()))),                                    IF(AND(A1407="TYA",C1407="Cash"), SUM(INDIRECT(ADDRESS(ROW()-(COUNTIF(A:A,"TYA")-1),COLUMN())):INDIRECT(ADDRESS(ROW()-1,COLUMN()))),                                    IF(AND(A1407="SVOL",ISNUMBER(FIND(" Govt",C1407))),"", IF(AND(A1407="SVOL",ISNUMBER(FIND(" Index",C1407))),J1407,                                    IF(ISNUMBER(N1407),Q1407*N1407,IF(ISNUMBER(R1407),J1407*R1407," "))))))</f>
        <v xml:space="preserve"> </v>
      </c>
      <c r="AB1407" s="8" t="s">
        <v>4218</v>
      </c>
      <c r="AG1407" s="17">
        <v>4.64E-4</v>
      </c>
    </row>
    <row r="1408" spans="1:33" x14ac:dyDescent="0.35">
      <c r="A1408" t="s">
        <v>1786</v>
      </c>
      <c r="B1408" t="s">
        <v>3404</v>
      </c>
      <c r="C1408" t="s">
        <v>3405</v>
      </c>
      <c r="D1408" t="s">
        <v>3406</v>
      </c>
      <c r="E1408" t="s">
        <v>3407</v>
      </c>
      <c r="F1408" t="s">
        <v>3408</v>
      </c>
      <c r="G1408" s="1">
        <v>-9926.4595381087656</v>
      </c>
      <c r="H1408" s="1">
        <v>76.207735999999997</v>
      </c>
      <c r="I1408" s="2">
        <v>-756473.00789487467</v>
      </c>
      <c r="J1408" s="3">
        <v>-9.779113998338633E-3</v>
      </c>
      <c r="K1408" s="4">
        <v>77355986.239999995</v>
      </c>
      <c r="L1408" s="5">
        <v>3550001</v>
      </c>
      <c r="M1408" s="6">
        <v>21.79041252</v>
      </c>
      <c r="N1408" s="7" t="str">
        <f>IF(ISNUMBER(_xll.BDP($C1408, "DELTA_MID")),_xll.BDP($C1408, "DELTA_MID")," ")</f>
        <v xml:space="preserve"> </v>
      </c>
      <c r="O1408" s="7" t="str">
        <f>IF(ISNUMBER(N1408),_xll.BDP($C1408, "OPT_UNDL_TICKER"),"")</f>
        <v/>
      </c>
      <c r="P1408" s="8" t="str">
        <f>IF(ISNUMBER(N1408),_xll.BDP($C1408, "OPT_UNDL_PX")," ")</f>
        <v xml:space="preserve"> </v>
      </c>
      <c r="Q1408" s="7" t="str">
        <f>IF(ISNUMBER(N1408),+G1408*_xll.BDP($C1408, "PX_POS_MULT_FACTOR")*P1408/K1408," ")</f>
        <v xml:space="preserve"> </v>
      </c>
      <c r="R1408" s="8" t="str">
        <f>IF(OR($A1408="TUA",$A1408="TYA"),"",IF(ISNUMBER(_xll.BDP($C1408,"DUR_ADJ_OAS_MID")),_xll.BDP($C1408,"DUR_ADJ_OAS_MID"),IF(ISNUMBER(_xll.BDP($E1408&amp;" ISIN","DUR_ADJ_OAS_MID")),_xll.BDP($E1408&amp;" ISIN","DUR_ADJ_OAS_MID")," ")))</f>
        <v xml:space="preserve"> </v>
      </c>
      <c r="S1408" s="7" t="str">
        <f ca="1">IF(AND(A1407="SVOL",C1407="Cash"),                                     SUM(INDIRECT(ADDRESS(ROW()-(COUNTIF(A:A,"SVOL")),COLUMN())):INDIRECT(ADDRESS(ROW()-1,COLUMN()))),                                    IF(AND(A1408="TYA",C1408="Cash"), SUM(INDIRECT(ADDRESS(ROW()-(COUNTIF(A:A,"TYA")-1),COLUMN())):INDIRECT(ADDRESS(ROW()-1,COLUMN()))),                                    IF(AND(A1408="SVOL",ISNUMBER(FIND(" Govt",C1408))),"", IF(AND(A1408="SVOL",ISNUMBER(FIND(" Index",C1408))),J1408,                                    IF(ISNUMBER(N1408),Q1408*N1408,IF(ISNUMBER(R1408),J1408*R1408," "))))))</f>
        <v xml:space="preserve"> </v>
      </c>
      <c r="AB1408" s="8" t="s">
        <v>4218</v>
      </c>
      <c r="AG1408" s="17">
        <v>4.64E-4</v>
      </c>
    </row>
    <row r="1409" spans="1:33" x14ac:dyDescent="0.35">
      <c r="A1409" t="s">
        <v>1786</v>
      </c>
      <c r="B1409" t="s">
        <v>3409</v>
      </c>
      <c r="C1409" t="s">
        <v>3410</v>
      </c>
      <c r="D1409" t="s">
        <v>3411</v>
      </c>
      <c r="E1409" t="s">
        <v>3412</v>
      </c>
      <c r="F1409" t="s">
        <v>3413</v>
      </c>
      <c r="G1409" s="1">
        <v>-140.57558318419069</v>
      </c>
      <c r="H1409" s="1">
        <v>370.77</v>
      </c>
      <c r="I1409" s="2">
        <v>-52121.208977202397</v>
      </c>
      <c r="J1409" s="3">
        <v>-6.7378378210439076E-4</v>
      </c>
      <c r="K1409" s="4">
        <v>77355986.239999995</v>
      </c>
      <c r="L1409" s="5">
        <v>3550001</v>
      </c>
      <c r="M1409" s="6">
        <v>21.79041252</v>
      </c>
      <c r="N1409" s="7" t="str">
        <f>IF(ISNUMBER(_xll.BDP($C1409, "DELTA_MID")),_xll.BDP($C1409, "DELTA_MID")," ")</f>
        <v xml:space="preserve"> </v>
      </c>
      <c r="O1409" s="7" t="str">
        <f>IF(ISNUMBER(N1409),_xll.BDP($C1409, "OPT_UNDL_TICKER"),"")</f>
        <v/>
      </c>
      <c r="P1409" s="8" t="str">
        <f>IF(ISNUMBER(N1409),_xll.BDP($C1409, "OPT_UNDL_PX")," ")</f>
        <v xml:space="preserve"> </v>
      </c>
      <c r="Q1409" s="7" t="str">
        <f>IF(ISNUMBER(N1409),+G1409*_xll.BDP($C1409, "PX_POS_MULT_FACTOR")*P1409/K1409," ")</f>
        <v xml:space="preserve"> </v>
      </c>
      <c r="R1409" s="8" t="str">
        <f>IF(OR($A1409="TUA",$A1409="TYA"),"",IF(ISNUMBER(_xll.BDP($C1409,"DUR_ADJ_OAS_MID")),_xll.BDP($C1409,"DUR_ADJ_OAS_MID"),IF(ISNUMBER(_xll.BDP($E1409&amp;" ISIN","DUR_ADJ_OAS_MID")),_xll.BDP($E1409&amp;" ISIN","DUR_ADJ_OAS_MID")," ")))</f>
        <v xml:space="preserve"> </v>
      </c>
      <c r="S1409" s="7" t="str">
        <f ca="1">IF(AND(A1408="SVOL",C1408="Cash"),                                     SUM(INDIRECT(ADDRESS(ROW()-(COUNTIF(A:A,"SVOL")),COLUMN())):INDIRECT(ADDRESS(ROW()-1,COLUMN()))),                                    IF(AND(A1409="TYA",C1409="Cash"), SUM(INDIRECT(ADDRESS(ROW()-(COUNTIF(A:A,"TYA")-1),COLUMN())):INDIRECT(ADDRESS(ROW()-1,COLUMN()))),                                    IF(AND(A1409="SVOL",ISNUMBER(FIND(" Govt",C1409))),"", IF(AND(A1409="SVOL",ISNUMBER(FIND(" Index",C1409))),J1409,                                    IF(ISNUMBER(N1409),Q1409*N1409,IF(ISNUMBER(R1409),J1409*R1409," "))))))</f>
        <v xml:space="preserve"> </v>
      </c>
      <c r="AB1409" s="8" t="s">
        <v>4218</v>
      </c>
      <c r="AG1409" s="17">
        <v>4.64E-4</v>
      </c>
    </row>
    <row r="1410" spans="1:33" x14ac:dyDescent="0.35">
      <c r="A1410" t="s">
        <v>1786</v>
      </c>
      <c r="B1410" t="s">
        <v>3414</v>
      </c>
      <c r="C1410" t="s">
        <v>3415</v>
      </c>
      <c r="D1410" t="s">
        <v>3416</v>
      </c>
      <c r="E1410" t="s">
        <v>3417</v>
      </c>
      <c r="G1410" s="1">
        <v>-12162.728857214601</v>
      </c>
      <c r="H1410" s="1">
        <v>6.1421999999999999</v>
      </c>
      <c r="I1410" s="2">
        <v>-74705.91318678348</v>
      </c>
      <c r="J1410" s="3">
        <v>-9.6574184905361354E-4</v>
      </c>
      <c r="K1410" s="4">
        <v>77355986.239999995</v>
      </c>
      <c r="L1410" s="5">
        <v>3550001</v>
      </c>
      <c r="M1410" s="6">
        <v>21.79041252</v>
      </c>
      <c r="N1410" s="7" t="str">
        <f>IF(ISNUMBER(_xll.BDP($C1410, "DELTA_MID")),_xll.BDP($C1410, "DELTA_MID")," ")</f>
        <v xml:space="preserve"> </v>
      </c>
      <c r="O1410" s="7" t="str">
        <f>IF(ISNUMBER(N1410),_xll.BDP($C1410, "OPT_UNDL_TICKER"),"")</f>
        <v/>
      </c>
      <c r="P1410" s="8" t="str">
        <f>IF(ISNUMBER(N1410),_xll.BDP($C1410, "OPT_UNDL_PX")," ")</f>
        <v xml:space="preserve"> </v>
      </c>
      <c r="Q1410" s="7" t="str">
        <f>IF(ISNUMBER(N1410),+G1410*_xll.BDP($C1410, "PX_POS_MULT_FACTOR")*P1410/K1410," ")</f>
        <v xml:space="preserve"> </v>
      </c>
      <c r="R1410" s="8" t="str">
        <f>IF(OR($A1410="TUA",$A1410="TYA"),"",IF(ISNUMBER(_xll.BDP($C1410,"DUR_ADJ_OAS_MID")),_xll.BDP($C1410,"DUR_ADJ_OAS_MID"),IF(ISNUMBER(_xll.BDP($E1410&amp;" ISIN","DUR_ADJ_OAS_MID")),_xll.BDP($E1410&amp;" ISIN","DUR_ADJ_OAS_MID")," ")))</f>
        <v xml:space="preserve"> </v>
      </c>
      <c r="S1410" s="7" t="str">
        <f ca="1">IF(AND(A1409="SVOL",C1409="Cash"),                                     SUM(INDIRECT(ADDRESS(ROW()-(COUNTIF(A:A,"SVOL")),COLUMN())):INDIRECT(ADDRESS(ROW()-1,COLUMN()))),                                    IF(AND(A1410="TYA",C1410="Cash"), SUM(INDIRECT(ADDRESS(ROW()-(COUNTIF(A:A,"TYA")-1),COLUMN())):INDIRECT(ADDRESS(ROW()-1,COLUMN()))),                                    IF(AND(A1410="SVOL",ISNUMBER(FIND(" Govt",C1410))),"", IF(AND(A1410="SVOL",ISNUMBER(FIND(" Index",C1410))),J1410,                                    IF(ISNUMBER(N1410),Q1410*N1410,IF(ISNUMBER(R1410),J1410*R1410," "))))))</f>
        <v xml:space="preserve"> </v>
      </c>
      <c r="AB1410" s="8" t="s">
        <v>4218</v>
      </c>
      <c r="AG1410" s="17">
        <v>4.64E-4</v>
      </c>
    </row>
    <row r="1411" spans="1:33" x14ac:dyDescent="0.35">
      <c r="A1411" t="s">
        <v>1786</v>
      </c>
      <c r="B1411" t="s">
        <v>3418</v>
      </c>
      <c r="C1411" t="s">
        <v>3419</v>
      </c>
      <c r="D1411" t="s">
        <v>3420</v>
      </c>
      <c r="E1411" t="s">
        <v>3421</v>
      </c>
      <c r="G1411" s="1">
        <v>-887.86126701479463</v>
      </c>
      <c r="H1411" s="1">
        <v>45.544759999999997</v>
      </c>
      <c r="I1411" s="2">
        <v>-40437.428319484738</v>
      </c>
      <c r="J1411" s="3">
        <v>-5.2274465474496084E-4</v>
      </c>
      <c r="K1411" s="4">
        <v>77355986.239999995</v>
      </c>
      <c r="L1411" s="5">
        <v>3550001</v>
      </c>
      <c r="M1411" s="6">
        <v>21.79041252</v>
      </c>
      <c r="N1411" s="7" t="str">
        <f>IF(ISNUMBER(_xll.BDP($C1411, "DELTA_MID")),_xll.BDP($C1411, "DELTA_MID")," ")</f>
        <v xml:space="preserve"> </v>
      </c>
      <c r="O1411" s="7" t="str">
        <f>IF(ISNUMBER(N1411),_xll.BDP($C1411, "OPT_UNDL_TICKER"),"")</f>
        <v/>
      </c>
      <c r="P1411" s="8" t="str">
        <f>IF(ISNUMBER(N1411),_xll.BDP($C1411, "OPT_UNDL_PX")," ")</f>
        <v xml:space="preserve"> </v>
      </c>
      <c r="Q1411" s="7" t="str">
        <f>IF(ISNUMBER(N1411),+G1411*_xll.BDP($C1411, "PX_POS_MULT_FACTOR")*P1411/K1411," ")</f>
        <v xml:space="preserve"> </v>
      </c>
      <c r="R1411" s="8" t="str">
        <f>IF(OR($A1411="TUA",$A1411="TYA"),"",IF(ISNUMBER(_xll.BDP($C1411,"DUR_ADJ_OAS_MID")),_xll.BDP($C1411,"DUR_ADJ_OAS_MID"),IF(ISNUMBER(_xll.BDP($E1411&amp;" ISIN","DUR_ADJ_OAS_MID")),_xll.BDP($E1411&amp;" ISIN","DUR_ADJ_OAS_MID")," ")))</f>
        <v xml:space="preserve"> </v>
      </c>
      <c r="S1411" s="7" t="str">
        <f ca="1">IF(AND(A1410="SVOL",C1410="Cash"),                                     SUM(INDIRECT(ADDRESS(ROW()-(COUNTIF(A:A,"SVOL")),COLUMN())):INDIRECT(ADDRESS(ROW()-1,COLUMN()))),                                    IF(AND(A1411="TYA",C1411="Cash"), SUM(INDIRECT(ADDRESS(ROW()-(COUNTIF(A:A,"TYA")-1),COLUMN())):INDIRECT(ADDRESS(ROW()-1,COLUMN()))),                                    IF(AND(A1411="SVOL",ISNUMBER(FIND(" Govt",C1411))),"", IF(AND(A1411="SVOL",ISNUMBER(FIND(" Index",C1411))),J1411,                                    IF(ISNUMBER(N1411),Q1411*N1411,IF(ISNUMBER(R1411),J1411*R1411," "))))))</f>
        <v xml:space="preserve"> </v>
      </c>
      <c r="AB1411" s="8" t="s">
        <v>4218</v>
      </c>
      <c r="AG1411" s="17">
        <v>4.64E-4</v>
      </c>
    </row>
    <row r="1412" spans="1:33" x14ac:dyDescent="0.35">
      <c r="A1412" t="s">
        <v>1786</v>
      </c>
      <c r="B1412" t="s">
        <v>3422</v>
      </c>
      <c r="C1412" t="s">
        <v>3423</v>
      </c>
      <c r="D1412" t="s">
        <v>3424</v>
      </c>
      <c r="E1412" t="s">
        <v>3425</v>
      </c>
      <c r="F1412" t="s">
        <v>3426</v>
      </c>
      <c r="G1412" s="1">
        <v>-771.10706926558191</v>
      </c>
      <c r="H1412" s="1">
        <v>75.77</v>
      </c>
      <c r="I1412" s="2">
        <v>-58426.782638253142</v>
      </c>
      <c r="J1412" s="3">
        <v>-7.5529749510247013E-4</v>
      </c>
      <c r="K1412" s="4">
        <v>77355986.239999995</v>
      </c>
      <c r="L1412" s="5">
        <v>3550001</v>
      </c>
      <c r="M1412" s="6">
        <v>21.79041252</v>
      </c>
      <c r="N1412" s="7" t="str">
        <f>IF(ISNUMBER(_xll.BDP($C1412, "DELTA_MID")),_xll.BDP($C1412, "DELTA_MID")," ")</f>
        <v xml:space="preserve"> </v>
      </c>
      <c r="O1412" s="7" t="str">
        <f>IF(ISNUMBER(N1412),_xll.BDP($C1412, "OPT_UNDL_TICKER"),"")</f>
        <v/>
      </c>
      <c r="P1412" s="8" t="str">
        <f>IF(ISNUMBER(N1412),_xll.BDP($C1412, "OPT_UNDL_PX")," ")</f>
        <v xml:space="preserve"> </v>
      </c>
      <c r="Q1412" s="7" t="str">
        <f>IF(ISNUMBER(N1412),+G1412*_xll.BDP($C1412, "PX_POS_MULT_FACTOR")*P1412/K1412," ")</f>
        <v xml:space="preserve"> </v>
      </c>
      <c r="R1412" s="8" t="str">
        <f>IF(OR($A1412="TUA",$A1412="TYA"),"",IF(ISNUMBER(_xll.BDP($C1412,"DUR_ADJ_OAS_MID")),_xll.BDP($C1412,"DUR_ADJ_OAS_MID"),IF(ISNUMBER(_xll.BDP($E1412&amp;" ISIN","DUR_ADJ_OAS_MID")),_xll.BDP($E1412&amp;" ISIN","DUR_ADJ_OAS_MID")," ")))</f>
        <v xml:space="preserve"> </v>
      </c>
      <c r="S1412" s="7" t="str">
        <f ca="1">IF(AND(A1411="SVOL",C1411="Cash"),                                     SUM(INDIRECT(ADDRESS(ROW()-(COUNTIF(A:A,"SVOL")),COLUMN())):INDIRECT(ADDRESS(ROW()-1,COLUMN()))),                                    IF(AND(A1412="TYA",C1412="Cash"), SUM(INDIRECT(ADDRESS(ROW()-(COUNTIF(A:A,"TYA")-1),COLUMN())):INDIRECT(ADDRESS(ROW()-1,COLUMN()))),                                    IF(AND(A1412="SVOL",ISNUMBER(FIND(" Govt",C1412))),"", IF(AND(A1412="SVOL",ISNUMBER(FIND(" Index",C1412))),J1412,                                    IF(ISNUMBER(N1412),Q1412*N1412,IF(ISNUMBER(R1412),J1412*R1412," "))))))</f>
        <v xml:space="preserve"> </v>
      </c>
      <c r="AB1412" s="8" t="s">
        <v>4218</v>
      </c>
      <c r="AG1412" s="17">
        <v>4.64E-4</v>
      </c>
    </row>
    <row r="1413" spans="1:33" x14ac:dyDescent="0.35">
      <c r="A1413" t="s">
        <v>1786</v>
      </c>
      <c r="B1413" t="s">
        <v>786</v>
      </c>
      <c r="C1413" t="s">
        <v>3427</v>
      </c>
      <c r="D1413" t="s">
        <v>788</v>
      </c>
      <c r="E1413" t="s">
        <v>789</v>
      </c>
      <c r="F1413" t="s">
        <v>790</v>
      </c>
      <c r="G1413" s="1">
        <v>-10436.41364112422</v>
      </c>
      <c r="H1413" s="1">
        <v>82.32</v>
      </c>
      <c r="I1413" s="2">
        <v>-859125.57093734574</v>
      </c>
      <c r="J1413" s="3">
        <v>-1.110612911419518E-2</v>
      </c>
      <c r="K1413" s="4">
        <v>77355986.239999995</v>
      </c>
      <c r="L1413" s="5">
        <v>3550001</v>
      </c>
      <c r="M1413" s="6">
        <v>21.79041252</v>
      </c>
      <c r="N1413" s="7" t="str">
        <f>IF(ISNUMBER(_xll.BDP($C1413, "DELTA_MID")),_xll.BDP($C1413, "DELTA_MID")," ")</f>
        <v xml:space="preserve"> </v>
      </c>
      <c r="O1413" s="7" t="str">
        <f>IF(ISNUMBER(N1413),_xll.BDP($C1413, "OPT_UNDL_TICKER"),"")</f>
        <v/>
      </c>
      <c r="P1413" s="8" t="str">
        <f>IF(ISNUMBER(N1413),_xll.BDP($C1413, "OPT_UNDL_PX")," ")</f>
        <v xml:space="preserve"> </v>
      </c>
      <c r="Q1413" s="7" t="str">
        <f>IF(ISNUMBER(N1413),+G1413*_xll.BDP($C1413, "PX_POS_MULT_FACTOR")*P1413/K1413," ")</f>
        <v xml:space="preserve"> </v>
      </c>
      <c r="R1413" s="8" t="str">
        <f>IF(OR($A1413="TUA",$A1413="TYA"),"",IF(ISNUMBER(_xll.BDP($C1413,"DUR_ADJ_OAS_MID")),_xll.BDP($C1413,"DUR_ADJ_OAS_MID"),IF(ISNUMBER(_xll.BDP($E1413&amp;" ISIN","DUR_ADJ_OAS_MID")),_xll.BDP($E1413&amp;" ISIN","DUR_ADJ_OAS_MID")," ")))</f>
        <v xml:space="preserve"> </v>
      </c>
      <c r="S1413" s="7" t="str">
        <f ca="1">IF(AND(A1412="SVOL",C1412="Cash"),                                     SUM(INDIRECT(ADDRESS(ROW()-(COUNTIF(A:A,"SVOL")),COLUMN())):INDIRECT(ADDRESS(ROW()-1,COLUMN()))),                                    IF(AND(A1413="TYA",C1413="Cash"), SUM(INDIRECT(ADDRESS(ROW()-(COUNTIF(A:A,"TYA")-1),COLUMN())):INDIRECT(ADDRESS(ROW()-1,COLUMN()))),                                    IF(AND(A1413="SVOL",ISNUMBER(FIND(" Govt",C1413))),"", IF(AND(A1413="SVOL",ISNUMBER(FIND(" Index",C1413))),J1413,                                    IF(ISNUMBER(N1413),Q1413*N1413,IF(ISNUMBER(R1413),J1413*R1413," "))))))</f>
        <v xml:space="preserve"> </v>
      </c>
      <c r="AB1413" s="8" t="s">
        <v>4218</v>
      </c>
      <c r="AG1413" s="17">
        <v>4.64E-4</v>
      </c>
    </row>
    <row r="1414" spans="1:33" x14ac:dyDescent="0.35">
      <c r="A1414" t="s">
        <v>1786</v>
      </c>
      <c r="B1414" t="s">
        <v>3428</v>
      </c>
      <c r="C1414" t="s">
        <v>3429</v>
      </c>
      <c r="D1414" t="s">
        <v>3430</v>
      </c>
      <c r="E1414" t="s">
        <v>3431</v>
      </c>
      <c r="F1414" t="s">
        <v>3432</v>
      </c>
      <c r="G1414" s="1">
        <v>-7849.2935464143329</v>
      </c>
      <c r="H1414" s="1">
        <v>57.66</v>
      </c>
      <c r="I1414" s="2">
        <v>-452590.26588625042</v>
      </c>
      <c r="J1414" s="3">
        <v>-5.8507465017907118E-3</v>
      </c>
      <c r="K1414" s="4">
        <v>77355986.239999995</v>
      </c>
      <c r="L1414" s="5">
        <v>3550001</v>
      </c>
      <c r="M1414" s="6">
        <v>21.79041252</v>
      </c>
      <c r="N1414" s="7" t="str">
        <f>IF(ISNUMBER(_xll.BDP($C1414, "DELTA_MID")),_xll.BDP($C1414, "DELTA_MID")," ")</f>
        <v xml:space="preserve"> </v>
      </c>
      <c r="O1414" s="7" t="str">
        <f>IF(ISNUMBER(N1414),_xll.BDP($C1414, "OPT_UNDL_TICKER"),"")</f>
        <v/>
      </c>
      <c r="P1414" s="8" t="str">
        <f>IF(ISNUMBER(N1414),_xll.BDP($C1414, "OPT_UNDL_PX")," ")</f>
        <v xml:space="preserve"> </v>
      </c>
      <c r="Q1414" s="7" t="str">
        <f>IF(ISNUMBER(N1414),+G1414*_xll.BDP($C1414, "PX_POS_MULT_FACTOR")*P1414/K1414," ")</f>
        <v xml:space="preserve"> </v>
      </c>
      <c r="R1414" s="8" t="str">
        <f>IF(OR($A1414="TUA",$A1414="TYA"),"",IF(ISNUMBER(_xll.BDP($C1414,"DUR_ADJ_OAS_MID")),_xll.BDP($C1414,"DUR_ADJ_OAS_MID"),IF(ISNUMBER(_xll.BDP($E1414&amp;" ISIN","DUR_ADJ_OAS_MID")),_xll.BDP($E1414&amp;" ISIN","DUR_ADJ_OAS_MID")," ")))</f>
        <v xml:space="preserve"> </v>
      </c>
      <c r="S1414" s="7" t="str">
        <f ca="1">IF(AND(A1413="SVOL",C1413="Cash"),                                     SUM(INDIRECT(ADDRESS(ROW()-(COUNTIF(A:A,"SVOL")),COLUMN())):INDIRECT(ADDRESS(ROW()-1,COLUMN()))),                                    IF(AND(A1414="TYA",C1414="Cash"), SUM(INDIRECT(ADDRESS(ROW()-(COUNTIF(A:A,"TYA")-1),COLUMN())):INDIRECT(ADDRESS(ROW()-1,COLUMN()))),                                    IF(AND(A1414="SVOL",ISNUMBER(FIND(" Govt",C1414))),"", IF(AND(A1414="SVOL",ISNUMBER(FIND(" Index",C1414))),J1414,                                    IF(ISNUMBER(N1414),Q1414*N1414,IF(ISNUMBER(R1414),J1414*R1414," "))))))</f>
        <v xml:space="preserve"> </v>
      </c>
      <c r="AB1414" s="8" t="s">
        <v>4218</v>
      </c>
      <c r="AG1414" s="17">
        <v>4.64E-4</v>
      </c>
    </row>
    <row r="1415" spans="1:33" x14ac:dyDescent="0.35">
      <c r="A1415" t="s">
        <v>1786</v>
      </c>
      <c r="B1415" t="s">
        <v>224</v>
      </c>
      <c r="C1415" t="s">
        <v>3433</v>
      </c>
      <c r="D1415" t="s">
        <v>226</v>
      </c>
      <c r="E1415" t="s">
        <v>227</v>
      </c>
      <c r="F1415" t="s">
        <v>228</v>
      </c>
      <c r="G1415" s="1">
        <v>-7225.5261574317619</v>
      </c>
      <c r="H1415" s="1">
        <v>54.27</v>
      </c>
      <c r="I1415" s="2">
        <v>-392129.30456382182</v>
      </c>
      <c r="J1415" s="3">
        <v>-5.0691526748456823E-3</v>
      </c>
      <c r="K1415" s="4">
        <v>77355986.239999995</v>
      </c>
      <c r="L1415" s="5">
        <v>3550001</v>
      </c>
      <c r="M1415" s="6">
        <v>21.79041252</v>
      </c>
      <c r="N1415" s="7" t="str">
        <f>IF(ISNUMBER(_xll.BDP($C1415, "DELTA_MID")),_xll.BDP($C1415, "DELTA_MID")," ")</f>
        <v xml:space="preserve"> </v>
      </c>
      <c r="O1415" s="7" t="str">
        <f>IF(ISNUMBER(N1415),_xll.BDP($C1415, "OPT_UNDL_TICKER"),"")</f>
        <v/>
      </c>
      <c r="P1415" s="8" t="str">
        <f>IF(ISNUMBER(N1415),_xll.BDP($C1415, "OPT_UNDL_PX")," ")</f>
        <v xml:space="preserve"> </v>
      </c>
      <c r="Q1415" s="7" t="str">
        <f>IF(ISNUMBER(N1415),+G1415*_xll.BDP($C1415, "PX_POS_MULT_FACTOR")*P1415/K1415," ")</f>
        <v xml:space="preserve"> </v>
      </c>
      <c r="R1415" s="8" t="str">
        <f>IF(OR($A1415="TUA",$A1415="TYA"),"",IF(ISNUMBER(_xll.BDP($C1415,"DUR_ADJ_OAS_MID")),_xll.BDP($C1415,"DUR_ADJ_OAS_MID"),IF(ISNUMBER(_xll.BDP($E1415&amp;" ISIN","DUR_ADJ_OAS_MID")),_xll.BDP($E1415&amp;" ISIN","DUR_ADJ_OAS_MID")," ")))</f>
        <v xml:space="preserve"> </v>
      </c>
      <c r="S1415" s="7" t="str">
        <f ca="1">IF(AND(A1414="SVOL",C1414="Cash"),                                     SUM(INDIRECT(ADDRESS(ROW()-(COUNTIF(A:A,"SVOL")),COLUMN())):INDIRECT(ADDRESS(ROW()-1,COLUMN()))),                                    IF(AND(A1415="TYA",C1415="Cash"), SUM(INDIRECT(ADDRESS(ROW()-(COUNTIF(A:A,"TYA")-1),COLUMN())):INDIRECT(ADDRESS(ROW()-1,COLUMN()))),                                    IF(AND(A1415="SVOL",ISNUMBER(FIND(" Govt",C1415))),"", IF(AND(A1415="SVOL",ISNUMBER(FIND(" Index",C1415))),J1415,                                    IF(ISNUMBER(N1415),Q1415*N1415,IF(ISNUMBER(R1415),J1415*R1415," "))))))</f>
        <v xml:space="preserve"> </v>
      </c>
      <c r="AB1415" s="8" t="s">
        <v>4218</v>
      </c>
      <c r="AG1415" s="17">
        <v>4.64E-4</v>
      </c>
    </row>
    <row r="1416" spans="1:33" x14ac:dyDescent="0.35">
      <c r="A1416" t="s">
        <v>1786</v>
      </c>
      <c r="B1416" t="s">
        <v>3434</v>
      </c>
      <c r="C1416" t="s">
        <v>3435</v>
      </c>
      <c r="D1416" t="s">
        <v>3436</v>
      </c>
      <c r="E1416" t="s">
        <v>3437</v>
      </c>
      <c r="F1416" t="s">
        <v>3438</v>
      </c>
      <c r="G1416" s="1">
        <v>-1759.841610406271</v>
      </c>
      <c r="H1416" s="1">
        <v>158.72</v>
      </c>
      <c r="I1416" s="2">
        <v>-279322.06040368328</v>
      </c>
      <c r="J1416" s="3">
        <v>-3.610865480236728E-3</v>
      </c>
      <c r="K1416" s="4">
        <v>77355986.239999995</v>
      </c>
      <c r="L1416" s="5">
        <v>3550001</v>
      </c>
      <c r="M1416" s="6">
        <v>21.79041252</v>
      </c>
      <c r="N1416" s="7" t="str">
        <f>IF(ISNUMBER(_xll.BDP($C1416, "DELTA_MID")),_xll.BDP($C1416, "DELTA_MID")," ")</f>
        <v xml:space="preserve"> </v>
      </c>
      <c r="O1416" s="7" t="str">
        <f>IF(ISNUMBER(N1416),_xll.BDP($C1416, "OPT_UNDL_TICKER"),"")</f>
        <v/>
      </c>
      <c r="P1416" s="8" t="str">
        <f>IF(ISNUMBER(N1416),_xll.BDP($C1416, "OPT_UNDL_PX")," ")</f>
        <v xml:space="preserve"> </v>
      </c>
      <c r="Q1416" s="7" t="str">
        <f>IF(ISNUMBER(N1416),+G1416*_xll.BDP($C1416, "PX_POS_MULT_FACTOR")*P1416/K1416," ")</f>
        <v xml:space="preserve"> </v>
      </c>
      <c r="R1416" s="8" t="str">
        <f>IF(OR($A1416="TUA",$A1416="TYA"),"",IF(ISNUMBER(_xll.BDP($C1416,"DUR_ADJ_OAS_MID")),_xll.BDP($C1416,"DUR_ADJ_OAS_MID"),IF(ISNUMBER(_xll.BDP($E1416&amp;" ISIN","DUR_ADJ_OAS_MID")),_xll.BDP($E1416&amp;" ISIN","DUR_ADJ_OAS_MID")," ")))</f>
        <v xml:space="preserve"> </v>
      </c>
      <c r="S1416" s="7" t="str">
        <f ca="1">IF(AND(A1415="SVOL",C1415="Cash"),                                     SUM(INDIRECT(ADDRESS(ROW()-(COUNTIF(A:A,"SVOL")),COLUMN())):INDIRECT(ADDRESS(ROW()-1,COLUMN()))),                                    IF(AND(A1416="TYA",C1416="Cash"), SUM(INDIRECT(ADDRESS(ROW()-(COUNTIF(A:A,"TYA")-1),COLUMN())):INDIRECT(ADDRESS(ROW()-1,COLUMN()))),                                    IF(AND(A1416="SVOL",ISNUMBER(FIND(" Govt",C1416))),"", IF(AND(A1416="SVOL",ISNUMBER(FIND(" Index",C1416))),J1416,                                    IF(ISNUMBER(N1416),Q1416*N1416,IF(ISNUMBER(R1416),J1416*R1416," "))))))</f>
        <v xml:space="preserve"> </v>
      </c>
      <c r="AB1416" s="8" t="s">
        <v>4218</v>
      </c>
      <c r="AG1416" s="17">
        <v>4.64E-4</v>
      </c>
    </row>
    <row r="1417" spans="1:33" x14ac:dyDescent="0.35">
      <c r="A1417" t="s">
        <v>1786</v>
      </c>
      <c r="B1417" t="s">
        <v>234</v>
      </c>
      <c r="C1417" t="s">
        <v>3439</v>
      </c>
      <c r="D1417" t="s">
        <v>236</v>
      </c>
      <c r="E1417" t="s">
        <v>237</v>
      </c>
      <c r="F1417" t="s">
        <v>238</v>
      </c>
      <c r="G1417" s="1">
        <v>-13274.3935108469</v>
      </c>
      <c r="H1417" s="1">
        <v>64.459999999999994</v>
      </c>
      <c r="I1417" s="2">
        <v>-855667.40570919111</v>
      </c>
      <c r="J1417" s="3">
        <v>-1.106142455548882E-2</v>
      </c>
      <c r="K1417" s="4">
        <v>77355986.239999995</v>
      </c>
      <c r="L1417" s="5">
        <v>3550001</v>
      </c>
      <c r="M1417" s="6">
        <v>21.79041252</v>
      </c>
      <c r="N1417" s="7" t="str">
        <f>IF(ISNUMBER(_xll.BDP($C1417, "DELTA_MID")),_xll.BDP($C1417, "DELTA_MID")," ")</f>
        <v xml:space="preserve"> </v>
      </c>
      <c r="O1417" s="7" t="str">
        <f>IF(ISNUMBER(N1417),_xll.BDP($C1417, "OPT_UNDL_TICKER"),"")</f>
        <v/>
      </c>
      <c r="P1417" s="8" t="str">
        <f>IF(ISNUMBER(N1417),_xll.BDP($C1417, "OPT_UNDL_PX")," ")</f>
        <v xml:space="preserve"> </v>
      </c>
      <c r="Q1417" s="7" t="str">
        <f>IF(ISNUMBER(N1417),+G1417*_xll.BDP($C1417, "PX_POS_MULT_FACTOR")*P1417/K1417," ")</f>
        <v xml:space="preserve"> </v>
      </c>
      <c r="R1417" s="8" t="str">
        <f>IF(OR($A1417="TUA",$A1417="TYA"),"",IF(ISNUMBER(_xll.BDP($C1417,"DUR_ADJ_OAS_MID")),_xll.BDP($C1417,"DUR_ADJ_OAS_MID"),IF(ISNUMBER(_xll.BDP($E1417&amp;" ISIN","DUR_ADJ_OAS_MID")),_xll.BDP($E1417&amp;" ISIN","DUR_ADJ_OAS_MID")," ")))</f>
        <v xml:space="preserve"> </v>
      </c>
      <c r="S1417" s="7" t="str">
        <f ca="1">IF(AND(A1416="SVOL",C1416="Cash"),                                     SUM(INDIRECT(ADDRESS(ROW()-(COUNTIF(A:A,"SVOL")),COLUMN())):INDIRECT(ADDRESS(ROW()-1,COLUMN()))),                                    IF(AND(A1417="TYA",C1417="Cash"), SUM(INDIRECT(ADDRESS(ROW()-(COUNTIF(A:A,"TYA")-1),COLUMN())):INDIRECT(ADDRESS(ROW()-1,COLUMN()))),                                    IF(AND(A1417="SVOL",ISNUMBER(FIND(" Govt",C1417))),"", IF(AND(A1417="SVOL",ISNUMBER(FIND(" Index",C1417))),J1417,                                    IF(ISNUMBER(N1417),Q1417*N1417,IF(ISNUMBER(R1417),J1417*R1417," "))))))</f>
        <v xml:space="preserve"> </v>
      </c>
      <c r="AB1417" s="8" t="s">
        <v>4218</v>
      </c>
      <c r="AG1417" s="17">
        <v>4.64E-4</v>
      </c>
    </row>
    <row r="1418" spans="1:33" x14ac:dyDescent="0.35">
      <c r="A1418" t="s">
        <v>1786</v>
      </c>
      <c r="B1418" t="s">
        <v>3440</v>
      </c>
      <c r="C1418" t="s">
        <v>3441</v>
      </c>
      <c r="D1418" t="s">
        <v>3442</v>
      </c>
      <c r="E1418" t="s">
        <v>3443</v>
      </c>
      <c r="F1418" t="s">
        <v>3444</v>
      </c>
      <c r="G1418" s="1">
        <v>-1993.350005904696</v>
      </c>
      <c r="H1418" s="1">
        <v>77.17</v>
      </c>
      <c r="I1418" s="2">
        <v>-153826.81995566541</v>
      </c>
      <c r="J1418" s="3">
        <v>-1.9885574140107482E-3</v>
      </c>
      <c r="K1418" s="4">
        <v>77355986.239999995</v>
      </c>
      <c r="L1418" s="5">
        <v>3550001</v>
      </c>
      <c r="M1418" s="6">
        <v>21.79041252</v>
      </c>
      <c r="N1418" s="7" t="str">
        <f>IF(ISNUMBER(_xll.BDP($C1418, "DELTA_MID")),_xll.BDP($C1418, "DELTA_MID")," ")</f>
        <v xml:space="preserve"> </v>
      </c>
      <c r="O1418" s="7" t="str">
        <f>IF(ISNUMBER(N1418),_xll.BDP($C1418, "OPT_UNDL_TICKER"),"")</f>
        <v/>
      </c>
      <c r="P1418" s="8" t="str">
        <f>IF(ISNUMBER(N1418),_xll.BDP($C1418, "OPT_UNDL_PX")," ")</f>
        <v xml:space="preserve"> </v>
      </c>
      <c r="Q1418" s="7" t="str">
        <f>IF(ISNUMBER(N1418),+G1418*_xll.BDP($C1418, "PX_POS_MULT_FACTOR")*P1418/K1418," ")</f>
        <v xml:space="preserve"> </v>
      </c>
      <c r="R1418" s="8" t="str">
        <f>IF(OR($A1418="TUA",$A1418="TYA"),"",IF(ISNUMBER(_xll.BDP($C1418,"DUR_ADJ_OAS_MID")),_xll.BDP($C1418,"DUR_ADJ_OAS_MID"),IF(ISNUMBER(_xll.BDP($E1418&amp;" ISIN","DUR_ADJ_OAS_MID")),_xll.BDP($E1418&amp;" ISIN","DUR_ADJ_OAS_MID")," ")))</f>
        <v xml:space="preserve"> </v>
      </c>
      <c r="S1418" s="7" t="str">
        <f ca="1">IF(AND(A1417="SVOL",C1417="Cash"),                                     SUM(INDIRECT(ADDRESS(ROW()-(COUNTIF(A:A,"SVOL")),COLUMN())):INDIRECT(ADDRESS(ROW()-1,COLUMN()))),                                    IF(AND(A1418="TYA",C1418="Cash"), SUM(INDIRECT(ADDRESS(ROW()-(COUNTIF(A:A,"TYA")-1),COLUMN())):INDIRECT(ADDRESS(ROW()-1,COLUMN()))),                                    IF(AND(A1418="SVOL",ISNUMBER(FIND(" Govt",C1418))),"", IF(AND(A1418="SVOL",ISNUMBER(FIND(" Index",C1418))),J1418,                                    IF(ISNUMBER(N1418),Q1418*N1418,IF(ISNUMBER(R1418),J1418*R1418," "))))))</f>
        <v xml:space="preserve"> </v>
      </c>
      <c r="AB1418" s="8" t="s">
        <v>4218</v>
      </c>
      <c r="AG1418" s="17">
        <v>4.64E-4</v>
      </c>
    </row>
    <row r="1419" spans="1:33" x14ac:dyDescent="0.35">
      <c r="A1419" t="s">
        <v>1786</v>
      </c>
      <c r="B1419" t="s">
        <v>3445</v>
      </c>
      <c r="C1419" t="s">
        <v>3446</v>
      </c>
      <c r="D1419" t="s">
        <v>3447</v>
      </c>
      <c r="E1419" t="s">
        <v>3448</v>
      </c>
      <c r="G1419" s="1">
        <v>-292.62072231855598</v>
      </c>
      <c r="H1419" s="1">
        <v>220.4838</v>
      </c>
      <c r="I1419" s="2">
        <v>-64518.12881554004</v>
      </c>
      <c r="J1419" s="3">
        <v>-8.3404183634049989E-4</v>
      </c>
      <c r="K1419" s="4">
        <v>77355986.239999995</v>
      </c>
      <c r="L1419" s="5">
        <v>3550001</v>
      </c>
      <c r="M1419" s="6">
        <v>21.79041252</v>
      </c>
      <c r="N1419" s="7" t="str">
        <f>IF(ISNUMBER(_xll.BDP($C1419, "DELTA_MID")),_xll.BDP($C1419, "DELTA_MID")," ")</f>
        <v xml:space="preserve"> </v>
      </c>
      <c r="O1419" s="7" t="str">
        <f>IF(ISNUMBER(N1419),_xll.BDP($C1419, "OPT_UNDL_TICKER"),"")</f>
        <v/>
      </c>
      <c r="P1419" s="8" t="str">
        <f>IF(ISNUMBER(N1419),_xll.BDP($C1419, "OPT_UNDL_PX")," ")</f>
        <v xml:space="preserve"> </v>
      </c>
      <c r="Q1419" s="7" t="str">
        <f>IF(ISNUMBER(N1419),+G1419*_xll.BDP($C1419, "PX_POS_MULT_FACTOR")*P1419/K1419," ")</f>
        <v xml:space="preserve"> </v>
      </c>
      <c r="R1419" s="8" t="str">
        <f>IF(OR($A1419="TUA",$A1419="TYA"),"",IF(ISNUMBER(_xll.BDP($C1419,"DUR_ADJ_OAS_MID")),_xll.BDP($C1419,"DUR_ADJ_OAS_MID"),IF(ISNUMBER(_xll.BDP($E1419&amp;" ISIN","DUR_ADJ_OAS_MID")),_xll.BDP($E1419&amp;" ISIN","DUR_ADJ_OAS_MID")," ")))</f>
        <v xml:space="preserve"> </v>
      </c>
      <c r="S1419" s="7" t="str">
        <f ca="1">IF(AND(A1418="SVOL",C1418="Cash"),                                     SUM(INDIRECT(ADDRESS(ROW()-(COUNTIF(A:A,"SVOL")),COLUMN())):INDIRECT(ADDRESS(ROW()-1,COLUMN()))),                                    IF(AND(A1419="TYA",C1419="Cash"), SUM(INDIRECT(ADDRESS(ROW()-(COUNTIF(A:A,"TYA")-1),COLUMN())):INDIRECT(ADDRESS(ROW()-1,COLUMN()))),                                    IF(AND(A1419="SVOL",ISNUMBER(FIND(" Govt",C1419))),"", IF(AND(A1419="SVOL",ISNUMBER(FIND(" Index",C1419))),J1419,                                    IF(ISNUMBER(N1419),Q1419*N1419,IF(ISNUMBER(R1419),J1419*R1419," "))))))</f>
        <v xml:space="preserve"> </v>
      </c>
      <c r="AB1419" s="8" t="s">
        <v>4218</v>
      </c>
      <c r="AG1419" s="17">
        <v>4.64E-4</v>
      </c>
    </row>
    <row r="1420" spans="1:33" x14ac:dyDescent="0.35">
      <c r="A1420" t="s">
        <v>1786</v>
      </c>
      <c r="B1420" t="s">
        <v>3449</v>
      </c>
      <c r="C1420" t="s">
        <v>3450</v>
      </c>
      <c r="D1420" t="s">
        <v>3451</v>
      </c>
      <c r="E1420" t="s">
        <v>3452</v>
      </c>
      <c r="G1420" s="1">
        <v>-6650.5779040319867</v>
      </c>
      <c r="H1420" s="1">
        <v>31.913879999999999</v>
      </c>
      <c r="I1420" s="2">
        <v>-212245.7451599284</v>
      </c>
      <c r="J1420" s="3">
        <v>-2.7437533341172541E-3</v>
      </c>
      <c r="K1420" s="4">
        <v>77355986.239999995</v>
      </c>
      <c r="L1420" s="5">
        <v>3550001</v>
      </c>
      <c r="M1420" s="6">
        <v>21.79041252</v>
      </c>
      <c r="N1420" s="7" t="str">
        <f>IF(ISNUMBER(_xll.BDP($C1420, "DELTA_MID")),_xll.BDP($C1420, "DELTA_MID")," ")</f>
        <v xml:space="preserve"> </v>
      </c>
      <c r="O1420" s="7" t="str">
        <f>IF(ISNUMBER(N1420),_xll.BDP($C1420, "OPT_UNDL_TICKER"),"")</f>
        <v/>
      </c>
      <c r="P1420" s="8" t="str">
        <f>IF(ISNUMBER(N1420),_xll.BDP($C1420, "OPT_UNDL_PX")," ")</f>
        <v xml:space="preserve"> </v>
      </c>
      <c r="Q1420" s="7" t="str">
        <f>IF(ISNUMBER(N1420),+G1420*_xll.BDP($C1420, "PX_POS_MULT_FACTOR")*P1420/K1420," ")</f>
        <v xml:space="preserve"> </v>
      </c>
      <c r="R1420" s="8" t="str">
        <f>IF(OR($A1420="TUA",$A1420="TYA"),"",IF(ISNUMBER(_xll.BDP($C1420,"DUR_ADJ_OAS_MID")),_xll.BDP($C1420,"DUR_ADJ_OAS_MID"),IF(ISNUMBER(_xll.BDP($E1420&amp;" ISIN","DUR_ADJ_OAS_MID")),_xll.BDP($E1420&amp;" ISIN","DUR_ADJ_OAS_MID")," ")))</f>
        <v xml:space="preserve"> </v>
      </c>
      <c r="S1420" s="7" t="str">
        <f ca="1">IF(AND(A1419="SVOL",C1419="Cash"),                                     SUM(INDIRECT(ADDRESS(ROW()-(COUNTIF(A:A,"SVOL")),COLUMN())):INDIRECT(ADDRESS(ROW()-1,COLUMN()))),                                    IF(AND(A1420="TYA",C1420="Cash"), SUM(INDIRECT(ADDRESS(ROW()-(COUNTIF(A:A,"TYA")-1),COLUMN())):INDIRECT(ADDRESS(ROW()-1,COLUMN()))),                                    IF(AND(A1420="SVOL",ISNUMBER(FIND(" Govt",C1420))),"", IF(AND(A1420="SVOL",ISNUMBER(FIND(" Index",C1420))),J1420,                                    IF(ISNUMBER(N1420),Q1420*N1420,IF(ISNUMBER(R1420),J1420*R1420," "))))))</f>
        <v xml:space="preserve"> </v>
      </c>
      <c r="AB1420" s="8" t="s">
        <v>4218</v>
      </c>
      <c r="AG1420" s="17">
        <v>4.64E-4</v>
      </c>
    </row>
    <row r="1421" spans="1:33" x14ac:dyDescent="0.35">
      <c r="A1421" t="s">
        <v>1786</v>
      </c>
      <c r="B1421" t="s">
        <v>3453</v>
      </c>
      <c r="C1421" t="s">
        <v>3454</v>
      </c>
      <c r="D1421" t="s">
        <v>3455</v>
      </c>
      <c r="E1421" t="s">
        <v>3456</v>
      </c>
      <c r="F1421" t="s">
        <v>3457</v>
      </c>
      <c r="G1421" s="1">
        <v>-258.50614564624198</v>
      </c>
      <c r="H1421" s="1">
        <v>389.45</v>
      </c>
      <c r="I1421" s="2">
        <v>-100675.2184219289</v>
      </c>
      <c r="J1421" s="3">
        <v>-1.3014534920358989E-3</v>
      </c>
      <c r="K1421" s="4">
        <v>77355986.239999995</v>
      </c>
      <c r="L1421" s="5">
        <v>3550001</v>
      </c>
      <c r="M1421" s="6">
        <v>21.79041252</v>
      </c>
      <c r="N1421" s="7" t="str">
        <f>IF(ISNUMBER(_xll.BDP($C1421, "DELTA_MID")),_xll.BDP($C1421, "DELTA_MID")," ")</f>
        <v xml:space="preserve"> </v>
      </c>
      <c r="O1421" s="7" t="str">
        <f>IF(ISNUMBER(N1421),_xll.BDP($C1421, "OPT_UNDL_TICKER"),"")</f>
        <v/>
      </c>
      <c r="P1421" s="8" t="str">
        <f>IF(ISNUMBER(N1421),_xll.BDP($C1421, "OPT_UNDL_PX")," ")</f>
        <v xml:space="preserve"> </v>
      </c>
      <c r="Q1421" s="7" t="str">
        <f>IF(ISNUMBER(N1421),+G1421*_xll.BDP($C1421, "PX_POS_MULT_FACTOR")*P1421/K1421," ")</f>
        <v xml:space="preserve"> </v>
      </c>
      <c r="R1421" s="8" t="str">
        <f>IF(OR($A1421="TUA",$A1421="TYA"),"",IF(ISNUMBER(_xll.BDP($C1421,"DUR_ADJ_OAS_MID")),_xll.BDP($C1421,"DUR_ADJ_OAS_MID"),IF(ISNUMBER(_xll.BDP($E1421&amp;" ISIN","DUR_ADJ_OAS_MID")),_xll.BDP($E1421&amp;" ISIN","DUR_ADJ_OAS_MID")," ")))</f>
        <v xml:space="preserve"> </v>
      </c>
      <c r="S1421" s="7" t="str">
        <f ca="1">IF(AND(A1420="SVOL",C1420="Cash"),                                     SUM(INDIRECT(ADDRESS(ROW()-(COUNTIF(A:A,"SVOL")),COLUMN())):INDIRECT(ADDRESS(ROW()-1,COLUMN()))),                                    IF(AND(A1421="TYA",C1421="Cash"), SUM(INDIRECT(ADDRESS(ROW()-(COUNTIF(A:A,"TYA")-1),COLUMN())):INDIRECT(ADDRESS(ROW()-1,COLUMN()))),                                    IF(AND(A1421="SVOL",ISNUMBER(FIND(" Govt",C1421))),"", IF(AND(A1421="SVOL",ISNUMBER(FIND(" Index",C1421))),J1421,                                    IF(ISNUMBER(N1421),Q1421*N1421,IF(ISNUMBER(R1421),J1421*R1421," "))))))</f>
        <v xml:space="preserve"> </v>
      </c>
      <c r="AB1421" s="8" t="s">
        <v>4218</v>
      </c>
      <c r="AG1421" s="17">
        <v>4.64E-4</v>
      </c>
    </row>
    <row r="1422" spans="1:33" x14ac:dyDescent="0.35">
      <c r="A1422" t="s">
        <v>1786</v>
      </c>
      <c r="B1422" t="s">
        <v>3458</v>
      </c>
      <c r="C1422" t="s">
        <v>3459</v>
      </c>
      <c r="D1422" t="s">
        <v>3460</v>
      </c>
      <c r="E1422" t="s">
        <v>3461</v>
      </c>
      <c r="G1422" s="1">
        <v>-5042.7814327600809</v>
      </c>
      <c r="H1422" s="1">
        <v>29.674064999999999</v>
      </c>
      <c r="I1422" s="2">
        <v>-149639.82401651581</v>
      </c>
      <c r="J1422" s="3">
        <v>-1.9344310801267829E-3</v>
      </c>
      <c r="K1422" s="4">
        <v>77355986.239999995</v>
      </c>
      <c r="L1422" s="5">
        <v>3550001</v>
      </c>
      <c r="M1422" s="6">
        <v>21.79041252</v>
      </c>
      <c r="N1422" s="7" t="str">
        <f>IF(ISNUMBER(_xll.BDP($C1422, "DELTA_MID")),_xll.BDP($C1422, "DELTA_MID")," ")</f>
        <v xml:space="preserve"> </v>
      </c>
      <c r="O1422" s="7" t="str">
        <f>IF(ISNUMBER(N1422),_xll.BDP($C1422, "OPT_UNDL_TICKER"),"")</f>
        <v/>
      </c>
      <c r="P1422" s="8" t="str">
        <f>IF(ISNUMBER(N1422),_xll.BDP($C1422, "OPT_UNDL_PX")," ")</f>
        <v xml:space="preserve"> </v>
      </c>
      <c r="Q1422" s="7" t="str">
        <f>IF(ISNUMBER(N1422),+G1422*_xll.BDP($C1422, "PX_POS_MULT_FACTOR")*P1422/K1422," ")</f>
        <v xml:space="preserve"> </v>
      </c>
      <c r="R1422" s="8" t="str">
        <f>IF(OR($A1422="TUA",$A1422="TYA"),"",IF(ISNUMBER(_xll.BDP($C1422,"DUR_ADJ_OAS_MID")),_xll.BDP($C1422,"DUR_ADJ_OAS_MID"),IF(ISNUMBER(_xll.BDP($E1422&amp;" ISIN","DUR_ADJ_OAS_MID")),_xll.BDP($E1422&amp;" ISIN","DUR_ADJ_OAS_MID")," ")))</f>
        <v xml:space="preserve"> </v>
      </c>
      <c r="S1422" s="7" t="str">
        <f ca="1">IF(AND(A1421="SVOL",C1421="Cash"),                                     SUM(INDIRECT(ADDRESS(ROW()-(COUNTIF(A:A,"SVOL")),COLUMN())):INDIRECT(ADDRESS(ROW()-1,COLUMN()))),                                    IF(AND(A1422="TYA",C1422="Cash"), SUM(INDIRECT(ADDRESS(ROW()-(COUNTIF(A:A,"TYA")-1),COLUMN())):INDIRECT(ADDRESS(ROW()-1,COLUMN()))),                                    IF(AND(A1422="SVOL",ISNUMBER(FIND(" Govt",C1422))),"", IF(AND(A1422="SVOL",ISNUMBER(FIND(" Index",C1422))),J1422,                                    IF(ISNUMBER(N1422),Q1422*N1422,IF(ISNUMBER(R1422),J1422*R1422," "))))))</f>
        <v xml:space="preserve"> </v>
      </c>
      <c r="AB1422" s="8" t="s">
        <v>4218</v>
      </c>
      <c r="AG1422" s="17">
        <v>4.64E-4</v>
      </c>
    </row>
    <row r="1423" spans="1:33" x14ac:dyDescent="0.35">
      <c r="A1423" t="s">
        <v>1786</v>
      </c>
      <c r="B1423" t="s">
        <v>3462</v>
      </c>
      <c r="C1423" t="s">
        <v>3463</v>
      </c>
      <c r="D1423" t="s">
        <v>3464</v>
      </c>
      <c r="E1423" t="s">
        <v>3465</v>
      </c>
      <c r="G1423" s="1">
        <v>-9240.9330017021784</v>
      </c>
      <c r="H1423" s="1">
        <v>41.205689999999997</v>
      </c>
      <c r="I1423" s="2">
        <v>-380779.02057890937</v>
      </c>
      <c r="J1423" s="3">
        <v>-4.9224247416034166E-3</v>
      </c>
      <c r="K1423" s="4">
        <v>77355986.239999995</v>
      </c>
      <c r="L1423" s="5">
        <v>3550001</v>
      </c>
      <c r="M1423" s="6">
        <v>21.79041252</v>
      </c>
      <c r="N1423" s="7" t="str">
        <f>IF(ISNUMBER(_xll.BDP($C1423, "DELTA_MID")),_xll.BDP($C1423, "DELTA_MID")," ")</f>
        <v xml:space="preserve"> </v>
      </c>
      <c r="O1423" s="7" t="str">
        <f>IF(ISNUMBER(N1423),_xll.BDP($C1423, "OPT_UNDL_TICKER"),"")</f>
        <v/>
      </c>
      <c r="P1423" s="8" t="str">
        <f>IF(ISNUMBER(N1423),_xll.BDP($C1423, "OPT_UNDL_PX")," ")</f>
        <v xml:space="preserve"> </v>
      </c>
      <c r="Q1423" s="7" t="str">
        <f>IF(ISNUMBER(N1423),+G1423*_xll.BDP($C1423, "PX_POS_MULT_FACTOR")*P1423/K1423," ")</f>
        <v xml:space="preserve"> </v>
      </c>
      <c r="R1423" s="8" t="str">
        <f>IF(OR($A1423="TUA",$A1423="TYA"),"",IF(ISNUMBER(_xll.BDP($C1423,"DUR_ADJ_OAS_MID")),_xll.BDP($C1423,"DUR_ADJ_OAS_MID"),IF(ISNUMBER(_xll.BDP($E1423&amp;" ISIN","DUR_ADJ_OAS_MID")),_xll.BDP($E1423&amp;" ISIN","DUR_ADJ_OAS_MID")," ")))</f>
        <v xml:space="preserve"> </v>
      </c>
      <c r="S1423" s="7" t="str">
        <f ca="1">IF(AND(A1422="SVOL",C1422="Cash"),                                     SUM(INDIRECT(ADDRESS(ROW()-(COUNTIF(A:A,"SVOL")),COLUMN())):INDIRECT(ADDRESS(ROW()-1,COLUMN()))),                                    IF(AND(A1423="TYA",C1423="Cash"), SUM(INDIRECT(ADDRESS(ROW()-(COUNTIF(A:A,"TYA")-1),COLUMN())):INDIRECT(ADDRESS(ROW()-1,COLUMN()))),                                    IF(AND(A1423="SVOL",ISNUMBER(FIND(" Govt",C1423))),"", IF(AND(A1423="SVOL",ISNUMBER(FIND(" Index",C1423))),J1423,                                    IF(ISNUMBER(N1423),Q1423*N1423,IF(ISNUMBER(R1423),J1423*R1423," "))))))</f>
        <v xml:space="preserve"> </v>
      </c>
      <c r="AB1423" s="8" t="s">
        <v>4218</v>
      </c>
      <c r="AG1423" s="17">
        <v>4.64E-4</v>
      </c>
    </row>
    <row r="1424" spans="1:33" x14ac:dyDescent="0.35">
      <c r="A1424" t="s">
        <v>1786</v>
      </c>
      <c r="B1424" t="s">
        <v>3466</v>
      </c>
      <c r="C1424" t="s">
        <v>3467</v>
      </c>
      <c r="D1424" t="s">
        <v>3468</v>
      </c>
      <c r="E1424" t="s">
        <v>3469</v>
      </c>
      <c r="G1424" s="1">
        <v>-1043.435500287675</v>
      </c>
      <c r="H1424" s="1">
        <v>113.36595</v>
      </c>
      <c r="I1424" s="2">
        <v>-118290.05675383761</v>
      </c>
      <c r="J1424" s="3">
        <v>-1.5291648714404341E-3</v>
      </c>
      <c r="K1424" s="4">
        <v>77355986.239999995</v>
      </c>
      <c r="L1424" s="5">
        <v>3550001</v>
      </c>
      <c r="M1424" s="6">
        <v>21.79041252</v>
      </c>
      <c r="N1424" s="7" t="str">
        <f>IF(ISNUMBER(_xll.BDP($C1424, "DELTA_MID")),_xll.BDP($C1424, "DELTA_MID")," ")</f>
        <v xml:space="preserve"> </v>
      </c>
      <c r="O1424" s="7" t="str">
        <f>IF(ISNUMBER(N1424),_xll.BDP($C1424, "OPT_UNDL_TICKER"),"")</f>
        <v/>
      </c>
      <c r="P1424" s="8" t="str">
        <f>IF(ISNUMBER(N1424),_xll.BDP($C1424, "OPT_UNDL_PX")," ")</f>
        <v xml:space="preserve"> </v>
      </c>
      <c r="Q1424" s="7" t="str">
        <f>IF(ISNUMBER(N1424),+G1424*_xll.BDP($C1424, "PX_POS_MULT_FACTOR")*P1424/K1424," ")</f>
        <v xml:space="preserve"> </v>
      </c>
      <c r="R1424" s="8" t="str">
        <f>IF(OR($A1424="TUA",$A1424="TYA"),"",IF(ISNUMBER(_xll.BDP($C1424,"DUR_ADJ_OAS_MID")),_xll.BDP($C1424,"DUR_ADJ_OAS_MID"),IF(ISNUMBER(_xll.BDP($E1424&amp;" ISIN","DUR_ADJ_OAS_MID")),_xll.BDP($E1424&amp;" ISIN","DUR_ADJ_OAS_MID")," ")))</f>
        <v xml:space="preserve"> </v>
      </c>
      <c r="S1424" s="7" t="str">
        <f ca="1">IF(AND(A1423="SVOL",C1423="Cash"),                                     SUM(INDIRECT(ADDRESS(ROW()-(COUNTIF(A:A,"SVOL")),COLUMN())):INDIRECT(ADDRESS(ROW()-1,COLUMN()))),                                    IF(AND(A1424="TYA",C1424="Cash"), SUM(INDIRECT(ADDRESS(ROW()-(COUNTIF(A:A,"TYA")-1),COLUMN())):INDIRECT(ADDRESS(ROW()-1,COLUMN()))),                                    IF(AND(A1424="SVOL",ISNUMBER(FIND(" Govt",C1424))),"", IF(AND(A1424="SVOL",ISNUMBER(FIND(" Index",C1424))),J1424,                                    IF(ISNUMBER(N1424),Q1424*N1424,IF(ISNUMBER(R1424),J1424*R1424," "))))))</f>
        <v xml:space="preserve"> </v>
      </c>
      <c r="AB1424" s="8" t="s">
        <v>4218</v>
      </c>
      <c r="AG1424" s="17">
        <v>4.64E-4</v>
      </c>
    </row>
    <row r="1425" spans="1:33" x14ac:dyDescent="0.35">
      <c r="A1425" t="s">
        <v>1786</v>
      </c>
      <c r="B1425" t="s">
        <v>3470</v>
      </c>
      <c r="C1425" t="s">
        <v>3471</v>
      </c>
      <c r="D1425" t="s">
        <v>3472</v>
      </c>
      <c r="E1425" t="s">
        <v>3473</v>
      </c>
      <c r="G1425" s="1">
        <v>-986.67590289322163</v>
      </c>
      <c r="H1425" s="1">
        <v>193.26750000000001</v>
      </c>
      <c r="I1425" s="2">
        <v>-190692.38506241571</v>
      </c>
      <c r="J1425" s="3">
        <v>-2.4651277080326409E-3</v>
      </c>
      <c r="K1425" s="4">
        <v>77355986.239999995</v>
      </c>
      <c r="L1425" s="5">
        <v>3550001</v>
      </c>
      <c r="M1425" s="6">
        <v>21.79041252</v>
      </c>
      <c r="N1425" s="7" t="str">
        <f>IF(ISNUMBER(_xll.BDP($C1425, "DELTA_MID")),_xll.BDP($C1425, "DELTA_MID")," ")</f>
        <v xml:space="preserve"> </v>
      </c>
      <c r="O1425" s="7" t="str">
        <f>IF(ISNUMBER(N1425),_xll.BDP($C1425, "OPT_UNDL_TICKER"),"")</f>
        <v/>
      </c>
      <c r="P1425" s="8" t="str">
        <f>IF(ISNUMBER(N1425),_xll.BDP($C1425, "OPT_UNDL_PX")," ")</f>
        <v xml:space="preserve"> </v>
      </c>
      <c r="Q1425" s="7" t="str">
        <f>IF(ISNUMBER(N1425),+G1425*_xll.BDP($C1425, "PX_POS_MULT_FACTOR")*P1425/K1425," ")</f>
        <v xml:space="preserve"> </v>
      </c>
      <c r="R1425" s="8" t="str">
        <f>IF(OR($A1425="TUA",$A1425="TYA"),"",IF(ISNUMBER(_xll.BDP($C1425,"DUR_ADJ_OAS_MID")),_xll.BDP($C1425,"DUR_ADJ_OAS_MID"),IF(ISNUMBER(_xll.BDP($E1425&amp;" ISIN","DUR_ADJ_OAS_MID")),_xll.BDP($E1425&amp;" ISIN","DUR_ADJ_OAS_MID")," ")))</f>
        <v xml:space="preserve"> </v>
      </c>
      <c r="S1425" s="7" t="str">
        <f ca="1">IF(AND(A1424="SVOL",C1424="Cash"),                                     SUM(INDIRECT(ADDRESS(ROW()-(COUNTIF(A:A,"SVOL")),COLUMN())):INDIRECT(ADDRESS(ROW()-1,COLUMN()))),                                    IF(AND(A1425="TYA",C1425="Cash"), SUM(INDIRECT(ADDRESS(ROW()-(COUNTIF(A:A,"TYA")-1),COLUMN())):INDIRECT(ADDRESS(ROW()-1,COLUMN()))),                                    IF(AND(A1425="SVOL",ISNUMBER(FIND(" Govt",C1425))),"", IF(AND(A1425="SVOL",ISNUMBER(FIND(" Index",C1425))),J1425,                                    IF(ISNUMBER(N1425),Q1425*N1425,IF(ISNUMBER(R1425),J1425*R1425," "))))))</f>
        <v xml:space="preserve"> </v>
      </c>
      <c r="AB1425" s="8" t="s">
        <v>4218</v>
      </c>
      <c r="AG1425" s="17">
        <v>4.64E-4</v>
      </c>
    </row>
    <row r="1426" spans="1:33" x14ac:dyDescent="0.35">
      <c r="A1426" t="s">
        <v>1786</v>
      </c>
      <c r="B1426" t="s">
        <v>3474</v>
      </c>
      <c r="C1426" t="s">
        <v>3475</v>
      </c>
      <c r="D1426" t="s">
        <v>3476</v>
      </c>
      <c r="E1426" t="s">
        <v>3477</v>
      </c>
      <c r="F1426" t="s">
        <v>3478</v>
      </c>
      <c r="G1426" s="1">
        <v>-3864.946264030616</v>
      </c>
      <c r="H1426" s="1">
        <v>102.72</v>
      </c>
      <c r="I1426" s="2">
        <v>-397007.28024122491</v>
      </c>
      <c r="J1426" s="3">
        <v>-5.1322114750045871E-3</v>
      </c>
      <c r="K1426" s="4">
        <v>77355986.239999995</v>
      </c>
      <c r="L1426" s="5">
        <v>3550001</v>
      </c>
      <c r="M1426" s="6">
        <v>21.79041252</v>
      </c>
      <c r="N1426" s="7" t="str">
        <f>IF(ISNUMBER(_xll.BDP($C1426, "DELTA_MID")),_xll.BDP($C1426, "DELTA_MID")," ")</f>
        <v xml:space="preserve"> </v>
      </c>
      <c r="O1426" s="7" t="str">
        <f>IF(ISNUMBER(N1426),_xll.BDP($C1426, "OPT_UNDL_TICKER"),"")</f>
        <v/>
      </c>
      <c r="P1426" s="8" t="str">
        <f>IF(ISNUMBER(N1426),_xll.BDP($C1426, "OPT_UNDL_PX")," ")</f>
        <v xml:space="preserve"> </v>
      </c>
      <c r="Q1426" s="7" t="str">
        <f>IF(ISNUMBER(N1426),+G1426*_xll.BDP($C1426, "PX_POS_MULT_FACTOR")*P1426/K1426," ")</f>
        <v xml:space="preserve"> </v>
      </c>
      <c r="R1426" s="8" t="str">
        <f>IF(OR($A1426="TUA",$A1426="TYA"),"",IF(ISNUMBER(_xll.BDP($C1426,"DUR_ADJ_OAS_MID")),_xll.BDP($C1426,"DUR_ADJ_OAS_MID"),IF(ISNUMBER(_xll.BDP($E1426&amp;" ISIN","DUR_ADJ_OAS_MID")),_xll.BDP($E1426&amp;" ISIN","DUR_ADJ_OAS_MID")," ")))</f>
        <v xml:space="preserve"> </v>
      </c>
      <c r="S1426" s="7" t="str">
        <f ca="1">IF(AND(A1425="SVOL",C1425="Cash"),                                     SUM(INDIRECT(ADDRESS(ROW()-(COUNTIF(A:A,"SVOL")),COLUMN())):INDIRECT(ADDRESS(ROW()-1,COLUMN()))),                                    IF(AND(A1426="TYA",C1426="Cash"), SUM(INDIRECT(ADDRESS(ROW()-(COUNTIF(A:A,"TYA")-1),COLUMN())):INDIRECT(ADDRESS(ROW()-1,COLUMN()))),                                    IF(AND(A1426="SVOL",ISNUMBER(FIND(" Govt",C1426))),"", IF(AND(A1426="SVOL",ISNUMBER(FIND(" Index",C1426))),J1426,                                    IF(ISNUMBER(N1426),Q1426*N1426,IF(ISNUMBER(R1426),J1426*R1426," "))))))</f>
        <v xml:space="preserve"> </v>
      </c>
      <c r="AB1426" s="8" t="s">
        <v>4218</v>
      </c>
      <c r="AG1426" s="17">
        <v>4.64E-4</v>
      </c>
    </row>
    <row r="1427" spans="1:33" x14ac:dyDescent="0.35">
      <c r="A1427" t="s">
        <v>1786</v>
      </c>
      <c r="B1427" t="s">
        <v>249</v>
      </c>
      <c r="C1427" t="s">
        <v>3479</v>
      </c>
      <c r="D1427" t="s">
        <v>251</v>
      </c>
      <c r="E1427" t="s">
        <v>252</v>
      </c>
      <c r="F1427" t="s">
        <v>253</v>
      </c>
      <c r="G1427" s="1">
        <v>-924.32857311278553</v>
      </c>
      <c r="H1427" s="1">
        <v>65.150000000000006</v>
      </c>
      <c r="I1427" s="2">
        <v>-60220.006538297981</v>
      </c>
      <c r="J1427" s="3">
        <v>-7.7847894475112811E-4</v>
      </c>
      <c r="K1427" s="4">
        <v>77355986.239999995</v>
      </c>
      <c r="L1427" s="5">
        <v>3550001</v>
      </c>
      <c r="M1427" s="6">
        <v>21.79041252</v>
      </c>
      <c r="N1427" s="7" t="str">
        <f>IF(ISNUMBER(_xll.BDP($C1427, "DELTA_MID")),_xll.BDP($C1427, "DELTA_MID")," ")</f>
        <v xml:space="preserve"> </v>
      </c>
      <c r="O1427" s="7" t="str">
        <f>IF(ISNUMBER(N1427),_xll.BDP($C1427, "OPT_UNDL_TICKER"),"")</f>
        <v/>
      </c>
      <c r="P1427" s="8" t="str">
        <f>IF(ISNUMBER(N1427),_xll.BDP($C1427, "OPT_UNDL_PX")," ")</f>
        <v xml:space="preserve"> </v>
      </c>
      <c r="Q1427" s="7" t="str">
        <f>IF(ISNUMBER(N1427),+G1427*_xll.BDP($C1427, "PX_POS_MULT_FACTOR")*P1427/K1427," ")</f>
        <v xml:space="preserve"> </v>
      </c>
      <c r="R1427" s="8" t="str">
        <f>IF(OR($A1427="TUA",$A1427="TYA"),"",IF(ISNUMBER(_xll.BDP($C1427,"DUR_ADJ_OAS_MID")),_xll.BDP($C1427,"DUR_ADJ_OAS_MID"),IF(ISNUMBER(_xll.BDP($E1427&amp;" ISIN","DUR_ADJ_OAS_MID")),_xll.BDP($E1427&amp;" ISIN","DUR_ADJ_OAS_MID")," ")))</f>
        <v xml:space="preserve"> </v>
      </c>
      <c r="S1427" s="7" t="str">
        <f ca="1">IF(AND(A1426="SVOL",C1426="Cash"),                                     SUM(INDIRECT(ADDRESS(ROW()-(COUNTIF(A:A,"SVOL")),COLUMN())):INDIRECT(ADDRESS(ROW()-1,COLUMN()))),                                    IF(AND(A1427="TYA",C1427="Cash"), SUM(INDIRECT(ADDRESS(ROW()-(COUNTIF(A:A,"TYA")-1),COLUMN())):INDIRECT(ADDRESS(ROW()-1,COLUMN()))),                                    IF(AND(A1427="SVOL",ISNUMBER(FIND(" Govt",C1427))),"", IF(AND(A1427="SVOL",ISNUMBER(FIND(" Index",C1427))),J1427,                                    IF(ISNUMBER(N1427),Q1427*N1427,IF(ISNUMBER(R1427),J1427*R1427," "))))))</f>
        <v xml:space="preserve"> </v>
      </c>
      <c r="AB1427" s="8" t="s">
        <v>4218</v>
      </c>
      <c r="AG1427" s="17">
        <v>4.64E-4</v>
      </c>
    </row>
    <row r="1428" spans="1:33" x14ac:dyDescent="0.35">
      <c r="A1428" t="s">
        <v>1786</v>
      </c>
      <c r="B1428" t="s">
        <v>3480</v>
      </c>
      <c r="C1428" t="s">
        <v>3481</v>
      </c>
      <c r="D1428" t="s">
        <v>3482</v>
      </c>
      <c r="E1428" t="s">
        <v>3483</v>
      </c>
      <c r="F1428" t="s">
        <v>3484</v>
      </c>
      <c r="G1428" s="1">
        <v>-1197.8333688477171</v>
      </c>
      <c r="H1428" s="1">
        <v>47.858859000000002</v>
      </c>
      <c r="I1428" s="2">
        <v>-57326.9383051779</v>
      </c>
      <c r="J1428" s="3">
        <v>-7.4107953490915122E-4</v>
      </c>
      <c r="K1428" s="4">
        <v>77355986.239999995</v>
      </c>
      <c r="L1428" s="5">
        <v>3550001</v>
      </c>
      <c r="M1428" s="6">
        <v>21.79041252</v>
      </c>
      <c r="N1428" s="7" t="str">
        <f>IF(ISNUMBER(_xll.BDP($C1428, "DELTA_MID")),_xll.BDP($C1428, "DELTA_MID")," ")</f>
        <v xml:space="preserve"> </v>
      </c>
      <c r="O1428" s="7" t="str">
        <f>IF(ISNUMBER(N1428),_xll.BDP($C1428, "OPT_UNDL_TICKER"),"")</f>
        <v/>
      </c>
      <c r="P1428" s="8" t="str">
        <f>IF(ISNUMBER(N1428),_xll.BDP($C1428, "OPT_UNDL_PX")," ")</f>
        <v xml:space="preserve"> </v>
      </c>
      <c r="Q1428" s="7" t="str">
        <f>IF(ISNUMBER(N1428),+G1428*_xll.BDP($C1428, "PX_POS_MULT_FACTOR")*P1428/K1428," ")</f>
        <v xml:space="preserve"> </v>
      </c>
      <c r="R1428" s="8" t="str">
        <f>IF(OR($A1428="TUA",$A1428="TYA"),"",IF(ISNUMBER(_xll.BDP($C1428,"DUR_ADJ_OAS_MID")),_xll.BDP($C1428,"DUR_ADJ_OAS_MID"),IF(ISNUMBER(_xll.BDP($E1428&amp;" ISIN","DUR_ADJ_OAS_MID")),_xll.BDP($E1428&amp;" ISIN","DUR_ADJ_OAS_MID")," ")))</f>
        <v xml:space="preserve"> </v>
      </c>
      <c r="S1428" s="7" t="str">
        <f ca="1">IF(AND(A1427="SVOL",C1427="Cash"),                                     SUM(INDIRECT(ADDRESS(ROW()-(COUNTIF(A:A,"SVOL")),COLUMN())):INDIRECT(ADDRESS(ROW()-1,COLUMN()))),                                    IF(AND(A1428="TYA",C1428="Cash"), SUM(INDIRECT(ADDRESS(ROW()-(COUNTIF(A:A,"TYA")-1),COLUMN())):INDIRECT(ADDRESS(ROW()-1,COLUMN()))),                                    IF(AND(A1428="SVOL",ISNUMBER(FIND(" Govt",C1428))),"", IF(AND(A1428="SVOL",ISNUMBER(FIND(" Index",C1428))),J1428,                                    IF(ISNUMBER(N1428),Q1428*N1428,IF(ISNUMBER(R1428),J1428*R1428," "))))))</f>
        <v xml:space="preserve"> </v>
      </c>
      <c r="AB1428" s="8" t="s">
        <v>4218</v>
      </c>
      <c r="AG1428" s="17">
        <v>4.64E-4</v>
      </c>
    </row>
    <row r="1429" spans="1:33" x14ac:dyDescent="0.35">
      <c r="A1429" t="s">
        <v>1786</v>
      </c>
      <c r="B1429" t="s">
        <v>3485</v>
      </c>
      <c r="C1429" t="s">
        <v>3486</v>
      </c>
      <c r="D1429" t="s">
        <v>3487</v>
      </c>
      <c r="E1429" t="s">
        <v>3488</v>
      </c>
      <c r="F1429" t="s">
        <v>3489</v>
      </c>
      <c r="G1429" s="1">
        <v>-1776.3107163860091</v>
      </c>
      <c r="H1429" s="1">
        <v>169.68</v>
      </c>
      <c r="I1429" s="2">
        <v>-301404.40235637798</v>
      </c>
      <c r="J1429" s="3">
        <v>-3.896329385824892E-3</v>
      </c>
      <c r="K1429" s="4">
        <v>77355986.239999995</v>
      </c>
      <c r="L1429" s="5">
        <v>3550001</v>
      </c>
      <c r="M1429" s="6">
        <v>21.79041252</v>
      </c>
      <c r="N1429" s="7" t="str">
        <f>IF(ISNUMBER(_xll.BDP($C1429, "DELTA_MID")),_xll.BDP($C1429, "DELTA_MID")," ")</f>
        <v xml:space="preserve"> </v>
      </c>
      <c r="O1429" s="7" t="str">
        <f>IF(ISNUMBER(N1429),_xll.BDP($C1429, "OPT_UNDL_TICKER"),"")</f>
        <v/>
      </c>
      <c r="P1429" s="8" t="str">
        <f>IF(ISNUMBER(N1429),_xll.BDP($C1429, "OPT_UNDL_PX")," ")</f>
        <v xml:space="preserve"> </v>
      </c>
      <c r="Q1429" s="7" t="str">
        <f>IF(ISNUMBER(N1429),+G1429*_xll.BDP($C1429, "PX_POS_MULT_FACTOR")*P1429/K1429," ")</f>
        <v xml:space="preserve"> </v>
      </c>
      <c r="R1429" s="8" t="str">
        <f>IF(OR($A1429="TUA",$A1429="TYA"),"",IF(ISNUMBER(_xll.BDP($C1429,"DUR_ADJ_OAS_MID")),_xll.BDP($C1429,"DUR_ADJ_OAS_MID"),IF(ISNUMBER(_xll.BDP($E1429&amp;" ISIN","DUR_ADJ_OAS_MID")),_xll.BDP($E1429&amp;" ISIN","DUR_ADJ_OAS_MID")," ")))</f>
        <v xml:space="preserve"> </v>
      </c>
      <c r="S1429" s="7" t="str">
        <f ca="1">IF(AND(A1428="SVOL",C1428="Cash"),                                     SUM(INDIRECT(ADDRESS(ROW()-(COUNTIF(A:A,"SVOL")),COLUMN())):INDIRECT(ADDRESS(ROW()-1,COLUMN()))),                                    IF(AND(A1429="TYA",C1429="Cash"), SUM(INDIRECT(ADDRESS(ROW()-(COUNTIF(A:A,"TYA")-1),COLUMN())):INDIRECT(ADDRESS(ROW()-1,COLUMN()))),                                    IF(AND(A1429="SVOL",ISNUMBER(FIND(" Govt",C1429))),"", IF(AND(A1429="SVOL",ISNUMBER(FIND(" Index",C1429))),J1429,                                    IF(ISNUMBER(N1429),Q1429*N1429,IF(ISNUMBER(R1429),J1429*R1429," "))))))</f>
        <v xml:space="preserve"> </v>
      </c>
      <c r="AB1429" s="8" t="s">
        <v>4218</v>
      </c>
      <c r="AG1429" s="17">
        <v>4.64E-4</v>
      </c>
    </row>
    <row r="1430" spans="1:33" x14ac:dyDescent="0.35">
      <c r="A1430" t="s">
        <v>1786</v>
      </c>
      <c r="B1430" t="s">
        <v>3490</v>
      </c>
      <c r="C1430" t="s">
        <v>3491</v>
      </c>
      <c r="D1430" t="s">
        <v>3492</v>
      </c>
      <c r="E1430" t="s">
        <v>3493</v>
      </c>
      <c r="F1430" t="s">
        <v>3494</v>
      </c>
      <c r="G1430" s="1">
        <v>-401.43445825610962</v>
      </c>
      <c r="H1430" s="1">
        <v>116.286936</v>
      </c>
      <c r="I1430" s="2">
        <v>-46681.583155422893</v>
      </c>
      <c r="J1430" s="3">
        <v>-6.0346439137355754E-4</v>
      </c>
      <c r="K1430" s="4">
        <v>77355986.239999995</v>
      </c>
      <c r="L1430" s="5">
        <v>3550001</v>
      </c>
      <c r="M1430" s="6">
        <v>21.79041252</v>
      </c>
      <c r="N1430" s="7" t="str">
        <f>IF(ISNUMBER(_xll.BDP($C1430, "DELTA_MID")),_xll.BDP($C1430, "DELTA_MID")," ")</f>
        <v xml:space="preserve"> </v>
      </c>
      <c r="O1430" s="7" t="str">
        <f>IF(ISNUMBER(N1430),_xll.BDP($C1430, "OPT_UNDL_TICKER"),"")</f>
        <v/>
      </c>
      <c r="P1430" s="8" t="str">
        <f>IF(ISNUMBER(N1430),_xll.BDP($C1430, "OPT_UNDL_PX")," ")</f>
        <v xml:space="preserve"> </v>
      </c>
      <c r="Q1430" s="7" t="str">
        <f>IF(ISNUMBER(N1430),+G1430*_xll.BDP($C1430, "PX_POS_MULT_FACTOR")*P1430/K1430," ")</f>
        <v xml:space="preserve"> </v>
      </c>
      <c r="R1430" s="8" t="str">
        <f>IF(OR($A1430="TUA",$A1430="TYA"),"",IF(ISNUMBER(_xll.BDP($C1430,"DUR_ADJ_OAS_MID")),_xll.BDP($C1430,"DUR_ADJ_OAS_MID"),IF(ISNUMBER(_xll.BDP($E1430&amp;" ISIN","DUR_ADJ_OAS_MID")),_xll.BDP($E1430&amp;" ISIN","DUR_ADJ_OAS_MID")," ")))</f>
        <v xml:space="preserve"> </v>
      </c>
      <c r="S1430" s="7" t="str">
        <f ca="1">IF(AND(A1429="SVOL",C1429="Cash"),                                     SUM(INDIRECT(ADDRESS(ROW()-(COUNTIF(A:A,"SVOL")),COLUMN())):INDIRECT(ADDRESS(ROW()-1,COLUMN()))),                                    IF(AND(A1430="TYA",C1430="Cash"), SUM(INDIRECT(ADDRESS(ROW()-(COUNTIF(A:A,"TYA")-1),COLUMN())):INDIRECT(ADDRESS(ROW()-1,COLUMN()))),                                    IF(AND(A1430="SVOL",ISNUMBER(FIND(" Govt",C1430))),"", IF(AND(A1430="SVOL",ISNUMBER(FIND(" Index",C1430))),J1430,                                    IF(ISNUMBER(N1430),Q1430*N1430,IF(ISNUMBER(R1430),J1430*R1430," "))))))</f>
        <v xml:space="preserve"> </v>
      </c>
      <c r="AB1430" s="8" t="s">
        <v>4218</v>
      </c>
      <c r="AG1430" s="17">
        <v>4.64E-4</v>
      </c>
    </row>
    <row r="1431" spans="1:33" x14ac:dyDescent="0.35">
      <c r="A1431" t="s">
        <v>1786</v>
      </c>
      <c r="B1431" t="s">
        <v>3495</v>
      </c>
      <c r="C1431" t="s">
        <v>3496</v>
      </c>
      <c r="D1431" t="s">
        <v>3497</v>
      </c>
      <c r="E1431" t="s">
        <v>3498</v>
      </c>
      <c r="G1431" s="1">
        <v>-938.15085848863703</v>
      </c>
      <c r="H1431" s="1">
        <v>206.75017500000001</v>
      </c>
      <c r="I1431" s="2">
        <v>-193962.8541689259</v>
      </c>
      <c r="J1431" s="3">
        <v>-2.5074058724705349E-3</v>
      </c>
      <c r="K1431" s="4">
        <v>77355986.239999995</v>
      </c>
      <c r="L1431" s="5">
        <v>3550001</v>
      </c>
      <c r="M1431" s="6">
        <v>21.79041252</v>
      </c>
      <c r="N1431" s="7" t="str">
        <f>IF(ISNUMBER(_xll.BDP($C1431, "DELTA_MID")),_xll.BDP($C1431, "DELTA_MID")," ")</f>
        <v xml:space="preserve"> </v>
      </c>
      <c r="O1431" s="7" t="str">
        <f>IF(ISNUMBER(N1431),_xll.BDP($C1431, "OPT_UNDL_TICKER"),"")</f>
        <v/>
      </c>
      <c r="P1431" s="8" t="str">
        <f>IF(ISNUMBER(N1431),_xll.BDP($C1431, "OPT_UNDL_PX")," ")</f>
        <v xml:space="preserve"> </v>
      </c>
      <c r="Q1431" s="7" t="str">
        <f>IF(ISNUMBER(N1431),+G1431*_xll.BDP($C1431, "PX_POS_MULT_FACTOR")*P1431/K1431," ")</f>
        <v xml:space="preserve"> </v>
      </c>
      <c r="R1431" s="8" t="str">
        <f>IF(OR($A1431="TUA",$A1431="TYA"),"",IF(ISNUMBER(_xll.BDP($C1431,"DUR_ADJ_OAS_MID")),_xll.BDP($C1431,"DUR_ADJ_OAS_MID"),IF(ISNUMBER(_xll.BDP($E1431&amp;" ISIN","DUR_ADJ_OAS_MID")),_xll.BDP($E1431&amp;" ISIN","DUR_ADJ_OAS_MID")," ")))</f>
        <v xml:space="preserve"> </v>
      </c>
      <c r="S1431" s="7" t="str">
        <f ca="1">IF(AND(A1430="SVOL",C1430="Cash"),                                     SUM(INDIRECT(ADDRESS(ROW()-(COUNTIF(A:A,"SVOL")),COLUMN())):INDIRECT(ADDRESS(ROW()-1,COLUMN()))),                                    IF(AND(A1431="TYA",C1431="Cash"), SUM(INDIRECT(ADDRESS(ROW()-(COUNTIF(A:A,"TYA")-1),COLUMN())):INDIRECT(ADDRESS(ROW()-1,COLUMN()))),                                    IF(AND(A1431="SVOL",ISNUMBER(FIND(" Govt",C1431))),"", IF(AND(A1431="SVOL",ISNUMBER(FIND(" Index",C1431))),J1431,                                    IF(ISNUMBER(N1431),Q1431*N1431,IF(ISNUMBER(R1431),J1431*R1431," "))))))</f>
        <v xml:space="preserve"> </v>
      </c>
      <c r="AB1431" s="8" t="s">
        <v>4218</v>
      </c>
      <c r="AG1431" s="17">
        <v>4.64E-4</v>
      </c>
    </row>
    <row r="1432" spans="1:33" x14ac:dyDescent="0.35">
      <c r="A1432" t="s">
        <v>1786</v>
      </c>
      <c r="B1432" t="s">
        <v>3499</v>
      </c>
      <c r="C1432" t="s">
        <v>3500</v>
      </c>
      <c r="D1432" t="s">
        <v>3501</v>
      </c>
      <c r="E1432" t="s">
        <v>3502</v>
      </c>
      <c r="F1432" t="s">
        <v>3503</v>
      </c>
      <c r="G1432" s="1">
        <v>-1254.004783885752</v>
      </c>
      <c r="H1432" s="1">
        <v>111.31</v>
      </c>
      <c r="I1432" s="2">
        <v>-139583.272494323</v>
      </c>
      <c r="J1432" s="3">
        <v>-1.804427546967864E-3</v>
      </c>
      <c r="K1432" s="4">
        <v>77355986.239999995</v>
      </c>
      <c r="L1432" s="5">
        <v>3550001</v>
      </c>
      <c r="M1432" s="6">
        <v>21.79041252</v>
      </c>
      <c r="N1432" s="7" t="str">
        <f>IF(ISNUMBER(_xll.BDP($C1432, "DELTA_MID")),_xll.BDP($C1432, "DELTA_MID")," ")</f>
        <v xml:space="preserve"> </v>
      </c>
      <c r="O1432" s="7" t="str">
        <f>IF(ISNUMBER(N1432),_xll.BDP($C1432, "OPT_UNDL_TICKER"),"")</f>
        <v/>
      </c>
      <c r="P1432" s="8" t="str">
        <f>IF(ISNUMBER(N1432),_xll.BDP($C1432, "OPT_UNDL_PX")," ")</f>
        <v xml:space="preserve"> </v>
      </c>
      <c r="Q1432" s="7" t="str">
        <f>IF(ISNUMBER(N1432),+G1432*_xll.BDP($C1432, "PX_POS_MULT_FACTOR")*P1432/K1432," ")</f>
        <v xml:space="preserve"> </v>
      </c>
      <c r="R1432" s="8" t="str">
        <f>IF(OR($A1432="TUA",$A1432="TYA"),"",IF(ISNUMBER(_xll.BDP($C1432,"DUR_ADJ_OAS_MID")),_xll.BDP($C1432,"DUR_ADJ_OAS_MID"),IF(ISNUMBER(_xll.BDP($E1432&amp;" ISIN","DUR_ADJ_OAS_MID")),_xll.BDP($E1432&amp;" ISIN","DUR_ADJ_OAS_MID")," ")))</f>
        <v xml:space="preserve"> </v>
      </c>
      <c r="S1432" s="7" t="str">
        <f ca="1">IF(AND(A1431="SVOL",C1431="Cash"),                                     SUM(INDIRECT(ADDRESS(ROW()-(COUNTIF(A:A,"SVOL")),COLUMN())):INDIRECT(ADDRESS(ROW()-1,COLUMN()))),                                    IF(AND(A1432="TYA",C1432="Cash"), SUM(INDIRECT(ADDRESS(ROW()-(COUNTIF(A:A,"TYA")-1),COLUMN())):INDIRECT(ADDRESS(ROW()-1,COLUMN()))),                                    IF(AND(A1432="SVOL",ISNUMBER(FIND(" Govt",C1432))),"", IF(AND(A1432="SVOL",ISNUMBER(FIND(" Index",C1432))),J1432,                                    IF(ISNUMBER(N1432),Q1432*N1432,IF(ISNUMBER(R1432),J1432*R1432," "))))))</f>
        <v xml:space="preserve"> </v>
      </c>
      <c r="AB1432" s="8" t="s">
        <v>4218</v>
      </c>
      <c r="AG1432" s="17">
        <v>4.64E-4</v>
      </c>
    </row>
    <row r="1433" spans="1:33" x14ac:dyDescent="0.35">
      <c r="A1433" t="s">
        <v>1786</v>
      </c>
      <c r="B1433" t="s">
        <v>3504</v>
      </c>
      <c r="C1433" t="s">
        <v>3505</v>
      </c>
      <c r="D1433" t="s">
        <v>3506</v>
      </c>
      <c r="E1433" t="s">
        <v>3507</v>
      </c>
      <c r="G1433" s="1">
        <v>-11939.2195617753</v>
      </c>
      <c r="H1433" s="1">
        <v>11.299530000000001</v>
      </c>
      <c r="I1433" s="2">
        <v>-134907.56961486681</v>
      </c>
      <c r="J1433" s="3">
        <v>-1.7439835773835359E-3</v>
      </c>
      <c r="K1433" s="4">
        <v>77355986.239999995</v>
      </c>
      <c r="L1433" s="5">
        <v>3550001</v>
      </c>
      <c r="M1433" s="6">
        <v>21.79041252</v>
      </c>
      <c r="N1433" s="7" t="str">
        <f>IF(ISNUMBER(_xll.BDP($C1433, "DELTA_MID")),_xll.BDP($C1433, "DELTA_MID")," ")</f>
        <v xml:space="preserve"> </v>
      </c>
      <c r="O1433" s="7" t="str">
        <f>IF(ISNUMBER(N1433),_xll.BDP($C1433, "OPT_UNDL_TICKER"),"")</f>
        <v/>
      </c>
      <c r="P1433" s="8" t="str">
        <f>IF(ISNUMBER(N1433),_xll.BDP($C1433, "OPT_UNDL_PX")," ")</f>
        <v xml:space="preserve"> </v>
      </c>
      <c r="Q1433" s="7" t="str">
        <f>IF(ISNUMBER(N1433),+G1433*_xll.BDP($C1433, "PX_POS_MULT_FACTOR")*P1433/K1433," ")</f>
        <v xml:space="preserve"> </v>
      </c>
      <c r="R1433" s="8" t="str">
        <f>IF(OR($A1433="TUA",$A1433="TYA"),"",IF(ISNUMBER(_xll.BDP($C1433,"DUR_ADJ_OAS_MID")),_xll.BDP($C1433,"DUR_ADJ_OAS_MID"),IF(ISNUMBER(_xll.BDP($E1433&amp;" ISIN","DUR_ADJ_OAS_MID")),_xll.BDP($E1433&amp;" ISIN","DUR_ADJ_OAS_MID")," ")))</f>
        <v xml:space="preserve"> </v>
      </c>
      <c r="S1433" s="7" t="str">
        <f ca="1">IF(AND(A1432="SVOL",C1432="Cash"),                                     SUM(INDIRECT(ADDRESS(ROW()-(COUNTIF(A:A,"SVOL")),COLUMN())):INDIRECT(ADDRESS(ROW()-1,COLUMN()))),                                    IF(AND(A1433="TYA",C1433="Cash"), SUM(INDIRECT(ADDRESS(ROW()-(COUNTIF(A:A,"TYA")-1),COLUMN())):INDIRECT(ADDRESS(ROW()-1,COLUMN()))),                                    IF(AND(A1433="SVOL",ISNUMBER(FIND(" Govt",C1433))),"", IF(AND(A1433="SVOL",ISNUMBER(FIND(" Index",C1433))),J1433,                                    IF(ISNUMBER(N1433),Q1433*N1433,IF(ISNUMBER(R1433),J1433*R1433," "))))))</f>
        <v xml:space="preserve"> </v>
      </c>
      <c r="AB1433" s="8" t="s">
        <v>4218</v>
      </c>
      <c r="AG1433" s="17">
        <v>4.64E-4</v>
      </c>
    </row>
    <row r="1434" spans="1:33" x14ac:dyDescent="0.35">
      <c r="A1434" t="s">
        <v>1786</v>
      </c>
      <c r="B1434" t="s">
        <v>3508</v>
      </c>
      <c r="C1434" t="s">
        <v>3509</v>
      </c>
      <c r="D1434" t="s">
        <v>3510</v>
      </c>
      <c r="E1434" t="s">
        <v>3511</v>
      </c>
      <c r="G1434" s="1">
        <v>-2554.475973928621</v>
      </c>
      <c r="H1434" s="1">
        <v>19.553713999999999</v>
      </c>
      <c r="I1434" s="2">
        <v>-49949.492614071707</v>
      </c>
      <c r="J1434" s="3">
        <v>-6.4570946660936416E-4</v>
      </c>
      <c r="K1434" s="4">
        <v>77355986.239999995</v>
      </c>
      <c r="L1434" s="5">
        <v>3550001</v>
      </c>
      <c r="M1434" s="6">
        <v>21.79041252</v>
      </c>
      <c r="N1434" s="7" t="str">
        <f>IF(ISNUMBER(_xll.BDP($C1434, "DELTA_MID")),_xll.BDP($C1434, "DELTA_MID")," ")</f>
        <v xml:space="preserve"> </v>
      </c>
      <c r="O1434" s="7" t="str">
        <f>IF(ISNUMBER(N1434),_xll.BDP($C1434, "OPT_UNDL_TICKER"),"")</f>
        <v/>
      </c>
      <c r="P1434" s="8" t="str">
        <f>IF(ISNUMBER(N1434),_xll.BDP($C1434, "OPT_UNDL_PX")," ")</f>
        <v xml:space="preserve"> </v>
      </c>
      <c r="Q1434" s="7" t="str">
        <f>IF(ISNUMBER(N1434),+G1434*_xll.BDP($C1434, "PX_POS_MULT_FACTOR")*P1434/K1434," ")</f>
        <v xml:space="preserve"> </v>
      </c>
      <c r="R1434" s="8" t="str">
        <f>IF(OR($A1434="TUA",$A1434="TYA"),"",IF(ISNUMBER(_xll.BDP($C1434,"DUR_ADJ_OAS_MID")),_xll.BDP($C1434,"DUR_ADJ_OAS_MID"),IF(ISNUMBER(_xll.BDP($E1434&amp;" ISIN","DUR_ADJ_OAS_MID")),_xll.BDP($E1434&amp;" ISIN","DUR_ADJ_OAS_MID")," ")))</f>
        <v xml:space="preserve"> </v>
      </c>
      <c r="S1434" s="7" t="str">
        <f ca="1">IF(AND(A1433="SVOL",C1433="Cash"),                                     SUM(INDIRECT(ADDRESS(ROW()-(COUNTIF(A:A,"SVOL")),COLUMN())):INDIRECT(ADDRESS(ROW()-1,COLUMN()))),                                    IF(AND(A1434="TYA",C1434="Cash"), SUM(INDIRECT(ADDRESS(ROW()-(COUNTIF(A:A,"TYA")-1),COLUMN())):INDIRECT(ADDRESS(ROW()-1,COLUMN()))),                                    IF(AND(A1434="SVOL",ISNUMBER(FIND(" Govt",C1434))),"", IF(AND(A1434="SVOL",ISNUMBER(FIND(" Index",C1434))),J1434,                                    IF(ISNUMBER(N1434),Q1434*N1434,IF(ISNUMBER(R1434),J1434*R1434," "))))))</f>
        <v xml:space="preserve"> </v>
      </c>
      <c r="AB1434" s="8" t="s">
        <v>4218</v>
      </c>
      <c r="AG1434" s="17">
        <v>4.64E-4</v>
      </c>
    </row>
    <row r="1435" spans="1:33" x14ac:dyDescent="0.35">
      <c r="A1435" t="s">
        <v>1786</v>
      </c>
      <c r="B1435" t="s">
        <v>3512</v>
      </c>
      <c r="C1435" t="s">
        <v>3513</v>
      </c>
      <c r="D1435" t="s">
        <v>3514</v>
      </c>
      <c r="E1435" t="s">
        <v>3515</v>
      </c>
      <c r="G1435" s="1">
        <v>-1016.6732030706009</v>
      </c>
      <c r="H1435" s="1">
        <v>239.12219999999999</v>
      </c>
      <c r="I1435" s="2">
        <v>-243109.13299928891</v>
      </c>
      <c r="J1435" s="3">
        <v>-3.1427319954920271E-3</v>
      </c>
      <c r="K1435" s="4">
        <v>77355986.239999995</v>
      </c>
      <c r="L1435" s="5">
        <v>3550001</v>
      </c>
      <c r="M1435" s="6">
        <v>21.79041252</v>
      </c>
      <c r="N1435" s="7" t="str">
        <f>IF(ISNUMBER(_xll.BDP($C1435, "DELTA_MID")),_xll.BDP($C1435, "DELTA_MID")," ")</f>
        <v xml:space="preserve"> </v>
      </c>
      <c r="O1435" s="7" t="str">
        <f>IF(ISNUMBER(N1435),_xll.BDP($C1435, "OPT_UNDL_TICKER"),"")</f>
        <v/>
      </c>
      <c r="P1435" s="8" t="str">
        <f>IF(ISNUMBER(N1435),_xll.BDP($C1435, "OPT_UNDL_PX")," ")</f>
        <v xml:space="preserve"> </v>
      </c>
      <c r="Q1435" s="7" t="str">
        <f>IF(ISNUMBER(N1435),+G1435*_xll.BDP($C1435, "PX_POS_MULT_FACTOR")*P1435/K1435," ")</f>
        <v xml:space="preserve"> </v>
      </c>
      <c r="R1435" s="8" t="str">
        <f>IF(OR($A1435="TUA",$A1435="TYA"),"",IF(ISNUMBER(_xll.BDP($C1435,"DUR_ADJ_OAS_MID")),_xll.BDP($C1435,"DUR_ADJ_OAS_MID"),IF(ISNUMBER(_xll.BDP($E1435&amp;" ISIN","DUR_ADJ_OAS_MID")),_xll.BDP($E1435&amp;" ISIN","DUR_ADJ_OAS_MID")," ")))</f>
        <v xml:space="preserve"> </v>
      </c>
      <c r="S1435" s="7" t="str">
        <f ca="1">IF(AND(A1434="SVOL",C1434="Cash"),                                     SUM(INDIRECT(ADDRESS(ROW()-(COUNTIF(A:A,"SVOL")),COLUMN())):INDIRECT(ADDRESS(ROW()-1,COLUMN()))),                                    IF(AND(A1435="TYA",C1435="Cash"), SUM(INDIRECT(ADDRESS(ROW()-(COUNTIF(A:A,"TYA")-1),COLUMN())):INDIRECT(ADDRESS(ROW()-1,COLUMN()))),                                    IF(AND(A1435="SVOL",ISNUMBER(FIND(" Govt",C1435))),"", IF(AND(A1435="SVOL",ISNUMBER(FIND(" Index",C1435))),J1435,                                    IF(ISNUMBER(N1435),Q1435*N1435,IF(ISNUMBER(R1435),J1435*R1435," "))))))</f>
        <v xml:space="preserve"> </v>
      </c>
      <c r="AB1435" s="8" t="s">
        <v>4218</v>
      </c>
      <c r="AG1435" s="17">
        <v>4.64E-4</v>
      </c>
    </row>
    <row r="1436" spans="1:33" x14ac:dyDescent="0.35">
      <c r="A1436" t="s">
        <v>1786</v>
      </c>
      <c r="B1436" t="s">
        <v>3516</v>
      </c>
      <c r="C1436" t="s">
        <v>3517</v>
      </c>
      <c r="D1436" t="s">
        <v>3518</v>
      </c>
      <c r="E1436" t="s">
        <v>3519</v>
      </c>
      <c r="F1436" t="s">
        <v>3520</v>
      </c>
      <c r="G1436" s="1">
        <v>-248.50704558711541</v>
      </c>
      <c r="H1436" s="1">
        <v>500.36</v>
      </c>
      <c r="I1436" s="2">
        <v>-124342.9853299691</v>
      </c>
      <c r="J1436" s="3">
        <v>-1.607412578829906E-3</v>
      </c>
      <c r="K1436" s="4">
        <v>77355986.239999995</v>
      </c>
      <c r="L1436" s="5">
        <v>3550001</v>
      </c>
      <c r="M1436" s="6">
        <v>21.79041252</v>
      </c>
      <c r="N1436" s="7" t="str">
        <f>IF(ISNUMBER(_xll.BDP($C1436, "DELTA_MID")),_xll.BDP($C1436, "DELTA_MID")," ")</f>
        <v xml:space="preserve"> </v>
      </c>
      <c r="O1436" s="7" t="str">
        <f>IF(ISNUMBER(N1436),_xll.BDP($C1436, "OPT_UNDL_TICKER"),"")</f>
        <v/>
      </c>
      <c r="P1436" s="8" t="str">
        <f>IF(ISNUMBER(N1436),_xll.BDP($C1436, "OPT_UNDL_PX")," ")</f>
        <v xml:space="preserve"> </v>
      </c>
      <c r="Q1436" s="7" t="str">
        <f>IF(ISNUMBER(N1436),+G1436*_xll.BDP($C1436, "PX_POS_MULT_FACTOR")*P1436/K1436," ")</f>
        <v xml:space="preserve"> </v>
      </c>
      <c r="R1436" s="8" t="str">
        <f>IF(OR($A1436="TUA",$A1436="TYA"),"",IF(ISNUMBER(_xll.BDP($C1436,"DUR_ADJ_OAS_MID")),_xll.BDP($C1436,"DUR_ADJ_OAS_MID"),IF(ISNUMBER(_xll.BDP($E1436&amp;" ISIN","DUR_ADJ_OAS_MID")),_xll.BDP($E1436&amp;" ISIN","DUR_ADJ_OAS_MID")," ")))</f>
        <v xml:space="preserve"> </v>
      </c>
      <c r="S1436" s="7" t="str">
        <f ca="1">IF(AND(A1435="SVOL",C1435="Cash"),                                     SUM(INDIRECT(ADDRESS(ROW()-(COUNTIF(A:A,"SVOL")),COLUMN())):INDIRECT(ADDRESS(ROW()-1,COLUMN()))),                                    IF(AND(A1436="TYA",C1436="Cash"), SUM(INDIRECT(ADDRESS(ROW()-(COUNTIF(A:A,"TYA")-1),COLUMN())):INDIRECT(ADDRESS(ROW()-1,COLUMN()))),                                    IF(AND(A1436="SVOL",ISNUMBER(FIND(" Govt",C1436))),"", IF(AND(A1436="SVOL",ISNUMBER(FIND(" Index",C1436))),J1436,                                    IF(ISNUMBER(N1436),Q1436*N1436,IF(ISNUMBER(R1436),J1436*R1436," "))))))</f>
        <v xml:space="preserve"> </v>
      </c>
      <c r="AB1436" s="8" t="s">
        <v>4218</v>
      </c>
      <c r="AG1436" s="17">
        <v>4.64E-4</v>
      </c>
    </row>
    <row r="1437" spans="1:33" x14ac:dyDescent="0.35">
      <c r="A1437" t="s">
        <v>1786</v>
      </c>
      <c r="B1437" t="s">
        <v>3521</v>
      </c>
      <c r="C1437" t="s">
        <v>3522</v>
      </c>
      <c r="D1437" t="s">
        <v>3523</v>
      </c>
      <c r="E1437" t="s">
        <v>3524</v>
      </c>
      <c r="F1437" t="s">
        <v>3525</v>
      </c>
      <c r="G1437" s="1">
        <v>-18064.55062152493</v>
      </c>
      <c r="H1437" s="1">
        <v>42.605620999999999</v>
      </c>
      <c r="I1437" s="2">
        <v>-769651.39731600555</v>
      </c>
      <c r="J1437" s="3">
        <v>-9.9494743034899951E-3</v>
      </c>
      <c r="K1437" s="4">
        <v>77355986.239999995</v>
      </c>
      <c r="L1437" s="5">
        <v>3550001</v>
      </c>
      <c r="M1437" s="6">
        <v>21.79041252</v>
      </c>
      <c r="N1437" s="7" t="str">
        <f>IF(ISNUMBER(_xll.BDP($C1437, "DELTA_MID")),_xll.BDP($C1437, "DELTA_MID")," ")</f>
        <v xml:space="preserve"> </v>
      </c>
      <c r="O1437" s="7" t="str">
        <f>IF(ISNUMBER(N1437),_xll.BDP($C1437, "OPT_UNDL_TICKER"),"")</f>
        <v/>
      </c>
      <c r="P1437" s="8" t="str">
        <f>IF(ISNUMBER(N1437),_xll.BDP($C1437, "OPT_UNDL_PX")," ")</f>
        <v xml:space="preserve"> </v>
      </c>
      <c r="Q1437" s="7" t="str">
        <f>IF(ISNUMBER(N1437),+G1437*_xll.BDP($C1437, "PX_POS_MULT_FACTOR")*P1437/K1437," ")</f>
        <v xml:space="preserve"> </v>
      </c>
      <c r="R1437" s="8" t="str">
        <f>IF(OR($A1437="TUA",$A1437="TYA"),"",IF(ISNUMBER(_xll.BDP($C1437,"DUR_ADJ_OAS_MID")),_xll.BDP($C1437,"DUR_ADJ_OAS_MID"),IF(ISNUMBER(_xll.BDP($E1437&amp;" ISIN","DUR_ADJ_OAS_MID")),_xll.BDP($E1437&amp;" ISIN","DUR_ADJ_OAS_MID")," ")))</f>
        <v xml:space="preserve"> </v>
      </c>
      <c r="S1437" s="7" t="str">
        <f ca="1">IF(AND(A1436="SVOL",C1436="Cash"),                                     SUM(INDIRECT(ADDRESS(ROW()-(COUNTIF(A:A,"SVOL")),COLUMN())):INDIRECT(ADDRESS(ROW()-1,COLUMN()))),                                    IF(AND(A1437="TYA",C1437="Cash"), SUM(INDIRECT(ADDRESS(ROW()-(COUNTIF(A:A,"TYA")-1),COLUMN())):INDIRECT(ADDRESS(ROW()-1,COLUMN()))),                                    IF(AND(A1437="SVOL",ISNUMBER(FIND(" Govt",C1437))),"", IF(AND(A1437="SVOL",ISNUMBER(FIND(" Index",C1437))),J1437,                                    IF(ISNUMBER(N1437),Q1437*N1437,IF(ISNUMBER(R1437),J1437*R1437," "))))))</f>
        <v xml:space="preserve"> </v>
      </c>
      <c r="AB1437" s="8" t="s">
        <v>4218</v>
      </c>
      <c r="AG1437" s="17">
        <v>4.64E-4</v>
      </c>
    </row>
    <row r="1438" spans="1:33" x14ac:dyDescent="0.35">
      <c r="A1438" t="s">
        <v>1786</v>
      </c>
      <c r="B1438" t="s">
        <v>3526</v>
      </c>
      <c r="C1438" t="s">
        <v>3527</v>
      </c>
      <c r="D1438" t="s">
        <v>3528</v>
      </c>
      <c r="E1438" t="s">
        <v>3529</v>
      </c>
      <c r="G1438" s="1">
        <v>-24102.83069252452</v>
      </c>
      <c r="H1438" s="1">
        <v>7.01058</v>
      </c>
      <c r="I1438" s="2">
        <v>-168974.82279639851</v>
      </c>
      <c r="J1438" s="3">
        <v>-2.1843793998327101E-3</v>
      </c>
      <c r="K1438" s="4">
        <v>77355986.239999995</v>
      </c>
      <c r="L1438" s="5">
        <v>3550001</v>
      </c>
      <c r="M1438" s="6">
        <v>21.79041252</v>
      </c>
      <c r="N1438" s="7" t="str">
        <f>IF(ISNUMBER(_xll.BDP($C1438, "DELTA_MID")),_xll.BDP($C1438, "DELTA_MID")," ")</f>
        <v xml:space="preserve"> </v>
      </c>
      <c r="O1438" s="7" t="str">
        <f>IF(ISNUMBER(N1438),_xll.BDP($C1438, "OPT_UNDL_TICKER"),"")</f>
        <v/>
      </c>
      <c r="P1438" s="8" t="str">
        <f>IF(ISNUMBER(N1438),_xll.BDP($C1438, "OPT_UNDL_PX")," ")</f>
        <v xml:space="preserve"> </v>
      </c>
      <c r="Q1438" s="7" t="str">
        <f>IF(ISNUMBER(N1438),+G1438*_xll.BDP($C1438, "PX_POS_MULT_FACTOR")*P1438/K1438," ")</f>
        <v xml:space="preserve"> </v>
      </c>
      <c r="R1438" s="8" t="str">
        <f>IF(OR($A1438="TUA",$A1438="TYA"),"",IF(ISNUMBER(_xll.BDP($C1438,"DUR_ADJ_OAS_MID")),_xll.BDP($C1438,"DUR_ADJ_OAS_MID"),IF(ISNUMBER(_xll.BDP($E1438&amp;" ISIN","DUR_ADJ_OAS_MID")),_xll.BDP($E1438&amp;" ISIN","DUR_ADJ_OAS_MID")," ")))</f>
        <v xml:space="preserve"> </v>
      </c>
      <c r="S1438" s="7" t="str">
        <f ca="1">IF(AND(A1437="SVOL",C1437="Cash"),                                     SUM(INDIRECT(ADDRESS(ROW()-(COUNTIF(A:A,"SVOL")),COLUMN())):INDIRECT(ADDRESS(ROW()-1,COLUMN()))),                                    IF(AND(A1438="TYA",C1438="Cash"), SUM(INDIRECT(ADDRESS(ROW()-(COUNTIF(A:A,"TYA")-1),COLUMN())):INDIRECT(ADDRESS(ROW()-1,COLUMN()))),                                    IF(AND(A1438="SVOL",ISNUMBER(FIND(" Govt",C1438))),"", IF(AND(A1438="SVOL",ISNUMBER(FIND(" Index",C1438))),J1438,                                    IF(ISNUMBER(N1438),Q1438*N1438,IF(ISNUMBER(R1438),J1438*R1438," "))))))</f>
        <v xml:space="preserve"> </v>
      </c>
      <c r="AB1438" s="8" t="s">
        <v>4218</v>
      </c>
      <c r="AG1438" s="17">
        <v>4.64E-4</v>
      </c>
    </row>
    <row r="1439" spans="1:33" x14ac:dyDescent="0.35">
      <c r="A1439" t="s">
        <v>1786</v>
      </c>
      <c r="B1439" t="s">
        <v>3530</v>
      </c>
      <c r="C1439" t="s">
        <v>3531</v>
      </c>
      <c r="D1439" t="s">
        <v>3532</v>
      </c>
      <c r="E1439" t="s">
        <v>3533</v>
      </c>
      <c r="F1439" t="s">
        <v>3534</v>
      </c>
      <c r="G1439" s="1">
        <v>-1816.307116622515</v>
      </c>
      <c r="H1439" s="1">
        <v>60.39</v>
      </c>
      <c r="I1439" s="2">
        <v>-109686.7867728337</v>
      </c>
      <c r="J1439" s="3">
        <v>-1.4179482688324351E-3</v>
      </c>
      <c r="K1439" s="4">
        <v>77355986.239999995</v>
      </c>
      <c r="L1439" s="5">
        <v>3550001</v>
      </c>
      <c r="M1439" s="6">
        <v>21.79041252</v>
      </c>
      <c r="N1439" s="7" t="str">
        <f>IF(ISNUMBER(_xll.BDP($C1439, "DELTA_MID")),_xll.BDP($C1439, "DELTA_MID")," ")</f>
        <v xml:space="preserve"> </v>
      </c>
      <c r="O1439" s="7" t="str">
        <f>IF(ISNUMBER(N1439),_xll.BDP($C1439, "OPT_UNDL_TICKER"),"")</f>
        <v/>
      </c>
      <c r="P1439" s="8" t="str">
        <f>IF(ISNUMBER(N1439),_xll.BDP($C1439, "OPT_UNDL_PX")," ")</f>
        <v xml:space="preserve"> </v>
      </c>
      <c r="Q1439" s="7" t="str">
        <f>IF(ISNUMBER(N1439),+G1439*_xll.BDP($C1439, "PX_POS_MULT_FACTOR")*P1439/K1439," ")</f>
        <v xml:space="preserve"> </v>
      </c>
      <c r="R1439" s="8" t="str">
        <f>IF(OR($A1439="TUA",$A1439="TYA"),"",IF(ISNUMBER(_xll.BDP($C1439,"DUR_ADJ_OAS_MID")),_xll.BDP($C1439,"DUR_ADJ_OAS_MID"),IF(ISNUMBER(_xll.BDP($E1439&amp;" ISIN","DUR_ADJ_OAS_MID")),_xll.BDP($E1439&amp;" ISIN","DUR_ADJ_OAS_MID")," ")))</f>
        <v xml:space="preserve"> </v>
      </c>
      <c r="S1439" s="7" t="str">
        <f ca="1">IF(AND(A1438="SVOL",C1438="Cash"),                                     SUM(INDIRECT(ADDRESS(ROW()-(COUNTIF(A:A,"SVOL")),COLUMN())):INDIRECT(ADDRESS(ROW()-1,COLUMN()))),                                    IF(AND(A1439="TYA",C1439="Cash"), SUM(INDIRECT(ADDRESS(ROW()-(COUNTIF(A:A,"TYA")-1),COLUMN())):INDIRECT(ADDRESS(ROW()-1,COLUMN()))),                                    IF(AND(A1439="SVOL",ISNUMBER(FIND(" Govt",C1439))),"", IF(AND(A1439="SVOL",ISNUMBER(FIND(" Index",C1439))),J1439,                                    IF(ISNUMBER(N1439),Q1439*N1439,IF(ISNUMBER(R1439),J1439*R1439," "))))))</f>
        <v xml:space="preserve"> </v>
      </c>
      <c r="AB1439" s="8" t="s">
        <v>4218</v>
      </c>
      <c r="AG1439" s="17">
        <v>4.64E-4</v>
      </c>
    </row>
    <row r="1440" spans="1:33" x14ac:dyDescent="0.35">
      <c r="A1440" t="s">
        <v>1786</v>
      </c>
      <c r="B1440" t="s">
        <v>3535</v>
      </c>
      <c r="C1440" t="s">
        <v>3536</v>
      </c>
      <c r="D1440" t="s">
        <v>3537</v>
      </c>
      <c r="E1440" t="s">
        <v>3538</v>
      </c>
      <c r="G1440" s="1">
        <v>-2073.3428063777092</v>
      </c>
      <c r="H1440" s="1">
        <v>49.063470000000002</v>
      </c>
      <c r="I1440" s="2">
        <v>-101725.3925804285</v>
      </c>
      <c r="J1440" s="3">
        <v>-1.3150293535760949E-3</v>
      </c>
      <c r="K1440" s="4">
        <v>77355986.239999995</v>
      </c>
      <c r="L1440" s="5">
        <v>3550001</v>
      </c>
      <c r="M1440" s="6">
        <v>21.79041252</v>
      </c>
      <c r="N1440" s="7" t="str">
        <f>IF(ISNUMBER(_xll.BDP($C1440, "DELTA_MID")),_xll.BDP($C1440, "DELTA_MID")," ")</f>
        <v xml:space="preserve"> </v>
      </c>
      <c r="O1440" s="7" t="str">
        <f>IF(ISNUMBER(N1440),_xll.BDP($C1440, "OPT_UNDL_TICKER"),"")</f>
        <v/>
      </c>
      <c r="P1440" s="8" t="str">
        <f>IF(ISNUMBER(N1440),_xll.BDP($C1440, "OPT_UNDL_PX")," ")</f>
        <v xml:space="preserve"> </v>
      </c>
      <c r="Q1440" s="7" t="str">
        <f>IF(ISNUMBER(N1440),+G1440*_xll.BDP($C1440, "PX_POS_MULT_FACTOR")*P1440/K1440," ")</f>
        <v xml:space="preserve"> </v>
      </c>
      <c r="R1440" s="8" t="str">
        <f>IF(OR($A1440="TUA",$A1440="TYA"),"",IF(ISNUMBER(_xll.BDP($C1440,"DUR_ADJ_OAS_MID")),_xll.BDP($C1440,"DUR_ADJ_OAS_MID"),IF(ISNUMBER(_xll.BDP($E1440&amp;" ISIN","DUR_ADJ_OAS_MID")),_xll.BDP($E1440&amp;" ISIN","DUR_ADJ_OAS_MID")," ")))</f>
        <v xml:space="preserve"> </v>
      </c>
      <c r="S1440" s="7" t="str">
        <f ca="1">IF(AND(A1439="SVOL",C1439="Cash"),                                     SUM(INDIRECT(ADDRESS(ROW()-(COUNTIF(A:A,"SVOL")),COLUMN())):INDIRECT(ADDRESS(ROW()-1,COLUMN()))),                                    IF(AND(A1440="TYA",C1440="Cash"), SUM(INDIRECT(ADDRESS(ROW()-(COUNTIF(A:A,"TYA")-1),COLUMN())):INDIRECT(ADDRESS(ROW()-1,COLUMN()))),                                    IF(AND(A1440="SVOL",ISNUMBER(FIND(" Govt",C1440))),"", IF(AND(A1440="SVOL",ISNUMBER(FIND(" Index",C1440))),J1440,                                    IF(ISNUMBER(N1440),Q1440*N1440,IF(ISNUMBER(R1440),J1440*R1440," "))))))</f>
        <v xml:space="preserve"> </v>
      </c>
      <c r="AB1440" s="8" t="s">
        <v>4218</v>
      </c>
      <c r="AG1440" s="17">
        <v>4.64E-4</v>
      </c>
    </row>
    <row r="1441" spans="1:33" x14ac:dyDescent="0.35">
      <c r="A1441" t="s">
        <v>1786</v>
      </c>
      <c r="B1441" t="s">
        <v>3539</v>
      </c>
      <c r="C1441" t="s">
        <v>3540</v>
      </c>
      <c r="D1441" t="s">
        <v>3541</v>
      </c>
      <c r="E1441" t="s">
        <v>3542</v>
      </c>
      <c r="G1441" s="1">
        <v>-11659.538851297961</v>
      </c>
      <c r="H1441" s="1">
        <v>9.5313224000000005</v>
      </c>
      <c r="I1441" s="2">
        <v>-111130.8238270466</v>
      </c>
      <c r="J1441" s="3">
        <v>-1.4366156936097851E-3</v>
      </c>
      <c r="K1441" s="4">
        <v>77355986.239999995</v>
      </c>
      <c r="L1441" s="5">
        <v>3550001</v>
      </c>
      <c r="M1441" s="6">
        <v>21.79041252</v>
      </c>
      <c r="N1441" s="7" t="str">
        <f>IF(ISNUMBER(_xll.BDP($C1441, "DELTA_MID")),_xll.BDP($C1441, "DELTA_MID")," ")</f>
        <v xml:space="preserve"> </v>
      </c>
      <c r="O1441" s="7" t="str">
        <f>IF(ISNUMBER(N1441),_xll.BDP($C1441, "OPT_UNDL_TICKER"),"")</f>
        <v/>
      </c>
      <c r="P1441" s="8" t="str">
        <f>IF(ISNUMBER(N1441),_xll.BDP($C1441, "OPT_UNDL_PX")," ")</f>
        <v xml:space="preserve"> </v>
      </c>
      <c r="Q1441" s="7" t="str">
        <f>IF(ISNUMBER(N1441),+G1441*_xll.BDP($C1441, "PX_POS_MULT_FACTOR")*P1441/K1441," ")</f>
        <v xml:space="preserve"> </v>
      </c>
      <c r="R1441" s="8" t="str">
        <f>IF(OR($A1441="TUA",$A1441="TYA"),"",IF(ISNUMBER(_xll.BDP($C1441,"DUR_ADJ_OAS_MID")),_xll.BDP($C1441,"DUR_ADJ_OAS_MID"),IF(ISNUMBER(_xll.BDP($E1441&amp;" ISIN","DUR_ADJ_OAS_MID")),_xll.BDP($E1441&amp;" ISIN","DUR_ADJ_OAS_MID")," ")))</f>
        <v xml:space="preserve"> </v>
      </c>
      <c r="S1441" s="7" t="str">
        <f ca="1">IF(AND(A1440="SVOL",C1440="Cash"),                                     SUM(INDIRECT(ADDRESS(ROW()-(COUNTIF(A:A,"SVOL")),COLUMN())):INDIRECT(ADDRESS(ROW()-1,COLUMN()))),                                    IF(AND(A1441="TYA",C1441="Cash"), SUM(INDIRECT(ADDRESS(ROW()-(COUNTIF(A:A,"TYA")-1),COLUMN())):INDIRECT(ADDRESS(ROW()-1,COLUMN()))),                                    IF(AND(A1441="SVOL",ISNUMBER(FIND(" Govt",C1441))),"", IF(AND(A1441="SVOL",ISNUMBER(FIND(" Index",C1441))),J1441,                                    IF(ISNUMBER(N1441),Q1441*N1441,IF(ISNUMBER(R1441),J1441*R1441," "))))))</f>
        <v xml:space="preserve"> </v>
      </c>
      <c r="AB1441" s="8" t="s">
        <v>4218</v>
      </c>
      <c r="AG1441" s="17">
        <v>4.64E-4</v>
      </c>
    </row>
    <row r="1442" spans="1:33" x14ac:dyDescent="0.35">
      <c r="A1442" t="s">
        <v>1786</v>
      </c>
      <c r="B1442" t="s">
        <v>3543</v>
      </c>
      <c r="C1442" t="s">
        <v>3544</v>
      </c>
      <c r="D1442" t="s">
        <v>3545</v>
      </c>
      <c r="E1442" t="s">
        <v>3546</v>
      </c>
      <c r="G1442" s="1">
        <v>-1670.7319834087609</v>
      </c>
      <c r="H1442" s="1">
        <v>105.31755</v>
      </c>
      <c r="I1442" s="2">
        <v>-175957.39919925129</v>
      </c>
      <c r="J1442" s="3">
        <v>-2.2746448950096321E-3</v>
      </c>
      <c r="K1442" s="4">
        <v>77355986.239999995</v>
      </c>
      <c r="L1442" s="5">
        <v>3550001</v>
      </c>
      <c r="M1442" s="6">
        <v>21.79041252</v>
      </c>
      <c r="N1442" s="7" t="str">
        <f>IF(ISNUMBER(_xll.BDP($C1442, "DELTA_MID")),_xll.BDP($C1442, "DELTA_MID")," ")</f>
        <v xml:space="preserve"> </v>
      </c>
      <c r="O1442" s="7" t="str">
        <f>IF(ISNUMBER(N1442),_xll.BDP($C1442, "OPT_UNDL_TICKER"),"")</f>
        <v/>
      </c>
      <c r="P1442" s="8" t="str">
        <f>IF(ISNUMBER(N1442),_xll.BDP($C1442, "OPT_UNDL_PX")," ")</f>
        <v xml:space="preserve"> </v>
      </c>
      <c r="Q1442" s="7" t="str">
        <f>IF(ISNUMBER(N1442),+G1442*_xll.BDP($C1442, "PX_POS_MULT_FACTOR")*P1442/K1442," ")</f>
        <v xml:space="preserve"> </v>
      </c>
      <c r="R1442" s="8" t="str">
        <f>IF(OR($A1442="TUA",$A1442="TYA"),"",IF(ISNUMBER(_xll.BDP($C1442,"DUR_ADJ_OAS_MID")),_xll.BDP($C1442,"DUR_ADJ_OAS_MID"),IF(ISNUMBER(_xll.BDP($E1442&amp;" ISIN","DUR_ADJ_OAS_MID")),_xll.BDP($E1442&amp;" ISIN","DUR_ADJ_OAS_MID")," ")))</f>
        <v xml:space="preserve"> </v>
      </c>
      <c r="S1442" s="7" t="str">
        <f ca="1">IF(AND(A1441="SVOL",C1441="Cash"),                                     SUM(INDIRECT(ADDRESS(ROW()-(COUNTIF(A:A,"SVOL")),COLUMN())):INDIRECT(ADDRESS(ROW()-1,COLUMN()))),                                    IF(AND(A1442="TYA",C1442="Cash"), SUM(INDIRECT(ADDRESS(ROW()-(COUNTIF(A:A,"TYA")-1),COLUMN())):INDIRECT(ADDRESS(ROW()-1,COLUMN()))),                                    IF(AND(A1442="SVOL",ISNUMBER(FIND(" Govt",C1442))),"", IF(AND(A1442="SVOL",ISNUMBER(FIND(" Index",C1442))),J1442,                                    IF(ISNUMBER(N1442),Q1442*N1442,IF(ISNUMBER(R1442),J1442*R1442," "))))))</f>
        <v xml:space="preserve"> </v>
      </c>
      <c r="AB1442" s="8" t="s">
        <v>4218</v>
      </c>
      <c r="AG1442" s="17">
        <v>4.64E-4</v>
      </c>
    </row>
    <row r="1443" spans="1:33" x14ac:dyDescent="0.35">
      <c r="A1443" t="s">
        <v>1786</v>
      </c>
      <c r="B1443" t="s">
        <v>3547</v>
      </c>
      <c r="C1443" t="s">
        <v>3548</v>
      </c>
      <c r="D1443" t="s">
        <v>3549</v>
      </c>
      <c r="E1443" t="s">
        <v>3550</v>
      </c>
      <c r="F1443" t="s">
        <v>3551</v>
      </c>
      <c r="G1443" s="1">
        <v>-579.6537122511296</v>
      </c>
      <c r="H1443" s="1">
        <v>134.35</v>
      </c>
      <c r="I1443" s="2">
        <v>-77876.476240939257</v>
      </c>
      <c r="J1443" s="3">
        <v>-1.0067285031997971E-3</v>
      </c>
      <c r="K1443" s="4">
        <v>77355986.239999995</v>
      </c>
      <c r="L1443" s="5">
        <v>3550001</v>
      </c>
      <c r="M1443" s="6">
        <v>21.79041252</v>
      </c>
      <c r="N1443" s="7" t="str">
        <f>IF(ISNUMBER(_xll.BDP($C1443, "DELTA_MID")),_xll.BDP($C1443, "DELTA_MID")," ")</f>
        <v xml:space="preserve"> </v>
      </c>
      <c r="O1443" s="7" t="str">
        <f>IF(ISNUMBER(N1443),_xll.BDP($C1443, "OPT_UNDL_TICKER"),"")</f>
        <v/>
      </c>
      <c r="P1443" s="8" t="str">
        <f>IF(ISNUMBER(N1443),_xll.BDP($C1443, "OPT_UNDL_PX")," ")</f>
        <v xml:space="preserve"> </v>
      </c>
      <c r="Q1443" s="7" t="str">
        <f>IF(ISNUMBER(N1443),+G1443*_xll.BDP($C1443, "PX_POS_MULT_FACTOR")*P1443/K1443," ")</f>
        <v xml:space="preserve"> </v>
      </c>
      <c r="R1443" s="8" t="str">
        <f>IF(OR($A1443="TUA",$A1443="TYA"),"",IF(ISNUMBER(_xll.BDP($C1443,"DUR_ADJ_OAS_MID")),_xll.BDP($C1443,"DUR_ADJ_OAS_MID"),IF(ISNUMBER(_xll.BDP($E1443&amp;" ISIN","DUR_ADJ_OAS_MID")),_xll.BDP($E1443&amp;" ISIN","DUR_ADJ_OAS_MID")," ")))</f>
        <v xml:space="preserve"> </v>
      </c>
      <c r="S1443" s="7" t="str">
        <f ca="1">IF(AND(A1442="SVOL",C1442="Cash"),                                     SUM(INDIRECT(ADDRESS(ROW()-(COUNTIF(A:A,"SVOL")),COLUMN())):INDIRECT(ADDRESS(ROW()-1,COLUMN()))),                                    IF(AND(A1443="TYA",C1443="Cash"), SUM(INDIRECT(ADDRESS(ROW()-(COUNTIF(A:A,"TYA")-1),COLUMN())):INDIRECT(ADDRESS(ROW()-1,COLUMN()))),                                    IF(AND(A1443="SVOL",ISNUMBER(FIND(" Govt",C1443))),"", IF(AND(A1443="SVOL",ISNUMBER(FIND(" Index",C1443))),J1443,                                    IF(ISNUMBER(N1443),Q1443*N1443,IF(ISNUMBER(R1443),J1443*R1443," "))))))</f>
        <v xml:space="preserve"> </v>
      </c>
      <c r="AB1443" s="8" t="s">
        <v>4218</v>
      </c>
      <c r="AG1443" s="17">
        <v>4.64E-4</v>
      </c>
    </row>
    <row r="1444" spans="1:33" x14ac:dyDescent="0.35">
      <c r="A1444" t="s">
        <v>1786</v>
      </c>
      <c r="B1444" t="s">
        <v>3552</v>
      </c>
      <c r="C1444" t="s">
        <v>3553</v>
      </c>
      <c r="D1444" t="s">
        <v>3554</v>
      </c>
      <c r="E1444" t="s">
        <v>3555</v>
      </c>
      <c r="G1444" s="1">
        <v>-7425.8022497925031</v>
      </c>
      <c r="H1444" s="1">
        <v>26.978439000000002</v>
      </c>
      <c r="I1444" s="2">
        <v>-200336.55302208979</v>
      </c>
      <c r="J1444" s="3">
        <v>-2.5898002567058972E-3</v>
      </c>
      <c r="K1444" s="4">
        <v>77355986.239999995</v>
      </c>
      <c r="L1444" s="5">
        <v>3550001</v>
      </c>
      <c r="M1444" s="6">
        <v>21.79041252</v>
      </c>
      <c r="N1444" s="7" t="str">
        <f>IF(ISNUMBER(_xll.BDP($C1444, "DELTA_MID")),_xll.BDP($C1444, "DELTA_MID")," ")</f>
        <v xml:space="preserve"> </v>
      </c>
      <c r="O1444" s="7" t="str">
        <f>IF(ISNUMBER(N1444),_xll.BDP($C1444, "OPT_UNDL_TICKER"),"")</f>
        <v/>
      </c>
      <c r="P1444" s="8" t="str">
        <f>IF(ISNUMBER(N1444),_xll.BDP($C1444, "OPT_UNDL_PX")," ")</f>
        <v xml:space="preserve"> </v>
      </c>
      <c r="Q1444" s="7" t="str">
        <f>IF(ISNUMBER(N1444),+G1444*_xll.BDP($C1444, "PX_POS_MULT_FACTOR")*P1444/K1444," ")</f>
        <v xml:space="preserve"> </v>
      </c>
      <c r="R1444" s="8" t="str">
        <f>IF(OR($A1444="TUA",$A1444="TYA"),"",IF(ISNUMBER(_xll.BDP($C1444,"DUR_ADJ_OAS_MID")),_xll.BDP($C1444,"DUR_ADJ_OAS_MID"),IF(ISNUMBER(_xll.BDP($E1444&amp;" ISIN","DUR_ADJ_OAS_MID")),_xll.BDP($E1444&amp;" ISIN","DUR_ADJ_OAS_MID")," ")))</f>
        <v xml:space="preserve"> </v>
      </c>
      <c r="S1444" s="7" t="str">
        <f ca="1">IF(AND(A1443="SVOL",C1443="Cash"),                                     SUM(INDIRECT(ADDRESS(ROW()-(COUNTIF(A:A,"SVOL")),COLUMN())):INDIRECT(ADDRESS(ROW()-1,COLUMN()))),                                    IF(AND(A1444="TYA",C1444="Cash"), SUM(INDIRECT(ADDRESS(ROW()-(COUNTIF(A:A,"TYA")-1),COLUMN())):INDIRECT(ADDRESS(ROW()-1,COLUMN()))),                                    IF(AND(A1444="SVOL",ISNUMBER(FIND(" Govt",C1444))),"", IF(AND(A1444="SVOL",ISNUMBER(FIND(" Index",C1444))),J1444,                                    IF(ISNUMBER(N1444),Q1444*N1444,IF(ISNUMBER(R1444),J1444*R1444," "))))))</f>
        <v xml:space="preserve"> </v>
      </c>
      <c r="AB1444" s="8" t="s">
        <v>4218</v>
      </c>
      <c r="AG1444" s="17">
        <v>4.64E-4</v>
      </c>
    </row>
    <row r="1445" spans="1:33" x14ac:dyDescent="0.35">
      <c r="A1445" t="s">
        <v>1786</v>
      </c>
      <c r="B1445" t="s">
        <v>3556</v>
      </c>
      <c r="C1445" t="s">
        <v>3557</v>
      </c>
      <c r="D1445" t="s">
        <v>3558</v>
      </c>
      <c r="E1445" t="s">
        <v>3559</v>
      </c>
      <c r="F1445" t="s">
        <v>3560</v>
      </c>
      <c r="G1445" s="1">
        <v>-20117.895227784389</v>
      </c>
      <c r="H1445" s="1">
        <v>43.31</v>
      </c>
      <c r="I1445" s="2">
        <v>-871306.04231534177</v>
      </c>
      <c r="J1445" s="3">
        <v>-1.126358908555675E-2</v>
      </c>
      <c r="K1445" s="4">
        <v>77355986.239999995</v>
      </c>
      <c r="L1445" s="5">
        <v>3550001</v>
      </c>
      <c r="M1445" s="6">
        <v>21.79041252</v>
      </c>
      <c r="N1445" s="7" t="str">
        <f>IF(ISNUMBER(_xll.BDP($C1445, "DELTA_MID")),_xll.BDP($C1445, "DELTA_MID")," ")</f>
        <v xml:space="preserve"> </v>
      </c>
      <c r="O1445" s="7" t="str">
        <f>IF(ISNUMBER(N1445),_xll.BDP($C1445, "OPT_UNDL_TICKER"),"")</f>
        <v/>
      </c>
      <c r="P1445" s="8" t="str">
        <f>IF(ISNUMBER(N1445),_xll.BDP($C1445, "OPT_UNDL_PX")," ")</f>
        <v xml:space="preserve"> </v>
      </c>
      <c r="Q1445" s="7" t="str">
        <f>IF(ISNUMBER(N1445),+G1445*_xll.BDP($C1445, "PX_POS_MULT_FACTOR")*P1445/K1445," ")</f>
        <v xml:space="preserve"> </v>
      </c>
      <c r="R1445" s="8" t="str">
        <f>IF(OR($A1445="TUA",$A1445="TYA"),"",IF(ISNUMBER(_xll.BDP($C1445,"DUR_ADJ_OAS_MID")),_xll.BDP($C1445,"DUR_ADJ_OAS_MID"),IF(ISNUMBER(_xll.BDP($E1445&amp;" ISIN","DUR_ADJ_OAS_MID")),_xll.BDP($E1445&amp;" ISIN","DUR_ADJ_OAS_MID")," ")))</f>
        <v xml:space="preserve"> </v>
      </c>
      <c r="S1445" s="7" t="str">
        <f ca="1">IF(AND(A1444="SVOL",C1444="Cash"),                                     SUM(INDIRECT(ADDRESS(ROW()-(COUNTIF(A:A,"SVOL")),COLUMN())):INDIRECT(ADDRESS(ROW()-1,COLUMN()))),                                    IF(AND(A1445="TYA",C1445="Cash"), SUM(INDIRECT(ADDRESS(ROW()-(COUNTIF(A:A,"TYA")-1),COLUMN())):INDIRECT(ADDRESS(ROW()-1,COLUMN()))),                                    IF(AND(A1445="SVOL",ISNUMBER(FIND(" Govt",C1445))),"", IF(AND(A1445="SVOL",ISNUMBER(FIND(" Index",C1445))),J1445,                                    IF(ISNUMBER(N1445),Q1445*N1445,IF(ISNUMBER(R1445),J1445*R1445," "))))))</f>
        <v xml:space="preserve"> </v>
      </c>
      <c r="AB1445" s="8" t="s">
        <v>4218</v>
      </c>
      <c r="AG1445" s="17">
        <v>4.64E-4</v>
      </c>
    </row>
    <row r="1446" spans="1:33" x14ac:dyDescent="0.35">
      <c r="A1446" t="s">
        <v>1786</v>
      </c>
      <c r="B1446" t="s">
        <v>3561</v>
      </c>
      <c r="C1446" t="s">
        <v>3562</v>
      </c>
      <c r="D1446" t="s">
        <v>3563</v>
      </c>
      <c r="E1446" t="s">
        <v>3564</v>
      </c>
      <c r="G1446" s="1">
        <v>-5180.7101953403853</v>
      </c>
      <c r="H1446" s="1">
        <v>47.62323</v>
      </c>
      <c r="I1446" s="2">
        <v>-246722.1531960401</v>
      </c>
      <c r="J1446" s="3">
        <v>-3.189438402744616E-3</v>
      </c>
      <c r="K1446" s="4">
        <v>77355986.239999995</v>
      </c>
      <c r="L1446" s="5">
        <v>3550001</v>
      </c>
      <c r="M1446" s="6">
        <v>21.79041252</v>
      </c>
      <c r="N1446" s="7" t="str">
        <f>IF(ISNUMBER(_xll.BDP($C1446, "DELTA_MID")),_xll.BDP($C1446, "DELTA_MID")," ")</f>
        <v xml:space="preserve"> </v>
      </c>
      <c r="O1446" s="7" t="str">
        <f>IF(ISNUMBER(N1446),_xll.BDP($C1446, "OPT_UNDL_TICKER"),"")</f>
        <v/>
      </c>
      <c r="P1446" s="8" t="str">
        <f>IF(ISNUMBER(N1446),_xll.BDP($C1446, "OPT_UNDL_PX")," ")</f>
        <v xml:space="preserve"> </v>
      </c>
      <c r="Q1446" s="7" t="str">
        <f>IF(ISNUMBER(N1446),+G1446*_xll.BDP($C1446, "PX_POS_MULT_FACTOR")*P1446/K1446," ")</f>
        <v xml:space="preserve"> </v>
      </c>
      <c r="R1446" s="8" t="str">
        <f>IF(OR($A1446="TUA",$A1446="TYA"),"",IF(ISNUMBER(_xll.BDP($C1446,"DUR_ADJ_OAS_MID")),_xll.BDP($C1446,"DUR_ADJ_OAS_MID"),IF(ISNUMBER(_xll.BDP($E1446&amp;" ISIN","DUR_ADJ_OAS_MID")),_xll.BDP($E1446&amp;" ISIN","DUR_ADJ_OAS_MID")," ")))</f>
        <v xml:space="preserve"> </v>
      </c>
      <c r="S1446" s="7" t="str">
        <f ca="1">IF(AND(A1445="SVOL",C1445="Cash"),                                     SUM(INDIRECT(ADDRESS(ROW()-(COUNTIF(A:A,"SVOL")),COLUMN())):INDIRECT(ADDRESS(ROW()-1,COLUMN()))),                                    IF(AND(A1446="TYA",C1446="Cash"), SUM(INDIRECT(ADDRESS(ROW()-(COUNTIF(A:A,"TYA")-1),COLUMN())):INDIRECT(ADDRESS(ROW()-1,COLUMN()))),                                    IF(AND(A1446="SVOL",ISNUMBER(FIND(" Govt",C1446))),"", IF(AND(A1446="SVOL",ISNUMBER(FIND(" Index",C1446))),J1446,                                    IF(ISNUMBER(N1446),Q1446*N1446,IF(ISNUMBER(R1446),J1446*R1446," "))))))</f>
        <v xml:space="preserve"> </v>
      </c>
      <c r="AB1446" s="8" t="s">
        <v>4218</v>
      </c>
      <c r="AG1446" s="17">
        <v>4.64E-4</v>
      </c>
    </row>
    <row r="1447" spans="1:33" x14ac:dyDescent="0.35">
      <c r="A1447" t="s">
        <v>1786</v>
      </c>
      <c r="B1447" t="s">
        <v>3565</v>
      </c>
      <c r="C1447" t="s">
        <v>3566</v>
      </c>
      <c r="D1447" t="s">
        <v>3567</v>
      </c>
      <c r="E1447" t="s">
        <v>3568</v>
      </c>
      <c r="F1447" t="s">
        <v>3569</v>
      </c>
      <c r="G1447" s="1">
        <v>-4353.1376198585594</v>
      </c>
      <c r="H1447" s="1">
        <v>50.73</v>
      </c>
      <c r="I1447" s="2">
        <v>-220834.67145542469</v>
      </c>
      <c r="J1447" s="3">
        <v>-2.854784512348876E-3</v>
      </c>
      <c r="K1447" s="4">
        <v>77355986.239999995</v>
      </c>
      <c r="L1447" s="5">
        <v>3550001</v>
      </c>
      <c r="M1447" s="6">
        <v>21.79041252</v>
      </c>
      <c r="N1447" s="7" t="str">
        <f>IF(ISNUMBER(_xll.BDP($C1447, "DELTA_MID")),_xll.BDP($C1447, "DELTA_MID")," ")</f>
        <v xml:space="preserve"> </v>
      </c>
      <c r="O1447" s="7" t="str">
        <f>IF(ISNUMBER(N1447),_xll.BDP($C1447, "OPT_UNDL_TICKER"),"")</f>
        <v/>
      </c>
      <c r="P1447" s="8" t="str">
        <f>IF(ISNUMBER(N1447),_xll.BDP($C1447, "OPT_UNDL_PX")," ")</f>
        <v xml:space="preserve"> </v>
      </c>
      <c r="Q1447" s="7" t="str">
        <f>IF(ISNUMBER(N1447),+G1447*_xll.BDP($C1447, "PX_POS_MULT_FACTOR")*P1447/K1447," ")</f>
        <v xml:space="preserve"> </v>
      </c>
      <c r="R1447" s="8" t="str">
        <f>IF(OR($A1447="TUA",$A1447="TYA"),"",IF(ISNUMBER(_xll.BDP($C1447,"DUR_ADJ_OAS_MID")),_xll.BDP($C1447,"DUR_ADJ_OAS_MID"),IF(ISNUMBER(_xll.BDP($E1447&amp;" ISIN","DUR_ADJ_OAS_MID")),_xll.BDP($E1447&amp;" ISIN","DUR_ADJ_OAS_MID")," ")))</f>
        <v xml:space="preserve"> </v>
      </c>
      <c r="S1447" s="7" t="str">
        <f ca="1">IF(AND(A1446="SVOL",C1446="Cash"),                                     SUM(INDIRECT(ADDRESS(ROW()-(COUNTIF(A:A,"SVOL")),COLUMN())):INDIRECT(ADDRESS(ROW()-1,COLUMN()))),                                    IF(AND(A1447="TYA",C1447="Cash"), SUM(INDIRECT(ADDRESS(ROW()-(COUNTIF(A:A,"TYA")-1),COLUMN())):INDIRECT(ADDRESS(ROW()-1,COLUMN()))),                                    IF(AND(A1447="SVOL",ISNUMBER(FIND(" Govt",C1447))),"", IF(AND(A1447="SVOL",ISNUMBER(FIND(" Index",C1447))),J1447,                                    IF(ISNUMBER(N1447),Q1447*N1447,IF(ISNUMBER(R1447),J1447*R1447," "))))))</f>
        <v xml:space="preserve"> </v>
      </c>
      <c r="AB1447" s="8" t="s">
        <v>4218</v>
      </c>
      <c r="AG1447" s="17">
        <v>4.64E-4</v>
      </c>
    </row>
    <row r="1448" spans="1:33" x14ac:dyDescent="0.35">
      <c r="A1448" t="s">
        <v>1786</v>
      </c>
      <c r="B1448" t="s">
        <v>3570</v>
      </c>
      <c r="C1448" t="s">
        <v>3571</v>
      </c>
      <c r="D1448" t="s">
        <v>3572</v>
      </c>
      <c r="E1448" t="s">
        <v>3573</v>
      </c>
      <c r="F1448" t="s">
        <v>3574</v>
      </c>
      <c r="G1448" s="1">
        <v>-3176.184724663724</v>
      </c>
      <c r="H1448" s="1">
        <v>96.14</v>
      </c>
      <c r="I1448" s="2">
        <v>-305358.39942917041</v>
      </c>
      <c r="J1448" s="3">
        <v>-3.9474436856351876E-3</v>
      </c>
      <c r="K1448" s="4">
        <v>77355986.239999995</v>
      </c>
      <c r="L1448" s="5">
        <v>3550001</v>
      </c>
      <c r="M1448" s="6">
        <v>21.79041252</v>
      </c>
      <c r="N1448" s="7" t="str">
        <f>IF(ISNUMBER(_xll.BDP($C1448, "DELTA_MID")),_xll.BDP($C1448, "DELTA_MID")," ")</f>
        <v xml:space="preserve"> </v>
      </c>
      <c r="O1448" s="7" t="str">
        <f>IF(ISNUMBER(N1448),_xll.BDP($C1448, "OPT_UNDL_TICKER"),"")</f>
        <v/>
      </c>
      <c r="P1448" s="8" t="str">
        <f>IF(ISNUMBER(N1448),_xll.BDP($C1448, "OPT_UNDL_PX")," ")</f>
        <v xml:space="preserve"> </v>
      </c>
      <c r="Q1448" s="7" t="str">
        <f>IF(ISNUMBER(N1448),+G1448*_xll.BDP($C1448, "PX_POS_MULT_FACTOR")*P1448/K1448," ")</f>
        <v xml:space="preserve"> </v>
      </c>
      <c r="R1448" s="8" t="str">
        <f>IF(OR($A1448="TUA",$A1448="TYA"),"",IF(ISNUMBER(_xll.BDP($C1448,"DUR_ADJ_OAS_MID")),_xll.BDP($C1448,"DUR_ADJ_OAS_MID"),IF(ISNUMBER(_xll.BDP($E1448&amp;" ISIN","DUR_ADJ_OAS_MID")),_xll.BDP($E1448&amp;" ISIN","DUR_ADJ_OAS_MID")," ")))</f>
        <v xml:space="preserve"> </v>
      </c>
      <c r="S1448" s="7" t="str">
        <f ca="1">IF(AND(A1447="SVOL",C1447="Cash"),                                     SUM(INDIRECT(ADDRESS(ROW()-(COUNTIF(A:A,"SVOL")),COLUMN())):INDIRECT(ADDRESS(ROW()-1,COLUMN()))),                                    IF(AND(A1448="TYA",C1448="Cash"), SUM(INDIRECT(ADDRESS(ROW()-(COUNTIF(A:A,"TYA")-1),COLUMN())):INDIRECT(ADDRESS(ROW()-1,COLUMN()))),                                    IF(AND(A1448="SVOL",ISNUMBER(FIND(" Govt",C1448))),"", IF(AND(A1448="SVOL",ISNUMBER(FIND(" Index",C1448))),J1448,                                    IF(ISNUMBER(N1448),Q1448*N1448,IF(ISNUMBER(R1448),J1448*R1448," "))))))</f>
        <v xml:space="preserve"> </v>
      </c>
      <c r="AB1448" s="8" t="s">
        <v>4218</v>
      </c>
      <c r="AG1448" s="17">
        <v>4.64E-4</v>
      </c>
    </row>
    <row r="1449" spans="1:33" x14ac:dyDescent="0.35">
      <c r="A1449" t="s">
        <v>1786</v>
      </c>
      <c r="B1449" t="s">
        <v>3575</v>
      </c>
      <c r="C1449" t="s">
        <v>3576</v>
      </c>
      <c r="D1449" t="s">
        <v>3577</v>
      </c>
      <c r="E1449" t="s">
        <v>3578</v>
      </c>
      <c r="G1449" s="1">
        <v>-1386.345814080074</v>
      </c>
      <c r="H1449" s="1">
        <v>98.645849999999996</v>
      </c>
      <c r="I1449" s="2">
        <v>-136757.2612238708</v>
      </c>
      <c r="J1449" s="3">
        <v>-1.767894999096463E-3</v>
      </c>
      <c r="K1449" s="4">
        <v>77355986.239999995</v>
      </c>
      <c r="L1449" s="5">
        <v>3550001</v>
      </c>
      <c r="M1449" s="6">
        <v>21.79041252</v>
      </c>
      <c r="N1449" s="7" t="str">
        <f>IF(ISNUMBER(_xll.BDP($C1449, "DELTA_MID")),_xll.BDP($C1449, "DELTA_MID")," ")</f>
        <v xml:space="preserve"> </v>
      </c>
      <c r="O1449" s="7" t="str">
        <f>IF(ISNUMBER(N1449),_xll.BDP($C1449, "OPT_UNDL_TICKER"),"")</f>
        <v/>
      </c>
      <c r="P1449" s="8" t="str">
        <f>IF(ISNUMBER(N1449),_xll.BDP($C1449, "OPT_UNDL_PX")," ")</f>
        <v xml:space="preserve"> </v>
      </c>
      <c r="Q1449" s="7" t="str">
        <f>IF(ISNUMBER(N1449),+G1449*_xll.BDP($C1449, "PX_POS_MULT_FACTOR")*P1449/K1449," ")</f>
        <v xml:space="preserve"> </v>
      </c>
      <c r="R1449" s="8" t="str">
        <f>IF(OR($A1449="TUA",$A1449="TYA"),"",IF(ISNUMBER(_xll.BDP($C1449,"DUR_ADJ_OAS_MID")),_xll.BDP($C1449,"DUR_ADJ_OAS_MID"),IF(ISNUMBER(_xll.BDP($E1449&amp;" ISIN","DUR_ADJ_OAS_MID")),_xll.BDP($E1449&amp;" ISIN","DUR_ADJ_OAS_MID")," ")))</f>
        <v xml:space="preserve"> </v>
      </c>
      <c r="S1449" s="7" t="str">
        <f ca="1">IF(AND(A1448="SVOL",C1448="Cash"),                                     SUM(INDIRECT(ADDRESS(ROW()-(COUNTIF(A:A,"SVOL")),COLUMN())):INDIRECT(ADDRESS(ROW()-1,COLUMN()))),                                    IF(AND(A1449="TYA",C1449="Cash"), SUM(INDIRECT(ADDRESS(ROW()-(COUNTIF(A:A,"TYA")-1),COLUMN())):INDIRECT(ADDRESS(ROW()-1,COLUMN()))),                                    IF(AND(A1449="SVOL",ISNUMBER(FIND(" Govt",C1449))),"", IF(AND(A1449="SVOL",ISNUMBER(FIND(" Index",C1449))),J1449,                                    IF(ISNUMBER(N1449),Q1449*N1449,IF(ISNUMBER(R1449),J1449*R1449," "))))))</f>
        <v xml:space="preserve"> </v>
      </c>
      <c r="AB1449" s="8" t="s">
        <v>4218</v>
      </c>
      <c r="AG1449" s="17">
        <v>4.64E-4</v>
      </c>
    </row>
    <row r="1450" spans="1:33" x14ac:dyDescent="0.35">
      <c r="A1450" t="s">
        <v>1786</v>
      </c>
      <c r="B1450" t="s">
        <v>3579</v>
      </c>
      <c r="C1450" t="s">
        <v>3580</v>
      </c>
      <c r="D1450" t="s">
        <v>3581</v>
      </c>
      <c r="E1450" t="s">
        <v>3582</v>
      </c>
      <c r="F1450" t="s">
        <v>3583</v>
      </c>
      <c r="G1450" s="1">
        <v>-182.04243931174489</v>
      </c>
      <c r="H1450" s="1">
        <v>2163.0700000000002</v>
      </c>
      <c r="I1450" s="2">
        <v>-393770.53920205613</v>
      </c>
      <c r="J1450" s="3">
        <v>-5.0903693216497493E-3</v>
      </c>
      <c r="K1450" s="4">
        <v>77355986.239999995</v>
      </c>
      <c r="L1450" s="5">
        <v>3550001</v>
      </c>
      <c r="M1450" s="6">
        <v>21.79041252</v>
      </c>
      <c r="N1450" s="7" t="str">
        <f>IF(ISNUMBER(_xll.BDP($C1450, "DELTA_MID")),_xll.BDP($C1450, "DELTA_MID")," ")</f>
        <v xml:space="preserve"> </v>
      </c>
      <c r="O1450" s="7" t="str">
        <f>IF(ISNUMBER(N1450),_xll.BDP($C1450, "OPT_UNDL_TICKER"),"")</f>
        <v/>
      </c>
      <c r="P1450" s="8" t="str">
        <f>IF(ISNUMBER(N1450),_xll.BDP($C1450, "OPT_UNDL_PX")," ")</f>
        <v xml:space="preserve"> </v>
      </c>
      <c r="Q1450" s="7" t="str">
        <f>IF(ISNUMBER(N1450),+G1450*_xll.BDP($C1450, "PX_POS_MULT_FACTOR")*P1450/K1450," ")</f>
        <v xml:space="preserve"> </v>
      </c>
      <c r="R1450" s="8" t="str">
        <f>IF(OR($A1450="TUA",$A1450="TYA"),"",IF(ISNUMBER(_xll.BDP($C1450,"DUR_ADJ_OAS_MID")),_xll.BDP($C1450,"DUR_ADJ_OAS_MID"),IF(ISNUMBER(_xll.BDP($E1450&amp;" ISIN","DUR_ADJ_OAS_MID")),_xll.BDP($E1450&amp;" ISIN","DUR_ADJ_OAS_MID")," ")))</f>
        <v xml:space="preserve"> </v>
      </c>
      <c r="S1450" s="7" t="str">
        <f ca="1">IF(AND(A1449="SVOL",C1449="Cash"),                                     SUM(INDIRECT(ADDRESS(ROW()-(COUNTIF(A:A,"SVOL")),COLUMN())):INDIRECT(ADDRESS(ROW()-1,COLUMN()))),                                    IF(AND(A1450="TYA",C1450="Cash"), SUM(INDIRECT(ADDRESS(ROW()-(COUNTIF(A:A,"TYA")-1),COLUMN())):INDIRECT(ADDRESS(ROW()-1,COLUMN()))),                                    IF(AND(A1450="SVOL",ISNUMBER(FIND(" Govt",C1450))),"", IF(AND(A1450="SVOL",ISNUMBER(FIND(" Index",C1450))),J1450,                                    IF(ISNUMBER(N1450),Q1450*N1450,IF(ISNUMBER(R1450),J1450*R1450," "))))))</f>
        <v xml:space="preserve"> </v>
      </c>
      <c r="AB1450" s="8" t="s">
        <v>4218</v>
      </c>
      <c r="AG1450" s="17">
        <v>4.64E-4</v>
      </c>
    </row>
    <row r="1451" spans="1:33" x14ac:dyDescent="0.35">
      <c r="A1451" t="s">
        <v>1786</v>
      </c>
      <c r="B1451" t="s">
        <v>3584</v>
      </c>
      <c r="C1451" t="s">
        <v>3585</v>
      </c>
      <c r="D1451" t="s">
        <v>3586</v>
      </c>
      <c r="E1451" t="s">
        <v>3587</v>
      </c>
      <c r="F1451" t="s">
        <v>3588</v>
      </c>
      <c r="G1451" s="1">
        <v>-1954.8240615592381</v>
      </c>
      <c r="H1451" s="1">
        <v>291.89</v>
      </c>
      <c r="I1451" s="2">
        <v>-570593.59532852599</v>
      </c>
      <c r="J1451" s="3">
        <v>-7.3762047782344464E-3</v>
      </c>
      <c r="K1451" s="4">
        <v>77355986.239999995</v>
      </c>
      <c r="L1451" s="5">
        <v>3550001</v>
      </c>
      <c r="M1451" s="6">
        <v>21.79041252</v>
      </c>
      <c r="N1451" s="7" t="str">
        <f>IF(ISNUMBER(_xll.BDP($C1451, "DELTA_MID")),_xll.BDP($C1451, "DELTA_MID")," ")</f>
        <v xml:space="preserve"> </v>
      </c>
      <c r="O1451" s="7" t="str">
        <f>IF(ISNUMBER(N1451),_xll.BDP($C1451, "OPT_UNDL_TICKER"),"")</f>
        <v/>
      </c>
      <c r="P1451" s="8" t="str">
        <f>IF(ISNUMBER(N1451),_xll.BDP($C1451, "OPT_UNDL_PX")," ")</f>
        <v xml:space="preserve"> </v>
      </c>
      <c r="Q1451" s="7" t="str">
        <f>IF(ISNUMBER(N1451),+G1451*_xll.BDP($C1451, "PX_POS_MULT_FACTOR")*P1451/K1451," ")</f>
        <v xml:space="preserve"> </v>
      </c>
      <c r="R1451" s="8" t="str">
        <f>IF(OR($A1451="TUA",$A1451="TYA"),"",IF(ISNUMBER(_xll.BDP($C1451,"DUR_ADJ_OAS_MID")),_xll.BDP($C1451,"DUR_ADJ_OAS_MID"),IF(ISNUMBER(_xll.BDP($E1451&amp;" ISIN","DUR_ADJ_OAS_MID")),_xll.BDP($E1451&amp;" ISIN","DUR_ADJ_OAS_MID")," ")))</f>
        <v xml:space="preserve"> </v>
      </c>
      <c r="S1451" s="7" t="str">
        <f ca="1">IF(AND(A1450="SVOL",C1450="Cash"),                                     SUM(INDIRECT(ADDRESS(ROW()-(COUNTIF(A:A,"SVOL")),COLUMN())):INDIRECT(ADDRESS(ROW()-1,COLUMN()))),                                    IF(AND(A1451="TYA",C1451="Cash"), SUM(INDIRECT(ADDRESS(ROW()-(COUNTIF(A:A,"TYA")-1),COLUMN())):INDIRECT(ADDRESS(ROW()-1,COLUMN()))),                                    IF(AND(A1451="SVOL",ISNUMBER(FIND(" Govt",C1451))),"", IF(AND(A1451="SVOL",ISNUMBER(FIND(" Index",C1451))),J1451,                                    IF(ISNUMBER(N1451),Q1451*N1451,IF(ISNUMBER(R1451),J1451*R1451," "))))))</f>
        <v xml:space="preserve"> </v>
      </c>
      <c r="AB1451" s="8" t="s">
        <v>4218</v>
      </c>
      <c r="AG1451" s="17">
        <v>4.64E-4</v>
      </c>
    </row>
    <row r="1452" spans="1:33" x14ac:dyDescent="0.35">
      <c r="A1452" t="s">
        <v>1786</v>
      </c>
      <c r="B1452" t="s">
        <v>3589</v>
      </c>
      <c r="C1452" t="s">
        <v>3590</v>
      </c>
      <c r="D1452" t="s">
        <v>3591</v>
      </c>
      <c r="E1452" t="s">
        <v>3592</v>
      </c>
      <c r="G1452" s="1">
        <v>-2944.7349674127649</v>
      </c>
      <c r="H1452" s="1">
        <v>38.124000000000002</v>
      </c>
      <c r="I1452" s="2">
        <v>-112265.0758976443</v>
      </c>
      <c r="J1452" s="3">
        <v>-1.4512784511509871E-3</v>
      </c>
      <c r="K1452" s="4">
        <v>77355986.239999995</v>
      </c>
      <c r="L1452" s="5">
        <v>3550001</v>
      </c>
      <c r="M1452" s="6">
        <v>21.79041252</v>
      </c>
      <c r="N1452" s="7" t="str">
        <f>IF(ISNUMBER(_xll.BDP($C1452, "DELTA_MID")),_xll.BDP($C1452, "DELTA_MID")," ")</f>
        <v xml:space="preserve"> </v>
      </c>
      <c r="O1452" s="7" t="str">
        <f>IF(ISNUMBER(N1452),_xll.BDP($C1452, "OPT_UNDL_TICKER"),"")</f>
        <v/>
      </c>
      <c r="P1452" s="8" t="str">
        <f>IF(ISNUMBER(N1452),_xll.BDP($C1452, "OPT_UNDL_PX")," ")</f>
        <v xml:space="preserve"> </v>
      </c>
      <c r="Q1452" s="7" t="str">
        <f>IF(ISNUMBER(N1452),+G1452*_xll.BDP($C1452, "PX_POS_MULT_FACTOR")*P1452/K1452," ")</f>
        <v xml:space="preserve"> </v>
      </c>
      <c r="R1452" s="8" t="str">
        <f>IF(OR($A1452="TUA",$A1452="TYA"),"",IF(ISNUMBER(_xll.BDP($C1452,"DUR_ADJ_OAS_MID")),_xll.BDP($C1452,"DUR_ADJ_OAS_MID"),IF(ISNUMBER(_xll.BDP($E1452&amp;" ISIN","DUR_ADJ_OAS_MID")),_xll.BDP($E1452&amp;" ISIN","DUR_ADJ_OAS_MID")," ")))</f>
        <v xml:space="preserve"> </v>
      </c>
      <c r="S1452" s="7" t="str">
        <f ca="1">IF(AND(A1451="SVOL",C1451="Cash"),                                     SUM(INDIRECT(ADDRESS(ROW()-(COUNTIF(A:A,"SVOL")),COLUMN())):INDIRECT(ADDRESS(ROW()-1,COLUMN()))),                                    IF(AND(A1452="TYA",C1452="Cash"), SUM(INDIRECT(ADDRESS(ROW()-(COUNTIF(A:A,"TYA")-1),COLUMN())):INDIRECT(ADDRESS(ROW()-1,COLUMN()))),                                    IF(AND(A1452="SVOL",ISNUMBER(FIND(" Govt",C1452))),"", IF(AND(A1452="SVOL",ISNUMBER(FIND(" Index",C1452))),J1452,                                    IF(ISNUMBER(N1452),Q1452*N1452,IF(ISNUMBER(R1452),J1452*R1452," "))))))</f>
        <v xml:space="preserve"> </v>
      </c>
      <c r="AB1452" s="8" t="s">
        <v>4218</v>
      </c>
      <c r="AG1452" s="17">
        <v>4.64E-4</v>
      </c>
    </row>
    <row r="1453" spans="1:33" x14ac:dyDescent="0.35">
      <c r="A1453" t="s">
        <v>1786</v>
      </c>
      <c r="B1453" t="s">
        <v>851</v>
      </c>
      <c r="C1453" t="s">
        <v>3593</v>
      </c>
      <c r="D1453" t="s">
        <v>853</v>
      </c>
      <c r="E1453" t="s">
        <v>854</v>
      </c>
      <c r="F1453" t="s">
        <v>855</v>
      </c>
      <c r="G1453" s="1">
        <v>-3883.7680994360312</v>
      </c>
      <c r="H1453" s="1">
        <v>213.18</v>
      </c>
      <c r="I1453" s="2">
        <v>-827941.68343777314</v>
      </c>
      <c r="J1453" s="3">
        <v>-1.0703007274305201E-2</v>
      </c>
      <c r="K1453" s="4">
        <v>77355986.239999995</v>
      </c>
      <c r="L1453" s="5">
        <v>3550001</v>
      </c>
      <c r="M1453" s="6">
        <v>21.79041252</v>
      </c>
      <c r="N1453" s="7" t="str">
        <f>IF(ISNUMBER(_xll.BDP($C1453, "DELTA_MID")),_xll.BDP($C1453, "DELTA_MID")," ")</f>
        <v xml:space="preserve"> </v>
      </c>
      <c r="O1453" s="7" t="str">
        <f>IF(ISNUMBER(N1453),_xll.BDP($C1453, "OPT_UNDL_TICKER"),"")</f>
        <v/>
      </c>
      <c r="P1453" s="8" t="str">
        <f>IF(ISNUMBER(N1453),_xll.BDP($C1453, "OPT_UNDL_PX")," ")</f>
        <v xml:space="preserve"> </v>
      </c>
      <c r="Q1453" s="7" t="str">
        <f>IF(ISNUMBER(N1453),+G1453*_xll.BDP($C1453, "PX_POS_MULT_FACTOR")*P1453/K1453," ")</f>
        <v xml:space="preserve"> </v>
      </c>
      <c r="R1453" s="8" t="str">
        <f>IF(OR($A1453="TUA",$A1453="TYA"),"",IF(ISNUMBER(_xll.BDP($C1453,"DUR_ADJ_OAS_MID")),_xll.BDP($C1453,"DUR_ADJ_OAS_MID"),IF(ISNUMBER(_xll.BDP($E1453&amp;" ISIN","DUR_ADJ_OAS_MID")),_xll.BDP($E1453&amp;" ISIN","DUR_ADJ_OAS_MID")," ")))</f>
        <v xml:space="preserve"> </v>
      </c>
      <c r="S1453" s="7" t="str">
        <f ca="1">IF(AND(A1452="SVOL",C1452="Cash"),                                     SUM(INDIRECT(ADDRESS(ROW()-(COUNTIF(A:A,"SVOL")),COLUMN())):INDIRECT(ADDRESS(ROW()-1,COLUMN()))),                                    IF(AND(A1453="TYA",C1453="Cash"), SUM(INDIRECT(ADDRESS(ROW()-(COUNTIF(A:A,"TYA")-1),COLUMN())):INDIRECT(ADDRESS(ROW()-1,COLUMN()))),                                    IF(AND(A1453="SVOL",ISNUMBER(FIND(" Govt",C1453))),"", IF(AND(A1453="SVOL",ISNUMBER(FIND(" Index",C1453))),J1453,                                    IF(ISNUMBER(N1453),Q1453*N1453,IF(ISNUMBER(R1453),J1453*R1453," "))))))</f>
        <v xml:space="preserve"> </v>
      </c>
      <c r="AB1453" s="8" t="s">
        <v>4218</v>
      </c>
      <c r="AG1453" s="17">
        <v>4.64E-4</v>
      </c>
    </row>
    <row r="1454" spans="1:33" x14ac:dyDescent="0.35">
      <c r="A1454" t="s">
        <v>1786</v>
      </c>
      <c r="B1454" t="s">
        <v>3594</v>
      </c>
      <c r="C1454" t="s">
        <v>3595</v>
      </c>
      <c r="D1454" t="s">
        <v>3596</v>
      </c>
      <c r="E1454" t="s">
        <v>3597</v>
      </c>
      <c r="F1454" t="s">
        <v>3598</v>
      </c>
      <c r="G1454" s="1">
        <v>-2385.0794552798889</v>
      </c>
      <c r="H1454" s="1">
        <v>88.88</v>
      </c>
      <c r="I1454" s="2">
        <v>-211985.86198527651</v>
      </c>
      <c r="J1454" s="3">
        <v>-2.740393759929348E-3</v>
      </c>
      <c r="K1454" s="4">
        <v>77355986.239999995</v>
      </c>
      <c r="L1454" s="5">
        <v>3550001</v>
      </c>
      <c r="M1454" s="6">
        <v>21.79041252</v>
      </c>
      <c r="N1454" s="7" t="str">
        <f>IF(ISNUMBER(_xll.BDP($C1454, "DELTA_MID")),_xll.BDP($C1454, "DELTA_MID")," ")</f>
        <v xml:space="preserve"> </v>
      </c>
      <c r="O1454" s="7" t="str">
        <f>IF(ISNUMBER(N1454),_xll.BDP($C1454, "OPT_UNDL_TICKER"),"")</f>
        <v/>
      </c>
      <c r="P1454" s="8" t="str">
        <f>IF(ISNUMBER(N1454),_xll.BDP($C1454, "OPT_UNDL_PX")," ")</f>
        <v xml:space="preserve"> </v>
      </c>
      <c r="Q1454" s="7" t="str">
        <f>IF(ISNUMBER(N1454),+G1454*_xll.BDP($C1454, "PX_POS_MULT_FACTOR")*P1454/K1454," ")</f>
        <v xml:space="preserve"> </v>
      </c>
      <c r="R1454" s="8" t="str">
        <f>IF(OR($A1454="TUA",$A1454="TYA"),"",IF(ISNUMBER(_xll.BDP($C1454,"DUR_ADJ_OAS_MID")),_xll.BDP($C1454,"DUR_ADJ_OAS_MID"),IF(ISNUMBER(_xll.BDP($E1454&amp;" ISIN","DUR_ADJ_OAS_MID")),_xll.BDP($E1454&amp;" ISIN","DUR_ADJ_OAS_MID")," ")))</f>
        <v xml:space="preserve"> </v>
      </c>
      <c r="S1454" s="7" t="str">
        <f ca="1">IF(AND(A1453="SVOL",C1453="Cash"),                                     SUM(INDIRECT(ADDRESS(ROW()-(COUNTIF(A:A,"SVOL")),COLUMN())):INDIRECT(ADDRESS(ROW()-1,COLUMN()))),                                    IF(AND(A1454="TYA",C1454="Cash"), SUM(INDIRECT(ADDRESS(ROW()-(COUNTIF(A:A,"TYA")-1),COLUMN())):INDIRECT(ADDRESS(ROW()-1,COLUMN()))),                                    IF(AND(A1454="SVOL",ISNUMBER(FIND(" Govt",C1454))),"", IF(AND(A1454="SVOL",ISNUMBER(FIND(" Index",C1454))),J1454,                                    IF(ISNUMBER(N1454),Q1454*N1454,IF(ISNUMBER(R1454),J1454*R1454," "))))))</f>
        <v xml:space="preserve"> </v>
      </c>
      <c r="AB1454" s="8" t="s">
        <v>4218</v>
      </c>
      <c r="AG1454" s="17">
        <v>4.64E-4</v>
      </c>
    </row>
    <row r="1455" spans="1:33" x14ac:dyDescent="0.35">
      <c r="A1455" t="s">
        <v>1786</v>
      </c>
      <c r="B1455" t="s">
        <v>3599</v>
      </c>
      <c r="C1455" t="s">
        <v>3600</v>
      </c>
      <c r="D1455" t="s">
        <v>3601</v>
      </c>
      <c r="E1455" t="s">
        <v>3602</v>
      </c>
      <c r="F1455" t="s">
        <v>3603</v>
      </c>
      <c r="G1455" s="1">
        <v>-30870.750976662141</v>
      </c>
      <c r="H1455" s="1">
        <v>12.839658</v>
      </c>
      <c r="I1455" s="2">
        <v>-396369.88474350789</v>
      </c>
      <c r="J1455" s="3">
        <v>-5.123971705483202E-3</v>
      </c>
      <c r="K1455" s="4">
        <v>77355986.239999995</v>
      </c>
      <c r="L1455" s="5">
        <v>3550001</v>
      </c>
      <c r="M1455" s="6">
        <v>21.79041252</v>
      </c>
      <c r="N1455" s="7" t="str">
        <f>IF(ISNUMBER(_xll.BDP($C1455, "DELTA_MID")),_xll.BDP($C1455, "DELTA_MID")," ")</f>
        <v xml:space="preserve"> </v>
      </c>
      <c r="O1455" s="7" t="str">
        <f>IF(ISNUMBER(N1455),_xll.BDP($C1455, "OPT_UNDL_TICKER"),"")</f>
        <v/>
      </c>
      <c r="P1455" s="8" t="str">
        <f>IF(ISNUMBER(N1455),_xll.BDP($C1455, "OPT_UNDL_PX")," ")</f>
        <v xml:space="preserve"> </v>
      </c>
      <c r="Q1455" s="7" t="str">
        <f>IF(ISNUMBER(N1455),+G1455*_xll.BDP($C1455, "PX_POS_MULT_FACTOR")*P1455/K1455," ")</f>
        <v xml:space="preserve"> </v>
      </c>
      <c r="R1455" s="8" t="str">
        <f>IF(OR($A1455="TUA",$A1455="TYA"),"",IF(ISNUMBER(_xll.BDP($C1455,"DUR_ADJ_OAS_MID")),_xll.BDP($C1455,"DUR_ADJ_OAS_MID"),IF(ISNUMBER(_xll.BDP($E1455&amp;" ISIN","DUR_ADJ_OAS_MID")),_xll.BDP($E1455&amp;" ISIN","DUR_ADJ_OAS_MID")," ")))</f>
        <v xml:space="preserve"> </v>
      </c>
      <c r="S1455" s="7" t="str">
        <f ca="1">IF(AND(A1454="SVOL",C1454="Cash"),                                     SUM(INDIRECT(ADDRESS(ROW()-(COUNTIF(A:A,"SVOL")),COLUMN())):INDIRECT(ADDRESS(ROW()-1,COLUMN()))),                                    IF(AND(A1455="TYA",C1455="Cash"), SUM(INDIRECT(ADDRESS(ROW()-(COUNTIF(A:A,"TYA")-1),COLUMN())):INDIRECT(ADDRESS(ROW()-1,COLUMN()))),                                    IF(AND(A1455="SVOL",ISNUMBER(FIND(" Govt",C1455))),"", IF(AND(A1455="SVOL",ISNUMBER(FIND(" Index",C1455))),J1455,                                    IF(ISNUMBER(N1455),Q1455*N1455,IF(ISNUMBER(R1455),J1455*R1455," "))))))</f>
        <v xml:space="preserve"> </v>
      </c>
      <c r="AB1455" s="8" t="s">
        <v>4218</v>
      </c>
      <c r="AG1455" s="17">
        <v>4.64E-4</v>
      </c>
    </row>
    <row r="1456" spans="1:33" x14ac:dyDescent="0.35">
      <c r="A1456" t="s">
        <v>1786</v>
      </c>
      <c r="B1456" t="s">
        <v>3604</v>
      </c>
      <c r="C1456" t="s">
        <v>3605</v>
      </c>
      <c r="D1456" t="s">
        <v>3606</v>
      </c>
      <c r="E1456" t="s">
        <v>3607</v>
      </c>
      <c r="G1456" s="1">
        <v>-4454.8931675190825</v>
      </c>
      <c r="H1456" s="1">
        <v>42.370589999999993</v>
      </c>
      <c r="I1456" s="2">
        <v>-188756.4518947523</v>
      </c>
      <c r="J1456" s="3">
        <v>-2.4401014203235421E-3</v>
      </c>
      <c r="K1456" s="4">
        <v>77355986.239999995</v>
      </c>
      <c r="L1456" s="5">
        <v>3550001</v>
      </c>
      <c r="M1456" s="6">
        <v>21.79041252</v>
      </c>
      <c r="N1456" s="7" t="str">
        <f>IF(ISNUMBER(_xll.BDP($C1456, "DELTA_MID")),_xll.BDP($C1456, "DELTA_MID")," ")</f>
        <v xml:space="preserve"> </v>
      </c>
      <c r="O1456" s="7" t="str">
        <f>IF(ISNUMBER(N1456),_xll.BDP($C1456, "OPT_UNDL_TICKER"),"")</f>
        <v/>
      </c>
      <c r="P1456" s="8" t="str">
        <f>IF(ISNUMBER(N1456),_xll.BDP($C1456, "OPT_UNDL_PX")," ")</f>
        <v xml:space="preserve"> </v>
      </c>
      <c r="Q1456" s="7" t="str">
        <f>IF(ISNUMBER(N1456),+G1456*_xll.BDP($C1456, "PX_POS_MULT_FACTOR")*P1456/K1456," ")</f>
        <v xml:space="preserve"> </v>
      </c>
      <c r="R1456" s="8" t="str">
        <f>IF(OR($A1456="TUA",$A1456="TYA"),"",IF(ISNUMBER(_xll.BDP($C1456,"DUR_ADJ_OAS_MID")),_xll.BDP($C1456,"DUR_ADJ_OAS_MID"),IF(ISNUMBER(_xll.BDP($E1456&amp;" ISIN","DUR_ADJ_OAS_MID")),_xll.BDP($E1456&amp;" ISIN","DUR_ADJ_OAS_MID")," ")))</f>
        <v xml:space="preserve"> </v>
      </c>
      <c r="S1456" s="7" t="str">
        <f ca="1">IF(AND(A1455="SVOL",C1455="Cash"),                                     SUM(INDIRECT(ADDRESS(ROW()-(COUNTIF(A:A,"SVOL")),COLUMN())):INDIRECT(ADDRESS(ROW()-1,COLUMN()))),                                    IF(AND(A1456="TYA",C1456="Cash"), SUM(INDIRECT(ADDRESS(ROW()-(COUNTIF(A:A,"TYA")-1),COLUMN())):INDIRECT(ADDRESS(ROW()-1,COLUMN()))),                                    IF(AND(A1456="SVOL",ISNUMBER(FIND(" Govt",C1456))),"", IF(AND(A1456="SVOL",ISNUMBER(FIND(" Index",C1456))),J1456,                                    IF(ISNUMBER(N1456),Q1456*N1456,IF(ISNUMBER(R1456),J1456*R1456," "))))))</f>
        <v xml:space="preserve"> </v>
      </c>
      <c r="AB1456" s="8" t="s">
        <v>4218</v>
      </c>
      <c r="AG1456" s="17">
        <v>4.64E-4</v>
      </c>
    </row>
    <row r="1457" spans="1:33" x14ac:dyDescent="0.35">
      <c r="A1457" t="s">
        <v>1786</v>
      </c>
      <c r="B1457" t="s">
        <v>3608</v>
      </c>
      <c r="C1457" t="s">
        <v>3609</v>
      </c>
      <c r="D1457" t="s">
        <v>3610</v>
      </c>
      <c r="E1457" t="s">
        <v>3611</v>
      </c>
      <c r="F1457" t="s">
        <v>3612</v>
      </c>
      <c r="G1457" s="1">
        <v>-4359.0194434227506</v>
      </c>
      <c r="H1457" s="1">
        <v>113.495706</v>
      </c>
      <c r="I1457" s="2">
        <v>-494729.98919899232</v>
      </c>
      <c r="J1457" s="3">
        <v>-6.3954971456775559E-3</v>
      </c>
      <c r="K1457" s="4">
        <v>77355986.239999995</v>
      </c>
      <c r="L1457" s="5">
        <v>3550001</v>
      </c>
      <c r="M1457" s="6">
        <v>21.79041252</v>
      </c>
      <c r="N1457" s="7" t="str">
        <f>IF(ISNUMBER(_xll.BDP($C1457, "DELTA_MID")),_xll.BDP($C1457, "DELTA_MID")," ")</f>
        <v xml:space="preserve"> </v>
      </c>
      <c r="O1457" s="7" t="str">
        <f>IF(ISNUMBER(N1457),_xll.BDP($C1457, "OPT_UNDL_TICKER"),"")</f>
        <v/>
      </c>
      <c r="P1457" s="8" t="str">
        <f>IF(ISNUMBER(N1457),_xll.BDP($C1457, "OPT_UNDL_PX")," ")</f>
        <v xml:space="preserve"> </v>
      </c>
      <c r="Q1457" s="7" t="str">
        <f>IF(ISNUMBER(N1457),+G1457*_xll.BDP($C1457, "PX_POS_MULT_FACTOR")*P1457/K1457," ")</f>
        <v xml:space="preserve"> </v>
      </c>
      <c r="R1457" s="8" t="str">
        <f>IF(OR($A1457="TUA",$A1457="TYA"),"",IF(ISNUMBER(_xll.BDP($C1457,"DUR_ADJ_OAS_MID")),_xll.BDP($C1457,"DUR_ADJ_OAS_MID"),IF(ISNUMBER(_xll.BDP($E1457&amp;" ISIN","DUR_ADJ_OAS_MID")),_xll.BDP($E1457&amp;" ISIN","DUR_ADJ_OAS_MID")," ")))</f>
        <v xml:space="preserve"> </v>
      </c>
      <c r="S1457" s="7" t="str">
        <f ca="1">IF(AND(A1456="SVOL",C1456="Cash"),                                     SUM(INDIRECT(ADDRESS(ROW()-(COUNTIF(A:A,"SVOL")),COLUMN())):INDIRECT(ADDRESS(ROW()-1,COLUMN()))),                                    IF(AND(A1457="TYA",C1457="Cash"), SUM(INDIRECT(ADDRESS(ROW()-(COUNTIF(A:A,"TYA")-1),COLUMN())):INDIRECT(ADDRESS(ROW()-1,COLUMN()))),                                    IF(AND(A1457="SVOL",ISNUMBER(FIND(" Govt",C1457))),"", IF(AND(A1457="SVOL",ISNUMBER(FIND(" Index",C1457))),J1457,                                    IF(ISNUMBER(N1457),Q1457*N1457,IF(ISNUMBER(R1457),J1457*R1457," "))))))</f>
        <v xml:space="preserve"> </v>
      </c>
      <c r="AB1457" s="8" t="s">
        <v>4218</v>
      </c>
      <c r="AG1457" s="17">
        <v>4.64E-4</v>
      </c>
    </row>
    <row r="1458" spans="1:33" x14ac:dyDescent="0.35">
      <c r="A1458" t="s">
        <v>1786</v>
      </c>
      <c r="B1458" t="s">
        <v>3613</v>
      </c>
      <c r="C1458" t="s">
        <v>3614</v>
      </c>
      <c r="D1458" t="s">
        <v>3615</v>
      </c>
      <c r="E1458" t="s">
        <v>3616</v>
      </c>
      <c r="F1458" t="s">
        <v>3617</v>
      </c>
      <c r="G1458" s="1">
        <v>-717.58247483143396</v>
      </c>
      <c r="H1458" s="1">
        <v>187.62791200000001</v>
      </c>
      <c r="I1458" s="2">
        <v>-134638.50144041449</v>
      </c>
      <c r="J1458" s="3">
        <v>-1.740505266427517E-3</v>
      </c>
      <c r="K1458" s="4">
        <v>77355986.239999995</v>
      </c>
      <c r="L1458" s="5">
        <v>3550001</v>
      </c>
      <c r="M1458" s="6">
        <v>21.79041252</v>
      </c>
      <c r="N1458" s="7" t="str">
        <f>IF(ISNUMBER(_xll.BDP($C1458, "DELTA_MID")),_xll.BDP($C1458, "DELTA_MID")," ")</f>
        <v xml:space="preserve"> </v>
      </c>
      <c r="O1458" s="7" t="str">
        <f>IF(ISNUMBER(N1458),_xll.BDP($C1458, "OPT_UNDL_TICKER"),"")</f>
        <v/>
      </c>
      <c r="P1458" s="8" t="str">
        <f>IF(ISNUMBER(N1458),_xll.BDP($C1458, "OPT_UNDL_PX")," ")</f>
        <v xml:space="preserve"> </v>
      </c>
      <c r="Q1458" s="7" t="str">
        <f>IF(ISNUMBER(N1458),+G1458*_xll.BDP($C1458, "PX_POS_MULT_FACTOR")*P1458/K1458," ")</f>
        <v xml:space="preserve"> </v>
      </c>
      <c r="R1458" s="8" t="str">
        <f>IF(OR($A1458="TUA",$A1458="TYA"),"",IF(ISNUMBER(_xll.BDP($C1458,"DUR_ADJ_OAS_MID")),_xll.BDP($C1458,"DUR_ADJ_OAS_MID"),IF(ISNUMBER(_xll.BDP($E1458&amp;" ISIN","DUR_ADJ_OAS_MID")),_xll.BDP($E1458&amp;" ISIN","DUR_ADJ_OAS_MID")," ")))</f>
        <v xml:space="preserve"> </v>
      </c>
      <c r="S1458" s="7" t="str">
        <f ca="1">IF(AND(A1457="SVOL",C1457="Cash"),                                     SUM(INDIRECT(ADDRESS(ROW()-(COUNTIF(A:A,"SVOL")),COLUMN())):INDIRECT(ADDRESS(ROW()-1,COLUMN()))),                                    IF(AND(A1458="TYA",C1458="Cash"), SUM(INDIRECT(ADDRESS(ROW()-(COUNTIF(A:A,"TYA")-1),COLUMN())):INDIRECT(ADDRESS(ROW()-1,COLUMN()))),                                    IF(AND(A1458="SVOL",ISNUMBER(FIND(" Govt",C1458))),"", IF(AND(A1458="SVOL",ISNUMBER(FIND(" Index",C1458))),J1458,                                    IF(ISNUMBER(N1458),Q1458*N1458,IF(ISNUMBER(R1458),J1458*R1458," "))))))</f>
        <v xml:space="preserve"> </v>
      </c>
      <c r="AB1458" s="8" t="s">
        <v>4218</v>
      </c>
      <c r="AG1458" s="17">
        <v>4.64E-4</v>
      </c>
    </row>
    <row r="1459" spans="1:33" x14ac:dyDescent="0.35">
      <c r="A1459" t="s">
        <v>1786</v>
      </c>
      <c r="B1459" t="s">
        <v>3618</v>
      </c>
      <c r="C1459" t="s">
        <v>3619</v>
      </c>
      <c r="D1459" t="s">
        <v>3620</v>
      </c>
      <c r="E1459" t="s">
        <v>3621</v>
      </c>
      <c r="F1459" t="s">
        <v>3622</v>
      </c>
      <c r="G1459" s="1">
        <v>-17957.79552383484</v>
      </c>
      <c r="H1459" s="1">
        <v>44.087119999999999</v>
      </c>
      <c r="I1459" s="2">
        <v>-791707.48619476962</v>
      </c>
      <c r="J1459" s="3">
        <v>-1.0234598829086941E-2</v>
      </c>
      <c r="K1459" s="4">
        <v>77355986.239999995</v>
      </c>
      <c r="L1459" s="5">
        <v>3550001</v>
      </c>
      <c r="M1459" s="6">
        <v>21.79041252</v>
      </c>
      <c r="N1459" s="7" t="str">
        <f>IF(ISNUMBER(_xll.BDP($C1459, "DELTA_MID")),_xll.BDP($C1459, "DELTA_MID")," ")</f>
        <v xml:space="preserve"> </v>
      </c>
      <c r="O1459" s="7" t="str">
        <f>IF(ISNUMBER(N1459),_xll.BDP($C1459, "OPT_UNDL_TICKER"),"")</f>
        <v/>
      </c>
      <c r="P1459" s="8" t="str">
        <f>IF(ISNUMBER(N1459),_xll.BDP($C1459, "OPT_UNDL_PX")," ")</f>
        <v xml:space="preserve"> </v>
      </c>
      <c r="Q1459" s="7" t="str">
        <f>IF(ISNUMBER(N1459),+G1459*_xll.BDP($C1459, "PX_POS_MULT_FACTOR")*P1459/K1459," ")</f>
        <v xml:space="preserve"> </v>
      </c>
      <c r="R1459" s="8" t="str">
        <f>IF(OR($A1459="TUA",$A1459="TYA"),"",IF(ISNUMBER(_xll.BDP($C1459,"DUR_ADJ_OAS_MID")),_xll.BDP($C1459,"DUR_ADJ_OAS_MID"),IF(ISNUMBER(_xll.BDP($E1459&amp;" ISIN","DUR_ADJ_OAS_MID")),_xll.BDP($E1459&amp;" ISIN","DUR_ADJ_OAS_MID")," ")))</f>
        <v xml:space="preserve"> </v>
      </c>
      <c r="S1459" s="7" t="str">
        <f ca="1">IF(AND(A1458="SVOL",C1458="Cash"),                                     SUM(INDIRECT(ADDRESS(ROW()-(COUNTIF(A:A,"SVOL")),COLUMN())):INDIRECT(ADDRESS(ROW()-1,COLUMN()))),                                    IF(AND(A1459="TYA",C1459="Cash"), SUM(INDIRECT(ADDRESS(ROW()-(COUNTIF(A:A,"TYA")-1),COLUMN())):INDIRECT(ADDRESS(ROW()-1,COLUMN()))),                                    IF(AND(A1459="SVOL",ISNUMBER(FIND(" Govt",C1459))),"", IF(AND(A1459="SVOL",ISNUMBER(FIND(" Index",C1459))),J1459,                                    IF(ISNUMBER(N1459),Q1459*N1459,IF(ISNUMBER(R1459),J1459*R1459," "))))))</f>
        <v xml:space="preserve"> </v>
      </c>
      <c r="AB1459" s="8" t="s">
        <v>4218</v>
      </c>
      <c r="AG1459" s="17">
        <v>4.64E-4</v>
      </c>
    </row>
    <row r="1460" spans="1:33" x14ac:dyDescent="0.35">
      <c r="A1460" t="s">
        <v>1786</v>
      </c>
      <c r="B1460" t="s">
        <v>3623</v>
      </c>
      <c r="C1460" t="s">
        <v>3624</v>
      </c>
      <c r="D1460" t="s">
        <v>3625</v>
      </c>
      <c r="E1460" t="s">
        <v>3626</v>
      </c>
      <c r="F1460" t="s">
        <v>3627</v>
      </c>
      <c r="G1460" s="1">
        <v>-3200.0061100987018</v>
      </c>
      <c r="H1460" s="1">
        <v>90.74</v>
      </c>
      <c r="I1460" s="2">
        <v>-290368.55443035619</v>
      </c>
      <c r="J1460" s="3">
        <v>-3.7536662454212182E-3</v>
      </c>
      <c r="K1460" s="4">
        <v>77355986.239999995</v>
      </c>
      <c r="L1460" s="5">
        <v>3550001</v>
      </c>
      <c r="M1460" s="6">
        <v>21.79041252</v>
      </c>
      <c r="N1460" s="7" t="str">
        <f>IF(ISNUMBER(_xll.BDP($C1460, "DELTA_MID")),_xll.BDP($C1460, "DELTA_MID")," ")</f>
        <v xml:space="preserve"> </v>
      </c>
      <c r="O1460" s="7" t="str">
        <f>IF(ISNUMBER(N1460),_xll.BDP($C1460, "OPT_UNDL_TICKER"),"")</f>
        <v/>
      </c>
      <c r="P1460" s="8" t="str">
        <f>IF(ISNUMBER(N1460),_xll.BDP($C1460, "OPT_UNDL_PX")," ")</f>
        <v xml:space="preserve"> </v>
      </c>
      <c r="Q1460" s="7" t="str">
        <f>IF(ISNUMBER(N1460),+G1460*_xll.BDP($C1460, "PX_POS_MULT_FACTOR")*P1460/K1460," ")</f>
        <v xml:space="preserve"> </v>
      </c>
      <c r="R1460" s="8" t="str">
        <f>IF(OR($A1460="TUA",$A1460="TYA"),"",IF(ISNUMBER(_xll.BDP($C1460,"DUR_ADJ_OAS_MID")),_xll.BDP($C1460,"DUR_ADJ_OAS_MID"),IF(ISNUMBER(_xll.BDP($E1460&amp;" ISIN","DUR_ADJ_OAS_MID")),_xll.BDP($E1460&amp;" ISIN","DUR_ADJ_OAS_MID")," ")))</f>
        <v xml:space="preserve"> </v>
      </c>
      <c r="S1460" s="7" t="str">
        <f ca="1">IF(AND(A1459="SVOL",C1459="Cash"),                                     SUM(INDIRECT(ADDRESS(ROW()-(COUNTIF(A:A,"SVOL")),COLUMN())):INDIRECT(ADDRESS(ROW()-1,COLUMN()))),                                    IF(AND(A1460="TYA",C1460="Cash"), SUM(INDIRECT(ADDRESS(ROW()-(COUNTIF(A:A,"TYA")-1),COLUMN())):INDIRECT(ADDRESS(ROW()-1,COLUMN()))),                                    IF(AND(A1460="SVOL",ISNUMBER(FIND(" Govt",C1460))),"", IF(AND(A1460="SVOL",ISNUMBER(FIND(" Index",C1460))),J1460,                                    IF(ISNUMBER(N1460),Q1460*N1460,IF(ISNUMBER(R1460),J1460*R1460," "))))))</f>
        <v xml:space="preserve"> </v>
      </c>
      <c r="AB1460" s="8" t="s">
        <v>4218</v>
      </c>
      <c r="AG1460" s="17">
        <v>4.64E-4</v>
      </c>
    </row>
    <row r="1461" spans="1:33" x14ac:dyDescent="0.35">
      <c r="A1461" t="s">
        <v>1786</v>
      </c>
      <c r="B1461" t="s">
        <v>3628</v>
      </c>
      <c r="C1461" t="s">
        <v>3629</v>
      </c>
      <c r="D1461" t="s">
        <v>3630</v>
      </c>
      <c r="E1461" t="s">
        <v>3631</v>
      </c>
      <c r="F1461" t="s">
        <v>3632</v>
      </c>
      <c r="G1461" s="1">
        <v>-1781.0161752373619</v>
      </c>
      <c r="H1461" s="1">
        <v>85.59</v>
      </c>
      <c r="I1461" s="2">
        <v>-152437.17443856579</v>
      </c>
      <c r="J1461" s="3">
        <v>-1.9705931221098189E-3</v>
      </c>
      <c r="K1461" s="4">
        <v>77355986.239999995</v>
      </c>
      <c r="L1461" s="5">
        <v>3550001</v>
      </c>
      <c r="M1461" s="6">
        <v>21.79041252</v>
      </c>
      <c r="N1461" s="7" t="str">
        <f>IF(ISNUMBER(_xll.BDP($C1461, "DELTA_MID")),_xll.BDP($C1461, "DELTA_MID")," ")</f>
        <v xml:space="preserve"> </v>
      </c>
      <c r="O1461" s="7" t="str">
        <f>IF(ISNUMBER(N1461),_xll.BDP($C1461, "OPT_UNDL_TICKER"),"")</f>
        <v/>
      </c>
      <c r="P1461" s="8" t="str">
        <f>IF(ISNUMBER(N1461),_xll.BDP($C1461, "OPT_UNDL_PX")," ")</f>
        <v xml:space="preserve"> </v>
      </c>
      <c r="Q1461" s="7" t="str">
        <f>IF(ISNUMBER(N1461),+G1461*_xll.BDP($C1461, "PX_POS_MULT_FACTOR")*P1461/K1461," ")</f>
        <v xml:space="preserve"> </v>
      </c>
      <c r="R1461" s="8" t="str">
        <f>IF(OR($A1461="TUA",$A1461="TYA"),"",IF(ISNUMBER(_xll.BDP($C1461,"DUR_ADJ_OAS_MID")),_xll.BDP($C1461,"DUR_ADJ_OAS_MID"),IF(ISNUMBER(_xll.BDP($E1461&amp;" ISIN","DUR_ADJ_OAS_MID")),_xll.BDP($E1461&amp;" ISIN","DUR_ADJ_OAS_MID")," ")))</f>
        <v xml:space="preserve"> </v>
      </c>
      <c r="S1461" s="7" t="str">
        <f ca="1">IF(AND(A1460="SVOL",C1460="Cash"),                                     SUM(INDIRECT(ADDRESS(ROW()-(COUNTIF(A:A,"SVOL")),COLUMN())):INDIRECT(ADDRESS(ROW()-1,COLUMN()))),                                    IF(AND(A1461="TYA",C1461="Cash"), SUM(INDIRECT(ADDRESS(ROW()-(COUNTIF(A:A,"TYA")-1),COLUMN())):INDIRECT(ADDRESS(ROW()-1,COLUMN()))),                                    IF(AND(A1461="SVOL",ISNUMBER(FIND(" Govt",C1461))),"", IF(AND(A1461="SVOL",ISNUMBER(FIND(" Index",C1461))),J1461,                                    IF(ISNUMBER(N1461),Q1461*N1461,IF(ISNUMBER(R1461),J1461*R1461," "))))))</f>
        <v xml:space="preserve"> </v>
      </c>
      <c r="AB1461" s="8" t="s">
        <v>4218</v>
      </c>
      <c r="AG1461" s="17">
        <v>4.64E-4</v>
      </c>
    </row>
    <row r="1462" spans="1:33" x14ac:dyDescent="0.35">
      <c r="A1462" t="s">
        <v>1786</v>
      </c>
      <c r="B1462" t="s">
        <v>3633</v>
      </c>
      <c r="C1462" t="s">
        <v>3634</v>
      </c>
      <c r="D1462" t="s">
        <v>3635</v>
      </c>
      <c r="E1462" t="s">
        <v>3636</v>
      </c>
      <c r="G1462" s="1">
        <v>-8733.6257192906123</v>
      </c>
      <c r="H1462" s="1">
        <v>16.197405</v>
      </c>
      <c r="I1462" s="2">
        <v>-141462.0728937664</v>
      </c>
      <c r="J1462" s="3">
        <v>-1.8287152652268529E-3</v>
      </c>
      <c r="K1462" s="4">
        <v>77355986.239999995</v>
      </c>
      <c r="L1462" s="5">
        <v>3550001</v>
      </c>
      <c r="M1462" s="6">
        <v>21.79041252</v>
      </c>
      <c r="N1462" s="7" t="str">
        <f>IF(ISNUMBER(_xll.BDP($C1462, "DELTA_MID")),_xll.BDP($C1462, "DELTA_MID")," ")</f>
        <v xml:space="preserve"> </v>
      </c>
      <c r="O1462" s="7" t="str">
        <f>IF(ISNUMBER(N1462),_xll.BDP($C1462, "OPT_UNDL_TICKER"),"")</f>
        <v/>
      </c>
      <c r="P1462" s="8" t="str">
        <f>IF(ISNUMBER(N1462),_xll.BDP($C1462, "OPT_UNDL_PX")," ")</f>
        <v xml:space="preserve"> </v>
      </c>
      <c r="Q1462" s="7" t="str">
        <f>IF(ISNUMBER(N1462),+G1462*_xll.BDP($C1462, "PX_POS_MULT_FACTOR")*P1462/K1462," ")</f>
        <v xml:space="preserve"> </v>
      </c>
      <c r="R1462" s="8" t="str">
        <f>IF(OR($A1462="TUA",$A1462="TYA"),"",IF(ISNUMBER(_xll.BDP($C1462,"DUR_ADJ_OAS_MID")),_xll.BDP($C1462,"DUR_ADJ_OAS_MID"),IF(ISNUMBER(_xll.BDP($E1462&amp;" ISIN","DUR_ADJ_OAS_MID")),_xll.BDP($E1462&amp;" ISIN","DUR_ADJ_OAS_MID")," ")))</f>
        <v xml:space="preserve"> </v>
      </c>
      <c r="S1462" s="7" t="str">
        <f ca="1">IF(AND(A1461="SVOL",C1461="Cash"),                                     SUM(INDIRECT(ADDRESS(ROW()-(COUNTIF(A:A,"SVOL")),COLUMN())):INDIRECT(ADDRESS(ROW()-1,COLUMN()))),                                    IF(AND(A1462="TYA",C1462="Cash"), SUM(INDIRECT(ADDRESS(ROW()-(COUNTIF(A:A,"TYA")-1),COLUMN())):INDIRECT(ADDRESS(ROW()-1,COLUMN()))),                                    IF(AND(A1462="SVOL",ISNUMBER(FIND(" Govt",C1462))),"", IF(AND(A1462="SVOL",ISNUMBER(FIND(" Index",C1462))),J1462,                                    IF(ISNUMBER(N1462),Q1462*N1462,IF(ISNUMBER(R1462),J1462*R1462," "))))))</f>
        <v xml:space="preserve"> </v>
      </c>
      <c r="AB1462" s="8" t="s">
        <v>4218</v>
      </c>
      <c r="AG1462" s="17">
        <v>4.64E-4</v>
      </c>
    </row>
    <row r="1463" spans="1:33" x14ac:dyDescent="0.35">
      <c r="A1463" t="s">
        <v>1786</v>
      </c>
      <c r="B1463" t="s">
        <v>3637</v>
      </c>
      <c r="C1463" t="s">
        <v>3638</v>
      </c>
      <c r="D1463" t="s">
        <v>3639</v>
      </c>
      <c r="E1463" t="s">
        <v>3640</v>
      </c>
      <c r="F1463" t="s">
        <v>3641</v>
      </c>
      <c r="G1463" s="1">
        <v>-4228.442960297687</v>
      </c>
      <c r="H1463" s="1">
        <v>84.18</v>
      </c>
      <c r="I1463" s="2">
        <v>-355950.3283978593</v>
      </c>
      <c r="J1463" s="3">
        <v>-4.6014580861720184E-3</v>
      </c>
      <c r="K1463" s="4">
        <v>77355986.239999995</v>
      </c>
      <c r="L1463" s="5">
        <v>3550001</v>
      </c>
      <c r="M1463" s="6">
        <v>21.79041252</v>
      </c>
      <c r="N1463" s="7" t="str">
        <f>IF(ISNUMBER(_xll.BDP($C1463, "DELTA_MID")),_xll.BDP($C1463, "DELTA_MID")," ")</f>
        <v xml:space="preserve"> </v>
      </c>
      <c r="O1463" s="7" t="str">
        <f>IF(ISNUMBER(N1463),_xll.BDP($C1463, "OPT_UNDL_TICKER"),"")</f>
        <v/>
      </c>
      <c r="P1463" s="8" t="str">
        <f>IF(ISNUMBER(N1463),_xll.BDP($C1463, "OPT_UNDL_PX")," ")</f>
        <v xml:space="preserve"> </v>
      </c>
      <c r="Q1463" s="7" t="str">
        <f>IF(ISNUMBER(N1463),+G1463*_xll.BDP($C1463, "PX_POS_MULT_FACTOR")*P1463/K1463," ")</f>
        <v xml:space="preserve"> </v>
      </c>
      <c r="R1463" s="8" t="str">
        <f>IF(OR($A1463="TUA",$A1463="TYA"),"",IF(ISNUMBER(_xll.BDP($C1463,"DUR_ADJ_OAS_MID")),_xll.BDP($C1463,"DUR_ADJ_OAS_MID"),IF(ISNUMBER(_xll.BDP($E1463&amp;" ISIN","DUR_ADJ_OAS_MID")),_xll.BDP($E1463&amp;" ISIN","DUR_ADJ_OAS_MID")," ")))</f>
        <v xml:space="preserve"> </v>
      </c>
      <c r="S1463" s="7" t="str">
        <f ca="1">IF(AND(A1462="SVOL",C1462="Cash"),                                     SUM(INDIRECT(ADDRESS(ROW()-(COUNTIF(A:A,"SVOL")),COLUMN())):INDIRECT(ADDRESS(ROW()-1,COLUMN()))),                                    IF(AND(A1463="TYA",C1463="Cash"), SUM(INDIRECT(ADDRESS(ROW()-(COUNTIF(A:A,"TYA")-1),COLUMN())):INDIRECT(ADDRESS(ROW()-1,COLUMN()))),                                    IF(AND(A1463="SVOL",ISNUMBER(FIND(" Govt",C1463))),"", IF(AND(A1463="SVOL",ISNUMBER(FIND(" Index",C1463))),J1463,                                    IF(ISNUMBER(N1463),Q1463*N1463,IF(ISNUMBER(R1463),J1463*R1463," "))))))</f>
        <v xml:space="preserve"> </v>
      </c>
      <c r="AB1463" s="8" t="s">
        <v>4218</v>
      </c>
      <c r="AG1463" s="17">
        <v>4.64E-4</v>
      </c>
    </row>
    <row r="1464" spans="1:33" x14ac:dyDescent="0.35">
      <c r="A1464" t="s">
        <v>1786</v>
      </c>
      <c r="B1464" t="s">
        <v>3642</v>
      </c>
      <c r="C1464" t="s">
        <v>3643</v>
      </c>
      <c r="D1464" t="s">
        <v>3644</v>
      </c>
      <c r="E1464" t="s">
        <v>3645</v>
      </c>
      <c r="F1464" t="s">
        <v>3646</v>
      </c>
      <c r="G1464" s="1">
        <v>-4078.4564594107892</v>
      </c>
      <c r="H1464" s="1">
        <v>116.07</v>
      </c>
      <c r="I1464" s="2">
        <v>-473386.44124381029</v>
      </c>
      <c r="J1464" s="3">
        <v>-6.1195838131403316E-3</v>
      </c>
      <c r="K1464" s="4">
        <v>77355986.239999995</v>
      </c>
      <c r="L1464" s="5">
        <v>3550001</v>
      </c>
      <c r="M1464" s="6">
        <v>21.79041252</v>
      </c>
      <c r="N1464" s="7" t="str">
        <f>IF(ISNUMBER(_xll.BDP($C1464, "DELTA_MID")),_xll.BDP($C1464, "DELTA_MID")," ")</f>
        <v xml:space="preserve"> </v>
      </c>
      <c r="O1464" s="7" t="str">
        <f>IF(ISNUMBER(N1464),_xll.BDP($C1464, "OPT_UNDL_TICKER"),"")</f>
        <v/>
      </c>
      <c r="P1464" s="8" t="str">
        <f>IF(ISNUMBER(N1464),_xll.BDP($C1464, "OPT_UNDL_PX")," ")</f>
        <v xml:space="preserve"> </v>
      </c>
      <c r="Q1464" s="7" t="str">
        <f>IF(ISNUMBER(N1464),+G1464*_xll.BDP($C1464, "PX_POS_MULT_FACTOR")*P1464/K1464," ")</f>
        <v xml:space="preserve"> </v>
      </c>
      <c r="R1464" s="8" t="str">
        <f>IF(OR($A1464="TUA",$A1464="TYA"),"",IF(ISNUMBER(_xll.BDP($C1464,"DUR_ADJ_OAS_MID")),_xll.BDP($C1464,"DUR_ADJ_OAS_MID"),IF(ISNUMBER(_xll.BDP($E1464&amp;" ISIN","DUR_ADJ_OAS_MID")),_xll.BDP($E1464&amp;" ISIN","DUR_ADJ_OAS_MID")," ")))</f>
        <v xml:space="preserve"> </v>
      </c>
      <c r="S1464" s="7" t="str">
        <f ca="1">IF(AND(A1463="SVOL",C1463="Cash"),                                     SUM(INDIRECT(ADDRESS(ROW()-(COUNTIF(A:A,"SVOL")),COLUMN())):INDIRECT(ADDRESS(ROW()-1,COLUMN()))),                                    IF(AND(A1464="TYA",C1464="Cash"), SUM(INDIRECT(ADDRESS(ROW()-(COUNTIF(A:A,"TYA")-1),COLUMN())):INDIRECT(ADDRESS(ROW()-1,COLUMN()))),                                    IF(AND(A1464="SVOL",ISNUMBER(FIND(" Govt",C1464))),"", IF(AND(A1464="SVOL",ISNUMBER(FIND(" Index",C1464))),J1464,                                    IF(ISNUMBER(N1464),Q1464*N1464,IF(ISNUMBER(R1464),J1464*R1464," "))))))</f>
        <v xml:space="preserve"> </v>
      </c>
      <c r="AB1464" s="8" t="s">
        <v>4218</v>
      </c>
      <c r="AG1464" s="17">
        <v>4.64E-4</v>
      </c>
    </row>
    <row r="1465" spans="1:33" x14ac:dyDescent="0.35">
      <c r="A1465" t="s">
        <v>1786</v>
      </c>
      <c r="B1465" t="s">
        <v>3647</v>
      </c>
      <c r="C1465" t="s">
        <v>3648</v>
      </c>
      <c r="D1465" t="s">
        <v>3649</v>
      </c>
      <c r="E1465" t="s">
        <v>3650</v>
      </c>
      <c r="G1465" s="1">
        <v>-16240.30304309076</v>
      </c>
      <c r="H1465" s="1">
        <v>11.495445</v>
      </c>
      <c r="I1465" s="2">
        <v>-186689.51041518239</v>
      </c>
      <c r="J1465" s="3">
        <v>-2.4133815557075421E-3</v>
      </c>
      <c r="K1465" s="4">
        <v>77355986.239999995</v>
      </c>
      <c r="L1465" s="5">
        <v>3550001</v>
      </c>
      <c r="M1465" s="6">
        <v>21.79041252</v>
      </c>
      <c r="N1465" s="7" t="str">
        <f>IF(ISNUMBER(_xll.BDP($C1465, "DELTA_MID")),_xll.BDP($C1465, "DELTA_MID")," ")</f>
        <v xml:space="preserve"> </v>
      </c>
      <c r="O1465" s="7" t="str">
        <f>IF(ISNUMBER(N1465),_xll.BDP($C1465, "OPT_UNDL_TICKER"),"")</f>
        <v/>
      </c>
      <c r="P1465" s="8" t="str">
        <f>IF(ISNUMBER(N1465),_xll.BDP($C1465, "OPT_UNDL_PX")," ")</f>
        <v xml:space="preserve"> </v>
      </c>
      <c r="Q1465" s="7" t="str">
        <f>IF(ISNUMBER(N1465),+G1465*_xll.BDP($C1465, "PX_POS_MULT_FACTOR")*P1465/K1465," ")</f>
        <v xml:space="preserve"> </v>
      </c>
      <c r="R1465" s="8" t="str">
        <f>IF(OR($A1465="TUA",$A1465="TYA"),"",IF(ISNUMBER(_xll.BDP($C1465,"DUR_ADJ_OAS_MID")),_xll.BDP($C1465,"DUR_ADJ_OAS_MID"),IF(ISNUMBER(_xll.BDP($E1465&amp;" ISIN","DUR_ADJ_OAS_MID")),_xll.BDP($E1465&amp;" ISIN","DUR_ADJ_OAS_MID")," ")))</f>
        <v xml:space="preserve"> </v>
      </c>
      <c r="S1465" s="7" t="str">
        <f ca="1">IF(AND(A1464="SVOL",C1464="Cash"),                                     SUM(INDIRECT(ADDRESS(ROW()-(COUNTIF(A:A,"SVOL")),COLUMN())):INDIRECT(ADDRESS(ROW()-1,COLUMN()))),                                    IF(AND(A1465="TYA",C1465="Cash"), SUM(INDIRECT(ADDRESS(ROW()-(COUNTIF(A:A,"TYA")-1),COLUMN())):INDIRECT(ADDRESS(ROW()-1,COLUMN()))),                                    IF(AND(A1465="SVOL",ISNUMBER(FIND(" Govt",C1465))),"", IF(AND(A1465="SVOL",ISNUMBER(FIND(" Index",C1465))),J1465,                                    IF(ISNUMBER(N1465),Q1465*N1465,IF(ISNUMBER(R1465),J1465*R1465," "))))))</f>
        <v xml:space="preserve"> </v>
      </c>
      <c r="AB1465" s="8" t="s">
        <v>4218</v>
      </c>
      <c r="AG1465" s="17">
        <v>4.64E-4</v>
      </c>
    </row>
    <row r="1466" spans="1:33" x14ac:dyDescent="0.35">
      <c r="A1466" t="s">
        <v>1786</v>
      </c>
      <c r="B1466" t="s">
        <v>3651</v>
      </c>
      <c r="C1466" t="s">
        <v>3652</v>
      </c>
      <c r="D1466" t="s">
        <v>3653</v>
      </c>
      <c r="E1466" t="s">
        <v>3654</v>
      </c>
      <c r="G1466" s="1">
        <v>-3970.8190881860742</v>
      </c>
      <c r="H1466" s="1">
        <v>125.54445</v>
      </c>
      <c r="I1466" s="2">
        <v>-498514.29847582208</v>
      </c>
      <c r="J1466" s="3">
        <v>-6.4444178493072513E-3</v>
      </c>
      <c r="K1466" s="4">
        <v>77355986.239999995</v>
      </c>
      <c r="L1466" s="5">
        <v>3550001</v>
      </c>
      <c r="M1466" s="6">
        <v>21.79041252</v>
      </c>
      <c r="N1466" s="7" t="str">
        <f>IF(ISNUMBER(_xll.BDP($C1466, "DELTA_MID")),_xll.BDP($C1466, "DELTA_MID")," ")</f>
        <v xml:space="preserve"> </v>
      </c>
      <c r="O1466" s="7" t="str">
        <f>IF(ISNUMBER(N1466),_xll.BDP($C1466, "OPT_UNDL_TICKER"),"")</f>
        <v/>
      </c>
      <c r="P1466" s="8" t="str">
        <f>IF(ISNUMBER(N1466),_xll.BDP($C1466, "OPT_UNDL_PX")," ")</f>
        <v xml:space="preserve"> </v>
      </c>
      <c r="Q1466" s="7" t="str">
        <f>IF(ISNUMBER(N1466),+G1466*_xll.BDP($C1466, "PX_POS_MULT_FACTOR")*P1466/K1466," ")</f>
        <v xml:space="preserve"> </v>
      </c>
      <c r="R1466" s="8" t="str">
        <f>IF(OR($A1466="TUA",$A1466="TYA"),"",IF(ISNUMBER(_xll.BDP($C1466,"DUR_ADJ_OAS_MID")),_xll.BDP($C1466,"DUR_ADJ_OAS_MID"),IF(ISNUMBER(_xll.BDP($E1466&amp;" ISIN","DUR_ADJ_OAS_MID")),_xll.BDP($E1466&amp;" ISIN","DUR_ADJ_OAS_MID")," ")))</f>
        <v xml:space="preserve"> </v>
      </c>
      <c r="S1466" s="7" t="str">
        <f ca="1">IF(AND(A1465="SVOL",C1465="Cash"),                                     SUM(INDIRECT(ADDRESS(ROW()-(COUNTIF(A:A,"SVOL")),COLUMN())):INDIRECT(ADDRESS(ROW()-1,COLUMN()))),                                    IF(AND(A1466="TYA",C1466="Cash"), SUM(INDIRECT(ADDRESS(ROW()-(COUNTIF(A:A,"TYA")-1),COLUMN())):INDIRECT(ADDRESS(ROW()-1,COLUMN()))),                                    IF(AND(A1466="SVOL",ISNUMBER(FIND(" Govt",C1466))),"", IF(AND(A1466="SVOL",ISNUMBER(FIND(" Index",C1466))),J1466,                                    IF(ISNUMBER(N1466),Q1466*N1466,IF(ISNUMBER(R1466),J1466*R1466," "))))))</f>
        <v xml:space="preserve"> </v>
      </c>
      <c r="AB1466" s="8" t="s">
        <v>4218</v>
      </c>
      <c r="AG1466" s="17">
        <v>4.64E-4</v>
      </c>
    </row>
    <row r="1467" spans="1:33" x14ac:dyDescent="0.35">
      <c r="A1467" t="s">
        <v>1786</v>
      </c>
      <c r="B1467" t="s">
        <v>3655</v>
      </c>
      <c r="C1467" t="s">
        <v>3656</v>
      </c>
      <c r="D1467" t="s">
        <v>3657</v>
      </c>
      <c r="E1467" t="s">
        <v>3658</v>
      </c>
      <c r="G1467" s="1">
        <v>-5750.9529898888077</v>
      </c>
      <c r="H1467" s="1">
        <v>75.845579999999998</v>
      </c>
      <c r="I1467" s="2">
        <v>-436184.36507085082</v>
      </c>
      <c r="J1467" s="3">
        <v>-5.6386633571908909E-3</v>
      </c>
      <c r="K1467" s="4">
        <v>77355986.239999995</v>
      </c>
      <c r="L1467" s="5">
        <v>3550001</v>
      </c>
      <c r="M1467" s="6">
        <v>21.79041252</v>
      </c>
      <c r="N1467" s="7" t="str">
        <f>IF(ISNUMBER(_xll.BDP($C1467, "DELTA_MID")),_xll.BDP($C1467, "DELTA_MID")," ")</f>
        <v xml:space="preserve"> </v>
      </c>
      <c r="O1467" s="7" t="str">
        <f>IF(ISNUMBER(N1467),_xll.BDP($C1467, "OPT_UNDL_TICKER"),"")</f>
        <v/>
      </c>
      <c r="P1467" s="8" t="str">
        <f>IF(ISNUMBER(N1467),_xll.BDP($C1467, "OPT_UNDL_PX")," ")</f>
        <v xml:space="preserve"> </v>
      </c>
      <c r="Q1467" s="7" t="str">
        <f>IF(ISNUMBER(N1467),+G1467*_xll.BDP($C1467, "PX_POS_MULT_FACTOR")*P1467/K1467," ")</f>
        <v xml:space="preserve"> </v>
      </c>
      <c r="R1467" s="8" t="str">
        <f>IF(OR($A1467="TUA",$A1467="TYA"),"",IF(ISNUMBER(_xll.BDP($C1467,"DUR_ADJ_OAS_MID")),_xll.BDP($C1467,"DUR_ADJ_OAS_MID"),IF(ISNUMBER(_xll.BDP($E1467&amp;" ISIN","DUR_ADJ_OAS_MID")),_xll.BDP($E1467&amp;" ISIN","DUR_ADJ_OAS_MID")," ")))</f>
        <v xml:space="preserve"> </v>
      </c>
      <c r="S1467" s="7" t="str">
        <f ca="1">IF(AND(A1466="SVOL",C1466="Cash"),                                     SUM(INDIRECT(ADDRESS(ROW()-(COUNTIF(A:A,"SVOL")),COLUMN())):INDIRECT(ADDRESS(ROW()-1,COLUMN()))),                                    IF(AND(A1467="TYA",C1467="Cash"), SUM(INDIRECT(ADDRESS(ROW()-(COUNTIF(A:A,"TYA")-1),COLUMN())):INDIRECT(ADDRESS(ROW()-1,COLUMN()))),                                    IF(AND(A1467="SVOL",ISNUMBER(FIND(" Govt",C1467))),"", IF(AND(A1467="SVOL",ISNUMBER(FIND(" Index",C1467))),J1467,                                    IF(ISNUMBER(N1467),Q1467*N1467,IF(ISNUMBER(R1467),J1467*R1467," "))))))</f>
        <v xml:space="preserve"> </v>
      </c>
      <c r="AB1467" s="8" t="s">
        <v>4218</v>
      </c>
      <c r="AG1467" s="17">
        <v>4.64E-4</v>
      </c>
    </row>
    <row r="1468" spans="1:33" x14ac:dyDescent="0.35">
      <c r="A1468" t="s">
        <v>1786</v>
      </c>
      <c r="B1468" t="s">
        <v>3659</v>
      </c>
      <c r="C1468" t="s">
        <v>3660</v>
      </c>
      <c r="D1468" t="s">
        <v>3661</v>
      </c>
      <c r="E1468" t="s">
        <v>3662</v>
      </c>
      <c r="G1468" s="1">
        <v>-1953.941788024609</v>
      </c>
      <c r="H1468" s="1">
        <v>65.128500000000003</v>
      </c>
      <c r="I1468" s="2">
        <v>-127257.2977413608</v>
      </c>
      <c r="J1468" s="3">
        <v>-1.6450866174279001E-3</v>
      </c>
      <c r="K1468" s="4">
        <v>77355986.239999995</v>
      </c>
      <c r="L1468" s="5">
        <v>3550001</v>
      </c>
      <c r="M1468" s="6">
        <v>21.79041252</v>
      </c>
      <c r="N1468" s="7" t="str">
        <f>IF(ISNUMBER(_xll.BDP($C1468, "DELTA_MID")),_xll.BDP($C1468, "DELTA_MID")," ")</f>
        <v xml:space="preserve"> </v>
      </c>
      <c r="O1468" s="7" t="str">
        <f>IF(ISNUMBER(N1468),_xll.BDP($C1468, "OPT_UNDL_TICKER"),"")</f>
        <v/>
      </c>
      <c r="P1468" s="8" t="str">
        <f>IF(ISNUMBER(N1468),_xll.BDP($C1468, "OPT_UNDL_PX")," ")</f>
        <v xml:space="preserve"> </v>
      </c>
      <c r="Q1468" s="7" t="str">
        <f>IF(ISNUMBER(N1468),+G1468*_xll.BDP($C1468, "PX_POS_MULT_FACTOR")*P1468/K1468," ")</f>
        <v xml:space="preserve"> </v>
      </c>
      <c r="R1468" s="8" t="str">
        <f>IF(OR($A1468="TUA",$A1468="TYA"),"",IF(ISNUMBER(_xll.BDP($C1468,"DUR_ADJ_OAS_MID")),_xll.BDP($C1468,"DUR_ADJ_OAS_MID"),IF(ISNUMBER(_xll.BDP($E1468&amp;" ISIN","DUR_ADJ_OAS_MID")),_xll.BDP($E1468&amp;" ISIN","DUR_ADJ_OAS_MID")," ")))</f>
        <v xml:space="preserve"> </v>
      </c>
      <c r="S1468" s="7" t="str">
        <f ca="1">IF(AND(A1467="SVOL",C1467="Cash"),                                     SUM(INDIRECT(ADDRESS(ROW()-(COUNTIF(A:A,"SVOL")),COLUMN())):INDIRECT(ADDRESS(ROW()-1,COLUMN()))),                                    IF(AND(A1468="TYA",C1468="Cash"), SUM(INDIRECT(ADDRESS(ROW()-(COUNTIF(A:A,"TYA")-1),COLUMN())):INDIRECT(ADDRESS(ROW()-1,COLUMN()))),                                    IF(AND(A1468="SVOL",ISNUMBER(FIND(" Govt",C1468))),"", IF(AND(A1468="SVOL",ISNUMBER(FIND(" Index",C1468))),J1468,                                    IF(ISNUMBER(N1468),Q1468*N1468,IF(ISNUMBER(R1468),J1468*R1468," "))))))</f>
        <v xml:space="preserve"> </v>
      </c>
      <c r="AB1468" s="8" t="s">
        <v>4218</v>
      </c>
      <c r="AG1468" s="17">
        <v>4.64E-4</v>
      </c>
    </row>
    <row r="1469" spans="1:33" x14ac:dyDescent="0.35">
      <c r="A1469" t="s">
        <v>1786</v>
      </c>
      <c r="B1469" t="s">
        <v>3663</v>
      </c>
      <c r="C1469" t="s">
        <v>3664</v>
      </c>
      <c r="D1469" t="s">
        <v>3665</v>
      </c>
      <c r="E1469" t="s">
        <v>3666</v>
      </c>
      <c r="G1469" s="1">
        <v>-518.1886560053224</v>
      </c>
      <c r="H1469" s="1">
        <v>167.30959999999999</v>
      </c>
      <c r="I1469" s="2">
        <v>-86697.936760788085</v>
      </c>
      <c r="J1469" s="3">
        <v>-1.1207657089627729E-3</v>
      </c>
      <c r="K1469" s="4">
        <v>77355986.239999995</v>
      </c>
      <c r="L1469" s="5">
        <v>3550001</v>
      </c>
      <c r="M1469" s="6">
        <v>21.79041252</v>
      </c>
      <c r="N1469" s="7" t="str">
        <f>IF(ISNUMBER(_xll.BDP($C1469, "DELTA_MID")),_xll.BDP($C1469, "DELTA_MID")," ")</f>
        <v xml:space="preserve"> </v>
      </c>
      <c r="O1469" s="7" t="str">
        <f>IF(ISNUMBER(N1469),_xll.BDP($C1469, "OPT_UNDL_TICKER"),"")</f>
        <v/>
      </c>
      <c r="P1469" s="8" t="str">
        <f>IF(ISNUMBER(N1469),_xll.BDP($C1469, "OPT_UNDL_PX")," ")</f>
        <v xml:space="preserve"> </v>
      </c>
      <c r="Q1469" s="7" t="str">
        <f>IF(ISNUMBER(N1469),+G1469*_xll.BDP($C1469, "PX_POS_MULT_FACTOR")*P1469/K1469," ")</f>
        <v xml:space="preserve"> </v>
      </c>
      <c r="R1469" s="8" t="str">
        <f>IF(OR($A1469="TUA",$A1469="TYA"),"",IF(ISNUMBER(_xll.BDP($C1469,"DUR_ADJ_OAS_MID")),_xll.BDP($C1469,"DUR_ADJ_OAS_MID"),IF(ISNUMBER(_xll.BDP($E1469&amp;" ISIN","DUR_ADJ_OAS_MID")),_xll.BDP($E1469&amp;" ISIN","DUR_ADJ_OAS_MID")," ")))</f>
        <v xml:space="preserve"> </v>
      </c>
      <c r="S1469" s="7" t="str">
        <f ca="1">IF(AND(A1468="SVOL",C1468="Cash"),                                     SUM(INDIRECT(ADDRESS(ROW()-(COUNTIF(A:A,"SVOL")),COLUMN())):INDIRECT(ADDRESS(ROW()-1,COLUMN()))),                                    IF(AND(A1469="TYA",C1469="Cash"), SUM(INDIRECT(ADDRESS(ROW()-(COUNTIF(A:A,"TYA")-1),COLUMN())):INDIRECT(ADDRESS(ROW()-1,COLUMN()))),                                    IF(AND(A1469="SVOL",ISNUMBER(FIND(" Govt",C1469))),"", IF(AND(A1469="SVOL",ISNUMBER(FIND(" Index",C1469))),J1469,                                    IF(ISNUMBER(N1469),Q1469*N1469,IF(ISNUMBER(R1469),J1469*R1469," "))))))</f>
        <v xml:space="preserve"> </v>
      </c>
      <c r="AB1469" s="8" t="s">
        <v>4218</v>
      </c>
      <c r="AG1469" s="17">
        <v>4.64E-4</v>
      </c>
    </row>
    <row r="1470" spans="1:33" x14ac:dyDescent="0.35">
      <c r="A1470" t="s">
        <v>1786</v>
      </c>
      <c r="B1470" t="s">
        <v>3667</v>
      </c>
      <c r="C1470" t="s">
        <v>3668</v>
      </c>
      <c r="D1470" t="s">
        <v>3669</v>
      </c>
      <c r="E1470" t="s">
        <v>3670</v>
      </c>
      <c r="F1470" t="s">
        <v>3671</v>
      </c>
      <c r="G1470" s="1">
        <v>-410.84537595881687</v>
      </c>
      <c r="H1470" s="1">
        <v>142.80000000000001</v>
      </c>
      <c r="I1470" s="2">
        <v>-58668.719686919052</v>
      </c>
      <c r="J1470" s="3">
        <v>-7.5842507527338655E-4</v>
      </c>
      <c r="K1470" s="4">
        <v>77355986.239999995</v>
      </c>
      <c r="L1470" s="5">
        <v>3550001</v>
      </c>
      <c r="M1470" s="6">
        <v>21.79041252</v>
      </c>
      <c r="N1470" s="7" t="str">
        <f>IF(ISNUMBER(_xll.BDP($C1470, "DELTA_MID")),_xll.BDP($C1470, "DELTA_MID")," ")</f>
        <v xml:space="preserve"> </v>
      </c>
      <c r="O1470" s="7" t="str">
        <f>IF(ISNUMBER(N1470),_xll.BDP($C1470, "OPT_UNDL_TICKER"),"")</f>
        <v/>
      </c>
      <c r="P1470" s="8" t="str">
        <f>IF(ISNUMBER(N1470),_xll.BDP($C1470, "OPT_UNDL_PX")," ")</f>
        <v xml:space="preserve"> </v>
      </c>
      <c r="Q1470" s="7" t="str">
        <f>IF(ISNUMBER(N1470),+G1470*_xll.BDP($C1470, "PX_POS_MULT_FACTOR")*P1470/K1470," ")</f>
        <v xml:space="preserve"> </v>
      </c>
      <c r="R1470" s="8" t="str">
        <f>IF(OR($A1470="TUA",$A1470="TYA"),"",IF(ISNUMBER(_xll.BDP($C1470,"DUR_ADJ_OAS_MID")),_xll.BDP($C1470,"DUR_ADJ_OAS_MID"),IF(ISNUMBER(_xll.BDP($E1470&amp;" ISIN","DUR_ADJ_OAS_MID")),_xll.BDP($E1470&amp;" ISIN","DUR_ADJ_OAS_MID")," ")))</f>
        <v xml:space="preserve"> </v>
      </c>
      <c r="S1470" s="7" t="str">
        <f ca="1">IF(AND(A1469="SVOL",C1469="Cash"),                                     SUM(INDIRECT(ADDRESS(ROW()-(COUNTIF(A:A,"SVOL")),COLUMN())):INDIRECT(ADDRESS(ROW()-1,COLUMN()))),                                    IF(AND(A1470="TYA",C1470="Cash"), SUM(INDIRECT(ADDRESS(ROW()-(COUNTIF(A:A,"TYA")-1),COLUMN())):INDIRECT(ADDRESS(ROW()-1,COLUMN()))),                                    IF(AND(A1470="SVOL",ISNUMBER(FIND(" Govt",C1470))),"", IF(AND(A1470="SVOL",ISNUMBER(FIND(" Index",C1470))),J1470,                                    IF(ISNUMBER(N1470),Q1470*N1470,IF(ISNUMBER(R1470),J1470*R1470," "))))))</f>
        <v xml:space="preserve"> </v>
      </c>
      <c r="AB1470" s="8" t="s">
        <v>4218</v>
      </c>
      <c r="AG1470" s="17">
        <v>4.64E-4</v>
      </c>
    </row>
    <row r="1471" spans="1:33" x14ac:dyDescent="0.35">
      <c r="A1471" t="s">
        <v>1786</v>
      </c>
      <c r="B1471" t="s">
        <v>3672</v>
      </c>
      <c r="C1471" t="s">
        <v>3673</v>
      </c>
      <c r="D1471" t="s">
        <v>3674</v>
      </c>
      <c r="E1471" t="s">
        <v>3675</v>
      </c>
      <c r="G1471" s="1">
        <v>-73698.366985792149</v>
      </c>
      <c r="H1471" s="1">
        <v>4.5379373999999997</v>
      </c>
      <c r="I1471" s="2">
        <v>-334438.57586375141</v>
      </c>
      <c r="J1471" s="3">
        <v>-4.323370331368313E-3</v>
      </c>
      <c r="K1471" s="4">
        <v>77355986.239999995</v>
      </c>
      <c r="L1471" s="5">
        <v>3550001</v>
      </c>
      <c r="M1471" s="6">
        <v>21.79041252</v>
      </c>
      <c r="N1471" s="7" t="str">
        <f>IF(ISNUMBER(_xll.BDP($C1471, "DELTA_MID")),_xll.BDP($C1471, "DELTA_MID")," ")</f>
        <v xml:space="preserve"> </v>
      </c>
      <c r="O1471" s="7" t="str">
        <f>IF(ISNUMBER(N1471),_xll.BDP($C1471, "OPT_UNDL_TICKER"),"")</f>
        <v/>
      </c>
      <c r="P1471" s="8" t="str">
        <f>IF(ISNUMBER(N1471),_xll.BDP($C1471, "OPT_UNDL_PX")," ")</f>
        <v xml:space="preserve"> </v>
      </c>
      <c r="Q1471" s="7" t="str">
        <f>IF(ISNUMBER(N1471),+G1471*_xll.BDP($C1471, "PX_POS_MULT_FACTOR")*P1471/K1471," ")</f>
        <v xml:space="preserve"> </v>
      </c>
      <c r="R1471" s="8" t="str">
        <f>IF(OR($A1471="TUA",$A1471="TYA"),"",IF(ISNUMBER(_xll.BDP($C1471,"DUR_ADJ_OAS_MID")),_xll.BDP($C1471,"DUR_ADJ_OAS_MID"),IF(ISNUMBER(_xll.BDP($E1471&amp;" ISIN","DUR_ADJ_OAS_MID")),_xll.BDP($E1471&amp;" ISIN","DUR_ADJ_OAS_MID")," ")))</f>
        <v xml:space="preserve"> </v>
      </c>
      <c r="S1471" s="7" t="str">
        <f ca="1">IF(AND(A1470="SVOL",C1470="Cash"),                                     SUM(INDIRECT(ADDRESS(ROW()-(COUNTIF(A:A,"SVOL")),COLUMN())):INDIRECT(ADDRESS(ROW()-1,COLUMN()))),                                    IF(AND(A1471="TYA",C1471="Cash"), SUM(INDIRECT(ADDRESS(ROW()-(COUNTIF(A:A,"TYA")-1),COLUMN())):INDIRECT(ADDRESS(ROW()-1,COLUMN()))),                                    IF(AND(A1471="SVOL",ISNUMBER(FIND(" Govt",C1471))),"", IF(AND(A1471="SVOL",ISNUMBER(FIND(" Index",C1471))),J1471,                                    IF(ISNUMBER(N1471),Q1471*N1471,IF(ISNUMBER(R1471),J1471*R1471," "))))))</f>
        <v xml:space="preserve"> </v>
      </c>
      <c r="AB1471" s="8" t="s">
        <v>4218</v>
      </c>
      <c r="AG1471" s="17">
        <v>4.64E-4</v>
      </c>
    </row>
    <row r="1472" spans="1:33" x14ac:dyDescent="0.35">
      <c r="A1472" t="s">
        <v>1786</v>
      </c>
      <c r="B1472" t="s">
        <v>3676</v>
      </c>
      <c r="C1472" t="s">
        <v>3677</v>
      </c>
      <c r="D1472" t="s">
        <v>3678</v>
      </c>
      <c r="E1472" t="s">
        <v>3679</v>
      </c>
      <c r="F1472" t="s">
        <v>3680</v>
      </c>
      <c r="G1472" s="1">
        <v>-10277.89849606924</v>
      </c>
      <c r="H1472" s="1">
        <v>30.39</v>
      </c>
      <c r="I1472" s="2">
        <v>-312345.3352955443</v>
      </c>
      <c r="J1472" s="3">
        <v>-4.0377655366771563E-3</v>
      </c>
      <c r="K1472" s="4">
        <v>77355986.239999995</v>
      </c>
      <c r="L1472" s="5">
        <v>3550001</v>
      </c>
      <c r="M1472" s="6">
        <v>21.79041252</v>
      </c>
      <c r="N1472" s="7" t="str">
        <f>IF(ISNUMBER(_xll.BDP($C1472, "DELTA_MID")),_xll.BDP($C1472, "DELTA_MID")," ")</f>
        <v xml:space="preserve"> </v>
      </c>
      <c r="O1472" s="7" t="str">
        <f>IF(ISNUMBER(N1472),_xll.BDP($C1472, "OPT_UNDL_TICKER"),"")</f>
        <v/>
      </c>
      <c r="P1472" s="8" t="str">
        <f>IF(ISNUMBER(N1472),_xll.BDP($C1472, "OPT_UNDL_PX")," ")</f>
        <v xml:space="preserve"> </v>
      </c>
      <c r="Q1472" s="7" t="str">
        <f>IF(ISNUMBER(N1472),+G1472*_xll.BDP($C1472, "PX_POS_MULT_FACTOR")*P1472/K1472," ")</f>
        <v xml:space="preserve"> </v>
      </c>
      <c r="R1472" s="8" t="str">
        <f>IF(OR($A1472="TUA",$A1472="TYA"),"",IF(ISNUMBER(_xll.BDP($C1472,"DUR_ADJ_OAS_MID")),_xll.BDP($C1472,"DUR_ADJ_OAS_MID"),IF(ISNUMBER(_xll.BDP($E1472&amp;" ISIN","DUR_ADJ_OAS_MID")),_xll.BDP($E1472&amp;" ISIN","DUR_ADJ_OAS_MID")," ")))</f>
        <v xml:space="preserve"> </v>
      </c>
      <c r="S1472" s="7" t="str">
        <f ca="1">IF(AND(A1471="SVOL",C1471="Cash"),                                     SUM(INDIRECT(ADDRESS(ROW()-(COUNTIF(A:A,"SVOL")),COLUMN())):INDIRECT(ADDRESS(ROW()-1,COLUMN()))),                                    IF(AND(A1472="TYA",C1472="Cash"), SUM(INDIRECT(ADDRESS(ROW()-(COUNTIF(A:A,"TYA")-1),COLUMN())):INDIRECT(ADDRESS(ROW()-1,COLUMN()))),                                    IF(AND(A1472="SVOL",ISNUMBER(FIND(" Govt",C1472))),"", IF(AND(A1472="SVOL",ISNUMBER(FIND(" Index",C1472))),J1472,                                    IF(ISNUMBER(N1472),Q1472*N1472,IF(ISNUMBER(R1472),J1472*R1472," "))))))</f>
        <v xml:space="preserve"> </v>
      </c>
      <c r="AB1472" s="8" t="s">
        <v>4218</v>
      </c>
      <c r="AG1472" s="17">
        <v>4.64E-4</v>
      </c>
    </row>
    <row r="1473" spans="1:33" x14ac:dyDescent="0.35">
      <c r="A1473" t="s">
        <v>1786</v>
      </c>
      <c r="B1473" t="s">
        <v>3681</v>
      </c>
      <c r="C1473" t="s">
        <v>3682</v>
      </c>
      <c r="D1473" t="s">
        <v>3683</v>
      </c>
      <c r="E1473" t="s">
        <v>3684</v>
      </c>
      <c r="G1473" s="1">
        <v>-3577.325091741624</v>
      </c>
      <c r="H1473" s="1">
        <v>13.984095</v>
      </c>
      <c r="I1473" s="2">
        <v>-50025.653928798587</v>
      </c>
      <c r="J1473" s="3">
        <v>-6.4669402279471974E-4</v>
      </c>
      <c r="K1473" s="4">
        <v>77355986.239999995</v>
      </c>
      <c r="L1473" s="5">
        <v>3550001</v>
      </c>
      <c r="M1473" s="6">
        <v>21.79041252</v>
      </c>
      <c r="N1473" s="7" t="str">
        <f>IF(ISNUMBER(_xll.BDP($C1473, "DELTA_MID")),_xll.BDP($C1473, "DELTA_MID")," ")</f>
        <v xml:space="preserve"> </v>
      </c>
      <c r="O1473" s="7" t="str">
        <f>IF(ISNUMBER(N1473),_xll.BDP($C1473, "OPT_UNDL_TICKER"),"")</f>
        <v/>
      </c>
      <c r="P1473" s="8" t="str">
        <f>IF(ISNUMBER(N1473),_xll.BDP($C1473, "OPT_UNDL_PX")," ")</f>
        <v xml:space="preserve"> </v>
      </c>
      <c r="Q1473" s="7" t="str">
        <f>IF(ISNUMBER(N1473),+G1473*_xll.BDP($C1473, "PX_POS_MULT_FACTOR")*P1473/K1473," ")</f>
        <v xml:space="preserve"> </v>
      </c>
      <c r="R1473" s="8" t="str">
        <f>IF(OR($A1473="TUA",$A1473="TYA"),"",IF(ISNUMBER(_xll.BDP($C1473,"DUR_ADJ_OAS_MID")),_xll.BDP($C1473,"DUR_ADJ_OAS_MID"),IF(ISNUMBER(_xll.BDP($E1473&amp;" ISIN","DUR_ADJ_OAS_MID")),_xll.BDP($E1473&amp;" ISIN","DUR_ADJ_OAS_MID")," ")))</f>
        <v xml:space="preserve"> </v>
      </c>
      <c r="S1473" s="7" t="str">
        <f ca="1">IF(AND(A1472="SVOL",C1472="Cash"),                                     SUM(INDIRECT(ADDRESS(ROW()-(COUNTIF(A:A,"SVOL")),COLUMN())):INDIRECT(ADDRESS(ROW()-1,COLUMN()))),                                    IF(AND(A1473="TYA",C1473="Cash"), SUM(INDIRECT(ADDRESS(ROW()-(COUNTIF(A:A,"TYA")-1),COLUMN())):INDIRECT(ADDRESS(ROW()-1,COLUMN()))),                                    IF(AND(A1473="SVOL",ISNUMBER(FIND(" Govt",C1473))),"", IF(AND(A1473="SVOL",ISNUMBER(FIND(" Index",C1473))),J1473,                                    IF(ISNUMBER(N1473),Q1473*N1473,IF(ISNUMBER(R1473),J1473*R1473," "))))))</f>
        <v xml:space="preserve"> </v>
      </c>
      <c r="AB1473" s="8" t="s">
        <v>4218</v>
      </c>
      <c r="AG1473" s="17">
        <v>4.64E-4</v>
      </c>
    </row>
    <row r="1474" spans="1:33" x14ac:dyDescent="0.35">
      <c r="A1474" t="s">
        <v>1786</v>
      </c>
      <c r="B1474" t="s">
        <v>885</v>
      </c>
      <c r="C1474" t="s">
        <v>3685</v>
      </c>
      <c r="D1474" t="s">
        <v>887</v>
      </c>
      <c r="E1474" t="s">
        <v>888</v>
      </c>
      <c r="F1474" t="s">
        <v>889</v>
      </c>
      <c r="G1474" s="1">
        <v>-343.49849614881748</v>
      </c>
      <c r="H1474" s="1">
        <v>155.84</v>
      </c>
      <c r="I1474" s="2">
        <v>-53530.805639831728</v>
      </c>
      <c r="J1474" s="3">
        <v>-6.9200598740671855E-4</v>
      </c>
      <c r="K1474" s="4">
        <v>77355986.239999995</v>
      </c>
      <c r="L1474" s="5">
        <v>3550001</v>
      </c>
      <c r="M1474" s="6">
        <v>21.79041252</v>
      </c>
      <c r="N1474" s="7" t="str">
        <f>IF(ISNUMBER(_xll.BDP($C1474, "DELTA_MID")),_xll.BDP($C1474, "DELTA_MID")," ")</f>
        <v xml:space="preserve"> </v>
      </c>
      <c r="O1474" s="7" t="str">
        <f>IF(ISNUMBER(N1474),_xll.BDP($C1474, "OPT_UNDL_TICKER"),"")</f>
        <v/>
      </c>
      <c r="P1474" s="8" t="str">
        <f>IF(ISNUMBER(N1474),_xll.BDP($C1474, "OPT_UNDL_PX")," ")</f>
        <v xml:space="preserve"> </v>
      </c>
      <c r="Q1474" s="7" t="str">
        <f>IF(ISNUMBER(N1474),+G1474*_xll.BDP($C1474, "PX_POS_MULT_FACTOR")*P1474/K1474," ")</f>
        <v xml:space="preserve"> </v>
      </c>
      <c r="R1474" s="8" t="str">
        <f>IF(OR($A1474="TUA",$A1474="TYA"),"",IF(ISNUMBER(_xll.BDP($C1474,"DUR_ADJ_OAS_MID")),_xll.BDP($C1474,"DUR_ADJ_OAS_MID"),IF(ISNUMBER(_xll.BDP($E1474&amp;" ISIN","DUR_ADJ_OAS_MID")),_xll.BDP($E1474&amp;" ISIN","DUR_ADJ_OAS_MID")," ")))</f>
        <v xml:space="preserve"> </v>
      </c>
      <c r="S1474" s="7" t="str">
        <f ca="1">IF(AND(A1473="SVOL",C1473="Cash"),                                     SUM(INDIRECT(ADDRESS(ROW()-(COUNTIF(A:A,"SVOL")),COLUMN())):INDIRECT(ADDRESS(ROW()-1,COLUMN()))),                                    IF(AND(A1474="TYA",C1474="Cash"), SUM(INDIRECT(ADDRESS(ROW()-(COUNTIF(A:A,"TYA")-1),COLUMN())):INDIRECT(ADDRESS(ROW()-1,COLUMN()))),                                    IF(AND(A1474="SVOL",ISNUMBER(FIND(" Govt",C1474))),"", IF(AND(A1474="SVOL",ISNUMBER(FIND(" Index",C1474))),J1474,                                    IF(ISNUMBER(N1474),Q1474*N1474,IF(ISNUMBER(R1474),J1474*R1474," "))))))</f>
        <v xml:space="preserve"> </v>
      </c>
      <c r="AB1474" s="8" t="s">
        <v>4218</v>
      </c>
      <c r="AG1474" s="17">
        <v>4.64E-4</v>
      </c>
    </row>
    <row r="1475" spans="1:33" x14ac:dyDescent="0.35">
      <c r="A1475" t="s">
        <v>1786</v>
      </c>
      <c r="B1475" t="s">
        <v>3686</v>
      </c>
      <c r="C1475" t="s">
        <v>3687</v>
      </c>
      <c r="D1475" t="s">
        <v>3688</v>
      </c>
      <c r="E1475" t="s">
        <v>3689</v>
      </c>
      <c r="F1475" t="s">
        <v>3690</v>
      </c>
      <c r="G1475" s="1">
        <v>-2269.5016222435152</v>
      </c>
      <c r="H1475" s="1">
        <v>193.68989099999999</v>
      </c>
      <c r="I1475" s="2">
        <v>-439579.52183666948</v>
      </c>
      <c r="J1475" s="3">
        <v>-5.682553389893534E-3</v>
      </c>
      <c r="K1475" s="4">
        <v>77355986.239999995</v>
      </c>
      <c r="L1475" s="5">
        <v>3550001</v>
      </c>
      <c r="M1475" s="6">
        <v>21.79041252</v>
      </c>
      <c r="N1475" s="7" t="str">
        <f>IF(ISNUMBER(_xll.BDP($C1475, "DELTA_MID")),_xll.BDP($C1475, "DELTA_MID")," ")</f>
        <v xml:space="preserve"> </v>
      </c>
      <c r="O1475" s="7" t="str">
        <f>IF(ISNUMBER(N1475),_xll.BDP($C1475, "OPT_UNDL_TICKER"),"")</f>
        <v/>
      </c>
      <c r="P1475" s="8" t="str">
        <f>IF(ISNUMBER(N1475),_xll.BDP($C1475, "OPT_UNDL_PX")," ")</f>
        <v xml:space="preserve"> </v>
      </c>
      <c r="Q1475" s="7" t="str">
        <f>IF(ISNUMBER(N1475),+G1475*_xll.BDP($C1475, "PX_POS_MULT_FACTOR")*P1475/K1475," ")</f>
        <v xml:space="preserve"> </v>
      </c>
      <c r="R1475" s="8" t="str">
        <f>IF(OR($A1475="TUA",$A1475="TYA"),"",IF(ISNUMBER(_xll.BDP($C1475,"DUR_ADJ_OAS_MID")),_xll.BDP($C1475,"DUR_ADJ_OAS_MID"),IF(ISNUMBER(_xll.BDP($E1475&amp;" ISIN","DUR_ADJ_OAS_MID")),_xll.BDP($E1475&amp;" ISIN","DUR_ADJ_OAS_MID")," ")))</f>
        <v xml:space="preserve"> </v>
      </c>
      <c r="S1475" s="7" t="str">
        <f ca="1">IF(AND(A1474="SVOL",C1474="Cash"),                                     SUM(INDIRECT(ADDRESS(ROW()-(COUNTIF(A:A,"SVOL")),COLUMN())):INDIRECT(ADDRESS(ROW()-1,COLUMN()))),                                    IF(AND(A1475="TYA",C1475="Cash"), SUM(INDIRECT(ADDRESS(ROW()-(COUNTIF(A:A,"TYA")-1),COLUMN())):INDIRECT(ADDRESS(ROW()-1,COLUMN()))),                                    IF(AND(A1475="SVOL",ISNUMBER(FIND(" Govt",C1475))),"", IF(AND(A1475="SVOL",ISNUMBER(FIND(" Index",C1475))),J1475,                                    IF(ISNUMBER(N1475),Q1475*N1475,IF(ISNUMBER(R1475),J1475*R1475," "))))))</f>
        <v xml:space="preserve"> </v>
      </c>
      <c r="AB1475" s="8" t="s">
        <v>4218</v>
      </c>
      <c r="AG1475" s="17">
        <v>4.64E-4</v>
      </c>
    </row>
    <row r="1476" spans="1:33" x14ac:dyDescent="0.35">
      <c r="A1476" t="s">
        <v>1786</v>
      </c>
      <c r="B1476" t="s">
        <v>3691</v>
      </c>
      <c r="C1476" t="s">
        <v>3692</v>
      </c>
      <c r="D1476" t="s">
        <v>3693</v>
      </c>
      <c r="E1476" t="s">
        <v>3694</v>
      </c>
      <c r="G1476" s="1">
        <v>-2725.9311308248198</v>
      </c>
      <c r="H1476" s="1">
        <v>31.134599999999999</v>
      </c>
      <c r="I1476" s="2">
        <v>-84870.775385778441</v>
      </c>
      <c r="J1476" s="3">
        <v>-1.097145541166827E-3</v>
      </c>
      <c r="K1476" s="4">
        <v>77355986.239999995</v>
      </c>
      <c r="L1476" s="5">
        <v>3550001</v>
      </c>
      <c r="M1476" s="6">
        <v>21.79041252</v>
      </c>
      <c r="N1476" s="7" t="str">
        <f>IF(ISNUMBER(_xll.BDP($C1476, "DELTA_MID")),_xll.BDP($C1476, "DELTA_MID")," ")</f>
        <v xml:space="preserve"> </v>
      </c>
      <c r="O1476" s="7" t="str">
        <f>IF(ISNUMBER(N1476),_xll.BDP($C1476, "OPT_UNDL_TICKER"),"")</f>
        <v/>
      </c>
      <c r="P1476" s="8" t="str">
        <f>IF(ISNUMBER(N1476),_xll.BDP($C1476, "OPT_UNDL_PX")," ")</f>
        <v xml:space="preserve"> </v>
      </c>
      <c r="Q1476" s="7" t="str">
        <f>IF(ISNUMBER(N1476),+G1476*_xll.BDP($C1476, "PX_POS_MULT_FACTOR")*P1476/K1476," ")</f>
        <v xml:space="preserve"> </v>
      </c>
      <c r="R1476" s="8" t="str">
        <f>IF(OR($A1476="TUA",$A1476="TYA"),"",IF(ISNUMBER(_xll.BDP($C1476,"DUR_ADJ_OAS_MID")),_xll.BDP($C1476,"DUR_ADJ_OAS_MID"),IF(ISNUMBER(_xll.BDP($E1476&amp;" ISIN","DUR_ADJ_OAS_MID")),_xll.BDP($E1476&amp;" ISIN","DUR_ADJ_OAS_MID")," ")))</f>
        <v xml:space="preserve"> </v>
      </c>
      <c r="S1476" s="7" t="str">
        <f ca="1">IF(AND(A1475="SVOL",C1475="Cash"),                                     SUM(INDIRECT(ADDRESS(ROW()-(COUNTIF(A:A,"SVOL")),COLUMN())):INDIRECT(ADDRESS(ROW()-1,COLUMN()))),                                    IF(AND(A1476="TYA",C1476="Cash"), SUM(INDIRECT(ADDRESS(ROW()-(COUNTIF(A:A,"TYA")-1),COLUMN())):INDIRECT(ADDRESS(ROW()-1,COLUMN()))),                                    IF(AND(A1476="SVOL",ISNUMBER(FIND(" Govt",C1476))),"", IF(AND(A1476="SVOL",ISNUMBER(FIND(" Index",C1476))),J1476,                                    IF(ISNUMBER(N1476),Q1476*N1476,IF(ISNUMBER(R1476),J1476*R1476," "))))))</f>
        <v xml:space="preserve"> </v>
      </c>
      <c r="AB1476" s="8" t="s">
        <v>4218</v>
      </c>
      <c r="AG1476" s="17">
        <v>4.64E-4</v>
      </c>
    </row>
    <row r="1477" spans="1:33" x14ac:dyDescent="0.35">
      <c r="A1477" t="s">
        <v>1786</v>
      </c>
      <c r="B1477" t="s">
        <v>3695</v>
      </c>
      <c r="C1477" t="s">
        <v>3696</v>
      </c>
      <c r="D1477" t="s">
        <v>3697</v>
      </c>
      <c r="E1477" t="s">
        <v>3698</v>
      </c>
      <c r="G1477" s="1">
        <v>-18421.871403049601</v>
      </c>
      <c r="H1477" s="1">
        <v>42.364260000000002</v>
      </c>
      <c r="I1477" s="2">
        <v>-780428.94980535796</v>
      </c>
      <c r="J1477" s="3">
        <v>-1.008879839478804E-2</v>
      </c>
      <c r="K1477" s="4">
        <v>77355986.239999995</v>
      </c>
      <c r="L1477" s="5">
        <v>3550001</v>
      </c>
      <c r="M1477" s="6">
        <v>21.79041252</v>
      </c>
      <c r="N1477" s="7" t="str">
        <f>IF(ISNUMBER(_xll.BDP($C1477, "DELTA_MID")),_xll.BDP($C1477, "DELTA_MID")," ")</f>
        <v xml:space="preserve"> </v>
      </c>
      <c r="O1477" s="7" t="str">
        <f>IF(ISNUMBER(N1477),_xll.BDP($C1477, "OPT_UNDL_TICKER"),"")</f>
        <v/>
      </c>
      <c r="P1477" s="8" t="str">
        <f>IF(ISNUMBER(N1477),_xll.BDP($C1477, "OPT_UNDL_PX")," ")</f>
        <v xml:space="preserve"> </v>
      </c>
      <c r="Q1477" s="7" t="str">
        <f>IF(ISNUMBER(N1477),+G1477*_xll.BDP($C1477, "PX_POS_MULT_FACTOR")*P1477/K1477," ")</f>
        <v xml:space="preserve"> </v>
      </c>
      <c r="R1477" s="8" t="str">
        <f>IF(OR($A1477="TUA",$A1477="TYA"),"",IF(ISNUMBER(_xll.BDP($C1477,"DUR_ADJ_OAS_MID")),_xll.BDP($C1477,"DUR_ADJ_OAS_MID"),IF(ISNUMBER(_xll.BDP($E1477&amp;" ISIN","DUR_ADJ_OAS_MID")),_xll.BDP($E1477&amp;" ISIN","DUR_ADJ_OAS_MID")," ")))</f>
        <v xml:space="preserve"> </v>
      </c>
      <c r="S1477" s="7" t="str">
        <f ca="1">IF(AND(A1476="SVOL",C1476="Cash"),                                     SUM(INDIRECT(ADDRESS(ROW()-(COUNTIF(A:A,"SVOL")),COLUMN())):INDIRECT(ADDRESS(ROW()-1,COLUMN()))),                                    IF(AND(A1477="TYA",C1477="Cash"), SUM(INDIRECT(ADDRESS(ROW()-(COUNTIF(A:A,"TYA")-1),COLUMN())):INDIRECT(ADDRESS(ROW()-1,COLUMN()))),                                    IF(AND(A1477="SVOL",ISNUMBER(FIND(" Govt",C1477))),"", IF(AND(A1477="SVOL",ISNUMBER(FIND(" Index",C1477))),J1477,                                    IF(ISNUMBER(N1477),Q1477*N1477,IF(ISNUMBER(R1477),J1477*R1477," "))))))</f>
        <v xml:space="preserve"> </v>
      </c>
      <c r="AB1477" s="8" t="s">
        <v>4218</v>
      </c>
      <c r="AG1477" s="17">
        <v>4.64E-4</v>
      </c>
    </row>
    <row r="1478" spans="1:33" x14ac:dyDescent="0.35">
      <c r="A1478" t="s">
        <v>1786</v>
      </c>
      <c r="B1478" t="s">
        <v>3699</v>
      </c>
      <c r="C1478" t="s">
        <v>3700</v>
      </c>
      <c r="D1478" t="s">
        <v>3701</v>
      </c>
      <c r="E1478" t="s">
        <v>3702</v>
      </c>
      <c r="G1478" s="1">
        <v>-1065.7864298316049</v>
      </c>
      <c r="H1478" s="1">
        <v>150.9075</v>
      </c>
      <c r="I1478" s="2">
        <v>-160835.16565981289</v>
      </c>
      <c r="J1478" s="3">
        <v>-2.0791560353301619E-3</v>
      </c>
      <c r="K1478" s="4">
        <v>77355986.239999995</v>
      </c>
      <c r="L1478" s="5">
        <v>3550001</v>
      </c>
      <c r="M1478" s="6">
        <v>21.79041252</v>
      </c>
      <c r="N1478" s="7" t="str">
        <f>IF(ISNUMBER(_xll.BDP($C1478, "DELTA_MID")),_xll.BDP($C1478, "DELTA_MID")," ")</f>
        <v xml:space="preserve"> </v>
      </c>
      <c r="O1478" s="7" t="str">
        <f>IF(ISNUMBER(N1478),_xll.BDP($C1478, "OPT_UNDL_TICKER"),"")</f>
        <v/>
      </c>
      <c r="P1478" s="8" t="str">
        <f>IF(ISNUMBER(N1478),_xll.BDP($C1478, "OPT_UNDL_PX")," ")</f>
        <v xml:space="preserve"> </v>
      </c>
      <c r="Q1478" s="7" t="str">
        <f>IF(ISNUMBER(N1478),+G1478*_xll.BDP($C1478, "PX_POS_MULT_FACTOR")*P1478/K1478," ")</f>
        <v xml:space="preserve"> </v>
      </c>
      <c r="R1478" s="8" t="str">
        <f>IF(OR($A1478="TUA",$A1478="TYA"),"",IF(ISNUMBER(_xll.BDP($C1478,"DUR_ADJ_OAS_MID")),_xll.BDP($C1478,"DUR_ADJ_OAS_MID"),IF(ISNUMBER(_xll.BDP($E1478&amp;" ISIN","DUR_ADJ_OAS_MID")),_xll.BDP($E1478&amp;" ISIN","DUR_ADJ_OAS_MID")," ")))</f>
        <v xml:space="preserve"> </v>
      </c>
      <c r="S1478" s="7" t="str">
        <f ca="1">IF(AND(A1477="SVOL",C1477="Cash"),                                     SUM(INDIRECT(ADDRESS(ROW()-(COUNTIF(A:A,"SVOL")),COLUMN())):INDIRECT(ADDRESS(ROW()-1,COLUMN()))),                                    IF(AND(A1478="TYA",C1478="Cash"), SUM(INDIRECT(ADDRESS(ROW()-(COUNTIF(A:A,"TYA")-1),COLUMN())):INDIRECT(ADDRESS(ROW()-1,COLUMN()))),                                    IF(AND(A1478="SVOL",ISNUMBER(FIND(" Govt",C1478))),"", IF(AND(A1478="SVOL",ISNUMBER(FIND(" Index",C1478))),J1478,                                    IF(ISNUMBER(N1478),Q1478*N1478,IF(ISNUMBER(R1478),J1478*R1478," "))))))</f>
        <v xml:space="preserve"> </v>
      </c>
      <c r="AB1478" s="8" t="s">
        <v>4218</v>
      </c>
      <c r="AG1478" s="17">
        <v>4.64E-4</v>
      </c>
    </row>
    <row r="1479" spans="1:33" x14ac:dyDescent="0.35">
      <c r="A1479" t="s">
        <v>1786</v>
      </c>
      <c r="B1479" t="s">
        <v>3703</v>
      </c>
      <c r="C1479" t="s">
        <v>3704</v>
      </c>
      <c r="D1479" t="s">
        <v>3705</v>
      </c>
      <c r="E1479" t="s">
        <v>3706</v>
      </c>
      <c r="F1479" t="s">
        <v>3707</v>
      </c>
      <c r="G1479" s="1">
        <v>-2580.355997611066</v>
      </c>
      <c r="H1479" s="1">
        <v>80.48</v>
      </c>
      <c r="I1479" s="2">
        <v>-207667.05068773861</v>
      </c>
      <c r="J1479" s="3">
        <v>-2.684563416248658E-3</v>
      </c>
      <c r="K1479" s="4">
        <v>77355986.239999995</v>
      </c>
      <c r="L1479" s="5">
        <v>3550001</v>
      </c>
      <c r="M1479" s="6">
        <v>21.79041252</v>
      </c>
      <c r="N1479" s="7" t="str">
        <f>IF(ISNUMBER(_xll.BDP($C1479, "DELTA_MID")),_xll.BDP($C1479, "DELTA_MID")," ")</f>
        <v xml:space="preserve"> </v>
      </c>
      <c r="O1479" s="7" t="str">
        <f>IF(ISNUMBER(N1479),_xll.BDP($C1479, "OPT_UNDL_TICKER"),"")</f>
        <v/>
      </c>
      <c r="P1479" s="8" t="str">
        <f>IF(ISNUMBER(N1479),_xll.BDP($C1479, "OPT_UNDL_PX")," ")</f>
        <v xml:space="preserve"> </v>
      </c>
      <c r="Q1479" s="7" t="str">
        <f>IF(ISNUMBER(N1479),+G1479*_xll.BDP($C1479, "PX_POS_MULT_FACTOR")*P1479/K1479," ")</f>
        <v xml:space="preserve"> </v>
      </c>
      <c r="R1479" s="8" t="str">
        <f>IF(OR($A1479="TUA",$A1479="TYA"),"",IF(ISNUMBER(_xll.BDP($C1479,"DUR_ADJ_OAS_MID")),_xll.BDP($C1479,"DUR_ADJ_OAS_MID"),IF(ISNUMBER(_xll.BDP($E1479&amp;" ISIN","DUR_ADJ_OAS_MID")),_xll.BDP($E1479&amp;" ISIN","DUR_ADJ_OAS_MID")," ")))</f>
        <v xml:space="preserve"> </v>
      </c>
      <c r="S1479" s="7" t="str">
        <f ca="1">IF(AND(A1478="SVOL",C1478="Cash"),                                     SUM(INDIRECT(ADDRESS(ROW()-(COUNTIF(A:A,"SVOL")),COLUMN())):INDIRECT(ADDRESS(ROW()-1,COLUMN()))),                                    IF(AND(A1479="TYA",C1479="Cash"), SUM(INDIRECT(ADDRESS(ROW()-(COUNTIF(A:A,"TYA")-1),COLUMN())):INDIRECT(ADDRESS(ROW()-1,COLUMN()))),                                    IF(AND(A1479="SVOL",ISNUMBER(FIND(" Govt",C1479))),"", IF(AND(A1479="SVOL",ISNUMBER(FIND(" Index",C1479))),J1479,                                    IF(ISNUMBER(N1479),Q1479*N1479,IF(ISNUMBER(R1479),J1479*R1479," "))))))</f>
        <v xml:space="preserve"> </v>
      </c>
      <c r="AB1479" s="8" t="s">
        <v>4218</v>
      </c>
      <c r="AG1479" s="17">
        <v>4.64E-4</v>
      </c>
    </row>
    <row r="1480" spans="1:33" x14ac:dyDescent="0.35">
      <c r="A1480" t="s">
        <v>1786</v>
      </c>
      <c r="B1480" t="s">
        <v>3708</v>
      </c>
      <c r="C1480" t="s">
        <v>3709</v>
      </c>
      <c r="D1480" t="s">
        <v>3710</v>
      </c>
      <c r="E1480" t="s">
        <v>3711</v>
      </c>
      <c r="G1480" s="1">
        <v>-3612.9101243049859</v>
      </c>
      <c r="H1480" s="1">
        <v>32.651389999999999</v>
      </c>
      <c r="I1480" s="2">
        <v>-117966.53750363061</v>
      </c>
      <c r="J1480" s="3">
        <v>-1.524982657937224E-3</v>
      </c>
      <c r="K1480" s="4">
        <v>77355986.239999995</v>
      </c>
      <c r="L1480" s="5">
        <v>3550001</v>
      </c>
      <c r="M1480" s="6">
        <v>21.79041252</v>
      </c>
      <c r="N1480" s="7" t="str">
        <f>IF(ISNUMBER(_xll.BDP($C1480, "DELTA_MID")),_xll.BDP($C1480, "DELTA_MID")," ")</f>
        <v xml:space="preserve"> </v>
      </c>
      <c r="O1480" s="7" t="str">
        <f>IF(ISNUMBER(N1480),_xll.BDP($C1480, "OPT_UNDL_TICKER"),"")</f>
        <v/>
      </c>
      <c r="P1480" s="8" t="str">
        <f>IF(ISNUMBER(N1480),_xll.BDP($C1480, "OPT_UNDL_PX")," ")</f>
        <v xml:space="preserve"> </v>
      </c>
      <c r="Q1480" s="7" t="str">
        <f>IF(ISNUMBER(N1480),+G1480*_xll.BDP($C1480, "PX_POS_MULT_FACTOR")*P1480/K1480," ")</f>
        <v xml:space="preserve"> </v>
      </c>
      <c r="R1480" s="8" t="str">
        <f>IF(OR($A1480="TUA",$A1480="TYA"),"",IF(ISNUMBER(_xll.BDP($C1480,"DUR_ADJ_OAS_MID")),_xll.BDP($C1480,"DUR_ADJ_OAS_MID"),IF(ISNUMBER(_xll.BDP($E1480&amp;" ISIN","DUR_ADJ_OAS_MID")),_xll.BDP($E1480&amp;" ISIN","DUR_ADJ_OAS_MID")," ")))</f>
        <v xml:space="preserve"> </v>
      </c>
      <c r="S1480" s="7" t="str">
        <f ca="1">IF(AND(A1479="SVOL",C1479="Cash"),                                     SUM(INDIRECT(ADDRESS(ROW()-(COUNTIF(A:A,"SVOL")),COLUMN())):INDIRECT(ADDRESS(ROW()-1,COLUMN()))),                                    IF(AND(A1480="TYA",C1480="Cash"), SUM(INDIRECT(ADDRESS(ROW()-(COUNTIF(A:A,"TYA")-1),COLUMN())):INDIRECT(ADDRESS(ROW()-1,COLUMN()))),                                    IF(AND(A1480="SVOL",ISNUMBER(FIND(" Govt",C1480))),"", IF(AND(A1480="SVOL",ISNUMBER(FIND(" Index",C1480))),J1480,                                    IF(ISNUMBER(N1480),Q1480*N1480,IF(ISNUMBER(R1480),J1480*R1480," "))))))</f>
        <v xml:space="preserve"> </v>
      </c>
      <c r="AB1480" s="8" t="s">
        <v>4218</v>
      </c>
      <c r="AG1480" s="17">
        <v>4.64E-4</v>
      </c>
    </row>
    <row r="1481" spans="1:33" x14ac:dyDescent="0.35">
      <c r="A1481" t="s">
        <v>1786</v>
      </c>
      <c r="B1481" t="s">
        <v>3712</v>
      </c>
      <c r="C1481" t="s">
        <v>3713</v>
      </c>
      <c r="D1481" t="s">
        <v>3714</v>
      </c>
      <c r="E1481" t="s">
        <v>3715</v>
      </c>
      <c r="F1481" t="s">
        <v>3716</v>
      </c>
      <c r="G1481" s="1">
        <v>-22264.172646358071</v>
      </c>
      <c r="H1481" s="1">
        <v>12.546220999999999</v>
      </c>
      <c r="I1481" s="2">
        <v>-279331.23040336318</v>
      </c>
      <c r="J1481" s="3">
        <v>-3.6109840230945682E-3</v>
      </c>
      <c r="K1481" s="4">
        <v>77355986.239999995</v>
      </c>
      <c r="L1481" s="5">
        <v>3550001</v>
      </c>
      <c r="M1481" s="6">
        <v>21.79041252</v>
      </c>
      <c r="N1481" s="7" t="str">
        <f>IF(ISNUMBER(_xll.BDP($C1481, "DELTA_MID")),_xll.BDP($C1481, "DELTA_MID")," ")</f>
        <v xml:space="preserve"> </v>
      </c>
      <c r="O1481" s="7" t="str">
        <f>IF(ISNUMBER(N1481),_xll.BDP($C1481, "OPT_UNDL_TICKER"),"")</f>
        <v/>
      </c>
      <c r="P1481" s="8" t="str">
        <f>IF(ISNUMBER(N1481),_xll.BDP($C1481, "OPT_UNDL_PX")," ")</f>
        <v xml:space="preserve"> </v>
      </c>
      <c r="Q1481" s="7" t="str">
        <f>IF(ISNUMBER(N1481),+G1481*_xll.BDP($C1481, "PX_POS_MULT_FACTOR")*P1481/K1481," ")</f>
        <v xml:space="preserve"> </v>
      </c>
      <c r="R1481" s="8" t="str">
        <f>IF(OR($A1481="TUA",$A1481="TYA"),"",IF(ISNUMBER(_xll.BDP($C1481,"DUR_ADJ_OAS_MID")),_xll.BDP($C1481,"DUR_ADJ_OAS_MID"),IF(ISNUMBER(_xll.BDP($E1481&amp;" ISIN","DUR_ADJ_OAS_MID")),_xll.BDP($E1481&amp;" ISIN","DUR_ADJ_OAS_MID")," ")))</f>
        <v xml:space="preserve"> </v>
      </c>
      <c r="S1481" s="7" t="str">
        <f ca="1">IF(AND(A1480="SVOL",C1480="Cash"),                                     SUM(INDIRECT(ADDRESS(ROW()-(COUNTIF(A:A,"SVOL")),COLUMN())):INDIRECT(ADDRESS(ROW()-1,COLUMN()))),                                    IF(AND(A1481="TYA",C1481="Cash"), SUM(INDIRECT(ADDRESS(ROW()-(COUNTIF(A:A,"TYA")-1),COLUMN())):INDIRECT(ADDRESS(ROW()-1,COLUMN()))),                                    IF(AND(A1481="SVOL",ISNUMBER(FIND(" Govt",C1481))),"", IF(AND(A1481="SVOL",ISNUMBER(FIND(" Index",C1481))),J1481,                                    IF(ISNUMBER(N1481),Q1481*N1481,IF(ISNUMBER(R1481),J1481*R1481," "))))))</f>
        <v xml:space="preserve"> </v>
      </c>
      <c r="AB1481" s="8" t="s">
        <v>4218</v>
      </c>
      <c r="AG1481" s="17">
        <v>4.64E-4</v>
      </c>
    </row>
    <row r="1482" spans="1:33" x14ac:dyDescent="0.35">
      <c r="A1482" t="s">
        <v>1786</v>
      </c>
      <c r="B1482" t="s">
        <v>3717</v>
      </c>
      <c r="C1482" t="s">
        <v>3718</v>
      </c>
      <c r="D1482" t="s">
        <v>3719</v>
      </c>
      <c r="E1482" t="s">
        <v>3720</v>
      </c>
      <c r="G1482" s="1">
        <v>-99967.179205830413</v>
      </c>
      <c r="H1482" s="1">
        <v>1.4795685999999999</v>
      </c>
      <c r="I1482" s="2">
        <v>-147908.2993835196</v>
      </c>
      <c r="J1482" s="3">
        <v>-1.9120472321899991E-3</v>
      </c>
      <c r="K1482" s="4">
        <v>77355986.239999995</v>
      </c>
      <c r="L1482" s="5">
        <v>3550001</v>
      </c>
      <c r="M1482" s="6">
        <v>21.79041252</v>
      </c>
      <c r="N1482" s="7" t="str">
        <f>IF(ISNUMBER(_xll.BDP($C1482, "DELTA_MID")),_xll.BDP($C1482, "DELTA_MID")," ")</f>
        <v xml:space="preserve"> </v>
      </c>
      <c r="O1482" s="7" t="str">
        <f>IF(ISNUMBER(N1482),_xll.BDP($C1482, "OPT_UNDL_TICKER"),"")</f>
        <v/>
      </c>
      <c r="P1482" s="8" t="str">
        <f>IF(ISNUMBER(N1482),_xll.BDP($C1482, "OPT_UNDL_PX")," ")</f>
        <v xml:space="preserve"> </v>
      </c>
      <c r="Q1482" s="7" t="str">
        <f>IF(ISNUMBER(N1482),+G1482*_xll.BDP($C1482, "PX_POS_MULT_FACTOR")*P1482/K1482," ")</f>
        <v xml:space="preserve"> </v>
      </c>
      <c r="R1482" s="8" t="str">
        <f>IF(OR($A1482="TUA",$A1482="TYA"),"",IF(ISNUMBER(_xll.BDP($C1482,"DUR_ADJ_OAS_MID")),_xll.BDP($C1482,"DUR_ADJ_OAS_MID"),IF(ISNUMBER(_xll.BDP($E1482&amp;" ISIN","DUR_ADJ_OAS_MID")),_xll.BDP($E1482&amp;" ISIN","DUR_ADJ_OAS_MID")," ")))</f>
        <v xml:space="preserve"> </v>
      </c>
      <c r="S1482" s="7" t="str">
        <f ca="1">IF(AND(A1481="SVOL",C1481="Cash"),                                     SUM(INDIRECT(ADDRESS(ROW()-(COUNTIF(A:A,"SVOL")),COLUMN())):INDIRECT(ADDRESS(ROW()-1,COLUMN()))),                                    IF(AND(A1482="TYA",C1482="Cash"), SUM(INDIRECT(ADDRESS(ROW()-(COUNTIF(A:A,"TYA")-1),COLUMN())):INDIRECT(ADDRESS(ROW()-1,COLUMN()))),                                    IF(AND(A1482="SVOL",ISNUMBER(FIND(" Govt",C1482))),"", IF(AND(A1482="SVOL",ISNUMBER(FIND(" Index",C1482))),J1482,                                    IF(ISNUMBER(N1482),Q1482*N1482,IF(ISNUMBER(R1482),J1482*R1482," "))))))</f>
        <v xml:space="preserve"> </v>
      </c>
      <c r="AB1482" s="8" t="s">
        <v>4218</v>
      </c>
      <c r="AG1482" s="17">
        <v>4.64E-4</v>
      </c>
    </row>
    <row r="1483" spans="1:33" x14ac:dyDescent="0.35">
      <c r="A1483" t="s">
        <v>1786</v>
      </c>
      <c r="B1483" t="s">
        <v>3721</v>
      </c>
      <c r="C1483" t="s">
        <v>3722</v>
      </c>
      <c r="D1483" t="s">
        <v>3723</v>
      </c>
      <c r="E1483" t="s">
        <v>3724</v>
      </c>
      <c r="G1483" s="1">
        <v>-2254.2088809766151</v>
      </c>
      <c r="H1483" s="1">
        <v>19.400880000000001</v>
      </c>
      <c r="I1483" s="2">
        <v>-43733.635994761593</v>
      </c>
      <c r="J1483" s="3">
        <v>-5.653555480383414E-4</v>
      </c>
      <c r="K1483" s="4">
        <v>77355986.239999995</v>
      </c>
      <c r="L1483" s="5">
        <v>3550001</v>
      </c>
      <c r="M1483" s="6">
        <v>21.79041252</v>
      </c>
      <c r="N1483" s="7" t="str">
        <f>IF(ISNUMBER(_xll.BDP($C1483, "DELTA_MID")),_xll.BDP($C1483, "DELTA_MID")," ")</f>
        <v xml:space="preserve"> </v>
      </c>
      <c r="O1483" s="7" t="str">
        <f>IF(ISNUMBER(N1483),_xll.BDP($C1483, "OPT_UNDL_TICKER"),"")</f>
        <v/>
      </c>
      <c r="P1483" s="8" t="str">
        <f>IF(ISNUMBER(N1483),_xll.BDP($C1483, "OPT_UNDL_PX")," ")</f>
        <v xml:space="preserve"> </v>
      </c>
      <c r="Q1483" s="7" t="str">
        <f>IF(ISNUMBER(N1483),+G1483*_xll.BDP($C1483, "PX_POS_MULT_FACTOR")*P1483/K1483," ")</f>
        <v xml:space="preserve"> </v>
      </c>
      <c r="R1483" s="8" t="str">
        <f>IF(OR($A1483="TUA",$A1483="TYA"),"",IF(ISNUMBER(_xll.BDP($C1483,"DUR_ADJ_OAS_MID")),_xll.BDP($C1483,"DUR_ADJ_OAS_MID"),IF(ISNUMBER(_xll.BDP($E1483&amp;" ISIN","DUR_ADJ_OAS_MID")),_xll.BDP($E1483&amp;" ISIN","DUR_ADJ_OAS_MID")," ")))</f>
        <v xml:space="preserve"> </v>
      </c>
      <c r="S1483" s="7" t="str">
        <f ca="1">IF(AND(A1482="SVOL",C1482="Cash"),                                     SUM(INDIRECT(ADDRESS(ROW()-(COUNTIF(A:A,"SVOL")),COLUMN())):INDIRECT(ADDRESS(ROW()-1,COLUMN()))),                                    IF(AND(A1483="TYA",C1483="Cash"), SUM(INDIRECT(ADDRESS(ROW()-(COUNTIF(A:A,"TYA")-1),COLUMN())):INDIRECT(ADDRESS(ROW()-1,COLUMN()))),                                    IF(AND(A1483="SVOL",ISNUMBER(FIND(" Govt",C1483))),"", IF(AND(A1483="SVOL",ISNUMBER(FIND(" Index",C1483))),J1483,                                    IF(ISNUMBER(N1483),Q1483*N1483,IF(ISNUMBER(R1483),J1483*R1483," "))))))</f>
        <v xml:space="preserve"> </v>
      </c>
      <c r="AB1483" s="8" t="s">
        <v>4218</v>
      </c>
      <c r="AG1483" s="17">
        <v>4.64E-4</v>
      </c>
    </row>
    <row r="1484" spans="1:33" x14ac:dyDescent="0.35">
      <c r="A1484" t="s">
        <v>1786</v>
      </c>
      <c r="B1484" t="s">
        <v>3725</v>
      </c>
      <c r="C1484" t="s">
        <v>3726</v>
      </c>
      <c r="D1484" t="s">
        <v>3727</v>
      </c>
      <c r="E1484" t="s">
        <v>3728</v>
      </c>
      <c r="G1484" s="1">
        <v>-2485.070455871155</v>
      </c>
      <c r="H1484" s="1">
        <v>35.301499999999997</v>
      </c>
      <c r="I1484" s="2">
        <v>-87726.714697935575</v>
      </c>
      <c r="J1484" s="3">
        <v>-1.13406497624838E-3</v>
      </c>
      <c r="K1484" s="4">
        <v>77355986.239999995</v>
      </c>
      <c r="L1484" s="5">
        <v>3550001</v>
      </c>
      <c r="M1484" s="6">
        <v>21.79041252</v>
      </c>
      <c r="N1484" s="7" t="str">
        <f>IF(ISNUMBER(_xll.BDP($C1484, "DELTA_MID")),_xll.BDP($C1484, "DELTA_MID")," ")</f>
        <v xml:space="preserve"> </v>
      </c>
      <c r="O1484" s="7" t="str">
        <f>IF(ISNUMBER(N1484),_xll.BDP($C1484, "OPT_UNDL_TICKER"),"")</f>
        <v/>
      </c>
      <c r="P1484" s="8" t="str">
        <f>IF(ISNUMBER(N1484),_xll.BDP($C1484, "OPT_UNDL_PX")," ")</f>
        <v xml:space="preserve"> </v>
      </c>
      <c r="Q1484" s="7" t="str">
        <f>IF(ISNUMBER(N1484),+G1484*_xll.BDP($C1484, "PX_POS_MULT_FACTOR")*P1484/K1484," ")</f>
        <v xml:space="preserve"> </v>
      </c>
      <c r="R1484" s="8" t="str">
        <f>IF(OR($A1484="TUA",$A1484="TYA"),"",IF(ISNUMBER(_xll.BDP($C1484,"DUR_ADJ_OAS_MID")),_xll.BDP($C1484,"DUR_ADJ_OAS_MID"),IF(ISNUMBER(_xll.BDP($E1484&amp;" ISIN","DUR_ADJ_OAS_MID")),_xll.BDP($E1484&amp;" ISIN","DUR_ADJ_OAS_MID")," ")))</f>
        <v xml:space="preserve"> </v>
      </c>
      <c r="S1484" s="7" t="str">
        <f ca="1">IF(AND(A1483="SVOL",C1483="Cash"),                                     SUM(INDIRECT(ADDRESS(ROW()-(COUNTIF(A:A,"SVOL")),COLUMN())):INDIRECT(ADDRESS(ROW()-1,COLUMN()))),                                    IF(AND(A1484="TYA",C1484="Cash"), SUM(INDIRECT(ADDRESS(ROW()-(COUNTIF(A:A,"TYA")-1),COLUMN())):INDIRECT(ADDRESS(ROW()-1,COLUMN()))),                                    IF(AND(A1484="SVOL",ISNUMBER(FIND(" Govt",C1484))),"", IF(AND(A1484="SVOL",ISNUMBER(FIND(" Index",C1484))),J1484,                                    IF(ISNUMBER(N1484),Q1484*N1484,IF(ISNUMBER(R1484),J1484*R1484," "))))))</f>
        <v xml:space="preserve"> </v>
      </c>
      <c r="AB1484" s="8" t="s">
        <v>4218</v>
      </c>
      <c r="AG1484" s="17">
        <v>4.64E-4</v>
      </c>
    </row>
    <row r="1485" spans="1:33" x14ac:dyDescent="0.35">
      <c r="A1485" t="s">
        <v>1786</v>
      </c>
      <c r="B1485" t="s">
        <v>3729</v>
      </c>
      <c r="C1485" t="s">
        <v>3730</v>
      </c>
      <c r="D1485" t="s">
        <v>3731</v>
      </c>
      <c r="E1485" t="s">
        <v>3732</v>
      </c>
      <c r="F1485" t="s">
        <v>3733</v>
      </c>
      <c r="G1485" s="1">
        <v>-4835.4471521223104</v>
      </c>
      <c r="H1485" s="1">
        <v>9.3112569999999995</v>
      </c>
      <c r="I1485" s="2">
        <v>-45024.091143328922</v>
      </c>
      <c r="J1485" s="3">
        <v>-5.8203758146964737E-4</v>
      </c>
      <c r="K1485" s="4">
        <v>77355986.239999995</v>
      </c>
      <c r="L1485" s="5">
        <v>3550001</v>
      </c>
      <c r="M1485" s="6">
        <v>21.79041252</v>
      </c>
      <c r="N1485" s="7" t="str">
        <f>IF(ISNUMBER(_xll.BDP($C1485, "DELTA_MID")),_xll.BDP($C1485, "DELTA_MID")," ")</f>
        <v xml:space="preserve"> </v>
      </c>
      <c r="O1485" s="7" t="str">
        <f>IF(ISNUMBER(N1485),_xll.BDP($C1485, "OPT_UNDL_TICKER"),"")</f>
        <v/>
      </c>
      <c r="P1485" s="8" t="str">
        <f>IF(ISNUMBER(N1485),_xll.BDP($C1485, "OPT_UNDL_PX")," ")</f>
        <v xml:space="preserve"> </v>
      </c>
      <c r="Q1485" s="7" t="str">
        <f>IF(ISNUMBER(N1485),+G1485*_xll.BDP($C1485, "PX_POS_MULT_FACTOR")*P1485/K1485," ")</f>
        <v xml:space="preserve"> </v>
      </c>
      <c r="R1485" s="8" t="str">
        <f>IF(OR($A1485="TUA",$A1485="TYA"),"",IF(ISNUMBER(_xll.BDP($C1485,"DUR_ADJ_OAS_MID")),_xll.BDP($C1485,"DUR_ADJ_OAS_MID"),IF(ISNUMBER(_xll.BDP($E1485&amp;" ISIN","DUR_ADJ_OAS_MID")),_xll.BDP($E1485&amp;" ISIN","DUR_ADJ_OAS_MID")," ")))</f>
        <v xml:space="preserve"> </v>
      </c>
      <c r="S1485" s="7" t="str">
        <f ca="1">IF(AND(A1484="SVOL",C1484="Cash"),                                     SUM(INDIRECT(ADDRESS(ROW()-(COUNTIF(A:A,"SVOL")),COLUMN())):INDIRECT(ADDRESS(ROW()-1,COLUMN()))),                                    IF(AND(A1485="TYA",C1485="Cash"), SUM(INDIRECT(ADDRESS(ROW()-(COUNTIF(A:A,"TYA")-1),COLUMN())):INDIRECT(ADDRESS(ROW()-1,COLUMN()))),                                    IF(AND(A1485="SVOL",ISNUMBER(FIND(" Govt",C1485))),"", IF(AND(A1485="SVOL",ISNUMBER(FIND(" Index",C1485))),J1485,                                    IF(ISNUMBER(N1485),Q1485*N1485,IF(ISNUMBER(R1485),J1485*R1485," "))))))</f>
        <v xml:space="preserve"> </v>
      </c>
      <c r="AB1485" s="8" t="s">
        <v>4218</v>
      </c>
      <c r="AG1485" s="17">
        <v>4.64E-4</v>
      </c>
    </row>
    <row r="1486" spans="1:33" x14ac:dyDescent="0.35">
      <c r="A1486" t="s">
        <v>1786</v>
      </c>
      <c r="B1486" t="s">
        <v>3734</v>
      </c>
      <c r="C1486" t="s">
        <v>3735</v>
      </c>
      <c r="D1486" t="s">
        <v>3736</v>
      </c>
      <c r="E1486" t="s">
        <v>3737</v>
      </c>
      <c r="G1486" s="1">
        <v>-1739.549319109808</v>
      </c>
      <c r="H1486" s="1">
        <v>225.24930000000001</v>
      </c>
      <c r="I1486" s="2">
        <v>-391832.26644496078</v>
      </c>
      <c r="J1486" s="3">
        <v>-5.0653127894884024E-3</v>
      </c>
      <c r="K1486" s="4">
        <v>77355986.239999995</v>
      </c>
      <c r="L1486" s="5">
        <v>3550001</v>
      </c>
      <c r="M1486" s="6">
        <v>21.79041252</v>
      </c>
      <c r="N1486" s="7" t="str">
        <f>IF(ISNUMBER(_xll.BDP($C1486, "DELTA_MID")),_xll.BDP($C1486, "DELTA_MID")," ")</f>
        <v xml:space="preserve"> </v>
      </c>
      <c r="O1486" s="7" t="str">
        <f>IF(ISNUMBER(N1486),_xll.BDP($C1486, "OPT_UNDL_TICKER"),"")</f>
        <v/>
      </c>
      <c r="P1486" s="8" t="str">
        <f>IF(ISNUMBER(N1486),_xll.BDP($C1486, "OPT_UNDL_PX")," ")</f>
        <v xml:space="preserve"> </v>
      </c>
      <c r="Q1486" s="7" t="str">
        <f>IF(ISNUMBER(N1486),+G1486*_xll.BDP($C1486, "PX_POS_MULT_FACTOR")*P1486/K1486," ")</f>
        <v xml:space="preserve"> </v>
      </c>
      <c r="R1486" s="8" t="str">
        <f>IF(OR($A1486="TUA",$A1486="TYA"),"",IF(ISNUMBER(_xll.BDP($C1486,"DUR_ADJ_OAS_MID")),_xll.BDP($C1486,"DUR_ADJ_OAS_MID"),IF(ISNUMBER(_xll.BDP($E1486&amp;" ISIN","DUR_ADJ_OAS_MID")),_xll.BDP($E1486&amp;" ISIN","DUR_ADJ_OAS_MID")," ")))</f>
        <v xml:space="preserve"> </v>
      </c>
      <c r="S1486" s="7" t="str">
        <f ca="1">IF(AND(A1485="SVOL",C1485="Cash"),                                     SUM(INDIRECT(ADDRESS(ROW()-(COUNTIF(A:A,"SVOL")),COLUMN())):INDIRECT(ADDRESS(ROW()-1,COLUMN()))),                                    IF(AND(A1486="TYA",C1486="Cash"), SUM(INDIRECT(ADDRESS(ROW()-(COUNTIF(A:A,"TYA")-1),COLUMN())):INDIRECT(ADDRESS(ROW()-1,COLUMN()))),                                    IF(AND(A1486="SVOL",ISNUMBER(FIND(" Govt",C1486))),"", IF(AND(A1486="SVOL",ISNUMBER(FIND(" Index",C1486))),J1486,                                    IF(ISNUMBER(N1486),Q1486*N1486,IF(ISNUMBER(R1486),J1486*R1486," "))))))</f>
        <v xml:space="preserve"> </v>
      </c>
      <c r="AB1486" s="8" t="s">
        <v>4218</v>
      </c>
      <c r="AG1486" s="17">
        <v>4.64E-4</v>
      </c>
    </row>
    <row r="1487" spans="1:33" x14ac:dyDescent="0.35">
      <c r="A1487" t="s">
        <v>1786</v>
      </c>
      <c r="B1487" t="s">
        <v>3738</v>
      </c>
      <c r="C1487" t="s">
        <v>3739</v>
      </c>
      <c r="D1487" t="s">
        <v>3740</v>
      </c>
      <c r="E1487" t="s">
        <v>3741</v>
      </c>
      <c r="F1487" t="s">
        <v>3742</v>
      </c>
      <c r="G1487" s="1">
        <v>-4514.593676695632</v>
      </c>
      <c r="H1487" s="1">
        <v>157.30000000000001</v>
      </c>
      <c r="I1487" s="2">
        <v>-710145.58534422296</v>
      </c>
      <c r="J1487" s="3">
        <v>-9.1802279288505009E-3</v>
      </c>
      <c r="K1487" s="4">
        <v>77355986.239999995</v>
      </c>
      <c r="L1487" s="5">
        <v>3550001</v>
      </c>
      <c r="M1487" s="6">
        <v>21.79041252</v>
      </c>
      <c r="N1487" s="7" t="str">
        <f>IF(ISNUMBER(_xll.BDP($C1487, "DELTA_MID")),_xll.BDP($C1487, "DELTA_MID")," ")</f>
        <v xml:space="preserve"> </v>
      </c>
      <c r="O1487" s="7" t="str">
        <f>IF(ISNUMBER(N1487),_xll.BDP($C1487, "OPT_UNDL_TICKER"),"")</f>
        <v/>
      </c>
      <c r="P1487" s="8" t="str">
        <f>IF(ISNUMBER(N1487),_xll.BDP($C1487, "OPT_UNDL_PX")," ")</f>
        <v xml:space="preserve"> </v>
      </c>
      <c r="Q1487" s="7" t="str">
        <f>IF(ISNUMBER(N1487),+G1487*_xll.BDP($C1487, "PX_POS_MULT_FACTOR")*P1487/K1487," ")</f>
        <v xml:space="preserve"> </v>
      </c>
      <c r="R1487" s="8" t="str">
        <f>IF(OR($A1487="TUA",$A1487="TYA"),"",IF(ISNUMBER(_xll.BDP($C1487,"DUR_ADJ_OAS_MID")),_xll.BDP($C1487,"DUR_ADJ_OAS_MID"),IF(ISNUMBER(_xll.BDP($E1487&amp;" ISIN","DUR_ADJ_OAS_MID")),_xll.BDP($E1487&amp;" ISIN","DUR_ADJ_OAS_MID")," ")))</f>
        <v xml:space="preserve"> </v>
      </c>
      <c r="S1487" s="7" t="str">
        <f ca="1">IF(AND(A1486="SVOL",C1486="Cash"),                                     SUM(INDIRECT(ADDRESS(ROW()-(COUNTIF(A:A,"SVOL")),COLUMN())):INDIRECT(ADDRESS(ROW()-1,COLUMN()))),                                    IF(AND(A1487="TYA",C1487="Cash"), SUM(INDIRECT(ADDRESS(ROW()-(COUNTIF(A:A,"TYA")-1),COLUMN())):INDIRECT(ADDRESS(ROW()-1,COLUMN()))),                                    IF(AND(A1487="SVOL",ISNUMBER(FIND(" Govt",C1487))),"", IF(AND(A1487="SVOL",ISNUMBER(FIND(" Index",C1487))),J1487,                                    IF(ISNUMBER(N1487),Q1487*N1487,IF(ISNUMBER(R1487),J1487*R1487," "))))))</f>
        <v xml:space="preserve"> </v>
      </c>
      <c r="AB1487" s="8" t="s">
        <v>4218</v>
      </c>
      <c r="AG1487" s="17">
        <v>4.64E-4</v>
      </c>
    </row>
    <row r="1488" spans="1:33" x14ac:dyDescent="0.35">
      <c r="A1488" t="s">
        <v>1786</v>
      </c>
      <c r="B1488" t="s">
        <v>910</v>
      </c>
      <c r="C1488" t="s">
        <v>3743</v>
      </c>
      <c r="D1488" t="s">
        <v>912</v>
      </c>
      <c r="E1488" t="s">
        <v>913</v>
      </c>
      <c r="F1488" t="s">
        <v>914</v>
      </c>
      <c r="G1488" s="1">
        <v>-4500.4773001415724</v>
      </c>
      <c r="H1488" s="1">
        <v>32.130000000000003</v>
      </c>
      <c r="I1488" s="2">
        <v>-144600.33565354871</v>
      </c>
      <c r="J1488" s="3">
        <v>-1.869284365464884E-3</v>
      </c>
      <c r="K1488" s="4">
        <v>77355986.239999995</v>
      </c>
      <c r="L1488" s="5">
        <v>3550001</v>
      </c>
      <c r="M1488" s="6">
        <v>21.79041252</v>
      </c>
      <c r="N1488" s="7" t="str">
        <f>IF(ISNUMBER(_xll.BDP($C1488, "DELTA_MID")),_xll.BDP($C1488, "DELTA_MID")," ")</f>
        <v xml:space="preserve"> </v>
      </c>
      <c r="O1488" s="7" t="str">
        <f>IF(ISNUMBER(N1488),_xll.BDP($C1488, "OPT_UNDL_TICKER"),"")</f>
        <v/>
      </c>
      <c r="P1488" s="8" t="str">
        <f>IF(ISNUMBER(N1488),_xll.BDP($C1488, "OPT_UNDL_PX")," ")</f>
        <v xml:space="preserve"> </v>
      </c>
      <c r="Q1488" s="7" t="str">
        <f>IF(ISNUMBER(N1488),+G1488*_xll.BDP($C1488, "PX_POS_MULT_FACTOR")*P1488/K1488," ")</f>
        <v xml:space="preserve"> </v>
      </c>
      <c r="R1488" s="8" t="str">
        <f>IF(OR($A1488="TUA",$A1488="TYA"),"",IF(ISNUMBER(_xll.BDP($C1488,"DUR_ADJ_OAS_MID")),_xll.BDP($C1488,"DUR_ADJ_OAS_MID"),IF(ISNUMBER(_xll.BDP($E1488&amp;" ISIN","DUR_ADJ_OAS_MID")),_xll.BDP($E1488&amp;" ISIN","DUR_ADJ_OAS_MID")," ")))</f>
        <v xml:space="preserve"> </v>
      </c>
      <c r="S1488" s="7" t="str">
        <f ca="1">IF(AND(A1487="SVOL",C1487="Cash"),                                     SUM(INDIRECT(ADDRESS(ROW()-(COUNTIF(A:A,"SVOL")),COLUMN())):INDIRECT(ADDRESS(ROW()-1,COLUMN()))),                                    IF(AND(A1488="TYA",C1488="Cash"), SUM(INDIRECT(ADDRESS(ROW()-(COUNTIF(A:A,"TYA")-1),COLUMN())):INDIRECT(ADDRESS(ROW()-1,COLUMN()))),                                    IF(AND(A1488="SVOL",ISNUMBER(FIND(" Govt",C1488))),"", IF(AND(A1488="SVOL",ISNUMBER(FIND(" Index",C1488))),J1488,                                    IF(ISNUMBER(N1488),Q1488*N1488,IF(ISNUMBER(R1488),J1488*R1488," "))))))</f>
        <v xml:space="preserve"> </v>
      </c>
      <c r="AB1488" s="8" t="s">
        <v>4218</v>
      </c>
      <c r="AG1488" s="17">
        <v>4.64E-4</v>
      </c>
    </row>
    <row r="1489" spans="1:33" x14ac:dyDescent="0.35">
      <c r="A1489" t="s">
        <v>1786</v>
      </c>
      <c r="B1489" t="s">
        <v>3744</v>
      </c>
      <c r="C1489" t="s">
        <v>3745</v>
      </c>
      <c r="D1489" t="s">
        <v>3746</v>
      </c>
      <c r="E1489" t="s">
        <v>3747</v>
      </c>
      <c r="F1489" t="s">
        <v>3748</v>
      </c>
      <c r="G1489" s="1">
        <v>-15681.2357133143</v>
      </c>
      <c r="H1489" s="1">
        <v>26.8</v>
      </c>
      <c r="I1489" s="2">
        <v>-420257.11711682321</v>
      </c>
      <c r="J1489" s="3">
        <v>-5.4327678767220281E-3</v>
      </c>
      <c r="K1489" s="4">
        <v>77355986.239999995</v>
      </c>
      <c r="L1489" s="5">
        <v>3550001</v>
      </c>
      <c r="M1489" s="6">
        <v>21.79041252</v>
      </c>
      <c r="N1489" s="7" t="str">
        <f>IF(ISNUMBER(_xll.BDP($C1489, "DELTA_MID")),_xll.BDP($C1489, "DELTA_MID")," ")</f>
        <v xml:space="preserve"> </v>
      </c>
      <c r="O1489" s="7" t="str">
        <f>IF(ISNUMBER(N1489),_xll.BDP($C1489, "OPT_UNDL_TICKER"),"")</f>
        <v/>
      </c>
      <c r="P1489" s="8" t="str">
        <f>IF(ISNUMBER(N1489),_xll.BDP($C1489, "OPT_UNDL_PX")," ")</f>
        <v xml:space="preserve"> </v>
      </c>
      <c r="Q1489" s="7" t="str">
        <f>IF(ISNUMBER(N1489),+G1489*_xll.BDP($C1489, "PX_POS_MULT_FACTOR")*P1489/K1489," ")</f>
        <v xml:space="preserve"> </v>
      </c>
      <c r="R1489" s="8" t="str">
        <f>IF(OR($A1489="TUA",$A1489="TYA"),"",IF(ISNUMBER(_xll.BDP($C1489,"DUR_ADJ_OAS_MID")),_xll.BDP($C1489,"DUR_ADJ_OAS_MID"),IF(ISNUMBER(_xll.BDP($E1489&amp;" ISIN","DUR_ADJ_OAS_MID")),_xll.BDP($E1489&amp;" ISIN","DUR_ADJ_OAS_MID")," ")))</f>
        <v xml:space="preserve"> </v>
      </c>
      <c r="S1489" s="7" t="str">
        <f ca="1">IF(AND(A1488="SVOL",C1488="Cash"),                                     SUM(INDIRECT(ADDRESS(ROW()-(COUNTIF(A:A,"SVOL")),COLUMN())):INDIRECT(ADDRESS(ROW()-1,COLUMN()))),                                    IF(AND(A1489="TYA",C1489="Cash"), SUM(INDIRECT(ADDRESS(ROW()-(COUNTIF(A:A,"TYA")-1),COLUMN())):INDIRECT(ADDRESS(ROW()-1,COLUMN()))),                                    IF(AND(A1489="SVOL",ISNUMBER(FIND(" Govt",C1489))),"", IF(AND(A1489="SVOL",ISNUMBER(FIND(" Index",C1489))),J1489,                                    IF(ISNUMBER(N1489),Q1489*N1489,IF(ISNUMBER(R1489),J1489*R1489," "))))))</f>
        <v xml:space="preserve"> </v>
      </c>
      <c r="AB1489" s="8" t="s">
        <v>4218</v>
      </c>
      <c r="AG1489" s="17">
        <v>4.64E-4</v>
      </c>
    </row>
    <row r="1490" spans="1:33" x14ac:dyDescent="0.35">
      <c r="A1490" t="s">
        <v>1786</v>
      </c>
      <c r="B1490" t="s">
        <v>3749</v>
      </c>
      <c r="C1490" t="s">
        <v>3750</v>
      </c>
      <c r="D1490" t="s">
        <v>3751</v>
      </c>
      <c r="E1490" t="s">
        <v>3752</v>
      </c>
      <c r="F1490" t="s">
        <v>3753</v>
      </c>
      <c r="G1490" s="1">
        <v>-5981.2263824269276</v>
      </c>
      <c r="H1490" s="1">
        <v>77.86</v>
      </c>
      <c r="I1490" s="2">
        <v>-465698.2861357606</v>
      </c>
      <c r="J1490" s="3">
        <v>-6.0201971272257236E-3</v>
      </c>
      <c r="K1490" s="4">
        <v>77355986.239999995</v>
      </c>
      <c r="L1490" s="5">
        <v>3550001</v>
      </c>
      <c r="M1490" s="6">
        <v>21.79041252</v>
      </c>
      <c r="N1490" s="7" t="str">
        <f>IF(ISNUMBER(_xll.BDP($C1490, "DELTA_MID")),_xll.BDP($C1490, "DELTA_MID")," ")</f>
        <v xml:space="preserve"> </v>
      </c>
      <c r="O1490" s="7" t="str">
        <f>IF(ISNUMBER(N1490),_xll.BDP($C1490, "OPT_UNDL_TICKER"),"")</f>
        <v/>
      </c>
      <c r="P1490" s="8" t="str">
        <f>IF(ISNUMBER(N1490),_xll.BDP($C1490, "OPT_UNDL_PX")," ")</f>
        <v xml:space="preserve"> </v>
      </c>
      <c r="Q1490" s="7" t="str">
        <f>IF(ISNUMBER(N1490),+G1490*_xll.BDP($C1490, "PX_POS_MULT_FACTOR")*P1490/K1490," ")</f>
        <v xml:space="preserve"> </v>
      </c>
      <c r="R1490" s="8" t="str">
        <f>IF(OR($A1490="TUA",$A1490="TYA"),"",IF(ISNUMBER(_xll.BDP($C1490,"DUR_ADJ_OAS_MID")),_xll.BDP($C1490,"DUR_ADJ_OAS_MID"),IF(ISNUMBER(_xll.BDP($E1490&amp;" ISIN","DUR_ADJ_OAS_MID")),_xll.BDP($E1490&amp;" ISIN","DUR_ADJ_OAS_MID")," ")))</f>
        <v xml:space="preserve"> </v>
      </c>
      <c r="S1490" s="7" t="str">
        <f ca="1">IF(AND(A1489="SVOL",C1489="Cash"),                                     SUM(INDIRECT(ADDRESS(ROW()-(COUNTIF(A:A,"SVOL")),COLUMN())):INDIRECT(ADDRESS(ROW()-1,COLUMN()))),                                    IF(AND(A1490="TYA",C1490="Cash"), SUM(INDIRECT(ADDRESS(ROW()-(COUNTIF(A:A,"TYA")-1),COLUMN())):INDIRECT(ADDRESS(ROW()-1,COLUMN()))),                                    IF(AND(A1490="SVOL",ISNUMBER(FIND(" Govt",C1490))),"", IF(AND(A1490="SVOL",ISNUMBER(FIND(" Index",C1490))),J1490,                                    IF(ISNUMBER(N1490),Q1490*N1490,IF(ISNUMBER(R1490),J1490*R1490," "))))))</f>
        <v xml:space="preserve"> </v>
      </c>
      <c r="AB1490" s="8" t="s">
        <v>4218</v>
      </c>
      <c r="AG1490" s="17">
        <v>4.64E-4</v>
      </c>
    </row>
    <row r="1491" spans="1:33" x14ac:dyDescent="0.35">
      <c r="A1491" t="s">
        <v>1786</v>
      </c>
      <c r="B1491" t="s">
        <v>3754</v>
      </c>
      <c r="C1491" t="s">
        <v>3755</v>
      </c>
      <c r="D1491" t="s">
        <v>3756</v>
      </c>
      <c r="E1491" t="s">
        <v>3757</v>
      </c>
      <c r="F1491" t="s">
        <v>3758</v>
      </c>
      <c r="G1491" s="1">
        <v>-13919.33546466056</v>
      </c>
      <c r="H1491" s="1">
        <v>59.58</v>
      </c>
      <c r="I1491" s="2">
        <v>-829314.00698447612</v>
      </c>
      <c r="J1491" s="3">
        <v>-1.072074764080309E-2</v>
      </c>
      <c r="K1491" s="4">
        <v>77355986.239999995</v>
      </c>
      <c r="L1491" s="5">
        <v>3550001</v>
      </c>
      <c r="M1491" s="6">
        <v>21.79041252</v>
      </c>
      <c r="N1491" s="7" t="str">
        <f>IF(ISNUMBER(_xll.BDP($C1491, "DELTA_MID")),_xll.BDP($C1491, "DELTA_MID")," ")</f>
        <v xml:space="preserve"> </v>
      </c>
      <c r="O1491" s="7" t="str">
        <f>IF(ISNUMBER(N1491),_xll.BDP($C1491, "OPT_UNDL_TICKER"),"")</f>
        <v/>
      </c>
      <c r="P1491" s="8" t="str">
        <f>IF(ISNUMBER(N1491),_xll.BDP($C1491, "OPT_UNDL_PX")," ")</f>
        <v xml:space="preserve"> </v>
      </c>
      <c r="Q1491" s="7" t="str">
        <f>IF(ISNUMBER(N1491),+G1491*_xll.BDP($C1491, "PX_POS_MULT_FACTOR")*P1491/K1491," ")</f>
        <v xml:space="preserve"> </v>
      </c>
      <c r="R1491" s="8" t="str">
        <f>IF(OR($A1491="TUA",$A1491="TYA"),"",IF(ISNUMBER(_xll.BDP($C1491,"DUR_ADJ_OAS_MID")),_xll.BDP($C1491,"DUR_ADJ_OAS_MID"),IF(ISNUMBER(_xll.BDP($E1491&amp;" ISIN","DUR_ADJ_OAS_MID")),_xll.BDP($E1491&amp;" ISIN","DUR_ADJ_OAS_MID")," ")))</f>
        <v xml:space="preserve"> </v>
      </c>
      <c r="S1491" s="7" t="str">
        <f ca="1">IF(AND(A1490="SVOL",C1490="Cash"),                                     SUM(INDIRECT(ADDRESS(ROW()-(COUNTIF(A:A,"SVOL")),COLUMN())):INDIRECT(ADDRESS(ROW()-1,COLUMN()))),                                    IF(AND(A1491="TYA",C1491="Cash"), SUM(INDIRECT(ADDRESS(ROW()-(COUNTIF(A:A,"TYA")-1),COLUMN())):INDIRECT(ADDRESS(ROW()-1,COLUMN()))),                                    IF(AND(A1491="SVOL",ISNUMBER(FIND(" Govt",C1491))),"", IF(AND(A1491="SVOL",ISNUMBER(FIND(" Index",C1491))),J1491,                                    IF(ISNUMBER(N1491),Q1491*N1491,IF(ISNUMBER(R1491),J1491*R1491," "))))))</f>
        <v xml:space="preserve"> </v>
      </c>
      <c r="AB1491" s="8" t="s">
        <v>4218</v>
      </c>
      <c r="AG1491" s="17">
        <v>4.64E-4</v>
      </c>
    </row>
    <row r="1492" spans="1:33" x14ac:dyDescent="0.35">
      <c r="A1492" t="s">
        <v>1786</v>
      </c>
      <c r="B1492" t="s">
        <v>915</v>
      </c>
      <c r="C1492" t="s">
        <v>3759</v>
      </c>
      <c r="D1492" t="s">
        <v>917</v>
      </c>
      <c r="E1492" t="s">
        <v>918</v>
      </c>
      <c r="F1492" t="s">
        <v>919</v>
      </c>
      <c r="G1492" s="1">
        <v>-26388.507329569558</v>
      </c>
      <c r="H1492" s="1">
        <v>23.14</v>
      </c>
      <c r="I1492" s="2">
        <v>-610630.05960623967</v>
      </c>
      <c r="J1492" s="3">
        <v>-7.8937660714677709E-3</v>
      </c>
      <c r="K1492" s="4">
        <v>77355986.239999995</v>
      </c>
      <c r="L1492" s="5">
        <v>3550001</v>
      </c>
      <c r="M1492" s="6">
        <v>21.79041252</v>
      </c>
      <c r="N1492" s="7" t="str">
        <f>IF(ISNUMBER(_xll.BDP($C1492, "DELTA_MID")),_xll.BDP($C1492, "DELTA_MID")," ")</f>
        <v xml:space="preserve"> </v>
      </c>
      <c r="O1492" s="7" t="str">
        <f>IF(ISNUMBER(N1492),_xll.BDP($C1492, "OPT_UNDL_TICKER"),"")</f>
        <v/>
      </c>
      <c r="P1492" s="8" t="str">
        <f>IF(ISNUMBER(N1492),_xll.BDP($C1492, "OPT_UNDL_PX")," ")</f>
        <v xml:space="preserve"> </v>
      </c>
      <c r="Q1492" s="7" t="str">
        <f>IF(ISNUMBER(N1492),+G1492*_xll.BDP($C1492, "PX_POS_MULT_FACTOR")*P1492/K1492," ")</f>
        <v xml:space="preserve"> </v>
      </c>
      <c r="R1492" s="8" t="str">
        <f>IF(OR($A1492="TUA",$A1492="TYA"),"",IF(ISNUMBER(_xll.BDP($C1492,"DUR_ADJ_OAS_MID")),_xll.BDP($C1492,"DUR_ADJ_OAS_MID"),IF(ISNUMBER(_xll.BDP($E1492&amp;" ISIN","DUR_ADJ_OAS_MID")),_xll.BDP($E1492&amp;" ISIN","DUR_ADJ_OAS_MID")," ")))</f>
        <v xml:space="preserve"> </v>
      </c>
      <c r="S1492" s="7" t="str">
        <f ca="1">IF(AND(A1491="SVOL",C1491="Cash"),                                     SUM(INDIRECT(ADDRESS(ROW()-(COUNTIF(A:A,"SVOL")),COLUMN())):INDIRECT(ADDRESS(ROW()-1,COLUMN()))),                                    IF(AND(A1492="TYA",C1492="Cash"), SUM(INDIRECT(ADDRESS(ROW()-(COUNTIF(A:A,"TYA")-1),COLUMN())):INDIRECT(ADDRESS(ROW()-1,COLUMN()))),                                    IF(AND(A1492="SVOL",ISNUMBER(FIND(" Govt",C1492))),"", IF(AND(A1492="SVOL",ISNUMBER(FIND(" Index",C1492))),J1492,                                    IF(ISNUMBER(N1492),Q1492*N1492,IF(ISNUMBER(R1492),J1492*R1492," "))))))</f>
        <v xml:space="preserve"> </v>
      </c>
      <c r="AB1492" s="8" t="s">
        <v>4218</v>
      </c>
      <c r="AG1492" s="17">
        <v>4.64E-4</v>
      </c>
    </row>
    <row r="1493" spans="1:33" x14ac:dyDescent="0.35">
      <c r="A1493" t="s">
        <v>1786</v>
      </c>
      <c r="B1493" t="s">
        <v>3760</v>
      </c>
      <c r="C1493" t="s">
        <v>3761</v>
      </c>
      <c r="D1493" t="s">
        <v>3762</v>
      </c>
      <c r="E1493" t="s">
        <v>3763</v>
      </c>
      <c r="F1493" t="s">
        <v>3764</v>
      </c>
      <c r="G1493" s="1">
        <v>-3285.5866429576972</v>
      </c>
      <c r="H1493" s="1">
        <v>246.22</v>
      </c>
      <c r="I1493" s="2">
        <v>-808977.14322904404</v>
      </c>
      <c r="J1493" s="3">
        <v>-1.045784796433414E-2</v>
      </c>
      <c r="K1493" s="4">
        <v>77355986.239999995</v>
      </c>
      <c r="L1493" s="5">
        <v>3550001</v>
      </c>
      <c r="M1493" s="6">
        <v>21.79041252</v>
      </c>
      <c r="N1493" s="7" t="str">
        <f>IF(ISNUMBER(_xll.BDP($C1493, "DELTA_MID")),_xll.BDP($C1493, "DELTA_MID")," ")</f>
        <v xml:space="preserve"> </v>
      </c>
      <c r="O1493" s="7" t="str">
        <f>IF(ISNUMBER(N1493),_xll.BDP($C1493, "OPT_UNDL_TICKER"),"")</f>
        <v/>
      </c>
      <c r="P1493" s="8" t="str">
        <f>IF(ISNUMBER(N1493),_xll.BDP($C1493, "OPT_UNDL_PX")," ")</f>
        <v xml:space="preserve"> </v>
      </c>
      <c r="Q1493" s="7" t="str">
        <f>IF(ISNUMBER(N1493),+G1493*_xll.BDP($C1493, "PX_POS_MULT_FACTOR")*P1493/K1493," ")</f>
        <v xml:space="preserve"> </v>
      </c>
      <c r="R1493" s="8" t="str">
        <f>IF(OR($A1493="TUA",$A1493="TYA"),"",IF(ISNUMBER(_xll.BDP($C1493,"DUR_ADJ_OAS_MID")),_xll.BDP($C1493,"DUR_ADJ_OAS_MID"),IF(ISNUMBER(_xll.BDP($E1493&amp;" ISIN","DUR_ADJ_OAS_MID")),_xll.BDP($E1493&amp;" ISIN","DUR_ADJ_OAS_MID")," ")))</f>
        <v xml:space="preserve"> </v>
      </c>
      <c r="S1493" s="7" t="str">
        <f ca="1">IF(AND(A1492="SVOL",C1492="Cash"),                                     SUM(INDIRECT(ADDRESS(ROW()-(COUNTIF(A:A,"SVOL")),COLUMN())):INDIRECT(ADDRESS(ROW()-1,COLUMN()))),                                    IF(AND(A1493="TYA",C1493="Cash"), SUM(INDIRECT(ADDRESS(ROW()-(COUNTIF(A:A,"TYA")-1),COLUMN())):INDIRECT(ADDRESS(ROW()-1,COLUMN()))),                                    IF(AND(A1493="SVOL",ISNUMBER(FIND(" Govt",C1493))),"", IF(AND(A1493="SVOL",ISNUMBER(FIND(" Index",C1493))),J1493,                                    IF(ISNUMBER(N1493),Q1493*N1493,IF(ISNUMBER(R1493),J1493*R1493," "))))))</f>
        <v xml:space="preserve"> </v>
      </c>
      <c r="AB1493" s="8" t="s">
        <v>4218</v>
      </c>
      <c r="AG1493" s="17">
        <v>4.64E-4</v>
      </c>
    </row>
    <row r="1494" spans="1:33" x14ac:dyDescent="0.35">
      <c r="A1494" t="s">
        <v>1786</v>
      </c>
      <c r="B1494" t="s">
        <v>3765</v>
      </c>
      <c r="C1494" t="s">
        <v>3766</v>
      </c>
      <c r="D1494" t="s">
        <v>3767</v>
      </c>
      <c r="E1494" t="s">
        <v>3768</v>
      </c>
      <c r="G1494" s="1">
        <v>-5675.6656482671488</v>
      </c>
      <c r="H1494" s="1">
        <v>6.5213219999999996</v>
      </c>
      <c r="I1494" s="2">
        <v>-37012.843256688822</v>
      </c>
      <c r="J1494" s="3">
        <v>-4.7847419515608032E-4</v>
      </c>
      <c r="K1494" s="4">
        <v>77355986.239999995</v>
      </c>
      <c r="L1494" s="5">
        <v>3550001</v>
      </c>
      <c r="M1494" s="6">
        <v>21.79041252</v>
      </c>
      <c r="N1494" s="7" t="str">
        <f>IF(ISNUMBER(_xll.BDP($C1494, "DELTA_MID")),_xll.BDP($C1494, "DELTA_MID")," ")</f>
        <v xml:space="preserve"> </v>
      </c>
      <c r="O1494" s="7" t="str">
        <f>IF(ISNUMBER(N1494),_xll.BDP($C1494, "OPT_UNDL_TICKER"),"")</f>
        <v/>
      </c>
      <c r="P1494" s="8" t="str">
        <f>IF(ISNUMBER(N1494),_xll.BDP($C1494, "OPT_UNDL_PX")," ")</f>
        <v xml:space="preserve"> </v>
      </c>
      <c r="Q1494" s="7" t="str">
        <f>IF(ISNUMBER(N1494),+G1494*_xll.BDP($C1494, "PX_POS_MULT_FACTOR")*P1494/K1494," ")</f>
        <v xml:space="preserve"> </v>
      </c>
      <c r="R1494" s="8" t="str">
        <f>IF(OR($A1494="TUA",$A1494="TYA"),"",IF(ISNUMBER(_xll.BDP($C1494,"DUR_ADJ_OAS_MID")),_xll.BDP($C1494,"DUR_ADJ_OAS_MID"),IF(ISNUMBER(_xll.BDP($E1494&amp;" ISIN","DUR_ADJ_OAS_MID")),_xll.BDP($E1494&amp;" ISIN","DUR_ADJ_OAS_MID")," ")))</f>
        <v xml:space="preserve"> </v>
      </c>
      <c r="S1494" s="7" t="str">
        <f ca="1">IF(AND(A1493="SVOL",C1493="Cash"),                                     SUM(INDIRECT(ADDRESS(ROW()-(COUNTIF(A:A,"SVOL")),COLUMN())):INDIRECT(ADDRESS(ROW()-1,COLUMN()))),                                    IF(AND(A1494="TYA",C1494="Cash"), SUM(INDIRECT(ADDRESS(ROW()-(COUNTIF(A:A,"TYA")-1),COLUMN())):INDIRECT(ADDRESS(ROW()-1,COLUMN()))),                                    IF(AND(A1494="SVOL",ISNUMBER(FIND(" Govt",C1494))),"", IF(AND(A1494="SVOL",ISNUMBER(FIND(" Index",C1494))),J1494,                                    IF(ISNUMBER(N1494),Q1494*N1494,IF(ISNUMBER(R1494),J1494*R1494," "))))))</f>
        <v xml:space="preserve"> </v>
      </c>
      <c r="AB1494" s="8" t="s">
        <v>4218</v>
      </c>
      <c r="AG1494" s="17">
        <v>4.64E-4</v>
      </c>
    </row>
    <row r="1495" spans="1:33" x14ac:dyDescent="0.35">
      <c r="A1495" t="s">
        <v>1786</v>
      </c>
      <c r="B1495" t="s">
        <v>3769</v>
      </c>
      <c r="C1495" t="s">
        <v>3770</v>
      </c>
      <c r="D1495" t="s">
        <v>3771</v>
      </c>
      <c r="E1495" t="s">
        <v>3772</v>
      </c>
      <c r="G1495" s="1">
        <v>-2815.3348490005401</v>
      </c>
      <c r="H1495" s="1">
        <v>29.422733000000001</v>
      </c>
      <c r="I1495" s="2">
        <v>-82834.845567738201</v>
      </c>
      <c r="J1495" s="3">
        <v>-1.0708265719829341E-3</v>
      </c>
      <c r="K1495" s="4">
        <v>77355986.239999995</v>
      </c>
      <c r="L1495" s="5">
        <v>3550001</v>
      </c>
      <c r="M1495" s="6">
        <v>21.79041252</v>
      </c>
      <c r="N1495" s="7" t="str">
        <f>IF(ISNUMBER(_xll.BDP($C1495, "DELTA_MID")),_xll.BDP($C1495, "DELTA_MID")," ")</f>
        <v xml:space="preserve"> </v>
      </c>
      <c r="O1495" s="7" t="str">
        <f>IF(ISNUMBER(N1495),_xll.BDP($C1495, "OPT_UNDL_TICKER"),"")</f>
        <v/>
      </c>
      <c r="P1495" s="8" t="str">
        <f>IF(ISNUMBER(N1495),_xll.BDP($C1495, "OPT_UNDL_PX")," ")</f>
        <v xml:space="preserve"> </v>
      </c>
      <c r="Q1495" s="7" t="str">
        <f>IF(ISNUMBER(N1495),+G1495*_xll.BDP($C1495, "PX_POS_MULT_FACTOR")*P1495/K1495," ")</f>
        <v xml:space="preserve"> </v>
      </c>
      <c r="R1495" s="8" t="str">
        <f>IF(OR($A1495="TUA",$A1495="TYA"),"",IF(ISNUMBER(_xll.BDP($C1495,"DUR_ADJ_OAS_MID")),_xll.BDP($C1495,"DUR_ADJ_OAS_MID"),IF(ISNUMBER(_xll.BDP($E1495&amp;" ISIN","DUR_ADJ_OAS_MID")),_xll.BDP($E1495&amp;" ISIN","DUR_ADJ_OAS_MID")," ")))</f>
        <v xml:space="preserve"> </v>
      </c>
      <c r="S1495" s="7" t="str">
        <f ca="1">IF(AND(A1494="SVOL",C1494="Cash"),                                     SUM(INDIRECT(ADDRESS(ROW()-(COUNTIF(A:A,"SVOL")),COLUMN())):INDIRECT(ADDRESS(ROW()-1,COLUMN()))),                                    IF(AND(A1495="TYA",C1495="Cash"), SUM(INDIRECT(ADDRESS(ROW()-(COUNTIF(A:A,"TYA")-1),COLUMN())):INDIRECT(ADDRESS(ROW()-1,COLUMN()))),                                    IF(AND(A1495="SVOL",ISNUMBER(FIND(" Govt",C1495))),"", IF(AND(A1495="SVOL",ISNUMBER(FIND(" Index",C1495))),J1495,                                    IF(ISNUMBER(N1495),Q1495*N1495,IF(ISNUMBER(R1495),J1495*R1495," "))))))</f>
        <v xml:space="preserve"> </v>
      </c>
      <c r="AB1495" s="8" t="s">
        <v>4218</v>
      </c>
      <c r="AG1495" s="17">
        <v>4.64E-4</v>
      </c>
    </row>
    <row r="1496" spans="1:33" x14ac:dyDescent="0.35">
      <c r="A1496" t="s">
        <v>1786</v>
      </c>
      <c r="B1496" t="s">
        <v>3773</v>
      </c>
      <c r="C1496" t="s">
        <v>3774</v>
      </c>
      <c r="D1496" t="s">
        <v>3775</v>
      </c>
      <c r="E1496" t="s">
        <v>3776</v>
      </c>
      <c r="G1496" s="1">
        <v>-21.762747187510701</v>
      </c>
      <c r="H1496" s="1">
        <v>11455.84</v>
      </c>
      <c r="I1496" s="2">
        <v>-249310.54974057249</v>
      </c>
      <c r="J1496" s="3">
        <v>-3.222899246182148E-3</v>
      </c>
      <c r="K1496" s="4">
        <v>77355986.239999995</v>
      </c>
      <c r="L1496" s="5">
        <v>3550001</v>
      </c>
      <c r="M1496" s="6">
        <v>21.79041252</v>
      </c>
      <c r="N1496" s="7" t="str">
        <f>IF(ISNUMBER(_xll.BDP($C1496, "DELTA_MID")),_xll.BDP($C1496, "DELTA_MID")," ")</f>
        <v xml:space="preserve"> </v>
      </c>
      <c r="O1496" s="7" t="str">
        <f>IF(ISNUMBER(N1496),_xll.BDP($C1496, "OPT_UNDL_TICKER"),"")</f>
        <v/>
      </c>
      <c r="P1496" s="8" t="str">
        <f>IF(ISNUMBER(N1496),_xll.BDP($C1496, "OPT_UNDL_PX")," ")</f>
        <v xml:space="preserve"> </v>
      </c>
      <c r="Q1496" s="7" t="str">
        <f>IF(ISNUMBER(N1496),+G1496*_xll.BDP($C1496, "PX_POS_MULT_FACTOR")*P1496/K1496," ")</f>
        <v xml:space="preserve"> </v>
      </c>
      <c r="R1496" s="8" t="str">
        <f>IF(OR($A1496="TUA",$A1496="TYA"),"",IF(ISNUMBER(_xll.BDP($C1496,"DUR_ADJ_OAS_MID")),_xll.BDP($C1496,"DUR_ADJ_OAS_MID"),IF(ISNUMBER(_xll.BDP($E1496&amp;" ISIN","DUR_ADJ_OAS_MID")),_xll.BDP($E1496&amp;" ISIN","DUR_ADJ_OAS_MID")," ")))</f>
        <v xml:space="preserve"> </v>
      </c>
      <c r="S1496" s="7" t="str">
        <f ca="1">IF(AND(A1495="SVOL",C1495="Cash"),                                     SUM(INDIRECT(ADDRESS(ROW()-(COUNTIF(A:A,"SVOL")),COLUMN())):INDIRECT(ADDRESS(ROW()-1,COLUMN()))),                                    IF(AND(A1496="TYA",C1496="Cash"), SUM(INDIRECT(ADDRESS(ROW()-(COUNTIF(A:A,"TYA")-1),COLUMN())):INDIRECT(ADDRESS(ROW()-1,COLUMN()))),                                    IF(AND(A1496="SVOL",ISNUMBER(FIND(" Govt",C1496))),"", IF(AND(A1496="SVOL",ISNUMBER(FIND(" Index",C1496))),J1496,                                    IF(ISNUMBER(N1496),Q1496*N1496,IF(ISNUMBER(R1496),J1496*R1496," "))))))</f>
        <v xml:space="preserve"> </v>
      </c>
      <c r="AB1496" s="8" t="s">
        <v>4218</v>
      </c>
      <c r="AG1496" s="17">
        <v>4.64E-4</v>
      </c>
    </row>
    <row r="1497" spans="1:33" x14ac:dyDescent="0.35">
      <c r="A1497" t="s">
        <v>1786</v>
      </c>
      <c r="B1497" t="s">
        <v>3777</v>
      </c>
      <c r="C1497" t="s">
        <v>3778</v>
      </c>
      <c r="D1497" t="s">
        <v>3779</v>
      </c>
      <c r="E1497" t="s">
        <v>3780</v>
      </c>
      <c r="F1497" t="s">
        <v>3781</v>
      </c>
      <c r="G1497" s="1">
        <v>-2958.2631616104072</v>
      </c>
      <c r="H1497" s="1">
        <v>272.32</v>
      </c>
      <c r="I1497" s="2">
        <v>-805594.22416974604</v>
      </c>
      <c r="J1497" s="3">
        <v>-1.0414116131495741E-2</v>
      </c>
      <c r="K1497" s="4">
        <v>77355986.239999995</v>
      </c>
      <c r="L1497" s="5">
        <v>3550001</v>
      </c>
      <c r="M1497" s="6">
        <v>21.79041252</v>
      </c>
      <c r="N1497" s="7" t="str">
        <f>IF(ISNUMBER(_xll.BDP($C1497, "DELTA_MID")),_xll.BDP($C1497, "DELTA_MID")," ")</f>
        <v xml:space="preserve"> </v>
      </c>
      <c r="O1497" s="7" t="str">
        <f>IF(ISNUMBER(N1497),_xll.BDP($C1497, "OPT_UNDL_TICKER"),"")</f>
        <v/>
      </c>
      <c r="P1497" s="8" t="str">
        <f>IF(ISNUMBER(N1497),_xll.BDP($C1497, "OPT_UNDL_PX")," ")</f>
        <v xml:space="preserve"> </v>
      </c>
      <c r="Q1497" s="7" t="str">
        <f>IF(ISNUMBER(N1497),+G1497*_xll.BDP($C1497, "PX_POS_MULT_FACTOR")*P1497/K1497," ")</f>
        <v xml:space="preserve"> </v>
      </c>
      <c r="R1497" s="8" t="str">
        <f>IF(OR($A1497="TUA",$A1497="TYA"),"",IF(ISNUMBER(_xll.BDP($C1497,"DUR_ADJ_OAS_MID")),_xll.BDP($C1497,"DUR_ADJ_OAS_MID"),IF(ISNUMBER(_xll.BDP($E1497&amp;" ISIN","DUR_ADJ_OAS_MID")),_xll.BDP($E1497&amp;" ISIN","DUR_ADJ_OAS_MID")," ")))</f>
        <v xml:space="preserve"> </v>
      </c>
      <c r="S1497" s="7" t="str">
        <f ca="1">IF(AND(A1496="SVOL",C1496="Cash"),                                     SUM(INDIRECT(ADDRESS(ROW()-(COUNTIF(A:A,"SVOL")),COLUMN())):INDIRECT(ADDRESS(ROW()-1,COLUMN()))),                                    IF(AND(A1497="TYA",C1497="Cash"), SUM(INDIRECT(ADDRESS(ROW()-(COUNTIF(A:A,"TYA")-1),COLUMN())):INDIRECT(ADDRESS(ROW()-1,COLUMN()))),                                    IF(AND(A1497="SVOL",ISNUMBER(FIND(" Govt",C1497))),"", IF(AND(A1497="SVOL",ISNUMBER(FIND(" Index",C1497))),J1497,                                    IF(ISNUMBER(N1497),Q1497*N1497,IF(ISNUMBER(R1497),J1497*R1497," "))))))</f>
        <v xml:space="preserve"> </v>
      </c>
      <c r="AB1497" s="8" t="s">
        <v>4218</v>
      </c>
      <c r="AG1497" s="17">
        <v>4.64E-4</v>
      </c>
    </row>
    <row r="1498" spans="1:33" x14ac:dyDescent="0.35">
      <c r="A1498" t="s">
        <v>1786</v>
      </c>
      <c r="B1498" t="s">
        <v>940</v>
      </c>
      <c r="C1498" t="s">
        <v>3782</v>
      </c>
      <c r="D1498" t="s">
        <v>942</v>
      </c>
      <c r="E1498" t="s">
        <v>943</v>
      </c>
      <c r="F1498" t="s">
        <v>944</v>
      </c>
      <c r="G1498" s="1">
        <v>-144.69285967912521</v>
      </c>
      <c r="H1498" s="1">
        <v>328.3</v>
      </c>
      <c r="I1498" s="2">
        <v>-47502.665832656807</v>
      </c>
      <c r="J1498" s="3">
        <v>-6.1407873057526424E-4</v>
      </c>
      <c r="K1498" s="4">
        <v>77355986.239999995</v>
      </c>
      <c r="L1498" s="5">
        <v>3550001</v>
      </c>
      <c r="M1498" s="6">
        <v>21.79041252</v>
      </c>
      <c r="N1498" s="7" t="str">
        <f>IF(ISNUMBER(_xll.BDP($C1498, "DELTA_MID")),_xll.BDP($C1498, "DELTA_MID")," ")</f>
        <v xml:space="preserve"> </v>
      </c>
      <c r="O1498" s="7" t="str">
        <f>IF(ISNUMBER(N1498),_xll.BDP($C1498, "OPT_UNDL_TICKER"),"")</f>
        <v/>
      </c>
      <c r="P1498" s="8" t="str">
        <f>IF(ISNUMBER(N1498),_xll.BDP($C1498, "OPT_UNDL_PX")," ")</f>
        <v xml:space="preserve"> </v>
      </c>
      <c r="Q1498" s="7" t="str">
        <f>IF(ISNUMBER(N1498),+G1498*_xll.BDP($C1498, "PX_POS_MULT_FACTOR")*P1498/K1498," ")</f>
        <v xml:space="preserve"> </v>
      </c>
      <c r="R1498" s="8" t="str">
        <f>IF(OR($A1498="TUA",$A1498="TYA"),"",IF(ISNUMBER(_xll.BDP($C1498,"DUR_ADJ_OAS_MID")),_xll.BDP($C1498,"DUR_ADJ_OAS_MID"),IF(ISNUMBER(_xll.BDP($E1498&amp;" ISIN","DUR_ADJ_OAS_MID")),_xll.BDP($E1498&amp;" ISIN","DUR_ADJ_OAS_MID")," ")))</f>
        <v xml:space="preserve"> </v>
      </c>
      <c r="S1498" s="7" t="str">
        <f ca="1">IF(AND(A1497="SVOL",C1497="Cash"),                                     SUM(INDIRECT(ADDRESS(ROW()-(COUNTIF(A:A,"SVOL")),COLUMN())):INDIRECT(ADDRESS(ROW()-1,COLUMN()))),                                    IF(AND(A1498="TYA",C1498="Cash"), SUM(INDIRECT(ADDRESS(ROW()-(COUNTIF(A:A,"TYA")-1),COLUMN())):INDIRECT(ADDRESS(ROW()-1,COLUMN()))),                                    IF(AND(A1498="SVOL",ISNUMBER(FIND(" Govt",C1498))),"", IF(AND(A1498="SVOL",ISNUMBER(FIND(" Index",C1498))),J1498,                                    IF(ISNUMBER(N1498),Q1498*N1498,IF(ISNUMBER(R1498),J1498*R1498," "))))))</f>
        <v xml:space="preserve"> </v>
      </c>
      <c r="AB1498" s="8" t="s">
        <v>4218</v>
      </c>
      <c r="AG1498" s="17">
        <v>4.64E-4</v>
      </c>
    </row>
    <row r="1499" spans="1:33" x14ac:dyDescent="0.35">
      <c r="A1499" t="s">
        <v>1786</v>
      </c>
      <c r="B1499" t="s">
        <v>3783</v>
      </c>
      <c r="C1499" t="s">
        <v>3784</v>
      </c>
      <c r="D1499" t="s">
        <v>3785</v>
      </c>
      <c r="E1499" t="s">
        <v>3786</v>
      </c>
      <c r="G1499" s="1">
        <v>-1185.775630541124</v>
      </c>
      <c r="H1499" s="1">
        <v>48.110637500000003</v>
      </c>
      <c r="I1499" s="2">
        <v>-57048.421517297917</v>
      </c>
      <c r="J1499" s="3">
        <v>-7.3747907938634437E-4</v>
      </c>
      <c r="K1499" s="4">
        <v>77355986.239999995</v>
      </c>
      <c r="L1499" s="5">
        <v>3550001</v>
      </c>
      <c r="M1499" s="6">
        <v>21.79041252</v>
      </c>
      <c r="N1499" s="7" t="str">
        <f>IF(ISNUMBER(_xll.BDP($C1499, "DELTA_MID")),_xll.BDP($C1499, "DELTA_MID")," ")</f>
        <v xml:space="preserve"> </v>
      </c>
      <c r="O1499" s="7" t="str">
        <f>IF(ISNUMBER(N1499),_xll.BDP($C1499, "OPT_UNDL_TICKER"),"")</f>
        <v/>
      </c>
      <c r="P1499" s="8" t="str">
        <f>IF(ISNUMBER(N1499),_xll.BDP($C1499, "OPT_UNDL_PX")," ")</f>
        <v xml:space="preserve"> </v>
      </c>
      <c r="Q1499" s="7" t="str">
        <f>IF(ISNUMBER(N1499),+G1499*_xll.BDP($C1499, "PX_POS_MULT_FACTOR")*P1499/K1499," ")</f>
        <v xml:space="preserve"> </v>
      </c>
      <c r="R1499" s="8" t="str">
        <f>IF(OR($A1499="TUA",$A1499="TYA"),"",IF(ISNUMBER(_xll.BDP($C1499,"DUR_ADJ_OAS_MID")),_xll.BDP($C1499,"DUR_ADJ_OAS_MID"),IF(ISNUMBER(_xll.BDP($E1499&amp;" ISIN","DUR_ADJ_OAS_MID")),_xll.BDP($E1499&amp;" ISIN","DUR_ADJ_OAS_MID")," ")))</f>
        <v xml:space="preserve"> </v>
      </c>
      <c r="S1499" s="7" t="str">
        <f ca="1">IF(AND(A1498="SVOL",C1498="Cash"),                                     SUM(INDIRECT(ADDRESS(ROW()-(COUNTIF(A:A,"SVOL")),COLUMN())):INDIRECT(ADDRESS(ROW()-1,COLUMN()))),                                    IF(AND(A1499="TYA",C1499="Cash"), SUM(INDIRECT(ADDRESS(ROW()-(COUNTIF(A:A,"TYA")-1),COLUMN())):INDIRECT(ADDRESS(ROW()-1,COLUMN()))),                                    IF(AND(A1499="SVOL",ISNUMBER(FIND(" Govt",C1499))),"", IF(AND(A1499="SVOL",ISNUMBER(FIND(" Index",C1499))),J1499,                                    IF(ISNUMBER(N1499),Q1499*N1499,IF(ISNUMBER(R1499),J1499*R1499," "))))))</f>
        <v xml:space="preserve"> </v>
      </c>
      <c r="AB1499" s="8" t="s">
        <v>4218</v>
      </c>
      <c r="AG1499" s="17">
        <v>4.64E-4</v>
      </c>
    </row>
    <row r="1500" spans="1:33" x14ac:dyDescent="0.35">
      <c r="A1500" t="s">
        <v>1786</v>
      </c>
      <c r="B1500" t="s">
        <v>3787</v>
      </c>
      <c r="C1500" t="s">
        <v>3788</v>
      </c>
      <c r="D1500" t="s">
        <v>3789</v>
      </c>
      <c r="E1500" t="s">
        <v>3790</v>
      </c>
      <c r="F1500" t="s">
        <v>3791</v>
      </c>
      <c r="G1500" s="1">
        <v>-6457.3599999482767</v>
      </c>
      <c r="H1500" s="1">
        <v>49.53</v>
      </c>
      <c r="I1500" s="2">
        <v>-319833.04079743818</v>
      </c>
      <c r="J1500" s="3">
        <v>-4.1345609608691896E-3</v>
      </c>
      <c r="K1500" s="4">
        <v>77355986.239999995</v>
      </c>
      <c r="L1500" s="5">
        <v>3550001</v>
      </c>
      <c r="M1500" s="6">
        <v>21.79041252</v>
      </c>
      <c r="N1500" s="7" t="str">
        <f>IF(ISNUMBER(_xll.BDP($C1500, "DELTA_MID")),_xll.BDP($C1500, "DELTA_MID")," ")</f>
        <v xml:space="preserve"> </v>
      </c>
      <c r="O1500" s="7" t="str">
        <f>IF(ISNUMBER(N1500),_xll.BDP($C1500, "OPT_UNDL_TICKER"),"")</f>
        <v/>
      </c>
      <c r="P1500" s="8" t="str">
        <f>IF(ISNUMBER(N1500),_xll.BDP($C1500, "OPT_UNDL_PX")," ")</f>
        <v xml:space="preserve"> </v>
      </c>
      <c r="Q1500" s="7" t="str">
        <f>IF(ISNUMBER(N1500),+G1500*_xll.BDP($C1500, "PX_POS_MULT_FACTOR")*P1500/K1500," ")</f>
        <v xml:space="preserve"> </v>
      </c>
      <c r="R1500" s="8" t="str">
        <f>IF(OR($A1500="TUA",$A1500="TYA"),"",IF(ISNUMBER(_xll.BDP($C1500,"DUR_ADJ_OAS_MID")),_xll.BDP($C1500,"DUR_ADJ_OAS_MID"),IF(ISNUMBER(_xll.BDP($E1500&amp;" ISIN","DUR_ADJ_OAS_MID")),_xll.BDP($E1500&amp;" ISIN","DUR_ADJ_OAS_MID")," ")))</f>
        <v xml:space="preserve"> </v>
      </c>
      <c r="S1500" s="7" t="str">
        <f ca="1">IF(AND(A1499="SVOL",C1499="Cash"),                                     SUM(INDIRECT(ADDRESS(ROW()-(COUNTIF(A:A,"SVOL")),COLUMN())):INDIRECT(ADDRESS(ROW()-1,COLUMN()))),                                    IF(AND(A1500="TYA",C1500="Cash"), SUM(INDIRECT(ADDRESS(ROW()-(COUNTIF(A:A,"TYA")-1),COLUMN())):INDIRECT(ADDRESS(ROW()-1,COLUMN()))),                                    IF(AND(A1500="SVOL",ISNUMBER(FIND(" Govt",C1500))),"", IF(AND(A1500="SVOL",ISNUMBER(FIND(" Index",C1500))),J1500,                                    IF(ISNUMBER(N1500),Q1500*N1500,IF(ISNUMBER(R1500),J1500*R1500," "))))))</f>
        <v xml:space="preserve"> </v>
      </c>
      <c r="AB1500" s="8" t="s">
        <v>4218</v>
      </c>
      <c r="AG1500" s="17">
        <v>4.64E-4</v>
      </c>
    </row>
    <row r="1501" spans="1:33" x14ac:dyDescent="0.35">
      <c r="A1501" t="s">
        <v>1786</v>
      </c>
      <c r="B1501" t="s">
        <v>3792</v>
      </c>
      <c r="C1501" t="s">
        <v>3793</v>
      </c>
      <c r="D1501" t="s">
        <v>3794</v>
      </c>
      <c r="E1501" t="s">
        <v>3795</v>
      </c>
      <c r="F1501" t="s">
        <v>3796</v>
      </c>
      <c r="G1501" s="1">
        <v>-4350.1967080764634</v>
      </c>
      <c r="H1501" s="1">
        <v>80.069999999999993</v>
      </c>
      <c r="I1501" s="2">
        <v>-348320.25041568239</v>
      </c>
      <c r="J1501" s="3">
        <v>-4.5028221776528734E-3</v>
      </c>
      <c r="K1501" s="4">
        <v>77355986.239999995</v>
      </c>
      <c r="L1501" s="5">
        <v>3550001</v>
      </c>
      <c r="M1501" s="6">
        <v>21.79041252</v>
      </c>
      <c r="N1501" s="7" t="str">
        <f>IF(ISNUMBER(_xll.BDP($C1501, "DELTA_MID")),_xll.BDP($C1501, "DELTA_MID")," ")</f>
        <v xml:space="preserve"> </v>
      </c>
      <c r="O1501" s="7" t="str">
        <f>IF(ISNUMBER(N1501),_xll.BDP($C1501, "OPT_UNDL_TICKER"),"")</f>
        <v/>
      </c>
      <c r="P1501" s="8" t="str">
        <f>IF(ISNUMBER(N1501),_xll.BDP($C1501, "OPT_UNDL_PX")," ")</f>
        <v xml:space="preserve"> </v>
      </c>
      <c r="Q1501" s="7" t="str">
        <f>IF(ISNUMBER(N1501),+G1501*_xll.BDP($C1501, "PX_POS_MULT_FACTOR")*P1501/K1501," ")</f>
        <v xml:space="preserve"> </v>
      </c>
      <c r="R1501" s="8" t="str">
        <f>IF(OR($A1501="TUA",$A1501="TYA"),"",IF(ISNUMBER(_xll.BDP($C1501,"DUR_ADJ_OAS_MID")),_xll.BDP($C1501,"DUR_ADJ_OAS_MID"),IF(ISNUMBER(_xll.BDP($E1501&amp;" ISIN","DUR_ADJ_OAS_MID")),_xll.BDP($E1501&amp;" ISIN","DUR_ADJ_OAS_MID")," ")))</f>
        <v xml:space="preserve"> </v>
      </c>
      <c r="S1501" s="7" t="str">
        <f ca="1">IF(AND(A1500="SVOL",C1500="Cash"),                                     SUM(INDIRECT(ADDRESS(ROW()-(COUNTIF(A:A,"SVOL")),COLUMN())):INDIRECT(ADDRESS(ROW()-1,COLUMN()))),                                    IF(AND(A1501="TYA",C1501="Cash"), SUM(INDIRECT(ADDRESS(ROW()-(COUNTIF(A:A,"TYA")-1),COLUMN())):INDIRECT(ADDRESS(ROW()-1,COLUMN()))),                                    IF(AND(A1501="SVOL",ISNUMBER(FIND(" Govt",C1501))),"", IF(AND(A1501="SVOL",ISNUMBER(FIND(" Index",C1501))),J1501,                                    IF(ISNUMBER(N1501),Q1501*N1501,IF(ISNUMBER(R1501),J1501*R1501," "))))))</f>
        <v xml:space="preserve"> </v>
      </c>
      <c r="AB1501" s="8" t="s">
        <v>4218</v>
      </c>
      <c r="AG1501" s="17">
        <v>4.64E-4</v>
      </c>
    </row>
    <row r="1502" spans="1:33" x14ac:dyDescent="0.35">
      <c r="A1502" t="s">
        <v>1786</v>
      </c>
      <c r="B1502" t="s">
        <v>3797</v>
      </c>
      <c r="C1502" t="s">
        <v>3798</v>
      </c>
      <c r="D1502" t="s">
        <v>3799</v>
      </c>
      <c r="E1502" t="s">
        <v>3800</v>
      </c>
      <c r="G1502" s="1">
        <v>-4590.7632918519193</v>
      </c>
      <c r="H1502" s="1">
        <v>83.44</v>
      </c>
      <c r="I1502" s="2">
        <v>-383053.28907212411</v>
      </c>
      <c r="J1502" s="3">
        <v>-4.9518247738925616E-3</v>
      </c>
      <c r="K1502" s="4">
        <v>77355986.239999995</v>
      </c>
      <c r="L1502" s="5">
        <v>3550001</v>
      </c>
      <c r="M1502" s="6">
        <v>21.79041252</v>
      </c>
      <c r="N1502" s="7" t="str">
        <f>IF(ISNUMBER(_xll.BDP($C1502, "DELTA_MID")),_xll.BDP($C1502, "DELTA_MID")," ")</f>
        <v xml:space="preserve"> </v>
      </c>
      <c r="O1502" s="7" t="str">
        <f>IF(ISNUMBER(N1502),_xll.BDP($C1502, "OPT_UNDL_TICKER"),"")</f>
        <v/>
      </c>
      <c r="P1502" s="8" t="str">
        <f>IF(ISNUMBER(N1502),_xll.BDP($C1502, "OPT_UNDL_PX")," ")</f>
        <v xml:space="preserve"> </v>
      </c>
      <c r="Q1502" s="7" t="str">
        <f>IF(ISNUMBER(N1502),+G1502*_xll.BDP($C1502, "PX_POS_MULT_FACTOR")*P1502/K1502," ")</f>
        <v xml:space="preserve"> </v>
      </c>
      <c r="R1502" s="8" t="str">
        <f>IF(OR($A1502="TUA",$A1502="TYA"),"",IF(ISNUMBER(_xll.BDP($C1502,"DUR_ADJ_OAS_MID")),_xll.BDP($C1502,"DUR_ADJ_OAS_MID"),IF(ISNUMBER(_xll.BDP($E1502&amp;" ISIN","DUR_ADJ_OAS_MID")),_xll.BDP($E1502&amp;" ISIN","DUR_ADJ_OAS_MID")," ")))</f>
        <v xml:space="preserve"> </v>
      </c>
      <c r="S1502" s="7" t="str">
        <f ca="1">IF(AND(A1501="SVOL",C1501="Cash"),                                     SUM(INDIRECT(ADDRESS(ROW()-(COUNTIF(A:A,"SVOL")),COLUMN())):INDIRECT(ADDRESS(ROW()-1,COLUMN()))),                                    IF(AND(A1502="TYA",C1502="Cash"), SUM(INDIRECT(ADDRESS(ROW()-(COUNTIF(A:A,"TYA")-1),COLUMN())):INDIRECT(ADDRESS(ROW()-1,COLUMN()))),                                    IF(AND(A1502="SVOL",ISNUMBER(FIND(" Govt",C1502))),"", IF(AND(A1502="SVOL",ISNUMBER(FIND(" Index",C1502))),J1502,                                    IF(ISNUMBER(N1502),Q1502*N1502,IF(ISNUMBER(R1502),J1502*R1502," "))))))</f>
        <v xml:space="preserve"> </v>
      </c>
      <c r="AB1502" s="8" t="s">
        <v>4218</v>
      </c>
      <c r="AG1502" s="17">
        <v>4.64E-4</v>
      </c>
    </row>
    <row r="1503" spans="1:33" x14ac:dyDescent="0.35">
      <c r="A1503" t="s">
        <v>1786</v>
      </c>
      <c r="B1503" t="s">
        <v>3801</v>
      </c>
      <c r="C1503" t="s">
        <v>3802</v>
      </c>
      <c r="D1503" t="s">
        <v>3803</v>
      </c>
      <c r="E1503" t="s">
        <v>3804</v>
      </c>
      <c r="F1503" t="s">
        <v>3805</v>
      </c>
      <c r="G1503" s="1">
        <v>-6579.7019300834718</v>
      </c>
      <c r="H1503" s="1">
        <v>127.02</v>
      </c>
      <c r="I1503" s="2">
        <v>-835753.73915920255</v>
      </c>
      <c r="J1503" s="3">
        <v>-1.0803995654146839E-2</v>
      </c>
      <c r="K1503" s="4">
        <v>77355986.239999995</v>
      </c>
      <c r="L1503" s="5">
        <v>3550001</v>
      </c>
      <c r="M1503" s="6">
        <v>21.79041252</v>
      </c>
      <c r="N1503" s="7" t="str">
        <f>IF(ISNUMBER(_xll.BDP($C1503, "DELTA_MID")),_xll.BDP($C1503, "DELTA_MID")," ")</f>
        <v xml:space="preserve"> </v>
      </c>
      <c r="O1503" s="7" t="str">
        <f>IF(ISNUMBER(N1503),_xll.BDP($C1503, "OPT_UNDL_TICKER"),"")</f>
        <v/>
      </c>
      <c r="P1503" s="8" t="str">
        <f>IF(ISNUMBER(N1503),_xll.BDP($C1503, "OPT_UNDL_PX")," ")</f>
        <v xml:space="preserve"> </v>
      </c>
      <c r="Q1503" s="7" t="str">
        <f>IF(ISNUMBER(N1503),+G1503*_xll.BDP($C1503, "PX_POS_MULT_FACTOR")*P1503/K1503," ")</f>
        <v xml:space="preserve"> </v>
      </c>
      <c r="R1503" s="8" t="str">
        <f>IF(OR($A1503="TUA",$A1503="TYA"),"",IF(ISNUMBER(_xll.BDP($C1503,"DUR_ADJ_OAS_MID")),_xll.BDP($C1503,"DUR_ADJ_OAS_MID"),IF(ISNUMBER(_xll.BDP($E1503&amp;" ISIN","DUR_ADJ_OAS_MID")),_xll.BDP($E1503&amp;" ISIN","DUR_ADJ_OAS_MID")," ")))</f>
        <v xml:space="preserve"> </v>
      </c>
      <c r="S1503" s="7" t="str">
        <f ca="1">IF(AND(A1502="SVOL",C1502="Cash"),                                     SUM(INDIRECT(ADDRESS(ROW()-(COUNTIF(A:A,"SVOL")),COLUMN())):INDIRECT(ADDRESS(ROW()-1,COLUMN()))),                                    IF(AND(A1503="TYA",C1503="Cash"), SUM(INDIRECT(ADDRESS(ROW()-(COUNTIF(A:A,"TYA")-1),COLUMN())):INDIRECT(ADDRESS(ROW()-1,COLUMN()))),                                    IF(AND(A1503="SVOL",ISNUMBER(FIND(" Govt",C1503))),"", IF(AND(A1503="SVOL",ISNUMBER(FIND(" Index",C1503))),J1503,                                    IF(ISNUMBER(N1503),Q1503*N1503,IF(ISNUMBER(R1503),J1503*R1503," "))))))</f>
        <v xml:space="preserve"> </v>
      </c>
      <c r="AB1503" s="8" t="s">
        <v>4218</v>
      </c>
      <c r="AG1503" s="17">
        <v>4.64E-4</v>
      </c>
    </row>
    <row r="1504" spans="1:33" x14ac:dyDescent="0.35">
      <c r="A1504" t="s">
        <v>1786</v>
      </c>
      <c r="B1504" t="s">
        <v>388</v>
      </c>
      <c r="C1504" t="s">
        <v>3806</v>
      </c>
      <c r="D1504" t="s">
        <v>390</v>
      </c>
      <c r="E1504" t="s">
        <v>391</v>
      </c>
      <c r="F1504" t="s">
        <v>392</v>
      </c>
      <c r="G1504" s="1">
        <v>-4147.5678862900459</v>
      </c>
      <c r="H1504" s="1">
        <v>37.979999999999997</v>
      </c>
      <c r="I1504" s="2">
        <v>-157524.6283212959</v>
      </c>
      <c r="J1504" s="3">
        <v>-2.036359898929729E-3</v>
      </c>
      <c r="K1504" s="4">
        <v>77355986.239999995</v>
      </c>
      <c r="L1504" s="5">
        <v>3550001</v>
      </c>
      <c r="M1504" s="6">
        <v>21.79041252</v>
      </c>
      <c r="N1504" s="7" t="str">
        <f>IF(ISNUMBER(_xll.BDP($C1504, "DELTA_MID")),_xll.BDP($C1504, "DELTA_MID")," ")</f>
        <v xml:space="preserve"> </v>
      </c>
      <c r="O1504" s="7" t="str">
        <f>IF(ISNUMBER(N1504),_xll.BDP($C1504, "OPT_UNDL_TICKER"),"")</f>
        <v/>
      </c>
      <c r="P1504" s="8" t="str">
        <f>IF(ISNUMBER(N1504),_xll.BDP($C1504, "OPT_UNDL_PX")," ")</f>
        <v xml:space="preserve"> </v>
      </c>
      <c r="Q1504" s="7" t="str">
        <f>IF(ISNUMBER(N1504),+G1504*_xll.BDP($C1504, "PX_POS_MULT_FACTOR")*P1504/K1504," ")</f>
        <v xml:space="preserve"> </v>
      </c>
      <c r="R1504" s="8" t="str">
        <f>IF(OR($A1504="TUA",$A1504="TYA"),"",IF(ISNUMBER(_xll.BDP($C1504,"DUR_ADJ_OAS_MID")),_xll.BDP($C1504,"DUR_ADJ_OAS_MID"),IF(ISNUMBER(_xll.BDP($E1504&amp;" ISIN","DUR_ADJ_OAS_MID")),_xll.BDP($E1504&amp;" ISIN","DUR_ADJ_OAS_MID")," ")))</f>
        <v xml:space="preserve"> </v>
      </c>
      <c r="S1504" s="7" t="str">
        <f ca="1">IF(AND(A1503="SVOL",C1503="Cash"),                                     SUM(INDIRECT(ADDRESS(ROW()-(COUNTIF(A:A,"SVOL")),COLUMN())):INDIRECT(ADDRESS(ROW()-1,COLUMN()))),                                    IF(AND(A1504="TYA",C1504="Cash"), SUM(INDIRECT(ADDRESS(ROW()-(COUNTIF(A:A,"TYA")-1),COLUMN())):INDIRECT(ADDRESS(ROW()-1,COLUMN()))),                                    IF(AND(A1504="SVOL",ISNUMBER(FIND(" Govt",C1504))),"", IF(AND(A1504="SVOL",ISNUMBER(FIND(" Index",C1504))),J1504,                                    IF(ISNUMBER(N1504),Q1504*N1504,IF(ISNUMBER(R1504),J1504*R1504," "))))))</f>
        <v xml:space="preserve"> </v>
      </c>
      <c r="AB1504" s="8" t="s">
        <v>4218</v>
      </c>
      <c r="AG1504" s="17">
        <v>4.64E-4</v>
      </c>
    </row>
    <row r="1505" spans="1:33" x14ac:dyDescent="0.35">
      <c r="A1505" t="s">
        <v>1786</v>
      </c>
      <c r="B1505" t="s">
        <v>3807</v>
      </c>
      <c r="C1505" t="s">
        <v>3808</v>
      </c>
      <c r="D1505" t="s">
        <v>3809</v>
      </c>
      <c r="E1505" t="s">
        <v>3810</v>
      </c>
      <c r="G1505" s="1">
        <v>-10354.06811122553</v>
      </c>
      <c r="H1505" s="1">
        <v>22.776</v>
      </c>
      <c r="I1505" s="2">
        <v>-235824.2553012727</v>
      </c>
      <c r="J1505" s="3">
        <v>-3.048558576573746E-3</v>
      </c>
      <c r="K1505" s="4">
        <v>77355986.239999995</v>
      </c>
      <c r="L1505" s="5">
        <v>3550001</v>
      </c>
      <c r="M1505" s="6">
        <v>21.79041252</v>
      </c>
      <c r="N1505" s="7" t="str">
        <f>IF(ISNUMBER(_xll.BDP($C1505, "DELTA_MID")),_xll.BDP($C1505, "DELTA_MID")," ")</f>
        <v xml:space="preserve"> </v>
      </c>
      <c r="O1505" s="7" t="str">
        <f>IF(ISNUMBER(N1505),_xll.BDP($C1505, "OPT_UNDL_TICKER"),"")</f>
        <v/>
      </c>
      <c r="P1505" s="8" t="str">
        <f>IF(ISNUMBER(N1505),_xll.BDP($C1505, "OPT_UNDL_PX")," ")</f>
        <v xml:space="preserve"> </v>
      </c>
      <c r="Q1505" s="7" t="str">
        <f>IF(ISNUMBER(N1505),+G1505*_xll.BDP($C1505, "PX_POS_MULT_FACTOR")*P1505/K1505," ")</f>
        <v xml:space="preserve"> </v>
      </c>
      <c r="R1505" s="8" t="str">
        <f>IF(OR($A1505="TUA",$A1505="TYA"),"",IF(ISNUMBER(_xll.BDP($C1505,"DUR_ADJ_OAS_MID")),_xll.BDP($C1505,"DUR_ADJ_OAS_MID"),IF(ISNUMBER(_xll.BDP($E1505&amp;" ISIN","DUR_ADJ_OAS_MID")),_xll.BDP($E1505&amp;" ISIN","DUR_ADJ_OAS_MID")," ")))</f>
        <v xml:space="preserve"> </v>
      </c>
      <c r="S1505" s="7" t="str">
        <f ca="1">IF(AND(A1504="SVOL",C1504="Cash"),                                     SUM(INDIRECT(ADDRESS(ROW()-(COUNTIF(A:A,"SVOL")),COLUMN())):INDIRECT(ADDRESS(ROW()-1,COLUMN()))),                                    IF(AND(A1505="TYA",C1505="Cash"), SUM(INDIRECT(ADDRESS(ROW()-(COUNTIF(A:A,"TYA")-1),COLUMN())):INDIRECT(ADDRESS(ROW()-1,COLUMN()))),                                    IF(AND(A1505="SVOL",ISNUMBER(FIND(" Govt",C1505))),"", IF(AND(A1505="SVOL",ISNUMBER(FIND(" Index",C1505))),J1505,                                    IF(ISNUMBER(N1505),Q1505*N1505,IF(ISNUMBER(R1505),J1505*R1505," "))))))</f>
        <v xml:space="preserve"> </v>
      </c>
      <c r="AB1505" s="8" t="s">
        <v>4218</v>
      </c>
      <c r="AG1505" s="17">
        <v>4.64E-4</v>
      </c>
    </row>
    <row r="1506" spans="1:33" x14ac:dyDescent="0.35">
      <c r="A1506" t="s">
        <v>1786</v>
      </c>
      <c r="B1506" t="s">
        <v>3811</v>
      </c>
      <c r="C1506" t="s">
        <v>3812</v>
      </c>
      <c r="D1506" t="s">
        <v>3813</v>
      </c>
      <c r="E1506" t="s">
        <v>3814</v>
      </c>
      <c r="F1506" t="s">
        <v>3815</v>
      </c>
      <c r="G1506" s="1">
        <v>-1122.840118404268</v>
      </c>
      <c r="H1506" s="1">
        <v>605.26</v>
      </c>
      <c r="I1506" s="2">
        <v>-679610.21006536752</v>
      </c>
      <c r="J1506" s="3">
        <v>-8.7854895671144323E-3</v>
      </c>
      <c r="K1506" s="4">
        <v>77355986.239999995</v>
      </c>
      <c r="L1506" s="5">
        <v>3550001</v>
      </c>
      <c r="M1506" s="6">
        <v>21.79041252</v>
      </c>
      <c r="N1506" s="7" t="str">
        <f>IF(ISNUMBER(_xll.BDP($C1506, "DELTA_MID")),_xll.BDP($C1506, "DELTA_MID")," ")</f>
        <v xml:space="preserve"> </v>
      </c>
      <c r="O1506" s="7" t="str">
        <f>IF(ISNUMBER(N1506),_xll.BDP($C1506, "OPT_UNDL_TICKER"),"")</f>
        <v/>
      </c>
      <c r="P1506" s="8" t="str">
        <f>IF(ISNUMBER(N1506),_xll.BDP($C1506, "OPT_UNDL_PX")," ")</f>
        <v xml:space="preserve"> </v>
      </c>
      <c r="Q1506" s="7" t="str">
        <f>IF(ISNUMBER(N1506),+G1506*_xll.BDP($C1506, "PX_POS_MULT_FACTOR")*P1506/K1506," ")</f>
        <v xml:space="preserve"> </v>
      </c>
      <c r="R1506" s="8" t="str">
        <f>IF(OR($A1506="TUA",$A1506="TYA"),"",IF(ISNUMBER(_xll.BDP($C1506,"DUR_ADJ_OAS_MID")),_xll.BDP($C1506,"DUR_ADJ_OAS_MID"),IF(ISNUMBER(_xll.BDP($E1506&amp;" ISIN","DUR_ADJ_OAS_MID")),_xll.BDP($E1506&amp;" ISIN","DUR_ADJ_OAS_MID")," ")))</f>
        <v xml:space="preserve"> </v>
      </c>
      <c r="S1506" s="7" t="str">
        <f ca="1">IF(AND(A1505="SVOL",C1505="Cash"),                                     SUM(INDIRECT(ADDRESS(ROW()-(COUNTIF(A:A,"SVOL")),COLUMN())):INDIRECT(ADDRESS(ROW()-1,COLUMN()))),                                    IF(AND(A1506="TYA",C1506="Cash"), SUM(INDIRECT(ADDRESS(ROW()-(COUNTIF(A:A,"TYA")-1),COLUMN())):INDIRECT(ADDRESS(ROW()-1,COLUMN()))),                                    IF(AND(A1506="SVOL",ISNUMBER(FIND(" Govt",C1506))),"", IF(AND(A1506="SVOL",ISNUMBER(FIND(" Index",C1506))),J1506,                                    IF(ISNUMBER(N1506),Q1506*N1506,IF(ISNUMBER(R1506),J1506*R1506," "))))))</f>
        <v xml:space="preserve"> </v>
      </c>
      <c r="AB1506" s="8" t="s">
        <v>4218</v>
      </c>
      <c r="AG1506" s="17">
        <v>4.64E-4</v>
      </c>
    </row>
    <row r="1507" spans="1:33" x14ac:dyDescent="0.35">
      <c r="A1507" t="s">
        <v>1786</v>
      </c>
      <c r="B1507" t="s">
        <v>965</v>
      </c>
      <c r="C1507" t="s">
        <v>3816</v>
      </c>
      <c r="D1507" t="s">
        <v>967</v>
      </c>
      <c r="E1507" t="s">
        <v>968</v>
      </c>
      <c r="F1507" t="s">
        <v>969</v>
      </c>
      <c r="G1507" s="1">
        <v>-1871.59625812592</v>
      </c>
      <c r="H1507" s="1">
        <v>309.3</v>
      </c>
      <c r="I1507" s="2">
        <v>-578884.72263834719</v>
      </c>
      <c r="J1507" s="3">
        <v>-7.4833862351949667E-3</v>
      </c>
      <c r="K1507" s="4">
        <v>77355986.239999995</v>
      </c>
      <c r="L1507" s="5">
        <v>3550001</v>
      </c>
      <c r="M1507" s="6">
        <v>21.79041252</v>
      </c>
      <c r="N1507" s="7" t="str">
        <f>IF(ISNUMBER(_xll.BDP($C1507, "DELTA_MID")),_xll.BDP($C1507, "DELTA_MID")," ")</f>
        <v xml:space="preserve"> </v>
      </c>
      <c r="O1507" s="7" t="str">
        <f>IF(ISNUMBER(N1507),_xll.BDP($C1507, "OPT_UNDL_TICKER"),"")</f>
        <v/>
      </c>
      <c r="P1507" s="8" t="str">
        <f>IF(ISNUMBER(N1507),_xll.BDP($C1507, "OPT_UNDL_PX")," ")</f>
        <v xml:space="preserve"> </v>
      </c>
      <c r="Q1507" s="7" t="str">
        <f>IF(ISNUMBER(N1507),+G1507*_xll.BDP($C1507, "PX_POS_MULT_FACTOR")*P1507/K1507," ")</f>
        <v xml:space="preserve"> </v>
      </c>
      <c r="R1507" s="8" t="str">
        <f>IF(OR($A1507="TUA",$A1507="TYA"),"",IF(ISNUMBER(_xll.BDP($C1507,"DUR_ADJ_OAS_MID")),_xll.BDP($C1507,"DUR_ADJ_OAS_MID"),IF(ISNUMBER(_xll.BDP($E1507&amp;" ISIN","DUR_ADJ_OAS_MID")),_xll.BDP($E1507&amp;" ISIN","DUR_ADJ_OAS_MID")," ")))</f>
        <v xml:space="preserve"> </v>
      </c>
      <c r="S1507" s="7" t="str">
        <f ca="1">IF(AND(A1506="SVOL",C1506="Cash"),                                     SUM(INDIRECT(ADDRESS(ROW()-(COUNTIF(A:A,"SVOL")),COLUMN())):INDIRECT(ADDRESS(ROW()-1,COLUMN()))),                                    IF(AND(A1507="TYA",C1507="Cash"), SUM(INDIRECT(ADDRESS(ROW()-(COUNTIF(A:A,"TYA")-1),COLUMN())):INDIRECT(ADDRESS(ROW()-1,COLUMN()))),                                    IF(AND(A1507="SVOL",ISNUMBER(FIND(" Govt",C1507))),"", IF(AND(A1507="SVOL",ISNUMBER(FIND(" Index",C1507))),J1507,                                    IF(ISNUMBER(N1507),Q1507*N1507,IF(ISNUMBER(R1507),J1507*R1507," "))))))</f>
        <v xml:space="preserve"> </v>
      </c>
      <c r="AB1507" s="8" t="s">
        <v>4218</v>
      </c>
      <c r="AG1507" s="17">
        <v>4.64E-4</v>
      </c>
    </row>
    <row r="1508" spans="1:33" x14ac:dyDescent="0.35">
      <c r="A1508" t="s">
        <v>1786</v>
      </c>
      <c r="B1508" t="s">
        <v>3817</v>
      </c>
      <c r="C1508" t="s">
        <v>3818</v>
      </c>
      <c r="D1508" t="s">
        <v>3819</v>
      </c>
      <c r="E1508" t="s">
        <v>3820</v>
      </c>
      <c r="G1508" s="1">
        <v>-1018.437750139859</v>
      </c>
      <c r="H1508" s="1">
        <v>160.49144999999999</v>
      </c>
      <c r="I1508" s="2">
        <v>-163450.5512546837</v>
      </c>
      <c r="J1508" s="3">
        <v>-2.1129657729082769E-3</v>
      </c>
      <c r="K1508" s="4">
        <v>77355986.239999995</v>
      </c>
      <c r="L1508" s="5">
        <v>3550001</v>
      </c>
      <c r="M1508" s="6">
        <v>21.79041252</v>
      </c>
      <c r="N1508" s="7" t="str">
        <f>IF(ISNUMBER(_xll.BDP($C1508, "DELTA_MID")),_xll.BDP($C1508, "DELTA_MID")," ")</f>
        <v xml:space="preserve"> </v>
      </c>
      <c r="O1508" s="7" t="str">
        <f>IF(ISNUMBER(N1508),_xll.BDP($C1508, "OPT_UNDL_TICKER"),"")</f>
        <v/>
      </c>
      <c r="P1508" s="8" t="str">
        <f>IF(ISNUMBER(N1508),_xll.BDP($C1508, "OPT_UNDL_PX")," ")</f>
        <v xml:space="preserve"> </v>
      </c>
      <c r="Q1508" s="7" t="str">
        <f>IF(ISNUMBER(N1508),+G1508*_xll.BDP($C1508, "PX_POS_MULT_FACTOR")*P1508/K1508," ")</f>
        <v xml:space="preserve"> </v>
      </c>
      <c r="R1508" s="8" t="str">
        <f>IF(OR($A1508="TUA",$A1508="TYA"),"",IF(ISNUMBER(_xll.BDP($C1508,"DUR_ADJ_OAS_MID")),_xll.BDP($C1508,"DUR_ADJ_OAS_MID"),IF(ISNUMBER(_xll.BDP($E1508&amp;" ISIN","DUR_ADJ_OAS_MID")),_xll.BDP($E1508&amp;" ISIN","DUR_ADJ_OAS_MID")," ")))</f>
        <v xml:space="preserve"> </v>
      </c>
      <c r="S1508" s="7" t="str">
        <f ca="1">IF(AND(A1507="SVOL",C1507="Cash"),                                     SUM(INDIRECT(ADDRESS(ROW()-(COUNTIF(A:A,"SVOL")),COLUMN())):INDIRECT(ADDRESS(ROW()-1,COLUMN()))),                                    IF(AND(A1508="TYA",C1508="Cash"), SUM(INDIRECT(ADDRESS(ROW()-(COUNTIF(A:A,"TYA")-1),COLUMN())):INDIRECT(ADDRESS(ROW()-1,COLUMN()))),                                    IF(AND(A1508="SVOL",ISNUMBER(FIND(" Govt",C1508))),"", IF(AND(A1508="SVOL",ISNUMBER(FIND(" Index",C1508))),J1508,                                    IF(ISNUMBER(N1508),Q1508*N1508,IF(ISNUMBER(R1508),J1508*R1508," "))))))</f>
        <v xml:space="preserve"> </v>
      </c>
      <c r="AB1508" s="8" t="s">
        <v>4218</v>
      </c>
      <c r="AG1508" s="17">
        <v>4.64E-4</v>
      </c>
    </row>
    <row r="1509" spans="1:33" x14ac:dyDescent="0.35">
      <c r="A1509" t="s">
        <v>1786</v>
      </c>
      <c r="B1509" t="s">
        <v>3821</v>
      </c>
      <c r="C1509" t="s">
        <v>3822</v>
      </c>
      <c r="D1509" t="s">
        <v>3823</v>
      </c>
      <c r="E1509" t="s">
        <v>3824</v>
      </c>
      <c r="F1509" t="s">
        <v>3825</v>
      </c>
      <c r="G1509" s="1">
        <v>-11645.71656592211</v>
      </c>
      <c r="H1509" s="1">
        <v>42.14</v>
      </c>
      <c r="I1509" s="2">
        <v>-490750.49608795781</v>
      </c>
      <c r="J1509" s="3">
        <v>-6.3440532522639559E-3</v>
      </c>
      <c r="K1509" s="4">
        <v>77355986.239999995</v>
      </c>
      <c r="L1509" s="5">
        <v>3550001</v>
      </c>
      <c r="M1509" s="6">
        <v>21.79041252</v>
      </c>
      <c r="N1509" s="7" t="str">
        <f>IF(ISNUMBER(_xll.BDP($C1509, "DELTA_MID")),_xll.BDP($C1509, "DELTA_MID")," ")</f>
        <v xml:space="preserve"> </v>
      </c>
      <c r="O1509" s="7" t="str">
        <f>IF(ISNUMBER(N1509),_xll.BDP($C1509, "OPT_UNDL_TICKER"),"")</f>
        <v/>
      </c>
      <c r="P1509" s="8" t="str">
        <f>IF(ISNUMBER(N1509),_xll.BDP($C1509, "OPT_UNDL_PX")," ")</f>
        <v xml:space="preserve"> </v>
      </c>
      <c r="Q1509" s="7" t="str">
        <f>IF(ISNUMBER(N1509),+G1509*_xll.BDP($C1509, "PX_POS_MULT_FACTOR")*P1509/K1509," ")</f>
        <v xml:space="preserve"> </v>
      </c>
      <c r="R1509" s="8" t="str">
        <f>IF(OR($A1509="TUA",$A1509="TYA"),"",IF(ISNUMBER(_xll.BDP($C1509,"DUR_ADJ_OAS_MID")),_xll.BDP($C1509,"DUR_ADJ_OAS_MID"),IF(ISNUMBER(_xll.BDP($E1509&amp;" ISIN","DUR_ADJ_OAS_MID")),_xll.BDP($E1509&amp;" ISIN","DUR_ADJ_OAS_MID")," ")))</f>
        <v xml:space="preserve"> </v>
      </c>
      <c r="S1509" s="7" t="str">
        <f ca="1">IF(AND(A1508="SVOL",C1508="Cash"),                                     SUM(INDIRECT(ADDRESS(ROW()-(COUNTIF(A:A,"SVOL")),COLUMN())):INDIRECT(ADDRESS(ROW()-1,COLUMN()))),                                    IF(AND(A1509="TYA",C1509="Cash"), SUM(INDIRECT(ADDRESS(ROW()-(COUNTIF(A:A,"TYA")-1),COLUMN())):INDIRECT(ADDRESS(ROW()-1,COLUMN()))),                                    IF(AND(A1509="SVOL",ISNUMBER(FIND(" Govt",C1509))),"", IF(AND(A1509="SVOL",ISNUMBER(FIND(" Index",C1509))),J1509,                                    IF(ISNUMBER(N1509),Q1509*N1509,IF(ISNUMBER(R1509),J1509*R1509," "))))))</f>
        <v xml:space="preserve"> </v>
      </c>
      <c r="AB1509" s="8" t="s">
        <v>4218</v>
      </c>
      <c r="AG1509" s="17">
        <v>4.64E-4</v>
      </c>
    </row>
    <row r="1510" spans="1:33" x14ac:dyDescent="0.35">
      <c r="A1510" t="s">
        <v>1786</v>
      </c>
      <c r="B1510" t="s">
        <v>3826</v>
      </c>
      <c r="C1510" t="s">
        <v>3827</v>
      </c>
      <c r="D1510" t="s">
        <v>3828</v>
      </c>
      <c r="E1510" t="s">
        <v>3829</v>
      </c>
      <c r="F1510" t="s">
        <v>3830</v>
      </c>
      <c r="G1510" s="1">
        <v>-3039.726417974467</v>
      </c>
      <c r="H1510" s="1">
        <v>90.07</v>
      </c>
      <c r="I1510" s="2">
        <v>-273788.15846696019</v>
      </c>
      <c r="J1510" s="3">
        <v>-3.5393273588099788E-3</v>
      </c>
      <c r="K1510" s="4">
        <v>77355986.239999995</v>
      </c>
      <c r="L1510" s="5">
        <v>3550001</v>
      </c>
      <c r="M1510" s="6">
        <v>21.79041252</v>
      </c>
      <c r="N1510" s="7" t="str">
        <f>IF(ISNUMBER(_xll.BDP($C1510, "DELTA_MID")),_xll.BDP($C1510, "DELTA_MID")," ")</f>
        <v xml:space="preserve"> </v>
      </c>
      <c r="O1510" s="7" t="str">
        <f>IF(ISNUMBER(N1510),_xll.BDP($C1510, "OPT_UNDL_TICKER"),"")</f>
        <v/>
      </c>
      <c r="P1510" s="8" t="str">
        <f>IF(ISNUMBER(N1510),_xll.BDP($C1510, "OPT_UNDL_PX")," ")</f>
        <v xml:space="preserve"> </v>
      </c>
      <c r="Q1510" s="7" t="str">
        <f>IF(ISNUMBER(N1510),+G1510*_xll.BDP($C1510, "PX_POS_MULT_FACTOR")*P1510/K1510," ")</f>
        <v xml:space="preserve"> </v>
      </c>
      <c r="R1510" s="8" t="str">
        <f>IF(OR($A1510="TUA",$A1510="TYA"),"",IF(ISNUMBER(_xll.BDP($C1510,"DUR_ADJ_OAS_MID")),_xll.BDP($C1510,"DUR_ADJ_OAS_MID"),IF(ISNUMBER(_xll.BDP($E1510&amp;" ISIN","DUR_ADJ_OAS_MID")),_xll.BDP($E1510&amp;" ISIN","DUR_ADJ_OAS_MID")," ")))</f>
        <v xml:space="preserve"> </v>
      </c>
      <c r="S1510" s="7" t="str">
        <f ca="1">IF(AND(A1509="SVOL",C1509="Cash"),                                     SUM(INDIRECT(ADDRESS(ROW()-(COUNTIF(A:A,"SVOL")),COLUMN())):INDIRECT(ADDRESS(ROW()-1,COLUMN()))),                                    IF(AND(A1510="TYA",C1510="Cash"), SUM(INDIRECT(ADDRESS(ROW()-(COUNTIF(A:A,"TYA")-1),COLUMN())):INDIRECT(ADDRESS(ROW()-1,COLUMN()))),                                    IF(AND(A1510="SVOL",ISNUMBER(FIND(" Govt",C1510))),"", IF(AND(A1510="SVOL",ISNUMBER(FIND(" Index",C1510))),J1510,                                    IF(ISNUMBER(N1510),Q1510*N1510,IF(ISNUMBER(R1510),J1510*R1510," "))))))</f>
        <v xml:space="preserve"> </v>
      </c>
      <c r="AB1510" s="8" t="s">
        <v>4218</v>
      </c>
      <c r="AG1510" s="17">
        <v>4.64E-4</v>
      </c>
    </row>
    <row r="1511" spans="1:33" x14ac:dyDescent="0.35">
      <c r="A1511" t="s">
        <v>1786</v>
      </c>
      <c r="B1511" t="s">
        <v>3831</v>
      </c>
      <c r="C1511" t="s">
        <v>3832</v>
      </c>
      <c r="D1511" t="s">
        <v>3833</v>
      </c>
      <c r="E1511" t="s">
        <v>3834</v>
      </c>
      <c r="F1511" t="s">
        <v>3835</v>
      </c>
      <c r="G1511" s="1">
        <v>-2230.9756778980559</v>
      </c>
      <c r="H1511" s="1">
        <v>328.38</v>
      </c>
      <c r="I1511" s="2">
        <v>-732607.79310816375</v>
      </c>
      <c r="J1511" s="3">
        <v>-9.470602453896965E-3</v>
      </c>
      <c r="K1511" s="4">
        <v>77355986.239999995</v>
      </c>
      <c r="L1511" s="5">
        <v>3550001</v>
      </c>
      <c r="M1511" s="6">
        <v>21.79041252</v>
      </c>
      <c r="N1511" s="7" t="str">
        <f>IF(ISNUMBER(_xll.BDP($C1511, "DELTA_MID")),_xll.BDP($C1511, "DELTA_MID")," ")</f>
        <v xml:space="preserve"> </v>
      </c>
      <c r="O1511" s="7" t="str">
        <f>IF(ISNUMBER(N1511),_xll.BDP($C1511, "OPT_UNDL_TICKER"),"")</f>
        <v/>
      </c>
      <c r="P1511" s="8" t="str">
        <f>IF(ISNUMBER(N1511),_xll.BDP($C1511, "OPT_UNDL_PX")," ")</f>
        <v xml:space="preserve"> </v>
      </c>
      <c r="Q1511" s="7" t="str">
        <f>IF(ISNUMBER(N1511),+G1511*_xll.BDP($C1511, "PX_POS_MULT_FACTOR")*P1511/K1511," ")</f>
        <v xml:space="preserve"> </v>
      </c>
      <c r="R1511" s="8" t="str">
        <f>IF(OR($A1511="TUA",$A1511="TYA"),"",IF(ISNUMBER(_xll.BDP($C1511,"DUR_ADJ_OAS_MID")),_xll.BDP($C1511,"DUR_ADJ_OAS_MID"),IF(ISNUMBER(_xll.BDP($E1511&amp;" ISIN","DUR_ADJ_OAS_MID")),_xll.BDP($E1511&amp;" ISIN","DUR_ADJ_OAS_MID")," ")))</f>
        <v xml:space="preserve"> </v>
      </c>
      <c r="S1511" s="7" t="str">
        <f ca="1">IF(AND(A1510="SVOL",C1510="Cash"),                                     SUM(INDIRECT(ADDRESS(ROW()-(COUNTIF(A:A,"SVOL")),COLUMN())):INDIRECT(ADDRESS(ROW()-1,COLUMN()))),                                    IF(AND(A1511="TYA",C1511="Cash"), SUM(INDIRECT(ADDRESS(ROW()-(COUNTIF(A:A,"TYA")-1),COLUMN())):INDIRECT(ADDRESS(ROW()-1,COLUMN()))),                                    IF(AND(A1511="SVOL",ISNUMBER(FIND(" Govt",C1511))),"", IF(AND(A1511="SVOL",ISNUMBER(FIND(" Index",C1511))),J1511,                                    IF(ISNUMBER(N1511),Q1511*N1511,IF(ISNUMBER(R1511),J1511*R1511," "))))))</f>
        <v xml:space="preserve"> </v>
      </c>
      <c r="AB1511" s="8" t="s">
        <v>4218</v>
      </c>
      <c r="AG1511" s="17">
        <v>4.64E-4</v>
      </c>
    </row>
    <row r="1512" spans="1:33" x14ac:dyDescent="0.35">
      <c r="A1512" t="s">
        <v>1786</v>
      </c>
      <c r="B1512" t="s">
        <v>3836</v>
      </c>
      <c r="C1512" t="s">
        <v>3837</v>
      </c>
      <c r="D1512" t="s">
        <v>3838</v>
      </c>
      <c r="E1512" t="s">
        <v>3839</v>
      </c>
      <c r="G1512" s="1">
        <v>-26168.821219446989</v>
      </c>
      <c r="H1512" s="1">
        <v>23.95458</v>
      </c>
      <c r="I1512" s="2">
        <v>-626863.12140694039</v>
      </c>
      <c r="J1512" s="3">
        <v>-8.1036148833016353E-3</v>
      </c>
      <c r="K1512" s="4">
        <v>77355986.239999995</v>
      </c>
      <c r="L1512" s="5">
        <v>3550001</v>
      </c>
      <c r="M1512" s="6">
        <v>21.79041252</v>
      </c>
      <c r="N1512" s="7" t="str">
        <f>IF(ISNUMBER(_xll.BDP($C1512, "DELTA_MID")),_xll.BDP($C1512, "DELTA_MID")," ")</f>
        <v xml:space="preserve"> </v>
      </c>
      <c r="O1512" s="7" t="str">
        <f>IF(ISNUMBER(N1512),_xll.BDP($C1512, "OPT_UNDL_TICKER"),"")</f>
        <v/>
      </c>
      <c r="P1512" s="8" t="str">
        <f>IF(ISNUMBER(N1512),_xll.BDP($C1512, "OPT_UNDL_PX")," ")</f>
        <v xml:space="preserve"> </v>
      </c>
      <c r="Q1512" s="7" t="str">
        <f>IF(ISNUMBER(N1512),+G1512*_xll.BDP($C1512, "PX_POS_MULT_FACTOR")*P1512/K1512," ")</f>
        <v xml:space="preserve"> </v>
      </c>
      <c r="R1512" s="8" t="str">
        <f>IF(OR($A1512="TUA",$A1512="TYA"),"",IF(ISNUMBER(_xll.BDP($C1512,"DUR_ADJ_OAS_MID")),_xll.BDP($C1512,"DUR_ADJ_OAS_MID"),IF(ISNUMBER(_xll.BDP($E1512&amp;" ISIN","DUR_ADJ_OAS_MID")),_xll.BDP($E1512&amp;" ISIN","DUR_ADJ_OAS_MID")," ")))</f>
        <v xml:space="preserve"> </v>
      </c>
      <c r="S1512" s="7" t="str">
        <f ca="1">IF(AND(A1511="SVOL",C1511="Cash"),                                     SUM(INDIRECT(ADDRESS(ROW()-(COUNTIF(A:A,"SVOL")),COLUMN())):INDIRECT(ADDRESS(ROW()-1,COLUMN()))),                                    IF(AND(A1512="TYA",C1512="Cash"), SUM(INDIRECT(ADDRESS(ROW()-(COUNTIF(A:A,"TYA")-1),COLUMN())):INDIRECT(ADDRESS(ROW()-1,COLUMN()))),                                    IF(AND(A1512="SVOL",ISNUMBER(FIND(" Govt",C1512))),"", IF(AND(A1512="SVOL",ISNUMBER(FIND(" Index",C1512))),J1512,                                    IF(ISNUMBER(N1512),Q1512*N1512,IF(ISNUMBER(R1512),J1512*R1512," "))))))</f>
        <v xml:space="preserve"> </v>
      </c>
      <c r="AB1512" s="8" t="s">
        <v>4218</v>
      </c>
      <c r="AG1512" s="17">
        <v>4.64E-4</v>
      </c>
    </row>
    <row r="1513" spans="1:33" x14ac:dyDescent="0.35">
      <c r="A1513" t="s">
        <v>1786</v>
      </c>
      <c r="B1513" t="s">
        <v>3840</v>
      </c>
      <c r="C1513" t="s">
        <v>3841</v>
      </c>
      <c r="D1513" t="s">
        <v>3842</v>
      </c>
      <c r="E1513" t="s">
        <v>3843</v>
      </c>
      <c r="F1513" t="s">
        <v>3844</v>
      </c>
      <c r="G1513" s="1">
        <v>-7641.3710834201429</v>
      </c>
      <c r="H1513" s="1">
        <v>94.837406999999999</v>
      </c>
      <c r="I1513" s="2">
        <v>-724687.81947634707</v>
      </c>
      <c r="J1513" s="3">
        <v>-9.3682189924897928E-3</v>
      </c>
      <c r="K1513" s="4">
        <v>77355986.239999995</v>
      </c>
      <c r="L1513" s="5">
        <v>3550001</v>
      </c>
      <c r="M1513" s="6">
        <v>21.79041252</v>
      </c>
      <c r="N1513" s="7" t="str">
        <f>IF(ISNUMBER(_xll.BDP($C1513, "DELTA_MID")),_xll.BDP($C1513, "DELTA_MID")," ")</f>
        <v xml:space="preserve"> </v>
      </c>
      <c r="O1513" s="7" t="str">
        <f>IF(ISNUMBER(N1513),_xll.BDP($C1513, "OPT_UNDL_TICKER"),"")</f>
        <v/>
      </c>
      <c r="P1513" s="8" t="str">
        <f>IF(ISNUMBER(N1513),_xll.BDP($C1513, "OPT_UNDL_PX")," ")</f>
        <v xml:space="preserve"> </v>
      </c>
      <c r="Q1513" s="7" t="str">
        <f>IF(ISNUMBER(N1513),+G1513*_xll.BDP($C1513, "PX_POS_MULT_FACTOR")*P1513/K1513," ")</f>
        <v xml:space="preserve"> </v>
      </c>
      <c r="R1513" s="8" t="str">
        <f>IF(OR($A1513="TUA",$A1513="TYA"),"",IF(ISNUMBER(_xll.BDP($C1513,"DUR_ADJ_OAS_MID")),_xll.BDP($C1513,"DUR_ADJ_OAS_MID"),IF(ISNUMBER(_xll.BDP($E1513&amp;" ISIN","DUR_ADJ_OAS_MID")),_xll.BDP($E1513&amp;" ISIN","DUR_ADJ_OAS_MID")," ")))</f>
        <v xml:space="preserve"> </v>
      </c>
      <c r="S1513" s="7" t="str">
        <f ca="1">IF(AND(A1512="SVOL",C1512="Cash"),                                     SUM(INDIRECT(ADDRESS(ROW()-(COUNTIF(A:A,"SVOL")),COLUMN())):INDIRECT(ADDRESS(ROW()-1,COLUMN()))),                                    IF(AND(A1513="TYA",C1513="Cash"), SUM(INDIRECT(ADDRESS(ROW()-(COUNTIF(A:A,"TYA")-1),COLUMN())):INDIRECT(ADDRESS(ROW()-1,COLUMN()))),                                    IF(AND(A1513="SVOL",ISNUMBER(FIND(" Govt",C1513))),"", IF(AND(A1513="SVOL",ISNUMBER(FIND(" Index",C1513))),J1513,                                    IF(ISNUMBER(N1513),Q1513*N1513,IF(ISNUMBER(R1513),J1513*R1513," "))))))</f>
        <v xml:space="preserve"> </v>
      </c>
      <c r="AB1513" s="8" t="s">
        <v>4218</v>
      </c>
      <c r="AG1513" s="17">
        <v>4.64E-4</v>
      </c>
    </row>
    <row r="1514" spans="1:33" x14ac:dyDescent="0.35">
      <c r="A1514" t="s">
        <v>1786</v>
      </c>
      <c r="B1514" t="s">
        <v>3845</v>
      </c>
      <c r="C1514" t="s">
        <v>3846</v>
      </c>
      <c r="D1514" t="s">
        <v>3847</v>
      </c>
      <c r="E1514" t="s">
        <v>3848</v>
      </c>
      <c r="F1514" t="s">
        <v>3849</v>
      </c>
      <c r="G1514" s="1">
        <v>-10270.546216614001</v>
      </c>
      <c r="H1514" s="1">
        <v>79.87</v>
      </c>
      <c r="I1514" s="2">
        <v>-820308.52632096037</v>
      </c>
      <c r="J1514" s="3">
        <v>-1.0604331561049731E-2</v>
      </c>
      <c r="K1514" s="4">
        <v>77355986.239999995</v>
      </c>
      <c r="L1514" s="5">
        <v>3550001</v>
      </c>
      <c r="M1514" s="6">
        <v>21.79041252</v>
      </c>
      <c r="N1514" s="7" t="str">
        <f>IF(ISNUMBER(_xll.BDP($C1514, "DELTA_MID")),_xll.BDP($C1514, "DELTA_MID")," ")</f>
        <v xml:space="preserve"> </v>
      </c>
      <c r="O1514" s="7" t="str">
        <f>IF(ISNUMBER(N1514),_xll.BDP($C1514, "OPT_UNDL_TICKER"),"")</f>
        <v/>
      </c>
      <c r="P1514" s="8" t="str">
        <f>IF(ISNUMBER(N1514),_xll.BDP($C1514, "OPT_UNDL_PX")," ")</f>
        <v xml:space="preserve"> </v>
      </c>
      <c r="Q1514" s="7" t="str">
        <f>IF(ISNUMBER(N1514),+G1514*_xll.BDP($C1514, "PX_POS_MULT_FACTOR")*P1514/K1514," ")</f>
        <v xml:space="preserve"> </v>
      </c>
      <c r="R1514" s="8" t="str">
        <f>IF(OR($A1514="TUA",$A1514="TYA"),"",IF(ISNUMBER(_xll.BDP($C1514,"DUR_ADJ_OAS_MID")),_xll.BDP($C1514,"DUR_ADJ_OAS_MID"),IF(ISNUMBER(_xll.BDP($E1514&amp;" ISIN","DUR_ADJ_OAS_MID")),_xll.BDP($E1514&amp;" ISIN","DUR_ADJ_OAS_MID")," ")))</f>
        <v xml:space="preserve"> </v>
      </c>
      <c r="S1514" s="7" t="str">
        <f ca="1">IF(AND(A1513="SVOL",C1513="Cash"),                                     SUM(INDIRECT(ADDRESS(ROW()-(COUNTIF(A:A,"SVOL")),COLUMN())):INDIRECT(ADDRESS(ROW()-1,COLUMN()))),                                    IF(AND(A1514="TYA",C1514="Cash"), SUM(INDIRECT(ADDRESS(ROW()-(COUNTIF(A:A,"TYA")-1),COLUMN())):INDIRECT(ADDRESS(ROW()-1,COLUMN()))),                                    IF(AND(A1514="SVOL",ISNUMBER(FIND(" Govt",C1514))),"", IF(AND(A1514="SVOL",ISNUMBER(FIND(" Index",C1514))),J1514,                                    IF(ISNUMBER(N1514),Q1514*N1514,IF(ISNUMBER(R1514),J1514*R1514," "))))))</f>
        <v xml:space="preserve"> </v>
      </c>
      <c r="AB1514" s="8" t="s">
        <v>4218</v>
      </c>
      <c r="AG1514" s="17">
        <v>4.64E-4</v>
      </c>
    </row>
    <row r="1515" spans="1:33" x14ac:dyDescent="0.35">
      <c r="A1515" t="s">
        <v>1786</v>
      </c>
      <c r="B1515" t="s">
        <v>3850</v>
      </c>
      <c r="C1515" t="s">
        <v>3851</v>
      </c>
      <c r="D1515" t="s">
        <v>3852</v>
      </c>
      <c r="E1515" t="s">
        <v>3853</v>
      </c>
      <c r="G1515" s="1">
        <v>-27724.857643354</v>
      </c>
      <c r="H1515" s="1">
        <v>14.12706</v>
      </c>
      <c r="I1515" s="2">
        <v>-391670.72741912061</v>
      </c>
      <c r="J1515" s="3">
        <v>-5.0632245344781291E-3</v>
      </c>
      <c r="K1515" s="4">
        <v>77355986.239999995</v>
      </c>
      <c r="L1515" s="5">
        <v>3550001</v>
      </c>
      <c r="M1515" s="6">
        <v>21.79041252</v>
      </c>
      <c r="N1515" s="7" t="str">
        <f>IF(ISNUMBER(_xll.BDP($C1515, "DELTA_MID")),_xll.BDP($C1515, "DELTA_MID")," ")</f>
        <v xml:space="preserve"> </v>
      </c>
      <c r="O1515" s="7" t="str">
        <f>IF(ISNUMBER(N1515),_xll.BDP($C1515, "OPT_UNDL_TICKER"),"")</f>
        <v/>
      </c>
      <c r="P1515" s="8" t="str">
        <f>IF(ISNUMBER(N1515),_xll.BDP($C1515, "OPT_UNDL_PX")," ")</f>
        <v xml:space="preserve"> </v>
      </c>
      <c r="Q1515" s="7" t="str">
        <f>IF(ISNUMBER(N1515),+G1515*_xll.BDP($C1515, "PX_POS_MULT_FACTOR")*P1515/K1515," ")</f>
        <v xml:space="preserve"> </v>
      </c>
      <c r="R1515" s="8" t="str">
        <f>IF(OR($A1515="TUA",$A1515="TYA"),"",IF(ISNUMBER(_xll.BDP($C1515,"DUR_ADJ_OAS_MID")),_xll.BDP($C1515,"DUR_ADJ_OAS_MID"),IF(ISNUMBER(_xll.BDP($E1515&amp;" ISIN","DUR_ADJ_OAS_MID")),_xll.BDP($E1515&amp;" ISIN","DUR_ADJ_OAS_MID")," ")))</f>
        <v xml:space="preserve"> </v>
      </c>
      <c r="S1515" s="7" t="str">
        <f ca="1">IF(AND(A1514="SVOL",C1514="Cash"),                                     SUM(INDIRECT(ADDRESS(ROW()-(COUNTIF(A:A,"SVOL")),COLUMN())):INDIRECT(ADDRESS(ROW()-1,COLUMN()))),                                    IF(AND(A1515="TYA",C1515="Cash"), SUM(INDIRECT(ADDRESS(ROW()-(COUNTIF(A:A,"TYA")-1),COLUMN())):INDIRECT(ADDRESS(ROW()-1,COLUMN()))),                                    IF(AND(A1515="SVOL",ISNUMBER(FIND(" Govt",C1515))),"", IF(AND(A1515="SVOL",ISNUMBER(FIND(" Index",C1515))),J1515,                                    IF(ISNUMBER(N1515),Q1515*N1515,IF(ISNUMBER(R1515),J1515*R1515," "))))))</f>
        <v xml:space="preserve"> </v>
      </c>
      <c r="AB1515" s="8" t="s">
        <v>4218</v>
      </c>
      <c r="AG1515" s="17">
        <v>4.64E-4</v>
      </c>
    </row>
    <row r="1516" spans="1:33" x14ac:dyDescent="0.35">
      <c r="A1516" t="s">
        <v>1786</v>
      </c>
      <c r="B1516" t="s">
        <v>3854</v>
      </c>
      <c r="C1516" t="s">
        <v>3855</v>
      </c>
      <c r="D1516" t="s">
        <v>3856</v>
      </c>
      <c r="E1516" t="s">
        <v>3857</v>
      </c>
      <c r="G1516" s="1">
        <v>-78272.367080486118</v>
      </c>
      <c r="H1516" s="1">
        <v>4.5620741000000002</v>
      </c>
      <c r="I1516" s="2">
        <v>-357084.33860357828</v>
      </c>
      <c r="J1516" s="3">
        <v>-4.6161177170660076E-3</v>
      </c>
      <c r="K1516" s="4">
        <v>77355986.239999995</v>
      </c>
      <c r="L1516" s="5">
        <v>3550001</v>
      </c>
      <c r="M1516" s="6">
        <v>21.79041252</v>
      </c>
      <c r="N1516" s="7" t="str">
        <f>IF(ISNUMBER(_xll.BDP($C1516, "DELTA_MID")),_xll.BDP($C1516, "DELTA_MID")," ")</f>
        <v xml:space="preserve"> </v>
      </c>
      <c r="O1516" s="7" t="str">
        <f>IF(ISNUMBER(N1516),_xll.BDP($C1516, "OPT_UNDL_TICKER"),"")</f>
        <v/>
      </c>
      <c r="P1516" s="8" t="str">
        <f>IF(ISNUMBER(N1516),_xll.BDP($C1516, "OPT_UNDL_PX")," ")</f>
        <v xml:space="preserve"> </v>
      </c>
      <c r="Q1516" s="7" t="str">
        <f>IF(ISNUMBER(N1516),+G1516*_xll.BDP($C1516, "PX_POS_MULT_FACTOR")*P1516/K1516," ")</f>
        <v xml:space="preserve"> </v>
      </c>
      <c r="R1516" s="8" t="str">
        <f>IF(OR($A1516="TUA",$A1516="TYA"),"",IF(ISNUMBER(_xll.BDP($C1516,"DUR_ADJ_OAS_MID")),_xll.BDP($C1516,"DUR_ADJ_OAS_MID"),IF(ISNUMBER(_xll.BDP($E1516&amp;" ISIN","DUR_ADJ_OAS_MID")),_xll.BDP($E1516&amp;" ISIN","DUR_ADJ_OAS_MID")," ")))</f>
        <v xml:space="preserve"> </v>
      </c>
      <c r="S1516" s="7" t="str">
        <f ca="1">IF(AND(A1515="SVOL",C1515="Cash"),                                     SUM(INDIRECT(ADDRESS(ROW()-(COUNTIF(A:A,"SVOL")),COLUMN())):INDIRECT(ADDRESS(ROW()-1,COLUMN()))),                                    IF(AND(A1516="TYA",C1516="Cash"), SUM(INDIRECT(ADDRESS(ROW()-(COUNTIF(A:A,"TYA")-1),COLUMN())):INDIRECT(ADDRESS(ROW()-1,COLUMN()))),                                    IF(AND(A1516="SVOL",ISNUMBER(FIND(" Govt",C1516))),"", IF(AND(A1516="SVOL",ISNUMBER(FIND(" Index",C1516))),J1516,                                    IF(ISNUMBER(N1516),Q1516*N1516,IF(ISNUMBER(R1516),J1516*R1516," "))))))</f>
        <v xml:space="preserve"> </v>
      </c>
      <c r="AB1516" s="8" t="s">
        <v>4218</v>
      </c>
      <c r="AG1516" s="17">
        <v>4.64E-4</v>
      </c>
    </row>
    <row r="1517" spans="1:33" x14ac:dyDescent="0.35">
      <c r="A1517" t="s">
        <v>1786</v>
      </c>
      <c r="B1517" t="s">
        <v>3858</v>
      </c>
      <c r="C1517" t="s">
        <v>3859</v>
      </c>
      <c r="D1517" t="s">
        <v>3860</v>
      </c>
      <c r="E1517" t="s">
        <v>3861</v>
      </c>
      <c r="G1517" s="1">
        <v>-56851.647933233187</v>
      </c>
      <c r="H1517" s="1">
        <v>4.4425049999999997</v>
      </c>
      <c r="I1517" s="2">
        <v>-252563.73020162809</v>
      </c>
      <c r="J1517" s="3">
        <v>-3.2649539160167799E-3</v>
      </c>
      <c r="K1517" s="4">
        <v>77355986.239999995</v>
      </c>
      <c r="L1517" s="5">
        <v>3550001</v>
      </c>
      <c r="M1517" s="6">
        <v>21.79041252</v>
      </c>
      <c r="N1517" s="7" t="str">
        <f>IF(ISNUMBER(_xll.BDP($C1517, "DELTA_MID")),_xll.BDP($C1517, "DELTA_MID")," ")</f>
        <v xml:space="preserve"> </v>
      </c>
      <c r="O1517" s="7" t="str">
        <f>IF(ISNUMBER(N1517),_xll.BDP($C1517, "OPT_UNDL_TICKER"),"")</f>
        <v/>
      </c>
      <c r="P1517" s="8" t="str">
        <f>IF(ISNUMBER(N1517),_xll.BDP($C1517, "OPT_UNDL_PX")," ")</f>
        <v xml:space="preserve"> </v>
      </c>
      <c r="Q1517" s="7" t="str">
        <f>IF(ISNUMBER(N1517),+G1517*_xll.BDP($C1517, "PX_POS_MULT_FACTOR")*P1517/K1517," ")</f>
        <v xml:space="preserve"> </v>
      </c>
      <c r="R1517" s="8" t="str">
        <f>IF(OR($A1517="TUA",$A1517="TYA"),"",IF(ISNUMBER(_xll.BDP($C1517,"DUR_ADJ_OAS_MID")),_xll.BDP($C1517,"DUR_ADJ_OAS_MID"),IF(ISNUMBER(_xll.BDP($E1517&amp;" ISIN","DUR_ADJ_OAS_MID")),_xll.BDP($E1517&amp;" ISIN","DUR_ADJ_OAS_MID")," ")))</f>
        <v xml:space="preserve"> </v>
      </c>
      <c r="S1517" s="7" t="str">
        <f ca="1">IF(AND(A1516="SVOL",C1516="Cash"),                                     SUM(INDIRECT(ADDRESS(ROW()-(COUNTIF(A:A,"SVOL")),COLUMN())):INDIRECT(ADDRESS(ROW()-1,COLUMN()))),                                    IF(AND(A1517="TYA",C1517="Cash"), SUM(INDIRECT(ADDRESS(ROW()-(COUNTIF(A:A,"TYA")-1),COLUMN())):INDIRECT(ADDRESS(ROW()-1,COLUMN()))),                                    IF(AND(A1517="SVOL",ISNUMBER(FIND(" Govt",C1517))),"", IF(AND(A1517="SVOL",ISNUMBER(FIND(" Index",C1517))),J1517,                                    IF(ISNUMBER(N1517),Q1517*N1517,IF(ISNUMBER(R1517),J1517*R1517," "))))))</f>
        <v xml:space="preserve"> </v>
      </c>
      <c r="AB1517" s="8" t="s">
        <v>4218</v>
      </c>
      <c r="AG1517" s="17">
        <v>4.64E-4</v>
      </c>
    </row>
    <row r="1518" spans="1:33" x14ac:dyDescent="0.35">
      <c r="A1518" t="s">
        <v>1786</v>
      </c>
      <c r="B1518" t="s">
        <v>995</v>
      </c>
      <c r="C1518" t="s">
        <v>3862</v>
      </c>
      <c r="D1518" t="s">
        <v>997</v>
      </c>
      <c r="E1518" t="s">
        <v>998</v>
      </c>
      <c r="F1518" t="s">
        <v>999</v>
      </c>
      <c r="G1518" s="1">
        <v>-8430.41771455651</v>
      </c>
      <c r="H1518" s="1">
        <v>92.48</v>
      </c>
      <c r="I1518" s="2">
        <v>-779645.03024218604</v>
      </c>
      <c r="J1518" s="3">
        <v>-1.0078664472369421E-2</v>
      </c>
      <c r="K1518" s="4">
        <v>77355986.239999995</v>
      </c>
      <c r="L1518" s="5">
        <v>3550001</v>
      </c>
      <c r="M1518" s="6">
        <v>21.79041252</v>
      </c>
      <c r="N1518" s="7" t="str">
        <f>IF(ISNUMBER(_xll.BDP($C1518, "DELTA_MID")),_xll.BDP($C1518, "DELTA_MID")," ")</f>
        <v xml:space="preserve"> </v>
      </c>
      <c r="O1518" s="7" t="str">
        <f>IF(ISNUMBER(N1518),_xll.BDP($C1518, "OPT_UNDL_TICKER"),"")</f>
        <v/>
      </c>
      <c r="P1518" s="8" t="str">
        <f>IF(ISNUMBER(N1518),_xll.BDP($C1518, "OPT_UNDL_PX")," ")</f>
        <v xml:space="preserve"> </v>
      </c>
      <c r="Q1518" s="7" t="str">
        <f>IF(ISNUMBER(N1518),+G1518*_xll.BDP($C1518, "PX_POS_MULT_FACTOR")*P1518/K1518," ")</f>
        <v xml:space="preserve"> </v>
      </c>
      <c r="R1518" s="8" t="str">
        <f>IF(OR($A1518="TUA",$A1518="TYA"),"",IF(ISNUMBER(_xll.BDP($C1518,"DUR_ADJ_OAS_MID")),_xll.BDP($C1518,"DUR_ADJ_OAS_MID"),IF(ISNUMBER(_xll.BDP($E1518&amp;" ISIN","DUR_ADJ_OAS_MID")),_xll.BDP($E1518&amp;" ISIN","DUR_ADJ_OAS_MID")," ")))</f>
        <v xml:space="preserve"> </v>
      </c>
      <c r="S1518" s="7" t="str">
        <f ca="1">IF(AND(A1517="SVOL",C1517="Cash"),                                     SUM(INDIRECT(ADDRESS(ROW()-(COUNTIF(A:A,"SVOL")),COLUMN())):INDIRECT(ADDRESS(ROW()-1,COLUMN()))),                                    IF(AND(A1518="TYA",C1518="Cash"), SUM(INDIRECT(ADDRESS(ROW()-(COUNTIF(A:A,"TYA")-1),COLUMN())):INDIRECT(ADDRESS(ROW()-1,COLUMN()))),                                    IF(AND(A1518="SVOL",ISNUMBER(FIND(" Govt",C1518))),"", IF(AND(A1518="SVOL",ISNUMBER(FIND(" Index",C1518))),J1518,                                    IF(ISNUMBER(N1518),Q1518*N1518,IF(ISNUMBER(R1518),J1518*R1518," "))))))</f>
        <v xml:space="preserve"> </v>
      </c>
      <c r="AB1518" s="8" t="s">
        <v>4218</v>
      </c>
      <c r="AG1518" s="17">
        <v>4.64E-4</v>
      </c>
    </row>
    <row r="1519" spans="1:33" x14ac:dyDescent="0.35">
      <c r="A1519" t="s">
        <v>1786</v>
      </c>
      <c r="B1519" t="s">
        <v>3863</v>
      </c>
      <c r="C1519" t="s">
        <v>3864</v>
      </c>
      <c r="D1519" t="s">
        <v>3865</v>
      </c>
      <c r="E1519" t="s">
        <v>3866</v>
      </c>
      <c r="F1519" t="s">
        <v>3867</v>
      </c>
      <c r="G1519" s="1">
        <v>-5435.3931556699026</v>
      </c>
      <c r="H1519" s="1">
        <v>152.19999999999999</v>
      </c>
      <c r="I1519" s="2">
        <v>-827266.83829295915</v>
      </c>
      <c r="J1519" s="3">
        <v>-1.0694283383917201E-2</v>
      </c>
      <c r="K1519" s="4">
        <v>77355986.239999995</v>
      </c>
      <c r="L1519" s="5">
        <v>3550001</v>
      </c>
      <c r="M1519" s="6">
        <v>21.79041252</v>
      </c>
      <c r="N1519" s="7" t="str">
        <f>IF(ISNUMBER(_xll.BDP($C1519, "DELTA_MID")),_xll.BDP($C1519, "DELTA_MID")," ")</f>
        <v xml:space="preserve"> </v>
      </c>
      <c r="O1519" s="7" t="str">
        <f>IF(ISNUMBER(N1519),_xll.BDP($C1519, "OPT_UNDL_TICKER"),"")</f>
        <v/>
      </c>
      <c r="P1519" s="8" t="str">
        <f>IF(ISNUMBER(N1519),_xll.BDP($C1519, "OPT_UNDL_PX")," ")</f>
        <v xml:space="preserve"> </v>
      </c>
      <c r="Q1519" s="7" t="str">
        <f>IF(ISNUMBER(N1519),+G1519*_xll.BDP($C1519, "PX_POS_MULT_FACTOR")*P1519/K1519," ")</f>
        <v xml:space="preserve"> </v>
      </c>
      <c r="R1519" s="8" t="str">
        <f>IF(OR($A1519="TUA",$A1519="TYA"),"",IF(ISNUMBER(_xll.BDP($C1519,"DUR_ADJ_OAS_MID")),_xll.BDP($C1519,"DUR_ADJ_OAS_MID"),IF(ISNUMBER(_xll.BDP($E1519&amp;" ISIN","DUR_ADJ_OAS_MID")),_xll.BDP($E1519&amp;" ISIN","DUR_ADJ_OAS_MID")," ")))</f>
        <v xml:space="preserve"> </v>
      </c>
      <c r="S1519" s="7" t="str">
        <f ca="1">IF(AND(A1518="SVOL",C1518="Cash"),                                     SUM(INDIRECT(ADDRESS(ROW()-(COUNTIF(A:A,"SVOL")),COLUMN())):INDIRECT(ADDRESS(ROW()-1,COLUMN()))),                                    IF(AND(A1519="TYA",C1519="Cash"), SUM(INDIRECT(ADDRESS(ROW()-(COUNTIF(A:A,"TYA")-1),COLUMN())):INDIRECT(ADDRESS(ROW()-1,COLUMN()))),                                    IF(AND(A1519="SVOL",ISNUMBER(FIND(" Govt",C1519))),"", IF(AND(A1519="SVOL",ISNUMBER(FIND(" Index",C1519))),J1519,                                    IF(ISNUMBER(N1519),Q1519*N1519,IF(ISNUMBER(R1519),J1519*R1519," "))))))</f>
        <v xml:space="preserve"> </v>
      </c>
      <c r="AB1519" s="8" t="s">
        <v>4218</v>
      </c>
      <c r="AG1519" s="17">
        <v>4.64E-4</v>
      </c>
    </row>
    <row r="1520" spans="1:33" x14ac:dyDescent="0.35">
      <c r="A1520" t="s">
        <v>1786</v>
      </c>
      <c r="B1520" t="s">
        <v>3868</v>
      </c>
      <c r="C1520" t="s">
        <v>3869</v>
      </c>
      <c r="D1520" t="s">
        <v>3870</v>
      </c>
      <c r="E1520" t="s">
        <v>3871</v>
      </c>
      <c r="G1520" s="1">
        <v>-316.14801657532439</v>
      </c>
      <c r="H1520" s="1">
        <v>222.96</v>
      </c>
      <c r="I1520" s="2">
        <v>-70488.36177563433</v>
      </c>
      <c r="J1520" s="3">
        <v>-9.1122051701262533E-4</v>
      </c>
      <c r="K1520" s="4">
        <v>77355986.239999995</v>
      </c>
      <c r="L1520" s="5">
        <v>3550001</v>
      </c>
      <c r="M1520" s="6">
        <v>21.79041252</v>
      </c>
      <c r="N1520" s="7" t="str">
        <f>IF(ISNUMBER(_xll.BDP($C1520, "DELTA_MID")),_xll.BDP($C1520, "DELTA_MID")," ")</f>
        <v xml:space="preserve"> </v>
      </c>
      <c r="O1520" s="7" t="str">
        <f>IF(ISNUMBER(N1520),_xll.BDP($C1520, "OPT_UNDL_TICKER"),"")</f>
        <v/>
      </c>
      <c r="P1520" s="8" t="str">
        <f>IF(ISNUMBER(N1520),_xll.BDP($C1520, "OPT_UNDL_PX")," ")</f>
        <v xml:space="preserve"> </v>
      </c>
      <c r="Q1520" s="7" t="str">
        <f>IF(ISNUMBER(N1520),+G1520*_xll.BDP($C1520, "PX_POS_MULT_FACTOR")*P1520/K1520," ")</f>
        <v xml:space="preserve"> </v>
      </c>
      <c r="R1520" s="8" t="str">
        <f>IF(OR($A1520="TUA",$A1520="TYA"),"",IF(ISNUMBER(_xll.BDP($C1520,"DUR_ADJ_OAS_MID")),_xll.BDP($C1520,"DUR_ADJ_OAS_MID"),IF(ISNUMBER(_xll.BDP($E1520&amp;" ISIN","DUR_ADJ_OAS_MID")),_xll.BDP($E1520&amp;" ISIN","DUR_ADJ_OAS_MID")," ")))</f>
        <v xml:space="preserve"> </v>
      </c>
      <c r="S1520" s="7" t="str">
        <f ca="1">IF(AND(A1519="SVOL",C1519="Cash"),                                     SUM(INDIRECT(ADDRESS(ROW()-(COUNTIF(A:A,"SVOL")),COLUMN())):INDIRECT(ADDRESS(ROW()-1,COLUMN()))),                                    IF(AND(A1520="TYA",C1520="Cash"), SUM(INDIRECT(ADDRESS(ROW()-(COUNTIF(A:A,"TYA")-1),COLUMN())):INDIRECT(ADDRESS(ROW()-1,COLUMN()))),                                    IF(AND(A1520="SVOL",ISNUMBER(FIND(" Govt",C1520))),"", IF(AND(A1520="SVOL",ISNUMBER(FIND(" Index",C1520))),J1520,                                    IF(ISNUMBER(N1520),Q1520*N1520,IF(ISNUMBER(R1520),J1520*R1520," "))))))</f>
        <v xml:space="preserve"> </v>
      </c>
      <c r="AB1520" s="8" t="s">
        <v>4218</v>
      </c>
      <c r="AG1520" s="17">
        <v>4.64E-4</v>
      </c>
    </row>
    <row r="1521" spans="1:33" x14ac:dyDescent="0.35">
      <c r="A1521" t="s">
        <v>1786</v>
      </c>
      <c r="B1521" t="s">
        <v>3872</v>
      </c>
      <c r="C1521" t="s">
        <v>3873</v>
      </c>
      <c r="D1521" t="s">
        <v>3874</v>
      </c>
      <c r="E1521" t="s">
        <v>3875</v>
      </c>
      <c r="F1521" t="s">
        <v>3876</v>
      </c>
      <c r="G1521" s="1">
        <v>-1356.6426050809041</v>
      </c>
      <c r="H1521" s="1">
        <v>225.6</v>
      </c>
      <c r="I1521" s="2">
        <v>-306058.57170625188</v>
      </c>
      <c r="J1521" s="3">
        <v>-3.9564949861371178E-3</v>
      </c>
      <c r="K1521" s="4">
        <v>77355986.239999995</v>
      </c>
      <c r="L1521" s="5">
        <v>3550001</v>
      </c>
      <c r="M1521" s="6">
        <v>21.79041252</v>
      </c>
      <c r="N1521" s="7" t="str">
        <f>IF(ISNUMBER(_xll.BDP($C1521, "DELTA_MID")),_xll.BDP($C1521, "DELTA_MID")," ")</f>
        <v xml:space="preserve"> </v>
      </c>
      <c r="O1521" s="7" t="str">
        <f>IF(ISNUMBER(N1521),_xll.BDP($C1521, "OPT_UNDL_TICKER"),"")</f>
        <v/>
      </c>
      <c r="P1521" s="8" t="str">
        <f>IF(ISNUMBER(N1521),_xll.BDP($C1521, "OPT_UNDL_PX")," ")</f>
        <v xml:space="preserve"> </v>
      </c>
      <c r="Q1521" s="7" t="str">
        <f>IF(ISNUMBER(N1521),+G1521*_xll.BDP($C1521, "PX_POS_MULT_FACTOR")*P1521/K1521," ")</f>
        <v xml:space="preserve"> </v>
      </c>
      <c r="R1521" s="8" t="str">
        <f>IF(OR($A1521="TUA",$A1521="TYA"),"",IF(ISNUMBER(_xll.BDP($C1521,"DUR_ADJ_OAS_MID")),_xll.BDP($C1521,"DUR_ADJ_OAS_MID"),IF(ISNUMBER(_xll.BDP($E1521&amp;" ISIN","DUR_ADJ_OAS_MID")),_xll.BDP($E1521&amp;" ISIN","DUR_ADJ_OAS_MID")," ")))</f>
        <v xml:space="preserve"> </v>
      </c>
      <c r="S1521" s="7" t="str">
        <f ca="1">IF(AND(A1520="SVOL",C1520="Cash"),                                     SUM(INDIRECT(ADDRESS(ROW()-(COUNTIF(A:A,"SVOL")),COLUMN())):INDIRECT(ADDRESS(ROW()-1,COLUMN()))),                                    IF(AND(A1521="TYA",C1521="Cash"), SUM(INDIRECT(ADDRESS(ROW()-(COUNTIF(A:A,"TYA")-1),COLUMN())):INDIRECT(ADDRESS(ROW()-1,COLUMN()))),                                    IF(AND(A1521="SVOL",ISNUMBER(FIND(" Govt",C1521))),"", IF(AND(A1521="SVOL",ISNUMBER(FIND(" Index",C1521))),J1521,                                    IF(ISNUMBER(N1521),Q1521*N1521,IF(ISNUMBER(R1521),J1521*R1521," "))))))</f>
        <v xml:space="preserve"> </v>
      </c>
      <c r="AB1521" s="8" t="s">
        <v>4218</v>
      </c>
      <c r="AG1521" s="17">
        <v>4.64E-4</v>
      </c>
    </row>
    <row r="1522" spans="1:33" x14ac:dyDescent="0.35">
      <c r="A1522" t="s">
        <v>1786</v>
      </c>
      <c r="B1522" t="s">
        <v>3877</v>
      </c>
      <c r="C1522" t="s">
        <v>3878</v>
      </c>
      <c r="D1522" t="s">
        <v>3879</v>
      </c>
      <c r="E1522" t="s">
        <v>3880</v>
      </c>
      <c r="F1522" t="s">
        <v>3881</v>
      </c>
      <c r="G1522" s="1">
        <v>-10536.40464171548</v>
      </c>
      <c r="H1522" s="1">
        <v>68.489999999999995</v>
      </c>
      <c r="I1522" s="2">
        <v>-721638.35391109344</v>
      </c>
      <c r="J1522" s="3">
        <v>-9.3287977955860066E-3</v>
      </c>
      <c r="K1522" s="4">
        <v>77355986.239999995</v>
      </c>
      <c r="L1522" s="5">
        <v>3550001</v>
      </c>
      <c r="M1522" s="6">
        <v>21.79041252</v>
      </c>
      <c r="N1522" s="7" t="str">
        <f>IF(ISNUMBER(_xll.BDP($C1522, "DELTA_MID")),_xll.BDP($C1522, "DELTA_MID")," ")</f>
        <v xml:space="preserve"> </v>
      </c>
      <c r="O1522" s="7" t="str">
        <f>IF(ISNUMBER(N1522),_xll.BDP($C1522, "OPT_UNDL_TICKER"),"")</f>
        <v/>
      </c>
      <c r="P1522" s="8" t="str">
        <f>IF(ISNUMBER(N1522),_xll.BDP($C1522, "OPT_UNDL_PX")," ")</f>
        <v xml:space="preserve"> </v>
      </c>
      <c r="Q1522" s="7" t="str">
        <f>IF(ISNUMBER(N1522),+G1522*_xll.BDP($C1522, "PX_POS_MULT_FACTOR")*P1522/K1522," ")</f>
        <v xml:space="preserve"> </v>
      </c>
      <c r="R1522" s="8" t="str">
        <f>IF(OR($A1522="TUA",$A1522="TYA"),"",IF(ISNUMBER(_xll.BDP($C1522,"DUR_ADJ_OAS_MID")),_xll.BDP($C1522,"DUR_ADJ_OAS_MID"),IF(ISNUMBER(_xll.BDP($E1522&amp;" ISIN","DUR_ADJ_OAS_MID")),_xll.BDP($E1522&amp;" ISIN","DUR_ADJ_OAS_MID")," ")))</f>
        <v xml:space="preserve"> </v>
      </c>
      <c r="S1522" s="7" t="str">
        <f ca="1">IF(AND(A1521="SVOL",C1521="Cash"),                                     SUM(INDIRECT(ADDRESS(ROW()-(COUNTIF(A:A,"SVOL")),COLUMN())):INDIRECT(ADDRESS(ROW()-1,COLUMN()))),                                    IF(AND(A1522="TYA",C1522="Cash"), SUM(INDIRECT(ADDRESS(ROW()-(COUNTIF(A:A,"TYA")-1),COLUMN())):INDIRECT(ADDRESS(ROW()-1,COLUMN()))),                                    IF(AND(A1522="SVOL",ISNUMBER(FIND(" Govt",C1522))),"", IF(AND(A1522="SVOL",ISNUMBER(FIND(" Index",C1522))),J1522,                                    IF(ISNUMBER(N1522),Q1522*N1522,IF(ISNUMBER(R1522),J1522*R1522," "))))))</f>
        <v xml:space="preserve"> </v>
      </c>
      <c r="AB1522" s="8" t="s">
        <v>4218</v>
      </c>
      <c r="AG1522" s="17">
        <v>4.64E-4</v>
      </c>
    </row>
    <row r="1523" spans="1:33" x14ac:dyDescent="0.35">
      <c r="A1523" t="s">
        <v>1786</v>
      </c>
      <c r="B1523" t="s">
        <v>3882</v>
      </c>
      <c r="C1523" t="s">
        <v>3883</v>
      </c>
      <c r="D1523" t="s">
        <v>3884</v>
      </c>
      <c r="E1523" t="s">
        <v>3885</v>
      </c>
      <c r="F1523" t="s">
        <v>3886</v>
      </c>
      <c r="G1523" s="1">
        <v>-1178.7174422640931</v>
      </c>
      <c r="H1523" s="1">
        <v>82.412855000000008</v>
      </c>
      <c r="I1523" s="2">
        <v>-97141.469655281588</v>
      </c>
      <c r="J1523" s="3">
        <v>-1.255771846200711E-3</v>
      </c>
      <c r="K1523" s="4">
        <v>77355986.239999995</v>
      </c>
      <c r="L1523" s="5">
        <v>3550001</v>
      </c>
      <c r="M1523" s="6">
        <v>21.79041252</v>
      </c>
      <c r="N1523" s="7" t="str">
        <f>IF(ISNUMBER(_xll.BDP($C1523, "DELTA_MID")),_xll.BDP($C1523, "DELTA_MID")," ")</f>
        <v xml:space="preserve"> </v>
      </c>
      <c r="O1523" s="7" t="str">
        <f>IF(ISNUMBER(N1523),_xll.BDP($C1523, "OPT_UNDL_TICKER"),"")</f>
        <v/>
      </c>
      <c r="P1523" s="8" t="str">
        <f>IF(ISNUMBER(N1523),_xll.BDP($C1523, "OPT_UNDL_PX")," ")</f>
        <v xml:space="preserve"> </v>
      </c>
      <c r="Q1523" s="7" t="str">
        <f>IF(ISNUMBER(N1523),+G1523*_xll.BDP($C1523, "PX_POS_MULT_FACTOR")*P1523/K1523," ")</f>
        <v xml:space="preserve"> </v>
      </c>
      <c r="R1523" s="8" t="str">
        <f>IF(OR($A1523="TUA",$A1523="TYA"),"",IF(ISNUMBER(_xll.BDP($C1523,"DUR_ADJ_OAS_MID")),_xll.BDP($C1523,"DUR_ADJ_OAS_MID"),IF(ISNUMBER(_xll.BDP($E1523&amp;" ISIN","DUR_ADJ_OAS_MID")),_xll.BDP($E1523&amp;" ISIN","DUR_ADJ_OAS_MID")," ")))</f>
        <v xml:space="preserve"> </v>
      </c>
      <c r="S1523" s="7" t="str">
        <f ca="1">IF(AND(A1522="SVOL",C1522="Cash"),                                     SUM(INDIRECT(ADDRESS(ROW()-(COUNTIF(A:A,"SVOL")),COLUMN())):INDIRECT(ADDRESS(ROW()-1,COLUMN()))),                                    IF(AND(A1523="TYA",C1523="Cash"), SUM(INDIRECT(ADDRESS(ROW()-(COUNTIF(A:A,"TYA")-1),COLUMN())):INDIRECT(ADDRESS(ROW()-1,COLUMN()))),                                    IF(AND(A1523="SVOL",ISNUMBER(FIND(" Govt",C1523))),"", IF(AND(A1523="SVOL",ISNUMBER(FIND(" Index",C1523))),J1523,                                    IF(ISNUMBER(N1523),Q1523*N1523,IF(ISNUMBER(R1523),J1523*R1523," "))))))</f>
        <v xml:space="preserve"> </v>
      </c>
      <c r="AB1523" s="8" t="s">
        <v>4218</v>
      </c>
      <c r="AG1523" s="17">
        <v>4.64E-4</v>
      </c>
    </row>
    <row r="1524" spans="1:33" x14ac:dyDescent="0.35">
      <c r="A1524" t="s">
        <v>1786</v>
      </c>
      <c r="B1524" t="s">
        <v>1014</v>
      </c>
      <c r="C1524" t="s">
        <v>3887</v>
      </c>
      <c r="D1524" t="s">
        <v>1016</v>
      </c>
      <c r="E1524" t="s">
        <v>1017</v>
      </c>
      <c r="F1524" t="s">
        <v>1018</v>
      </c>
      <c r="G1524" s="1">
        <v>-610.8273771413476</v>
      </c>
      <c r="H1524" s="1">
        <v>189.63</v>
      </c>
      <c r="I1524" s="2">
        <v>-115831.1955273137</v>
      </c>
      <c r="J1524" s="3">
        <v>-1.4973785631527329E-3</v>
      </c>
      <c r="K1524" s="4">
        <v>77355986.239999995</v>
      </c>
      <c r="L1524" s="5">
        <v>3550001</v>
      </c>
      <c r="M1524" s="6">
        <v>21.79041252</v>
      </c>
      <c r="N1524" s="7" t="str">
        <f>IF(ISNUMBER(_xll.BDP($C1524, "DELTA_MID")),_xll.BDP($C1524, "DELTA_MID")," ")</f>
        <v xml:space="preserve"> </v>
      </c>
      <c r="O1524" s="7" t="str">
        <f>IF(ISNUMBER(N1524),_xll.BDP($C1524, "OPT_UNDL_TICKER"),"")</f>
        <v/>
      </c>
      <c r="P1524" s="8" t="str">
        <f>IF(ISNUMBER(N1524),_xll.BDP($C1524, "OPT_UNDL_PX")," ")</f>
        <v xml:space="preserve"> </v>
      </c>
      <c r="Q1524" s="7" t="str">
        <f>IF(ISNUMBER(N1524),+G1524*_xll.BDP($C1524, "PX_POS_MULT_FACTOR")*P1524/K1524," ")</f>
        <v xml:space="preserve"> </v>
      </c>
      <c r="R1524" s="8" t="str">
        <f>IF(OR($A1524="TUA",$A1524="TYA"),"",IF(ISNUMBER(_xll.BDP($C1524,"DUR_ADJ_OAS_MID")),_xll.BDP($C1524,"DUR_ADJ_OAS_MID"),IF(ISNUMBER(_xll.BDP($E1524&amp;" ISIN","DUR_ADJ_OAS_MID")),_xll.BDP($E1524&amp;" ISIN","DUR_ADJ_OAS_MID")," ")))</f>
        <v xml:space="preserve"> </v>
      </c>
      <c r="S1524" s="7" t="str">
        <f ca="1">IF(AND(A1523="SVOL",C1523="Cash"),                                     SUM(INDIRECT(ADDRESS(ROW()-(COUNTIF(A:A,"SVOL")),COLUMN())):INDIRECT(ADDRESS(ROW()-1,COLUMN()))),                                    IF(AND(A1524="TYA",C1524="Cash"), SUM(INDIRECT(ADDRESS(ROW()-(COUNTIF(A:A,"TYA")-1),COLUMN())):INDIRECT(ADDRESS(ROW()-1,COLUMN()))),                                    IF(AND(A1524="SVOL",ISNUMBER(FIND(" Govt",C1524))),"", IF(AND(A1524="SVOL",ISNUMBER(FIND(" Index",C1524))),J1524,                                    IF(ISNUMBER(N1524),Q1524*N1524,IF(ISNUMBER(R1524),J1524*R1524," "))))))</f>
        <v xml:space="preserve"> </v>
      </c>
      <c r="AB1524" s="8" t="s">
        <v>4218</v>
      </c>
      <c r="AG1524" s="17">
        <v>4.64E-4</v>
      </c>
    </row>
    <row r="1525" spans="1:33" x14ac:dyDescent="0.35">
      <c r="A1525" t="s">
        <v>1786</v>
      </c>
      <c r="B1525" t="s">
        <v>3888</v>
      </c>
      <c r="C1525" t="s">
        <v>3889</v>
      </c>
      <c r="D1525" t="s">
        <v>3890</v>
      </c>
      <c r="E1525" t="s">
        <v>3891</v>
      </c>
      <c r="F1525" t="s">
        <v>3892</v>
      </c>
      <c r="G1525" s="1">
        <v>-15466.255062043079</v>
      </c>
      <c r="H1525" s="1">
        <v>51.12</v>
      </c>
      <c r="I1525" s="2">
        <v>-790634.95877164206</v>
      </c>
      <c r="J1525" s="3">
        <v>-1.022073400135661E-2</v>
      </c>
      <c r="K1525" s="4">
        <v>77355986.239999995</v>
      </c>
      <c r="L1525" s="5">
        <v>3550001</v>
      </c>
      <c r="M1525" s="6">
        <v>21.79041252</v>
      </c>
      <c r="N1525" s="7" t="str">
        <f>IF(ISNUMBER(_xll.BDP($C1525, "DELTA_MID")),_xll.BDP($C1525, "DELTA_MID")," ")</f>
        <v xml:space="preserve"> </v>
      </c>
      <c r="O1525" s="7" t="str">
        <f>IF(ISNUMBER(N1525),_xll.BDP($C1525, "OPT_UNDL_TICKER"),"")</f>
        <v/>
      </c>
      <c r="P1525" s="8" t="str">
        <f>IF(ISNUMBER(N1525),_xll.BDP($C1525, "OPT_UNDL_PX")," ")</f>
        <v xml:space="preserve"> </v>
      </c>
      <c r="Q1525" s="7" t="str">
        <f>IF(ISNUMBER(N1525),+G1525*_xll.BDP($C1525, "PX_POS_MULT_FACTOR")*P1525/K1525," ")</f>
        <v xml:space="preserve"> </v>
      </c>
      <c r="R1525" s="8" t="str">
        <f>IF(OR($A1525="TUA",$A1525="TYA"),"",IF(ISNUMBER(_xll.BDP($C1525,"DUR_ADJ_OAS_MID")),_xll.BDP($C1525,"DUR_ADJ_OAS_MID"),IF(ISNUMBER(_xll.BDP($E1525&amp;" ISIN","DUR_ADJ_OAS_MID")),_xll.BDP($E1525&amp;" ISIN","DUR_ADJ_OAS_MID")," ")))</f>
        <v xml:space="preserve"> </v>
      </c>
      <c r="S1525" s="7" t="str">
        <f ca="1">IF(AND(A1524="SVOL",C1524="Cash"),                                     SUM(INDIRECT(ADDRESS(ROW()-(COUNTIF(A:A,"SVOL")),COLUMN())):INDIRECT(ADDRESS(ROW()-1,COLUMN()))),                                    IF(AND(A1525="TYA",C1525="Cash"), SUM(INDIRECT(ADDRESS(ROW()-(COUNTIF(A:A,"TYA")-1),COLUMN())):INDIRECT(ADDRESS(ROW()-1,COLUMN()))),                                    IF(AND(A1525="SVOL",ISNUMBER(FIND(" Govt",C1525))),"", IF(AND(A1525="SVOL",ISNUMBER(FIND(" Index",C1525))),J1525,                                    IF(ISNUMBER(N1525),Q1525*N1525,IF(ISNUMBER(R1525),J1525*R1525," "))))))</f>
        <v xml:space="preserve"> </v>
      </c>
      <c r="AB1525" s="8" t="s">
        <v>4218</v>
      </c>
      <c r="AG1525" s="17">
        <v>4.64E-4</v>
      </c>
    </row>
    <row r="1526" spans="1:33" x14ac:dyDescent="0.35">
      <c r="A1526" t="s">
        <v>1786</v>
      </c>
      <c r="B1526" t="s">
        <v>3893</v>
      </c>
      <c r="C1526" t="s">
        <v>3894</v>
      </c>
      <c r="D1526" t="s">
        <v>3895</v>
      </c>
      <c r="E1526" t="s">
        <v>3896</v>
      </c>
      <c r="G1526" s="1">
        <v>-7681.9556660130665</v>
      </c>
      <c r="H1526" s="1">
        <v>66.229860000000002</v>
      </c>
      <c r="I1526" s="2">
        <v>-508774.84828625218</v>
      </c>
      <c r="J1526" s="3">
        <v>-6.5770585188812437E-3</v>
      </c>
      <c r="K1526" s="4">
        <v>77355986.239999995</v>
      </c>
      <c r="L1526" s="5">
        <v>3550001</v>
      </c>
      <c r="M1526" s="6">
        <v>21.79041252</v>
      </c>
      <c r="N1526" s="7" t="str">
        <f>IF(ISNUMBER(_xll.BDP($C1526, "DELTA_MID")),_xll.BDP($C1526, "DELTA_MID")," ")</f>
        <v xml:space="preserve"> </v>
      </c>
      <c r="O1526" s="7" t="str">
        <f>IF(ISNUMBER(N1526),_xll.BDP($C1526, "OPT_UNDL_TICKER"),"")</f>
        <v/>
      </c>
      <c r="P1526" s="8" t="str">
        <f>IF(ISNUMBER(N1526),_xll.BDP($C1526, "OPT_UNDL_PX")," ")</f>
        <v xml:space="preserve"> </v>
      </c>
      <c r="Q1526" s="7" t="str">
        <f>IF(ISNUMBER(N1526),+G1526*_xll.BDP($C1526, "PX_POS_MULT_FACTOR")*P1526/K1526," ")</f>
        <v xml:space="preserve"> </v>
      </c>
      <c r="R1526" s="8" t="str">
        <f>IF(OR($A1526="TUA",$A1526="TYA"),"",IF(ISNUMBER(_xll.BDP($C1526,"DUR_ADJ_OAS_MID")),_xll.BDP($C1526,"DUR_ADJ_OAS_MID"),IF(ISNUMBER(_xll.BDP($E1526&amp;" ISIN","DUR_ADJ_OAS_MID")),_xll.BDP($E1526&amp;" ISIN","DUR_ADJ_OAS_MID")," ")))</f>
        <v xml:space="preserve"> </v>
      </c>
      <c r="S1526" s="7" t="str">
        <f ca="1">IF(AND(A1525="SVOL",C1525="Cash"),                                     SUM(INDIRECT(ADDRESS(ROW()-(COUNTIF(A:A,"SVOL")),COLUMN())):INDIRECT(ADDRESS(ROW()-1,COLUMN()))),                                    IF(AND(A1526="TYA",C1526="Cash"), SUM(INDIRECT(ADDRESS(ROW()-(COUNTIF(A:A,"TYA")-1),COLUMN())):INDIRECT(ADDRESS(ROW()-1,COLUMN()))),                                    IF(AND(A1526="SVOL",ISNUMBER(FIND(" Govt",C1526))),"", IF(AND(A1526="SVOL",ISNUMBER(FIND(" Index",C1526))),J1526,                                    IF(ISNUMBER(N1526),Q1526*N1526,IF(ISNUMBER(R1526),J1526*R1526," "))))))</f>
        <v xml:space="preserve"> </v>
      </c>
      <c r="AB1526" s="8" t="s">
        <v>4218</v>
      </c>
      <c r="AG1526" s="17">
        <v>4.64E-4</v>
      </c>
    </row>
    <row r="1527" spans="1:33" x14ac:dyDescent="0.35">
      <c r="A1527" t="s">
        <v>1786</v>
      </c>
      <c r="B1527" t="s">
        <v>3897</v>
      </c>
      <c r="C1527" t="s">
        <v>3898</v>
      </c>
      <c r="D1527" t="s">
        <v>3899</v>
      </c>
      <c r="E1527" t="s">
        <v>3900</v>
      </c>
      <c r="F1527" t="s">
        <v>3901</v>
      </c>
      <c r="G1527" s="1">
        <v>-2704.168383637309</v>
      </c>
      <c r="H1527" s="1">
        <v>116.8</v>
      </c>
      <c r="I1527" s="2">
        <v>-315846.86720883782</v>
      </c>
      <c r="J1527" s="3">
        <v>-4.0830307072669261E-3</v>
      </c>
      <c r="K1527" s="4">
        <v>77355986.239999995</v>
      </c>
      <c r="L1527" s="5">
        <v>3550001</v>
      </c>
      <c r="M1527" s="6">
        <v>21.79041252</v>
      </c>
      <c r="N1527" s="7" t="str">
        <f>IF(ISNUMBER(_xll.BDP($C1527, "DELTA_MID")),_xll.BDP($C1527, "DELTA_MID")," ")</f>
        <v xml:space="preserve"> </v>
      </c>
      <c r="O1527" s="7" t="str">
        <f>IF(ISNUMBER(N1527),_xll.BDP($C1527, "OPT_UNDL_TICKER"),"")</f>
        <v/>
      </c>
      <c r="P1527" s="8" t="str">
        <f>IF(ISNUMBER(N1527),_xll.BDP($C1527, "OPT_UNDL_PX")," ")</f>
        <v xml:space="preserve"> </v>
      </c>
      <c r="Q1527" s="7" t="str">
        <f>IF(ISNUMBER(N1527),+G1527*_xll.BDP($C1527, "PX_POS_MULT_FACTOR")*P1527/K1527," ")</f>
        <v xml:space="preserve"> </v>
      </c>
      <c r="R1527" s="8" t="str">
        <f>IF(OR($A1527="TUA",$A1527="TYA"),"",IF(ISNUMBER(_xll.BDP($C1527,"DUR_ADJ_OAS_MID")),_xll.BDP($C1527,"DUR_ADJ_OAS_MID"),IF(ISNUMBER(_xll.BDP($E1527&amp;" ISIN","DUR_ADJ_OAS_MID")),_xll.BDP($E1527&amp;" ISIN","DUR_ADJ_OAS_MID")," ")))</f>
        <v xml:space="preserve"> </v>
      </c>
      <c r="S1527" s="7" t="str">
        <f ca="1">IF(AND(A1526="SVOL",C1526="Cash"),                                     SUM(INDIRECT(ADDRESS(ROW()-(COUNTIF(A:A,"SVOL")),COLUMN())):INDIRECT(ADDRESS(ROW()-1,COLUMN()))),                                    IF(AND(A1527="TYA",C1527="Cash"), SUM(INDIRECT(ADDRESS(ROW()-(COUNTIF(A:A,"TYA")-1),COLUMN())):INDIRECT(ADDRESS(ROW()-1,COLUMN()))),                                    IF(AND(A1527="SVOL",ISNUMBER(FIND(" Govt",C1527))),"", IF(AND(A1527="SVOL",ISNUMBER(FIND(" Index",C1527))),J1527,                                    IF(ISNUMBER(N1527),Q1527*N1527,IF(ISNUMBER(R1527),J1527*R1527," "))))))</f>
        <v xml:space="preserve"> </v>
      </c>
      <c r="AB1527" s="8" t="s">
        <v>4218</v>
      </c>
      <c r="AG1527" s="17">
        <v>4.64E-4</v>
      </c>
    </row>
    <row r="1528" spans="1:33" x14ac:dyDescent="0.35">
      <c r="A1528" t="s">
        <v>1786</v>
      </c>
      <c r="B1528" t="s">
        <v>3902</v>
      </c>
      <c r="C1528" t="s">
        <v>3903</v>
      </c>
      <c r="D1528" t="s">
        <v>3904</v>
      </c>
      <c r="E1528" t="s">
        <v>3905</v>
      </c>
      <c r="F1528" t="s">
        <v>3906</v>
      </c>
      <c r="G1528" s="1">
        <v>-3644.0837891952042</v>
      </c>
      <c r="H1528" s="1">
        <v>87.01</v>
      </c>
      <c r="I1528" s="2">
        <v>-317071.73049787473</v>
      </c>
      <c r="J1528" s="3">
        <v>-4.0988648184789112E-3</v>
      </c>
      <c r="K1528" s="4">
        <v>77355986.239999995</v>
      </c>
      <c r="L1528" s="5">
        <v>3550001</v>
      </c>
      <c r="M1528" s="6">
        <v>21.79041252</v>
      </c>
      <c r="N1528" s="7" t="str">
        <f>IF(ISNUMBER(_xll.BDP($C1528, "DELTA_MID")),_xll.BDP($C1528, "DELTA_MID")," ")</f>
        <v xml:space="preserve"> </v>
      </c>
      <c r="O1528" s="7" t="str">
        <f>IF(ISNUMBER(N1528),_xll.BDP($C1528, "OPT_UNDL_TICKER"),"")</f>
        <v/>
      </c>
      <c r="P1528" s="8" t="str">
        <f>IF(ISNUMBER(N1528),_xll.BDP($C1528, "OPT_UNDL_PX")," ")</f>
        <v xml:space="preserve"> </v>
      </c>
      <c r="Q1528" s="7" t="str">
        <f>IF(ISNUMBER(N1528),+G1528*_xll.BDP($C1528, "PX_POS_MULT_FACTOR")*P1528/K1528," ")</f>
        <v xml:space="preserve"> </v>
      </c>
      <c r="R1528" s="8" t="str">
        <f>IF(OR($A1528="TUA",$A1528="TYA"),"",IF(ISNUMBER(_xll.BDP($C1528,"DUR_ADJ_OAS_MID")),_xll.BDP($C1528,"DUR_ADJ_OAS_MID"),IF(ISNUMBER(_xll.BDP($E1528&amp;" ISIN","DUR_ADJ_OAS_MID")),_xll.BDP($E1528&amp;" ISIN","DUR_ADJ_OAS_MID")," ")))</f>
        <v xml:space="preserve"> </v>
      </c>
      <c r="S1528" s="7" t="str">
        <f ca="1">IF(AND(A1527="SVOL",C1527="Cash"),                                     SUM(INDIRECT(ADDRESS(ROW()-(COUNTIF(A:A,"SVOL")),COLUMN())):INDIRECT(ADDRESS(ROW()-1,COLUMN()))),                                    IF(AND(A1528="TYA",C1528="Cash"), SUM(INDIRECT(ADDRESS(ROW()-(COUNTIF(A:A,"TYA")-1),COLUMN())):INDIRECT(ADDRESS(ROW()-1,COLUMN()))),                                    IF(AND(A1528="SVOL",ISNUMBER(FIND(" Govt",C1528))),"", IF(AND(A1528="SVOL",ISNUMBER(FIND(" Index",C1528))),J1528,                                    IF(ISNUMBER(N1528),Q1528*N1528,IF(ISNUMBER(R1528),J1528*R1528," "))))))</f>
        <v xml:space="preserve"> </v>
      </c>
      <c r="AB1528" s="8" t="s">
        <v>4218</v>
      </c>
      <c r="AG1528" s="17">
        <v>4.64E-4</v>
      </c>
    </row>
    <row r="1529" spans="1:33" x14ac:dyDescent="0.35">
      <c r="A1529" t="s">
        <v>1786</v>
      </c>
      <c r="B1529" t="s">
        <v>3907</v>
      </c>
      <c r="C1529" t="s">
        <v>3908</v>
      </c>
      <c r="D1529" t="s">
        <v>3909</v>
      </c>
      <c r="E1529" t="s">
        <v>3910</v>
      </c>
      <c r="G1529" s="1">
        <v>-223.2152042610895</v>
      </c>
      <c r="H1529" s="1">
        <v>1376.5119999999999</v>
      </c>
      <c r="I1529" s="2">
        <v>-307258.40724784078</v>
      </c>
      <c r="J1529" s="3">
        <v>-3.9720055574569181E-3</v>
      </c>
      <c r="K1529" s="4">
        <v>77355986.239999995</v>
      </c>
      <c r="L1529" s="5">
        <v>3550001</v>
      </c>
      <c r="M1529" s="6">
        <v>21.79041252</v>
      </c>
      <c r="N1529" s="7" t="str">
        <f>IF(ISNUMBER(_xll.BDP($C1529, "DELTA_MID")),_xll.BDP($C1529, "DELTA_MID")," ")</f>
        <v xml:space="preserve"> </v>
      </c>
      <c r="O1529" s="7" t="str">
        <f>IF(ISNUMBER(N1529),_xll.BDP($C1529, "OPT_UNDL_TICKER"),"")</f>
        <v/>
      </c>
      <c r="P1529" s="8" t="str">
        <f>IF(ISNUMBER(N1529),_xll.BDP($C1529, "OPT_UNDL_PX")," ")</f>
        <v xml:space="preserve"> </v>
      </c>
      <c r="Q1529" s="7" t="str">
        <f>IF(ISNUMBER(N1529),+G1529*_xll.BDP($C1529, "PX_POS_MULT_FACTOR")*P1529/K1529," ")</f>
        <v xml:space="preserve"> </v>
      </c>
      <c r="R1529" s="8" t="str">
        <f>IF(OR($A1529="TUA",$A1529="TYA"),"",IF(ISNUMBER(_xll.BDP($C1529,"DUR_ADJ_OAS_MID")),_xll.BDP($C1529,"DUR_ADJ_OAS_MID"),IF(ISNUMBER(_xll.BDP($E1529&amp;" ISIN","DUR_ADJ_OAS_MID")),_xll.BDP($E1529&amp;" ISIN","DUR_ADJ_OAS_MID")," ")))</f>
        <v xml:space="preserve"> </v>
      </c>
      <c r="S1529" s="7" t="str">
        <f ca="1">IF(AND(A1528="SVOL",C1528="Cash"),                                     SUM(INDIRECT(ADDRESS(ROW()-(COUNTIF(A:A,"SVOL")),COLUMN())):INDIRECT(ADDRESS(ROW()-1,COLUMN()))),                                    IF(AND(A1529="TYA",C1529="Cash"), SUM(INDIRECT(ADDRESS(ROW()-(COUNTIF(A:A,"TYA")-1),COLUMN())):INDIRECT(ADDRESS(ROW()-1,COLUMN()))),                                    IF(AND(A1529="SVOL",ISNUMBER(FIND(" Govt",C1529))),"", IF(AND(A1529="SVOL",ISNUMBER(FIND(" Index",C1529))),J1529,                                    IF(ISNUMBER(N1529),Q1529*N1529,IF(ISNUMBER(R1529),J1529*R1529," "))))))</f>
        <v xml:space="preserve"> </v>
      </c>
      <c r="AB1529" s="8" t="s">
        <v>4218</v>
      </c>
      <c r="AG1529" s="17">
        <v>4.64E-4</v>
      </c>
    </row>
    <row r="1530" spans="1:33" x14ac:dyDescent="0.35">
      <c r="A1530" t="s">
        <v>1786</v>
      </c>
      <c r="B1530" t="s">
        <v>3911</v>
      </c>
      <c r="C1530" t="s">
        <v>3912</v>
      </c>
      <c r="D1530" t="s">
        <v>3913</v>
      </c>
      <c r="E1530" t="s">
        <v>3914</v>
      </c>
      <c r="F1530" t="s">
        <v>3915</v>
      </c>
      <c r="G1530" s="1">
        <v>-7499.9132267013229</v>
      </c>
      <c r="H1530" s="1">
        <v>23.460646000000001</v>
      </c>
      <c r="I1530" s="2">
        <v>-175952.8092423575</v>
      </c>
      <c r="J1530" s="3">
        <v>-2.274585559499648E-3</v>
      </c>
      <c r="K1530" s="4">
        <v>77355986.239999995</v>
      </c>
      <c r="L1530" s="5">
        <v>3550001</v>
      </c>
      <c r="M1530" s="6">
        <v>21.79041252</v>
      </c>
      <c r="N1530" s="7" t="str">
        <f>IF(ISNUMBER(_xll.BDP($C1530, "DELTA_MID")),_xll.BDP($C1530, "DELTA_MID")," ")</f>
        <v xml:space="preserve"> </v>
      </c>
      <c r="O1530" s="7" t="str">
        <f>IF(ISNUMBER(N1530),_xll.BDP($C1530, "OPT_UNDL_TICKER"),"")</f>
        <v/>
      </c>
      <c r="P1530" s="8" t="str">
        <f>IF(ISNUMBER(N1530),_xll.BDP($C1530, "OPT_UNDL_PX")," ")</f>
        <v xml:space="preserve"> </v>
      </c>
      <c r="Q1530" s="7" t="str">
        <f>IF(ISNUMBER(N1530),+G1530*_xll.BDP($C1530, "PX_POS_MULT_FACTOR")*P1530/K1530," ")</f>
        <v xml:space="preserve"> </v>
      </c>
      <c r="R1530" s="8" t="str">
        <f>IF(OR($A1530="TUA",$A1530="TYA"),"",IF(ISNUMBER(_xll.BDP($C1530,"DUR_ADJ_OAS_MID")),_xll.BDP($C1530,"DUR_ADJ_OAS_MID"),IF(ISNUMBER(_xll.BDP($E1530&amp;" ISIN","DUR_ADJ_OAS_MID")),_xll.BDP($E1530&amp;" ISIN","DUR_ADJ_OAS_MID")," ")))</f>
        <v xml:space="preserve"> </v>
      </c>
      <c r="S1530" s="7" t="str">
        <f ca="1">IF(AND(A1529="SVOL",C1529="Cash"),                                     SUM(INDIRECT(ADDRESS(ROW()-(COUNTIF(A:A,"SVOL")),COLUMN())):INDIRECT(ADDRESS(ROW()-1,COLUMN()))),                                    IF(AND(A1530="TYA",C1530="Cash"), SUM(INDIRECT(ADDRESS(ROW()-(COUNTIF(A:A,"TYA")-1),COLUMN())):INDIRECT(ADDRESS(ROW()-1,COLUMN()))),                                    IF(AND(A1530="SVOL",ISNUMBER(FIND(" Govt",C1530))),"", IF(AND(A1530="SVOL",ISNUMBER(FIND(" Index",C1530))),J1530,                                    IF(ISNUMBER(N1530),Q1530*N1530,IF(ISNUMBER(R1530),J1530*R1530," "))))))</f>
        <v xml:space="preserve"> </v>
      </c>
      <c r="AB1530" s="8" t="s">
        <v>4218</v>
      </c>
      <c r="AG1530" s="17">
        <v>4.64E-4</v>
      </c>
    </row>
    <row r="1531" spans="1:33" x14ac:dyDescent="0.35">
      <c r="A1531" t="s">
        <v>1786</v>
      </c>
      <c r="B1531" t="s">
        <v>3916</v>
      </c>
      <c r="C1531" t="s">
        <v>3917</v>
      </c>
      <c r="D1531" t="s">
        <v>3918</v>
      </c>
      <c r="E1531" t="s">
        <v>3919</v>
      </c>
      <c r="G1531" s="1">
        <v>-86639.261100549353</v>
      </c>
      <c r="H1531" s="1">
        <v>2.0767500000000001</v>
      </c>
      <c r="I1531" s="2">
        <v>-179928.08549056589</v>
      </c>
      <c r="J1531" s="3">
        <v>-2.3259749404827171E-3</v>
      </c>
      <c r="K1531" s="4">
        <v>77355986.239999995</v>
      </c>
      <c r="L1531" s="5">
        <v>3550001</v>
      </c>
      <c r="M1531" s="6">
        <v>21.79041252</v>
      </c>
      <c r="N1531" s="7" t="str">
        <f>IF(ISNUMBER(_xll.BDP($C1531, "DELTA_MID")),_xll.BDP($C1531, "DELTA_MID")," ")</f>
        <v xml:space="preserve"> </v>
      </c>
      <c r="O1531" s="7" t="str">
        <f>IF(ISNUMBER(N1531),_xll.BDP($C1531, "OPT_UNDL_TICKER"),"")</f>
        <v/>
      </c>
      <c r="P1531" s="8" t="str">
        <f>IF(ISNUMBER(N1531),_xll.BDP($C1531, "OPT_UNDL_PX")," ")</f>
        <v xml:space="preserve"> </v>
      </c>
      <c r="Q1531" s="7" t="str">
        <f>IF(ISNUMBER(N1531),+G1531*_xll.BDP($C1531, "PX_POS_MULT_FACTOR")*P1531/K1531," ")</f>
        <v xml:space="preserve"> </v>
      </c>
      <c r="R1531" s="8" t="str">
        <f>IF(OR($A1531="TUA",$A1531="TYA"),"",IF(ISNUMBER(_xll.BDP($C1531,"DUR_ADJ_OAS_MID")),_xll.BDP($C1531,"DUR_ADJ_OAS_MID"),IF(ISNUMBER(_xll.BDP($E1531&amp;" ISIN","DUR_ADJ_OAS_MID")),_xll.BDP($E1531&amp;" ISIN","DUR_ADJ_OAS_MID")," ")))</f>
        <v xml:space="preserve"> </v>
      </c>
      <c r="S1531" s="7" t="str">
        <f ca="1">IF(AND(A1530="SVOL",C1530="Cash"),                                     SUM(INDIRECT(ADDRESS(ROW()-(COUNTIF(A:A,"SVOL")),COLUMN())):INDIRECT(ADDRESS(ROW()-1,COLUMN()))),                                    IF(AND(A1531="TYA",C1531="Cash"), SUM(INDIRECT(ADDRESS(ROW()-(COUNTIF(A:A,"TYA")-1),COLUMN())):INDIRECT(ADDRESS(ROW()-1,COLUMN()))),                                    IF(AND(A1531="SVOL",ISNUMBER(FIND(" Govt",C1531))),"", IF(AND(A1531="SVOL",ISNUMBER(FIND(" Index",C1531))),J1531,                                    IF(ISNUMBER(N1531),Q1531*N1531,IF(ISNUMBER(R1531),J1531*R1531," "))))))</f>
        <v xml:space="preserve"> </v>
      </c>
      <c r="AB1531" s="8" t="s">
        <v>4218</v>
      </c>
      <c r="AG1531" s="17">
        <v>4.64E-4</v>
      </c>
    </row>
    <row r="1532" spans="1:33" x14ac:dyDescent="0.35">
      <c r="A1532" t="s">
        <v>1786</v>
      </c>
      <c r="B1532" t="s">
        <v>3920</v>
      </c>
      <c r="C1532" t="s">
        <v>3921</v>
      </c>
      <c r="D1532" t="s">
        <v>3922</v>
      </c>
      <c r="E1532" t="s">
        <v>3923</v>
      </c>
      <c r="F1532" t="s">
        <v>3924</v>
      </c>
      <c r="G1532" s="1">
        <v>-3746.4275192121459</v>
      </c>
      <c r="H1532" s="1">
        <v>41.603641000000003</v>
      </c>
      <c r="I1532" s="2">
        <v>-155865.02554182269</v>
      </c>
      <c r="J1532" s="3">
        <v>-2.0149058026129401E-3</v>
      </c>
      <c r="K1532" s="4">
        <v>77355986.239999995</v>
      </c>
      <c r="L1532" s="5">
        <v>3550001</v>
      </c>
      <c r="M1532" s="6">
        <v>21.79041252</v>
      </c>
      <c r="N1532" s="7" t="str">
        <f>IF(ISNUMBER(_xll.BDP($C1532, "DELTA_MID")),_xll.BDP($C1532, "DELTA_MID")," ")</f>
        <v xml:space="preserve"> </v>
      </c>
      <c r="O1532" s="7" t="str">
        <f>IF(ISNUMBER(N1532),_xll.BDP($C1532, "OPT_UNDL_TICKER"),"")</f>
        <v/>
      </c>
      <c r="P1532" s="8" t="str">
        <f>IF(ISNUMBER(N1532),_xll.BDP($C1532, "OPT_UNDL_PX")," ")</f>
        <v xml:space="preserve"> </v>
      </c>
      <c r="Q1532" s="7" t="str">
        <f>IF(ISNUMBER(N1532),+G1532*_xll.BDP($C1532, "PX_POS_MULT_FACTOR")*P1532/K1532," ")</f>
        <v xml:space="preserve"> </v>
      </c>
      <c r="R1532" s="8" t="str">
        <f>IF(OR($A1532="TUA",$A1532="TYA"),"",IF(ISNUMBER(_xll.BDP($C1532,"DUR_ADJ_OAS_MID")),_xll.BDP($C1532,"DUR_ADJ_OAS_MID"),IF(ISNUMBER(_xll.BDP($E1532&amp;" ISIN","DUR_ADJ_OAS_MID")),_xll.BDP($E1532&amp;" ISIN","DUR_ADJ_OAS_MID")," ")))</f>
        <v xml:space="preserve"> </v>
      </c>
      <c r="S1532" s="7" t="str">
        <f ca="1">IF(AND(A1531="SVOL",C1531="Cash"),                                     SUM(INDIRECT(ADDRESS(ROW()-(COUNTIF(A:A,"SVOL")),COLUMN())):INDIRECT(ADDRESS(ROW()-1,COLUMN()))),                                    IF(AND(A1532="TYA",C1532="Cash"), SUM(INDIRECT(ADDRESS(ROW()-(COUNTIF(A:A,"TYA")-1),COLUMN())):INDIRECT(ADDRESS(ROW()-1,COLUMN()))),                                    IF(AND(A1532="SVOL",ISNUMBER(FIND(" Govt",C1532))),"", IF(AND(A1532="SVOL",ISNUMBER(FIND(" Index",C1532))),J1532,                                    IF(ISNUMBER(N1532),Q1532*N1532,IF(ISNUMBER(R1532),J1532*R1532," "))))))</f>
        <v xml:space="preserve"> </v>
      </c>
      <c r="AB1532" s="8" t="s">
        <v>4218</v>
      </c>
      <c r="AG1532" s="17">
        <v>4.64E-4</v>
      </c>
    </row>
    <row r="1533" spans="1:33" x14ac:dyDescent="0.35">
      <c r="A1533" t="s">
        <v>1786</v>
      </c>
      <c r="B1533" t="s">
        <v>3925</v>
      </c>
      <c r="C1533" t="s">
        <v>3926</v>
      </c>
      <c r="D1533" t="s">
        <v>3927</v>
      </c>
      <c r="E1533" t="s">
        <v>3928</v>
      </c>
      <c r="G1533" s="1">
        <v>-4946.6136174855401</v>
      </c>
      <c r="H1533" s="1">
        <v>7.7527868</v>
      </c>
      <c r="I1533" s="2">
        <v>-38350.040758342147</v>
      </c>
      <c r="J1533" s="3">
        <v>-4.9576047856670887E-4</v>
      </c>
      <c r="K1533" s="4">
        <v>77355986.239999995</v>
      </c>
      <c r="L1533" s="5">
        <v>3550001</v>
      </c>
      <c r="M1533" s="6">
        <v>21.79041252</v>
      </c>
      <c r="N1533" s="7" t="str">
        <f>IF(ISNUMBER(_xll.BDP($C1533, "DELTA_MID")),_xll.BDP($C1533, "DELTA_MID")," ")</f>
        <v xml:space="preserve"> </v>
      </c>
      <c r="O1533" s="7" t="str">
        <f>IF(ISNUMBER(N1533),_xll.BDP($C1533, "OPT_UNDL_TICKER"),"")</f>
        <v/>
      </c>
      <c r="P1533" s="8" t="str">
        <f>IF(ISNUMBER(N1533),_xll.BDP($C1533, "OPT_UNDL_PX")," ")</f>
        <v xml:space="preserve"> </v>
      </c>
      <c r="Q1533" s="7" t="str">
        <f>IF(ISNUMBER(N1533),+G1533*_xll.BDP($C1533, "PX_POS_MULT_FACTOR")*P1533/K1533," ")</f>
        <v xml:space="preserve"> </v>
      </c>
      <c r="R1533" s="8" t="str">
        <f>IF(OR($A1533="TUA",$A1533="TYA"),"",IF(ISNUMBER(_xll.BDP($C1533,"DUR_ADJ_OAS_MID")),_xll.BDP($C1533,"DUR_ADJ_OAS_MID"),IF(ISNUMBER(_xll.BDP($E1533&amp;" ISIN","DUR_ADJ_OAS_MID")),_xll.BDP($E1533&amp;" ISIN","DUR_ADJ_OAS_MID")," ")))</f>
        <v xml:space="preserve"> </v>
      </c>
      <c r="S1533" s="7" t="str">
        <f ca="1">IF(AND(A1532="SVOL",C1532="Cash"),                                     SUM(INDIRECT(ADDRESS(ROW()-(COUNTIF(A:A,"SVOL")),COLUMN())):INDIRECT(ADDRESS(ROW()-1,COLUMN()))),                                    IF(AND(A1533="TYA",C1533="Cash"), SUM(INDIRECT(ADDRESS(ROW()-(COUNTIF(A:A,"TYA")-1),COLUMN())):INDIRECT(ADDRESS(ROW()-1,COLUMN()))),                                    IF(AND(A1533="SVOL",ISNUMBER(FIND(" Govt",C1533))),"", IF(AND(A1533="SVOL",ISNUMBER(FIND(" Index",C1533))),J1533,                                    IF(ISNUMBER(N1533),Q1533*N1533,IF(ISNUMBER(R1533),J1533*R1533," "))))))</f>
        <v xml:space="preserve"> </v>
      </c>
      <c r="AB1533" s="8" t="s">
        <v>4218</v>
      </c>
      <c r="AG1533" s="17">
        <v>4.64E-4</v>
      </c>
    </row>
    <row r="1534" spans="1:33" x14ac:dyDescent="0.35">
      <c r="A1534" t="s">
        <v>1786</v>
      </c>
      <c r="B1534" t="s">
        <v>3929</v>
      </c>
      <c r="C1534" t="s">
        <v>3930</v>
      </c>
      <c r="D1534" t="s">
        <v>3931</v>
      </c>
      <c r="E1534" t="s">
        <v>3932</v>
      </c>
      <c r="G1534" s="1">
        <v>-5591.2614801209929</v>
      </c>
      <c r="H1534" s="1">
        <v>40.003725000000003</v>
      </c>
      <c r="I1534" s="2">
        <v>-223671.28665385311</v>
      </c>
      <c r="J1534" s="3">
        <v>-2.8914541398244748E-3</v>
      </c>
      <c r="K1534" s="4">
        <v>77355986.239999995</v>
      </c>
      <c r="L1534" s="5">
        <v>3550001</v>
      </c>
      <c r="M1534" s="6">
        <v>21.79041252</v>
      </c>
      <c r="N1534" s="7" t="str">
        <f>IF(ISNUMBER(_xll.BDP($C1534, "DELTA_MID")),_xll.BDP($C1534, "DELTA_MID")," ")</f>
        <v xml:space="preserve"> </v>
      </c>
      <c r="O1534" s="7" t="str">
        <f>IF(ISNUMBER(N1534),_xll.BDP($C1534, "OPT_UNDL_TICKER"),"")</f>
        <v/>
      </c>
      <c r="P1534" s="8" t="str">
        <f>IF(ISNUMBER(N1534),_xll.BDP($C1534, "OPT_UNDL_PX")," ")</f>
        <v xml:space="preserve"> </v>
      </c>
      <c r="Q1534" s="7" t="str">
        <f>IF(ISNUMBER(N1534),+G1534*_xll.BDP($C1534, "PX_POS_MULT_FACTOR")*P1534/K1534," ")</f>
        <v xml:space="preserve"> </v>
      </c>
      <c r="R1534" s="8" t="str">
        <f>IF(OR($A1534="TUA",$A1534="TYA"),"",IF(ISNUMBER(_xll.BDP($C1534,"DUR_ADJ_OAS_MID")),_xll.BDP($C1534,"DUR_ADJ_OAS_MID"),IF(ISNUMBER(_xll.BDP($E1534&amp;" ISIN","DUR_ADJ_OAS_MID")),_xll.BDP($E1534&amp;" ISIN","DUR_ADJ_OAS_MID")," ")))</f>
        <v xml:space="preserve"> </v>
      </c>
      <c r="S1534" s="7" t="str">
        <f ca="1">IF(AND(A1533="SVOL",C1533="Cash"),                                     SUM(INDIRECT(ADDRESS(ROW()-(COUNTIF(A:A,"SVOL")),COLUMN())):INDIRECT(ADDRESS(ROW()-1,COLUMN()))),                                    IF(AND(A1534="TYA",C1534="Cash"), SUM(INDIRECT(ADDRESS(ROW()-(COUNTIF(A:A,"TYA")-1),COLUMN())):INDIRECT(ADDRESS(ROW()-1,COLUMN()))),                                    IF(AND(A1534="SVOL",ISNUMBER(FIND(" Govt",C1534))),"", IF(AND(A1534="SVOL",ISNUMBER(FIND(" Index",C1534))),J1534,                                    IF(ISNUMBER(N1534),Q1534*N1534,IF(ISNUMBER(R1534),J1534*R1534," "))))))</f>
        <v xml:space="preserve"> </v>
      </c>
      <c r="AB1534" s="8" t="s">
        <v>4218</v>
      </c>
      <c r="AG1534" s="17">
        <v>4.64E-4</v>
      </c>
    </row>
    <row r="1535" spans="1:33" x14ac:dyDescent="0.35">
      <c r="A1535" t="s">
        <v>1786</v>
      </c>
      <c r="B1535" t="s">
        <v>3933</v>
      </c>
      <c r="C1535" t="s">
        <v>3934</v>
      </c>
      <c r="D1535" t="s">
        <v>3935</v>
      </c>
      <c r="E1535" t="s">
        <v>3936</v>
      </c>
      <c r="G1535" s="1">
        <v>-606.71010064641314</v>
      </c>
      <c r="H1535" s="1">
        <v>65.933340000000001</v>
      </c>
      <c r="I1535" s="2">
        <v>-40002.423347354183</v>
      </c>
      <c r="J1535" s="3">
        <v>-5.1712123769251785E-4</v>
      </c>
      <c r="K1535" s="4">
        <v>77355986.239999995</v>
      </c>
      <c r="L1535" s="5">
        <v>3550001</v>
      </c>
      <c r="M1535" s="6">
        <v>21.79041252</v>
      </c>
      <c r="N1535" s="7" t="str">
        <f>IF(ISNUMBER(_xll.BDP($C1535, "DELTA_MID")),_xll.BDP($C1535, "DELTA_MID")," ")</f>
        <v xml:space="preserve"> </v>
      </c>
      <c r="O1535" s="7" t="str">
        <f>IF(ISNUMBER(N1535),_xll.BDP($C1535, "OPT_UNDL_TICKER"),"")</f>
        <v/>
      </c>
      <c r="P1535" s="8" t="str">
        <f>IF(ISNUMBER(N1535),_xll.BDP($C1535, "OPT_UNDL_PX")," ")</f>
        <v xml:space="preserve"> </v>
      </c>
      <c r="Q1535" s="7" t="str">
        <f>IF(ISNUMBER(N1535),+G1535*_xll.BDP($C1535, "PX_POS_MULT_FACTOR")*P1535/K1535," ")</f>
        <v xml:space="preserve"> </v>
      </c>
      <c r="R1535" s="8" t="str">
        <f>IF(OR($A1535="TUA",$A1535="TYA"),"",IF(ISNUMBER(_xll.BDP($C1535,"DUR_ADJ_OAS_MID")),_xll.BDP($C1535,"DUR_ADJ_OAS_MID"),IF(ISNUMBER(_xll.BDP($E1535&amp;" ISIN","DUR_ADJ_OAS_MID")),_xll.BDP($E1535&amp;" ISIN","DUR_ADJ_OAS_MID")," ")))</f>
        <v xml:space="preserve"> </v>
      </c>
      <c r="S1535" s="7" t="str">
        <f ca="1">IF(AND(A1534="SVOL",C1534="Cash"),                                     SUM(INDIRECT(ADDRESS(ROW()-(COUNTIF(A:A,"SVOL")),COLUMN())):INDIRECT(ADDRESS(ROW()-1,COLUMN()))),                                    IF(AND(A1535="TYA",C1535="Cash"), SUM(INDIRECT(ADDRESS(ROW()-(COUNTIF(A:A,"TYA")-1),COLUMN())):INDIRECT(ADDRESS(ROW()-1,COLUMN()))),                                    IF(AND(A1535="SVOL",ISNUMBER(FIND(" Govt",C1535))),"", IF(AND(A1535="SVOL",ISNUMBER(FIND(" Index",C1535))),J1535,                                    IF(ISNUMBER(N1535),Q1535*N1535,IF(ISNUMBER(R1535),J1535*R1535," "))))))</f>
        <v xml:space="preserve"> </v>
      </c>
      <c r="AB1535" s="8" t="s">
        <v>4218</v>
      </c>
      <c r="AG1535" s="17">
        <v>4.64E-4</v>
      </c>
    </row>
    <row r="1536" spans="1:33" x14ac:dyDescent="0.35">
      <c r="A1536" t="s">
        <v>1786</v>
      </c>
      <c r="B1536" t="s">
        <v>3937</v>
      </c>
      <c r="C1536" t="s">
        <v>3938</v>
      </c>
      <c r="D1536" t="s">
        <v>3939</v>
      </c>
      <c r="E1536" t="s">
        <v>3940</v>
      </c>
      <c r="F1536" t="s">
        <v>3941</v>
      </c>
      <c r="G1536" s="1">
        <v>-1443.105411474527</v>
      </c>
      <c r="H1536" s="1">
        <v>65.599999999999994</v>
      </c>
      <c r="I1536" s="2">
        <v>-94667.714992728987</v>
      </c>
      <c r="J1536" s="3">
        <v>-1.223793006775438E-3</v>
      </c>
      <c r="K1536" s="4">
        <v>77355986.239999995</v>
      </c>
      <c r="L1536" s="5">
        <v>3550001</v>
      </c>
      <c r="M1536" s="6">
        <v>21.79041252</v>
      </c>
      <c r="N1536" s="7" t="str">
        <f>IF(ISNUMBER(_xll.BDP($C1536, "DELTA_MID")),_xll.BDP($C1536, "DELTA_MID")," ")</f>
        <v xml:space="preserve"> </v>
      </c>
      <c r="O1536" s="7" t="str">
        <f>IF(ISNUMBER(N1536),_xll.BDP($C1536, "OPT_UNDL_TICKER"),"")</f>
        <v/>
      </c>
      <c r="P1536" s="8" t="str">
        <f>IF(ISNUMBER(N1536),_xll.BDP($C1536, "OPT_UNDL_PX")," ")</f>
        <v xml:space="preserve"> </v>
      </c>
      <c r="Q1536" s="7" t="str">
        <f>IF(ISNUMBER(N1536),+G1536*_xll.BDP($C1536, "PX_POS_MULT_FACTOR")*P1536/K1536," ")</f>
        <v xml:space="preserve"> </v>
      </c>
      <c r="R1536" s="8" t="str">
        <f>IF(OR($A1536="TUA",$A1536="TYA"),"",IF(ISNUMBER(_xll.BDP($C1536,"DUR_ADJ_OAS_MID")),_xll.BDP($C1536,"DUR_ADJ_OAS_MID"),IF(ISNUMBER(_xll.BDP($E1536&amp;" ISIN","DUR_ADJ_OAS_MID")),_xll.BDP($E1536&amp;" ISIN","DUR_ADJ_OAS_MID")," ")))</f>
        <v xml:space="preserve"> </v>
      </c>
      <c r="S1536" s="7" t="str">
        <f ca="1">IF(AND(A1535="SVOL",C1535="Cash"),                                     SUM(INDIRECT(ADDRESS(ROW()-(COUNTIF(A:A,"SVOL")),COLUMN())):INDIRECT(ADDRESS(ROW()-1,COLUMN()))),                                    IF(AND(A1536="TYA",C1536="Cash"), SUM(INDIRECT(ADDRESS(ROW()-(COUNTIF(A:A,"TYA")-1),COLUMN())):INDIRECT(ADDRESS(ROW()-1,COLUMN()))),                                    IF(AND(A1536="SVOL",ISNUMBER(FIND(" Govt",C1536))),"", IF(AND(A1536="SVOL",ISNUMBER(FIND(" Index",C1536))),J1536,                                    IF(ISNUMBER(N1536),Q1536*N1536,IF(ISNUMBER(R1536),J1536*R1536," "))))))</f>
        <v xml:space="preserve"> </v>
      </c>
      <c r="AB1536" s="8" t="s">
        <v>4218</v>
      </c>
      <c r="AG1536" s="17">
        <v>4.64E-4</v>
      </c>
    </row>
    <row r="1537" spans="1:33" x14ac:dyDescent="0.35">
      <c r="A1537" t="s">
        <v>1786</v>
      </c>
      <c r="B1537" t="s">
        <v>3942</v>
      </c>
      <c r="C1537" t="s">
        <v>3943</v>
      </c>
      <c r="D1537" t="s">
        <v>3944</v>
      </c>
      <c r="E1537" t="s">
        <v>3945</v>
      </c>
      <c r="G1537" s="1">
        <v>-1433.106311415401</v>
      </c>
      <c r="H1537" s="1">
        <v>43.418999999999997</v>
      </c>
      <c r="I1537" s="2">
        <v>-62224.042935345271</v>
      </c>
      <c r="J1537" s="3">
        <v>-8.043856197798672E-4</v>
      </c>
      <c r="K1537" s="4">
        <v>77355986.239999995</v>
      </c>
      <c r="L1537" s="5">
        <v>3550001</v>
      </c>
      <c r="M1537" s="6">
        <v>21.79041252</v>
      </c>
      <c r="N1537" s="7" t="str">
        <f>IF(ISNUMBER(_xll.BDP($C1537, "DELTA_MID")),_xll.BDP($C1537, "DELTA_MID")," ")</f>
        <v xml:space="preserve"> </v>
      </c>
      <c r="O1537" s="7" t="str">
        <f>IF(ISNUMBER(N1537),_xll.BDP($C1537, "OPT_UNDL_TICKER"),"")</f>
        <v/>
      </c>
      <c r="P1537" s="8" t="str">
        <f>IF(ISNUMBER(N1537),_xll.BDP($C1537, "OPT_UNDL_PX")," ")</f>
        <v xml:space="preserve"> </v>
      </c>
      <c r="Q1537" s="7" t="str">
        <f>IF(ISNUMBER(N1537),+G1537*_xll.BDP($C1537, "PX_POS_MULT_FACTOR")*P1537/K1537," ")</f>
        <v xml:space="preserve"> </v>
      </c>
      <c r="R1537" s="8" t="str">
        <f>IF(OR($A1537="TUA",$A1537="TYA"),"",IF(ISNUMBER(_xll.BDP($C1537,"DUR_ADJ_OAS_MID")),_xll.BDP($C1537,"DUR_ADJ_OAS_MID"),IF(ISNUMBER(_xll.BDP($E1537&amp;" ISIN","DUR_ADJ_OAS_MID")),_xll.BDP($E1537&amp;" ISIN","DUR_ADJ_OAS_MID")," ")))</f>
        <v xml:space="preserve"> </v>
      </c>
      <c r="S1537" s="7" t="str">
        <f ca="1">IF(AND(A1536="SVOL",C1536="Cash"),                                     SUM(INDIRECT(ADDRESS(ROW()-(COUNTIF(A:A,"SVOL")),COLUMN())):INDIRECT(ADDRESS(ROW()-1,COLUMN()))),                                    IF(AND(A1537="TYA",C1537="Cash"), SUM(INDIRECT(ADDRESS(ROW()-(COUNTIF(A:A,"TYA")-1),COLUMN())):INDIRECT(ADDRESS(ROW()-1,COLUMN()))),                                    IF(AND(A1537="SVOL",ISNUMBER(FIND(" Govt",C1537))),"", IF(AND(A1537="SVOL",ISNUMBER(FIND(" Index",C1537))),J1537,                                    IF(ISNUMBER(N1537),Q1537*N1537,IF(ISNUMBER(R1537),J1537*R1537," "))))))</f>
        <v xml:space="preserve"> </v>
      </c>
      <c r="AB1537" s="8" t="s">
        <v>4218</v>
      </c>
      <c r="AG1537" s="17">
        <v>4.64E-4</v>
      </c>
    </row>
    <row r="1538" spans="1:33" x14ac:dyDescent="0.35">
      <c r="A1538" t="s">
        <v>1786</v>
      </c>
      <c r="B1538" t="s">
        <v>3946</v>
      </c>
      <c r="C1538" t="s">
        <v>3947</v>
      </c>
      <c r="D1538" t="s">
        <v>3948</v>
      </c>
      <c r="E1538" t="s">
        <v>3949</v>
      </c>
      <c r="F1538" t="s">
        <v>3950</v>
      </c>
      <c r="G1538" s="1">
        <v>-2003.937288320242</v>
      </c>
      <c r="H1538" s="1">
        <v>91.337634000000008</v>
      </c>
      <c r="I1538" s="2">
        <v>-183034.89059954681</v>
      </c>
      <c r="J1538" s="3">
        <v>-2.3661373798748268E-3</v>
      </c>
      <c r="K1538" s="4">
        <v>77355986.239999995</v>
      </c>
      <c r="L1538" s="5">
        <v>3550001</v>
      </c>
      <c r="M1538" s="6">
        <v>21.79041252</v>
      </c>
      <c r="N1538" s="7" t="str">
        <f>IF(ISNUMBER(_xll.BDP($C1538, "DELTA_MID")),_xll.BDP($C1538, "DELTA_MID")," ")</f>
        <v xml:space="preserve"> </v>
      </c>
      <c r="O1538" s="7" t="str">
        <f>IF(ISNUMBER(N1538),_xll.BDP($C1538, "OPT_UNDL_TICKER"),"")</f>
        <v/>
      </c>
      <c r="P1538" s="8" t="str">
        <f>IF(ISNUMBER(N1538),_xll.BDP($C1538, "OPT_UNDL_PX")," ")</f>
        <v xml:space="preserve"> </v>
      </c>
      <c r="Q1538" s="7" t="str">
        <f>IF(ISNUMBER(N1538),+G1538*_xll.BDP($C1538, "PX_POS_MULT_FACTOR")*P1538/K1538," ")</f>
        <v xml:space="preserve"> </v>
      </c>
      <c r="R1538" s="8" t="str">
        <f>IF(OR($A1538="TUA",$A1538="TYA"),"",IF(ISNUMBER(_xll.BDP($C1538,"DUR_ADJ_OAS_MID")),_xll.BDP($C1538,"DUR_ADJ_OAS_MID"),IF(ISNUMBER(_xll.BDP($E1538&amp;" ISIN","DUR_ADJ_OAS_MID")),_xll.BDP($E1538&amp;" ISIN","DUR_ADJ_OAS_MID")," ")))</f>
        <v xml:space="preserve"> </v>
      </c>
      <c r="S1538" s="7" t="str">
        <f ca="1">IF(AND(A1537="SVOL",C1537="Cash"),                                     SUM(INDIRECT(ADDRESS(ROW()-(COUNTIF(A:A,"SVOL")),COLUMN())):INDIRECT(ADDRESS(ROW()-1,COLUMN()))),                                    IF(AND(A1538="TYA",C1538="Cash"), SUM(INDIRECT(ADDRESS(ROW()-(COUNTIF(A:A,"TYA")-1),COLUMN())):INDIRECT(ADDRESS(ROW()-1,COLUMN()))),                                    IF(AND(A1538="SVOL",ISNUMBER(FIND(" Govt",C1538))),"", IF(AND(A1538="SVOL",ISNUMBER(FIND(" Index",C1538))),J1538,                                    IF(ISNUMBER(N1538),Q1538*N1538,IF(ISNUMBER(R1538),J1538*R1538," "))))))</f>
        <v xml:space="preserve"> </v>
      </c>
      <c r="AB1538" s="8" t="s">
        <v>4218</v>
      </c>
      <c r="AG1538" s="17">
        <v>4.64E-4</v>
      </c>
    </row>
    <row r="1539" spans="1:33" x14ac:dyDescent="0.35">
      <c r="A1539" t="s">
        <v>1786</v>
      </c>
      <c r="B1539" t="s">
        <v>3951</v>
      </c>
      <c r="C1539" t="s">
        <v>3952</v>
      </c>
      <c r="D1539" t="s">
        <v>3953</v>
      </c>
      <c r="E1539" t="s">
        <v>3954</v>
      </c>
      <c r="G1539" s="1">
        <v>-5207.1784013792494</v>
      </c>
      <c r="H1539" s="1">
        <v>15.6325</v>
      </c>
      <c r="I1539" s="2">
        <v>-81401.21635956112</v>
      </c>
      <c r="J1539" s="3">
        <v>-1.052293692009958E-3</v>
      </c>
      <c r="K1539" s="4">
        <v>77355986.239999995</v>
      </c>
      <c r="L1539" s="5">
        <v>3550001</v>
      </c>
      <c r="M1539" s="6">
        <v>21.79041252</v>
      </c>
      <c r="N1539" s="7" t="str">
        <f>IF(ISNUMBER(_xll.BDP($C1539, "DELTA_MID")),_xll.BDP($C1539, "DELTA_MID")," ")</f>
        <v xml:space="preserve"> </v>
      </c>
      <c r="O1539" s="7" t="str">
        <f>IF(ISNUMBER(N1539),_xll.BDP($C1539, "OPT_UNDL_TICKER"),"")</f>
        <v/>
      </c>
      <c r="P1539" s="8" t="str">
        <f>IF(ISNUMBER(N1539),_xll.BDP($C1539, "OPT_UNDL_PX")," ")</f>
        <v xml:space="preserve"> </v>
      </c>
      <c r="Q1539" s="7" t="str">
        <f>IF(ISNUMBER(N1539),+G1539*_xll.BDP($C1539, "PX_POS_MULT_FACTOR")*P1539/K1539," ")</f>
        <v xml:space="preserve"> </v>
      </c>
      <c r="R1539" s="8" t="str">
        <f>IF(OR($A1539="TUA",$A1539="TYA"),"",IF(ISNUMBER(_xll.BDP($C1539,"DUR_ADJ_OAS_MID")),_xll.BDP($C1539,"DUR_ADJ_OAS_MID"),IF(ISNUMBER(_xll.BDP($E1539&amp;" ISIN","DUR_ADJ_OAS_MID")),_xll.BDP($E1539&amp;" ISIN","DUR_ADJ_OAS_MID")," ")))</f>
        <v xml:space="preserve"> </v>
      </c>
      <c r="S1539" s="7" t="str">
        <f ca="1">IF(AND(A1538="SVOL",C1538="Cash"),                                     SUM(INDIRECT(ADDRESS(ROW()-(COUNTIF(A:A,"SVOL")),COLUMN())):INDIRECT(ADDRESS(ROW()-1,COLUMN()))),                                    IF(AND(A1539="TYA",C1539="Cash"), SUM(INDIRECT(ADDRESS(ROW()-(COUNTIF(A:A,"TYA")-1),COLUMN())):INDIRECT(ADDRESS(ROW()-1,COLUMN()))),                                    IF(AND(A1539="SVOL",ISNUMBER(FIND(" Govt",C1539))),"", IF(AND(A1539="SVOL",ISNUMBER(FIND(" Index",C1539))),J1539,                                    IF(ISNUMBER(N1539),Q1539*N1539,IF(ISNUMBER(R1539),J1539*R1539," "))))))</f>
        <v xml:space="preserve"> </v>
      </c>
      <c r="AB1539" s="8" t="s">
        <v>4218</v>
      </c>
      <c r="AG1539" s="17">
        <v>4.64E-4</v>
      </c>
    </row>
    <row r="1540" spans="1:33" x14ac:dyDescent="0.35">
      <c r="A1540" t="s">
        <v>1786</v>
      </c>
      <c r="B1540" t="s">
        <v>3955</v>
      </c>
      <c r="C1540" t="s">
        <v>3956</v>
      </c>
      <c r="D1540" t="s">
        <v>3957</v>
      </c>
      <c r="E1540" t="s">
        <v>3958</v>
      </c>
      <c r="G1540" s="1">
        <v>-692.58472468361754</v>
      </c>
      <c r="H1540" s="1">
        <v>72.064949999999996</v>
      </c>
      <c r="I1540" s="2">
        <v>-49911.083555088662</v>
      </c>
      <c r="J1540" s="3">
        <v>-6.4521294318758418E-4</v>
      </c>
      <c r="K1540" s="4">
        <v>77355986.239999995</v>
      </c>
      <c r="L1540" s="5">
        <v>3550001</v>
      </c>
      <c r="M1540" s="6">
        <v>21.79041252</v>
      </c>
      <c r="N1540" s="7" t="str">
        <f>IF(ISNUMBER(_xll.BDP($C1540, "DELTA_MID")),_xll.BDP($C1540, "DELTA_MID")," ")</f>
        <v xml:space="preserve"> </v>
      </c>
      <c r="O1540" s="7" t="str">
        <f>IF(ISNUMBER(N1540),_xll.BDP($C1540, "OPT_UNDL_TICKER"),"")</f>
        <v/>
      </c>
      <c r="P1540" s="8" t="str">
        <f>IF(ISNUMBER(N1540),_xll.BDP($C1540, "OPT_UNDL_PX")," ")</f>
        <v xml:space="preserve"> </v>
      </c>
      <c r="Q1540" s="7" t="str">
        <f>IF(ISNUMBER(N1540),+G1540*_xll.BDP($C1540, "PX_POS_MULT_FACTOR")*P1540/K1540," ")</f>
        <v xml:space="preserve"> </v>
      </c>
      <c r="R1540" s="8" t="str">
        <f>IF(OR($A1540="TUA",$A1540="TYA"),"",IF(ISNUMBER(_xll.BDP($C1540,"DUR_ADJ_OAS_MID")),_xll.BDP($C1540,"DUR_ADJ_OAS_MID"),IF(ISNUMBER(_xll.BDP($E1540&amp;" ISIN","DUR_ADJ_OAS_MID")),_xll.BDP($E1540&amp;" ISIN","DUR_ADJ_OAS_MID")," ")))</f>
        <v xml:space="preserve"> </v>
      </c>
      <c r="S1540" s="7" t="str">
        <f ca="1">IF(AND(A1539="SVOL",C1539="Cash"),                                     SUM(INDIRECT(ADDRESS(ROW()-(COUNTIF(A:A,"SVOL")),COLUMN())):INDIRECT(ADDRESS(ROW()-1,COLUMN()))),                                    IF(AND(A1540="TYA",C1540="Cash"), SUM(INDIRECT(ADDRESS(ROW()-(COUNTIF(A:A,"TYA")-1),COLUMN())):INDIRECT(ADDRESS(ROW()-1,COLUMN()))),                                    IF(AND(A1540="SVOL",ISNUMBER(FIND(" Govt",C1540))),"", IF(AND(A1540="SVOL",ISNUMBER(FIND(" Index",C1540))),J1540,                                    IF(ISNUMBER(N1540),Q1540*N1540,IF(ISNUMBER(R1540),J1540*R1540," "))))))</f>
        <v xml:space="preserve"> </v>
      </c>
      <c r="AB1540" s="8" t="s">
        <v>4218</v>
      </c>
      <c r="AG1540" s="17">
        <v>4.64E-4</v>
      </c>
    </row>
    <row r="1541" spans="1:33" x14ac:dyDescent="0.35">
      <c r="A1541" t="s">
        <v>1786</v>
      </c>
      <c r="B1541" t="s">
        <v>3959</v>
      </c>
      <c r="C1541" t="s">
        <v>3960</v>
      </c>
      <c r="D1541" t="s">
        <v>3961</v>
      </c>
      <c r="E1541" t="s">
        <v>3962</v>
      </c>
      <c r="G1541" s="1">
        <v>-5740.6597986514716</v>
      </c>
      <c r="H1541" s="1">
        <v>115.9605</v>
      </c>
      <c r="I1541" s="2">
        <v>-665689.78058152401</v>
      </c>
      <c r="J1541" s="3">
        <v>-8.6055367262230387E-3</v>
      </c>
      <c r="K1541" s="4">
        <v>77355986.239999995</v>
      </c>
      <c r="L1541" s="5">
        <v>3550001</v>
      </c>
      <c r="M1541" s="6">
        <v>21.79041252</v>
      </c>
      <c r="N1541" s="7" t="str">
        <f>IF(ISNUMBER(_xll.BDP($C1541, "DELTA_MID")),_xll.BDP($C1541, "DELTA_MID")," ")</f>
        <v xml:space="preserve"> </v>
      </c>
      <c r="O1541" s="7" t="str">
        <f>IF(ISNUMBER(N1541),_xll.BDP($C1541, "OPT_UNDL_TICKER"),"")</f>
        <v/>
      </c>
      <c r="P1541" s="8" t="str">
        <f>IF(ISNUMBER(N1541),_xll.BDP($C1541, "OPT_UNDL_PX")," ")</f>
        <v xml:space="preserve"> </v>
      </c>
      <c r="Q1541" s="7" t="str">
        <f>IF(ISNUMBER(N1541),+G1541*_xll.BDP($C1541, "PX_POS_MULT_FACTOR")*P1541/K1541," ")</f>
        <v xml:space="preserve"> </v>
      </c>
      <c r="R1541" s="8" t="str">
        <f>IF(OR($A1541="TUA",$A1541="TYA"),"",IF(ISNUMBER(_xll.BDP($C1541,"DUR_ADJ_OAS_MID")),_xll.BDP($C1541,"DUR_ADJ_OAS_MID"),IF(ISNUMBER(_xll.BDP($E1541&amp;" ISIN","DUR_ADJ_OAS_MID")),_xll.BDP($E1541&amp;" ISIN","DUR_ADJ_OAS_MID")," ")))</f>
        <v xml:space="preserve"> </v>
      </c>
      <c r="S1541" s="7" t="str">
        <f ca="1">IF(AND(A1540="SVOL",C1540="Cash"),                                     SUM(INDIRECT(ADDRESS(ROW()-(COUNTIF(A:A,"SVOL")),COLUMN())):INDIRECT(ADDRESS(ROW()-1,COLUMN()))),                                    IF(AND(A1541="TYA",C1541="Cash"), SUM(INDIRECT(ADDRESS(ROW()-(COUNTIF(A:A,"TYA")-1),COLUMN())):INDIRECT(ADDRESS(ROW()-1,COLUMN()))),                                    IF(AND(A1541="SVOL",ISNUMBER(FIND(" Govt",C1541))),"", IF(AND(A1541="SVOL",ISNUMBER(FIND(" Index",C1541))),J1541,                                    IF(ISNUMBER(N1541),Q1541*N1541,IF(ISNUMBER(R1541),J1541*R1541," "))))))</f>
        <v xml:space="preserve"> </v>
      </c>
      <c r="AB1541" s="8" t="s">
        <v>4218</v>
      </c>
      <c r="AG1541" s="17">
        <v>4.64E-4</v>
      </c>
    </row>
    <row r="1542" spans="1:33" x14ac:dyDescent="0.35">
      <c r="A1542" t="s">
        <v>1786</v>
      </c>
      <c r="B1542" t="s">
        <v>3963</v>
      </c>
      <c r="C1542" t="s">
        <v>3964</v>
      </c>
      <c r="D1542" t="s">
        <v>3965</v>
      </c>
      <c r="E1542" t="s">
        <v>3966</v>
      </c>
      <c r="G1542" s="1">
        <v>-26.174114860654761</v>
      </c>
      <c r="H1542" s="1">
        <v>2121.1770000000001</v>
      </c>
      <c r="I1542" s="2">
        <v>-55519.930437779083</v>
      </c>
      <c r="J1542" s="3">
        <v>-7.1771989649936467E-4</v>
      </c>
      <c r="K1542" s="4">
        <v>77355986.239999995</v>
      </c>
      <c r="L1542" s="5">
        <v>3550001</v>
      </c>
      <c r="M1542" s="6">
        <v>21.79041252</v>
      </c>
      <c r="N1542" s="7" t="str">
        <f>IF(ISNUMBER(_xll.BDP($C1542, "DELTA_MID")),_xll.BDP($C1542, "DELTA_MID")," ")</f>
        <v xml:space="preserve"> </v>
      </c>
      <c r="O1542" s="7" t="str">
        <f>IF(ISNUMBER(N1542),_xll.BDP($C1542, "OPT_UNDL_TICKER"),"")</f>
        <v/>
      </c>
      <c r="P1542" s="8" t="str">
        <f>IF(ISNUMBER(N1542),_xll.BDP($C1542, "OPT_UNDL_PX")," ")</f>
        <v xml:space="preserve"> </v>
      </c>
      <c r="Q1542" s="7" t="str">
        <f>IF(ISNUMBER(N1542),+G1542*_xll.BDP($C1542, "PX_POS_MULT_FACTOR")*P1542/K1542," ")</f>
        <v xml:space="preserve"> </v>
      </c>
      <c r="R1542" s="8" t="str">
        <f>IF(OR($A1542="TUA",$A1542="TYA"),"",IF(ISNUMBER(_xll.BDP($C1542,"DUR_ADJ_OAS_MID")),_xll.BDP($C1542,"DUR_ADJ_OAS_MID"),IF(ISNUMBER(_xll.BDP($E1542&amp;" ISIN","DUR_ADJ_OAS_MID")),_xll.BDP($E1542&amp;" ISIN","DUR_ADJ_OAS_MID")," ")))</f>
        <v xml:space="preserve"> </v>
      </c>
      <c r="S1542" s="7" t="str">
        <f ca="1">IF(AND(A1541="SVOL",C1541="Cash"),                                     SUM(INDIRECT(ADDRESS(ROW()-(COUNTIF(A:A,"SVOL")),COLUMN())):INDIRECT(ADDRESS(ROW()-1,COLUMN()))),                                    IF(AND(A1542="TYA",C1542="Cash"), SUM(INDIRECT(ADDRESS(ROW()-(COUNTIF(A:A,"TYA")-1),COLUMN())):INDIRECT(ADDRESS(ROW()-1,COLUMN()))),                                    IF(AND(A1542="SVOL",ISNUMBER(FIND(" Govt",C1542))),"", IF(AND(A1542="SVOL",ISNUMBER(FIND(" Index",C1542))),J1542,                                    IF(ISNUMBER(N1542),Q1542*N1542,IF(ISNUMBER(R1542),J1542*R1542," "))))))</f>
        <v xml:space="preserve"> </v>
      </c>
      <c r="AB1542" s="8" t="s">
        <v>4218</v>
      </c>
      <c r="AG1542" s="17">
        <v>4.64E-4</v>
      </c>
    </row>
    <row r="1543" spans="1:33" x14ac:dyDescent="0.35">
      <c r="A1543" t="s">
        <v>1786</v>
      </c>
      <c r="B1543" t="s">
        <v>3967</v>
      </c>
      <c r="C1543" t="s">
        <v>3968</v>
      </c>
      <c r="D1543" t="s">
        <v>3969</v>
      </c>
      <c r="E1543" t="s">
        <v>3970</v>
      </c>
      <c r="G1543" s="1">
        <v>-116.75419774921281</v>
      </c>
      <c r="H1543" s="1">
        <v>322.16719999999998</v>
      </c>
      <c r="I1543" s="2">
        <v>-37614.372977110193</v>
      </c>
      <c r="J1543" s="3">
        <v>-4.8625031888818688E-4</v>
      </c>
      <c r="K1543" s="4">
        <v>77355986.239999995</v>
      </c>
      <c r="L1543" s="5">
        <v>3550001</v>
      </c>
      <c r="M1543" s="6">
        <v>21.79041252</v>
      </c>
      <c r="N1543" s="7" t="str">
        <f>IF(ISNUMBER(_xll.BDP($C1543, "DELTA_MID")),_xll.BDP($C1543, "DELTA_MID")," ")</f>
        <v xml:space="preserve"> </v>
      </c>
      <c r="O1543" s="7" t="str">
        <f>IF(ISNUMBER(N1543),_xll.BDP($C1543, "OPT_UNDL_TICKER"),"")</f>
        <v/>
      </c>
      <c r="P1543" s="8" t="str">
        <f>IF(ISNUMBER(N1543),_xll.BDP($C1543, "OPT_UNDL_PX")," ")</f>
        <v xml:space="preserve"> </v>
      </c>
      <c r="Q1543" s="7" t="str">
        <f>IF(ISNUMBER(N1543),+G1543*_xll.BDP($C1543, "PX_POS_MULT_FACTOR")*P1543/K1543," ")</f>
        <v xml:space="preserve"> </v>
      </c>
      <c r="R1543" s="8" t="str">
        <f>IF(OR($A1543="TUA",$A1543="TYA"),"",IF(ISNUMBER(_xll.BDP($C1543,"DUR_ADJ_OAS_MID")),_xll.BDP($C1543,"DUR_ADJ_OAS_MID"),IF(ISNUMBER(_xll.BDP($E1543&amp;" ISIN","DUR_ADJ_OAS_MID")),_xll.BDP($E1543&amp;" ISIN","DUR_ADJ_OAS_MID")," ")))</f>
        <v xml:space="preserve"> </v>
      </c>
      <c r="S1543" s="7" t="str">
        <f ca="1">IF(AND(A1542="SVOL",C1542="Cash"),                                     SUM(INDIRECT(ADDRESS(ROW()-(COUNTIF(A:A,"SVOL")),COLUMN())):INDIRECT(ADDRESS(ROW()-1,COLUMN()))),                                    IF(AND(A1543="TYA",C1543="Cash"), SUM(INDIRECT(ADDRESS(ROW()-(COUNTIF(A:A,"TYA")-1),COLUMN())):INDIRECT(ADDRESS(ROW()-1,COLUMN()))),                                    IF(AND(A1543="SVOL",ISNUMBER(FIND(" Govt",C1543))),"", IF(AND(A1543="SVOL",ISNUMBER(FIND(" Index",C1543))),J1543,                                    IF(ISNUMBER(N1543),Q1543*N1543,IF(ISNUMBER(R1543),J1543*R1543," "))))))</f>
        <v xml:space="preserve"> </v>
      </c>
      <c r="AB1543" s="8" t="s">
        <v>4218</v>
      </c>
      <c r="AG1543" s="17">
        <v>4.64E-4</v>
      </c>
    </row>
    <row r="1544" spans="1:33" x14ac:dyDescent="0.35">
      <c r="A1544" t="s">
        <v>1786</v>
      </c>
      <c r="B1544" t="s">
        <v>3971</v>
      </c>
      <c r="C1544" t="s">
        <v>3972</v>
      </c>
      <c r="D1544" t="s">
        <v>3973</v>
      </c>
      <c r="E1544" t="s">
        <v>3974</v>
      </c>
      <c r="F1544" t="s">
        <v>3975</v>
      </c>
      <c r="G1544" s="1">
        <v>-275.85752516060859</v>
      </c>
      <c r="H1544" s="1">
        <v>571.20000000000005</v>
      </c>
      <c r="I1544" s="2">
        <v>-157569.8183717397</v>
      </c>
      <c r="J1544" s="3">
        <v>-2.0369440819081939E-3</v>
      </c>
      <c r="K1544" s="4">
        <v>77355986.239999995</v>
      </c>
      <c r="L1544" s="5">
        <v>3550001</v>
      </c>
      <c r="M1544" s="6">
        <v>21.79041252</v>
      </c>
      <c r="N1544" s="7" t="str">
        <f>IF(ISNUMBER(_xll.BDP($C1544, "DELTA_MID")),_xll.BDP($C1544, "DELTA_MID")," ")</f>
        <v xml:space="preserve"> </v>
      </c>
      <c r="O1544" s="7" t="str">
        <f>IF(ISNUMBER(N1544),_xll.BDP($C1544, "OPT_UNDL_TICKER"),"")</f>
        <v/>
      </c>
      <c r="P1544" s="8" t="str">
        <f>IF(ISNUMBER(N1544),_xll.BDP($C1544, "OPT_UNDL_PX")," ")</f>
        <v xml:space="preserve"> </v>
      </c>
      <c r="Q1544" s="7" t="str">
        <f>IF(ISNUMBER(N1544),+G1544*_xll.BDP($C1544, "PX_POS_MULT_FACTOR")*P1544/K1544," ")</f>
        <v xml:space="preserve"> </v>
      </c>
      <c r="R1544" s="8" t="str">
        <f>IF(OR($A1544="TUA",$A1544="TYA"),"",IF(ISNUMBER(_xll.BDP($C1544,"DUR_ADJ_OAS_MID")),_xll.BDP($C1544,"DUR_ADJ_OAS_MID"),IF(ISNUMBER(_xll.BDP($E1544&amp;" ISIN","DUR_ADJ_OAS_MID")),_xll.BDP($E1544&amp;" ISIN","DUR_ADJ_OAS_MID")," ")))</f>
        <v xml:space="preserve"> </v>
      </c>
      <c r="S1544" s="7" t="str">
        <f ca="1">IF(AND(A1543="SVOL",C1543="Cash"),                                     SUM(INDIRECT(ADDRESS(ROW()-(COUNTIF(A:A,"SVOL")),COLUMN())):INDIRECT(ADDRESS(ROW()-1,COLUMN()))),                                    IF(AND(A1544="TYA",C1544="Cash"), SUM(INDIRECT(ADDRESS(ROW()-(COUNTIF(A:A,"TYA")-1),COLUMN())):INDIRECT(ADDRESS(ROW()-1,COLUMN()))),                                    IF(AND(A1544="SVOL",ISNUMBER(FIND(" Govt",C1544))),"", IF(AND(A1544="SVOL",ISNUMBER(FIND(" Index",C1544))),J1544,                                    IF(ISNUMBER(N1544),Q1544*N1544,IF(ISNUMBER(R1544),J1544*R1544," "))))))</f>
        <v xml:space="preserve"> </v>
      </c>
      <c r="AB1544" s="8" t="s">
        <v>4218</v>
      </c>
      <c r="AG1544" s="17">
        <v>4.64E-4</v>
      </c>
    </row>
    <row r="1545" spans="1:33" x14ac:dyDescent="0.35">
      <c r="A1545" t="s">
        <v>1786</v>
      </c>
      <c r="B1545" t="s">
        <v>3976</v>
      </c>
      <c r="C1545" t="s">
        <v>3977</v>
      </c>
      <c r="D1545" t="s">
        <v>3978</v>
      </c>
      <c r="E1545" t="s">
        <v>3979</v>
      </c>
      <c r="G1545" s="1">
        <v>-114722.3217989627</v>
      </c>
      <c r="H1545" s="1">
        <v>5.0697169999999998</v>
      </c>
      <c r="I1545" s="2">
        <v>-581609.70510367153</v>
      </c>
      <c r="J1545" s="3">
        <v>-7.5186127586713784E-3</v>
      </c>
      <c r="K1545" s="4">
        <v>77355986.239999995</v>
      </c>
      <c r="L1545" s="5">
        <v>3550001</v>
      </c>
      <c r="M1545" s="6">
        <v>21.79041252</v>
      </c>
      <c r="N1545" s="7" t="str">
        <f>IF(ISNUMBER(_xll.BDP($C1545, "DELTA_MID")),_xll.BDP($C1545, "DELTA_MID")," ")</f>
        <v xml:space="preserve"> </v>
      </c>
      <c r="O1545" s="7" t="str">
        <f>IF(ISNUMBER(N1545),_xll.BDP($C1545, "OPT_UNDL_TICKER"),"")</f>
        <v/>
      </c>
      <c r="P1545" s="8" t="str">
        <f>IF(ISNUMBER(N1545),_xll.BDP($C1545, "OPT_UNDL_PX")," ")</f>
        <v xml:space="preserve"> </v>
      </c>
      <c r="Q1545" s="7" t="str">
        <f>IF(ISNUMBER(N1545),+G1545*_xll.BDP($C1545, "PX_POS_MULT_FACTOR")*P1545/K1545," ")</f>
        <v xml:space="preserve"> </v>
      </c>
      <c r="R1545" s="8" t="str">
        <f>IF(OR($A1545="TUA",$A1545="TYA"),"",IF(ISNUMBER(_xll.BDP($C1545,"DUR_ADJ_OAS_MID")),_xll.BDP($C1545,"DUR_ADJ_OAS_MID"),IF(ISNUMBER(_xll.BDP($E1545&amp;" ISIN","DUR_ADJ_OAS_MID")),_xll.BDP($E1545&amp;" ISIN","DUR_ADJ_OAS_MID")," ")))</f>
        <v xml:space="preserve"> </v>
      </c>
      <c r="S1545" s="7" t="str">
        <f ca="1">IF(AND(A1544="SVOL",C1544="Cash"),                                     SUM(INDIRECT(ADDRESS(ROW()-(COUNTIF(A:A,"SVOL")),COLUMN())):INDIRECT(ADDRESS(ROW()-1,COLUMN()))),                                    IF(AND(A1545="TYA",C1545="Cash"), SUM(INDIRECT(ADDRESS(ROW()-(COUNTIF(A:A,"TYA")-1),COLUMN())):INDIRECT(ADDRESS(ROW()-1,COLUMN()))),                                    IF(AND(A1545="SVOL",ISNUMBER(FIND(" Govt",C1545))),"", IF(AND(A1545="SVOL",ISNUMBER(FIND(" Index",C1545))),J1545,                                    IF(ISNUMBER(N1545),Q1545*N1545,IF(ISNUMBER(R1545),J1545*R1545," "))))))</f>
        <v xml:space="preserve"> </v>
      </c>
      <c r="AB1545" s="8" t="s">
        <v>4218</v>
      </c>
      <c r="AG1545" s="17">
        <v>4.64E-4</v>
      </c>
    </row>
    <row r="1546" spans="1:33" x14ac:dyDescent="0.35">
      <c r="A1546" t="s">
        <v>1786</v>
      </c>
      <c r="B1546" t="s">
        <v>3980</v>
      </c>
      <c r="C1546" t="s">
        <v>3981</v>
      </c>
      <c r="D1546" t="s">
        <v>3982</v>
      </c>
      <c r="E1546" t="s">
        <v>3983</v>
      </c>
      <c r="F1546" t="s">
        <v>3984</v>
      </c>
      <c r="G1546" s="1">
        <v>-6434.7149792261371</v>
      </c>
      <c r="H1546" s="1">
        <v>119.74</v>
      </c>
      <c r="I1546" s="2">
        <v>-770492.77161253768</v>
      </c>
      <c r="J1546" s="3">
        <v>-9.9603509574818627E-3</v>
      </c>
      <c r="K1546" s="4">
        <v>77355986.239999995</v>
      </c>
      <c r="L1546" s="5">
        <v>3550001</v>
      </c>
      <c r="M1546" s="6">
        <v>21.79041252</v>
      </c>
      <c r="N1546" s="7" t="str">
        <f>IF(ISNUMBER(_xll.BDP($C1546, "DELTA_MID")),_xll.BDP($C1546, "DELTA_MID")," ")</f>
        <v xml:space="preserve"> </v>
      </c>
      <c r="O1546" s="7" t="str">
        <f>IF(ISNUMBER(N1546),_xll.BDP($C1546, "OPT_UNDL_TICKER"),"")</f>
        <v/>
      </c>
      <c r="P1546" s="8" t="str">
        <f>IF(ISNUMBER(N1546),_xll.BDP($C1546, "OPT_UNDL_PX")," ")</f>
        <v xml:space="preserve"> </v>
      </c>
      <c r="Q1546" s="7" t="str">
        <f>IF(ISNUMBER(N1546),+G1546*_xll.BDP($C1546, "PX_POS_MULT_FACTOR")*P1546/K1546," ")</f>
        <v xml:space="preserve"> </v>
      </c>
      <c r="R1546" s="8" t="str">
        <f>IF(OR($A1546="TUA",$A1546="TYA"),"",IF(ISNUMBER(_xll.BDP($C1546,"DUR_ADJ_OAS_MID")),_xll.BDP($C1546,"DUR_ADJ_OAS_MID"),IF(ISNUMBER(_xll.BDP($E1546&amp;" ISIN","DUR_ADJ_OAS_MID")),_xll.BDP($E1546&amp;" ISIN","DUR_ADJ_OAS_MID")," ")))</f>
        <v xml:space="preserve"> </v>
      </c>
      <c r="S1546" s="7" t="str">
        <f ca="1">IF(AND(A1545="SVOL",C1545="Cash"),                                     SUM(INDIRECT(ADDRESS(ROW()-(COUNTIF(A:A,"SVOL")),COLUMN())):INDIRECT(ADDRESS(ROW()-1,COLUMN()))),                                    IF(AND(A1546="TYA",C1546="Cash"), SUM(INDIRECT(ADDRESS(ROW()-(COUNTIF(A:A,"TYA")-1),COLUMN())):INDIRECT(ADDRESS(ROW()-1,COLUMN()))),                                    IF(AND(A1546="SVOL",ISNUMBER(FIND(" Govt",C1546))),"", IF(AND(A1546="SVOL",ISNUMBER(FIND(" Index",C1546))),J1546,                                    IF(ISNUMBER(N1546),Q1546*N1546,IF(ISNUMBER(R1546),J1546*R1546," "))))))</f>
        <v xml:space="preserve"> </v>
      </c>
      <c r="AB1546" s="8" t="s">
        <v>4218</v>
      </c>
      <c r="AG1546" s="17">
        <v>4.64E-4</v>
      </c>
    </row>
    <row r="1547" spans="1:33" x14ac:dyDescent="0.35">
      <c r="A1547" t="s">
        <v>1786</v>
      </c>
      <c r="B1547" t="s">
        <v>3985</v>
      </c>
      <c r="C1547" t="s">
        <v>3986</v>
      </c>
      <c r="D1547" t="s">
        <v>3987</v>
      </c>
      <c r="E1547" t="s">
        <v>3988</v>
      </c>
      <c r="G1547" s="1">
        <v>-2008.9368383498049</v>
      </c>
      <c r="H1547" s="1">
        <v>33.856229999999996</v>
      </c>
      <c r="I1547" s="2">
        <v>-68015.027654643825</v>
      </c>
      <c r="J1547" s="3">
        <v>-8.792471140323196E-4</v>
      </c>
      <c r="K1547" s="4">
        <v>77355986.239999995</v>
      </c>
      <c r="L1547" s="5">
        <v>3550001</v>
      </c>
      <c r="M1547" s="6">
        <v>21.79041252</v>
      </c>
      <c r="N1547" s="7" t="str">
        <f>IF(ISNUMBER(_xll.BDP($C1547, "DELTA_MID")),_xll.BDP($C1547, "DELTA_MID")," ")</f>
        <v xml:space="preserve"> </v>
      </c>
      <c r="O1547" s="7" t="str">
        <f>IF(ISNUMBER(N1547),_xll.BDP($C1547, "OPT_UNDL_TICKER"),"")</f>
        <v/>
      </c>
      <c r="P1547" s="8" t="str">
        <f>IF(ISNUMBER(N1547),_xll.BDP($C1547, "OPT_UNDL_PX")," ")</f>
        <v xml:space="preserve"> </v>
      </c>
      <c r="Q1547" s="7" t="str">
        <f>IF(ISNUMBER(N1547),+G1547*_xll.BDP($C1547, "PX_POS_MULT_FACTOR")*P1547/K1547," ")</f>
        <v xml:space="preserve"> </v>
      </c>
      <c r="R1547" s="8" t="str">
        <f>IF(OR($A1547="TUA",$A1547="TYA"),"",IF(ISNUMBER(_xll.BDP($C1547,"DUR_ADJ_OAS_MID")),_xll.BDP($C1547,"DUR_ADJ_OAS_MID"),IF(ISNUMBER(_xll.BDP($E1547&amp;" ISIN","DUR_ADJ_OAS_MID")),_xll.BDP($E1547&amp;" ISIN","DUR_ADJ_OAS_MID")," ")))</f>
        <v xml:space="preserve"> </v>
      </c>
      <c r="S1547" s="7" t="str">
        <f ca="1">IF(AND(A1546="SVOL",C1546="Cash"),                                     SUM(INDIRECT(ADDRESS(ROW()-(COUNTIF(A:A,"SVOL")),COLUMN())):INDIRECT(ADDRESS(ROW()-1,COLUMN()))),                                    IF(AND(A1547="TYA",C1547="Cash"), SUM(INDIRECT(ADDRESS(ROW()-(COUNTIF(A:A,"TYA")-1),COLUMN())):INDIRECT(ADDRESS(ROW()-1,COLUMN()))),                                    IF(AND(A1547="SVOL",ISNUMBER(FIND(" Govt",C1547))),"", IF(AND(A1547="SVOL",ISNUMBER(FIND(" Index",C1547))),J1547,                                    IF(ISNUMBER(N1547),Q1547*N1547,IF(ISNUMBER(R1547),J1547*R1547," "))))))</f>
        <v xml:space="preserve"> </v>
      </c>
      <c r="AB1547" s="8" t="s">
        <v>4218</v>
      </c>
      <c r="AG1547" s="17">
        <v>4.64E-4</v>
      </c>
    </row>
    <row r="1548" spans="1:33" x14ac:dyDescent="0.35">
      <c r="A1548" t="s">
        <v>1786</v>
      </c>
      <c r="B1548" t="s">
        <v>3989</v>
      </c>
      <c r="C1548" t="s">
        <v>3990</v>
      </c>
      <c r="D1548" t="s">
        <v>3991</v>
      </c>
      <c r="E1548" t="s">
        <v>3992</v>
      </c>
      <c r="F1548" t="s">
        <v>3993</v>
      </c>
      <c r="G1548" s="1">
        <v>-6222.6752397370128</v>
      </c>
      <c r="H1548" s="1">
        <v>18.744183</v>
      </c>
      <c r="I1548" s="2">
        <v>-116638.96344319941</v>
      </c>
      <c r="J1548" s="3">
        <v>-1.507820779135598E-3</v>
      </c>
      <c r="K1548" s="4">
        <v>77355986.239999995</v>
      </c>
      <c r="L1548" s="5">
        <v>3550001</v>
      </c>
      <c r="M1548" s="6">
        <v>21.79041252</v>
      </c>
      <c r="N1548" s="7" t="str">
        <f>IF(ISNUMBER(_xll.BDP($C1548, "DELTA_MID")),_xll.BDP($C1548, "DELTA_MID")," ")</f>
        <v xml:space="preserve"> </v>
      </c>
      <c r="O1548" s="7" t="str">
        <f>IF(ISNUMBER(N1548),_xll.BDP($C1548, "OPT_UNDL_TICKER"),"")</f>
        <v/>
      </c>
      <c r="P1548" s="8" t="str">
        <f>IF(ISNUMBER(N1548),_xll.BDP($C1548, "OPT_UNDL_PX")," ")</f>
        <v xml:space="preserve"> </v>
      </c>
      <c r="Q1548" s="7" t="str">
        <f>IF(ISNUMBER(N1548),+G1548*_xll.BDP($C1548, "PX_POS_MULT_FACTOR")*P1548/K1548," ")</f>
        <v xml:space="preserve"> </v>
      </c>
      <c r="R1548" s="8" t="str">
        <f>IF(OR($A1548="TUA",$A1548="TYA"),"",IF(ISNUMBER(_xll.BDP($C1548,"DUR_ADJ_OAS_MID")),_xll.BDP($C1548,"DUR_ADJ_OAS_MID"),IF(ISNUMBER(_xll.BDP($E1548&amp;" ISIN","DUR_ADJ_OAS_MID")),_xll.BDP($E1548&amp;" ISIN","DUR_ADJ_OAS_MID")," ")))</f>
        <v xml:space="preserve"> </v>
      </c>
      <c r="S1548" s="7" t="str">
        <f ca="1">IF(AND(A1547="SVOL",C1547="Cash"),                                     SUM(INDIRECT(ADDRESS(ROW()-(COUNTIF(A:A,"SVOL")),COLUMN())):INDIRECT(ADDRESS(ROW()-1,COLUMN()))),                                    IF(AND(A1548="TYA",C1548="Cash"), SUM(INDIRECT(ADDRESS(ROW()-(COUNTIF(A:A,"TYA")-1),COLUMN())):INDIRECT(ADDRESS(ROW()-1,COLUMN()))),                                    IF(AND(A1548="SVOL",ISNUMBER(FIND(" Govt",C1548))),"", IF(AND(A1548="SVOL",ISNUMBER(FIND(" Index",C1548))),J1548,                                    IF(ISNUMBER(N1548),Q1548*N1548,IF(ISNUMBER(R1548),J1548*R1548," "))))))</f>
        <v xml:space="preserve"> </v>
      </c>
      <c r="AB1548" s="8" t="s">
        <v>4218</v>
      </c>
      <c r="AG1548" s="17">
        <v>4.64E-4</v>
      </c>
    </row>
    <row r="1549" spans="1:33" x14ac:dyDescent="0.35">
      <c r="A1549" t="s">
        <v>1786</v>
      </c>
      <c r="B1549" t="s">
        <v>3994</v>
      </c>
      <c r="C1549" t="s">
        <v>3995</v>
      </c>
      <c r="D1549" t="s">
        <v>3996</v>
      </c>
      <c r="E1549" t="s">
        <v>3997</v>
      </c>
      <c r="G1549" s="1">
        <v>-227.33248075602401</v>
      </c>
      <c r="H1549" s="1">
        <v>232.39755</v>
      </c>
      <c r="I1549" s="2">
        <v>-52831.511563122112</v>
      </c>
      <c r="J1549" s="3">
        <v>-6.8296603961857927E-4</v>
      </c>
      <c r="K1549" s="4">
        <v>77355986.239999995</v>
      </c>
      <c r="L1549" s="5">
        <v>3550001</v>
      </c>
      <c r="M1549" s="6">
        <v>21.79041252</v>
      </c>
      <c r="N1549" s="7" t="str">
        <f>IF(ISNUMBER(_xll.BDP($C1549, "DELTA_MID")),_xll.BDP($C1549, "DELTA_MID")," ")</f>
        <v xml:space="preserve"> </v>
      </c>
      <c r="O1549" s="7" t="str">
        <f>IF(ISNUMBER(N1549),_xll.BDP($C1549, "OPT_UNDL_TICKER"),"")</f>
        <v/>
      </c>
      <c r="P1549" s="8" t="str">
        <f>IF(ISNUMBER(N1549),_xll.BDP($C1549, "OPT_UNDL_PX")," ")</f>
        <v xml:space="preserve"> </v>
      </c>
      <c r="Q1549" s="7" t="str">
        <f>IF(ISNUMBER(N1549),+G1549*_xll.BDP($C1549, "PX_POS_MULT_FACTOR")*P1549/K1549," ")</f>
        <v xml:space="preserve"> </v>
      </c>
      <c r="R1549" s="8" t="str">
        <f>IF(OR($A1549="TUA",$A1549="TYA"),"",IF(ISNUMBER(_xll.BDP($C1549,"DUR_ADJ_OAS_MID")),_xll.BDP($C1549,"DUR_ADJ_OAS_MID"),IF(ISNUMBER(_xll.BDP($E1549&amp;" ISIN","DUR_ADJ_OAS_MID")),_xll.BDP($E1549&amp;" ISIN","DUR_ADJ_OAS_MID")," ")))</f>
        <v xml:space="preserve"> </v>
      </c>
      <c r="S1549" s="7" t="str">
        <f ca="1">IF(AND(A1548="SVOL",C1548="Cash"),                                     SUM(INDIRECT(ADDRESS(ROW()-(COUNTIF(A:A,"SVOL")),COLUMN())):INDIRECT(ADDRESS(ROW()-1,COLUMN()))),                                    IF(AND(A1549="TYA",C1549="Cash"), SUM(INDIRECT(ADDRESS(ROW()-(COUNTIF(A:A,"TYA")-1),COLUMN())):INDIRECT(ADDRESS(ROW()-1,COLUMN()))),                                    IF(AND(A1549="SVOL",ISNUMBER(FIND(" Govt",C1549))),"", IF(AND(A1549="SVOL",ISNUMBER(FIND(" Index",C1549))),J1549,                                    IF(ISNUMBER(N1549),Q1549*N1549,IF(ISNUMBER(R1549),J1549*R1549," "))))))</f>
        <v xml:space="preserve"> </v>
      </c>
      <c r="AB1549" s="8" t="s">
        <v>4218</v>
      </c>
      <c r="AG1549" s="17">
        <v>4.64E-4</v>
      </c>
    </row>
    <row r="1550" spans="1:33" x14ac:dyDescent="0.35">
      <c r="A1550" t="s">
        <v>1786</v>
      </c>
      <c r="B1550" t="s">
        <v>3998</v>
      </c>
      <c r="C1550" t="s">
        <v>3999</v>
      </c>
      <c r="D1550" t="s">
        <v>4000</v>
      </c>
      <c r="E1550" t="s">
        <v>4001</v>
      </c>
      <c r="G1550" s="1">
        <v>-19229.44577841317</v>
      </c>
      <c r="H1550" s="1">
        <v>12.504205499999999</v>
      </c>
      <c r="I1550" s="2">
        <v>-240448.9416643857</v>
      </c>
      <c r="J1550" s="3">
        <v>-3.1083430430113509E-3</v>
      </c>
      <c r="K1550" s="4">
        <v>77355986.239999995</v>
      </c>
      <c r="L1550" s="5">
        <v>3550001</v>
      </c>
      <c r="M1550" s="6">
        <v>21.79041252</v>
      </c>
      <c r="N1550" s="7" t="str">
        <f>IF(ISNUMBER(_xll.BDP($C1550, "DELTA_MID")),_xll.BDP($C1550, "DELTA_MID")," ")</f>
        <v xml:space="preserve"> </v>
      </c>
      <c r="O1550" s="7" t="str">
        <f>IF(ISNUMBER(N1550),_xll.BDP($C1550, "OPT_UNDL_TICKER"),"")</f>
        <v/>
      </c>
      <c r="P1550" s="8" t="str">
        <f>IF(ISNUMBER(N1550),_xll.BDP($C1550, "OPT_UNDL_PX")," ")</f>
        <v xml:space="preserve"> </v>
      </c>
      <c r="Q1550" s="7" t="str">
        <f>IF(ISNUMBER(N1550),+G1550*_xll.BDP($C1550, "PX_POS_MULT_FACTOR")*P1550/K1550," ")</f>
        <v xml:space="preserve"> </v>
      </c>
      <c r="R1550" s="8" t="str">
        <f>IF(OR($A1550="TUA",$A1550="TYA"),"",IF(ISNUMBER(_xll.BDP($C1550,"DUR_ADJ_OAS_MID")),_xll.BDP($C1550,"DUR_ADJ_OAS_MID"),IF(ISNUMBER(_xll.BDP($E1550&amp;" ISIN","DUR_ADJ_OAS_MID")),_xll.BDP($E1550&amp;" ISIN","DUR_ADJ_OAS_MID")," ")))</f>
        <v xml:space="preserve"> </v>
      </c>
      <c r="S1550" s="7" t="str">
        <f ca="1">IF(AND(A1549="SVOL",C1549="Cash"),                                     SUM(INDIRECT(ADDRESS(ROW()-(COUNTIF(A:A,"SVOL")),COLUMN())):INDIRECT(ADDRESS(ROW()-1,COLUMN()))),                                    IF(AND(A1550="TYA",C1550="Cash"), SUM(INDIRECT(ADDRESS(ROW()-(COUNTIF(A:A,"TYA")-1),COLUMN())):INDIRECT(ADDRESS(ROW()-1,COLUMN()))),                                    IF(AND(A1550="SVOL",ISNUMBER(FIND(" Govt",C1550))),"", IF(AND(A1550="SVOL",ISNUMBER(FIND(" Index",C1550))),J1550,                                    IF(ISNUMBER(N1550),Q1550*N1550,IF(ISNUMBER(R1550),J1550*R1550," "))))))</f>
        <v xml:space="preserve"> </v>
      </c>
      <c r="AB1550" s="8" t="s">
        <v>4218</v>
      </c>
      <c r="AG1550" s="17">
        <v>4.64E-4</v>
      </c>
    </row>
    <row r="1551" spans="1:33" x14ac:dyDescent="0.35">
      <c r="A1551" t="s">
        <v>1786</v>
      </c>
      <c r="B1551" t="s">
        <v>4002</v>
      </c>
      <c r="C1551" t="s">
        <v>4003</v>
      </c>
      <c r="D1551" t="s">
        <v>4004</v>
      </c>
      <c r="E1551" t="s">
        <v>4005</v>
      </c>
      <c r="G1551" s="1">
        <v>-11514.551900440631</v>
      </c>
      <c r="H1551" s="1">
        <v>17.082000000000001</v>
      </c>
      <c r="I1551" s="2">
        <v>-196691.5755633268</v>
      </c>
      <c r="J1551" s="3">
        <v>-2.542680730009485E-3</v>
      </c>
      <c r="K1551" s="4">
        <v>77355986.239999995</v>
      </c>
      <c r="L1551" s="5">
        <v>3550001</v>
      </c>
      <c r="M1551" s="6">
        <v>21.79041252</v>
      </c>
      <c r="N1551" s="7" t="str">
        <f>IF(ISNUMBER(_xll.BDP($C1551, "DELTA_MID")),_xll.BDP($C1551, "DELTA_MID")," ")</f>
        <v xml:space="preserve"> </v>
      </c>
      <c r="O1551" s="7" t="str">
        <f>IF(ISNUMBER(N1551),_xll.BDP($C1551, "OPT_UNDL_TICKER"),"")</f>
        <v/>
      </c>
      <c r="P1551" s="8" t="str">
        <f>IF(ISNUMBER(N1551),_xll.BDP($C1551, "OPT_UNDL_PX")," ")</f>
        <v xml:space="preserve"> </v>
      </c>
      <c r="Q1551" s="7" t="str">
        <f>IF(ISNUMBER(N1551),+G1551*_xll.BDP($C1551, "PX_POS_MULT_FACTOR")*P1551/K1551," ")</f>
        <v xml:space="preserve"> </v>
      </c>
      <c r="R1551" s="8" t="str">
        <f>IF(OR($A1551="TUA",$A1551="TYA"),"",IF(ISNUMBER(_xll.BDP($C1551,"DUR_ADJ_OAS_MID")),_xll.BDP($C1551,"DUR_ADJ_OAS_MID"),IF(ISNUMBER(_xll.BDP($E1551&amp;" ISIN","DUR_ADJ_OAS_MID")),_xll.BDP($E1551&amp;" ISIN","DUR_ADJ_OAS_MID")," ")))</f>
        <v xml:space="preserve"> </v>
      </c>
      <c r="S1551" s="7" t="str">
        <f ca="1">IF(AND(A1550="SVOL",C1550="Cash"),                                     SUM(INDIRECT(ADDRESS(ROW()-(COUNTIF(A:A,"SVOL")),COLUMN())):INDIRECT(ADDRESS(ROW()-1,COLUMN()))),                                    IF(AND(A1551="TYA",C1551="Cash"), SUM(INDIRECT(ADDRESS(ROW()-(COUNTIF(A:A,"TYA")-1),COLUMN())):INDIRECT(ADDRESS(ROW()-1,COLUMN()))),                                    IF(AND(A1551="SVOL",ISNUMBER(FIND(" Govt",C1551))),"", IF(AND(A1551="SVOL",ISNUMBER(FIND(" Index",C1551))),J1551,                                    IF(ISNUMBER(N1551),Q1551*N1551,IF(ISNUMBER(R1551),J1551*R1551," "))))))</f>
        <v xml:space="preserve"> </v>
      </c>
      <c r="AB1551" s="8" t="s">
        <v>4218</v>
      </c>
      <c r="AG1551" s="17">
        <v>4.64E-4</v>
      </c>
    </row>
    <row r="1552" spans="1:33" x14ac:dyDescent="0.35">
      <c r="A1552" t="s">
        <v>1786</v>
      </c>
      <c r="B1552" t="s">
        <v>4006</v>
      </c>
      <c r="C1552" t="s">
        <v>4007</v>
      </c>
      <c r="D1552" t="s">
        <v>4008</v>
      </c>
      <c r="E1552" t="s">
        <v>4009</v>
      </c>
      <c r="G1552" s="1">
        <v>-207.0401894595613</v>
      </c>
      <c r="H1552" s="1">
        <v>189.9846</v>
      </c>
      <c r="I1552" s="2">
        <v>-39334.447578398962</v>
      </c>
      <c r="J1552" s="3">
        <v>-5.0848614942820706E-4</v>
      </c>
      <c r="K1552" s="4">
        <v>77355986.239999995</v>
      </c>
      <c r="L1552" s="5">
        <v>3550001</v>
      </c>
      <c r="M1552" s="6">
        <v>21.79041252</v>
      </c>
      <c r="N1552" s="7" t="str">
        <f>IF(ISNUMBER(_xll.BDP($C1552, "DELTA_MID")),_xll.BDP($C1552, "DELTA_MID")," ")</f>
        <v xml:space="preserve"> </v>
      </c>
      <c r="O1552" s="7" t="str">
        <f>IF(ISNUMBER(N1552),_xll.BDP($C1552, "OPT_UNDL_TICKER"),"")</f>
        <v/>
      </c>
      <c r="P1552" s="8" t="str">
        <f>IF(ISNUMBER(N1552),_xll.BDP($C1552, "OPT_UNDL_PX")," ")</f>
        <v xml:space="preserve"> </v>
      </c>
      <c r="Q1552" s="7" t="str">
        <f>IF(ISNUMBER(N1552),+G1552*_xll.BDP($C1552, "PX_POS_MULT_FACTOR")*P1552/K1552," ")</f>
        <v xml:space="preserve"> </v>
      </c>
      <c r="R1552" s="8" t="str">
        <f>IF(OR($A1552="TUA",$A1552="TYA"),"",IF(ISNUMBER(_xll.BDP($C1552,"DUR_ADJ_OAS_MID")),_xll.BDP($C1552,"DUR_ADJ_OAS_MID"),IF(ISNUMBER(_xll.BDP($E1552&amp;" ISIN","DUR_ADJ_OAS_MID")),_xll.BDP($E1552&amp;" ISIN","DUR_ADJ_OAS_MID")," ")))</f>
        <v xml:space="preserve"> </v>
      </c>
      <c r="S1552" s="7" t="str">
        <f ca="1">IF(AND(A1551="SVOL",C1551="Cash"),                                     SUM(INDIRECT(ADDRESS(ROW()-(COUNTIF(A:A,"SVOL")),COLUMN())):INDIRECT(ADDRESS(ROW()-1,COLUMN()))),                                    IF(AND(A1552="TYA",C1552="Cash"), SUM(INDIRECT(ADDRESS(ROW()-(COUNTIF(A:A,"TYA")-1),COLUMN())):INDIRECT(ADDRESS(ROW()-1,COLUMN()))),                                    IF(AND(A1552="SVOL",ISNUMBER(FIND(" Govt",C1552))),"", IF(AND(A1552="SVOL",ISNUMBER(FIND(" Index",C1552))),J1552,                                    IF(ISNUMBER(N1552),Q1552*N1552,IF(ISNUMBER(R1552),J1552*R1552," "))))))</f>
        <v xml:space="preserve"> </v>
      </c>
      <c r="AB1552" s="8" t="s">
        <v>4218</v>
      </c>
      <c r="AG1552" s="17">
        <v>4.64E-4</v>
      </c>
    </row>
    <row r="1553" spans="1:33" x14ac:dyDescent="0.35">
      <c r="A1553" t="s">
        <v>1786</v>
      </c>
      <c r="B1553" t="s">
        <v>4010</v>
      </c>
      <c r="C1553" t="s">
        <v>4011</v>
      </c>
      <c r="D1553" t="s">
        <v>4012</v>
      </c>
      <c r="E1553" t="s">
        <v>4013</v>
      </c>
      <c r="G1553" s="1">
        <v>-255.2711426859363</v>
      </c>
      <c r="H1553" s="1">
        <v>229.59119999999999</v>
      </c>
      <c r="I1553" s="2">
        <v>-58608.007974635337</v>
      </c>
      <c r="J1553" s="3">
        <v>-7.5764023992663852E-4</v>
      </c>
      <c r="K1553" s="4">
        <v>77355986.239999995</v>
      </c>
      <c r="L1553" s="5">
        <v>3550001</v>
      </c>
      <c r="M1553" s="6">
        <v>21.79041252</v>
      </c>
      <c r="N1553" s="7" t="str">
        <f>IF(ISNUMBER(_xll.BDP($C1553, "DELTA_MID")),_xll.BDP($C1553, "DELTA_MID")," ")</f>
        <v xml:space="preserve"> </v>
      </c>
      <c r="O1553" s="7" t="str">
        <f>IF(ISNUMBER(N1553),_xll.BDP($C1553, "OPT_UNDL_TICKER"),"")</f>
        <v/>
      </c>
      <c r="P1553" s="8" t="str">
        <f>IF(ISNUMBER(N1553),_xll.BDP($C1553, "OPT_UNDL_PX")," ")</f>
        <v xml:space="preserve"> </v>
      </c>
      <c r="Q1553" s="7" t="str">
        <f>IF(ISNUMBER(N1553),+G1553*_xll.BDP($C1553, "PX_POS_MULT_FACTOR")*P1553/K1553," ")</f>
        <v xml:space="preserve"> </v>
      </c>
      <c r="R1553" s="8" t="str">
        <f>IF(OR($A1553="TUA",$A1553="TYA"),"",IF(ISNUMBER(_xll.BDP($C1553,"DUR_ADJ_OAS_MID")),_xll.BDP($C1553,"DUR_ADJ_OAS_MID"),IF(ISNUMBER(_xll.BDP($E1553&amp;" ISIN","DUR_ADJ_OAS_MID")),_xll.BDP($E1553&amp;" ISIN","DUR_ADJ_OAS_MID")," ")))</f>
        <v xml:space="preserve"> </v>
      </c>
      <c r="S1553" s="7" t="str">
        <f ca="1">IF(AND(A1552="SVOL",C1552="Cash"),                                     SUM(INDIRECT(ADDRESS(ROW()-(COUNTIF(A:A,"SVOL")),COLUMN())):INDIRECT(ADDRESS(ROW()-1,COLUMN()))),                                    IF(AND(A1553="TYA",C1553="Cash"), SUM(INDIRECT(ADDRESS(ROW()-(COUNTIF(A:A,"TYA")-1),COLUMN())):INDIRECT(ADDRESS(ROW()-1,COLUMN()))),                                    IF(AND(A1553="SVOL",ISNUMBER(FIND(" Govt",C1553))),"", IF(AND(A1553="SVOL",ISNUMBER(FIND(" Index",C1553))),J1553,                                    IF(ISNUMBER(N1553),Q1553*N1553,IF(ISNUMBER(R1553),J1553*R1553," "))))))</f>
        <v xml:space="preserve"> </v>
      </c>
      <c r="AB1553" s="8" t="s">
        <v>4218</v>
      </c>
      <c r="AG1553" s="17">
        <v>4.64E-4</v>
      </c>
    </row>
    <row r="1554" spans="1:33" x14ac:dyDescent="0.35">
      <c r="A1554" t="s">
        <v>1786</v>
      </c>
      <c r="B1554" t="s">
        <v>4014</v>
      </c>
      <c r="C1554" t="s">
        <v>4015</v>
      </c>
      <c r="D1554" t="s">
        <v>4016</v>
      </c>
      <c r="E1554" t="s">
        <v>4017</v>
      </c>
      <c r="G1554" s="1">
        <v>-5207.1784013792494</v>
      </c>
      <c r="H1554" s="1">
        <v>22.4575</v>
      </c>
      <c r="I1554" s="2">
        <v>-116940.2089489745</v>
      </c>
      <c r="J1554" s="3">
        <v>-1.511715054425948E-3</v>
      </c>
      <c r="K1554" s="4">
        <v>77355986.239999995</v>
      </c>
      <c r="L1554" s="5">
        <v>3550001</v>
      </c>
      <c r="M1554" s="6">
        <v>21.79041252</v>
      </c>
      <c r="N1554" s="7" t="str">
        <f>IF(ISNUMBER(_xll.BDP($C1554, "DELTA_MID")),_xll.BDP($C1554, "DELTA_MID")," ")</f>
        <v xml:space="preserve"> </v>
      </c>
      <c r="O1554" s="7" t="str">
        <f>IF(ISNUMBER(N1554),_xll.BDP($C1554, "OPT_UNDL_TICKER"),"")</f>
        <v/>
      </c>
      <c r="P1554" s="8" t="str">
        <f>IF(ISNUMBER(N1554),_xll.BDP($C1554, "OPT_UNDL_PX")," ")</f>
        <v xml:space="preserve"> </v>
      </c>
      <c r="Q1554" s="7" t="str">
        <f>IF(ISNUMBER(N1554),+G1554*_xll.BDP($C1554, "PX_POS_MULT_FACTOR")*P1554/K1554," ")</f>
        <v xml:space="preserve"> </v>
      </c>
      <c r="R1554" s="8" t="str">
        <f>IF(OR($A1554="TUA",$A1554="TYA"),"",IF(ISNUMBER(_xll.BDP($C1554,"DUR_ADJ_OAS_MID")),_xll.BDP($C1554,"DUR_ADJ_OAS_MID"),IF(ISNUMBER(_xll.BDP($E1554&amp;" ISIN","DUR_ADJ_OAS_MID")),_xll.BDP($E1554&amp;" ISIN","DUR_ADJ_OAS_MID")," ")))</f>
        <v xml:space="preserve"> </v>
      </c>
      <c r="S1554" s="7" t="str">
        <f ca="1">IF(AND(A1553="SVOL",C1553="Cash"),                                     SUM(INDIRECT(ADDRESS(ROW()-(COUNTIF(A:A,"SVOL")),COLUMN())):INDIRECT(ADDRESS(ROW()-1,COLUMN()))),                                    IF(AND(A1554="TYA",C1554="Cash"), SUM(INDIRECT(ADDRESS(ROW()-(COUNTIF(A:A,"TYA")-1),COLUMN())):INDIRECT(ADDRESS(ROW()-1,COLUMN()))),                                    IF(AND(A1554="SVOL",ISNUMBER(FIND(" Govt",C1554))),"", IF(AND(A1554="SVOL",ISNUMBER(FIND(" Index",C1554))),J1554,                                    IF(ISNUMBER(N1554),Q1554*N1554,IF(ISNUMBER(R1554),J1554*R1554," "))))))</f>
        <v xml:space="preserve"> </v>
      </c>
      <c r="AB1554" s="8" t="s">
        <v>4218</v>
      </c>
      <c r="AG1554" s="17">
        <v>4.64E-4</v>
      </c>
    </row>
    <row r="1555" spans="1:33" x14ac:dyDescent="0.35">
      <c r="A1555" t="s">
        <v>1786</v>
      </c>
      <c r="B1555" t="s">
        <v>4018</v>
      </c>
      <c r="C1555" t="s">
        <v>4019</v>
      </c>
      <c r="D1555" t="s">
        <v>4020</v>
      </c>
      <c r="E1555" t="s">
        <v>4021</v>
      </c>
      <c r="G1555" s="1">
        <v>-1297.236187082563</v>
      </c>
      <c r="H1555" s="1">
        <v>105.6722</v>
      </c>
      <c r="I1555" s="2">
        <v>-137081.80180862601</v>
      </c>
      <c r="J1555" s="3">
        <v>-1.7720904156444249E-3</v>
      </c>
      <c r="K1555" s="4">
        <v>77355986.239999995</v>
      </c>
      <c r="L1555" s="5">
        <v>3550001</v>
      </c>
      <c r="M1555" s="6">
        <v>21.79041252</v>
      </c>
      <c r="N1555" s="7" t="str">
        <f>IF(ISNUMBER(_xll.BDP($C1555, "DELTA_MID")),_xll.BDP($C1555, "DELTA_MID")," ")</f>
        <v xml:space="preserve"> </v>
      </c>
      <c r="O1555" s="7" t="str">
        <f>IF(ISNUMBER(N1555),_xll.BDP($C1555, "OPT_UNDL_TICKER"),"")</f>
        <v/>
      </c>
      <c r="P1555" s="8" t="str">
        <f>IF(ISNUMBER(N1555),_xll.BDP($C1555, "OPT_UNDL_PX")," ")</f>
        <v xml:space="preserve"> </v>
      </c>
      <c r="Q1555" s="7" t="str">
        <f>IF(ISNUMBER(N1555),+G1555*_xll.BDP($C1555, "PX_POS_MULT_FACTOR")*P1555/K1555," ")</f>
        <v xml:space="preserve"> </v>
      </c>
      <c r="R1555" s="8" t="str">
        <f>IF(OR($A1555="TUA",$A1555="TYA"),"",IF(ISNUMBER(_xll.BDP($C1555,"DUR_ADJ_OAS_MID")),_xll.BDP($C1555,"DUR_ADJ_OAS_MID"),IF(ISNUMBER(_xll.BDP($E1555&amp;" ISIN","DUR_ADJ_OAS_MID")),_xll.BDP($E1555&amp;" ISIN","DUR_ADJ_OAS_MID")," ")))</f>
        <v xml:space="preserve"> </v>
      </c>
      <c r="S1555" s="7" t="str">
        <f ca="1">IF(AND(A1554="SVOL",C1554="Cash"),                                     SUM(INDIRECT(ADDRESS(ROW()-(COUNTIF(A:A,"SVOL")),COLUMN())):INDIRECT(ADDRESS(ROW()-1,COLUMN()))),                                    IF(AND(A1555="TYA",C1555="Cash"), SUM(INDIRECT(ADDRESS(ROW()-(COUNTIF(A:A,"TYA")-1),COLUMN())):INDIRECT(ADDRESS(ROW()-1,COLUMN()))),                                    IF(AND(A1555="SVOL",ISNUMBER(FIND(" Govt",C1555))),"", IF(AND(A1555="SVOL",ISNUMBER(FIND(" Index",C1555))),J1555,                                    IF(ISNUMBER(N1555),Q1555*N1555,IF(ISNUMBER(R1555),J1555*R1555," "))))))</f>
        <v xml:space="preserve"> </v>
      </c>
      <c r="AB1555" s="8" t="s">
        <v>4218</v>
      </c>
      <c r="AG1555" s="17">
        <v>4.64E-4</v>
      </c>
    </row>
    <row r="1556" spans="1:33" x14ac:dyDescent="0.35">
      <c r="A1556" t="s">
        <v>1786</v>
      </c>
      <c r="B1556" t="s">
        <v>4022</v>
      </c>
      <c r="C1556" t="s">
        <v>4023</v>
      </c>
      <c r="D1556" t="s">
        <v>4024</v>
      </c>
      <c r="E1556" t="s">
        <v>4025</v>
      </c>
      <c r="F1556" t="s">
        <v>4026</v>
      </c>
      <c r="G1556" s="1">
        <v>-4091.6905624302208</v>
      </c>
      <c r="H1556" s="1">
        <v>85.82</v>
      </c>
      <c r="I1556" s="2">
        <v>-351148.88406776148</v>
      </c>
      <c r="J1556" s="3">
        <v>-4.5393886257012912E-3</v>
      </c>
      <c r="K1556" s="4">
        <v>77355986.239999995</v>
      </c>
      <c r="L1556" s="5">
        <v>3550001</v>
      </c>
      <c r="M1556" s="6">
        <v>21.79041252</v>
      </c>
      <c r="N1556" s="7" t="str">
        <f>IF(ISNUMBER(_xll.BDP($C1556, "DELTA_MID")),_xll.BDP($C1556, "DELTA_MID")," ")</f>
        <v xml:space="preserve"> </v>
      </c>
      <c r="O1556" s="7" t="str">
        <f>IF(ISNUMBER(N1556),_xll.BDP($C1556, "OPT_UNDL_TICKER"),"")</f>
        <v/>
      </c>
      <c r="P1556" s="8" t="str">
        <f>IF(ISNUMBER(N1556),_xll.BDP($C1556, "OPT_UNDL_PX")," ")</f>
        <v xml:space="preserve"> </v>
      </c>
      <c r="Q1556" s="7" t="str">
        <f>IF(ISNUMBER(N1556),+G1556*_xll.BDP($C1556, "PX_POS_MULT_FACTOR")*P1556/K1556," ")</f>
        <v xml:space="preserve"> </v>
      </c>
      <c r="R1556" s="8" t="str">
        <f>IF(OR($A1556="TUA",$A1556="TYA"),"",IF(ISNUMBER(_xll.BDP($C1556,"DUR_ADJ_OAS_MID")),_xll.BDP($C1556,"DUR_ADJ_OAS_MID"),IF(ISNUMBER(_xll.BDP($E1556&amp;" ISIN","DUR_ADJ_OAS_MID")),_xll.BDP($E1556&amp;" ISIN","DUR_ADJ_OAS_MID")," ")))</f>
        <v xml:space="preserve"> </v>
      </c>
      <c r="S1556" s="7" t="str">
        <f ca="1">IF(AND(A1555="SVOL",C1555="Cash"),                                     SUM(INDIRECT(ADDRESS(ROW()-(COUNTIF(A:A,"SVOL")),COLUMN())):INDIRECT(ADDRESS(ROW()-1,COLUMN()))),                                    IF(AND(A1556="TYA",C1556="Cash"), SUM(INDIRECT(ADDRESS(ROW()-(COUNTIF(A:A,"TYA")-1),COLUMN())):INDIRECT(ADDRESS(ROW()-1,COLUMN()))),                                    IF(AND(A1556="SVOL",ISNUMBER(FIND(" Govt",C1556))),"", IF(AND(A1556="SVOL",ISNUMBER(FIND(" Index",C1556))),J1556,                                    IF(ISNUMBER(N1556),Q1556*N1556,IF(ISNUMBER(R1556),J1556*R1556," "))))))</f>
        <v xml:space="preserve"> </v>
      </c>
      <c r="AB1556" s="8" t="s">
        <v>4218</v>
      </c>
      <c r="AG1556" s="17">
        <v>4.64E-4</v>
      </c>
    </row>
    <row r="1557" spans="1:33" x14ac:dyDescent="0.35">
      <c r="A1557" t="s">
        <v>1786</v>
      </c>
      <c r="B1557" t="s">
        <v>1073</v>
      </c>
      <c r="C1557" t="s">
        <v>4027</v>
      </c>
      <c r="D1557" t="s">
        <v>1075</v>
      </c>
      <c r="E1557" t="s">
        <v>1076</v>
      </c>
      <c r="F1557" t="s">
        <v>1077</v>
      </c>
      <c r="G1557" s="1">
        <v>-4459.5986263704362</v>
      </c>
      <c r="H1557" s="1">
        <v>92.19</v>
      </c>
      <c r="I1557" s="2">
        <v>-411130.3973650905</v>
      </c>
      <c r="J1557" s="3">
        <v>-5.3147845092368449E-3</v>
      </c>
      <c r="K1557" s="4">
        <v>77355986.239999995</v>
      </c>
      <c r="L1557" s="5">
        <v>3550001</v>
      </c>
      <c r="M1557" s="6">
        <v>21.79041252</v>
      </c>
      <c r="N1557" s="7" t="str">
        <f>IF(ISNUMBER(_xll.BDP($C1557, "DELTA_MID")),_xll.BDP($C1557, "DELTA_MID")," ")</f>
        <v xml:space="preserve"> </v>
      </c>
      <c r="O1557" s="7" t="str">
        <f>IF(ISNUMBER(N1557),_xll.BDP($C1557, "OPT_UNDL_TICKER"),"")</f>
        <v/>
      </c>
      <c r="P1557" s="8" t="str">
        <f>IF(ISNUMBER(N1557),_xll.BDP($C1557, "OPT_UNDL_PX")," ")</f>
        <v xml:space="preserve"> </v>
      </c>
      <c r="Q1557" s="7" t="str">
        <f>IF(ISNUMBER(N1557),+G1557*_xll.BDP($C1557, "PX_POS_MULT_FACTOR")*P1557/K1557," ")</f>
        <v xml:space="preserve"> </v>
      </c>
      <c r="R1557" s="8" t="str">
        <f>IF(OR($A1557="TUA",$A1557="TYA"),"",IF(ISNUMBER(_xll.BDP($C1557,"DUR_ADJ_OAS_MID")),_xll.BDP($C1557,"DUR_ADJ_OAS_MID"),IF(ISNUMBER(_xll.BDP($E1557&amp;" ISIN","DUR_ADJ_OAS_MID")),_xll.BDP($E1557&amp;" ISIN","DUR_ADJ_OAS_MID")," ")))</f>
        <v xml:space="preserve"> </v>
      </c>
      <c r="S1557" s="7" t="str">
        <f ca="1">IF(AND(A1556="SVOL",C1556="Cash"),                                     SUM(INDIRECT(ADDRESS(ROW()-(COUNTIF(A:A,"SVOL")),COLUMN())):INDIRECT(ADDRESS(ROW()-1,COLUMN()))),                                    IF(AND(A1557="TYA",C1557="Cash"), SUM(INDIRECT(ADDRESS(ROW()-(COUNTIF(A:A,"TYA")-1),COLUMN())):INDIRECT(ADDRESS(ROW()-1,COLUMN()))),                                    IF(AND(A1557="SVOL",ISNUMBER(FIND(" Govt",C1557))),"", IF(AND(A1557="SVOL",ISNUMBER(FIND(" Index",C1557))),J1557,                                    IF(ISNUMBER(N1557),Q1557*N1557,IF(ISNUMBER(R1557),J1557*R1557," "))))))</f>
        <v xml:space="preserve"> </v>
      </c>
      <c r="AB1557" s="8" t="s">
        <v>4218</v>
      </c>
      <c r="AG1557" s="17">
        <v>4.64E-4</v>
      </c>
    </row>
    <row r="1558" spans="1:33" x14ac:dyDescent="0.35">
      <c r="A1558" t="s">
        <v>1786</v>
      </c>
      <c r="B1558" t="s">
        <v>4028</v>
      </c>
      <c r="C1558" t="s">
        <v>4029</v>
      </c>
      <c r="D1558" t="s">
        <v>4030</v>
      </c>
      <c r="E1558" t="s">
        <v>4031</v>
      </c>
      <c r="G1558" s="1">
        <v>-1160.4837892150981</v>
      </c>
      <c r="H1558" s="1">
        <v>240.0753</v>
      </c>
      <c r="I1558" s="2">
        <v>-278603.4938409513</v>
      </c>
      <c r="J1558" s="3">
        <v>-3.6015763922467871E-3</v>
      </c>
      <c r="K1558" s="4">
        <v>77355986.239999995</v>
      </c>
      <c r="L1558" s="5">
        <v>3550001</v>
      </c>
      <c r="M1558" s="6">
        <v>21.79041252</v>
      </c>
      <c r="N1558" s="7" t="str">
        <f>IF(ISNUMBER(_xll.BDP($C1558, "DELTA_MID")),_xll.BDP($C1558, "DELTA_MID")," ")</f>
        <v xml:space="preserve"> </v>
      </c>
      <c r="O1558" s="7" t="str">
        <f>IF(ISNUMBER(N1558),_xll.BDP($C1558, "OPT_UNDL_TICKER"),"")</f>
        <v/>
      </c>
      <c r="P1558" s="8" t="str">
        <f>IF(ISNUMBER(N1558),_xll.BDP($C1558, "OPT_UNDL_PX")," ")</f>
        <v xml:space="preserve"> </v>
      </c>
      <c r="Q1558" s="7" t="str">
        <f>IF(ISNUMBER(N1558),+G1558*_xll.BDP($C1558, "PX_POS_MULT_FACTOR")*P1558/K1558," ")</f>
        <v xml:space="preserve"> </v>
      </c>
      <c r="R1558" s="8" t="str">
        <f>IF(OR($A1558="TUA",$A1558="TYA"),"",IF(ISNUMBER(_xll.BDP($C1558,"DUR_ADJ_OAS_MID")),_xll.BDP($C1558,"DUR_ADJ_OAS_MID"),IF(ISNUMBER(_xll.BDP($E1558&amp;" ISIN","DUR_ADJ_OAS_MID")),_xll.BDP($E1558&amp;" ISIN","DUR_ADJ_OAS_MID")," ")))</f>
        <v xml:space="preserve"> </v>
      </c>
      <c r="S1558" s="7" t="str">
        <f ca="1">IF(AND(A1557="SVOL",C1557="Cash"),                                     SUM(INDIRECT(ADDRESS(ROW()-(COUNTIF(A:A,"SVOL")),COLUMN())):INDIRECT(ADDRESS(ROW()-1,COLUMN()))),                                    IF(AND(A1558="TYA",C1558="Cash"), SUM(INDIRECT(ADDRESS(ROW()-(COUNTIF(A:A,"TYA")-1),COLUMN())):INDIRECT(ADDRESS(ROW()-1,COLUMN()))),                                    IF(AND(A1558="SVOL",ISNUMBER(FIND(" Govt",C1558))),"", IF(AND(A1558="SVOL",ISNUMBER(FIND(" Index",C1558))),J1558,                                    IF(ISNUMBER(N1558),Q1558*N1558,IF(ISNUMBER(R1558),J1558*R1558," "))))))</f>
        <v xml:space="preserve"> </v>
      </c>
      <c r="AB1558" s="8" t="s">
        <v>4218</v>
      </c>
      <c r="AG1558" s="17">
        <v>4.64E-4</v>
      </c>
    </row>
    <row r="1559" spans="1:33" x14ac:dyDescent="0.35">
      <c r="A1559" t="s">
        <v>1786</v>
      </c>
      <c r="B1559" t="s">
        <v>4032</v>
      </c>
      <c r="C1559" t="s">
        <v>4033</v>
      </c>
      <c r="D1559" t="s">
        <v>4034</v>
      </c>
      <c r="E1559" t="s">
        <v>4035</v>
      </c>
      <c r="G1559" s="1">
        <v>-32763.22770844094</v>
      </c>
      <c r="H1559" s="1">
        <v>12.02229</v>
      </c>
      <c r="I1559" s="2">
        <v>-393889.02484691242</v>
      </c>
      <c r="J1559" s="3">
        <v>-5.0919010149370492E-3</v>
      </c>
      <c r="K1559" s="4">
        <v>77355986.239999995</v>
      </c>
      <c r="L1559" s="5">
        <v>3550001</v>
      </c>
      <c r="M1559" s="6">
        <v>21.79041252</v>
      </c>
      <c r="N1559" s="7" t="str">
        <f>IF(ISNUMBER(_xll.BDP($C1559, "DELTA_MID")),_xll.BDP($C1559, "DELTA_MID")," ")</f>
        <v xml:space="preserve"> </v>
      </c>
      <c r="O1559" s="7" t="str">
        <f>IF(ISNUMBER(N1559),_xll.BDP($C1559, "OPT_UNDL_TICKER"),"")</f>
        <v/>
      </c>
      <c r="P1559" s="8" t="str">
        <f>IF(ISNUMBER(N1559),_xll.BDP($C1559, "OPT_UNDL_PX")," ")</f>
        <v xml:space="preserve"> </v>
      </c>
      <c r="Q1559" s="7" t="str">
        <f>IF(ISNUMBER(N1559),+G1559*_xll.BDP($C1559, "PX_POS_MULT_FACTOR")*P1559/K1559," ")</f>
        <v xml:space="preserve"> </v>
      </c>
      <c r="R1559" s="8" t="str">
        <f>IF(OR($A1559="TUA",$A1559="TYA"),"",IF(ISNUMBER(_xll.BDP($C1559,"DUR_ADJ_OAS_MID")),_xll.BDP($C1559,"DUR_ADJ_OAS_MID"),IF(ISNUMBER(_xll.BDP($E1559&amp;" ISIN","DUR_ADJ_OAS_MID")),_xll.BDP($E1559&amp;" ISIN","DUR_ADJ_OAS_MID")," ")))</f>
        <v xml:space="preserve"> </v>
      </c>
      <c r="S1559" s="7" t="str">
        <f ca="1">IF(AND(A1558="SVOL",C1558="Cash"),                                     SUM(INDIRECT(ADDRESS(ROW()-(COUNTIF(A:A,"SVOL")),COLUMN())):INDIRECT(ADDRESS(ROW()-1,COLUMN()))),                                    IF(AND(A1559="TYA",C1559="Cash"), SUM(INDIRECT(ADDRESS(ROW()-(COUNTIF(A:A,"TYA")-1),COLUMN())):INDIRECT(ADDRESS(ROW()-1,COLUMN()))),                                    IF(AND(A1559="SVOL",ISNUMBER(FIND(" Govt",C1559))),"", IF(AND(A1559="SVOL",ISNUMBER(FIND(" Index",C1559))),J1559,                                    IF(ISNUMBER(N1559),Q1559*N1559,IF(ISNUMBER(R1559),J1559*R1559," "))))))</f>
        <v xml:space="preserve"> </v>
      </c>
      <c r="AB1559" s="8" t="s">
        <v>4218</v>
      </c>
      <c r="AG1559" s="17">
        <v>4.64E-4</v>
      </c>
    </row>
    <row r="1560" spans="1:33" x14ac:dyDescent="0.35">
      <c r="A1560" t="s">
        <v>1786</v>
      </c>
      <c r="B1560" t="s">
        <v>4036</v>
      </c>
      <c r="C1560" t="s">
        <v>4037</v>
      </c>
      <c r="D1560" t="s">
        <v>4038</v>
      </c>
      <c r="E1560" t="s">
        <v>4039</v>
      </c>
      <c r="G1560" s="1">
        <v>-192.33563054908109</v>
      </c>
      <c r="H1560" s="1">
        <v>222.27</v>
      </c>
      <c r="I1560" s="2">
        <v>-42750.440602144248</v>
      </c>
      <c r="J1560" s="3">
        <v>-5.5264553759949903E-4</v>
      </c>
      <c r="K1560" s="4">
        <v>77355986.239999995</v>
      </c>
      <c r="L1560" s="5">
        <v>3550001</v>
      </c>
      <c r="M1560" s="6">
        <v>21.79041252</v>
      </c>
      <c r="N1560" s="7" t="str">
        <f>IF(ISNUMBER(_xll.BDP($C1560, "DELTA_MID")),_xll.BDP($C1560, "DELTA_MID")," ")</f>
        <v xml:space="preserve"> </v>
      </c>
      <c r="O1560" s="7" t="str">
        <f>IF(ISNUMBER(N1560),_xll.BDP($C1560, "OPT_UNDL_TICKER"),"")</f>
        <v/>
      </c>
      <c r="P1560" s="8" t="str">
        <f>IF(ISNUMBER(N1560),_xll.BDP($C1560, "OPT_UNDL_PX")," ")</f>
        <v xml:space="preserve"> </v>
      </c>
      <c r="Q1560" s="7" t="str">
        <f>IF(ISNUMBER(N1560),+G1560*_xll.BDP($C1560, "PX_POS_MULT_FACTOR")*P1560/K1560," ")</f>
        <v xml:space="preserve"> </v>
      </c>
      <c r="R1560" s="8" t="str">
        <f>IF(OR($A1560="TUA",$A1560="TYA"),"",IF(ISNUMBER(_xll.BDP($C1560,"DUR_ADJ_OAS_MID")),_xll.BDP($C1560,"DUR_ADJ_OAS_MID"),IF(ISNUMBER(_xll.BDP($E1560&amp;" ISIN","DUR_ADJ_OAS_MID")),_xll.BDP($E1560&amp;" ISIN","DUR_ADJ_OAS_MID")," ")))</f>
        <v xml:space="preserve"> </v>
      </c>
      <c r="S1560" s="7" t="str">
        <f ca="1">IF(AND(A1559="SVOL",C1559="Cash"),                                     SUM(INDIRECT(ADDRESS(ROW()-(COUNTIF(A:A,"SVOL")),COLUMN())):INDIRECT(ADDRESS(ROW()-1,COLUMN()))),                                    IF(AND(A1560="TYA",C1560="Cash"), SUM(INDIRECT(ADDRESS(ROW()-(COUNTIF(A:A,"TYA")-1),COLUMN())):INDIRECT(ADDRESS(ROW()-1,COLUMN()))),                                    IF(AND(A1560="SVOL",ISNUMBER(FIND(" Govt",C1560))),"", IF(AND(A1560="SVOL",ISNUMBER(FIND(" Index",C1560))),J1560,                                    IF(ISNUMBER(N1560),Q1560*N1560,IF(ISNUMBER(R1560),J1560*R1560," "))))))</f>
        <v xml:space="preserve"> </v>
      </c>
      <c r="AB1560" s="8" t="s">
        <v>4218</v>
      </c>
      <c r="AG1560" s="17">
        <v>4.64E-4</v>
      </c>
    </row>
    <row r="1561" spans="1:33" x14ac:dyDescent="0.35">
      <c r="A1561" t="s">
        <v>1786</v>
      </c>
      <c r="B1561" t="s">
        <v>4040</v>
      </c>
      <c r="C1561" t="s">
        <v>4041</v>
      </c>
      <c r="D1561" t="s">
        <v>4042</v>
      </c>
      <c r="E1561" t="s">
        <v>4043</v>
      </c>
      <c r="G1561" s="1">
        <v>-7816.6494256330661</v>
      </c>
      <c r="H1561" s="1">
        <v>13.19514</v>
      </c>
      <c r="I1561" s="2">
        <v>-103141.7835021479</v>
      </c>
      <c r="J1561" s="3">
        <v>-1.3333393899490401E-3</v>
      </c>
      <c r="K1561" s="4">
        <v>77355986.239999995</v>
      </c>
      <c r="L1561" s="5">
        <v>3550001</v>
      </c>
      <c r="M1561" s="6">
        <v>21.79041252</v>
      </c>
      <c r="N1561" s="7" t="str">
        <f>IF(ISNUMBER(_xll.BDP($C1561, "DELTA_MID")),_xll.BDP($C1561, "DELTA_MID")," ")</f>
        <v xml:space="preserve"> </v>
      </c>
      <c r="O1561" s="7" t="str">
        <f>IF(ISNUMBER(N1561),_xll.BDP($C1561, "OPT_UNDL_TICKER"),"")</f>
        <v/>
      </c>
      <c r="P1561" s="8" t="str">
        <f>IF(ISNUMBER(N1561),_xll.BDP($C1561, "OPT_UNDL_PX")," ")</f>
        <v xml:space="preserve"> </v>
      </c>
      <c r="Q1561" s="7" t="str">
        <f>IF(ISNUMBER(N1561),+G1561*_xll.BDP($C1561, "PX_POS_MULT_FACTOR")*P1561/K1561," ")</f>
        <v xml:space="preserve"> </v>
      </c>
      <c r="R1561" s="8" t="str">
        <f>IF(OR($A1561="TUA",$A1561="TYA"),"",IF(ISNUMBER(_xll.BDP($C1561,"DUR_ADJ_OAS_MID")),_xll.BDP($C1561,"DUR_ADJ_OAS_MID"),IF(ISNUMBER(_xll.BDP($E1561&amp;" ISIN","DUR_ADJ_OAS_MID")),_xll.BDP($E1561&amp;" ISIN","DUR_ADJ_OAS_MID")," ")))</f>
        <v xml:space="preserve"> </v>
      </c>
      <c r="S1561" s="7" t="str">
        <f ca="1">IF(AND(A1560="SVOL",C1560="Cash"),                                     SUM(INDIRECT(ADDRESS(ROW()-(COUNTIF(A:A,"SVOL")),COLUMN())):INDIRECT(ADDRESS(ROW()-1,COLUMN()))),                                    IF(AND(A1561="TYA",C1561="Cash"), SUM(INDIRECT(ADDRESS(ROW()-(COUNTIF(A:A,"TYA")-1),COLUMN())):INDIRECT(ADDRESS(ROW()-1,COLUMN()))),                                    IF(AND(A1561="SVOL",ISNUMBER(FIND(" Govt",C1561))),"", IF(AND(A1561="SVOL",ISNUMBER(FIND(" Index",C1561))),J1561,                                    IF(ISNUMBER(N1561),Q1561*N1561,IF(ISNUMBER(R1561),J1561*R1561," "))))))</f>
        <v xml:space="preserve"> </v>
      </c>
      <c r="AB1561" s="8" t="s">
        <v>4218</v>
      </c>
      <c r="AG1561" s="17">
        <v>4.64E-4</v>
      </c>
    </row>
    <row r="1562" spans="1:33" x14ac:dyDescent="0.35">
      <c r="A1562" t="s">
        <v>1786</v>
      </c>
      <c r="B1562" t="s">
        <v>4044</v>
      </c>
      <c r="C1562" t="s">
        <v>4045</v>
      </c>
      <c r="D1562" t="s">
        <v>4046</v>
      </c>
      <c r="E1562" t="s">
        <v>4047</v>
      </c>
      <c r="G1562" s="1">
        <v>-3429.9854114586119</v>
      </c>
      <c r="H1562" s="1">
        <v>25.89255</v>
      </c>
      <c r="I1562" s="2">
        <v>-88811.068765462682</v>
      </c>
      <c r="J1562" s="3">
        <v>-1.148082689941058E-3</v>
      </c>
      <c r="K1562" s="4">
        <v>77355986.239999995</v>
      </c>
      <c r="L1562" s="5">
        <v>3550001</v>
      </c>
      <c r="M1562" s="6">
        <v>21.79041252</v>
      </c>
      <c r="N1562" s="7" t="str">
        <f>IF(ISNUMBER(_xll.BDP($C1562, "DELTA_MID")),_xll.BDP($C1562, "DELTA_MID")," ")</f>
        <v xml:space="preserve"> </v>
      </c>
      <c r="O1562" s="7" t="str">
        <f>IF(ISNUMBER(N1562),_xll.BDP($C1562, "OPT_UNDL_TICKER"),"")</f>
        <v/>
      </c>
      <c r="P1562" s="8" t="str">
        <f>IF(ISNUMBER(N1562),_xll.BDP($C1562, "OPT_UNDL_PX")," ")</f>
        <v xml:space="preserve"> </v>
      </c>
      <c r="Q1562" s="7" t="str">
        <f>IF(ISNUMBER(N1562),+G1562*_xll.BDP($C1562, "PX_POS_MULT_FACTOR")*P1562/K1562," ")</f>
        <v xml:space="preserve"> </v>
      </c>
      <c r="R1562" s="8" t="str">
        <f>IF(OR($A1562="TUA",$A1562="TYA"),"",IF(ISNUMBER(_xll.BDP($C1562,"DUR_ADJ_OAS_MID")),_xll.BDP($C1562,"DUR_ADJ_OAS_MID"),IF(ISNUMBER(_xll.BDP($E1562&amp;" ISIN","DUR_ADJ_OAS_MID")),_xll.BDP($E1562&amp;" ISIN","DUR_ADJ_OAS_MID")," ")))</f>
        <v xml:space="preserve"> </v>
      </c>
      <c r="S1562" s="7" t="str">
        <f ca="1">IF(AND(A1561="SVOL",C1561="Cash"),                                     SUM(INDIRECT(ADDRESS(ROW()-(COUNTIF(A:A,"SVOL")),COLUMN())):INDIRECT(ADDRESS(ROW()-1,COLUMN()))),                                    IF(AND(A1562="TYA",C1562="Cash"), SUM(INDIRECT(ADDRESS(ROW()-(COUNTIF(A:A,"TYA")-1),COLUMN())):INDIRECT(ADDRESS(ROW()-1,COLUMN()))),                                    IF(AND(A1562="SVOL",ISNUMBER(FIND(" Govt",C1562))),"", IF(AND(A1562="SVOL",ISNUMBER(FIND(" Index",C1562))),J1562,                                    IF(ISNUMBER(N1562),Q1562*N1562,IF(ISNUMBER(R1562),J1562*R1562," "))))))</f>
        <v xml:space="preserve"> </v>
      </c>
      <c r="AB1562" s="8" t="s">
        <v>4218</v>
      </c>
      <c r="AG1562" s="17">
        <v>4.64E-4</v>
      </c>
    </row>
    <row r="1563" spans="1:33" x14ac:dyDescent="0.35">
      <c r="A1563" t="s">
        <v>1786</v>
      </c>
      <c r="B1563" t="s">
        <v>4048</v>
      </c>
      <c r="C1563" t="s">
        <v>4049</v>
      </c>
      <c r="D1563" t="s">
        <v>4050</v>
      </c>
      <c r="E1563" t="s">
        <v>4051</v>
      </c>
      <c r="G1563" s="1">
        <v>-13624.95019527275</v>
      </c>
      <c r="H1563" s="1">
        <v>4.3680000000000003</v>
      </c>
      <c r="I1563" s="2">
        <v>-59513.782452951367</v>
      </c>
      <c r="J1563" s="3">
        <v>-7.6934941102434543E-4</v>
      </c>
      <c r="K1563" s="4">
        <v>77355986.239999995</v>
      </c>
      <c r="L1563" s="5">
        <v>3550001</v>
      </c>
      <c r="M1563" s="6">
        <v>21.79041252</v>
      </c>
      <c r="N1563" s="7" t="str">
        <f>IF(ISNUMBER(_xll.BDP($C1563, "DELTA_MID")),_xll.BDP($C1563, "DELTA_MID")," ")</f>
        <v xml:space="preserve"> </v>
      </c>
      <c r="O1563" s="7" t="str">
        <f>IF(ISNUMBER(N1563),_xll.BDP($C1563, "OPT_UNDL_TICKER"),"")</f>
        <v/>
      </c>
      <c r="P1563" s="8" t="str">
        <f>IF(ISNUMBER(N1563),_xll.BDP($C1563, "OPT_UNDL_PX")," ")</f>
        <v xml:space="preserve"> </v>
      </c>
      <c r="Q1563" s="7" t="str">
        <f>IF(ISNUMBER(N1563),+G1563*_xll.BDP($C1563, "PX_POS_MULT_FACTOR")*P1563/K1563," ")</f>
        <v xml:space="preserve"> </v>
      </c>
      <c r="R1563" s="8" t="str">
        <f>IF(OR($A1563="TUA",$A1563="TYA"),"",IF(ISNUMBER(_xll.BDP($C1563,"DUR_ADJ_OAS_MID")),_xll.BDP($C1563,"DUR_ADJ_OAS_MID"),IF(ISNUMBER(_xll.BDP($E1563&amp;" ISIN","DUR_ADJ_OAS_MID")),_xll.BDP($E1563&amp;" ISIN","DUR_ADJ_OAS_MID")," ")))</f>
        <v xml:space="preserve"> </v>
      </c>
      <c r="S1563" s="7" t="str">
        <f ca="1">IF(AND(A1562="SVOL",C1562="Cash"),                                     SUM(INDIRECT(ADDRESS(ROW()-(COUNTIF(A:A,"SVOL")),COLUMN())):INDIRECT(ADDRESS(ROW()-1,COLUMN()))),                                    IF(AND(A1563="TYA",C1563="Cash"), SUM(INDIRECT(ADDRESS(ROW()-(COUNTIF(A:A,"TYA")-1),COLUMN())):INDIRECT(ADDRESS(ROW()-1,COLUMN()))),                                    IF(AND(A1563="SVOL",ISNUMBER(FIND(" Govt",C1563))),"", IF(AND(A1563="SVOL",ISNUMBER(FIND(" Index",C1563))),J1563,                                    IF(ISNUMBER(N1563),Q1563*N1563,IF(ISNUMBER(R1563),J1563*R1563," "))))))</f>
        <v xml:space="preserve"> </v>
      </c>
      <c r="AB1563" s="8" t="s">
        <v>4218</v>
      </c>
      <c r="AG1563" s="17">
        <v>4.64E-4</v>
      </c>
    </row>
    <row r="1564" spans="1:33" x14ac:dyDescent="0.35">
      <c r="A1564" t="s">
        <v>1786</v>
      </c>
      <c r="B1564" t="s">
        <v>4052</v>
      </c>
      <c r="C1564" t="s">
        <v>4053</v>
      </c>
      <c r="D1564" t="s">
        <v>4054</v>
      </c>
      <c r="E1564" t="s">
        <v>4055</v>
      </c>
      <c r="F1564" t="s">
        <v>4056</v>
      </c>
      <c r="G1564" s="1">
        <v>-443.19540556187332</v>
      </c>
      <c r="H1564" s="1">
        <v>240.71</v>
      </c>
      <c r="I1564" s="2">
        <v>-106681.56607279849</v>
      </c>
      <c r="J1564" s="3">
        <v>-1.3790990362635249E-3</v>
      </c>
      <c r="K1564" s="4">
        <v>77355986.239999995</v>
      </c>
      <c r="L1564" s="5">
        <v>3550001</v>
      </c>
      <c r="M1564" s="6">
        <v>21.79041252</v>
      </c>
      <c r="N1564" s="7" t="str">
        <f>IF(ISNUMBER(_xll.BDP($C1564, "DELTA_MID")),_xll.BDP($C1564, "DELTA_MID")," ")</f>
        <v xml:space="preserve"> </v>
      </c>
      <c r="O1564" s="7" t="str">
        <f>IF(ISNUMBER(N1564),_xll.BDP($C1564, "OPT_UNDL_TICKER"),"")</f>
        <v/>
      </c>
      <c r="P1564" s="8" t="str">
        <f>IF(ISNUMBER(N1564),_xll.BDP($C1564, "OPT_UNDL_PX")," ")</f>
        <v xml:space="preserve"> </v>
      </c>
      <c r="Q1564" s="7" t="str">
        <f>IF(ISNUMBER(N1564),+G1564*_xll.BDP($C1564, "PX_POS_MULT_FACTOR")*P1564/K1564," ")</f>
        <v xml:space="preserve"> </v>
      </c>
      <c r="R1564" s="8" t="str">
        <f>IF(OR($A1564="TUA",$A1564="TYA"),"",IF(ISNUMBER(_xll.BDP($C1564,"DUR_ADJ_OAS_MID")),_xll.BDP($C1564,"DUR_ADJ_OAS_MID"),IF(ISNUMBER(_xll.BDP($E1564&amp;" ISIN","DUR_ADJ_OAS_MID")),_xll.BDP($E1564&amp;" ISIN","DUR_ADJ_OAS_MID")," ")))</f>
        <v xml:space="preserve"> </v>
      </c>
      <c r="S1564" s="7" t="str">
        <f ca="1">IF(AND(A1563="SVOL",C1563="Cash"),                                     SUM(INDIRECT(ADDRESS(ROW()-(COUNTIF(A:A,"SVOL")),COLUMN())):INDIRECT(ADDRESS(ROW()-1,COLUMN()))),                                    IF(AND(A1564="TYA",C1564="Cash"), SUM(INDIRECT(ADDRESS(ROW()-(COUNTIF(A:A,"TYA")-1),COLUMN())):INDIRECT(ADDRESS(ROW()-1,COLUMN()))),                                    IF(AND(A1564="SVOL",ISNUMBER(FIND(" Govt",C1564))),"", IF(AND(A1564="SVOL",ISNUMBER(FIND(" Index",C1564))),J1564,                                    IF(ISNUMBER(N1564),Q1564*N1564,IF(ISNUMBER(R1564),J1564*R1564," "))))))</f>
        <v xml:space="preserve"> </v>
      </c>
      <c r="AB1564" s="8" t="s">
        <v>4218</v>
      </c>
      <c r="AG1564" s="17">
        <v>4.64E-4</v>
      </c>
    </row>
    <row r="1565" spans="1:33" x14ac:dyDescent="0.35">
      <c r="A1565" t="s">
        <v>1786</v>
      </c>
      <c r="B1565" t="s">
        <v>4057</v>
      </c>
      <c r="C1565" t="s">
        <v>4058</v>
      </c>
      <c r="D1565" t="s">
        <v>4059</v>
      </c>
      <c r="E1565" t="s">
        <v>4060</v>
      </c>
      <c r="G1565" s="1">
        <v>-4988.0804736130949</v>
      </c>
      <c r="H1565" s="1">
        <v>29.246749999999999</v>
      </c>
      <c r="I1565" s="2">
        <v>-145885.14259164379</v>
      </c>
      <c r="J1565" s="3">
        <v>-1.8858933830800039E-3</v>
      </c>
      <c r="K1565" s="4">
        <v>77355986.239999995</v>
      </c>
      <c r="L1565" s="5">
        <v>3550001</v>
      </c>
      <c r="M1565" s="6">
        <v>21.79041252</v>
      </c>
      <c r="N1565" s="7" t="str">
        <f>IF(ISNUMBER(_xll.BDP($C1565, "DELTA_MID")),_xll.BDP($C1565, "DELTA_MID")," ")</f>
        <v xml:space="preserve"> </v>
      </c>
      <c r="O1565" s="7" t="str">
        <f>IF(ISNUMBER(N1565),_xll.BDP($C1565, "OPT_UNDL_TICKER"),"")</f>
        <v/>
      </c>
      <c r="P1565" s="8" t="str">
        <f>IF(ISNUMBER(N1565),_xll.BDP($C1565, "OPT_UNDL_PX")," ")</f>
        <v xml:space="preserve"> </v>
      </c>
      <c r="Q1565" s="7" t="str">
        <f>IF(ISNUMBER(N1565),+G1565*_xll.BDP($C1565, "PX_POS_MULT_FACTOR")*P1565/K1565," ")</f>
        <v xml:space="preserve"> </v>
      </c>
      <c r="R1565" s="8" t="str">
        <f>IF(OR($A1565="TUA",$A1565="TYA"),"",IF(ISNUMBER(_xll.BDP($C1565,"DUR_ADJ_OAS_MID")),_xll.BDP($C1565,"DUR_ADJ_OAS_MID"),IF(ISNUMBER(_xll.BDP($E1565&amp;" ISIN","DUR_ADJ_OAS_MID")),_xll.BDP($E1565&amp;" ISIN","DUR_ADJ_OAS_MID")," ")))</f>
        <v xml:space="preserve"> </v>
      </c>
      <c r="S1565" s="7" t="str">
        <f ca="1">IF(AND(A1564="SVOL",C1564="Cash"),                                     SUM(INDIRECT(ADDRESS(ROW()-(COUNTIF(A:A,"SVOL")),COLUMN())):INDIRECT(ADDRESS(ROW()-1,COLUMN()))),                                    IF(AND(A1565="TYA",C1565="Cash"), SUM(INDIRECT(ADDRESS(ROW()-(COUNTIF(A:A,"TYA")-1),COLUMN())):INDIRECT(ADDRESS(ROW()-1,COLUMN()))),                                    IF(AND(A1565="SVOL",ISNUMBER(FIND(" Govt",C1565))),"", IF(AND(A1565="SVOL",ISNUMBER(FIND(" Index",C1565))),J1565,                                    IF(ISNUMBER(N1565),Q1565*N1565,IF(ISNUMBER(R1565),J1565*R1565," "))))))</f>
        <v xml:space="preserve"> </v>
      </c>
      <c r="AB1565" s="8" t="s">
        <v>4218</v>
      </c>
      <c r="AG1565" s="17">
        <v>4.64E-4</v>
      </c>
    </row>
    <row r="1566" spans="1:33" x14ac:dyDescent="0.35">
      <c r="A1566" t="s">
        <v>1786</v>
      </c>
      <c r="B1566" t="s">
        <v>1083</v>
      </c>
      <c r="C1566" t="s">
        <v>4061</v>
      </c>
      <c r="D1566" t="s">
        <v>1085</v>
      </c>
      <c r="E1566" t="s">
        <v>1086</v>
      </c>
      <c r="F1566" t="s">
        <v>1087</v>
      </c>
      <c r="G1566" s="1">
        <v>-727.8756660687701</v>
      </c>
      <c r="H1566" s="1">
        <v>388.34</v>
      </c>
      <c r="I1566" s="2">
        <v>-282663.23616114608</v>
      </c>
      <c r="J1566" s="3">
        <v>-3.6540576870699101E-3</v>
      </c>
      <c r="K1566" s="4">
        <v>77355986.239999995</v>
      </c>
      <c r="L1566" s="5">
        <v>3550001</v>
      </c>
      <c r="M1566" s="6">
        <v>21.79041252</v>
      </c>
      <c r="N1566" s="7" t="str">
        <f>IF(ISNUMBER(_xll.BDP($C1566, "DELTA_MID")),_xll.BDP($C1566, "DELTA_MID")," ")</f>
        <v xml:space="preserve"> </v>
      </c>
      <c r="O1566" s="7" t="str">
        <f>IF(ISNUMBER(N1566),_xll.BDP($C1566, "OPT_UNDL_TICKER"),"")</f>
        <v/>
      </c>
      <c r="P1566" s="8" t="str">
        <f>IF(ISNUMBER(N1566),_xll.BDP($C1566, "OPT_UNDL_PX")," ")</f>
        <v xml:space="preserve"> </v>
      </c>
      <c r="Q1566" s="7" t="str">
        <f>IF(ISNUMBER(N1566),+G1566*_xll.BDP($C1566, "PX_POS_MULT_FACTOR")*P1566/K1566," ")</f>
        <v xml:space="preserve"> </v>
      </c>
      <c r="R1566" s="8" t="str">
        <f>IF(OR($A1566="TUA",$A1566="TYA"),"",IF(ISNUMBER(_xll.BDP($C1566,"DUR_ADJ_OAS_MID")),_xll.BDP($C1566,"DUR_ADJ_OAS_MID"),IF(ISNUMBER(_xll.BDP($E1566&amp;" ISIN","DUR_ADJ_OAS_MID")),_xll.BDP($E1566&amp;" ISIN","DUR_ADJ_OAS_MID")," ")))</f>
        <v xml:space="preserve"> </v>
      </c>
      <c r="S1566" s="7" t="str">
        <f ca="1">IF(AND(A1565="SVOL",C1565="Cash"),                                     SUM(INDIRECT(ADDRESS(ROW()-(COUNTIF(A:A,"SVOL")),COLUMN())):INDIRECT(ADDRESS(ROW()-1,COLUMN()))),                                    IF(AND(A1566="TYA",C1566="Cash"), SUM(INDIRECT(ADDRESS(ROW()-(COUNTIF(A:A,"TYA")-1),COLUMN())):INDIRECT(ADDRESS(ROW()-1,COLUMN()))),                                    IF(AND(A1566="SVOL",ISNUMBER(FIND(" Govt",C1566))),"", IF(AND(A1566="SVOL",ISNUMBER(FIND(" Index",C1566))),J1566,                                    IF(ISNUMBER(N1566),Q1566*N1566,IF(ISNUMBER(R1566),J1566*R1566," "))))))</f>
        <v xml:space="preserve"> </v>
      </c>
      <c r="AB1566" s="8" t="s">
        <v>4218</v>
      </c>
      <c r="AG1566" s="17">
        <v>4.64E-4</v>
      </c>
    </row>
    <row r="1567" spans="1:33" x14ac:dyDescent="0.35">
      <c r="A1567" t="s">
        <v>1786</v>
      </c>
      <c r="B1567" t="s">
        <v>4062</v>
      </c>
      <c r="C1567" t="s">
        <v>4063</v>
      </c>
      <c r="D1567" t="s">
        <v>4064</v>
      </c>
      <c r="E1567" t="s">
        <v>4065</v>
      </c>
      <c r="F1567" t="s">
        <v>4066</v>
      </c>
      <c r="G1567" s="1">
        <v>-560.83187684571499</v>
      </c>
      <c r="H1567" s="1">
        <v>486.77</v>
      </c>
      <c r="I1567" s="2">
        <v>-272996.13269218872</v>
      </c>
      <c r="J1567" s="3">
        <v>-3.5290886453856001E-3</v>
      </c>
      <c r="K1567" s="4">
        <v>77355986.239999995</v>
      </c>
      <c r="L1567" s="5">
        <v>3550001</v>
      </c>
      <c r="M1567" s="6">
        <v>21.79041252</v>
      </c>
      <c r="N1567" s="7" t="str">
        <f>IF(ISNUMBER(_xll.BDP($C1567, "DELTA_MID")),_xll.BDP($C1567, "DELTA_MID")," ")</f>
        <v xml:space="preserve"> </v>
      </c>
      <c r="O1567" s="7" t="str">
        <f>IF(ISNUMBER(N1567),_xll.BDP($C1567, "OPT_UNDL_TICKER"),"")</f>
        <v/>
      </c>
      <c r="P1567" s="8" t="str">
        <f>IF(ISNUMBER(N1567),_xll.BDP($C1567, "OPT_UNDL_PX")," ")</f>
        <v xml:space="preserve"> </v>
      </c>
      <c r="Q1567" s="7" t="str">
        <f>IF(ISNUMBER(N1567),+G1567*_xll.BDP($C1567, "PX_POS_MULT_FACTOR")*P1567/K1567," ")</f>
        <v xml:space="preserve"> </v>
      </c>
      <c r="R1567" s="8" t="str">
        <f>IF(OR($A1567="TUA",$A1567="TYA"),"",IF(ISNUMBER(_xll.BDP($C1567,"DUR_ADJ_OAS_MID")),_xll.BDP($C1567,"DUR_ADJ_OAS_MID"),IF(ISNUMBER(_xll.BDP($E1567&amp;" ISIN","DUR_ADJ_OAS_MID")),_xll.BDP($E1567&amp;" ISIN","DUR_ADJ_OAS_MID")," ")))</f>
        <v xml:space="preserve"> </v>
      </c>
      <c r="S1567" s="7" t="str">
        <f ca="1">IF(AND(A1566="SVOL",C1566="Cash"),                                     SUM(INDIRECT(ADDRESS(ROW()-(COUNTIF(A:A,"SVOL")),COLUMN())):INDIRECT(ADDRESS(ROW()-1,COLUMN()))),                                    IF(AND(A1567="TYA",C1567="Cash"), SUM(INDIRECT(ADDRESS(ROW()-(COUNTIF(A:A,"TYA")-1),COLUMN())):INDIRECT(ADDRESS(ROW()-1,COLUMN()))),                                    IF(AND(A1567="SVOL",ISNUMBER(FIND(" Govt",C1567))),"", IF(AND(A1567="SVOL",ISNUMBER(FIND(" Index",C1567))),J1567,                                    IF(ISNUMBER(N1567),Q1567*N1567,IF(ISNUMBER(R1567),J1567*R1567," "))))))</f>
        <v xml:space="preserve"> </v>
      </c>
      <c r="AB1567" s="8" t="s">
        <v>4218</v>
      </c>
      <c r="AG1567" s="17">
        <v>4.64E-4</v>
      </c>
    </row>
    <row r="1568" spans="1:33" x14ac:dyDescent="0.35">
      <c r="A1568" t="s">
        <v>1786</v>
      </c>
      <c r="B1568" t="s">
        <v>4067</v>
      </c>
      <c r="C1568" t="s">
        <v>4068</v>
      </c>
      <c r="D1568" t="s">
        <v>4069</v>
      </c>
      <c r="E1568" t="s">
        <v>4070</v>
      </c>
      <c r="G1568" s="1">
        <v>-413381.32418851828</v>
      </c>
      <c r="H1568" s="1">
        <v>0.23001479999999999</v>
      </c>
      <c r="I1568" s="2">
        <v>-95083.822606957197</v>
      </c>
      <c r="J1568" s="3">
        <v>-1.229172133000229E-3</v>
      </c>
      <c r="K1568" s="4">
        <v>77355986.239999995</v>
      </c>
      <c r="L1568" s="5">
        <v>3550001</v>
      </c>
      <c r="M1568" s="6">
        <v>21.79041252</v>
      </c>
      <c r="N1568" s="7" t="str">
        <f>IF(ISNUMBER(_xll.BDP($C1568, "DELTA_MID")),_xll.BDP($C1568, "DELTA_MID")," ")</f>
        <v xml:space="preserve"> </v>
      </c>
      <c r="O1568" s="7" t="str">
        <f>IF(ISNUMBER(N1568),_xll.BDP($C1568, "OPT_UNDL_TICKER"),"")</f>
        <v/>
      </c>
      <c r="P1568" s="8" t="str">
        <f>IF(ISNUMBER(N1568),_xll.BDP($C1568, "OPT_UNDL_PX")," ")</f>
        <v xml:space="preserve"> </v>
      </c>
      <c r="Q1568" s="7" t="str">
        <f>IF(ISNUMBER(N1568),+G1568*_xll.BDP($C1568, "PX_POS_MULT_FACTOR")*P1568/K1568," ")</f>
        <v xml:space="preserve"> </v>
      </c>
      <c r="R1568" s="8" t="str">
        <f>IF(OR($A1568="TUA",$A1568="TYA"),"",IF(ISNUMBER(_xll.BDP($C1568,"DUR_ADJ_OAS_MID")),_xll.BDP($C1568,"DUR_ADJ_OAS_MID"),IF(ISNUMBER(_xll.BDP($E1568&amp;" ISIN","DUR_ADJ_OAS_MID")),_xll.BDP($E1568&amp;" ISIN","DUR_ADJ_OAS_MID")," ")))</f>
        <v xml:space="preserve"> </v>
      </c>
      <c r="S1568" s="7" t="str">
        <f ca="1">IF(AND(A1567="SVOL",C1567="Cash"),                                     SUM(INDIRECT(ADDRESS(ROW()-(COUNTIF(A:A,"SVOL")),COLUMN())):INDIRECT(ADDRESS(ROW()-1,COLUMN()))),                                    IF(AND(A1568="TYA",C1568="Cash"), SUM(INDIRECT(ADDRESS(ROW()-(COUNTIF(A:A,"TYA")-1),COLUMN())):INDIRECT(ADDRESS(ROW()-1,COLUMN()))),                                    IF(AND(A1568="SVOL",ISNUMBER(FIND(" Govt",C1568))),"", IF(AND(A1568="SVOL",ISNUMBER(FIND(" Index",C1568))),J1568,                                    IF(ISNUMBER(N1568),Q1568*N1568,IF(ISNUMBER(R1568),J1568*R1568," "))))))</f>
        <v xml:space="preserve"> </v>
      </c>
      <c r="AB1568" s="8" t="s">
        <v>4218</v>
      </c>
      <c r="AG1568" s="17">
        <v>4.64E-4</v>
      </c>
    </row>
    <row r="1569" spans="1:33" x14ac:dyDescent="0.35">
      <c r="A1569" t="s">
        <v>1786</v>
      </c>
      <c r="B1569" t="s">
        <v>4071</v>
      </c>
      <c r="C1569" t="s">
        <v>4072</v>
      </c>
      <c r="D1569" t="s">
        <v>4073</v>
      </c>
      <c r="E1569" t="s">
        <v>4074</v>
      </c>
      <c r="G1569" s="1">
        <v>-43119.942640270361</v>
      </c>
      <c r="H1569" s="1">
        <v>3.3149999999999999</v>
      </c>
      <c r="I1569" s="2">
        <v>-142942.60985249621</v>
      </c>
      <c r="J1569" s="3">
        <v>-1.8478545333131841E-3</v>
      </c>
      <c r="K1569" s="4">
        <v>77355986.239999995</v>
      </c>
      <c r="L1569" s="5">
        <v>3550001</v>
      </c>
      <c r="M1569" s="6">
        <v>21.79041252</v>
      </c>
      <c r="N1569" s="7" t="str">
        <f>IF(ISNUMBER(_xll.BDP($C1569, "DELTA_MID")),_xll.BDP($C1569, "DELTA_MID")," ")</f>
        <v xml:space="preserve"> </v>
      </c>
      <c r="O1569" s="7" t="str">
        <f>IF(ISNUMBER(N1569),_xll.BDP($C1569, "OPT_UNDL_TICKER"),"")</f>
        <v/>
      </c>
      <c r="P1569" s="8" t="str">
        <f>IF(ISNUMBER(N1569),_xll.BDP($C1569, "OPT_UNDL_PX")," ")</f>
        <v xml:space="preserve"> </v>
      </c>
      <c r="Q1569" s="7" t="str">
        <f>IF(ISNUMBER(N1569),+G1569*_xll.BDP($C1569, "PX_POS_MULT_FACTOR")*P1569/K1569," ")</f>
        <v xml:space="preserve"> </v>
      </c>
      <c r="R1569" s="8" t="str">
        <f>IF(OR($A1569="TUA",$A1569="TYA"),"",IF(ISNUMBER(_xll.BDP($C1569,"DUR_ADJ_OAS_MID")),_xll.BDP($C1569,"DUR_ADJ_OAS_MID"),IF(ISNUMBER(_xll.BDP($E1569&amp;" ISIN","DUR_ADJ_OAS_MID")),_xll.BDP($E1569&amp;" ISIN","DUR_ADJ_OAS_MID")," ")))</f>
        <v xml:space="preserve"> </v>
      </c>
      <c r="S1569" s="7" t="str">
        <f ca="1">IF(AND(A1568="SVOL",C1568="Cash"),                                     SUM(INDIRECT(ADDRESS(ROW()-(COUNTIF(A:A,"SVOL")),COLUMN())):INDIRECT(ADDRESS(ROW()-1,COLUMN()))),                                    IF(AND(A1569="TYA",C1569="Cash"), SUM(INDIRECT(ADDRESS(ROW()-(COUNTIF(A:A,"TYA")-1),COLUMN())):INDIRECT(ADDRESS(ROW()-1,COLUMN()))),                                    IF(AND(A1569="SVOL",ISNUMBER(FIND(" Govt",C1569))),"", IF(AND(A1569="SVOL",ISNUMBER(FIND(" Index",C1569))),J1569,                                    IF(ISNUMBER(N1569),Q1569*N1569,IF(ISNUMBER(R1569),J1569*R1569," "))))))</f>
        <v xml:space="preserve"> </v>
      </c>
      <c r="AB1569" s="8" t="s">
        <v>4218</v>
      </c>
      <c r="AG1569" s="17">
        <v>4.64E-4</v>
      </c>
    </row>
    <row r="1570" spans="1:33" x14ac:dyDescent="0.35">
      <c r="A1570" t="s">
        <v>1786</v>
      </c>
      <c r="B1570" t="s">
        <v>1088</v>
      </c>
      <c r="C1570" t="s">
        <v>4075</v>
      </c>
      <c r="D1570" t="s">
        <v>1090</v>
      </c>
      <c r="E1570" t="s">
        <v>1091</v>
      </c>
      <c r="F1570" t="s">
        <v>1092</v>
      </c>
      <c r="G1570" s="1">
        <v>-598.76963883475389</v>
      </c>
      <c r="H1570" s="1">
        <v>541.9</v>
      </c>
      <c r="I1570" s="2">
        <v>-324473.26728455309</v>
      </c>
      <c r="J1570" s="3">
        <v>-4.1945463183400188E-3</v>
      </c>
      <c r="K1570" s="4">
        <v>77355986.239999995</v>
      </c>
      <c r="L1570" s="5">
        <v>3550001</v>
      </c>
      <c r="M1570" s="6">
        <v>21.79041252</v>
      </c>
      <c r="N1570" s="7" t="str">
        <f>IF(ISNUMBER(_xll.BDP($C1570, "DELTA_MID")),_xll.BDP($C1570, "DELTA_MID")," ")</f>
        <v xml:space="preserve"> </v>
      </c>
      <c r="O1570" s="7" t="str">
        <f>IF(ISNUMBER(N1570),_xll.BDP($C1570, "OPT_UNDL_TICKER"),"")</f>
        <v/>
      </c>
      <c r="P1570" s="8" t="str">
        <f>IF(ISNUMBER(N1570),_xll.BDP($C1570, "OPT_UNDL_PX")," ")</f>
        <v xml:space="preserve"> </v>
      </c>
      <c r="Q1570" s="7" t="str">
        <f>IF(ISNUMBER(N1570),+G1570*_xll.BDP($C1570, "PX_POS_MULT_FACTOR")*P1570/K1570," ")</f>
        <v xml:space="preserve"> </v>
      </c>
      <c r="R1570" s="8" t="str">
        <f>IF(OR($A1570="TUA",$A1570="TYA"),"",IF(ISNUMBER(_xll.BDP($C1570,"DUR_ADJ_OAS_MID")),_xll.BDP($C1570,"DUR_ADJ_OAS_MID"),IF(ISNUMBER(_xll.BDP($E1570&amp;" ISIN","DUR_ADJ_OAS_MID")),_xll.BDP($E1570&amp;" ISIN","DUR_ADJ_OAS_MID")," ")))</f>
        <v xml:space="preserve"> </v>
      </c>
      <c r="S1570" s="7" t="str">
        <f ca="1">IF(AND(A1569="SVOL",C1569="Cash"),                                     SUM(INDIRECT(ADDRESS(ROW()-(COUNTIF(A:A,"SVOL")),COLUMN())):INDIRECT(ADDRESS(ROW()-1,COLUMN()))),                                    IF(AND(A1570="TYA",C1570="Cash"), SUM(INDIRECT(ADDRESS(ROW()-(COUNTIF(A:A,"TYA")-1),COLUMN())):INDIRECT(ADDRESS(ROW()-1,COLUMN()))),                                    IF(AND(A1570="SVOL",ISNUMBER(FIND(" Govt",C1570))),"", IF(AND(A1570="SVOL",ISNUMBER(FIND(" Index",C1570))),J1570,                                    IF(ISNUMBER(N1570),Q1570*N1570,IF(ISNUMBER(R1570),J1570*R1570," "))))))</f>
        <v xml:space="preserve"> </v>
      </c>
      <c r="AB1570" s="8" t="s">
        <v>4218</v>
      </c>
      <c r="AG1570" s="17">
        <v>4.64E-4</v>
      </c>
    </row>
    <row r="1571" spans="1:33" x14ac:dyDescent="0.35">
      <c r="A1571" t="s">
        <v>1786</v>
      </c>
      <c r="B1571" t="s">
        <v>4076</v>
      </c>
      <c r="C1571" t="s">
        <v>4077</v>
      </c>
      <c r="D1571" t="s">
        <v>4078</v>
      </c>
      <c r="E1571" t="s">
        <v>4079</v>
      </c>
      <c r="F1571" t="s">
        <v>4080</v>
      </c>
      <c r="G1571" s="1">
        <v>-1405.461740663698</v>
      </c>
      <c r="H1571" s="1">
        <v>39.92</v>
      </c>
      <c r="I1571" s="2">
        <v>-56106.032687294821</v>
      </c>
      <c r="J1571" s="3">
        <v>-7.252965854927328E-4</v>
      </c>
      <c r="K1571" s="4">
        <v>77355986.239999995</v>
      </c>
      <c r="L1571" s="5">
        <v>3550001</v>
      </c>
      <c r="M1571" s="6">
        <v>21.79041252</v>
      </c>
      <c r="N1571" s="7" t="str">
        <f>IF(ISNUMBER(_xll.BDP($C1571, "DELTA_MID")),_xll.BDP($C1571, "DELTA_MID")," ")</f>
        <v xml:space="preserve"> </v>
      </c>
      <c r="O1571" s="7" t="str">
        <f>IF(ISNUMBER(N1571),_xll.BDP($C1571, "OPT_UNDL_TICKER"),"")</f>
        <v/>
      </c>
      <c r="P1571" s="8" t="str">
        <f>IF(ISNUMBER(N1571),_xll.BDP($C1571, "OPT_UNDL_PX")," ")</f>
        <v xml:space="preserve"> </v>
      </c>
      <c r="Q1571" s="7" t="str">
        <f>IF(ISNUMBER(N1571),+G1571*_xll.BDP($C1571, "PX_POS_MULT_FACTOR")*P1571/K1571," ")</f>
        <v xml:space="preserve"> </v>
      </c>
      <c r="R1571" s="8" t="str">
        <f>IF(OR($A1571="TUA",$A1571="TYA"),"",IF(ISNUMBER(_xll.BDP($C1571,"DUR_ADJ_OAS_MID")),_xll.BDP($C1571,"DUR_ADJ_OAS_MID"),IF(ISNUMBER(_xll.BDP($E1571&amp;" ISIN","DUR_ADJ_OAS_MID")),_xll.BDP($E1571&amp;" ISIN","DUR_ADJ_OAS_MID")," ")))</f>
        <v xml:space="preserve"> </v>
      </c>
      <c r="S1571" s="7" t="str">
        <f ca="1">IF(AND(A1570="SVOL",C1570="Cash"),                                     SUM(INDIRECT(ADDRESS(ROW()-(COUNTIF(A:A,"SVOL")),COLUMN())):INDIRECT(ADDRESS(ROW()-1,COLUMN()))),                                    IF(AND(A1571="TYA",C1571="Cash"), SUM(INDIRECT(ADDRESS(ROW()-(COUNTIF(A:A,"TYA")-1),COLUMN())):INDIRECT(ADDRESS(ROW()-1,COLUMN()))),                                    IF(AND(A1571="SVOL",ISNUMBER(FIND(" Govt",C1571))),"", IF(AND(A1571="SVOL",ISNUMBER(FIND(" Index",C1571))),J1571,                                    IF(ISNUMBER(N1571),Q1571*N1571,IF(ISNUMBER(R1571),J1571*R1571," "))))))</f>
        <v xml:space="preserve"> </v>
      </c>
      <c r="AB1571" s="8" t="s">
        <v>4218</v>
      </c>
      <c r="AG1571" s="17">
        <v>4.64E-4</v>
      </c>
    </row>
    <row r="1572" spans="1:33" x14ac:dyDescent="0.35">
      <c r="A1572" t="s">
        <v>1786</v>
      </c>
      <c r="B1572" t="s">
        <v>4081</v>
      </c>
      <c r="C1572" t="s">
        <v>4082</v>
      </c>
      <c r="D1572" t="s">
        <v>4083</v>
      </c>
      <c r="E1572" t="s">
        <v>4084</v>
      </c>
      <c r="F1572" t="s">
        <v>4085</v>
      </c>
      <c r="G1572" s="1">
        <v>-886.39081112374663</v>
      </c>
      <c r="H1572" s="1">
        <v>45.303809999999999</v>
      </c>
      <c r="I1572" s="2">
        <v>-40156.880892896101</v>
      </c>
      <c r="J1572" s="3">
        <v>-5.1911794865245199E-4</v>
      </c>
      <c r="K1572" s="4">
        <v>77355986.239999995</v>
      </c>
      <c r="L1572" s="5">
        <v>3550001</v>
      </c>
      <c r="M1572" s="6">
        <v>21.79041252</v>
      </c>
      <c r="N1572" s="7" t="str">
        <f>IF(ISNUMBER(_xll.BDP($C1572, "DELTA_MID")),_xll.BDP($C1572, "DELTA_MID")," ")</f>
        <v xml:space="preserve"> </v>
      </c>
      <c r="O1572" s="7" t="str">
        <f>IF(ISNUMBER(N1572),_xll.BDP($C1572, "OPT_UNDL_TICKER"),"")</f>
        <v/>
      </c>
      <c r="P1572" s="8" t="str">
        <f>IF(ISNUMBER(N1572),_xll.BDP($C1572, "OPT_UNDL_PX")," ")</f>
        <v xml:space="preserve"> </v>
      </c>
      <c r="Q1572" s="7" t="str">
        <f>IF(ISNUMBER(N1572),+G1572*_xll.BDP($C1572, "PX_POS_MULT_FACTOR")*P1572/K1572," ")</f>
        <v xml:space="preserve"> </v>
      </c>
      <c r="R1572" s="8" t="str">
        <f>IF(OR($A1572="TUA",$A1572="TYA"),"",IF(ISNUMBER(_xll.BDP($C1572,"DUR_ADJ_OAS_MID")),_xll.BDP($C1572,"DUR_ADJ_OAS_MID"),IF(ISNUMBER(_xll.BDP($E1572&amp;" ISIN","DUR_ADJ_OAS_MID")),_xll.BDP($E1572&amp;" ISIN","DUR_ADJ_OAS_MID")," ")))</f>
        <v xml:space="preserve"> </v>
      </c>
      <c r="S1572" s="7" t="str">
        <f ca="1">IF(AND(A1571="SVOL",C1571="Cash"),                                     SUM(INDIRECT(ADDRESS(ROW()-(COUNTIF(A:A,"SVOL")),COLUMN())):INDIRECT(ADDRESS(ROW()-1,COLUMN()))),                                    IF(AND(A1572="TYA",C1572="Cash"), SUM(INDIRECT(ADDRESS(ROW()-(COUNTIF(A:A,"TYA")-1),COLUMN())):INDIRECT(ADDRESS(ROW()-1,COLUMN()))),                                    IF(AND(A1572="SVOL",ISNUMBER(FIND(" Govt",C1572))),"", IF(AND(A1572="SVOL",ISNUMBER(FIND(" Index",C1572))),J1572,                                    IF(ISNUMBER(N1572),Q1572*N1572,IF(ISNUMBER(R1572),J1572*R1572," "))))))</f>
        <v xml:space="preserve"> </v>
      </c>
      <c r="AB1572" s="8" t="s">
        <v>4218</v>
      </c>
      <c r="AG1572" s="17">
        <v>4.64E-4</v>
      </c>
    </row>
    <row r="1573" spans="1:33" x14ac:dyDescent="0.35">
      <c r="A1573" t="s">
        <v>1786</v>
      </c>
      <c r="B1573" t="s">
        <v>4086</v>
      </c>
      <c r="C1573" t="s">
        <v>4087</v>
      </c>
      <c r="D1573" t="s">
        <v>4088</v>
      </c>
      <c r="E1573" t="s">
        <v>4089</v>
      </c>
      <c r="F1573" t="s">
        <v>4090</v>
      </c>
      <c r="G1573" s="1">
        <v>-5050.4278033935307</v>
      </c>
      <c r="H1573" s="1">
        <v>72.61</v>
      </c>
      <c r="I1573" s="2">
        <v>-366711.56280440418</v>
      </c>
      <c r="J1573" s="3">
        <v>-4.7405712295706132E-3</v>
      </c>
      <c r="K1573" s="4">
        <v>77355986.239999995</v>
      </c>
      <c r="L1573" s="5">
        <v>3550001</v>
      </c>
      <c r="M1573" s="6">
        <v>21.79041252</v>
      </c>
      <c r="N1573" s="7" t="str">
        <f>IF(ISNUMBER(_xll.BDP($C1573, "DELTA_MID")),_xll.BDP($C1573, "DELTA_MID")," ")</f>
        <v xml:space="preserve"> </v>
      </c>
      <c r="O1573" s="7" t="str">
        <f>IF(ISNUMBER(N1573),_xll.BDP($C1573, "OPT_UNDL_TICKER"),"")</f>
        <v/>
      </c>
      <c r="P1573" s="8" t="str">
        <f>IF(ISNUMBER(N1573),_xll.BDP($C1573, "OPT_UNDL_PX")," ")</f>
        <v xml:space="preserve"> </v>
      </c>
      <c r="Q1573" s="7" t="str">
        <f>IF(ISNUMBER(N1573),+G1573*_xll.BDP($C1573, "PX_POS_MULT_FACTOR")*P1573/K1573," ")</f>
        <v xml:space="preserve"> </v>
      </c>
      <c r="R1573" s="8" t="str">
        <f>IF(OR($A1573="TUA",$A1573="TYA"),"",IF(ISNUMBER(_xll.BDP($C1573,"DUR_ADJ_OAS_MID")),_xll.BDP($C1573,"DUR_ADJ_OAS_MID"),IF(ISNUMBER(_xll.BDP($E1573&amp;" ISIN","DUR_ADJ_OAS_MID")),_xll.BDP($E1573&amp;" ISIN","DUR_ADJ_OAS_MID")," ")))</f>
        <v xml:space="preserve"> </v>
      </c>
      <c r="S1573" s="7" t="str">
        <f ca="1">IF(AND(A1572="SVOL",C1572="Cash"),                                     SUM(INDIRECT(ADDRESS(ROW()-(COUNTIF(A:A,"SVOL")),COLUMN())):INDIRECT(ADDRESS(ROW()-1,COLUMN()))),                                    IF(AND(A1573="TYA",C1573="Cash"), SUM(INDIRECT(ADDRESS(ROW()-(COUNTIF(A:A,"TYA")-1),COLUMN())):INDIRECT(ADDRESS(ROW()-1,COLUMN()))),                                    IF(AND(A1573="SVOL",ISNUMBER(FIND(" Govt",C1573))),"", IF(AND(A1573="SVOL",ISNUMBER(FIND(" Index",C1573))),J1573,                                    IF(ISNUMBER(N1573),Q1573*N1573,IF(ISNUMBER(R1573),J1573*R1573," "))))))</f>
        <v xml:space="preserve"> </v>
      </c>
      <c r="AB1573" s="8" t="s">
        <v>4218</v>
      </c>
      <c r="AG1573" s="17">
        <v>4.64E-4</v>
      </c>
    </row>
    <row r="1574" spans="1:33" x14ac:dyDescent="0.35">
      <c r="A1574" t="s">
        <v>1786</v>
      </c>
      <c r="B1574" t="s">
        <v>4091</v>
      </c>
      <c r="C1574" t="s">
        <v>4092</v>
      </c>
      <c r="D1574" t="s">
        <v>4093</v>
      </c>
      <c r="E1574" t="s">
        <v>4094</v>
      </c>
      <c r="F1574" t="s">
        <v>4095</v>
      </c>
      <c r="G1574" s="1">
        <v>-1175.1883481255779</v>
      </c>
      <c r="H1574" s="1">
        <v>48.545931000000003</v>
      </c>
      <c r="I1574" s="2">
        <v>-57050.612460108277</v>
      </c>
      <c r="J1574" s="3">
        <v>-7.3750740224688628E-4</v>
      </c>
      <c r="K1574" s="4">
        <v>77355986.239999995</v>
      </c>
      <c r="L1574" s="5">
        <v>3550001</v>
      </c>
      <c r="M1574" s="6">
        <v>21.79041252</v>
      </c>
      <c r="N1574" s="7" t="str">
        <f>IF(ISNUMBER(_xll.BDP($C1574, "DELTA_MID")),_xll.BDP($C1574, "DELTA_MID")," ")</f>
        <v xml:space="preserve"> </v>
      </c>
      <c r="O1574" s="7" t="str">
        <f>IF(ISNUMBER(N1574),_xll.BDP($C1574, "OPT_UNDL_TICKER"),"")</f>
        <v/>
      </c>
      <c r="P1574" s="8" t="str">
        <f>IF(ISNUMBER(N1574),_xll.BDP($C1574, "OPT_UNDL_PX")," ")</f>
        <v xml:space="preserve"> </v>
      </c>
      <c r="Q1574" s="7" t="str">
        <f>IF(ISNUMBER(N1574),+G1574*_xll.BDP($C1574, "PX_POS_MULT_FACTOR")*P1574/K1574," ")</f>
        <v xml:space="preserve"> </v>
      </c>
      <c r="R1574" s="8" t="str">
        <f>IF(OR($A1574="TUA",$A1574="TYA"),"",IF(ISNUMBER(_xll.BDP($C1574,"DUR_ADJ_OAS_MID")),_xll.BDP($C1574,"DUR_ADJ_OAS_MID"),IF(ISNUMBER(_xll.BDP($E1574&amp;" ISIN","DUR_ADJ_OAS_MID")),_xll.BDP($E1574&amp;" ISIN","DUR_ADJ_OAS_MID")," ")))</f>
        <v xml:space="preserve"> </v>
      </c>
      <c r="S1574" s="7" t="str">
        <f ca="1">IF(AND(A1573="SVOL",C1573="Cash"),                                     SUM(INDIRECT(ADDRESS(ROW()-(COUNTIF(A:A,"SVOL")),COLUMN())):INDIRECT(ADDRESS(ROW()-1,COLUMN()))),                                    IF(AND(A1574="TYA",C1574="Cash"), SUM(INDIRECT(ADDRESS(ROW()-(COUNTIF(A:A,"TYA")-1),COLUMN())):INDIRECT(ADDRESS(ROW()-1,COLUMN()))),                                    IF(AND(A1574="SVOL",ISNUMBER(FIND(" Govt",C1574))),"", IF(AND(A1574="SVOL",ISNUMBER(FIND(" Index",C1574))),J1574,                                    IF(ISNUMBER(N1574),Q1574*N1574,IF(ISNUMBER(R1574),J1574*R1574," "))))))</f>
        <v xml:space="preserve"> </v>
      </c>
      <c r="AB1574" s="8" t="s">
        <v>4218</v>
      </c>
      <c r="AG1574" s="17">
        <v>4.64E-4</v>
      </c>
    </row>
    <row r="1575" spans="1:33" x14ac:dyDescent="0.35">
      <c r="A1575" t="s">
        <v>1786</v>
      </c>
      <c r="B1575" t="s">
        <v>4096</v>
      </c>
      <c r="C1575" t="s">
        <v>4097</v>
      </c>
      <c r="D1575" t="s">
        <v>4098</v>
      </c>
      <c r="E1575" t="s">
        <v>4099</v>
      </c>
      <c r="F1575" t="s">
        <v>4100</v>
      </c>
      <c r="G1575" s="1">
        <v>-1948.354055638627</v>
      </c>
      <c r="H1575" s="1">
        <v>330.24</v>
      </c>
      <c r="I1575" s="2">
        <v>-643424.44333410019</v>
      </c>
      <c r="J1575" s="3">
        <v>-8.3177071951206268E-3</v>
      </c>
      <c r="K1575" s="4">
        <v>77355986.239999995</v>
      </c>
      <c r="L1575" s="5">
        <v>3550001</v>
      </c>
      <c r="M1575" s="6">
        <v>21.79041252</v>
      </c>
      <c r="N1575" s="7" t="str">
        <f>IF(ISNUMBER(_xll.BDP($C1575, "DELTA_MID")),_xll.BDP($C1575, "DELTA_MID")," ")</f>
        <v xml:space="preserve"> </v>
      </c>
      <c r="O1575" s="7" t="str">
        <f>IF(ISNUMBER(N1575),_xll.BDP($C1575, "OPT_UNDL_TICKER"),"")</f>
        <v/>
      </c>
      <c r="P1575" s="8" t="str">
        <f>IF(ISNUMBER(N1575),_xll.BDP($C1575, "OPT_UNDL_PX")," ")</f>
        <v xml:space="preserve"> </v>
      </c>
      <c r="Q1575" s="7" t="str">
        <f>IF(ISNUMBER(N1575),+G1575*_xll.BDP($C1575, "PX_POS_MULT_FACTOR")*P1575/K1575," ")</f>
        <v xml:space="preserve"> </v>
      </c>
      <c r="R1575" s="8" t="str">
        <f>IF(OR($A1575="TUA",$A1575="TYA"),"",IF(ISNUMBER(_xll.BDP($C1575,"DUR_ADJ_OAS_MID")),_xll.BDP($C1575,"DUR_ADJ_OAS_MID"),IF(ISNUMBER(_xll.BDP($E1575&amp;" ISIN","DUR_ADJ_OAS_MID")),_xll.BDP($E1575&amp;" ISIN","DUR_ADJ_OAS_MID")," ")))</f>
        <v xml:space="preserve"> </v>
      </c>
      <c r="S1575" s="7" t="str">
        <f ca="1">IF(AND(A1574="SVOL",C1574="Cash"),                                     SUM(INDIRECT(ADDRESS(ROW()-(COUNTIF(A:A,"SVOL")),COLUMN())):INDIRECT(ADDRESS(ROW()-1,COLUMN()))),                                    IF(AND(A1575="TYA",C1575="Cash"), SUM(INDIRECT(ADDRESS(ROW()-(COUNTIF(A:A,"TYA")-1),COLUMN())):INDIRECT(ADDRESS(ROW()-1,COLUMN()))),                                    IF(AND(A1575="SVOL",ISNUMBER(FIND(" Govt",C1575))),"", IF(AND(A1575="SVOL",ISNUMBER(FIND(" Index",C1575))),J1575,                                    IF(ISNUMBER(N1575),Q1575*N1575,IF(ISNUMBER(R1575),J1575*R1575," "))))))</f>
        <v xml:space="preserve"> </v>
      </c>
      <c r="AB1575" s="8" t="s">
        <v>4218</v>
      </c>
      <c r="AG1575" s="17">
        <v>4.64E-4</v>
      </c>
    </row>
    <row r="1576" spans="1:33" x14ac:dyDescent="0.35">
      <c r="A1576" t="s">
        <v>1786</v>
      </c>
      <c r="B1576" t="s">
        <v>4101</v>
      </c>
      <c r="C1576" t="s">
        <v>4102</v>
      </c>
      <c r="D1576" t="s">
        <v>4103</v>
      </c>
      <c r="E1576" t="s">
        <v>4104</v>
      </c>
      <c r="F1576" t="s">
        <v>4105</v>
      </c>
      <c r="G1576" s="1">
        <v>-2398.019467121112</v>
      </c>
      <c r="H1576" s="1">
        <v>181.87</v>
      </c>
      <c r="I1576" s="2">
        <v>-436127.80048531649</v>
      </c>
      <c r="J1576" s="3">
        <v>-5.6379321327791341E-3</v>
      </c>
      <c r="K1576" s="4">
        <v>77355986.239999995</v>
      </c>
      <c r="L1576" s="5">
        <v>3550001</v>
      </c>
      <c r="M1576" s="6">
        <v>21.79041252</v>
      </c>
      <c r="N1576" s="7" t="str">
        <f>IF(ISNUMBER(_xll.BDP($C1576, "DELTA_MID")),_xll.BDP($C1576, "DELTA_MID")," ")</f>
        <v xml:space="preserve"> </v>
      </c>
      <c r="O1576" s="7" t="str">
        <f>IF(ISNUMBER(N1576),_xll.BDP($C1576, "OPT_UNDL_TICKER"),"")</f>
        <v/>
      </c>
      <c r="P1576" s="8" t="str">
        <f>IF(ISNUMBER(N1576),_xll.BDP($C1576, "OPT_UNDL_PX")," ")</f>
        <v xml:space="preserve"> </v>
      </c>
      <c r="Q1576" s="7" t="str">
        <f>IF(ISNUMBER(N1576),+G1576*_xll.BDP($C1576, "PX_POS_MULT_FACTOR")*P1576/K1576," ")</f>
        <v xml:space="preserve"> </v>
      </c>
      <c r="R1576" s="8" t="str">
        <f>IF(OR($A1576="TUA",$A1576="TYA"),"",IF(ISNUMBER(_xll.BDP($C1576,"DUR_ADJ_OAS_MID")),_xll.BDP($C1576,"DUR_ADJ_OAS_MID"),IF(ISNUMBER(_xll.BDP($E1576&amp;" ISIN","DUR_ADJ_OAS_MID")),_xll.BDP($E1576&amp;" ISIN","DUR_ADJ_OAS_MID")," ")))</f>
        <v xml:space="preserve"> </v>
      </c>
      <c r="S1576" s="7" t="str">
        <f ca="1">IF(AND(A1575="SVOL",C1575="Cash"),                                     SUM(INDIRECT(ADDRESS(ROW()-(COUNTIF(A:A,"SVOL")),COLUMN())):INDIRECT(ADDRESS(ROW()-1,COLUMN()))),                                    IF(AND(A1576="TYA",C1576="Cash"), SUM(INDIRECT(ADDRESS(ROW()-(COUNTIF(A:A,"TYA")-1),COLUMN())):INDIRECT(ADDRESS(ROW()-1,COLUMN()))),                                    IF(AND(A1576="SVOL",ISNUMBER(FIND(" Govt",C1576))),"", IF(AND(A1576="SVOL",ISNUMBER(FIND(" Index",C1576))),J1576,                                    IF(ISNUMBER(N1576),Q1576*N1576,IF(ISNUMBER(R1576),J1576*R1576," "))))))</f>
        <v xml:space="preserve"> </v>
      </c>
      <c r="AB1576" s="8" t="s">
        <v>4218</v>
      </c>
      <c r="AG1576" s="17">
        <v>4.64E-4</v>
      </c>
    </row>
    <row r="1577" spans="1:33" x14ac:dyDescent="0.35">
      <c r="A1577" t="s">
        <v>1786</v>
      </c>
      <c r="B1577" t="s">
        <v>4106</v>
      </c>
      <c r="C1577" t="s">
        <v>4107</v>
      </c>
      <c r="D1577" t="s">
        <v>4108</v>
      </c>
      <c r="E1577" t="s">
        <v>4109</v>
      </c>
      <c r="G1577" s="1">
        <v>-1420.1662995741781</v>
      </c>
      <c r="H1577" s="1">
        <v>31.77524</v>
      </c>
      <c r="I1577" s="2">
        <v>-45126.125008881398</v>
      </c>
      <c r="J1577" s="3">
        <v>-5.8335659852976117E-4</v>
      </c>
      <c r="K1577" s="4">
        <v>77355986.239999995</v>
      </c>
      <c r="L1577" s="5">
        <v>3550001</v>
      </c>
      <c r="M1577" s="6">
        <v>21.79041252</v>
      </c>
      <c r="N1577" s="7" t="str">
        <f>IF(ISNUMBER(_xll.BDP($C1577, "DELTA_MID")),_xll.BDP($C1577, "DELTA_MID")," ")</f>
        <v xml:space="preserve"> </v>
      </c>
      <c r="O1577" s="7" t="str">
        <f>IF(ISNUMBER(N1577),_xll.BDP($C1577, "OPT_UNDL_TICKER"),"")</f>
        <v/>
      </c>
      <c r="P1577" s="8" t="str">
        <f>IF(ISNUMBER(N1577),_xll.BDP($C1577, "OPT_UNDL_PX")," ")</f>
        <v xml:space="preserve"> </v>
      </c>
      <c r="Q1577" s="7" t="str">
        <f>IF(ISNUMBER(N1577),+G1577*_xll.BDP($C1577, "PX_POS_MULT_FACTOR")*P1577/K1577," ")</f>
        <v xml:space="preserve"> </v>
      </c>
      <c r="R1577" s="8" t="str">
        <f>IF(OR($A1577="TUA",$A1577="TYA"),"",IF(ISNUMBER(_xll.BDP($C1577,"DUR_ADJ_OAS_MID")),_xll.BDP($C1577,"DUR_ADJ_OAS_MID"),IF(ISNUMBER(_xll.BDP($E1577&amp;" ISIN","DUR_ADJ_OAS_MID")),_xll.BDP($E1577&amp;" ISIN","DUR_ADJ_OAS_MID")," ")))</f>
        <v xml:space="preserve"> </v>
      </c>
      <c r="S1577" s="7" t="str">
        <f ca="1">IF(AND(A1576="SVOL",C1576="Cash"),                                     SUM(INDIRECT(ADDRESS(ROW()-(COUNTIF(A:A,"SVOL")),COLUMN())):INDIRECT(ADDRESS(ROW()-1,COLUMN()))),                                    IF(AND(A1577="TYA",C1577="Cash"), SUM(INDIRECT(ADDRESS(ROW()-(COUNTIF(A:A,"TYA")-1),COLUMN())):INDIRECT(ADDRESS(ROW()-1,COLUMN()))),                                    IF(AND(A1577="SVOL",ISNUMBER(FIND(" Govt",C1577))),"", IF(AND(A1577="SVOL",ISNUMBER(FIND(" Index",C1577))),J1577,                                    IF(ISNUMBER(N1577),Q1577*N1577,IF(ISNUMBER(R1577),J1577*R1577," "))))))</f>
        <v xml:space="preserve"> </v>
      </c>
      <c r="AB1577" s="8" t="s">
        <v>4218</v>
      </c>
      <c r="AG1577" s="17">
        <v>4.64E-4</v>
      </c>
    </row>
    <row r="1578" spans="1:33" x14ac:dyDescent="0.35">
      <c r="A1578" t="s">
        <v>1786</v>
      </c>
      <c r="B1578" t="s">
        <v>4110</v>
      </c>
      <c r="C1578" t="s">
        <v>4111</v>
      </c>
      <c r="D1578" t="s">
        <v>4112</v>
      </c>
      <c r="E1578" t="s">
        <v>4113</v>
      </c>
      <c r="G1578" s="1">
        <v>-238.2138543497793</v>
      </c>
      <c r="H1578" s="1">
        <v>193.47929999999999</v>
      </c>
      <c r="I1578" s="2">
        <v>-46089.449789897248</v>
      </c>
      <c r="J1578" s="3">
        <v>-5.9580973664924799E-4</v>
      </c>
      <c r="K1578" s="4">
        <v>77355986.239999995</v>
      </c>
      <c r="L1578" s="5">
        <v>3550001</v>
      </c>
      <c r="M1578" s="6">
        <v>21.79041252</v>
      </c>
      <c r="N1578" s="7" t="str">
        <f>IF(ISNUMBER(_xll.BDP($C1578, "DELTA_MID")),_xll.BDP($C1578, "DELTA_MID")," ")</f>
        <v xml:space="preserve"> </v>
      </c>
      <c r="O1578" s="7" t="str">
        <f>IF(ISNUMBER(N1578),_xll.BDP($C1578, "OPT_UNDL_TICKER"),"")</f>
        <v/>
      </c>
      <c r="P1578" s="8" t="str">
        <f>IF(ISNUMBER(N1578),_xll.BDP($C1578, "OPT_UNDL_PX")," ")</f>
        <v xml:space="preserve"> </v>
      </c>
      <c r="Q1578" s="7" t="str">
        <f>IF(ISNUMBER(N1578),+G1578*_xll.BDP($C1578, "PX_POS_MULT_FACTOR")*P1578/K1578," ")</f>
        <v xml:space="preserve"> </v>
      </c>
      <c r="R1578" s="8" t="str">
        <f>IF(OR($A1578="TUA",$A1578="TYA"),"",IF(ISNUMBER(_xll.BDP($C1578,"DUR_ADJ_OAS_MID")),_xll.BDP($C1578,"DUR_ADJ_OAS_MID"),IF(ISNUMBER(_xll.BDP($E1578&amp;" ISIN","DUR_ADJ_OAS_MID")),_xll.BDP($E1578&amp;" ISIN","DUR_ADJ_OAS_MID")," ")))</f>
        <v xml:space="preserve"> </v>
      </c>
      <c r="S1578" s="7" t="str">
        <f ca="1">IF(AND(A1577="SVOL",C1577="Cash"),                                     SUM(INDIRECT(ADDRESS(ROW()-(COUNTIF(A:A,"SVOL")),COLUMN())):INDIRECT(ADDRESS(ROW()-1,COLUMN()))),                                    IF(AND(A1578="TYA",C1578="Cash"), SUM(INDIRECT(ADDRESS(ROW()-(COUNTIF(A:A,"TYA")-1),COLUMN())):INDIRECT(ADDRESS(ROW()-1,COLUMN()))),                                    IF(AND(A1578="SVOL",ISNUMBER(FIND(" Govt",C1578))),"", IF(AND(A1578="SVOL",ISNUMBER(FIND(" Index",C1578))),J1578,                                    IF(ISNUMBER(N1578),Q1578*N1578,IF(ISNUMBER(R1578),J1578*R1578," "))))))</f>
        <v xml:space="preserve"> </v>
      </c>
      <c r="AB1578" s="8" t="s">
        <v>4218</v>
      </c>
      <c r="AG1578" s="17">
        <v>4.64E-4</v>
      </c>
    </row>
    <row r="1579" spans="1:33" x14ac:dyDescent="0.35">
      <c r="A1579" t="s">
        <v>1786</v>
      </c>
      <c r="B1579" t="s">
        <v>4114</v>
      </c>
      <c r="C1579" t="s">
        <v>4115</v>
      </c>
      <c r="D1579" t="s">
        <v>4116</v>
      </c>
      <c r="E1579" t="s">
        <v>4117</v>
      </c>
      <c r="F1579" t="s">
        <v>4118</v>
      </c>
      <c r="G1579" s="1">
        <v>-964.03088217108211</v>
      </c>
      <c r="H1579" s="1">
        <v>63.5</v>
      </c>
      <c r="I1579" s="2">
        <v>-61215.961017863723</v>
      </c>
      <c r="J1579" s="3">
        <v>-7.913538950681695E-4</v>
      </c>
      <c r="K1579" s="4">
        <v>77355986.239999995</v>
      </c>
      <c r="L1579" s="5">
        <v>3550001</v>
      </c>
      <c r="M1579" s="6">
        <v>21.79041252</v>
      </c>
      <c r="N1579" s="7" t="str">
        <f>IF(ISNUMBER(_xll.BDP($C1579, "DELTA_MID")),_xll.BDP($C1579, "DELTA_MID")," ")</f>
        <v xml:space="preserve"> </v>
      </c>
      <c r="O1579" s="7" t="str">
        <f>IF(ISNUMBER(N1579),_xll.BDP($C1579, "OPT_UNDL_TICKER"),"")</f>
        <v/>
      </c>
      <c r="P1579" s="8" t="str">
        <f>IF(ISNUMBER(N1579),_xll.BDP($C1579, "OPT_UNDL_PX")," ")</f>
        <v xml:space="preserve"> </v>
      </c>
      <c r="Q1579" s="7" t="str">
        <f>IF(ISNUMBER(N1579),+G1579*_xll.BDP($C1579, "PX_POS_MULT_FACTOR")*P1579/K1579," ")</f>
        <v xml:space="preserve"> </v>
      </c>
      <c r="R1579" s="8" t="str">
        <f>IF(OR($A1579="TUA",$A1579="TYA"),"",IF(ISNUMBER(_xll.BDP($C1579,"DUR_ADJ_OAS_MID")),_xll.BDP($C1579,"DUR_ADJ_OAS_MID"),IF(ISNUMBER(_xll.BDP($E1579&amp;" ISIN","DUR_ADJ_OAS_MID")),_xll.BDP($E1579&amp;" ISIN","DUR_ADJ_OAS_MID")," ")))</f>
        <v xml:space="preserve"> </v>
      </c>
      <c r="S1579" s="7" t="str">
        <f ca="1">IF(AND(A1578="SVOL",C1578="Cash"),                                     SUM(INDIRECT(ADDRESS(ROW()-(COUNTIF(A:A,"SVOL")),COLUMN())):INDIRECT(ADDRESS(ROW()-1,COLUMN()))),                                    IF(AND(A1579="TYA",C1579="Cash"), SUM(INDIRECT(ADDRESS(ROW()-(COUNTIF(A:A,"TYA")-1),COLUMN())):INDIRECT(ADDRESS(ROW()-1,COLUMN()))),                                    IF(AND(A1579="SVOL",ISNUMBER(FIND(" Govt",C1579))),"", IF(AND(A1579="SVOL",ISNUMBER(FIND(" Index",C1579))),J1579,                                    IF(ISNUMBER(N1579),Q1579*N1579,IF(ISNUMBER(R1579),J1579*R1579," "))))))</f>
        <v xml:space="preserve"> </v>
      </c>
      <c r="AB1579" s="8" t="s">
        <v>4218</v>
      </c>
      <c r="AG1579" s="17">
        <v>4.64E-4</v>
      </c>
    </row>
    <row r="1580" spans="1:33" x14ac:dyDescent="0.35">
      <c r="A1580" t="s">
        <v>1786</v>
      </c>
      <c r="B1580" t="s">
        <v>4119</v>
      </c>
      <c r="C1580" t="s">
        <v>4120</v>
      </c>
      <c r="D1580" t="s">
        <v>4121</v>
      </c>
      <c r="E1580" t="s">
        <v>4122</v>
      </c>
      <c r="G1580" s="1">
        <v>-2440.9567791397139</v>
      </c>
      <c r="H1580" s="1">
        <v>180.27099999999999</v>
      </c>
      <c r="I1580" s="2">
        <v>-440033.71953229542</v>
      </c>
      <c r="J1580" s="3">
        <v>-5.6884249160378281E-3</v>
      </c>
      <c r="K1580" s="4">
        <v>77355986.239999995</v>
      </c>
      <c r="L1580" s="5">
        <v>3550001</v>
      </c>
      <c r="M1580" s="6">
        <v>21.79041252</v>
      </c>
      <c r="N1580" s="7" t="str">
        <f>IF(ISNUMBER(_xll.BDP($C1580, "DELTA_MID")),_xll.BDP($C1580, "DELTA_MID")," ")</f>
        <v xml:space="preserve"> </v>
      </c>
      <c r="O1580" s="7" t="str">
        <f>IF(ISNUMBER(N1580),_xll.BDP($C1580, "OPT_UNDL_TICKER"),"")</f>
        <v/>
      </c>
      <c r="P1580" s="8" t="str">
        <f>IF(ISNUMBER(N1580),_xll.BDP($C1580, "OPT_UNDL_PX")," ")</f>
        <v xml:space="preserve"> </v>
      </c>
      <c r="Q1580" s="7" t="str">
        <f>IF(ISNUMBER(N1580),+G1580*_xll.BDP($C1580, "PX_POS_MULT_FACTOR")*P1580/K1580," ")</f>
        <v xml:space="preserve"> </v>
      </c>
      <c r="R1580" s="8" t="str">
        <f>IF(OR($A1580="TUA",$A1580="TYA"),"",IF(ISNUMBER(_xll.BDP($C1580,"DUR_ADJ_OAS_MID")),_xll.BDP($C1580,"DUR_ADJ_OAS_MID"),IF(ISNUMBER(_xll.BDP($E1580&amp;" ISIN","DUR_ADJ_OAS_MID")),_xll.BDP($E1580&amp;" ISIN","DUR_ADJ_OAS_MID")," ")))</f>
        <v xml:space="preserve"> </v>
      </c>
      <c r="S1580" s="7" t="str">
        <f ca="1">IF(AND(A1579="SVOL",C1579="Cash"),                                     SUM(INDIRECT(ADDRESS(ROW()-(COUNTIF(A:A,"SVOL")),COLUMN())):INDIRECT(ADDRESS(ROW()-1,COLUMN()))),                                    IF(AND(A1580="TYA",C1580="Cash"), SUM(INDIRECT(ADDRESS(ROW()-(COUNTIF(A:A,"TYA")-1),COLUMN())):INDIRECT(ADDRESS(ROW()-1,COLUMN()))),                                    IF(AND(A1580="SVOL",ISNUMBER(FIND(" Govt",C1580))),"", IF(AND(A1580="SVOL",ISNUMBER(FIND(" Index",C1580))),J1580,                                    IF(ISNUMBER(N1580),Q1580*N1580,IF(ISNUMBER(R1580),J1580*R1580," "))))))</f>
        <v xml:space="preserve"> </v>
      </c>
      <c r="AB1580" s="8" t="s">
        <v>4218</v>
      </c>
      <c r="AG1580" s="17">
        <v>4.64E-4</v>
      </c>
    </row>
    <row r="1581" spans="1:33" x14ac:dyDescent="0.35">
      <c r="A1581" t="s">
        <v>1786</v>
      </c>
      <c r="B1581" t="s">
        <v>4119</v>
      </c>
      <c r="C1581" t="s">
        <v>4123</v>
      </c>
      <c r="D1581" t="s">
        <v>4124</v>
      </c>
      <c r="E1581" t="s">
        <v>4125</v>
      </c>
      <c r="G1581" s="1">
        <v>-1467.2208880877149</v>
      </c>
      <c r="H1581" s="1">
        <v>35.997599999999998</v>
      </c>
      <c r="I1581" s="2">
        <v>-52816.430641026323</v>
      </c>
      <c r="J1581" s="3">
        <v>-6.8277108480216723E-4</v>
      </c>
      <c r="K1581" s="4">
        <v>77355986.239999995</v>
      </c>
      <c r="L1581" s="5">
        <v>3550001</v>
      </c>
      <c r="M1581" s="6">
        <v>21.79041252</v>
      </c>
      <c r="N1581" s="7" t="str">
        <f>IF(ISNUMBER(_xll.BDP($C1581, "DELTA_MID")),_xll.BDP($C1581, "DELTA_MID")," ")</f>
        <v xml:space="preserve"> </v>
      </c>
      <c r="O1581" s="7" t="str">
        <f>IF(ISNUMBER(N1581),_xll.BDP($C1581, "OPT_UNDL_TICKER"),"")</f>
        <v/>
      </c>
      <c r="P1581" s="8" t="str">
        <f>IF(ISNUMBER(N1581),_xll.BDP($C1581, "OPT_UNDL_PX")," ")</f>
        <v xml:space="preserve"> </v>
      </c>
      <c r="Q1581" s="7" t="str">
        <f>IF(ISNUMBER(N1581),+G1581*_xll.BDP($C1581, "PX_POS_MULT_FACTOR")*P1581/K1581," ")</f>
        <v xml:space="preserve"> </v>
      </c>
      <c r="R1581" s="8" t="str">
        <f>IF(OR($A1581="TUA",$A1581="TYA"),"",IF(ISNUMBER(_xll.BDP($C1581,"DUR_ADJ_OAS_MID")),_xll.BDP($C1581,"DUR_ADJ_OAS_MID"),IF(ISNUMBER(_xll.BDP($E1581&amp;" ISIN","DUR_ADJ_OAS_MID")),_xll.BDP($E1581&amp;" ISIN","DUR_ADJ_OAS_MID")," ")))</f>
        <v xml:space="preserve"> </v>
      </c>
      <c r="S1581" s="7" t="str">
        <f ca="1">IF(AND(A1580="SVOL",C1580="Cash"),                                     SUM(INDIRECT(ADDRESS(ROW()-(COUNTIF(A:A,"SVOL")),COLUMN())):INDIRECT(ADDRESS(ROW()-1,COLUMN()))),                                    IF(AND(A1581="TYA",C1581="Cash"), SUM(INDIRECT(ADDRESS(ROW()-(COUNTIF(A:A,"TYA")-1),COLUMN())):INDIRECT(ADDRESS(ROW()-1,COLUMN()))),                                    IF(AND(A1581="SVOL",ISNUMBER(FIND(" Govt",C1581))),"", IF(AND(A1581="SVOL",ISNUMBER(FIND(" Index",C1581))),J1581,                                    IF(ISNUMBER(N1581),Q1581*N1581,IF(ISNUMBER(R1581),J1581*R1581," "))))))</f>
        <v xml:space="preserve"> </v>
      </c>
      <c r="AB1581" s="8" t="s">
        <v>4218</v>
      </c>
      <c r="AG1581" s="17">
        <v>4.64E-4</v>
      </c>
    </row>
    <row r="1582" spans="1:33" x14ac:dyDescent="0.35">
      <c r="A1582" t="s">
        <v>1786</v>
      </c>
      <c r="B1582" t="s">
        <v>4126</v>
      </c>
      <c r="C1582" t="s">
        <v>4127</v>
      </c>
      <c r="D1582" t="s">
        <v>4128</v>
      </c>
      <c r="E1582" t="s">
        <v>4129</v>
      </c>
      <c r="G1582" s="1">
        <v>-31602.155736869419</v>
      </c>
      <c r="H1582" s="1">
        <v>26.483000000000001</v>
      </c>
      <c r="I1582" s="2">
        <v>-836919.89037951292</v>
      </c>
      <c r="J1582" s="3">
        <v>-1.081907077989977E-2</v>
      </c>
      <c r="K1582" s="4">
        <v>77355986.239999995</v>
      </c>
      <c r="L1582" s="5">
        <v>3550001</v>
      </c>
      <c r="M1582" s="6">
        <v>21.79041252</v>
      </c>
      <c r="N1582" s="7" t="str">
        <f>IF(ISNUMBER(_xll.BDP($C1582, "DELTA_MID")),_xll.BDP($C1582, "DELTA_MID")," ")</f>
        <v xml:space="preserve"> </v>
      </c>
      <c r="O1582" s="7" t="str">
        <f>IF(ISNUMBER(N1582),_xll.BDP($C1582, "OPT_UNDL_TICKER"),"")</f>
        <v/>
      </c>
      <c r="P1582" s="8" t="str">
        <f>IF(ISNUMBER(N1582),_xll.BDP($C1582, "OPT_UNDL_PX")," ")</f>
        <v xml:space="preserve"> </v>
      </c>
      <c r="Q1582" s="7" t="str">
        <f>IF(ISNUMBER(N1582),+G1582*_xll.BDP($C1582, "PX_POS_MULT_FACTOR")*P1582/K1582," ")</f>
        <v xml:space="preserve"> </v>
      </c>
      <c r="R1582" s="8" t="str">
        <f>IF(OR($A1582="TUA",$A1582="TYA"),"",IF(ISNUMBER(_xll.BDP($C1582,"DUR_ADJ_OAS_MID")),_xll.BDP($C1582,"DUR_ADJ_OAS_MID"),IF(ISNUMBER(_xll.BDP($E1582&amp;" ISIN","DUR_ADJ_OAS_MID")),_xll.BDP($E1582&amp;" ISIN","DUR_ADJ_OAS_MID")," ")))</f>
        <v xml:space="preserve"> </v>
      </c>
      <c r="S1582" s="7" t="str">
        <f ca="1">IF(AND(A1581="SVOL",C1581="Cash"),                                     SUM(INDIRECT(ADDRESS(ROW()-(COUNTIF(A:A,"SVOL")),COLUMN())):INDIRECT(ADDRESS(ROW()-1,COLUMN()))),                                    IF(AND(A1582="TYA",C1582="Cash"), SUM(INDIRECT(ADDRESS(ROW()-(COUNTIF(A:A,"TYA")-1),COLUMN())):INDIRECT(ADDRESS(ROW()-1,COLUMN()))),                                    IF(AND(A1582="SVOL",ISNUMBER(FIND(" Govt",C1582))),"", IF(AND(A1582="SVOL",ISNUMBER(FIND(" Index",C1582))),J1582,                                    IF(ISNUMBER(N1582),Q1582*N1582,IF(ISNUMBER(R1582),J1582*R1582," "))))))</f>
        <v xml:space="preserve"> </v>
      </c>
      <c r="AB1582" s="8" t="s">
        <v>4218</v>
      </c>
      <c r="AG1582" s="17">
        <v>4.64E-4</v>
      </c>
    </row>
    <row r="1583" spans="1:33" x14ac:dyDescent="0.35">
      <c r="A1583" t="s">
        <v>1786</v>
      </c>
      <c r="B1583" t="s">
        <v>4130</v>
      </c>
      <c r="C1583" t="s">
        <v>4131</v>
      </c>
      <c r="D1583" t="s">
        <v>4132</v>
      </c>
      <c r="E1583" t="s">
        <v>4133</v>
      </c>
      <c r="F1583" t="s">
        <v>4134</v>
      </c>
      <c r="G1583" s="1">
        <v>-919.3290230832223</v>
      </c>
      <c r="H1583" s="1">
        <v>133.68</v>
      </c>
      <c r="I1583" s="2">
        <v>-122895.90380576521</v>
      </c>
      <c r="J1583" s="3">
        <v>-1.5887057974346779E-3</v>
      </c>
      <c r="K1583" s="4">
        <v>77355986.239999995</v>
      </c>
      <c r="L1583" s="5">
        <v>3550001</v>
      </c>
      <c r="M1583" s="6">
        <v>21.79041252</v>
      </c>
      <c r="N1583" s="7" t="str">
        <f>IF(ISNUMBER(_xll.BDP($C1583, "DELTA_MID")),_xll.BDP($C1583, "DELTA_MID")," ")</f>
        <v xml:space="preserve"> </v>
      </c>
      <c r="O1583" s="7" t="str">
        <f>IF(ISNUMBER(N1583),_xll.BDP($C1583, "OPT_UNDL_TICKER"),"")</f>
        <v/>
      </c>
      <c r="P1583" s="8" t="str">
        <f>IF(ISNUMBER(N1583),_xll.BDP($C1583, "OPT_UNDL_PX")," ")</f>
        <v xml:space="preserve"> </v>
      </c>
      <c r="Q1583" s="7" t="str">
        <f>IF(ISNUMBER(N1583),+G1583*_xll.BDP($C1583, "PX_POS_MULT_FACTOR")*P1583/K1583," ")</f>
        <v xml:space="preserve"> </v>
      </c>
      <c r="R1583" s="8" t="str">
        <f>IF(OR($A1583="TUA",$A1583="TYA"),"",IF(ISNUMBER(_xll.BDP($C1583,"DUR_ADJ_OAS_MID")),_xll.BDP($C1583,"DUR_ADJ_OAS_MID"),IF(ISNUMBER(_xll.BDP($E1583&amp;" ISIN","DUR_ADJ_OAS_MID")),_xll.BDP($E1583&amp;" ISIN","DUR_ADJ_OAS_MID")," ")))</f>
        <v xml:space="preserve"> </v>
      </c>
      <c r="S1583" s="7" t="str">
        <f ca="1">IF(AND(A1582="SVOL",C1582="Cash"),                                     SUM(INDIRECT(ADDRESS(ROW()-(COUNTIF(A:A,"SVOL")),COLUMN())):INDIRECT(ADDRESS(ROW()-1,COLUMN()))),                                    IF(AND(A1583="TYA",C1583="Cash"), SUM(INDIRECT(ADDRESS(ROW()-(COUNTIF(A:A,"TYA")-1),COLUMN())):INDIRECT(ADDRESS(ROW()-1,COLUMN()))),                                    IF(AND(A1583="SVOL",ISNUMBER(FIND(" Govt",C1583))),"", IF(AND(A1583="SVOL",ISNUMBER(FIND(" Index",C1583))),J1583,                                    IF(ISNUMBER(N1583),Q1583*N1583,IF(ISNUMBER(R1583),J1583*R1583," "))))))</f>
        <v xml:space="preserve"> </v>
      </c>
      <c r="AB1583" s="8" t="s">
        <v>4218</v>
      </c>
      <c r="AG1583" s="17">
        <v>4.64E-4</v>
      </c>
    </row>
    <row r="1584" spans="1:33" x14ac:dyDescent="0.35">
      <c r="A1584" t="s">
        <v>1786</v>
      </c>
      <c r="B1584" t="s">
        <v>4135</v>
      </c>
      <c r="C1584" t="s">
        <v>4136</v>
      </c>
      <c r="D1584" t="s">
        <v>4137</v>
      </c>
      <c r="E1584" t="s">
        <v>4138</v>
      </c>
      <c r="F1584" t="s">
        <v>4139</v>
      </c>
      <c r="G1584" s="1">
        <v>-6130.6247009574063</v>
      </c>
      <c r="H1584" s="1">
        <v>31.31</v>
      </c>
      <c r="I1584" s="2">
        <v>-191949.8593869764</v>
      </c>
      <c r="J1584" s="3">
        <v>-2.4813833901806172E-3</v>
      </c>
      <c r="K1584" s="4">
        <v>77355986.239999995</v>
      </c>
      <c r="L1584" s="5">
        <v>3550001</v>
      </c>
      <c r="M1584" s="6">
        <v>21.79041252</v>
      </c>
      <c r="N1584" s="7" t="str">
        <f>IF(ISNUMBER(_xll.BDP($C1584, "DELTA_MID")),_xll.BDP($C1584, "DELTA_MID")," ")</f>
        <v xml:space="preserve"> </v>
      </c>
      <c r="O1584" s="7" t="str">
        <f>IF(ISNUMBER(N1584),_xll.BDP($C1584, "OPT_UNDL_TICKER"),"")</f>
        <v/>
      </c>
      <c r="P1584" s="8" t="str">
        <f>IF(ISNUMBER(N1584),_xll.BDP($C1584, "OPT_UNDL_PX")," ")</f>
        <v xml:space="preserve"> </v>
      </c>
      <c r="Q1584" s="7" t="str">
        <f>IF(ISNUMBER(N1584),+G1584*_xll.BDP($C1584, "PX_POS_MULT_FACTOR")*P1584/K1584," ")</f>
        <v xml:space="preserve"> </v>
      </c>
      <c r="R1584" s="8" t="str">
        <f>IF(OR($A1584="TUA",$A1584="TYA"),"",IF(ISNUMBER(_xll.BDP($C1584,"DUR_ADJ_OAS_MID")),_xll.BDP($C1584,"DUR_ADJ_OAS_MID"),IF(ISNUMBER(_xll.BDP($E1584&amp;" ISIN","DUR_ADJ_OAS_MID")),_xll.BDP($E1584&amp;" ISIN","DUR_ADJ_OAS_MID")," ")))</f>
        <v xml:space="preserve"> </v>
      </c>
      <c r="S1584" s="7" t="str">
        <f ca="1">IF(AND(A1583="SVOL",C1583="Cash"),                                     SUM(INDIRECT(ADDRESS(ROW()-(COUNTIF(A:A,"SVOL")),COLUMN())):INDIRECT(ADDRESS(ROW()-1,COLUMN()))),                                    IF(AND(A1584="TYA",C1584="Cash"), SUM(INDIRECT(ADDRESS(ROW()-(COUNTIF(A:A,"TYA")-1),COLUMN())):INDIRECT(ADDRESS(ROW()-1,COLUMN()))),                                    IF(AND(A1584="SVOL",ISNUMBER(FIND(" Govt",C1584))),"", IF(AND(A1584="SVOL",ISNUMBER(FIND(" Index",C1584))),J1584,                                    IF(ISNUMBER(N1584),Q1584*N1584,IF(ISNUMBER(R1584),J1584*R1584," "))))))</f>
        <v xml:space="preserve"> </v>
      </c>
      <c r="AB1584" s="8" t="s">
        <v>4218</v>
      </c>
      <c r="AG1584" s="17">
        <v>4.64E-4</v>
      </c>
    </row>
    <row r="1585" spans="1:33" x14ac:dyDescent="0.35">
      <c r="A1585" t="s">
        <v>1786</v>
      </c>
      <c r="B1585" t="s">
        <v>4140</v>
      </c>
      <c r="C1585" t="s">
        <v>4141</v>
      </c>
      <c r="D1585" t="s">
        <v>4142</v>
      </c>
      <c r="E1585" t="s">
        <v>4143</v>
      </c>
      <c r="F1585" t="s">
        <v>4144</v>
      </c>
      <c r="G1585" s="1">
        <v>-237.33158081515049</v>
      </c>
      <c r="H1585" s="1">
        <v>287.70999999999998</v>
      </c>
      <c r="I1585" s="2">
        <v>-68282.669116326942</v>
      </c>
      <c r="J1585" s="3">
        <v>-8.8270698151888692E-4</v>
      </c>
      <c r="K1585" s="4">
        <v>77355986.239999995</v>
      </c>
      <c r="L1585" s="5">
        <v>3550001</v>
      </c>
      <c r="M1585" s="6">
        <v>21.79041252</v>
      </c>
      <c r="N1585" s="7" t="str">
        <f>IF(ISNUMBER(_xll.BDP($C1585, "DELTA_MID")),_xll.BDP($C1585, "DELTA_MID")," ")</f>
        <v xml:space="preserve"> </v>
      </c>
      <c r="O1585" s="7" t="str">
        <f>IF(ISNUMBER(N1585),_xll.BDP($C1585, "OPT_UNDL_TICKER"),"")</f>
        <v/>
      </c>
      <c r="P1585" s="8" t="str">
        <f>IF(ISNUMBER(N1585),_xll.BDP($C1585, "OPT_UNDL_PX")," ")</f>
        <v xml:space="preserve"> </v>
      </c>
      <c r="Q1585" s="7" t="str">
        <f>IF(ISNUMBER(N1585),+G1585*_xll.BDP($C1585, "PX_POS_MULT_FACTOR")*P1585/K1585," ")</f>
        <v xml:space="preserve"> </v>
      </c>
      <c r="R1585" s="8" t="str">
        <f>IF(OR($A1585="TUA",$A1585="TYA"),"",IF(ISNUMBER(_xll.BDP($C1585,"DUR_ADJ_OAS_MID")),_xll.BDP($C1585,"DUR_ADJ_OAS_MID"),IF(ISNUMBER(_xll.BDP($E1585&amp;" ISIN","DUR_ADJ_OAS_MID")),_xll.BDP($E1585&amp;" ISIN","DUR_ADJ_OAS_MID")," ")))</f>
        <v xml:space="preserve"> </v>
      </c>
      <c r="S1585" s="7" t="str">
        <f ca="1">IF(AND(A1584="SVOL",C1584="Cash"),                                     SUM(INDIRECT(ADDRESS(ROW()-(COUNTIF(A:A,"SVOL")),COLUMN())):INDIRECT(ADDRESS(ROW()-1,COLUMN()))),                                    IF(AND(A1585="TYA",C1585="Cash"), SUM(INDIRECT(ADDRESS(ROW()-(COUNTIF(A:A,"TYA")-1),COLUMN())):INDIRECT(ADDRESS(ROW()-1,COLUMN()))),                                    IF(AND(A1585="SVOL",ISNUMBER(FIND(" Govt",C1585))),"", IF(AND(A1585="SVOL",ISNUMBER(FIND(" Index",C1585))),J1585,                                    IF(ISNUMBER(N1585),Q1585*N1585,IF(ISNUMBER(R1585),J1585*R1585," "))))))</f>
        <v xml:space="preserve"> </v>
      </c>
      <c r="AB1585" s="8" t="s">
        <v>4218</v>
      </c>
      <c r="AG1585" s="17">
        <v>4.64E-4</v>
      </c>
    </row>
    <row r="1586" spans="1:33" x14ac:dyDescent="0.35">
      <c r="A1586" t="s">
        <v>1786</v>
      </c>
      <c r="B1586" t="s">
        <v>4145</v>
      </c>
      <c r="C1586" t="s">
        <v>4146</v>
      </c>
      <c r="D1586" t="s">
        <v>4147</v>
      </c>
      <c r="E1586" t="s">
        <v>4148</v>
      </c>
      <c r="F1586" t="s">
        <v>4149</v>
      </c>
      <c r="G1586" s="1">
        <v>-11089.001965571329</v>
      </c>
      <c r="H1586" s="1">
        <v>62.73</v>
      </c>
      <c r="I1586" s="2">
        <v>-695613.09330028959</v>
      </c>
      <c r="J1586" s="3">
        <v>-8.9923628035989689E-3</v>
      </c>
      <c r="K1586" s="4">
        <v>77355986.239999995</v>
      </c>
      <c r="L1586" s="5">
        <v>3550001</v>
      </c>
      <c r="M1586" s="6">
        <v>21.79041252</v>
      </c>
      <c r="N1586" s="7" t="str">
        <f>IF(ISNUMBER(_xll.BDP($C1586, "DELTA_MID")),_xll.BDP($C1586, "DELTA_MID")," ")</f>
        <v xml:space="preserve"> </v>
      </c>
      <c r="O1586" s="7" t="str">
        <f>IF(ISNUMBER(N1586),_xll.BDP($C1586, "OPT_UNDL_TICKER"),"")</f>
        <v/>
      </c>
      <c r="P1586" s="8" t="str">
        <f>IF(ISNUMBER(N1586),_xll.BDP($C1586, "OPT_UNDL_PX")," ")</f>
        <v xml:space="preserve"> </v>
      </c>
      <c r="Q1586" s="7" t="str">
        <f>IF(ISNUMBER(N1586),+G1586*_xll.BDP($C1586, "PX_POS_MULT_FACTOR")*P1586/K1586," ")</f>
        <v xml:space="preserve"> </v>
      </c>
      <c r="R1586" s="8" t="str">
        <f>IF(OR($A1586="TUA",$A1586="TYA"),"",IF(ISNUMBER(_xll.BDP($C1586,"DUR_ADJ_OAS_MID")),_xll.BDP($C1586,"DUR_ADJ_OAS_MID"),IF(ISNUMBER(_xll.BDP($E1586&amp;" ISIN","DUR_ADJ_OAS_MID")),_xll.BDP($E1586&amp;" ISIN","DUR_ADJ_OAS_MID")," ")))</f>
        <v xml:space="preserve"> </v>
      </c>
      <c r="S1586" s="7" t="str">
        <f ca="1">IF(AND(A1585="SVOL",C1585="Cash"),                                     SUM(INDIRECT(ADDRESS(ROW()-(COUNTIF(A:A,"SVOL")),COLUMN())):INDIRECT(ADDRESS(ROW()-1,COLUMN()))),                                    IF(AND(A1586="TYA",C1586="Cash"), SUM(INDIRECT(ADDRESS(ROW()-(COUNTIF(A:A,"TYA")-1),COLUMN())):INDIRECT(ADDRESS(ROW()-1,COLUMN()))),                                    IF(AND(A1586="SVOL",ISNUMBER(FIND(" Govt",C1586))),"", IF(AND(A1586="SVOL",ISNUMBER(FIND(" Index",C1586))),J1586,                                    IF(ISNUMBER(N1586),Q1586*N1586,IF(ISNUMBER(R1586),J1586*R1586," "))))))</f>
        <v xml:space="preserve"> </v>
      </c>
      <c r="AB1586" s="8" t="s">
        <v>4218</v>
      </c>
      <c r="AG1586" s="17">
        <v>4.64E-4</v>
      </c>
    </row>
    <row r="1587" spans="1:33" x14ac:dyDescent="0.35">
      <c r="A1587" t="s">
        <v>1786</v>
      </c>
      <c r="B1587" t="s">
        <v>4150</v>
      </c>
      <c r="C1587" t="s">
        <v>4151</v>
      </c>
      <c r="D1587" t="s">
        <v>4152</v>
      </c>
      <c r="E1587" t="s">
        <v>4153</v>
      </c>
      <c r="F1587" t="s">
        <v>4154</v>
      </c>
      <c r="G1587" s="1">
        <v>-536.42230905431779</v>
      </c>
      <c r="H1587" s="1">
        <v>91.860095000000001</v>
      </c>
      <c r="I1587" s="2">
        <v>-49275.804269849003</v>
      </c>
      <c r="J1587" s="3">
        <v>-6.3700053046921118E-4</v>
      </c>
      <c r="K1587" s="4">
        <v>77355986.239999995</v>
      </c>
      <c r="L1587" s="5">
        <v>3550001</v>
      </c>
      <c r="M1587" s="6">
        <v>21.79041252</v>
      </c>
      <c r="N1587" s="7" t="str">
        <f>IF(ISNUMBER(_xll.BDP($C1587, "DELTA_MID")),_xll.BDP($C1587, "DELTA_MID")," ")</f>
        <v xml:space="preserve"> </v>
      </c>
      <c r="O1587" s="7" t="str">
        <f>IF(ISNUMBER(N1587),_xll.BDP($C1587, "OPT_UNDL_TICKER"),"")</f>
        <v/>
      </c>
      <c r="P1587" s="8" t="str">
        <f>IF(ISNUMBER(N1587),_xll.BDP($C1587, "OPT_UNDL_PX")," ")</f>
        <v xml:space="preserve"> </v>
      </c>
      <c r="Q1587" s="7" t="str">
        <f>IF(ISNUMBER(N1587),+G1587*_xll.BDP($C1587, "PX_POS_MULT_FACTOR")*P1587/K1587," ")</f>
        <v xml:space="preserve"> </v>
      </c>
      <c r="R1587" s="8" t="str">
        <f>IF(OR($A1587="TUA",$A1587="TYA"),"",IF(ISNUMBER(_xll.BDP($C1587,"DUR_ADJ_OAS_MID")),_xll.BDP($C1587,"DUR_ADJ_OAS_MID"),IF(ISNUMBER(_xll.BDP($E1587&amp;" ISIN","DUR_ADJ_OAS_MID")),_xll.BDP($E1587&amp;" ISIN","DUR_ADJ_OAS_MID")," ")))</f>
        <v xml:space="preserve"> </v>
      </c>
      <c r="S1587" s="7" t="str">
        <f ca="1">IF(AND(A1586="SVOL",C1586="Cash"),                                     SUM(INDIRECT(ADDRESS(ROW()-(COUNTIF(A:A,"SVOL")),COLUMN())):INDIRECT(ADDRESS(ROW()-1,COLUMN()))),                                    IF(AND(A1587="TYA",C1587="Cash"), SUM(INDIRECT(ADDRESS(ROW()-(COUNTIF(A:A,"TYA")-1),COLUMN())):INDIRECT(ADDRESS(ROW()-1,COLUMN()))),                                    IF(AND(A1587="SVOL",ISNUMBER(FIND(" Govt",C1587))),"", IF(AND(A1587="SVOL",ISNUMBER(FIND(" Index",C1587))),J1587,                                    IF(ISNUMBER(N1587),Q1587*N1587,IF(ISNUMBER(R1587),J1587*R1587," "))))))</f>
        <v xml:space="preserve"> </v>
      </c>
      <c r="AB1587" s="8" t="s">
        <v>4218</v>
      </c>
      <c r="AG1587" s="17">
        <v>4.64E-4</v>
      </c>
    </row>
    <row r="1588" spans="1:33" x14ac:dyDescent="0.35">
      <c r="A1588" t="s">
        <v>1786</v>
      </c>
      <c r="B1588" t="s">
        <v>4155</v>
      </c>
      <c r="C1588" t="s">
        <v>4156</v>
      </c>
      <c r="D1588" t="s">
        <v>4157</v>
      </c>
      <c r="E1588" t="s">
        <v>4158</v>
      </c>
      <c r="G1588" s="1">
        <v>-55232.381906011113</v>
      </c>
      <c r="H1588" s="1">
        <v>2.2976800000000002</v>
      </c>
      <c r="I1588" s="2">
        <v>-126906.3392578036</v>
      </c>
      <c r="J1588" s="3">
        <v>-1.640549690156774E-3</v>
      </c>
      <c r="K1588" s="4">
        <v>77355986.239999995</v>
      </c>
      <c r="L1588" s="5">
        <v>3550001</v>
      </c>
      <c r="M1588" s="6">
        <v>21.79041252</v>
      </c>
      <c r="N1588" s="7" t="str">
        <f>IF(ISNUMBER(_xll.BDP($C1588, "DELTA_MID")),_xll.BDP($C1588, "DELTA_MID")," ")</f>
        <v xml:space="preserve"> </v>
      </c>
      <c r="O1588" s="7" t="str">
        <f>IF(ISNUMBER(N1588),_xll.BDP($C1588, "OPT_UNDL_TICKER"),"")</f>
        <v/>
      </c>
      <c r="P1588" s="8" t="str">
        <f>IF(ISNUMBER(N1588),_xll.BDP($C1588, "OPT_UNDL_PX")," ")</f>
        <v xml:space="preserve"> </v>
      </c>
      <c r="Q1588" s="7" t="str">
        <f>IF(ISNUMBER(N1588),+G1588*_xll.BDP($C1588, "PX_POS_MULT_FACTOR")*P1588/K1588," ")</f>
        <v xml:space="preserve"> </v>
      </c>
      <c r="R1588" s="8" t="str">
        <f>IF(OR($A1588="TUA",$A1588="TYA"),"",IF(ISNUMBER(_xll.BDP($C1588,"DUR_ADJ_OAS_MID")),_xll.BDP($C1588,"DUR_ADJ_OAS_MID"),IF(ISNUMBER(_xll.BDP($E1588&amp;" ISIN","DUR_ADJ_OAS_MID")),_xll.BDP($E1588&amp;" ISIN","DUR_ADJ_OAS_MID")," ")))</f>
        <v xml:space="preserve"> </v>
      </c>
      <c r="S1588" s="7" t="str">
        <f ca="1">IF(AND(A1587="SVOL",C1587="Cash"),                                     SUM(INDIRECT(ADDRESS(ROW()-(COUNTIF(A:A,"SVOL")),COLUMN())):INDIRECT(ADDRESS(ROW()-1,COLUMN()))),                                    IF(AND(A1588="TYA",C1588="Cash"), SUM(INDIRECT(ADDRESS(ROW()-(COUNTIF(A:A,"TYA")-1),COLUMN())):INDIRECT(ADDRESS(ROW()-1,COLUMN()))),                                    IF(AND(A1588="SVOL",ISNUMBER(FIND(" Govt",C1588))),"", IF(AND(A1588="SVOL",ISNUMBER(FIND(" Index",C1588))),J1588,                                    IF(ISNUMBER(N1588),Q1588*N1588,IF(ISNUMBER(R1588),J1588*R1588," "))))))</f>
        <v xml:space="preserve"> </v>
      </c>
      <c r="AB1588" s="8" t="s">
        <v>4218</v>
      </c>
      <c r="AG1588" s="17">
        <v>4.64E-4</v>
      </c>
    </row>
    <row r="1589" spans="1:33" x14ac:dyDescent="0.35">
      <c r="A1589" t="s">
        <v>1786</v>
      </c>
      <c r="B1589" t="s">
        <v>4159</v>
      </c>
      <c r="C1589" t="s">
        <v>4160</v>
      </c>
      <c r="D1589" t="s">
        <v>4161</v>
      </c>
      <c r="E1589" t="s">
        <v>4162</v>
      </c>
      <c r="G1589" s="1">
        <v>-22674.42983996047</v>
      </c>
      <c r="H1589" s="1">
        <v>10.635592000000001</v>
      </c>
      <c r="I1589" s="2">
        <v>-241155.9846104449</v>
      </c>
      <c r="J1589" s="3">
        <v>-3.117483162353447E-3</v>
      </c>
      <c r="K1589" s="4">
        <v>77355986.239999995</v>
      </c>
      <c r="L1589" s="5">
        <v>3550001</v>
      </c>
      <c r="M1589" s="6">
        <v>21.79041252</v>
      </c>
      <c r="N1589" s="7" t="str">
        <f>IF(ISNUMBER(_xll.BDP($C1589, "DELTA_MID")),_xll.BDP($C1589, "DELTA_MID")," ")</f>
        <v xml:space="preserve"> </v>
      </c>
      <c r="O1589" s="7" t="str">
        <f>IF(ISNUMBER(N1589),_xll.BDP($C1589, "OPT_UNDL_TICKER"),"")</f>
        <v/>
      </c>
      <c r="P1589" s="8" t="str">
        <f>IF(ISNUMBER(N1589),_xll.BDP($C1589, "OPT_UNDL_PX")," ")</f>
        <v xml:space="preserve"> </v>
      </c>
      <c r="Q1589" s="7" t="str">
        <f>IF(ISNUMBER(N1589),+G1589*_xll.BDP($C1589, "PX_POS_MULT_FACTOR")*P1589/K1589," ")</f>
        <v xml:space="preserve"> </v>
      </c>
      <c r="R1589" s="8" t="str">
        <f>IF(OR($A1589="TUA",$A1589="TYA"),"",IF(ISNUMBER(_xll.BDP($C1589,"DUR_ADJ_OAS_MID")),_xll.BDP($C1589,"DUR_ADJ_OAS_MID"),IF(ISNUMBER(_xll.BDP($E1589&amp;" ISIN","DUR_ADJ_OAS_MID")),_xll.BDP($E1589&amp;" ISIN","DUR_ADJ_OAS_MID")," ")))</f>
        <v xml:space="preserve"> </v>
      </c>
      <c r="S1589" s="7" t="str">
        <f ca="1">IF(AND(A1588="SVOL",C1588="Cash"),                                     SUM(INDIRECT(ADDRESS(ROW()-(COUNTIF(A:A,"SVOL")),COLUMN())):INDIRECT(ADDRESS(ROW()-1,COLUMN()))),                                    IF(AND(A1589="TYA",C1589="Cash"), SUM(INDIRECT(ADDRESS(ROW()-(COUNTIF(A:A,"TYA")-1),COLUMN())):INDIRECT(ADDRESS(ROW()-1,COLUMN()))),                                    IF(AND(A1589="SVOL",ISNUMBER(FIND(" Govt",C1589))),"", IF(AND(A1589="SVOL",ISNUMBER(FIND(" Index",C1589))),J1589,                                    IF(ISNUMBER(N1589),Q1589*N1589,IF(ISNUMBER(R1589),J1589*R1589," "))))))</f>
        <v xml:space="preserve"> </v>
      </c>
      <c r="AB1589" s="8" t="s">
        <v>4218</v>
      </c>
      <c r="AG1589" s="17">
        <v>4.64E-4</v>
      </c>
    </row>
    <row r="1590" spans="1:33" x14ac:dyDescent="0.35">
      <c r="A1590" t="s">
        <v>1786</v>
      </c>
      <c r="B1590" t="s">
        <v>4163</v>
      </c>
      <c r="C1590" t="s">
        <v>4164</v>
      </c>
      <c r="D1590" t="s">
        <v>4165</v>
      </c>
      <c r="E1590" t="s">
        <v>4166</v>
      </c>
      <c r="F1590" t="s">
        <v>4167</v>
      </c>
      <c r="G1590" s="1">
        <v>-3059.4305269145111</v>
      </c>
      <c r="H1590" s="1">
        <v>128.26</v>
      </c>
      <c r="I1590" s="2">
        <v>-392402.55938205519</v>
      </c>
      <c r="J1590" s="3">
        <v>-5.072685107583152E-3</v>
      </c>
      <c r="K1590" s="4">
        <v>77355986.239999995</v>
      </c>
      <c r="L1590" s="5">
        <v>3550001</v>
      </c>
      <c r="M1590" s="6">
        <v>21.79041252</v>
      </c>
      <c r="N1590" s="7" t="str">
        <f>IF(ISNUMBER(_xll.BDP($C1590, "DELTA_MID")),_xll.BDP($C1590, "DELTA_MID")," ")</f>
        <v xml:space="preserve"> </v>
      </c>
      <c r="O1590" s="7" t="str">
        <f>IF(ISNUMBER(N1590),_xll.BDP($C1590, "OPT_UNDL_TICKER"),"")</f>
        <v/>
      </c>
      <c r="P1590" s="8" t="str">
        <f>IF(ISNUMBER(N1590),_xll.BDP($C1590, "OPT_UNDL_PX")," ")</f>
        <v xml:space="preserve"> </v>
      </c>
      <c r="Q1590" s="7" t="str">
        <f>IF(ISNUMBER(N1590),+G1590*_xll.BDP($C1590, "PX_POS_MULT_FACTOR")*P1590/K1590," ")</f>
        <v xml:space="preserve"> </v>
      </c>
      <c r="R1590" s="8" t="str">
        <f>IF(OR($A1590="TUA",$A1590="TYA"),"",IF(ISNUMBER(_xll.BDP($C1590,"DUR_ADJ_OAS_MID")),_xll.BDP($C1590,"DUR_ADJ_OAS_MID"),IF(ISNUMBER(_xll.BDP($E1590&amp;" ISIN","DUR_ADJ_OAS_MID")),_xll.BDP($E1590&amp;" ISIN","DUR_ADJ_OAS_MID")," ")))</f>
        <v xml:space="preserve"> </v>
      </c>
      <c r="S1590" s="7" t="str">
        <f ca="1">IF(AND(A1589="SVOL",C1589="Cash"),                                     SUM(INDIRECT(ADDRESS(ROW()-(COUNTIF(A:A,"SVOL")),COLUMN())):INDIRECT(ADDRESS(ROW()-1,COLUMN()))),                                    IF(AND(A1590="TYA",C1590="Cash"), SUM(INDIRECT(ADDRESS(ROW()-(COUNTIF(A:A,"TYA")-1),COLUMN())):INDIRECT(ADDRESS(ROW()-1,COLUMN()))),                                    IF(AND(A1590="SVOL",ISNUMBER(FIND(" Govt",C1590))),"", IF(AND(A1590="SVOL",ISNUMBER(FIND(" Index",C1590))),J1590,                                    IF(ISNUMBER(N1590),Q1590*N1590,IF(ISNUMBER(R1590),J1590*R1590," "))))))</f>
        <v xml:space="preserve"> </v>
      </c>
      <c r="AB1590" s="8" t="s">
        <v>4218</v>
      </c>
      <c r="AG1590" s="17">
        <v>4.64E-4</v>
      </c>
    </row>
    <row r="1591" spans="1:33" x14ac:dyDescent="0.35">
      <c r="A1591" t="s">
        <v>1786</v>
      </c>
      <c r="B1591" t="s">
        <v>4168</v>
      </c>
      <c r="C1591" t="s">
        <v>4169</v>
      </c>
      <c r="D1591" t="s">
        <v>4170</v>
      </c>
      <c r="E1591" t="s">
        <v>4171</v>
      </c>
      <c r="F1591" t="s">
        <v>4172</v>
      </c>
      <c r="G1591" s="1">
        <v>-8742.7425458151101</v>
      </c>
      <c r="H1591" s="1">
        <v>55.6</v>
      </c>
      <c r="I1591" s="2">
        <v>-486096.48554732022</v>
      </c>
      <c r="J1591" s="3">
        <v>-6.2838897049180744E-3</v>
      </c>
      <c r="K1591" s="4">
        <v>77355986.239999995</v>
      </c>
      <c r="L1591" s="5">
        <v>3550001</v>
      </c>
      <c r="M1591" s="6">
        <v>21.79041252</v>
      </c>
      <c r="N1591" s="7" t="str">
        <f>IF(ISNUMBER(_xll.BDP($C1591, "DELTA_MID")),_xll.BDP($C1591, "DELTA_MID")," ")</f>
        <v xml:space="preserve"> </v>
      </c>
      <c r="O1591" s="7" t="str">
        <f>IF(ISNUMBER(N1591),_xll.BDP($C1591, "OPT_UNDL_TICKER"),"")</f>
        <v/>
      </c>
      <c r="P1591" s="8" t="str">
        <f>IF(ISNUMBER(N1591),_xll.BDP($C1591, "OPT_UNDL_PX")," ")</f>
        <v xml:space="preserve"> </v>
      </c>
      <c r="Q1591" s="7" t="str">
        <f>IF(ISNUMBER(N1591),+G1591*_xll.BDP($C1591, "PX_POS_MULT_FACTOR")*P1591/K1591," ")</f>
        <v xml:space="preserve"> </v>
      </c>
      <c r="R1591" s="8" t="str">
        <f>IF(OR($A1591="TUA",$A1591="TYA"),"",IF(ISNUMBER(_xll.BDP($C1591,"DUR_ADJ_OAS_MID")),_xll.BDP($C1591,"DUR_ADJ_OAS_MID"),IF(ISNUMBER(_xll.BDP($E1591&amp;" ISIN","DUR_ADJ_OAS_MID")),_xll.BDP($E1591&amp;" ISIN","DUR_ADJ_OAS_MID")," ")))</f>
        <v xml:space="preserve"> </v>
      </c>
      <c r="S1591" s="7" t="str">
        <f ca="1">IF(AND(A1590="SVOL",C1590="Cash"),                                     SUM(INDIRECT(ADDRESS(ROW()-(COUNTIF(A:A,"SVOL")),COLUMN())):INDIRECT(ADDRESS(ROW()-1,COLUMN()))),                                    IF(AND(A1591="TYA",C1591="Cash"), SUM(INDIRECT(ADDRESS(ROW()-(COUNTIF(A:A,"TYA")-1),COLUMN())):INDIRECT(ADDRESS(ROW()-1,COLUMN()))),                                    IF(AND(A1591="SVOL",ISNUMBER(FIND(" Govt",C1591))),"", IF(AND(A1591="SVOL",ISNUMBER(FIND(" Index",C1591))),J1591,                                    IF(ISNUMBER(N1591),Q1591*N1591,IF(ISNUMBER(R1591),J1591*R1591," "))))))</f>
        <v xml:space="preserve"> </v>
      </c>
      <c r="AB1591" s="8" t="s">
        <v>4218</v>
      </c>
      <c r="AG1591" s="17">
        <v>4.64E-4</v>
      </c>
    </row>
    <row r="1592" spans="1:33" x14ac:dyDescent="0.35">
      <c r="A1592" t="s">
        <v>1786</v>
      </c>
      <c r="B1592" t="s">
        <v>4173</v>
      </c>
      <c r="C1592" t="s">
        <v>4174</v>
      </c>
      <c r="D1592" t="s">
        <v>4175</v>
      </c>
      <c r="E1592" t="s">
        <v>4176</v>
      </c>
      <c r="G1592" s="1">
        <v>-30207.575369799481</v>
      </c>
      <c r="H1592" s="1">
        <v>10.460028400000001</v>
      </c>
      <c r="I1592" s="2">
        <v>-315972.09626324312</v>
      </c>
      <c r="J1592" s="3">
        <v>-4.0846495742802268E-3</v>
      </c>
      <c r="K1592" s="4">
        <v>77355986.239999995</v>
      </c>
      <c r="L1592" s="5">
        <v>3550001</v>
      </c>
      <c r="M1592" s="6">
        <v>21.79041252</v>
      </c>
      <c r="N1592" s="7" t="str">
        <f>IF(ISNUMBER(_xll.BDP($C1592, "DELTA_MID")),_xll.BDP($C1592, "DELTA_MID")," ")</f>
        <v xml:space="preserve"> </v>
      </c>
      <c r="O1592" s="7" t="str">
        <f>IF(ISNUMBER(N1592),_xll.BDP($C1592, "OPT_UNDL_TICKER"),"")</f>
        <v/>
      </c>
      <c r="P1592" s="8" t="str">
        <f>IF(ISNUMBER(N1592),_xll.BDP($C1592, "OPT_UNDL_PX")," ")</f>
        <v xml:space="preserve"> </v>
      </c>
      <c r="Q1592" s="7" t="str">
        <f>IF(ISNUMBER(N1592),+G1592*_xll.BDP($C1592, "PX_POS_MULT_FACTOR")*P1592/K1592," ")</f>
        <v xml:space="preserve"> </v>
      </c>
      <c r="R1592" s="8" t="str">
        <f>IF(OR($A1592="TUA",$A1592="TYA"),"",IF(ISNUMBER(_xll.BDP($C1592,"DUR_ADJ_OAS_MID")),_xll.BDP($C1592,"DUR_ADJ_OAS_MID"),IF(ISNUMBER(_xll.BDP($E1592&amp;" ISIN","DUR_ADJ_OAS_MID")),_xll.BDP($E1592&amp;" ISIN","DUR_ADJ_OAS_MID")," ")))</f>
        <v xml:space="preserve"> </v>
      </c>
      <c r="S1592" s="7" t="str">
        <f ca="1">IF(AND(A1591="SVOL",C1591="Cash"),                                     SUM(INDIRECT(ADDRESS(ROW()-(COUNTIF(A:A,"SVOL")),COLUMN())):INDIRECT(ADDRESS(ROW()-1,COLUMN()))),                                    IF(AND(A1592="TYA",C1592="Cash"), SUM(INDIRECT(ADDRESS(ROW()-(COUNTIF(A:A,"TYA")-1),COLUMN())):INDIRECT(ADDRESS(ROW()-1,COLUMN()))),                                    IF(AND(A1592="SVOL",ISNUMBER(FIND(" Govt",C1592))),"", IF(AND(A1592="SVOL",ISNUMBER(FIND(" Index",C1592))),J1592,                                    IF(ISNUMBER(N1592),Q1592*N1592,IF(ISNUMBER(R1592),J1592*R1592," "))))))</f>
        <v xml:space="preserve"> </v>
      </c>
      <c r="AB1592" s="8" t="s">
        <v>4218</v>
      </c>
      <c r="AG1592" s="17">
        <v>4.64E-4</v>
      </c>
    </row>
    <row r="1593" spans="1:33" x14ac:dyDescent="0.35">
      <c r="A1593" t="s">
        <v>1786</v>
      </c>
      <c r="B1593" t="s">
        <v>4177</v>
      </c>
      <c r="C1593" t="s">
        <v>4178</v>
      </c>
      <c r="D1593" t="s">
        <v>4179</v>
      </c>
      <c r="E1593" t="s">
        <v>4180</v>
      </c>
      <c r="G1593" s="1">
        <v>-148.22195381764041</v>
      </c>
      <c r="H1593" s="1">
        <v>316.88</v>
      </c>
      <c r="I1593" s="2">
        <v>-46968.572725733902</v>
      </c>
      <c r="J1593" s="3">
        <v>-6.0717437665408405E-4</v>
      </c>
      <c r="K1593" s="4">
        <v>77355986.239999995</v>
      </c>
      <c r="L1593" s="5">
        <v>3550001</v>
      </c>
      <c r="M1593" s="6">
        <v>21.79041252</v>
      </c>
      <c r="N1593" s="7" t="str">
        <f>IF(ISNUMBER(_xll.BDP($C1593, "DELTA_MID")),_xll.BDP($C1593, "DELTA_MID")," ")</f>
        <v xml:space="preserve"> </v>
      </c>
      <c r="O1593" s="7" t="str">
        <f>IF(ISNUMBER(N1593),_xll.BDP($C1593, "OPT_UNDL_TICKER"),"")</f>
        <v/>
      </c>
      <c r="P1593" s="8" t="str">
        <f>IF(ISNUMBER(N1593),_xll.BDP($C1593, "OPT_UNDL_PX")," ")</f>
        <v xml:space="preserve"> </v>
      </c>
      <c r="Q1593" s="7" t="str">
        <f>IF(ISNUMBER(N1593),+G1593*_xll.BDP($C1593, "PX_POS_MULT_FACTOR")*P1593/K1593," ")</f>
        <v xml:space="preserve"> </v>
      </c>
      <c r="R1593" s="8" t="str">
        <f>IF(OR($A1593="TUA",$A1593="TYA"),"",IF(ISNUMBER(_xll.BDP($C1593,"DUR_ADJ_OAS_MID")),_xll.BDP($C1593,"DUR_ADJ_OAS_MID"),IF(ISNUMBER(_xll.BDP($E1593&amp;" ISIN","DUR_ADJ_OAS_MID")),_xll.BDP($E1593&amp;" ISIN","DUR_ADJ_OAS_MID")," ")))</f>
        <v xml:space="preserve"> </v>
      </c>
      <c r="S1593" s="7" t="str">
        <f ca="1">IF(AND(A1592="SVOL",C1592="Cash"),                                     SUM(INDIRECT(ADDRESS(ROW()-(COUNTIF(A:A,"SVOL")),COLUMN())):INDIRECT(ADDRESS(ROW()-1,COLUMN()))),                                    IF(AND(A1593="TYA",C1593="Cash"), SUM(INDIRECT(ADDRESS(ROW()-(COUNTIF(A:A,"TYA")-1),COLUMN())):INDIRECT(ADDRESS(ROW()-1,COLUMN()))),                                    IF(AND(A1593="SVOL",ISNUMBER(FIND(" Govt",C1593))),"", IF(AND(A1593="SVOL",ISNUMBER(FIND(" Index",C1593))),J1593,                                    IF(ISNUMBER(N1593),Q1593*N1593,IF(ISNUMBER(R1593),J1593*R1593," "))))))</f>
        <v xml:space="preserve"> </v>
      </c>
      <c r="AB1593" s="8" t="s">
        <v>4218</v>
      </c>
      <c r="AG1593" s="17">
        <v>4.64E-4</v>
      </c>
    </row>
    <row r="1594" spans="1:33" x14ac:dyDescent="0.35">
      <c r="A1594" t="s">
        <v>1786</v>
      </c>
      <c r="B1594" t="s">
        <v>1133</v>
      </c>
      <c r="C1594" t="s">
        <v>4181</v>
      </c>
      <c r="D1594" t="s">
        <v>1135</v>
      </c>
      <c r="E1594" t="s">
        <v>1136</v>
      </c>
      <c r="F1594" t="s">
        <v>1137</v>
      </c>
      <c r="G1594" s="1">
        <v>-24420.743256169098</v>
      </c>
      <c r="H1594" s="1">
        <v>30.89</v>
      </c>
      <c r="I1594" s="2">
        <v>-754356.75918306352</v>
      </c>
      <c r="J1594" s="3">
        <v>-9.7517567269149921E-3</v>
      </c>
      <c r="K1594" s="4">
        <v>77355986.239999995</v>
      </c>
      <c r="L1594" s="5">
        <v>3550001</v>
      </c>
      <c r="M1594" s="6">
        <v>21.79041252</v>
      </c>
      <c r="N1594" s="7" t="str">
        <f>IF(ISNUMBER(_xll.BDP($C1594, "DELTA_MID")),_xll.BDP($C1594, "DELTA_MID")," ")</f>
        <v xml:space="preserve"> </v>
      </c>
      <c r="O1594" s="7" t="str">
        <f>IF(ISNUMBER(N1594),_xll.BDP($C1594, "OPT_UNDL_TICKER"),"")</f>
        <v/>
      </c>
      <c r="P1594" s="8" t="str">
        <f>IF(ISNUMBER(N1594),_xll.BDP($C1594, "OPT_UNDL_PX")," ")</f>
        <v xml:space="preserve"> </v>
      </c>
      <c r="Q1594" s="7" t="str">
        <f>IF(ISNUMBER(N1594),+G1594*_xll.BDP($C1594, "PX_POS_MULT_FACTOR")*P1594/K1594," ")</f>
        <v xml:space="preserve"> </v>
      </c>
      <c r="R1594" s="8" t="str">
        <f>IF(OR($A1594="TUA",$A1594="TYA"),"",IF(ISNUMBER(_xll.BDP($C1594,"DUR_ADJ_OAS_MID")),_xll.BDP($C1594,"DUR_ADJ_OAS_MID"),IF(ISNUMBER(_xll.BDP($E1594&amp;" ISIN","DUR_ADJ_OAS_MID")),_xll.BDP($E1594&amp;" ISIN","DUR_ADJ_OAS_MID")," ")))</f>
        <v xml:space="preserve"> </v>
      </c>
      <c r="S1594" s="7" t="str">
        <f ca="1">IF(AND(A1593="SVOL",C1593="Cash"),                                     SUM(INDIRECT(ADDRESS(ROW()-(COUNTIF(A:A,"SVOL")),COLUMN())):INDIRECT(ADDRESS(ROW()-1,COLUMN()))),                                    IF(AND(A1594="TYA",C1594="Cash"), SUM(INDIRECT(ADDRESS(ROW()-(COUNTIF(A:A,"TYA")-1),COLUMN())):INDIRECT(ADDRESS(ROW()-1,COLUMN()))),                                    IF(AND(A1594="SVOL",ISNUMBER(FIND(" Govt",C1594))),"", IF(AND(A1594="SVOL",ISNUMBER(FIND(" Index",C1594))),J1594,                                    IF(ISNUMBER(N1594),Q1594*N1594,IF(ISNUMBER(R1594),J1594*R1594," "))))))</f>
        <v xml:space="preserve"> </v>
      </c>
      <c r="AB1594" s="8" t="s">
        <v>4218</v>
      </c>
      <c r="AG1594" s="17">
        <v>4.64E-4</v>
      </c>
    </row>
    <row r="1595" spans="1:33" x14ac:dyDescent="0.35">
      <c r="A1595" t="s">
        <v>1786</v>
      </c>
      <c r="B1595" t="s">
        <v>633</v>
      </c>
      <c r="C1595" t="s">
        <v>4182</v>
      </c>
      <c r="D1595" t="s">
        <v>635</v>
      </c>
      <c r="E1595" t="s">
        <v>636</v>
      </c>
      <c r="F1595" t="s">
        <v>637</v>
      </c>
      <c r="G1595" s="1">
        <v>-2088.9296388228181</v>
      </c>
      <c r="H1595" s="1">
        <v>85.8</v>
      </c>
      <c r="I1595" s="2">
        <v>-179230.16301099781</v>
      </c>
      <c r="J1595" s="3">
        <v>-2.3169527236706561E-3</v>
      </c>
      <c r="K1595" s="4">
        <v>77355986.239999995</v>
      </c>
      <c r="L1595" s="5">
        <v>3550001</v>
      </c>
      <c r="M1595" s="6">
        <v>21.79041252</v>
      </c>
      <c r="N1595" s="7" t="str">
        <f>IF(ISNUMBER(_xll.BDP($C1595, "DELTA_MID")),_xll.BDP($C1595, "DELTA_MID")," ")</f>
        <v xml:space="preserve"> </v>
      </c>
      <c r="O1595" s="7" t="str">
        <f>IF(ISNUMBER(N1595),_xll.BDP($C1595, "OPT_UNDL_TICKER"),"")</f>
        <v/>
      </c>
      <c r="P1595" s="8" t="str">
        <f>IF(ISNUMBER(N1595),_xll.BDP($C1595, "OPT_UNDL_PX")," ")</f>
        <v xml:space="preserve"> </v>
      </c>
      <c r="Q1595" s="7" t="str">
        <f>IF(ISNUMBER(N1595),+G1595*_xll.BDP($C1595, "PX_POS_MULT_FACTOR")*P1595/K1595," ")</f>
        <v xml:space="preserve"> </v>
      </c>
      <c r="R1595" s="8" t="str">
        <f>IF(OR($A1595="TUA",$A1595="TYA"),"",IF(ISNUMBER(_xll.BDP($C1595,"DUR_ADJ_OAS_MID")),_xll.BDP($C1595,"DUR_ADJ_OAS_MID"),IF(ISNUMBER(_xll.BDP($E1595&amp;" ISIN","DUR_ADJ_OAS_MID")),_xll.BDP($E1595&amp;" ISIN","DUR_ADJ_OAS_MID")," ")))</f>
        <v xml:space="preserve"> </v>
      </c>
      <c r="S1595" s="7" t="str">
        <f ca="1">IF(AND(A1594="SVOL",C1594="Cash"),                                     SUM(INDIRECT(ADDRESS(ROW()-(COUNTIF(A:A,"SVOL")),COLUMN())):INDIRECT(ADDRESS(ROW()-1,COLUMN()))),                                    IF(AND(A1595="TYA",C1595="Cash"), SUM(INDIRECT(ADDRESS(ROW()-(COUNTIF(A:A,"TYA")-1),COLUMN())):INDIRECT(ADDRESS(ROW()-1,COLUMN()))),                                    IF(AND(A1595="SVOL",ISNUMBER(FIND(" Govt",C1595))),"", IF(AND(A1595="SVOL",ISNUMBER(FIND(" Index",C1595))),J1595,                                    IF(ISNUMBER(N1595),Q1595*N1595,IF(ISNUMBER(R1595),J1595*R1595," "))))))</f>
        <v xml:space="preserve"> </v>
      </c>
      <c r="AB1595" s="8" t="s">
        <v>4218</v>
      </c>
      <c r="AG1595" s="17">
        <v>4.64E-4</v>
      </c>
    </row>
    <row r="1596" spans="1:33" x14ac:dyDescent="0.35">
      <c r="A1596" t="s">
        <v>1786</v>
      </c>
      <c r="B1596" t="s">
        <v>4183</v>
      </c>
      <c r="C1596" t="s">
        <v>4184</v>
      </c>
      <c r="D1596" t="s">
        <v>4185</v>
      </c>
      <c r="E1596" t="s">
        <v>4186</v>
      </c>
      <c r="F1596" t="s">
        <v>4187</v>
      </c>
      <c r="G1596" s="1">
        <v>-6808.2107755523339</v>
      </c>
      <c r="H1596" s="1">
        <v>68.650000000000006</v>
      </c>
      <c r="I1596" s="2">
        <v>-467383.66974166769</v>
      </c>
      <c r="J1596" s="3">
        <v>-6.0419844986733346E-3</v>
      </c>
      <c r="K1596" s="4">
        <v>77355986.239999995</v>
      </c>
      <c r="L1596" s="5">
        <v>3550001</v>
      </c>
      <c r="M1596" s="6">
        <v>21.79041252</v>
      </c>
      <c r="N1596" s="7" t="str">
        <f>IF(ISNUMBER(_xll.BDP($C1596, "DELTA_MID")),_xll.BDP($C1596, "DELTA_MID")," ")</f>
        <v xml:space="preserve"> </v>
      </c>
      <c r="O1596" s="7" t="str">
        <f>IF(ISNUMBER(N1596),_xll.BDP($C1596, "OPT_UNDL_TICKER"),"")</f>
        <v/>
      </c>
      <c r="P1596" s="8" t="str">
        <f>IF(ISNUMBER(N1596),_xll.BDP($C1596, "OPT_UNDL_PX")," ")</f>
        <v xml:space="preserve"> </v>
      </c>
      <c r="Q1596" s="7" t="str">
        <f>IF(ISNUMBER(N1596),+G1596*_xll.BDP($C1596, "PX_POS_MULT_FACTOR")*P1596/K1596," ")</f>
        <v xml:space="preserve"> </v>
      </c>
      <c r="R1596" s="8" t="str">
        <f>IF(OR($A1596="TUA",$A1596="TYA"),"",IF(ISNUMBER(_xll.BDP($C1596,"DUR_ADJ_OAS_MID")),_xll.BDP($C1596,"DUR_ADJ_OAS_MID"),IF(ISNUMBER(_xll.BDP($E1596&amp;" ISIN","DUR_ADJ_OAS_MID")),_xll.BDP($E1596&amp;" ISIN","DUR_ADJ_OAS_MID")," ")))</f>
        <v xml:space="preserve"> </v>
      </c>
      <c r="S1596" s="7" t="str">
        <f ca="1">IF(AND(A1595="SVOL",C1595="Cash"),                                     SUM(INDIRECT(ADDRESS(ROW()-(COUNTIF(A:A,"SVOL")),COLUMN())):INDIRECT(ADDRESS(ROW()-1,COLUMN()))),                                    IF(AND(A1596="TYA",C1596="Cash"), SUM(INDIRECT(ADDRESS(ROW()-(COUNTIF(A:A,"TYA")-1),COLUMN())):INDIRECT(ADDRESS(ROW()-1,COLUMN()))),                                    IF(AND(A1596="SVOL",ISNUMBER(FIND(" Govt",C1596))),"", IF(AND(A1596="SVOL",ISNUMBER(FIND(" Index",C1596))),J1596,                                    IF(ISNUMBER(N1596),Q1596*N1596,IF(ISNUMBER(R1596),J1596*R1596," "))))))</f>
        <v xml:space="preserve"> </v>
      </c>
      <c r="AB1596" s="8" t="s">
        <v>4218</v>
      </c>
      <c r="AG1596" s="17">
        <v>4.64E-4</v>
      </c>
    </row>
    <row r="1597" spans="1:33" x14ac:dyDescent="0.35">
      <c r="A1597" t="s">
        <v>1786</v>
      </c>
      <c r="B1597" t="s">
        <v>4188</v>
      </c>
      <c r="C1597" t="s">
        <v>4189</v>
      </c>
      <c r="D1597" t="s">
        <v>4190</v>
      </c>
      <c r="E1597" t="s">
        <v>4191</v>
      </c>
      <c r="F1597" t="s">
        <v>4192</v>
      </c>
      <c r="G1597" s="1">
        <v>-2621.2346713822012</v>
      </c>
      <c r="H1597" s="1">
        <v>121.47</v>
      </c>
      <c r="I1597" s="2">
        <v>-318401.37553279602</v>
      </c>
      <c r="J1597" s="3">
        <v>-4.1160534692808804E-3</v>
      </c>
      <c r="K1597" s="4">
        <v>77355986.239999995</v>
      </c>
      <c r="L1597" s="5">
        <v>3550001</v>
      </c>
      <c r="M1597" s="6">
        <v>21.79041252</v>
      </c>
      <c r="N1597" s="7" t="str">
        <f>IF(ISNUMBER(_xll.BDP($C1597, "DELTA_MID")),_xll.BDP($C1597, "DELTA_MID")," ")</f>
        <v xml:space="preserve"> </v>
      </c>
      <c r="O1597" s="7" t="str">
        <f>IF(ISNUMBER(N1597),_xll.BDP($C1597, "OPT_UNDL_TICKER"),"")</f>
        <v/>
      </c>
      <c r="P1597" s="8" t="str">
        <f>IF(ISNUMBER(N1597),_xll.BDP($C1597, "OPT_UNDL_PX")," ")</f>
        <v xml:space="preserve"> </v>
      </c>
      <c r="Q1597" s="7" t="str">
        <f>IF(ISNUMBER(N1597),+G1597*_xll.BDP($C1597, "PX_POS_MULT_FACTOR")*P1597/K1597," ")</f>
        <v xml:space="preserve"> </v>
      </c>
      <c r="R1597" s="8" t="str">
        <f>IF(OR($A1597="TUA",$A1597="TYA"),"",IF(ISNUMBER(_xll.BDP($C1597,"DUR_ADJ_OAS_MID")),_xll.BDP($C1597,"DUR_ADJ_OAS_MID"),IF(ISNUMBER(_xll.BDP($E1597&amp;" ISIN","DUR_ADJ_OAS_MID")),_xll.BDP($E1597&amp;" ISIN","DUR_ADJ_OAS_MID")," ")))</f>
        <v xml:space="preserve"> </v>
      </c>
      <c r="S1597" s="7" t="str">
        <f ca="1">IF(AND(A1596="SVOL",C1596="Cash"),                                     SUM(INDIRECT(ADDRESS(ROW()-(COUNTIF(A:A,"SVOL")),COLUMN())):INDIRECT(ADDRESS(ROW()-1,COLUMN()))),                                    IF(AND(A1597="TYA",C1597="Cash"), SUM(INDIRECT(ADDRESS(ROW()-(COUNTIF(A:A,"TYA")-1),COLUMN())):INDIRECT(ADDRESS(ROW()-1,COLUMN()))),                                    IF(AND(A1597="SVOL",ISNUMBER(FIND(" Govt",C1597))),"", IF(AND(A1597="SVOL",ISNUMBER(FIND(" Index",C1597))),J1597,                                    IF(ISNUMBER(N1597),Q1597*N1597,IF(ISNUMBER(R1597),J1597*R1597," "))))))</f>
        <v xml:space="preserve"> </v>
      </c>
      <c r="AB1597" s="8" t="s">
        <v>4218</v>
      </c>
      <c r="AG1597" s="17">
        <v>4.64E-4</v>
      </c>
    </row>
    <row r="1598" spans="1:33" x14ac:dyDescent="0.35">
      <c r="A1598" t="s">
        <v>1786</v>
      </c>
      <c r="B1598" t="s">
        <v>4193</v>
      </c>
      <c r="C1598" t="s">
        <v>4194</v>
      </c>
      <c r="D1598" t="s">
        <v>4195</v>
      </c>
      <c r="E1598" t="s">
        <v>4196</v>
      </c>
      <c r="G1598" s="1">
        <v>-6182.0906571440873</v>
      </c>
      <c r="H1598" s="1">
        <v>27.963000000000001</v>
      </c>
      <c r="I1598" s="2">
        <v>-172869.80104572009</v>
      </c>
      <c r="J1598" s="3">
        <v>-2.2347307486893738E-3</v>
      </c>
      <c r="K1598" s="4">
        <v>77355986.239999995</v>
      </c>
      <c r="L1598" s="5">
        <v>3550001</v>
      </c>
      <c r="M1598" s="6">
        <v>21.79041252</v>
      </c>
      <c r="N1598" s="7" t="str">
        <f>IF(ISNUMBER(_xll.BDP($C1598, "DELTA_MID")),_xll.BDP($C1598, "DELTA_MID")," ")</f>
        <v xml:space="preserve"> </v>
      </c>
      <c r="O1598" s="7" t="str">
        <f>IF(ISNUMBER(N1598),_xll.BDP($C1598, "OPT_UNDL_TICKER"),"")</f>
        <v/>
      </c>
      <c r="P1598" s="8" t="str">
        <f>IF(ISNUMBER(N1598),_xll.BDP($C1598, "OPT_UNDL_PX")," ")</f>
        <v xml:space="preserve"> </v>
      </c>
      <c r="Q1598" s="7" t="str">
        <f>IF(ISNUMBER(N1598),+G1598*_xll.BDP($C1598, "PX_POS_MULT_FACTOR")*P1598/K1598," ")</f>
        <v xml:space="preserve"> </v>
      </c>
      <c r="R1598" s="8" t="str">
        <f>IF(OR($A1598="TUA",$A1598="TYA"),"",IF(ISNUMBER(_xll.BDP($C1598,"DUR_ADJ_OAS_MID")),_xll.BDP($C1598,"DUR_ADJ_OAS_MID"),IF(ISNUMBER(_xll.BDP($E1598&amp;" ISIN","DUR_ADJ_OAS_MID")),_xll.BDP($E1598&amp;" ISIN","DUR_ADJ_OAS_MID")," ")))</f>
        <v xml:space="preserve"> </v>
      </c>
      <c r="S1598" s="7" t="str">
        <f ca="1">IF(AND(A1597="SVOL",C1597="Cash"),                                     SUM(INDIRECT(ADDRESS(ROW()-(COUNTIF(A:A,"SVOL")),COLUMN())):INDIRECT(ADDRESS(ROW()-1,COLUMN()))),                                    IF(AND(A1598="TYA",C1598="Cash"), SUM(INDIRECT(ADDRESS(ROW()-(COUNTIF(A:A,"TYA")-1),COLUMN())):INDIRECT(ADDRESS(ROW()-1,COLUMN()))),                                    IF(AND(A1598="SVOL",ISNUMBER(FIND(" Govt",C1598))),"", IF(AND(A1598="SVOL",ISNUMBER(FIND(" Index",C1598))),J1598,                                    IF(ISNUMBER(N1598),Q1598*N1598,IF(ISNUMBER(R1598),J1598*R1598," "))))))</f>
        <v xml:space="preserve"> </v>
      </c>
      <c r="AB1598" s="8" t="s">
        <v>4218</v>
      </c>
      <c r="AG1598" s="17">
        <v>4.64E-4</v>
      </c>
    </row>
    <row r="1599" spans="1:33" x14ac:dyDescent="0.35">
      <c r="A1599" t="s">
        <v>1786</v>
      </c>
      <c r="B1599" t="s">
        <v>4197</v>
      </c>
      <c r="C1599" t="s">
        <v>4198</v>
      </c>
      <c r="D1599" t="s">
        <v>4199</v>
      </c>
      <c r="E1599" t="s">
        <v>4200</v>
      </c>
      <c r="F1599" t="s">
        <v>4201</v>
      </c>
      <c r="G1599" s="1">
        <v>-4249.02934277236</v>
      </c>
      <c r="H1599" s="1">
        <v>109.97</v>
      </c>
      <c r="I1599" s="2">
        <v>-467265.75682467641</v>
      </c>
      <c r="J1599" s="3">
        <v>-6.040460209181045E-3</v>
      </c>
      <c r="K1599" s="4">
        <v>77355986.239999995</v>
      </c>
      <c r="L1599" s="5">
        <v>3550001</v>
      </c>
      <c r="M1599" s="6">
        <v>21.79041252</v>
      </c>
      <c r="N1599" s="7" t="str">
        <f>IF(ISNUMBER(_xll.BDP($C1599, "DELTA_MID")),_xll.BDP($C1599, "DELTA_MID")," ")</f>
        <v xml:space="preserve"> </v>
      </c>
      <c r="O1599" s="7" t="str">
        <f>IF(ISNUMBER(N1599),_xll.BDP($C1599, "OPT_UNDL_TICKER"),"")</f>
        <v/>
      </c>
      <c r="P1599" s="8" t="str">
        <f>IF(ISNUMBER(N1599),_xll.BDP($C1599, "OPT_UNDL_PX")," ")</f>
        <v xml:space="preserve"> </v>
      </c>
      <c r="Q1599" s="7" t="str">
        <f>IF(ISNUMBER(N1599),+G1599*_xll.BDP($C1599, "PX_POS_MULT_FACTOR")*P1599/K1599," ")</f>
        <v xml:space="preserve"> </v>
      </c>
      <c r="R1599" s="8" t="str">
        <f>IF(OR($A1599="TUA",$A1599="TYA"),"",IF(ISNUMBER(_xll.BDP($C1599,"DUR_ADJ_OAS_MID")),_xll.BDP($C1599,"DUR_ADJ_OAS_MID"),IF(ISNUMBER(_xll.BDP($E1599&amp;" ISIN","DUR_ADJ_OAS_MID")),_xll.BDP($E1599&amp;" ISIN","DUR_ADJ_OAS_MID")," ")))</f>
        <v xml:space="preserve"> </v>
      </c>
      <c r="S1599" s="7" t="str">
        <f ca="1">IF(AND(A1598="SVOL",C1598="Cash"),                                     SUM(INDIRECT(ADDRESS(ROW()-(COUNTIF(A:A,"SVOL")),COLUMN())):INDIRECT(ADDRESS(ROW()-1,COLUMN()))),                                    IF(AND(A1599="TYA",C1599="Cash"), SUM(INDIRECT(ADDRESS(ROW()-(COUNTIF(A:A,"TYA")-1),COLUMN())):INDIRECT(ADDRESS(ROW()-1,COLUMN()))),                                    IF(AND(A1599="SVOL",ISNUMBER(FIND(" Govt",C1599))),"", IF(AND(A1599="SVOL",ISNUMBER(FIND(" Index",C1599))),J1599,                                    IF(ISNUMBER(N1599),Q1599*N1599,IF(ISNUMBER(R1599),J1599*R1599," "))))))</f>
        <v xml:space="preserve"> </v>
      </c>
      <c r="AB1599" s="8" t="s">
        <v>4218</v>
      </c>
      <c r="AG1599" s="17">
        <v>4.64E-4</v>
      </c>
    </row>
    <row r="1600" spans="1:33" x14ac:dyDescent="0.35">
      <c r="A1600" t="s">
        <v>1786</v>
      </c>
      <c r="B1600" t="s">
        <v>4202</v>
      </c>
      <c r="C1600" t="s">
        <v>4203</v>
      </c>
      <c r="D1600" t="s">
        <v>4204</v>
      </c>
      <c r="E1600" t="s">
        <v>4205</v>
      </c>
      <c r="F1600" t="s">
        <v>4206</v>
      </c>
      <c r="G1600" s="1">
        <v>-357.90896388108808</v>
      </c>
      <c r="H1600" s="1">
        <v>400.23</v>
      </c>
      <c r="I1600" s="2">
        <v>-143245.90461412791</v>
      </c>
      <c r="J1600" s="3">
        <v>-1.8517752998417189E-3</v>
      </c>
      <c r="K1600" s="4">
        <v>77355986.239999995</v>
      </c>
      <c r="L1600" s="5">
        <v>3550001</v>
      </c>
      <c r="M1600" s="6">
        <v>21.79041252</v>
      </c>
      <c r="N1600" s="7" t="str">
        <f>IF(ISNUMBER(_xll.BDP($C1600, "DELTA_MID")),_xll.BDP($C1600, "DELTA_MID")," ")</f>
        <v xml:space="preserve"> </v>
      </c>
      <c r="O1600" s="7" t="str">
        <f>IF(ISNUMBER(N1600),_xll.BDP($C1600, "OPT_UNDL_TICKER"),"")</f>
        <v/>
      </c>
      <c r="P1600" s="8" t="str">
        <f>IF(ISNUMBER(N1600),_xll.BDP($C1600, "OPT_UNDL_PX")," ")</f>
        <v xml:space="preserve"> </v>
      </c>
      <c r="Q1600" s="7" t="str">
        <f>IF(ISNUMBER(N1600),+G1600*_xll.BDP($C1600, "PX_POS_MULT_FACTOR")*P1600/K1600," ")</f>
        <v xml:space="preserve"> </v>
      </c>
      <c r="R1600" s="8" t="str">
        <f>IF(OR($A1600="TUA",$A1600="TYA"),"",IF(ISNUMBER(_xll.BDP($C1600,"DUR_ADJ_OAS_MID")),_xll.BDP($C1600,"DUR_ADJ_OAS_MID"),IF(ISNUMBER(_xll.BDP($E1600&amp;" ISIN","DUR_ADJ_OAS_MID")),_xll.BDP($E1600&amp;" ISIN","DUR_ADJ_OAS_MID")," ")))</f>
        <v xml:space="preserve"> </v>
      </c>
      <c r="S1600" s="7" t="str">
        <f ca="1">IF(AND(A1599="SVOL",C1599="Cash"),                                     SUM(INDIRECT(ADDRESS(ROW()-(COUNTIF(A:A,"SVOL")),COLUMN())):INDIRECT(ADDRESS(ROW()-1,COLUMN()))),                                    IF(AND(A1600="TYA",C1600="Cash"), SUM(INDIRECT(ADDRESS(ROW()-(COUNTIF(A:A,"TYA")-1),COLUMN())):INDIRECT(ADDRESS(ROW()-1,COLUMN()))),                                    IF(AND(A1600="SVOL",ISNUMBER(FIND(" Govt",C1600))),"", IF(AND(A1600="SVOL",ISNUMBER(FIND(" Index",C1600))),J1600,                                    IF(ISNUMBER(N1600),Q1600*N1600,IF(ISNUMBER(R1600),J1600*R1600," "))))))</f>
        <v xml:space="preserve"> </v>
      </c>
      <c r="AB1600" s="8" t="s">
        <v>4218</v>
      </c>
      <c r="AG1600" s="17">
        <v>4.64E-4</v>
      </c>
    </row>
    <row r="1601" spans="1:33" x14ac:dyDescent="0.35">
      <c r="A1601" t="s">
        <v>1786</v>
      </c>
      <c r="B1601" t="s">
        <v>4207</v>
      </c>
      <c r="C1601" t="s">
        <v>4208</v>
      </c>
      <c r="D1601" t="s">
        <v>4209</v>
      </c>
      <c r="E1601" t="s">
        <v>4210</v>
      </c>
      <c r="F1601" t="s">
        <v>4211</v>
      </c>
      <c r="G1601" s="1">
        <v>-2739.7534162006709</v>
      </c>
      <c r="H1601" s="1">
        <v>85.04</v>
      </c>
      <c r="I1601" s="2">
        <v>-232988.63051370511</v>
      </c>
      <c r="J1601" s="3">
        <v>-3.0119017523847309E-3</v>
      </c>
      <c r="K1601" s="4">
        <v>77355986.239999995</v>
      </c>
      <c r="L1601" s="5">
        <v>3550001</v>
      </c>
      <c r="M1601" s="6">
        <v>21.79041252</v>
      </c>
      <c r="N1601" s="7" t="str">
        <f>IF(ISNUMBER(_xll.BDP($C1601, "DELTA_MID")),_xll.BDP($C1601, "DELTA_MID")," ")</f>
        <v xml:space="preserve"> </v>
      </c>
      <c r="O1601" s="7" t="str">
        <f>IF(ISNUMBER(N1601),_xll.BDP($C1601, "OPT_UNDL_TICKER"),"")</f>
        <v/>
      </c>
      <c r="P1601" s="8" t="str">
        <f>IF(ISNUMBER(N1601),_xll.BDP($C1601, "OPT_UNDL_PX")," ")</f>
        <v xml:space="preserve"> </v>
      </c>
      <c r="Q1601" s="7" t="str">
        <f>IF(ISNUMBER(N1601),+G1601*_xll.BDP($C1601, "PX_POS_MULT_FACTOR")*P1601/K1601," ")</f>
        <v xml:space="preserve"> </v>
      </c>
      <c r="R1601" s="8" t="str">
        <f>IF(OR($A1601="TUA",$A1601="TYA"),"",IF(ISNUMBER(_xll.BDP($C1601,"DUR_ADJ_OAS_MID")),_xll.BDP($C1601,"DUR_ADJ_OAS_MID"),IF(ISNUMBER(_xll.BDP($E1601&amp;" ISIN","DUR_ADJ_OAS_MID")),_xll.BDP($E1601&amp;" ISIN","DUR_ADJ_OAS_MID")," ")))</f>
        <v xml:space="preserve"> </v>
      </c>
      <c r="S1601" s="7" t="str">
        <f ca="1">IF(AND(A1600="SVOL",C1600="Cash"),                                     SUM(INDIRECT(ADDRESS(ROW()-(COUNTIF(A:A,"SVOL")),COLUMN())):INDIRECT(ADDRESS(ROW()-1,COLUMN()))),                                    IF(AND(A1601="TYA",C1601="Cash"), SUM(INDIRECT(ADDRESS(ROW()-(COUNTIF(A:A,"TYA")-1),COLUMN())):INDIRECT(ADDRESS(ROW()-1,COLUMN()))),                                    IF(AND(A1601="SVOL",ISNUMBER(FIND(" Govt",C1601))),"", IF(AND(A1601="SVOL",ISNUMBER(FIND(" Index",C1601))),J1601,                                    IF(ISNUMBER(N1601),Q1601*N1601,IF(ISNUMBER(R1601),J1601*R1601," "))))))</f>
        <v xml:space="preserve"> </v>
      </c>
      <c r="AB1601" s="8" t="s">
        <v>4218</v>
      </c>
      <c r="AG1601" s="17">
        <v>4.64E-4</v>
      </c>
    </row>
    <row r="1602" spans="1:33" x14ac:dyDescent="0.35">
      <c r="A1602" t="s">
        <v>1786</v>
      </c>
      <c r="B1602" t="s">
        <v>101</v>
      </c>
      <c r="C1602" t="s">
        <v>101</v>
      </c>
      <c r="D1602" t="s">
        <v>102</v>
      </c>
      <c r="E1602" t="s">
        <v>103</v>
      </c>
      <c r="F1602" t="s">
        <v>104</v>
      </c>
      <c r="G1602" s="1">
        <v>1500000</v>
      </c>
      <c r="H1602" s="1">
        <v>99.589332999999996</v>
      </c>
      <c r="I1602" s="2">
        <v>1493840</v>
      </c>
      <c r="J1602" s="3">
        <v>1.931124E-2</v>
      </c>
      <c r="K1602" s="4">
        <v>77355986.239999995</v>
      </c>
      <c r="L1602" s="5">
        <v>3550001</v>
      </c>
      <c r="M1602" s="6">
        <v>21.79041252</v>
      </c>
      <c r="N1602" s="7" t="str">
        <f>IF(ISNUMBER(_xll.BDP($C1602, "DELTA_MID")),_xll.BDP($C1602, "DELTA_MID")," ")</f>
        <v xml:space="preserve"> </v>
      </c>
      <c r="O1602" s="7" t="str">
        <f>IF(ISNUMBER(N1602),_xll.BDP($C1602, "OPT_UNDL_TICKER"),"")</f>
        <v/>
      </c>
      <c r="P1602" s="8" t="str">
        <f>IF(ISNUMBER(N1602),_xll.BDP($C1602, "OPT_UNDL_PX")," ")</f>
        <v xml:space="preserve"> </v>
      </c>
      <c r="Q1602" s="7" t="str">
        <f>IF(ISNUMBER(N1602),+G1602*_xll.BDP($C1602, "PX_POS_MULT_FACTOR")*P1602/K1602," ")</f>
        <v xml:space="preserve"> </v>
      </c>
      <c r="R1602" s="8">
        <f>IF(OR($A1602="TUA",$A1602="TYA"),"",IF(ISNUMBER(_xll.BDP($C1602,"DUR_ADJ_OAS_MID")),_xll.BDP($C1602,"DUR_ADJ_OAS_MID"),IF(ISNUMBER(_xll.BDP($E1602&amp;" ISIN","DUR_ADJ_OAS_MID")),_xll.BDP($E1602&amp;" ISIN","DUR_ADJ_OAS_MID")," ")))</f>
        <v>8.8314766712248749E-2</v>
      </c>
      <c r="S1602" s="7">
        <f ca="1">IF(AND(A1601="SVOL",C1601="Cash"),                                     SUM(INDIRECT(ADDRESS(ROW()-(COUNTIF(A:A,"SVOL")),COLUMN())):INDIRECT(ADDRESS(ROW()-1,COLUMN()))),                                    IF(AND(A1602="TYA",C1602="Cash"), SUM(INDIRECT(ADDRESS(ROW()-(COUNTIF(A:A,"TYA")-1),COLUMN())):INDIRECT(ADDRESS(ROW()-1,COLUMN()))),                                    IF(AND(A1602="SVOL",ISNUMBER(FIND(" Govt",C1602))),"", IF(AND(A1602="SVOL",ISNUMBER(FIND(" Index",C1602))),J1602,                                    IF(ISNUMBER(N1602),Q1602*N1602,IF(ISNUMBER(R1602),J1602*R1602," "))))))</f>
        <v>1.7054676555242467E-3</v>
      </c>
      <c r="T1602" t="s">
        <v>104</v>
      </c>
      <c r="U1602" t="s">
        <v>100</v>
      </c>
      <c r="AG1602" s="17">
        <v>4.64E-4</v>
      </c>
    </row>
    <row r="1603" spans="1:33" x14ac:dyDescent="0.35">
      <c r="A1603" t="s">
        <v>1786</v>
      </c>
      <c r="B1603" t="s">
        <v>1144</v>
      </c>
      <c r="C1603" t="s">
        <v>1144</v>
      </c>
      <c r="D1603" t="s">
        <v>1145</v>
      </c>
      <c r="E1603" t="s">
        <v>1146</v>
      </c>
      <c r="F1603" t="s">
        <v>1147</v>
      </c>
      <c r="G1603" s="1">
        <v>74500000</v>
      </c>
      <c r="H1603" s="1">
        <v>99.251605999999995</v>
      </c>
      <c r="I1603" s="2">
        <v>73942446.469999999</v>
      </c>
      <c r="J1603" s="3">
        <v>0.95587233000000005</v>
      </c>
      <c r="K1603" s="4">
        <v>77355986.239999995</v>
      </c>
      <c r="L1603" s="5">
        <v>3550001</v>
      </c>
      <c r="M1603" s="6">
        <v>21.79041252</v>
      </c>
      <c r="N1603" s="7" t="str">
        <f>IF(ISNUMBER(_xll.BDP($C1603, "DELTA_MID")),_xll.BDP($C1603, "DELTA_MID")," ")</f>
        <v xml:space="preserve"> </v>
      </c>
      <c r="O1603" s="7" t="str">
        <f>IF(ISNUMBER(N1603),_xll.BDP($C1603, "OPT_UNDL_TICKER"),"")</f>
        <v/>
      </c>
      <c r="P1603" s="8" t="str">
        <f>IF(ISNUMBER(N1603),_xll.BDP($C1603, "OPT_UNDL_PX")," ")</f>
        <v xml:space="preserve"> </v>
      </c>
      <c r="Q1603" s="7" t="str">
        <f>IF(ISNUMBER(N1603),+G1603*_xll.BDP($C1603, "PX_POS_MULT_FACTOR")*P1603/K1603," ")</f>
        <v xml:space="preserve"> </v>
      </c>
      <c r="R1603" s="8">
        <f>IF(OR($A1603="TUA",$A1603="TYA"),"",IF(ISNUMBER(_xll.BDP($C1603,"DUR_ADJ_OAS_MID")),_xll.BDP($C1603,"DUR_ADJ_OAS_MID"),IF(ISNUMBER(_xll.BDP($E1603&amp;" ISIN","DUR_ADJ_OAS_MID")),_xll.BDP($E1603&amp;" ISIN","DUR_ADJ_OAS_MID")," ")))</f>
        <v>0.16329206549220623</v>
      </c>
      <c r="S1603" s="7">
        <f ca="1">IF(AND(A1602="SVOL",C1602="Cash"),                                     SUM(INDIRECT(ADDRESS(ROW()-(COUNTIF(A:A,"SVOL")),COLUMN())):INDIRECT(ADDRESS(ROW()-1,COLUMN()))),                                    IF(AND(A1603="TYA",C1603="Cash"), SUM(INDIRECT(ADDRESS(ROW()-(COUNTIF(A:A,"TYA")-1),COLUMN())):INDIRECT(ADDRESS(ROW()-1,COLUMN()))),                                    IF(AND(A1603="SVOL",ISNUMBER(FIND(" Govt",C1603))),"", IF(AND(A1603="SVOL",ISNUMBER(FIND(" Index",C1603))),J1603,                                    IF(ISNUMBER(N1603),Q1603*N1603,IF(ISNUMBER(R1603),J1603*R1603," "))))))</f>
        <v>0.15608636711254778</v>
      </c>
      <c r="T1603" t="s">
        <v>1147</v>
      </c>
      <c r="U1603" t="s">
        <v>100</v>
      </c>
      <c r="AG1603" s="17">
        <v>4.64E-4</v>
      </c>
    </row>
    <row r="1604" spans="1:33" x14ac:dyDescent="0.35">
      <c r="A1604" t="s">
        <v>1786</v>
      </c>
      <c r="B1604" t="s">
        <v>105</v>
      </c>
      <c r="C1604" t="s">
        <v>105</v>
      </c>
      <c r="G1604" s="1">
        <v>264315.59000000003</v>
      </c>
      <c r="H1604" s="1">
        <v>1</v>
      </c>
      <c r="I1604" s="2">
        <v>264315.59000000003</v>
      </c>
      <c r="J1604" s="3">
        <v>3.4168699999999998E-3</v>
      </c>
      <c r="K1604" s="4">
        <v>77355986.239999995</v>
      </c>
      <c r="L1604" s="5">
        <v>3550001</v>
      </c>
      <c r="M1604" s="6">
        <v>21.79041252</v>
      </c>
      <c r="N1604" s="7" t="str">
        <f>IF(ISNUMBER(_xll.BDP($C1604, "DELTA_MID")),_xll.BDP($C1604, "DELTA_MID")," ")</f>
        <v xml:space="preserve"> </v>
      </c>
      <c r="O1604" s="7" t="str">
        <f>IF(ISNUMBER(N1604),_xll.BDP($C1604, "OPT_UNDL_TICKER"),"")</f>
        <v/>
      </c>
      <c r="P1604" s="8" t="str">
        <f>IF(ISNUMBER(N1604),_xll.BDP($C1604, "OPT_UNDL_PX")," ")</f>
        <v xml:space="preserve"> </v>
      </c>
      <c r="Q1604" s="7" t="str">
        <f>IF(ISNUMBER(N1604),+G1604*_xll.BDP($C1604, "PX_POS_MULT_FACTOR")*P1604/K1604," ")</f>
        <v xml:space="preserve"> </v>
      </c>
      <c r="R1604" s="8" t="str">
        <f>IF(OR($A1604="TUA",$A1604="TYA"),"",IF(ISNUMBER(_xll.BDP($C1604,"DUR_ADJ_OAS_MID")),_xll.BDP($C1604,"DUR_ADJ_OAS_MID"),IF(ISNUMBER(_xll.BDP($E1604&amp;" ISIN","DUR_ADJ_OAS_MID")),_xll.BDP($E1604&amp;" ISIN","DUR_ADJ_OAS_MID")," ")))</f>
        <v xml:space="preserve"> </v>
      </c>
      <c r="S1604" s="7" t="str">
        <f ca="1">IF(AND(A1603="SVOL",C1603="Cash"),                                     SUM(INDIRECT(ADDRESS(ROW()-(COUNTIF(A:A,"SVOL")),COLUMN())):INDIRECT(ADDRESS(ROW()-1,COLUMN()))),                                    IF(AND(A1604="TYA",C1604="Cash"), SUM(INDIRECT(ADDRESS(ROW()-(COUNTIF(A:A,"TYA")-1),COLUMN())):INDIRECT(ADDRESS(ROW()-1,COLUMN()))),                                    IF(AND(A1604="SVOL",ISNUMBER(FIND(" Govt",C1604))),"", IF(AND(A1604="SVOL",ISNUMBER(FIND(" Index",C1604))),J1604,                                    IF(ISNUMBER(N1604),Q1604*N1604,IF(ISNUMBER(R1604),J1604*R1604," "))))))</f>
        <v xml:space="preserve"> </v>
      </c>
      <c r="T1604" t="s">
        <v>105</v>
      </c>
      <c r="U1604" t="s">
        <v>105</v>
      </c>
      <c r="AG1604" s="17">
        <v>4.64E-4</v>
      </c>
    </row>
    <row r="1605" spans="1:33" x14ac:dyDescent="0.35">
      <c r="N1605" s="7" t="str">
        <f>IF(ISNUMBER(_xll.BDP($C1605, "DELTA_MID")),_xll.BDP($C1605, "DELTA_MID")," ")</f>
        <v xml:space="preserve"> </v>
      </c>
      <c r="O1605" s="7" t="str">
        <f>IF(ISNUMBER(N1605),_xll.BDP($C1605, "OPT_UNDL_TICKER"),"")</f>
        <v/>
      </c>
      <c r="P1605" s="8" t="str">
        <f>IF(ISNUMBER(N1605),_xll.BDP($C1605, "OPT_UNDL_PX")," ")</f>
        <v xml:space="preserve"> </v>
      </c>
      <c r="Q1605" s="7" t="str">
        <f>IF(ISNUMBER(N1605),+G1605*_xll.BDP($C1605, "PX_POS_MULT_FACTOR")*P1605/K1605," ")</f>
        <v xml:space="preserve"> </v>
      </c>
      <c r="R1605" s="8" t="str">
        <f>IF(OR($A1605="TUA",$A1605="TYA"),"",IF(ISNUMBER(_xll.BDP($C1605,"DUR_ADJ_OAS_MID")),_xll.BDP($C1605,"DUR_ADJ_OAS_MID"),IF(ISNUMBER(_xll.BDP($E1605&amp;" ISIN","DUR_ADJ_OAS_MID")),_xll.BDP($E1605&amp;" ISIN","DUR_ADJ_OAS_MID")," ")))</f>
        <v xml:space="preserve"> </v>
      </c>
      <c r="S1605" s="7" t="str">
        <f ca="1">IF(AND(A1604="SVOL",C1604="Cash"),                                     SUM(INDIRECT(ADDRESS(ROW()-(COUNTIF(A:A,"SVOL")),COLUMN())):INDIRECT(ADDRESS(ROW()-1,COLUMN()))),                                    IF(AND(A1605="TYA",C1605="Cash"), SUM(INDIRECT(ADDRESS(ROW()-(COUNTIF(A:A,"TYA")-1),COLUMN())):INDIRECT(ADDRESS(ROW()-1,COLUMN()))),                                    IF(AND(A1605="SVOL",ISNUMBER(FIND(" Govt",C1605))),"", IF(AND(A1605="SVOL",ISNUMBER(FIND(" Index",C1605))),J1605,                                    IF(ISNUMBER(N1605),Q1605*N1605,IF(ISNUMBER(R1605),J1605*R1605," "))))))</f>
        <v xml:space="preserve"> </v>
      </c>
      <c r="AG1605" s="17" t="s">
        <v>6737</v>
      </c>
    </row>
    <row r="1606" spans="1:33" x14ac:dyDescent="0.35">
      <c r="A1606" t="s">
        <v>4220</v>
      </c>
      <c r="B1606" t="s">
        <v>4221</v>
      </c>
      <c r="C1606" t="s">
        <v>1547</v>
      </c>
      <c r="D1606" t="s">
        <v>4222</v>
      </c>
      <c r="E1606" t="s">
        <v>4223</v>
      </c>
      <c r="F1606" t="s">
        <v>4224</v>
      </c>
      <c r="G1606" s="1">
        <v>161986</v>
      </c>
      <c r="H1606" s="1">
        <v>26.72</v>
      </c>
      <c r="I1606" s="2">
        <v>4328265.92</v>
      </c>
      <c r="J1606" s="3">
        <v>0.32007585999999999</v>
      </c>
      <c r="K1606" s="4">
        <v>13522625.119999999</v>
      </c>
      <c r="L1606" s="5">
        <v>625001</v>
      </c>
      <c r="M1606" s="6">
        <v>21.636165569999999</v>
      </c>
      <c r="N1606" s="7" t="str">
        <f>IF(ISNUMBER(_xll.BDP($C1606, "DELTA_MID")),_xll.BDP($C1606, "DELTA_MID")," ")</f>
        <v xml:space="preserve"> </v>
      </c>
      <c r="O1606" s="7" t="str">
        <f>IF(ISNUMBER(N1606),_xll.BDP($C1606, "OPT_UNDL_TICKER"),"")</f>
        <v/>
      </c>
      <c r="P1606" s="8" t="str">
        <f>IF(ISNUMBER(N1606),_xll.BDP($C1606, "OPT_UNDL_PX")," ")</f>
        <v xml:space="preserve"> </v>
      </c>
      <c r="Q1606" s="7" t="str">
        <f>IF(ISNUMBER(N1606),+G1606*_xll.BDP($C1606, "PX_POS_MULT_FACTOR")*P1606/K1606," ")</f>
        <v xml:space="preserve"> </v>
      </c>
      <c r="R1606" s="8" t="str">
        <f>IF(OR($A1606="TUA",$A1606="TYA"),"",IF(ISNUMBER(_xll.BDP($C1606,"DUR_ADJ_OAS_MID")),_xll.BDP($C1606,"DUR_ADJ_OAS_MID"),IF(ISNUMBER(_xll.BDP($E1606&amp;" ISIN","DUR_ADJ_OAS_MID")),_xll.BDP($E1606&amp;" ISIN","DUR_ADJ_OAS_MID")," ")))</f>
        <v xml:space="preserve"> </v>
      </c>
      <c r="S1606" s="7" t="str">
        <f ca="1">IF(AND(A1605="SVOL",C1605="Cash"),                                     SUM(INDIRECT(ADDRESS(ROW()-(COUNTIF(A:A,"SVOL")),COLUMN())):INDIRECT(ADDRESS(ROW()-1,COLUMN()))),                                    IF(AND(A1606="TYA",C1606="Cash"), SUM(INDIRECT(ADDRESS(ROW()-(COUNTIF(A:A,"TYA")-1),COLUMN())):INDIRECT(ADDRESS(ROW()-1,COLUMN()))),                                    IF(AND(A1606="SVOL",ISNUMBER(FIND(" Govt",C1606))),"", IF(AND(A1606="SVOL",ISNUMBER(FIND(" Index",C1606))),J1606,                                    IF(ISNUMBER(N1606),Q1606*N1606,IF(ISNUMBER(R1606),J1606*R1606," "))))))</f>
        <v xml:space="preserve"> </v>
      </c>
      <c r="T1606" t="s">
        <v>4224</v>
      </c>
      <c r="U1606" t="s">
        <v>41</v>
      </c>
      <c r="AG1606" s="17">
        <v>-4.9690000000000003E-3</v>
      </c>
    </row>
    <row r="1607" spans="1:33" x14ac:dyDescent="0.35">
      <c r="A1607" t="s">
        <v>4220</v>
      </c>
      <c r="B1607" t="s">
        <v>4225</v>
      </c>
      <c r="C1607" t="s">
        <v>4226</v>
      </c>
      <c r="D1607" t="s">
        <v>4227</v>
      </c>
      <c r="E1607" t="s">
        <v>4228</v>
      </c>
      <c r="F1607" t="s">
        <v>4229</v>
      </c>
      <c r="G1607" s="1">
        <v>29347</v>
      </c>
      <c r="H1607" s="1">
        <v>30.150200000000002</v>
      </c>
      <c r="I1607" s="2">
        <v>884817.92000000004</v>
      </c>
      <c r="J1607" s="3">
        <v>6.5432409999999996E-2</v>
      </c>
      <c r="K1607" s="4">
        <v>13522625.119999999</v>
      </c>
      <c r="L1607" s="5">
        <v>625001</v>
      </c>
      <c r="M1607" s="6">
        <v>21.636165569999999</v>
      </c>
      <c r="N1607" s="7" t="str">
        <f>IF(ISNUMBER(_xll.BDP($C1607, "DELTA_MID")),_xll.BDP($C1607, "DELTA_MID")," ")</f>
        <v xml:space="preserve"> </v>
      </c>
      <c r="O1607" s="7" t="str">
        <f>IF(ISNUMBER(N1607),_xll.BDP($C1607, "OPT_UNDL_TICKER"),"")</f>
        <v/>
      </c>
      <c r="P1607" s="8" t="str">
        <f>IF(ISNUMBER(N1607),_xll.BDP($C1607, "OPT_UNDL_PX")," ")</f>
        <v xml:space="preserve"> </v>
      </c>
      <c r="Q1607" s="7" t="str">
        <f>IF(ISNUMBER(N1607),+G1607*_xll.BDP($C1607, "PX_POS_MULT_FACTOR")*P1607/K1607," ")</f>
        <v xml:space="preserve"> </v>
      </c>
      <c r="R1607" s="8" t="str">
        <f>IF(OR($A1607="TUA",$A1607="TYA"),"",IF(ISNUMBER(_xll.BDP($C1607,"DUR_ADJ_OAS_MID")),_xll.BDP($C1607,"DUR_ADJ_OAS_MID"),IF(ISNUMBER(_xll.BDP($E1607&amp;" ISIN","DUR_ADJ_OAS_MID")),_xll.BDP($E1607&amp;" ISIN","DUR_ADJ_OAS_MID")," ")))</f>
        <v xml:space="preserve"> </v>
      </c>
      <c r="S1607" s="7" t="str">
        <f ca="1">IF(AND(A1606="SVOL",C1606="Cash"),                                     SUM(INDIRECT(ADDRESS(ROW()-(COUNTIF(A:A,"SVOL")),COLUMN())):INDIRECT(ADDRESS(ROW()-1,COLUMN()))),                                    IF(AND(A1607="TYA",C1607="Cash"), SUM(INDIRECT(ADDRESS(ROW()-(COUNTIF(A:A,"TYA")-1),COLUMN())):INDIRECT(ADDRESS(ROW()-1,COLUMN()))),                                    IF(AND(A1607="SVOL",ISNUMBER(FIND(" Govt",C1607))),"", IF(AND(A1607="SVOL",ISNUMBER(FIND(" Index",C1607))),J1607,                                    IF(ISNUMBER(N1607),Q1607*N1607,IF(ISNUMBER(R1607),J1607*R1607," "))))))</f>
        <v xml:space="preserve"> </v>
      </c>
      <c r="T1607" t="s">
        <v>4229</v>
      </c>
      <c r="U1607" t="s">
        <v>41</v>
      </c>
      <c r="AG1607" s="17">
        <v>-4.9690000000000003E-3</v>
      </c>
    </row>
    <row r="1608" spans="1:33" x14ac:dyDescent="0.35">
      <c r="A1608" t="s">
        <v>4220</v>
      </c>
      <c r="B1608" t="s">
        <v>4230</v>
      </c>
      <c r="C1608" t="s">
        <v>4231</v>
      </c>
      <c r="D1608" t="s">
        <v>4232</v>
      </c>
      <c r="E1608" t="s">
        <v>4233</v>
      </c>
      <c r="F1608" t="s">
        <v>4234</v>
      </c>
      <c r="G1608" s="1">
        <v>29347</v>
      </c>
      <c r="H1608" s="1">
        <v>28.36</v>
      </c>
      <c r="I1608" s="2">
        <v>832280.92</v>
      </c>
      <c r="J1608" s="3">
        <v>6.1547289999999998E-2</v>
      </c>
      <c r="K1608" s="4">
        <v>13522625.119999999</v>
      </c>
      <c r="L1608" s="5">
        <v>625001</v>
      </c>
      <c r="M1608" s="6">
        <v>21.636165569999999</v>
      </c>
      <c r="N1608" s="7" t="str">
        <f>IF(ISNUMBER(_xll.BDP($C1608, "DELTA_MID")),_xll.BDP($C1608, "DELTA_MID")," ")</f>
        <v xml:space="preserve"> </v>
      </c>
      <c r="O1608" s="7" t="str">
        <f>IF(ISNUMBER(N1608),_xll.BDP($C1608, "OPT_UNDL_TICKER"),"")</f>
        <v/>
      </c>
      <c r="P1608" s="8" t="str">
        <f>IF(ISNUMBER(N1608),_xll.BDP($C1608, "OPT_UNDL_PX")," ")</f>
        <v xml:space="preserve"> </v>
      </c>
      <c r="Q1608" s="7" t="str">
        <f>IF(ISNUMBER(N1608),+G1608*_xll.BDP($C1608, "PX_POS_MULT_FACTOR")*P1608/K1608," ")</f>
        <v xml:space="preserve"> </v>
      </c>
      <c r="R1608" s="8" t="str">
        <f>IF(OR($A1608="TUA",$A1608="TYA"),"",IF(ISNUMBER(_xll.BDP($C1608,"DUR_ADJ_OAS_MID")),_xll.BDP($C1608,"DUR_ADJ_OAS_MID"),IF(ISNUMBER(_xll.BDP($E1608&amp;" ISIN","DUR_ADJ_OAS_MID")),_xll.BDP($E1608&amp;" ISIN","DUR_ADJ_OAS_MID")," ")))</f>
        <v xml:space="preserve"> </v>
      </c>
      <c r="S1608" s="7" t="str">
        <f ca="1">IF(AND(A1607="SVOL",C1607="Cash"),                                     SUM(INDIRECT(ADDRESS(ROW()-(COUNTIF(A:A,"SVOL")),COLUMN())):INDIRECT(ADDRESS(ROW()-1,COLUMN()))),                                    IF(AND(A1608="TYA",C1608="Cash"), SUM(INDIRECT(ADDRESS(ROW()-(COUNTIF(A:A,"TYA")-1),COLUMN())):INDIRECT(ADDRESS(ROW()-1,COLUMN()))),                                    IF(AND(A1608="SVOL",ISNUMBER(FIND(" Govt",C1608))),"", IF(AND(A1608="SVOL",ISNUMBER(FIND(" Index",C1608))),J1608,                                    IF(ISNUMBER(N1608),Q1608*N1608,IF(ISNUMBER(R1608),J1608*R1608," "))))))</f>
        <v xml:space="preserve"> </v>
      </c>
      <c r="T1608" t="s">
        <v>4234</v>
      </c>
      <c r="U1608" t="s">
        <v>41</v>
      </c>
      <c r="AG1608" s="17">
        <v>-4.9690000000000003E-3</v>
      </c>
    </row>
    <row r="1609" spans="1:33" x14ac:dyDescent="0.35">
      <c r="A1609" t="s">
        <v>4220</v>
      </c>
      <c r="B1609" t="s">
        <v>4235</v>
      </c>
      <c r="C1609" t="s">
        <v>4236</v>
      </c>
      <c r="D1609" t="s">
        <v>4237</v>
      </c>
      <c r="E1609" t="s">
        <v>4238</v>
      </c>
      <c r="F1609" t="s">
        <v>4239</v>
      </c>
      <c r="G1609" s="1">
        <v>96285</v>
      </c>
      <c r="H1609" s="1">
        <v>24.32</v>
      </c>
      <c r="I1609" s="2">
        <v>2341651.2000000002</v>
      </c>
      <c r="J1609" s="3">
        <v>0.17316543000000001</v>
      </c>
      <c r="K1609" s="4">
        <v>13522625.119999999</v>
      </c>
      <c r="L1609" s="5">
        <v>625001</v>
      </c>
      <c r="M1609" s="6">
        <v>21.636165569999999</v>
      </c>
      <c r="N1609" s="7" t="str">
        <f>IF(ISNUMBER(_xll.BDP($C1609, "DELTA_MID")),_xll.BDP($C1609, "DELTA_MID")," ")</f>
        <v xml:space="preserve"> </v>
      </c>
      <c r="O1609" s="7" t="str">
        <f>IF(ISNUMBER(N1609),_xll.BDP($C1609, "OPT_UNDL_TICKER"),"")</f>
        <v/>
      </c>
      <c r="P1609" s="8" t="str">
        <f>IF(ISNUMBER(N1609),_xll.BDP($C1609, "OPT_UNDL_PX")," ")</f>
        <v xml:space="preserve"> </v>
      </c>
      <c r="Q1609" s="7" t="str">
        <f>IF(ISNUMBER(N1609),+G1609*_xll.BDP($C1609, "PX_POS_MULT_FACTOR")*P1609/K1609," ")</f>
        <v xml:space="preserve"> </v>
      </c>
      <c r="R1609" s="8" t="str">
        <f>IF(OR($A1609="TUA",$A1609="TYA"),"",IF(ISNUMBER(_xll.BDP($C1609,"DUR_ADJ_OAS_MID")),_xll.BDP($C1609,"DUR_ADJ_OAS_MID"),IF(ISNUMBER(_xll.BDP($E1609&amp;" ISIN","DUR_ADJ_OAS_MID")),_xll.BDP($E1609&amp;" ISIN","DUR_ADJ_OAS_MID")," ")))</f>
        <v xml:space="preserve"> </v>
      </c>
      <c r="S1609" s="7" t="str">
        <f ca="1">IF(AND(A1608="SVOL",C1608="Cash"),                                     SUM(INDIRECT(ADDRESS(ROW()-(COUNTIF(A:A,"SVOL")),COLUMN())):INDIRECT(ADDRESS(ROW()-1,COLUMN()))),                                    IF(AND(A1609="TYA",C1609="Cash"), SUM(INDIRECT(ADDRESS(ROW()-(COUNTIF(A:A,"TYA")-1),COLUMN())):INDIRECT(ADDRESS(ROW()-1,COLUMN()))),                                    IF(AND(A1609="SVOL",ISNUMBER(FIND(" Govt",C1609))),"", IF(AND(A1609="SVOL",ISNUMBER(FIND(" Index",C1609))),J1609,                                    IF(ISNUMBER(N1609),Q1609*N1609,IF(ISNUMBER(R1609),J1609*R1609," "))))))</f>
        <v xml:space="preserve"> </v>
      </c>
      <c r="T1609" t="s">
        <v>4239</v>
      </c>
      <c r="U1609" t="s">
        <v>41</v>
      </c>
      <c r="AG1609" s="17">
        <v>-4.9690000000000003E-3</v>
      </c>
    </row>
    <row r="1610" spans="1:33" x14ac:dyDescent="0.35">
      <c r="A1610" t="s">
        <v>4220</v>
      </c>
      <c r="B1610" t="s">
        <v>4240</v>
      </c>
      <c r="C1610" t="s">
        <v>4241</v>
      </c>
      <c r="D1610" t="s">
        <v>4242</v>
      </c>
      <c r="E1610" t="s">
        <v>4243</v>
      </c>
      <c r="F1610" t="s">
        <v>4244</v>
      </c>
      <c r="G1610" s="1">
        <v>36514</v>
      </c>
      <c r="H1610" s="1">
        <v>32.0471</v>
      </c>
      <c r="I1610" s="2">
        <v>1170167.81</v>
      </c>
      <c r="J1610" s="3">
        <v>8.6534070000000005E-2</v>
      </c>
      <c r="K1610" s="4">
        <v>13522625.119999999</v>
      </c>
      <c r="L1610" s="5">
        <v>625001</v>
      </c>
      <c r="M1610" s="6">
        <v>21.636165569999999</v>
      </c>
      <c r="N1610" s="7" t="str">
        <f>IF(ISNUMBER(_xll.BDP($C1610, "DELTA_MID")),_xll.BDP($C1610, "DELTA_MID")," ")</f>
        <v xml:space="preserve"> </v>
      </c>
      <c r="O1610" s="7" t="str">
        <f>IF(ISNUMBER(N1610),_xll.BDP($C1610, "OPT_UNDL_TICKER"),"")</f>
        <v/>
      </c>
      <c r="P1610" s="8" t="str">
        <f>IF(ISNUMBER(N1610),_xll.BDP($C1610, "OPT_UNDL_PX")," ")</f>
        <v xml:space="preserve"> </v>
      </c>
      <c r="Q1610" s="7" t="str">
        <f>IF(ISNUMBER(N1610),+G1610*_xll.BDP($C1610, "PX_POS_MULT_FACTOR")*P1610/K1610," ")</f>
        <v xml:space="preserve"> </v>
      </c>
      <c r="R1610" s="8" t="str">
        <f>IF(OR($A1610="TUA",$A1610="TYA"),"",IF(ISNUMBER(_xll.BDP($C1610,"DUR_ADJ_OAS_MID")),_xll.BDP($C1610,"DUR_ADJ_OAS_MID"),IF(ISNUMBER(_xll.BDP($E1610&amp;" ISIN","DUR_ADJ_OAS_MID")),_xll.BDP($E1610&amp;" ISIN","DUR_ADJ_OAS_MID")," ")))</f>
        <v xml:space="preserve"> </v>
      </c>
      <c r="S1610" s="7" t="str">
        <f ca="1">IF(AND(A1609="SVOL",C1609="Cash"),                                     SUM(INDIRECT(ADDRESS(ROW()-(COUNTIF(A:A,"SVOL")),COLUMN())):INDIRECT(ADDRESS(ROW()-1,COLUMN()))),                                    IF(AND(A1610="TYA",C1610="Cash"), SUM(INDIRECT(ADDRESS(ROW()-(COUNTIF(A:A,"TYA")-1),COLUMN())):INDIRECT(ADDRESS(ROW()-1,COLUMN()))),                                    IF(AND(A1610="SVOL",ISNUMBER(FIND(" Govt",C1610))),"", IF(AND(A1610="SVOL",ISNUMBER(FIND(" Index",C1610))),J1610,                                    IF(ISNUMBER(N1610),Q1610*N1610,IF(ISNUMBER(R1610),J1610*R1610," "))))))</f>
        <v xml:space="preserve"> </v>
      </c>
      <c r="T1610" t="s">
        <v>4244</v>
      </c>
      <c r="U1610" t="s">
        <v>41</v>
      </c>
      <c r="AG1610" s="17">
        <v>-4.9690000000000003E-3</v>
      </c>
    </row>
    <row r="1611" spans="1:33" x14ac:dyDescent="0.35">
      <c r="A1611" t="s">
        <v>4220</v>
      </c>
      <c r="B1611" t="s">
        <v>4245</v>
      </c>
      <c r="C1611" t="s">
        <v>4246</v>
      </c>
      <c r="D1611" t="s">
        <v>4247</v>
      </c>
      <c r="E1611" t="s">
        <v>4248</v>
      </c>
      <c r="F1611" t="s">
        <v>4249</v>
      </c>
      <c r="G1611" s="1">
        <v>65000</v>
      </c>
      <c r="H1611" s="1">
        <v>25.965900000000001</v>
      </c>
      <c r="I1611" s="2">
        <v>1687783.5</v>
      </c>
      <c r="J1611" s="3">
        <v>0.12481182</v>
      </c>
      <c r="K1611" s="4">
        <v>13522625.119999999</v>
      </c>
      <c r="L1611" s="5">
        <v>625001</v>
      </c>
      <c r="M1611" s="6">
        <v>21.636165569999999</v>
      </c>
      <c r="N1611" s="7" t="str">
        <f>IF(ISNUMBER(_xll.BDP($C1611, "DELTA_MID")),_xll.BDP($C1611, "DELTA_MID")," ")</f>
        <v xml:space="preserve"> </v>
      </c>
      <c r="O1611" s="7" t="str">
        <f>IF(ISNUMBER(N1611),_xll.BDP($C1611, "OPT_UNDL_TICKER"),"")</f>
        <v/>
      </c>
      <c r="P1611" s="8" t="str">
        <f>IF(ISNUMBER(N1611),_xll.BDP($C1611, "OPT_UNDL_PX")," ")</f>
        <v xml:space="preserve"> </v>
      </c>
      <c r="Q1611" s="7" t="str">
        <f>IF(ISNUMBER(N1611),+G1611*_xll.BDP($C1611, "PX_POS_MULT_FACTOR")*P1611/K1611," ")</f>
        <v xml:space="preserve"> </v>
      </c>
      <c r="R1611" s="8" t="str">
        <f>IF(OR($A1611="TUA",$A1611="TYA"),"",IF(ISNUMBER(_xll.BDP($C1611,"DUR_ADJ_OAS_MID")),_xll.BDP($C1611,"DUR_ADJ_OAS_MID"),IF(ISNUMBER(_xll.BDP($E1611&amp;" ISIN","DUR_ADJ_OAS_MID")),_xll.BDP($E1611&amp;" ISIN","DUR_ADJ_OAS_MID")," ")))</f>
        <v xml:space="preserve"> </v>
      </c>
      <c r="S1611" s="7" t="str">
        <f ca="1">IF(AND(A1610="SVOL",C1610="Cash"),                                     SUM(INDIRECT(ADDRESS(ROW()-(COUNTIF(A:A,"SVOL")),COLUMN())):INDIRECT(ADDRESS(ROW()-1,COLUMN()))),                                    IF(AND(A1611="TYA",C1611="Cash"), SUM(INDIRECT(ADDRESS(ROW()-(COUNTIF(A:A,"TYA")-1),COLUMN())):INDIRECT(ADDRESS(ROW()-1,COLUMN()))),                                    IF(AND(A1611="SVOL",ISNUMBER(FIND(" Govt",C1611))),"", IF(AND(A1611="SVOL",ISNUMBER(FIND(" Index",C1611))),J1611,                                    IF(ISNUMBER(N1611),Q1611*N1611,IF(ISNUMBER(R1611),J1611*R1611," "))))))</f>
        <v xml:space="preserve"> </v>
      </c>
      <c r="T1611" t="s">
        <v>4249</v>
      </c>
      <c r="U1611" t="s">
        <v>41</v>
      </c>
      <c r="AG1611" s="17">
        <v>-4.9690000000000003E-3</v>
      </c>
    </row>
    <row r="1612" spans="1:33" x14ac:dyDescent="0.35">
      <c r="A1612" t="s">
        <v>4220</v>
      </c>
      <c r="B1612" t="s">
        <v>4250</v>
      </c>
      <c r="C1612" t="s">
        <v>4250</v>
      </c>
      <c r="F1612" t="s">
        <v>4251</v>
      </c>
      <c r="G1612" s="1">
        <v>-1</v>
      </c>
      <c r="H1612" s="1">
        <v>0.5</v>
      </c>
      <c r="I1612" s="2">
        <v>-50</v>
      </c>
      <c r="J1612" s="3">
        <v>-3.7000000000000002E-6</v>
      </c>
      <c r="K1612" s="4">
        <v>13522625.119999999</v>
      </c>
      <c r="L1612" s="5">
        <v>625001</v>
      </c>
      <c r="M1612" s="6">
        <v>21.636165569999999</v>
      </c>
      <c r="N1612" s="7">
        <f>IF(ISNUMBER(_xll.BDP($C1612, "DELTA_MID")),_xll.BDP($C1612, "DELTA_MID")," ")</f>
        <v>-1.222E-3</v>
      </c>
      <c r="O1612" s="7" t="str">
        <f>IF(ISNUMBER(N1612),_xll.BDP($C1612, "OPT_UNDL_TICKER"),"")</f>
        <v>NDX</v>
      </c>
      <c r="P1612" s="8">
        <f>IF(ISNUMBER(N1612),_xll.BDP($C1612, "OPT_UNDL_PX")," ")</f>
        <v>21036.16</v>
      </c>
      <c r="Q1612" s="7">
        <f>IF(ISNUMBER(N1612),+G1612*_xll.BDP($C1612, "PX_POS_MULT_FACTOR")*P1612/K1612," ")</f>
        <v>-0.15556269447185564</v>
      </c>
      <c r="R1612" s="8" t="str">
        <f>IF(OR($A1612="TUA",$A1612="TYA"),"",IF(ISNUMBER(_xll.BDP($C1612,"DUR_ADJ_OAS_MID")),_xll.BDP($C1612,"DUR_ADJ_OAS_MID"),IF(ISNUMBER(_xll.BDP($E1612&amp;" ISIN","DUR_ADJ_OAS_MID")),_xll.BDP($E1612&amp;" ISIN","DUR_ADJ_OAS_MID")," ")))</f>
        <v xml:space="preserve"> </v>
      </c>
      <c r="S1612" s="7">
        <f ca="1">IF(AND(A1611="SVOL",C1611="Cash"),                                     SUM(INDIRECT(ADDRESS(ROW()-(COUNTIF(A:A,"SVOL")),COLUMN())):INDIRECT(ADDRESS(ROW()-1,COLUMN()))),                                    IF(AND(A1612="TYA",C1612="Cash"), SUM(INDIRECT(ADDRESS(ROW()-(COUNTIF(A:A,"TYA")-1),COLUMN())):INDIRECT(ADDRESS(ROW()-1,COLUMN()))),                                    IF(AND(A1612="SVOL",ISNUMBER(FIND(" Govt",C1612))),"", IF(AND(A1612="SVOL",ISNUMBER(FIND(" Index",C1612))),J1612,                                    IF(ISNUMBER(N1612),Q1612*N1612,IF(ISNUMBER(R1612),J1612*R1612," "))))))</f>
        <v>1.9009761264460759E-4</v>
      </c>
      <c r="T1612" t="s">
        <v>4251</v>
      </c>
      <c r="U1612" t="s">
        <v>55</v>
      </c>
      <c r="AG1612" s="17">
        <v>-4.9690000000000003E-3</v>
      </c>
    </row>
    <row r="1613" spans="1:33" x14ac:dyDescent="0.35">
      <c r="A1613" t="s">
        <v>4220</v>
      </c>
      <c r="B1613" t="s">
        <v>4252</v>
      </c>
      <c r="C1613" t="s">
        <v>4252</v>
      </c>
      <c r="F1613" t="s">
        <v>4253</v>
      </c>
      <c r="G1613" s="1">
        <v>1</v>
      </c>
      <c r="H1613" s="1">
        <v>0.32500000000000001</v>
      </c>
      <c r="I1613" s="2">
        <v>32.5</v>
      </c>
      <c r="J1613" s="3">
        <v>2.3999999999999999E-6</v>
      </c>
      <c r="K1613" s="4">
        <v>13522625.119999999</v>
      </c>
      <c r="L1613" s="5">
        <v>625001</v>
      </c>
      <c r="M1613" s="6">
        <v>21.636165569999999</v>
      </c>
      <c r="N1613" s="7">
        <f>IF(ISNUMBER(_xll.BDP($C1613, "DELTA_MID")),_xll.BDP($C1613, "DELTA_MID")," ")</f>
        <v>-1.0449999999999999E-3</v>
      </c>
      <c r="O1613" s="7" t="str">
        <f>IF(ISNUMBER(N1613),_xll.BDP($C1613, "OPT_UNDL_TICKER"),"")</f>
        <v>NDX</v>
      </c>
      <c r="P1613" s="8">
        <f>IF(ISNUMBER(N1613),_xll.BDP($C1613, "OPT_UNDL_PX")," ")</f>
        <v>21036.16</v>
      </c>
      <c r="Q1613" s="7">
        <f>IF(ISNUMBER(N1613),+G1613*_xll.BDP($C1613, "PX_POS_MULT_FACTOR")*P1613/K1613," ")</f>
        <v>0.15556269447185564</v>
      </c>
      <c r="R1613" s="8" t="str">
        <f>IF(OR($A1613="TUA",$A1613="TYA"),"",IF(ISNUMBER(_xll.BDP($C1613,"DUR_ADJ_OAS_MID")),_xll.BDP($C1613,"DUR_ADJ_OAS_MID"),IF(ISNUMBER(_xll.BDP($E1613&amp;" ISIN","DUR_ADJ_OAS_MID")),_xll.BDP($E1613&amp;" ISIN","DUR_ADJ_OAS_MID")," ")))</f>
        <v xml:space="preserve"> </v>
      </c>
      <c r="S1613" s="7">
        <f ca="1">IF(AND(A1612="SVOL",C1612="Cash"),                                     SUM(INDIRECT(ADDRESS(ROW()-(COUNTIF(A:A,"SVOL")),COLUMN())):INDIRECT(ADDRESS(ROW()-1,COLUMN()))),                                    IF(AND(A1613="TYA",C1613="Cash"), SUM(INDIRECT(ADDRESS(ROW()-(COUNTIF(A:A,"TYA")-1),COLUMN())):INDIRECT(ADDRESS(ROW()-1,COLUMN()))),                                    IF(AND(A1613="SVOL",ISNUMBER(FIND(" Govt",C1613))),"", IF(AND(A1613="SVOL",ISNUMBER(FIND(" Index",C1613))),J1613,                                    IF(ISNUMBER(N1613),Q1613*N1613,IF(ISNUMBER(R1613),J1613*R1613," "))))))</f>
        <v>-1.6256301572308913E-4</v>
      </c>
      <c r="T1613" t="s">
        <v>4253</v>
      </c>
      <c r="U1613" t="s">
        <v>55</v>
      </c>
      <c r="AG1613" s="17">
        <v>-4.9690000000000003E-3</v>
      </c>
    </row>
    <row r="1614" spans="1:33" x14ac:dyDescent="0.35">
      <c r="A1614" t="s">
        <v>4220</v>
      </c>
      <c r="B1614" t="s">
        <v>4254</v>
      </c>
      <c r="C1614" t="s">
        <v>4254</v>
      </c>
      <c r="F1614" t="s">
        <v>4255</v>
      </c>
      <c r="G1614" s="1">
        <v>-5</v>
      </c>
      <c r="H1614" s="1">
        <v>0.18</v>
      </c>
      <c r="I1614" s="2">
        <v>-90</v>
      </c>
      <c r="J1614" s="3">
        <v>-6.6599999999999998E-6</v>
      </c>
      <c r="K1614" s="4">
        <v>13522625.119999999</v>
      </c>
      <c r="L1614" s="5">
        <v>625001</v>
      </c>
      <c r="M1614" s="6">
        <v>21.636165569999999</v>
      </c>
      <c r="N1614" s="7">
        <f>IF(ISNUMBER(_xll.BDP($C1614, "DELTA_MID")),_xll.BDP($C1614, "DELTA_MID")," ")</f>
        <v>-1.4192E-2</v>
      </c>
      <c r="O1614" s="7" t="str">
        <f>IF(ISNUMBER(N1614),_xll.BDP($C1614, "OPT_UNDL_TICKER"),"")</f>
        <v>RUY</v>
      </c>
      <c r="P1614" s="8">
        <f>IF(ISNUMBER(N1614),_xll.BDP($C1614, "OPT_UNDL_PX")," ")</f>
        <v>2369.3739999999998</v>
      </c>
      <c r="Q1614" s="7">
        <f>IF(ISNUMBER(N1614),+G1614*_xll.BDP($C1614, "PX_POS_MULT_FACTOR")*P1614/K1614," ")</f>
        <v>-8.7607767684681634E-2</v>
      </c>
      <c r="R1614" s="8" t="str">
        <f>IF(OR($A1614="TUA",$A1614="TYA"),"",IF(ISNUMBER(_xll.BDP($C1614,"DUR_ADJ_OAS_MID")),_xll.BDP($C1614,"DUR_ADJ_OAS_MID"),IF(ISNUMBER(_xll.BDP($E1614&amp;" ISIN","DUR_ADJ_OAS_MID")),_xll.BDP($E1614&amp;" ISIN","DUR_ADJ_OAS_MID")," ")))</f>
        <v xml:space="preserve"> </v>
      </c>
      <c r="S1614" s="7">
        <f ca="1">IF(AND(A1613="SVOL",C1613="Cash"),                                     SUM(INDIRECT(ADDRESS(ROW()-(COUNTIF(A:A,"SVOL")),COLUMN())):INDIRECT(ADDRESS(ROW()-1,COLUMN()))),                                    IF(AND(A1614="TYA",C1614="Cash"), SUM(INDIRECT(ADDRESS(ROW()-(COUNTIF(A:A,"TYA")-1),COLUMN())):INDIRECT(ADDRESS(ROW()-1,COLUMN()))),                                    IF(AND(A1614="SVOL",ISNUMBER(FIND(" Govt",C1614))),"", IF(AND(A1614="SVOL",ISNUMBER(FIND(" Index",C1614))),J1614,                                    IF(ISNUMBER(N1614),Q1614*N1614,IF(ISNUMBER(R1614),J1614*R1614," "))))))</f>
        <v>1.2433294389810018E-3</v>
      </c>
      <c r="T1614" t="s">
        <v>4255</v>
      </c>
      <c r="U1614" t="s">
        <v>55</v>
      </c>
      <c r="AG1614" s="17">
        <v>-4.9690000000000003E-3</v>
      </c>
    </row>
    <row r="1615" spans="1:33" x14ac:dyDescent="0.35">
      <c r="A1615" t="s">
        <v>4220</v>
      </c>
      <c r="B1615" t="s">
        <v>4256</v>
      </c>
      <c r="C1615" t="s">
        <v>4256</v>
      </c>
      <c r="F1615" t="s">
        <v>4257</v>
      </c>
      <c r="G1615" s="1">
        <v>5</v>
      </c>
      <c r="H1615" s="1">
        <v>1.1499999999999999</v>
      </c>
      <c r="I1615" s="2">
        <v>575</v>
      </c>
      <c r="J1615" s="3">
        <v>4.2519999999999999E-5</v>
      </c>
      <c r="K1615" s="4">
        <v>13522625.119999999</v>
      </c>
      <c r="L1615" s="5">
        <v>625001</v>
      </c>
      <c r="M1615" s="6">
        <v>21.636165569999999</v>
      </c>
      <c r="N1615" s="7">
        <f>IF(ISNUMBER(_xll.BDP($C1615, "DELTA_MID")),_xll.BDP($C1615, "DELTA_MID")," ")</f>
        <v>-8.0260000000000001E-3</v>
      </c>
      <c r="O1615" s="7" t="str">
        <f>IF(ISNUMBER(N1615),_xll.BDP($C1615, "OPT_UNDL_TICKER"),"")</f>
        <v>RUY</v>
      </c>
      <c r="P1615" s="8">
        <f>IF(ISNUMBER(N1615),_xll.BDP($C1615, "OPT_UNDL_PX")," ")</f>
        <v>2369.3739999999998</v>
      </c>
      <c r="Q1615" s="7">
        <f>IF(ISNUMBER(N1615),+G1615*_xll.BDP($C1615, "PX_POS_MULT_FACTOR")*P1615/K1615," ")</f>
        <v>8.7607767684681634E-2</v>
      </c>
      <c r="R1615" s="8" t="str">
        <f>IF(OR($A1615="TUA",$A1615="TYA"),"",IF(ISNUMBER(_xll.BDP($C1615,"DUR_ADJ_OAS_MID")),_xll.BDP($C1615,"DUR_ADJ_OAS_MID"),IF(ISNUMBER(_xll.BDP($E1615&amp;" ISIN","DUR_ADJ_OAS_MID")),_xll.BDP($E1615&amp;" ISIN","DUR_ADJ_OAS_MID")," ")))</f>
        <v xml:space="preserve"> </v>
      </c>
      <c r="S1615" s="7">
        <f ca="1">IF(AND(A1614="SVOL",C1614="Cash"),                                     SUM(INDIRECT(ADDRESS(ROW()-(COUNTIF(A:A,"SVOL")),COLUMN())):INDIRECT(ADDRESS(ROW()-1,COLUMN()))),                                    IF(AND(A1615="TYA",C1615="Cash"), SUM(INDIRECT(ADDRESS(ROW()-(COUNTIF(A:A,"TYA")-1),COLUMN())):INDIRECT(ADDRESS(ROW()-1,COLUMN()))),                                    IF(AND(A1615="SVOL",ISNUMBER(FIND(" Govt",C1615))),"", IF(AND(A1615="SVOL",ISNUMBER(FIND(" Index",C1615))),J1615,                                    IF(ISNUMBER(N1615),Q1615*N1615,IF(ISNUMBER(R1615),J1615*R1615," "))))))</f>
        <v>-7.0313994343725484E-4</v>
      </c>
      <c r="T1615" t="s">
        <v>4257</v>
      </c>
      <c r="U1615" t="s">
        <v>55</v>
      </c>
      <c r="AG1615" s="17">
        <v>-4.9690000000000003E-3</v>
      </c>
    </row>
    <row r="1616" spans="1:33" x14ac:dyDescent="0.35">
      <c r="A1616" t="s">
        <v>4220</v>
      </c>
      <c r="B1616" t="s">
        <v>4258</v>
      </c>
      <c r="C1616" t="s">
        <v>4258</v>
      </c>
      <c r="F1616" t="s">
        <v>4259</v>
      </c>
      <c r="G1616" s="1">
        <v>-1</v>
      </c>
      <c r="H1616" s="1">
        <v>0.15</v>
      </c>
      <c r="I1616" s="2">
        <v>-15</v>
      </c>
      <c r="J1616" s="3">
        <v>-1.11E-6</v>
      </c>
      <c r="K1616" s="4">
        <v>13522625.119999999</v>
      </c>
      <c r="L1616" s="5">
        <v>625001</v>
      </c>
      <c r="M1616" s="6">
        <v>21.636165569999999</v>
      </c>
      <c r="N1616" s="7">
        <f>IF(ISNUMBER(_xll.BDP($C1616, "DELTA_MID")),_xll.BDP($C1616, "DELTA_MID")," ")</f>
        <v>-2.4480000000000001E-3</v>
      </c>
      <c r="O1616" s="7" t="str">
        <f>IF(ISNUMBER(N1616),_xll.BDP($C1616, "OPT_UNDL_TICKER"),"")</f>
        <v>SPX</v>
      </c>
      <c r="P1616" s="8">
        <f>IF(ISNUMBER(N1616),_xll.BDP($C1616, "OPT_UNDL_PX")," ")</f>
        <v>5985.38</v>
      </c>
      <c r="Q1616" s="7">
        <f>IF(ISNUMBER(N1616),+G1616*_xll.BDP($C1616, "PX_POS_MULT_FACTOR")*P1616/K1616," ")</f>
        <v>-4.426196797504655E-2</v>
      </c>
      <c r="R1616" s="8" t="str">
        <f>IF(OR($A1616="TUA",$A1616="TYA"),"",IF(ISNUMBER(_xll.BDP($C1616,"DUR_ADJ_OAS_MID")),_xll.BDP($C1616,"DUR_ADJ_OAS_MID"),IF(ISNUMBER(_xll.BDP($E1616&amp;" ISIN","DUR_ADJ_OAS_MID")),_xll.BDP($E1616&amp;" ISIN","DUR_ADJ_OAS_MID")," ")))</f>
        <v xml:space="preserve"> </v>
      </c>
      <c r="S1616" s="7">
        <f ca="1">IF(AND(A1615="SVOL",C1615="Cash"),                                     SUM(INDIRECT(ADDRESS(ROW()-(COUNTIF(A:A,"SVOL")),COLUMN())):INDIRECT(ADDRESS(ROW()-1,COLUMN()))),                                    IF(AND(A1616="TYA",C1616="Cash"), SUM(INDIRECT(ADDRESS(ROW()-(COUNTIF(A:A,"TYA")-1),COLUMN())):INDIRECT(ADDRESS(ROW()-1,COLUMN()))),                                    IF(AND(A1616="SVOL",ISNUMBER(FIND(" Govt",C1616))),"", IF(AND(A1616="SVOL",ISNUMBER(FIND(" Index",C1616))),J1616,                                    IF(ISNUMBER(N1616),Q1616*N1616,IF(ISNUMBER(R1616),J1616*R1616," "))))))</f>
        <v>1.0835329760291396E-4</v>
      </c>
      <c r="T1616" t="s">
        <v>4259</v>
      </c>
      <c r="U1616" t="s">
        <v>55</v>
      </c>
      <c r="AG1616" s="17">
        <v>-4.9690000000000003E-3</v>
      </c>
    </row>
    <row r="1617" spans="1:33" x14ac:dyDescent="0.35">
      <c r="A1617" t="s">
        <v>4220</v>
      </c>
      <c r="B1617" t="s">
        <v>4260</v>
      </c>
      <c r="C1617" t="s">
        <v>4260</v>
      </c>
      <c r="F1617" t="s">
        <v>4261</v>
      </c>
      <c r="G1617" s="1">
        <v>1</v>
      </c>
      <c r="H1617" s="1">
        <v>0.1</v>
      </c>
      <c r="I1617" s="2">
        <v>10</v>
      </c>
      <c r="J1617" s="3">
        <v>7.4000000000000001E-7</v>
      </c>
      <c r="K1617" s="4">
        <v>13522625.119999999</v>
      </c>
      <c r="L1617" s="5">
        <v>625001</v>
      </c>
      <c r="M1617" s="6">
        <v>21.636165569999999</v>
      </c>
      <c r="N1617" s="7">
        <f>IF(ISNUMBER(_xll.BDP($C1617, "DELTA_MID")),_xll.BDP($C1617, "DELTA_MID")," ")</f>
        <v>-8.4900000000000004E-4</v>
      </c>
      <c r="O1617" s="7" t="str">
        <f>IF(ISNUMBER(N1617),_xll.BDP($C1617, "OPT_UNDL_TICKER"),"")</f>
        <v>SPX</v>
      </c>
      <c r="P1617" s="8">
        <f>IF(ISNUMBER(N1617),_xll.BDP($C1617, "OPT_UNDL_PX")," ")</f>
        <v>5985.38</v>
      </c>
      <c r="Q1617" s="7">
        <f>IF(ISNUMBER(N1617),+G1617*_xll.BDP($C1617, "PX_POS_MULT_FACTOR")*P1617/K1617," ")</f>
        <v>4.426196797504655E-2</v>
      </c>
      <c r="R1617" s="8" t="str">
        <f>IF(OR($A1617="TUA",$A1617="TYA"),"",IF(ISNUMBER(_xll.BDP($C1617,"DUR_ADJ_OAS_MID")),_xll.BDP($C1617,"DUR_ADJ_OAS_MID"),IF(ISNUMBER(_xll.BDP($E1617&amp;" ISIN","DUR_ADJ_OAS_MID")),_xll.BDP($E1617&amp;" ISIN","DUR_ADJ_OAS_MID")," ")))</f>
        <v xml:space="preserve"> </v>
      </c>
      <c r="S1617" s="7">
        <f ca="1">IF(AND(A1616="SVOL",C1616="Cash"),                                     SUM(INDIRECT(ADDRESS(ROW()-(COUNTIF(A:A,"SVOL")),COLUMN())):INDIRECT(ADDRESS(ROW()-1,COLUMN()))),                                    IF(AND(A1617="TYA",C1617="Cash"), SUM(INDIRECT(ADDRESS(ROW()-(COUNTIF(A:A,"TYA")-1),COLUMN())):INDIRECT(ADDRESS(ROW()-1,COLUMN()))),                                    IF(AND(A1617="SVOL",ISNUMBER(FIND(" Govt",C1617))),"", IF(AND(A1617="SVOL",ISNUMBER(FIND(" Index",C1617))),J1617,                                    IF(ISNUMBER(N1617),Q1617*N1617,IF(ISNUMBER(R1617),J1617*R1617," "))))))</f>
        <v>-3.7578410810814523E-5</v>
      </c>
      <c r="T1617" t="s">
        <v>4261</v>
      </c>
      <c r="U1617" t="s">
        <v>55</v>
      </c>
      <c r="AG1617" s="17">
        <v>-4.9690000000000003E-3</v>
      </c>
    </row>
    <row r="1618" spans="1:33" x14ac:dyDescent="0.35">
      <c r="A1618" t="s">
        <v>4220</v>
      </c>
      <c r="B1618" t="s">
        <v>4262</v>
      </c>
      <c r="C1618" t="s">
        <v>4262</v>
      </c>
      <c r="F1618" t="s">
        <v>4263</v>
      </c>
      <c r="G1618" s="1">
        <v>-1</v>
      </c>
      <c r="H1618" s="1">
        <v>3.75</v>
      </c>
      <c r="I1618" s="2">
        <v>-375</v>
      </c>
      <c r="J1618" s="3">
        <v>-2.773E-5</v>
      </c>
      <c r="K1618" s="4">
        <v>13522625.119999999</v>
      </c>
      <c r="L1618" s="5">
        <v>625001</v>
      </c>
      <c r="M1618" s="6">
        <v>21.636165569999999</v>
      </c>
      <c r="N1618" s="7">
        <f>IF(ISNUMBER(_xll.BDP($C1618, "DELTA_MID")),_xll.BDP($C1618, "DELTA_MID")," ")</f>
        <v>-1.5827000000000001E-2</v>
      </c>
      <c r="O1618" s="7" t="str">
        <f>IF(ISNUMBER(N1618),_xll.BDP($C1618, "OPT_UNDL_TICKER"),"")</f>
        <v>NDX</v>
      </c>
      <c r="P1618" s="8">
        <f>IF(ISNUMBER(N1618),_xll.BDP($C1618, "OPT_UNDL_PX")," ")</f>
        <v>21036.16</v>
      </c>
      <c r="Q1618" s="7">
        <f>IF(ISNUMBER(N1618),+G1618*_xll.BDP($C1618, "PX_POS_MULT_FACTOR")*P1618/K1618," ")</f>
        <v>-0.15556269447185564</v>
      </c>
      <c r="R1618" s="8" t="str">
        <f>IF(OR($A1618="TUA",$A1618="TYA"),"",IF(ISNUMBER(_xll.BDP($C1618,"DUR_ADJ_OAS_MID")),_xll.BDP($C1618,"DUR_ADJ_OAS_MID"),IF(ISNUMBER(_xll.BDP($E1618&amp;" ISIN","DUR_ADJ_OAS_MID")),_xll.BDP($E1618&amp;" ISIN","DUR_ADJ_OAS_MID")," ")))</f>
        <v xml:space="preserve"> </v>
      </c>
      <c r="S1618" s="7">
        <f ca="1">IF(AND(A1617="SVOL",C1617="Cash"),                                     SUM(INDIRECT(ADDRESS(ROW()-(COUNTIF(A:A,"SVOL")),COLUMN())):INDIRECT(ADDRESS(ROW()-1,COLUMN()))),                                    IF(AND(A1618="TYA",C1618="Cash"), SUM(INDIRECT(ADDRESS(ROW()-(COUNTIF(A:A,"TYA")-1),COLUMN())):INDIRECT(ADDRESS(ROW()-1,COLUMN()))),                                    IF(AND(A1618="SVOL",ISNUMBER(FIND(" Govt",C1618))),"", IF(AND(A1618="SVOL",ISNUMBER(FIND(" Index",C1618))),J1618,                                    IF(ISNUMBER(N1618),Q1618*N1618,IF(ISNUMBER(R1618),J1618*R1618," "))))))</f>
        <v>2.4620907654060594E-3</v>
      </c>
      <c r="T1618" t="s">
        <v>4263</v>
      </c>
      <c r="U1618" t="s">
        <v>55</v>
      </c>
      <c r="AG1618" s="17">
        <v>-4.9690000000000003E-3</v>
      </c>
    </row>
    <row r="1619" spans="1:33" x14ac:dyDescent="0.35">
      <c r="A1619" t="s">
        <v>4220</v>
      </c>
      <c r="B1619" t="s">
        <v>4264</v>
      </c>
      <c r="C1619" t="s">
        <v>4264</v>
      </c>
      <c r="F1619" t="s">
        <v>4265</v>
      </c>
      <c r="G1619" s="1">
        <v>1</v>
      </c>
      <c r="H1619" s="1">
        <v>1.375</v>
      </c>
      <c r="I1619" s="2">
        <v>137.5</v>
      </c>
      <c r="J1619" s="3">
        <v>1.0169999999999999E-5</v>
      </c>
      <c r="K1619" s="4">
        <v>13522625.119999999</v>
      </c>
      <c r="L1619" s="5">
        <v>625001</v>
      </c>
      <c r="M1619" s="6">
        <v>21.636165569999999</v>
      </c>
      <c r="N1619" s="7">
        <f>IF(ISNUMBER(_xll.BDP($C1619, "DELTA_MID")),_xll.BDP($C1619, "DELTA_MID")," ")</f>
        <v>-4.6519999999999999E-3</v>
      </c>
      <c r="O1619" s="7" t="str">
        <f>IF(ISNUMBER(N1619),_xll.BDP($C1619, "OPT_UNDL_TICKER"),"")</f>
        <v>NDX</v>
      </c>
      <c r="P1619" s="8">
        <f>IF(ISNUMBER(N1619),_xll.BDP($C1619, "OPT_UNDL_PX")," ")</f>
        <v>21036.16</v>
      </c>
      <c r="Q1619" s="7">
        <f>IF(ISNUMBER(N1619),+G1619*_xll.BDP($C1619, "PX_POS_MULT_FACTOR")*P1619/K1619," ")</f>
        <v>0.15556269447185564</v>
      </c>
      <c r="R1619" s="8" t="str">
        <f>IF(OR($A1619="TUA",$A1619="TYA"),"",IF(ISNUMBER(_xll.BDP($C1619,"DUR_ADJ_OAS_MID")),_xll.BDP($C1619,"DUR_ADJ_OAS_MID"),IF(ISNUMBER(_xll.BDP($E1619&amp;" ISIN","DUR_ADJ_OAS_MID")),_xll.BDP($E1619&amp;" ISIN","DUR_ADJ_OAS_MID")," ")))</f>
        <v xml:space="preserve"> </v>
      </c>
      <c r="S1619" s="7">
        <f ca="1">IF(AND(A1618="SVOL",C1618="Cash"),                                     SUM(INDIRECT(ADDRESS(ROW()-(COUNTIF(A:A,"SVOL")),COLUMN())):INDIRECT(ADDRESS(ROW()-1,COLUMN()))),                                    IF(AND(A1619="TYA",C1619="Cash"), SUM(INDIRECT(ADDRESS(ROW()-(COUNTIF(A:A,"TYA")-1),COLUMN())):INDIRECT(ADDRESS(ROW()-1,COLUMN()))),                                    IF(AND(A1619="SVOL",ISNUMBER(FIND(" Govt",C1619))),"", IF(AND(A1619="SVOL",ISNUMBER(FIND(" Index",C1619))),J1619,                                    IF(ISNUMBER(N1619),Q1619*N1619,IF(ISNUMBER(R1619),J1619*R1619," "))))))</f>
        <v>-7.2367765468307245E-4</v>
      </c>
      <c r="T1619" t="s">
        <v>4265</v>
      </c>
      <c r="U1619" t="s">
        <v>55</v>
      </c>
      <c r="AG1619" s="17">
        <v>-4.9690000000000003E-3</v>
      </c>
    </row>
    <row r="1620" spans="1:33" x14ac:dyDescent="0.35">
      <c r="A1620" t="s">
        <v>4220</v>
      </c>
      <c r="B1620" t="s">
        <v>4266</v>
      </c>
      <c r="C1620" t="s">
        <v>4266</v>
      </c>
      <c r="F1620" t="s">
        <v>4267</v>
      </c>
      <c r="G1620" s="1">
        <v>-11</v>
      </c>
      <c r="H1620" s="1">
        <v>1.375</v>
      </c>
      <c r="I1620" s="2">
        <v>-1512.5</v>
      </c>
      <c r="J1620" s="3">
        <v>-1.1184999999999999E-4</v>
      </c>
      <c r="K1620" s="4">
        <v>13522625.119999999</v>
      </c>
      <c r="L1620" s="5">
        <v>625001</v>
      </c>
      <c r="M1620" s="6">
        <v>21.636165569999999</v>
      </c>
      <c r="N1620" s="7">
        <f>IF(ISNUMBER(_xll.BDP($C1620, "DELTA_MID")),_xll.BDP($C1620, "DELTA_MID")," ")</f>
        <v>-4.2424999999999997E-2</v>
      </c>
      <c r="O1620" s="7" t="str">
        <f>IF(ISNUMBER(N1620),_xll.BDP($C1620, "OPT_UNDL_TICKER"),"")</f>
        <v>RUY</v>
      </c>
      <c r="P1620" s="8">
        <f>IF(ISNUMBER(N1620),_xll.BDP($C1620, "OPT_UNDL_PX")," ")</f>
        <v>2369.3739999999998</v>
      </c>
      <c r="Q1620" s="7">
        <f>IF(ISNUMBER(N1620),+G1620*_xll.BDP($C1620, "PX_POS_MULT_FACTOR")*P1620/K1620," ")</f>
        <v>-0.19273708890629959</v>
      </c>
      <c r="R1620" s="8" t="str">
        <f>IF(OR($A1620="TUA",$A1620="TYA"),"",IF(ISNUMBER(_xll.BDP($C1620,"DUR_ADJ_OAS_MID")),_xll.BDP($C1620,"DUR_ADJ_OAS_MID"),IF(ISNUMBER(_xll.BDP($E1620&amp;" ISIN","DUR_ADJ_OAS_MID")),_xll.BDP($E1620&amp;" ISIN","DUR_ADJ_OAS_MID")," ")))</f>
        <v xml:space="preserve"> </v>
      </c>
      <c r="S1620" s="7">
        <f ca="1">IF(AND(A1619="SVOL",C1619="Cash"),                                     SUM(INDIRECT(ADDRESS(ROW()-(COUNTIF(A:A,"SVOL")),COLUMN())):INDIRECT(ADDRESS(ROW()-1,COLUMN()))),                                    IF(AND(A1620="TYA",C1620="Cash"), SUM(INDIRECT(ADDRESS(ROW()-(COUNTIF(A:A,"TYA")-1),COLUMN())):INDIRECT(ADDRESS(ROW()-1,COLUMN()))),                                    IF(AND(A1620="SVOL",ISNUMBER(FIND(" Govt",C1620))),"", IF(AND(A1620="SVOL",ISNUMBER(FIND(" Index",C1620))),J1620,                                    IF(ISNUMBER(N1620),Q1620*N1620,IF(ISNUMBER(R1620),J1620*R1620," "))))))</f>
        <v>8.17687099684976E-3</v>
      </c>
      <c r="T1620" t="s">
        <v>4267</v>
      </c>
      <c r="U1620" t="s">
        <v>55</v>
      </c>
      <c r="AG1620" s="17">
        <v>-4.9690000000000003E-3</v>
      </c>
    </row>
    <row r="1621" spans="1:33" x14ac:dyDescent="0.35">
      <c r="A1621" t="s">
        <v>4220</v>
      </c>
      <c r="B1621" t="s">
        <v>4268</v>
      </c>
      <c r="C1621" t="s">
        <v>4268</v>
      </c>
      <c r="F1621" t="s">
        <v>4269</v>
      </c>
      <c r="G1621" s="1">
        <v>11</v>
      </c>
      <c r="H1621" s="1">
        <v>0.625</v>
      </c>
      <c r="I1621" s="2">
        <v>687.5</v>
      </c>
      <c r="J1621" s="3">
        <v>5.0840000000000001E-5</v>
      </c>
      <c r="K1621" s="4">
        <v>13522625.119999999</v>
      </c>
      <c r="L1621" s="5">
        <v>625001</v>
      </c>
      <c r="M1621" s="6">
        <v>21.636165569999999</v>
      </c>
      <c r="N1621" s="7">
        <f>IF(ISNUMBER(_xll.BDP($C1621, "DELTA_MID")),_xll.BDP($C1621, "DELTA_MID")," ")</f>
        <v>-1.3793E-2</v>
      </c>
      <c r="O1621" s="7" t="str">
        <f>IF(ISNUMBER(N1621),_xll.BDP($C1621, "OPT_UNDL_TICKER"),"")</f>
        <v>RUY</v>
      </c>
      <c r="P1621" s="8">
        <f>IF(ISNUMBER(N1621),_xll.BDP($C1621, "OPT_UNDL_PX")," ")</f>
        <v>2369.3739999999998</v>
      </c>
      <c r="Q1621" s="7">
        <f>IF(ISNUMBER(N1621),+G1621*_xll.BDP($C1621, "PX_POS_MULT_FACTOR")*P1621/K1621," ")</f>
        <v>0.19273708890629959</v>
      </c>
      <c r="R1621" s="8" t="str">
        <f>IF(OR($A1621="TUA",$A1621="TYA"),"",IF(ISNUMBER(_xll.BDP($C1621,"DUR_ADJ_OAS_MID")),_xll.BDP($C1621,"DUR_ADJ_OAS_MID"),IF(ISNUMBER(_xll.BDP($E1621&amp;" ISIN","DUR_ADJ_OAS_MID")),_xll.BDP($E1621&amp;" ISIN","DUR_ADJ_OAS_MID")," ")))</f>
        <v xml:space="preserve"> </v>
      </c>
      <c r="S1621" s="7">
        <f ca="1">IF(AND(A1620="SVOL",C1620="Cash"),                                     SUM(INDIRECT(ADDRESS(ROW()-(COUNTIF(A:A,"SVOL")),COLUMN())):INDIRECT(ADDRESS(ROW()-1,COLUMN()))),                                    IF(AND(A1621="TYA",C1621="Cash"), SUM(INDIRECT(ADDRESS(ROW()-(COUNTIF(A:A,"TYA")-1),COLUMN())):INDIRECT(ADDRESS(ROW()-1,COLUMN()))),                                    IF(AND(A1621="SVOL",ISNUMBER(FIND(" Govt",C1621))),"", IF(AND(A1621="SVOL",ISNUMBER(FIND(" Index",C1621))),J1621,                                    IF(ISNUMBER(N1621),Q1621*N1621,IF(ISNUMBER(R1621),J1621*R1621," "))))))</f>
        <v>-2.6584226672845901E-3</v>
      </c>
      <c r="T1621" t="s">
        <v>4269</v>
      </c>
      <c r="U1621" t="s">
        <v>55</v>
      </c>
      <c r="AG1621" s="17">
        <v>-4.9690000000000003E-3</v>
      </c>
    </row>
    <row r="1622" spans="1:33" x14ac:dyDescent="0.35">
      <c r="A1622" t="s">
        <v>4220</v>
      </c>
      <c r="B1622" t="s">
        <v>4270</v>
      </c>
      <c r="C1622" t="s">
        <v>4270</v>
      </c>
      <c r="F1622" t="s">
        <v>4271</v>
      </c>
      <c r="G1622" s="1">
        <v>-4</v>
      </c>
      <c r="H1622" s="1">
        <v>0.85</v>
      </c>
      <c r="I1622" s="2">
        <v>-340</v>
      </c>
      <c r="J1622" s="3">
        <v>-2.514E-5</v>
      </c>
      <c r="K1622" s="4">
        <v>13522625.119999999</v>
      </c>
      <c r="L1622" s="5">
        <v>625001</v>
      </c>
      <c r="M1622" s="6">
        <v>21.636165569999999</v>
      </c>
      <c r="N1622" s="7">
        <f>IF(ISNUMBER(_xll.BDP($C1622, "DELTA_MID")),_xll.BDP($C1622, "DELTA_MID")," ")</f>
        <v>-1.5304E-2</v>
      </c>
      <c r="O1622" s="7" t="str">
        <f>IF(ISNUMBER(N1622),_xll.BDP($C1622, "OPT_UNDL_TICKER"),"")</f>
        <v>SPX</v>
      </c>
      <c r="P1622" s="8">
        <f>IF(ISNUMBER(N1622),_xll.BDP($C1622, "OPT_UNDL_PX")," ")</f>
        <v>5985.38</v>
      </c>
      <c r="Q1622" s="7">
        <f>IF(ISNUMBER(N1622),+G1622*_xll.BDP($C1622, "PX_POS_MULT_FACTOR")*P1622/K1622," ")</f>
        <v>-0.1770478719001862</v>
      </c>
      <c r="R1622" s="8" t="str">
        <f>IF(OR($A1622="TUA",$A1622="TYA"),"",IF(ISNUMBER(_xll.BDP($C1622,"DUR_ADJ_OAS_MID")),_xll.BDP($C1622,"DUR_ADJ_OAS_MID"),IF(ISNUMBER(_xll.BDP($E1622&amp;" ISIN","DUR_ADJ_OAS_MID")),_xll.BDP($E1622&amp;" ISIN","DUR_ADJ_OAS_MID")," ")))</f>
        <v xml:space="preserve"> </v>
      </c>
      <c r="S1622" s="7">
        <f ca="1">IF(AND(A1621="SVOL",C1621="Cash"),                                     SUM(INDIRECT(ADDRESS(ROW()-(COUNTIF(A:A,"SVOL")),COLUMN())):INDIRECT(ADDRESS(ROW()-1,COLUMN()))),                                    IF(AND(A1622="TYA",C1622="Cash"), SUM(INDIRECT(ADDRESS(ROW()-(COUNTIF(A:A,"TYA")-1),COLUMN())):INDIRECT(ADDRESS(ROW()-1,COLUMN()))),                                    IF(AND(A1622="SVOL",ISNUMBER(FIND(" Govt",C1622))),"", IF(AND(A1622="SVOL",ISNUMBER(FIND(" Index",C1622))),J1622,                                    IF(ISNUMBER(N1622),Q1622*N1622,IF(ISNUMBER(R1622),J1622*R1622," "))))))</f>
        <v>2.7095406315604496E-3</v>
      </c>
      <c r="T1622" t="s">
        <v>4271</v>
      </c>
      <c r="U1622" t="s">
        <v>55</v>
      </c>
      <c r="AG1622" s="17">
        <v>-4.9690000000000003E-3</v>
      </c>
    </row>
    <row r="1623" spans="1:33" x14ac:dyDescent="0.35">
      <c r="A1623" t="s">
        <v>4220</v>
      </c>
      <c r="B1623" t="s">
        <v>4272</v>
      </c>
      <c r="C1623" t="s">
        <v>4272</v>
      </c>
      <c r="F1623" t="s">
        <v>4273</v>
      </c>
      <c r="G1623" s="1">
        <v>4</v>
      </c>
      <c r="H1623" s="1">
        <v>0.4</v>
      </c>
      <c r="I1623" s="2">
        <v>160</v>
      </c>
      <c r="J1623" s="3">
        <v>1.183E-5</v>
      </c>
      <c r="K1623" s="4">
        <v>13522625.119999999</v>
      </c>
      <c r="L1623" s="5">
        <v>625001</v>
      </c>
      <c r="M1623" s="6">
        <v>21.636165569999999</v>
      </c>
      <c r="N1623" s="7">
        <f>IF(ISNUMBER(_xll.BDP($C1623, "DELTA_MID")),_xll.BDP($C1623, "DELTA_MID")," ")</f>
        <v>-4.738E-3</v>
      </c>
      <c r="O1623" s="7" t="str">
        <f>IF(ISNUMBER(N1623),_xll.BDP($C1623, "OPT_UNDL_TICKER"),"")</f>
        <v>SPX</v>
      </c>
      <c r="P1623" s="8">
        <f>IF(ISNUMBER(N1623),_xll.BDP($C1623, "OPT_UNDL_PX")," ")</f>
        <v>5985.38</v>
      </c>
      <c r="Q1623" s="7">
        <f>IF(ISNUMBER(N1623),+G1623*_xll.BDP($C1623, "PX_POS_MULT_FACTOR")*P1623/K1623," ")</f>
        <v>0.1770478719001862</v>
      </c>
      <c r="R1623" s="8" t="str">
        <f>IF(OR($A1623="TUA",$A1623="TYA"),"",IF(ISNUMBER(_xll.BDP($C1623,"DUR_ADJ_OAS_MID")),_xll.BDP($C1623,"DUR_ADJ_OAS_MID"),IF(ISNUMBER(_xll.BDP($E1623&amp;" ISIN","DUR_ADJ_OAS_MID")),_xll.BDP($E1623&amp;" ISIN","DUR_ADJ_OAS_MID")," ")))</f>
        <v xml:space="preserve"> </v>
      </c>
      <c r="S1623" s="7">
        <f ca="1">IF(AND(A1622="SVOL",C1622="Cash"),                                     SUM(INDIRECT(ADDRESS(ROW()-(COUNTIF(A:A,"SVOL")),COLUMN())):INDIRECT(ADDRESS(ROW()-1,COLUMN()))),                                    IF(AND(A1623="TYA",C1623="Cash"), SUM(INDIRECT(ADDRESS(ROW()-(COUNTIF(A:A,"TYA")-1),COLUMN())):INDIRECT(ADDRESS(ROW()-1,COLUMN()))),                                    IF(AND(A1623="SVOL",ISNUMBER(FIND(" Govt",C1623))),"", IF(AND(A1623="SVOL",ISNUMBER(FIND(" Index",C1623))),J1623,                                    IF(ISNUMBER(N1623),Q1623*N1623,IF(ISNUMBER(R1623),J1623*R1623," "))))))</f>
        <v>-8.3885281706308219E-4</v>
      </c>
      <c r="T1623" t="s">
        <v>4273</v>
      </c>
      <c r="U1623" t="s">
        <v>55</v>
      </c>
      <c r="AG1623" s="17">
        <v>-4.9690000000000003E-3</v>
      </c>
    </row>
    <row r="1624" spans="1:33" x14ac:dyDescent="0.35">
      <c r="A1624" t="s">
        <v>4220</v>
      </c>
      <c r="B1624" t="s">
        <v>4274</v>
      </c>
      <c r="C1624" t="s">
        <v>4274</v>
      </c>
      <c r="F1624" t="s">
        <v>4275</v>
      </c>
      <c r="G1624" s="1">
        <v>-1</v>
      </c>
      <c r="H1624" s="1">
        <v>25.1</v>
      </c>
      <c r="I1624" s="2">
        <v>-2510</v>
      </c>
      <c r="J1624" s="3">
        <v>-1.8561000000000001E-4</v>
      </c>
      <c r="K1624" s="4">
        <v>13522625.119999999</v>
      </c>
      <c r="L1624" s="5">
        <v>625001</v>
      </c>
      <c r="M1624" s="6">
        <v>21.636165569999999</v>
      </c>
      <c r="N1624" s="7">
        <f>IF(ISNUMBER(_xll.BDP($C1624, "DELTA_MID")),_xll.BDP($C1624, "DELTA_MID")," ")</f>
        <v>-7.5574000000000002E-2</v>
      </c>
      <c r="O1624" s="7" t="str">
        <f>IF(ISNUMBER(N1624),_xll.BDP($C1624, "OPT_UNDL_TICKER"),"")</f>
        <v>NDX</v>
      </c>
      <c r="P1624" s="8">
        <f>IF(ISNUMBER(N1624),_xll.BDP($C1624, "OPT_UNDL_PX")," ")</f>
        <v>21036.16</v>
      </c>
      <c r="Q1624" s="7">
        <f>IF(ISNUMBER(N1624),+G1624*_xll.BDP($C1624, "PX_POS_MULT_FACTOR")*P1624/K1624," ")</f>
        <v>-0.15556269447185564</v>
      </c>
      <c r="R1624" s="8" t="str">
        <f>IF(OR($A1624="TUA",$A1624="TYA"),"",IF(ISNUMBER(_xll.BDP($C1624,"DUR_ADJ_OAS_MID")),_xll.BDP($C1624,"DUR_ADJ_OAS_MID"),IF(ISNUMBER(_xll.BDP($E1624&amp;" ISIN","DUR_ADJ_OAS_MID")),_xll.BDP($E1624&amp;" ISIN","DUR_ADJ_OAS_MID")," ")))</f>
        <v xml:space="preserve"> </v>
      </c>
      <c r="S1624" s="7">
        <f ca="1">IF(AND(A1623="SVOL",C1623="Cash"),                                     SUM(INDIRECT(ADDRESS(ROW()-(COUNTIF(A:A,"SVOL")),COLUMN())):INDIRECT(ADDRESS(ROW()-1,COLUMN()))),                                    IF(AND(A1624="TYA",C1624="Cash"), SUM(INDIRECT(ADDRESS(ROW()-(COUNTIF(A:A,"TYA")-1),COLUMN())):INDIRECT(ADDRESS(ROW()-1,COLUMN()))),                                    IF(AND(A1624="SVOL",ISNUMBER(FIND(" Govt",C1624))),"", IF(AND(A1624="SVOL",ISNUMBER(FIND(" Index",C1624))),J1624,                                    IF(ISNUMBER(N1624),Q1624*N1624,IF(ISNUMBER(R1624),J1624*R1624," "))))))</f>
        <v>1.1756495072016019E-2</v>
      </c>
      <c r="T1624" t="s">
        <v>4275</v>
      </c>
      <c r="U1624" t="s">
        <v>55</v>
      </c>
      <c r="AG1624" s="17">
        <v>-4.9690000000000003E-3</v>
      </c>
    </row>
    <row r="1625" spans="1:33" x14ac:dyDescent="0.35">
      <c r="A1625" t="s">
        <v>4220</v>
      </c>
      <c r="B1625" t="s">
        <v>4276</v>
      </c>
      <c r="C1625" t="s">
        <v>4276</v>
      </c>
      <c r="F1625" t="s">
        <v>4277</v>
      </c>
      <c r="G1625" s="1">
        <v>1</v>
      </c>
      <c r="H1625" s="1">
        <v>4.8499999999999996</v>
      </c>
      <c r="I1625" s="2">
        <v>485</v>
      </c>
      <c r="J1625" s="3">
        <v>3.587E-5</v>
      </c>
      <c r="K1625" s="4">
        <v>13522625.119999999</v>
      </c>
      <c r="L1625" s="5">
        <v>625001</v>
      </c>
      <c r="M1625" s="6">
        <v>21.636165569999999</v>
      </c>
      <c r="N1625" s="7">
        <f>IF(ISNUMBER(_xll.BDP($C1625, "DELTA_MID")),_xll.BDP($C1625, "DELTA_MID")," ")</f>
        <v>-1.4137E-2</v>
      </c>
      <c r="O1625" s="7" t="str">
        <f>IF(ISNUMBER(N1625),_xll.BDP($C1625, "OPT_UNDL_TICKER"),"")</f>
        <v>NDX</v>
      </c>
      <c r="P1625" s="8">
        <f>IF(ISNUMBER(N1625),_xll.BDP($C1625, "OPT_UNDL_PX")," ")</f>
        <v>21036.16</v>
      </c>
      <c r="Q1625" s="7">
        <f>IF(ISNUMBER(N1625),+G1625*_xll.BDP($C1625, "PX_POS_MULT_FACTOR")*P1625/K1625," ")</f>
        <v>0.15556269447185564</v>
      </c>
      <c r="R1625" s="8" t="str">
        <f>IF(OR($A1625="TUA",$A1625="TYA"),"",IF(ISNUMBER(_xll.BDP($C1625,"DUR_ADJ_OAS_MID")),_xll.BDP($C1625,"DUR_ADJ_OAS_MID"),IF(ISNUMBER(_xll.BDP($E1625&amp;" ISIN","DUR_ADJ_OAS_MID")),_xll.BDP($E1625&amp;" ISIN","DUR_ADJ_OAS_MID")," ")))</f>
        <v xml:space="preserve"> </v>
      </c>
      <c r="S1625" s="7">
        <f ca="1">IF(AND(A1624="SVOL",C1624="Cash"),                                     SUM(INDIRECT(ADDRESS(ROW()-(COUNTIF(A:A,"SVOL")),COLUMN())):INDIRECT(ADDRESS(ROW()-1,COLUMN()))),                                    IF(AND(A1625="TYA",C1625="Cash"), SUM(INDIRECT(ADDRESS(ROW()-(COUNTIF(A:A,"TYA")-1),COLUMN())):INDIRECT(ADDRESS(ROW()-1,COLUMN()))),                                    IF(AND(A1625="SVOL",ISNUMBER(FIND(" Govt",C1625))),"", IF(AND(A1625="SVOL",ISNUMBER(FIND(" Index",C1625))),J1625,                                    IF(ISNUMBER(N1625),Q1625*N1625,IF(ISNUMBER(R1625),J1625*R1625," "))))))</f>
        <v>-2.199189811748623E-3</v>
      </c>
      <c r="T1625" t="s">
        <v>4277</v>
      </c>
      <c r="U1625" t="s">
        <v>55</v>
      </c>
      <c r="AG1625" s="17">
        <v>-4.9690000000000003E-3</v>
      </c>
    </row>
    <row r="1626" spans="1:33" x14ac:dyDescent="0.35">
      <c r="A1626" t="s">
        <v>4220</v>
      </c>
      <c r="B1626" t="s">
        <v>4278</v>
      </c>
      <c r="C1626" t="s">
        <v>4278</v>
      </c>
      <c r="F1626" t="s">
        <v>4279</v>
      </c>
      <c r="G1626" s="1">
        <v>-11</v>
      </c>
      <c r="H1626" s="1">
        <v>3.8</v>
      </c>
      <c r="I1626" s="2">
        <v>-4180</v>
      </c>
      <c r="J1626" s="3">
        <v>-3.0911000000000003E-4</v>
      </c>
      <c r="K1626" s="4">
        <v>13522625.119999999</v>
      </c>
      <c r="L1626" s="5">
        <v>625001</v>
      </c>
      <c r="M1626" s="6">
        <v>21.636165569999999</v>
      </c>
      <c r="N1626" s="7">
        <f>IF(ISNUMBER(_xll.BDP($C1626, "DELTA_MID")),_xll.BDP($C1626, "DELTA_MID")," ")</f>
        <v>-9.6027000000000001E-2</v>
      </c>
      <c r="O1626" s="7" t="str">
        <f>IF(ISNUMBER(N1626),_xll.BDP($C1626, "OPT_UNDL_TICKER"),"")</f>
        <v>RUY</v>
      </c>
      <c r="P1626" s="8">
        <f>IF(ISNUMBER(N1626),_xll.BDP($C1626, "OPT_UNDL_PX")," ")</f>
        <v>2369.3739999999998</v>
      </c>
      <c r="Q1626" s="7">
        <f>IF(ISNUMBER(N1626),+G1626*_xll.BDP($C1626, "PX_POS_MULT_FACTOR")*P1626/K1626," ")</f>
        <v>-0.19273708890629959</v>
      </c>
      <c r="R1626" s="8" t="str">
        <f>IF(OR($A1626="TUA",$A1626="TYA"),"",IF(ISNUMBER(_xll.BDP($C1626,"DUR_ADJ_OAS_MID")),_xll.BDP($C1626,"DUR_ADJ_OAS_MID"),IF(ISNUMBER(_xll.BDP($E1626&amp;" ISIN","DUR_ADJ_OAS_MID")),_xll.BDP($E1626&amp;" ISIN","DUR_ADJ_OAS_MID")," ")))</f>
        <v xml:space="preserve"> </v>
      </c>
      <c r="S1626" s="7">
        <f ca="1">IF(AND(A1625="SVOL",C1625="Cash"),                                     SUM(INDIRECT(ADDRESS(ROW()-(COUNTIF(A:A,"SVOL")),COLUMN())):INDIRECT(ADDRESS(ROW()-1,COLUMN()))),                                    IF(AND(A1626="TYA",C1626="Cash"), SUM(INDIRECT(ADDRESS(ROW()-(COUNTIF(A:A,"TYA")-1),COLUMN())):INDIRECT(ADDRESS(ROW()-1,COLUMN()))),                                    IF(AND(A1626="SVOL",ISNUMBER(FIND(" Govt",C1626))),"", IF(AND(A1626="SVOL",ISNUMBER(FIND(" Index",C1626))),J1626,                                    IF(ISNUMBER(N1626),Q1626*N1626,IF(ISNUMBER(R1626),J1626*R1626," "))))))</f>
        <v>1.850796443640523E-2</v>
      </c>
      <c r="T1626" t="s">
        <v>4279</v>
      </c>
      <c r="U1626" t="s">
        <v>55</v>
      </c>
      <c r="AG1626" s="17">
        <v>-4.9690000000000003E-3</v>
      </c>
    </row>
    <row r="1627" spans="1:33" x14ac:dyDescent="0.35">
      <c r="A1627" t="s">
        <v>4220</v>
      </c>
      <c r="B1627" t="s">
        <v>4280</v>
      </c>
      <c r="C1627" t="s">
        <v>4280</v>
      </c>
      <c r="F1627" t="s">
        <v>4281</v>
      </c>
      <c r="G1627" s="1">
        <v>11</v>
      </c>
      <c r="H1627" s="1">
        <v>0.97499999999999998</v>
      </c>
      <c r="I1627" s="2">
        <v>1072.5</v>
      </c>
      <c r="J1627" s="3">
        <v>7.9309999999999998E-5</v>
      </c>
      <c r="K1627" s="4">
        <v>13522625.119999999</v>
      </c>
      <c r="L1627" s="5">
        <v>625001</v>
      </c>
      <c r="M1627" s="6">
        <v>21.636165569999999</v>
      </c>
      <c r="N1627" s="7">
        <f>IF(ISNUMBER(_xll.BDP($C1627, "DELTA_MID")),_xll.BDP($C1627, "DELTA_MID")," ")</f>
        <v>-2.1602E-2</v>
      </c>
      <c r="O1627" s="7" t="str">
        <f>IF(ISNUMBER(N1627),_xll.BDP($C1627, "OPT_UNDL_TICKER"),"")</f>
        <v>RUY</v>
      </c>
      <c r="P1627" s="8">
        <f>IF(ISNUMBER(N1627),_xll.BDP($C1627, "OPT_UNDL_PX")," ")</f>
        <v>2369.3739999999998</v>
      </c>
      <c r="Q1627" s="7">
        <f>IF(ISNUMBER(N1627),+G1627*_xll.BDP($C1627, "PX_POS_MULT_FACTOR")*P1627/K1627," ")</f>
        <v>0.19273708890629959</v>
      </c>
      <c r="R1627" s="8" t="str">
        <f>IF(OR($A1627="TUA",$A1627="TYA"),"",IF(ISNUMBER(_xll.BDP($C1627,"DUR_ADJ_OAS_MID")),_xll.BDP($C1627,"DUR_ADJ_OAS_MID"),IF(ISNUMBER(_xll.BDP($E1627&amp;" ISIN","DUR_ADJ_OAS_MID")),_xll.BDP($E1627&amp;" ISIN","DUR_ADJ_OAS_MID")," ")))</f>
        <v xml:space="preserve"> </v>
      </c>
      <c r="S1627" s="7">
        <f ca="1">IF(AND(A1626="SVOL",C1626="Cash"),                                     SUM(INDIRECT(ADDRESS(ROW()-(COUNTIF(A:A,"SVOL")),COLUMN())):INDIRECT(ADDRESS(ROW()-1,COLUMN()))),                                    IF(AND(A1627="TYA",C1627="Cash"), SUM(INDIRECT(ADDRESS(ROW()-(COUNTIF(A:A,"TYA")-1),COLUMN())):INDIRECT(ADDRESS(ROW()-1,COLUMN()))),                                    IF(AND(A1627="SVOL",ISNUMBER(FIND(" Govt",C1627))),"", IF(AND(A1627="SVOL",ISNUMBER(FIND(" Index",C1627))),J1627,                                    IF(ISNUMBER(N1627),Q1627*N1627,IF(ISNUMBER(R1627),J1627*R1627," "))))))</f>
        <v>-4.1635065945538835E-3</v>
      </c>
      <c r="T1627" t="s">
        <v>4281</v>
      </c>
      <c r="U1627" t="s">
        <v>55</v>
      </c>
      <c r="AG1627" s="17">
        <v>-4.9690000000000003E-3</v>
      </c>
    </row>
    <row r="1628" spans="1:33" x14ac:dyDescent="0.35">
      <c r="A1628" t="s">
        <v>4220</v>
      </c>
      <c r="B1628" t="s">
        <v>4282</v>
      </c>
      <c r="C1628" t="s">
        <v>4282</v>
      </c>
      <c r="F1628" t="s">
        <v>4283</v>
      </c>
      <c r="G1628" s="1">
        <v>-4</v>
      </c>
      <c r="H1628" s="1">
        <v>3.9</v>
      </c>
      <c r="I1628" s="2">
        <v>-1560</v>
      </c>
      <c r="J1628" s="3">
        <v>-1.1535999999999999E-4</v>
      </c>
      <c r="K1628" s="4">
        <v>13522625.119999999</v>
      </c>
      <c r="L1628" s="5">
        <v>625001</v>
      </c>
      <c r="M1628" s="6">
        <v>21.636165569999999</v>
      </c>
      <c r="N1628" s="7">
        <f>IF(ISNUMBER(_xll.BDP($C1628, "DELTA_MID")),_xll.BDP($C1628, "DELTA_MID")," ")</f>
        <v>-5.8090999999999997E-2</v>
      </c>
      <c r="O1628" s="7" t="str">
        <f>IF(ISNUMBER(N1628),_xll.BDP($C1628, "OPT_UNDL_TICKER"),"")</f>
        <v>SPX</v>
      </c>
      <c r="P1628" s="8">
        <f>IF(ISNUMBER(N1628),_xll.BDP($C1628, "OPT_UNDL_PX")," ")</f>
        <v>5985.38</v>
      </c>
      <c r="Q1628" s="7">
        <f>IF(ISNUMBER(N1628),+G1628*_xll.BDP($C1628, "PX_POS_MULT_FACTOR")*P1628/K1628," ")</f>
        <v>-0.1770478719001862</v>
      </c>
      <c r="R1628" s="8" t="str">
        <f>IF(OR($A1628="TUA",$A1628="TYA"),"",IF(ISNUMBER(_xll.BDP($C1628,"DUR_ADJ_OAS_MID")),_xll.BDP($C1628,"DUR_ADJ_OAS_MID"),IF(ISNUMBER(_xll.BDP($E1628&amp;" ISIN","DUR_ADJ_OAS_MID")),_xll.BDP($E1628&amp;" ISIN","DUR_ADJ_OAS_MID")," ")))</f>
        <v xml:space="preserve"> </v>
      </c>
      <c r="S1628" s="7">
        <f ca="1">IF(AND(A1627="SVOL",C1627="Cash"),                                     SUM(INDIRECT(ADDRESS(ROW()-(COUNTIF(A:A,"SVOL")),COLUMN())):INDIRECT(ADDRESS(ROW()-1,COLUMN()))),                                    IF(AND(A1628="TYA",C1628="Cash"), SUM(INDIRECT(ADDRESS(ROW()-(COUNTIF(A:A,"TYA")-1),COLUMN())):INDIRECT(ADDRESS(ROW()-1,COLUMN()))),                                    IF(AND(A1628="SVOL",ISNUMBER(FIND(" Govt",C1628))),"", IF(AND(A1628="SVOL",ISNUMBER(FIND(" Index",C1628))),J1628,                                    IF(ISNUMBER(N1628),Q1628*N1628,IF(ISNUMBER(R1628),J1628*R1628," "))))))</f>
        <v>1.0284887926553715E-2</v>
      </c>
      <c r="T1628" t="s">
        <v>4283</v>
      </c>
      <c r="U1628" t="s">
        <v>55</v>
      </c>
      <c r="AG1628" s="17">
        <v>-4.9690000000000003E-3</v>
      </c>
    </row>
    <row r="1629" spans="1:33" x14ac:dyDescent="0.35">
      <c r="A1629" t="s">
        <v>4220</v>
      </c>
      <c r="B1629" t="s">
        <v>4284</v>
      </c>
      <c r="C1629" t="s">
        <v>4284</v>
      </c>
      <c r="F1629" t="s">
        <v>4285</v>
      </c>
      <c r="G1629" s="1">
        <v>4</v>
      </c>
      <c r="H1629" s="1">
        <v>0.9</v>
      </c>
      <c r="I1629" s="2">
        <v>360</v>
      </c>
      <c r="J1629" s="3">
        <v>2.6619999999999999E-5</v>
      </c>
      <c r="K1629" s="4">
        <v>13522625.119999999</v>
      </c>
      <c r="L1629" s="5">
        <v>625001</v>
      </c>
      <c r="M1629" s="6">
        <v>21.636165569999999</v>
      </c>
      <c r="N1629" s="7">
        <f>IF(ISNUMBER(_xll.BDP($C1629, "DELTA_MID")),_xll.BDP($C1629, "DELTA_MID")," ")</f>
        <v>-1.043E-2</v>
      </c>
      <c r="O1629" s="7" t="str">
        <f>IF(ISNUMBER(N1629),_xll.BDP($C1629, "OPT_UNDL_TICKER"),"")</f>
        <v>SPX</v>
      </c>
      <c r="P1629" s="8">
        <f>IF(ISNUMBER(N1629),_xll.BDP($C1629, "OPT_UNDL_PX")," ")</f>
        <v>5985.38</v>
      </c>
      <c r="Q1629" s="7">
        <f>IF(ISNUMBER(N1629),+G1629*_xll.BDP($C1629, "PX_POS_MULT_FACTOR")*P1629/K1629," ")</f>
        <v>0.1770478719001862</v>
      </c>
      <c r="R1629" s="8" t="str">
        <f>IF(OR($A1629="TUA",$A1629="TYA"),"",IF(ISNUMBER(_xll.BDP($C1629,"DUR_ADJ_OAS_MID")),_xll.BDP($C1629,"DUR_ADJ_OAS_MID"),IF(ISNUMBER(_xll.BDP($E1629&amp;" ISIN","DUR_ADJ_OAS_MID")),_xll.BDP($E1629&amp;" ISIN","DUR_ADJ_OAS_MID")," ")))</f>
        <v xml:space="preserve"> </v>
      </c>
      <c r="S1629" s="7">
        <f ca="1">IF(AND(A1628="SVOL",C1628="Cash"),                                     SUM(INDIRECT(ADDRESS(ROW()-(COUNTIF(A:A,"SVOL")),COLUMN())):INDIRECT(ADDRESS(ROW()-1,COLUMN()))),                                    IF(AND(A1629="TYA",C1629="Cash"), SUM(INDIRECT(ADDRESS(ROW()-(COUNTIF(A:A,"TYA")-1),COLUMN())):INDIRECT(ADDRESS(ROW()-1,COLUMN()))),                                    IF(AND(A1629="SVOL",ISNUMBER(FIND(" Govt",C1629))),"", IF(AND(A1629="SVOL",ISNUMBER(FIND(" Index",C1629))),J1629,                                    IF(ISNUMBER(N1629),Q1629*N1629,IF(ISNUMBER(R1629),J1629*R1629," "))))))</f>
        <v>-1.846609303918942E-3</v>
      </c>
      <c r="T1629" t="s">
        <v>4285</v>
      </c>
      <c r="U1629" t="s">
        <v>55</v>
      </c>
      <c r="AG1629" s="17">
        <v>-4.9690000000000003E-3</v>
      </c>
    </row>
    <row r="1630" spans="1:33" x14ac:dyDescent="0.35">
      <c r="A1630" t="s">
        <v>4220</v>
      </c>
      <c r="B1630" t="s">
        <v>4286</v>
      </c>
      <c r="C1630" t="s">
        <v>4286</v>
      </c>
      <c r="F1630" t="s">
        <v>4287</v>
      </c>
      <c r="G1630" s="1">
        <v>-1</v>
      </c>
      <c r="H1630" s="1">
        <v>44.3</v>
      </c>
      <c r="I1630" s="2">
        <v>-4430</v>
      </c>
      <c r="J1630" s="3">
        <v>-3.2759999999999999E-4</v>
      </c>
      <c r="K1630" s="4">
        <v>13522625.119999999</v>
      </c>
      <c r="L1630" s="5">
        <v>625001</v>
      </c>
      <c r="M1630" s="6">
        <v>21.636165569999999</v>
      </c>
      <c r="N1630" s="7">
        <f>IF(ISNUMBER(_xll.BDP($C1630, "DELTA_MID")),_xll.BDP($C1630, "DELTA_MID")," ")</f>
        <v>-0.113027</v>
      </c>
      <c r="O1630" s="7" t="str">
        <f>IF(ISNUMBER(N1630),_xll.BDP($C1630, "OPT_UNDL_TICKER"),"")</f>
        <v>NDX</v>
      </c>
      <c r="P1630" s="8">
        <f>IF(ISNUMBER(N1630),_xll.BDP($C1630, "OPT_UNDL_PX")," ")</f>
        <v>21036.16</v>
      </c>
      <c r="Q1630" s="7">
        <f>IF(ISNUMBER(N1630),+G1630*_xll.BDP($C1630, "PX_POS_MULT_FACTOR")*P1630/K1630," ")</f>
        <v>-0.15556269447185564</v>
      </c>
      <c r="R1630" s="8" t="str">
        <f>IF(OR($A1630="TUA",$A1630="TYA"),"",IF(ISNUMBER(_xll.BDP($C1630,"DUR_ADJ_OAS_MID")),_xll.BDP($C1630,"DUR_ADJ_OAS_MID"),IF(ISNUMBER(_xll.BDP($E1630&amp;" ISIN","DUR_ADJ_OAS_MID")),_xll.BDP($E1630&amp;" ISIN","DUR_ADJ_OAS_MID")," ")))</f>
        <v xml:space="preserve"> </v>
      </c>
      <c r="S1630" s="7">
        <f ca="1">IF(AND(A1629="SVOL",C1629="Cash"),                                     SUM(INDIRECT(ADDRESS(ROW()-(COUNTIF(A:A,"SVOL")),COLUMN())):INDIRECT(ADDRESS(ROW()-1,COLUMN()))),                                    IF(AND(A1630="TYA",C1630="Cash"), SUM(INDIRECT(ADDRESS(ROW()-(COUNTIF(A:A,"TYA")-1),COLUMN())):INDIRECT(ADDRESS(ROW()-1,COLUMN()))),                                    IF(AND(A1630="SVOL",ISNUMBER(FIND(" Govt",C1630))),"", IF(AND(A1630="SVOL",ISNUMBER(FIND(" Index",C1630))),J1630,                                    IF(ISNUMBER(N1630),Q1630*N1630,IF(ISNUMBER(R1630),J1630*R1630," "))))))</f>
        <v>1.7582784668070429E-2</v>
      </c>
      <c r="T1630" t="s">
        <v>4287</v>
      </c>
      <c r="U1630" t="s">
        <v>55</v>
      </c>
      <c r="AG1630" s="17">
        <v>-4.9690000000000003E-3</v>
      </c>
    </row>
    <row r="1631" spans="1:33" x14ac:dyDescent="0.35">
      <c r="A1631" t="s">
        <v>4220</v>
      </c>
      <c r="B1631" t="s">
        <v>4288</v>
      </c>
      <c r="C1631" t="s">
        <v>4288</v>
      </c>
      <c r="F1631" t="s">
        <v>4289</v>
      </c>
      <c r="G1631" s="1">
        <v>1</v>
      </c>
      <c r="H1631" s="1">
        <v>10.9</v>
      </c>
      <c r="I1631" s="2">
        <v>1090</v>
      </c>
      <c r="J1631" s="3">
        <v>8.0610000000000002E-5</v>
      </c>
      <c r="K1631" s="4">
        <v>13522625.119999999</v>
      </c>
      <c r="L1631" s="5">
        <v>625001</v>
      </c>
      <c r="M1631" s="6">
        <v>21.636165569999999</v>
      </c>
      <c r="N1631" s="7">
        <f>IF(ISNUMBER(_xll.BDP($C1631, "DELTA_MID")),_xll.BDP($C1631, "DELTA_MID")," ")</f>
        <v>-2.7734999999999999E-2</v>
      </c>
      <c r="O1631" s="7" t="str">
        <f>IF(ISNUMBER(N1631),_xll.BDP($C1631, "OPT_UNDL_TICKER"),"")</f>
        <v>NDX</v>
      </c>
      <c r="P1631" s="8">
        <f>IF(ISNUMBER(N1631),_xll.BDP($C1631, "OPT_UNDL_PX")," ")</f>
        <v>21036.16</v>
      </c>
      <c r="Q1631" s="7">
        <f>IF(ISNUMBER(N1631),+G1631*_xll.BDP($C1631, "PX_POS_MULT_FACTOR")*P1631/K1631," ")</f>
        <v>0.15556269447185564</v>
      </c>
      <c r="R1631" s="8" t="str">
        <f>IF(OR($A1631="TUA",$A1631="TYA"),"",IF(ISNUMBER(_xll.BDP($C1631,"DUR_ADJ_OAS_MID")),_xll.BDP($C1631,"DUR_ADJ_OAS_MID"),IF(ISNUMBER(_xll.BDP($E1631&amp;" ISIN","DUR_ADJ_OAS_MID")),_xll.BDP($E1631&amp;" ISIN","DUR_ADJ_OAS_MID")," ")))</f>
        <v xml:space="preserve"> </v>
      </c>
      <c r="S1631" s="7">
        <f ca="1">IF(AND(A1630="SVOL",C1630="Cash"),                                     SUM(INDIRECT(ADDRESS(ROW()-(COUNTIF(A:A,"SVOL")),COLUMN())):INDIRECT(ADDRESS(ROW()-1,COLUMN()))),                                    IF(AND(A1631="TYA",C1631="Cash"), SUM(INDIRECT(ADDRESS(ROW()-(COUNTIF(A:A,"TYA")-1),COLUMN())):INDIRECT(ADDRESS(ROW()-1,COLUMN()))),                                    IF(AND(A1631="SVOL",ISNUMBER(FIND(" Govt",C1631))),"", IF(AND(A1631="SVOL",ISNUMBER(FIND(" Index",C1631))),J1631,                                    IF(ISNUMBER(N1631),Q1631*N1631,IF(ISNUMBER(R1631),J1631*R1631," "))))))</f>
        <v>-4.3145313311769157E-3</v>
      </c>
      <c r="T1631" t="s">
        <v>4289</v>
      </c>
      <c r="U1631" t="s">
        <v>55</v>
      </c>
      <c r="AG1631" s="17">
        <v>-4.9690000000000003E-3</v>
      </c>
    </row>
    <row r="1632" spans="1:33" x14ac:dyDescent="0.35">
      <c r="A1632" t="s">
        <v>4220</v>
      </c>
      <c r="B1632" t="s">
        <v>4290</v>
      </c>
      <c r="C1632" t="s">
        <v>4290</v>
      </c>
      <c r="F1632" t="s">
        <v>4291</v>
      </c>
      <c r="G1632" s="1">
        <v>-10</v>
      </c>
      <c r="H1632" s="1">
        <v>5.25</v>
      </c>
      <c r="I1632" s="2">
        <v>-5250</v>
      </c>
      <c r="J1632" s="3">
        <v>-3.8823999999999998E-4</v>
      </c>
      <c r="K1632" s="4">
        <v>13522625.119999999</v>
      </c>
      <c r="L1632" s="5">
        <v>625001</v>
      </c>
      <c r="M1632" s="6">
        <v>21.636165569999999</v>
      </c>
      <c r="N1632" s="7">
        <f>IF(ISNUMBER(_xll.BDP($C1632, "DELTA_MID")),_xll.BDP($C1632, "DELTA_MID")," ")</f>
        <v>-0.113886</v>
      </c>
      <c r="O1632" s="7" t="str">
        <f>IF(ISNUMBER(N1632),_xll.BDP($C1632, "OPT_UNDL_TICKER"),"")</f>
        <v>RUY</v>
      </c>
      <c r="P1632" s="8">
        <f>IF(ISNUMBER(N1632),_xll.BDP($C1632, "OPT_UNDL_PX")," ")</f>
        <v>2369.3739999999998</v>
      </c>
      <c r="Q1632" s="7">
        <f>IF(ISNUMBER(N1632),+G1632*_xll.BDP($C1632, "PX_POS_MULT_FACTOR")*P1632/K1632," ")</f>
        <v>-0.17521553536936327</v>
      </c>
      <c r="R1632" s="8" t="str">
        <f>IF(OR($A1632="TUA",$A1632="TYA"),"",IF(ISNUMBER(_xll.BDP($C1632,"DUR_ADJ_OAS_MID")),_xll.BDP($C1632,"DUR_ADJ_OAS_MID"),IF(ISNUMBER(_xll.BDP($E1632&amp;" ISIN","DUR_ADJ_OAS_MID")),_xll.BDP($E1632&amp;" ISIN","DUR_ADJ_OAS_MID")," ")))</f>
        <v xml:space="preserve"> </v>
      </c>
      <c r="S1632" s="7">
        <f ca="1">IF(AND(A1631="SVOL",C1631="Cash"),                                     SUM(INDIRECT(ADDRESS(ROW()-(COUNTIF(A:A,"SVOL")),COLUMN())):INDIRECT(ADDRESS(ROW()-1,COLUMN()))),                                    IF(AND(A1632="TYA",C1632="Cash"), SUM(INDIRECT(ADDRESS(ROW()-(COUNTIF(A:A,"TYA")-1),COLUMN())):INDIRECT(ADDRESS(ROW()-1,COLUMN()))),                                    IF(AND(A1632="SVOL",ISNUMBER(FIND(" Govt",C1632))),"", IF(AND(A1632="SVOL",ISNUMBER(FIND(" Index",C1632))),J1632,                                    IF(ISNUMBER(N1632),Q1632*N1632,IF(ISNUMBER(R1632),J1632*R1632," "))))))</f>
        <v>1.9954596461075304E-2</v>
      </c>
      <c r="T1632" t="s">
        <v>4291</v>
      </c>
      <c r="U1632" t="s">
        <v>55</v>
      </c>
      <c r="AG1632" s="17">
        <v>-4.9690000000000003E-3</v>
      </c>
    </row>
    <row r="1633" spans="1:33" x14ac:dyDescent="0.35">
      <c r="A1633" t="s">
        <v>4220</v>
      </c>
      <c r="B1633" t="s">
        <v>4292</v>
      </c>
      <c r="C1633" t="s">
        <v>4292</v>
      </c>
      <c r="F1633" t="s">
        <v>4293</v>
      </c>
      <c r="G1633" s="1">
        <v>10</v>
      </c>
      <c r="H1633" s="1">
        <v>1.325</v>
      </c>
      <c r="I1633" s="2">
        <v>1325</v>
      </c>
      <c r="J1633" s="3">
        <v>9.7979999999999994E-5</v>
      </c>
      <c r="K1633" s="4">
        <v>13522625.119999999</v>
      </c>
      <c r="L1633" s="5">
        <v>625001</v>
      </c>
      <c r="M1633" s="6">
        <v>21.636165569999999</v>
      </c>
      <c r="N1633" s="7">
        <f>IF(ISNUMBER(_xll.BDP($C1633, "DELTA_MID")),_xll.BDP($C1633, "DELTA_MID")," ")</f>
        <v>-2.5270999999999998E-2</v>
      </c>
      <c r="O1633" s="7" t="str">
        <f>IF(ISNUMBER(N1633),_xll.BDP($C1633, "OPT_UNDL_TICKER"),"")</f>
        <v>RUY</v>
      </c>
      <c r="P1633" s="8">
        <f>IF(ISNUMBER(N1633),_xll.BDP($C1633, "OPT_UNDL_PX")," ")</f>
        <v>2369.3739999999998</v>
      </c>
      <c r="Q1633" s="7">
        <f>IF(ISNUMBER(N1633),+G1633*_xll.BDP($C1633, "PX_POS_MULT_FACTOR")*P1633/K1633," ")</f>
        <v>0.17521553536936327</v>
      </c>
      <c r="R1633" s="8" t="str">
        <f>IF(OR($A1633="TUA",$A1633="TYA"),"",IF(ISNUMBER(_xll.BDP($C1633,"DUR_ADJ_OAS_MID")),_xll.BDP($C1633,"DUR_ADJ_OAS_MID"),IF(ISNUMBER(_xll.BDP($E1633&amp;" ISIN","DUR_ADJ_OAS_MID")),_xll.BDP($E1633&amp;" ISIN","DUR_ADJ_OAS_MID")," ")))</f>
        <v xml:space="preserve"> </v>
      </c>
      <c r="S1633" s="7">
        <f ca="1">IF(AND(A1632="SVOL",C1632="Cash"),                                     SUM(INDIRECT(ADDRESS(ROW()-(COUNTIF(A:A,"SVOL")),COLUMN())):INDIRECT(ADDRESS(ROW()-1,COLUMN()))),                                    IF(AND(A1633="TYA",C1633="Cash"), SUM(INDIRECT(ADDRESS(ROW()-(COUNTIF(A:A,"TYA")-1),COLUMN())):INDIRECT(ADDRESS(ROW()-1,COLUMN()))),                                    IF(AND(A1633="SVOL",ISNUMBER(FIND(" Govt",C1633))),"", IF(AND(A1633="SVOL",ISNUMBER(FIND(" Index",C1633))),J1633,                                    IF(ISNUMBER(N1633),Q1633*N1633,IF(ISNUMBER(R1633),J1633*R1633," "))))))</f>
        <v>-4.4278717943191789E-3</v>
      </c>
      <c r="T1633" t="s">
        <v>4293</v>
      </c>
      <c r="U1633" t="s">
        <v>55</v>
      </c>
      <c r="AG1633" s="17">
        <v>-4.9690000000000003E-3</v>
      </c>
    </row>
    <row r="1634" spans="1:33" x14ac:dyDescent="0.35">
      <c r="A1634" t="s">
        <v>4220</v>
      </c>
      <c r="B1634" t="s">
        <v>4294</v>
      </c>
      <c r="C1634" t="s">
        <v>4294</v>
      </c>
      <c r="F1634" t="s">
        <v>4295</v>
      </c>
      <c r="G1634" s="1">
        <v>-5</v>
      </c>
      <c r="H1634" s="1">
        <v>8.5500000000000007</v>
      </c>
      <c r="I1634" s="2">
        <v>-4275</v>
      </c>
      <c r="J1634" s="3">
        <v>-3.1614000000000002E-4</v>
      </c>
      <c r="K1634" s="4">
        <v>13522625.119999999</v>
      </c>
      <c r="L1634" s="5">
        <v>625001</v>
      </c>
      <c r="M1634" s="6">
        <v>21.636165569999999</v>
      </c>
      <c r="N1634" s="7">
        <f>IF(ISNUMBER(_xll.BDP($C1634, "DELTA_MID")),_xll.BDP($C1634, "DELTA_MID")," ")</f>
        <v>-0.108144</v>
      </c>
      <c r="O1634" s="7" t="str">
        <f>IF(ISNUMBER(N1634),_xll.BDP($C1634, "OPT_UNDL_TICKER"),"")</f>
        <v>SPX</v>
      </c>
      <c r="P1634" s="8">
        <f>IF(ISNUMBER(N1634),_xll.BDP($C1634, "OPT_UNDL_PX")," ")</f>
        <v>5985.38</v>
      </c>
      <c r="Q1634" s="7">
        <f>IF(ISNUMBER(N1634),+G1634*_xll.BDP($C1634, "PX_POS_MULT_FACTOR")*P1634/K1634," ")</f>
        <v>-0.22130983987523276</v>
      </c>
      <c r="R1634" s="8" t="str">
        <f>IF(OR($A1634="TUA",$A1634="TYA"),"",IF(ISNUMBER(_xll.BDP($C1634,"DUR_ADJ_OAS_MID")),_xll.BDP($C1634,"DUR_ADJ_OAS_MID"),IF(ISNUMBER(_xll.BDP($E1634&amp;" ISIN","DUR_ADJ_OAS_MID")),_xll.BDP($E1634&amp;" ISIN","DUR_ADJ_OAS_MID")," ")))</f>
        <v xml:space="preserve"> </v>
      </c>
      <c r="S1634" s="7">
        <f ca="1">IF(AND(A1633="SVOL",C1633="Cash"),                                     SUM(INDIRECT(ADDRESS(ROW()-(COUNTIF(A:A,"SVOL")),COLUMN())):INDIRECT(ADDRESS(ROW()-1,COLUMN()))),                                    IF(AND(A1634="TYA",C1634="Cash"), SUM(INDIRECT(ADDRESS(ROW()-(COUNTIF(A:A,"TYA")-1),COLUMN())):INDIRECT(ADDRESS(ROW()-1,COLUMN()))),                                    IF(AND(A1634="SVOL",ISNUMBER(FIND(" Govt",C1634))),"", IF(AND(A1634="SVOL",ISNUMBER(FIND(" Index",C1634))),J1634,                                    IF(ISNUMBER(N1634),Q1634*N1634,IF(ISNUMBER(R1634),J1634*R1634," "))))))</f>
        <v>2.3933331323467172E-2</v>
      </c>
      <c r="T1634" t="s">
        <v>4295</v>
      </c>
      <c r="U1634" t="s">
        <v>55</v>
      </c>
      <c r="AG1634" s="17">
        <v>-4.9690000000000003E-3</v>
      </c>
    </row>
    <row r="1635" spans="1:33" x14ac:dyDescent="0.35">
      <c r="A1635" t="s">
        <v>4220</v>
      </c>
      <c r="B1635" t="s">
        <v>4296</v>
      </c>
      <c r="C1635" t="s">
        <v>4296</v>
      </c>
      <c r="F1635" t="s">
        <v>4297</v>
      </c>
      <c r="G1635" s="1">
        <v>5</v>
      </c>
      <c r="H1635" s="1">
        <v>2.1749999999999998</v>
      </c>
      <c r="I1635" s="2">
        <v>1087.5</v>
      </c>
      <c r="J1635" s="3">
        <v>8.0420000000000006E-5</v>
      </c>
      <c r="K1635" s="4">
        <v>13522625.119999999</v>
      </c>
      <c r="L1635" s="5">
        <v>625001</v>
      </c>
      <c r="M1635" s="6">
        <v>21.636165569999999</v>
      </c>
      <c r="N1635" s="7">
        <f>IF(ISNUMBER(_xll.BDP($C1635, "DELTA_MID")),_xll.BDP($C1635, "DELTA_MID")," ")</f>
        <v>-2.3917000000000001E-2</v>
      </c>
      <c r="O1635" s="7" t="str">
        <f>IF(ISNUMBER(N1635),_xll.BDP($C1635, "OPT_UNDL_TICKER"),"")</f>
        <v>SPX</v>
      </c>
      <c r="P1635" s="8">
        <f>IF(ISNUMBER(N1635),_xll.BDP($C1635, "OPT_UNDL_PX")," ")</f>
        <v>5985.38</v>
      </c>
      <c r="Q1635" s="7">
        <f>IF(ISNUMBER(N1635),+G1635*_xll.BDP($C1635, "PX_POS_MULT_FACTOR")*P1635/K1635," ")</f>
        <v>0.22130983987523276</v>
      </c>
      <c r="R1635" s="8" t="str">
        <f>IF(OR($A1635="TUA",$A1635="TYA"),"",IF(ISNUMBER(_xll.BDP($C1635,"DUR_ADJ_OAS_MID")),_xll.BDP($C1635,"DUR_ADJ_OAS_MID"),IF(ISNUMBER(_xll.BDP($E1635&amp;" ISIN","DUR_ADJ_OAS_MID")),_xll.BDP($E1635&amp;" ISIN","DUR_ADJ_OAS_MID")," ")))</f>
        <v xml:space="preserve"> </v>
      </c>
      <c r="S1635" s="7">
        <f ca="1">IF(AND(A1634="SVOL",C1634="Cash"),                                     SUM(INDIRECT(ADDRESS(ROW()-(COUNTIF(A:A,"SVOL")),COLUMN())):INDIRECT(ADDRESS(ROW()-1,COLUMN()))),                                    IF(AND(A1635="TYA",C1635="Cash"), SUM(INDIRECT(ADDRESS(ROW()-(COUNTIF(A:A,"TYA")-1),COLUMN())):INDIRECT(ADDRESS(ROW()-1,COLUMN()))),                                    IF(AND(A1635="SVOL",ISNUMBER(FIND(" Govt",C1635))),"", IF(AND(A1635="SVOL",ISNUMBER(FIND(" Index",C1635))),J1635,                                    IF(ISNUMBER(N1635),Q1635*N1635,IF(ISNUMBER(R1635),J1635*R1635," "))))))</f>
        <v>-5.2930674402959423E-3</v>
      </c>
      <c r="T1635" t="s">
        <v>4297</v>
      </c>
      <c r="U1635" t="s">
        <v>55</v>
      </c>
      <c r="AG1635" s="17">
        <v>-4.9690000000000003E-3</v>
      </c>
    </row>
    <row r="1636" spans="1:33" x14ac:dyDescent="0.35">
      <c r="A1636" t="s">
        <v>4220</v>
      </c>
      <c r="B1636" t="s">
        <v>4298</v>
      </c>
      <c r="C1636" t="s">
        <v>4298</v>
      </c>
      <c r="F1636" t="s">
        <v>4299</v>
      </c>
      <c r="G1636" s="1">
        <v>7</v>
      </c>
      <c r="H1636" s="1">
        <v>23.95</v>
      </c>
      <c r="I1636" s="2">
        <v>16765</v>
      </c>
      <c r="J1636" s="3">
        <v>1.2397700000000001E-3</v>
      </c>
      <c r="K1636" s="4">
        <v>13522625.119999999</v>
      </c>
      <c r="L1636" s="5">
        <v>625001</v>
      </c>
      <c r="M1636" s="6">
        <v>21.636165569999999</v>
      </c>
      <c r="N1636" s="7">
        <f>IF(ISNUMBER(_xll.BDP($C1636, "DELTA_MID")),_xll.BDP($C1636, "DELTA_MID")," ")</f>
        <v>0.32452999999999999</v>
      </c>
      <c r="O1636" s="7" t="str">
        <f>IF(ISNUMBER(N1636),_xll.BDP($C1636, "OPT_UNDL_TICKER"),"")</f>
        <v>RUY</v>
      </c>
      <c r="P1636" s="8">
        <f>IF(ISNUMBER(N1636),_xll.BDP($C1636, "OPT_UNDL_PX")," ")</f>
        <v>2369.3739999999998</v>
      </c>
      <c r="Q1636" s="7">
        <f>IF(ISNUMBER(N1636),+G1636*_xll.BDP($C1636, "PX_POS_MULT_FACTOR")*P1636/K1636," ")</f>
        <v>0.12265087475855427</v>
      </c>
      <c r="R1636" s="8" t="str">
        <f>IF(OR($A1636="TUA",$A1636="TYA"),"",IF(ISNUMBER(_xll.BDP($C1636,"DUR_ADJ_OAS_MID")),_xll.BDP($C1636,"DUR_ADJ_OAS_MID"),IF(ISNUMBER(_xll.BDP($E1636&amp;" ISIN","DUR_ADJ_OAS_MID")),_xll.BDP($E1636&amp;" ISIN","DUR_ADJ_OAS_MID")," ")))</f>
        <v xml:space="preserve"> </v>
      </c>
      <c r="S1636" s="7">
        <f ca="1">IF(AND(A1635="SVOL",C1635="Cash"),                                     SUM(INDIRECT(ADDRESS(ROW()-(COUNTIF(A:A,"SVOL")),COLUMN())):INDIRECT(ADDRESS(ROW()-1,COLUMN()))),                                    IF(AND(A1636="TYA",C1636="Cash"), SUM(INDIRECT(ADDRESS(ROW()-(COUNTIF(A:A,"TYA")-1),COLUMN())):INDIRECT(ADDRESS(ROW()-1,COLUMN()))),                                    IF(AND(A1636="SVOL",ISNUMBER(FIND(" Govt",C1636))),"", IF(AND(A1636="SVOL",ISNUMBER(FIND(" Index",C1636))),J1636,                                    IF(ISNUMBER(N1636),Q1636*N1636,IF(ISNUMBER(R1636),J1636*R1636," "))))))</f>
        <v>3.9803888385393615E-2</v>
      </c>
      <c r="T1636" t="s">
        <v>4299</v>
      </c>
      <c r="U1636" t="s">
        <v>55</v>
      </c>
      <c r="AG1636" s="17">
        <v>-4.9690000000000003E-3</v>
      </c>
    </row>
    <row r="1637" spans="1:33" x14ac:dyDescent="0.35">
      <c r="A1637" t="s">
        <v>4220</v>
      </c>
      <c r="B1637" t="s">
        <v>4300</v>
      </c>
      <c r="C1637" t="s">
        <v>4300</v>
      </c>
      <c r="F1637" t="s">
        <v>4301</v>
      </c>
      <c r="G1637" s="1">
        <v>2</v>
      </c>
      <c r="H1637" s="1">
        <v>86.4</v>
      </c>
      <c r="I1637" s="2">
        <v>17280</v>
      </c>
      <c r="J1637" s="3">
        <v>1.27786E-3</v>
      </c>
      <c r="K1637" s="4">
        <v>13522625.119999999</v>
      </c>
      <c r="L1637" s="5">
        <v>625001</v>
      </c>
      <c r="M1637" s="6">
        <v>21.636165569999999</v>
      </c>
      <c r="N1637" s="7">
        <f>IF(ISNUMBER(_xll.BDP($C1637, "DELTA_MID")),_xll.BDP($C1637, "DELTA_MID")," ")</f>
        <v>0.59242700000000004</v>
      </c>
      <c r="O1637" s="7" t="str">
        <f>IF(ISNUMBER(N1637),_xll.BDP($C1637, "OPT_UNDL_TICKER"),"")</f>
        <v>SPX</v>
      </c>
      <c r="P1637" s="8">
        <f>IF(ISNUMBER(N1637),_xll.BDP($C1637, "OPT_UNDL_PX")," ")</f>
        <v>5985.38</v>
      </c>
      <c r="Q1637" s="7">
        <f>IF(ISNUMBER(N1637),+G1637*_xll.BDP($C1637, "PX_POS_MULT_FACTOR")*P1637/K1637," ")</f>
        <v>8.8523935950093099E-2</v>
      </c>
      <c r="R1637" s="8" t="str">
        <f>IF(OR($A1637="TUA",$A1637="TYA"),"",IF(ISNUMBER(_xll.BDP($C1637,"DUR_ADJ_OAS_MID")),_xll.BDP($C1637,"DUR_ADJ_OAS_MID"),IF(ISNUMBER(_xll.BDP($E1637&amp;" ISIN","DUR_ADJ_OAS_MID")),_xll.BDP($E1637&amp;" ISIN","DUR_ADJ_OAS_MID")," ")))</f>
        <v xml:space="preserve"> </v>
      </c>
      <c r="S1637" s="7">
        <f ca="1">IF(AND(A1636="SVOL",C1636="Cash"),                                     SUM(INDIRECT(ADDRESS(ROW()-(COUNTIF(A:A,"SVOL")),COLUMN())):INDIRECT(ADDRESS(ROW()-1,COLUMN()))),                                    IF(AND(A1637="TYA",C1637="Cash"), SUM(INDIRECT(ADDRESS(ROW()-(COUNTIF(A:A,"TYA")-1),COLUMN())):INDIRECT(ADDRESS(ROW()-1,COLUMN()))),                                    IF(AND(A1637="SVOL",ISNUMBER(FIND(" Govt",C1637))),"", IF(AND(A1637="SVOL",ISNUMBER(FIND(" Index",C1637))),J1637,                                    IF(ISNUMBER(N1637),Q1637*N1637,IF(ISNUMBER(R1637),J1637*R1637," "))))))</f>
        <v>5.2443969803105811E-2</v>
      </c>
      <c r="T1637" t="s">
        <v>4301</v>
      </c>
      <c r="U1637" t="s">
        <v>55</v>
      </c>
      <c r="AG1637" s="17">
        <v>-4.9690000000000003E-3</v>
      </c>
    </row>
    <row r="1638" spans="1:33" x14ac:dyDescent="0.35">
      <c r="A1638" t="s">
        <v>4220</v>
      </c>
      <c r="B1638" t="s">
        <v>4302</v>
      </c>
      <c r="C1638" t="s">
        <v>4302</v>
      </c>
      <c r="F1638" t="s">
        <v>4303</v>
      </c>
      <c r="G1638" s="1">
        <v>7</v>
      </c>
      <c r="H1638" s="1">
        <v>44.85</v>
      </c>
      <c r="I1638" s="2">
        <v>31395</v>
      </c>
      <c r="J1638" s="3">
        <v>2.3216600000000001E-3</v>
      </c>
      <c r="K1638" s="4">
        <v>13522625.119999999</v>
      </c>
      <c r="L1638" s="5">
        <v>625001</v>
      </c>
      <c r="M1638" s="6">
        <v>21.636165569999999</v>
      </c>
      <c r="N1638" s="7">
        <f>IF(ISNUMBER(_xll.BDP($C1638, "DELTA_MID")),_xll.BDP($C1638, "DELTA_MID")," ")</f>
        <v>0.43687700000000002</v>
      </c>
      <c r="O1638" s="7" t="str">
        <f>IF(ISNUMBER(N1638),_xll.BDP($C1638, "OPT_UNDL_TICKER"),"")</f>
        <v>RUY</v>
      </c>
      <c r="P1638" s="8">
        <f>IF(ISNUMBER(N1638),_xll.BDP($C1638, "OPT_UNDL_PX")," ")</f>
        <v>2369.3739999999998</v>
      </c>
      <c r="Q1638" s="7">
        <f>IF(ISNUMBER(N1638),+G1638*_xll.BDP($C1638, "PX_POS_MULT_FACTOR")*P1638/K1638," ")</f>
        <v>0.12265087475855427</v>
      </c>
      <c r="R1638" s="8" t="str">
        <f>IF(OR($A1638="TUA",$A1638="TYA"),"",IF(ISNUMBER(_xll.BDP($C1638,"DUR_ADJ_OAS_MID")),_xll.BDP($C1638,"DUR_ADJ_OAS_MID"),IF(ISNUMBER(_xll.BDP($E1638&amp;" ISIN","DUR_ADJ_OAS_MID")),_xll.BDP($E1638&amp;" ISIN","DUR_ADJ_OAS_MID")," ")))</f>
        <v xml:space="preserve"> </v>
      </c>
      <c r="S1638" s="7">
        <f ca="1">IF(AND(A1637="SVOL",C1637="Cash"),                                     SUM(INDIRECT(ADDRESS(ROW()-(COUNTIF(A:A,"SVOL")),COLUMN())):INDIRECT(ADDRESS(ROW()-1,COLUMN()))),                                    IF(AND(A1638="TYA",C1638="Cash"), SUM(INDIRECT(ADDRESS(ROW()-(COUNTIF(A:A,"TYA")-1),COLUMN())):INDIRECT(ADDRESS(ROW()-1,COLUMN()))),                                    IF(AND(A1638="SVOL",ISNUMBER(FIND(" Govt",C1638))),"", IF(AND(A1638="SVOL",ISNUMBER(FIND(" Index",C1638))),J1638,                                    IF(ISNUMBER(N1638),Q1638*N1638,IF(ISNUMBER(R1638),J1638*R1638," "))))))</f>
        <v>5.3583346211892917E-2</v>
      </c>
      <c r="T1638" t="s">
        <v>4303</v>
      </c>
      <c r="U1638" t="s">
        <v>55</v>
      </c>
      <c r="AG1638" s="17">
        <v>-4.9690000000000003E-3</v>
      </c>
    </row>
    <row r="1639" spans="1:33" x14ac:dyDescent="0.35">
      <c r="A1639" t="s">
        <v>4220</v>
      </c>
      <c r="B1639" t="s">
        <v>121</v>
      </c>
      <c r="C1639" t="s">
        <v>122</v>
      </c>
      <c r="F1639" t="s">
        <v>122</v>
      </c>
      <c r="G1639" s="1">
        <v>1759264</v>
      </c>
      <c r="H1639" s="1">
        <v>100</v>
      </c>
      <c r="I1639" s="2">
        <v>1759264</v>
      </c>
      <c r="J1639" s="3">
        <v>0.13009782</v>
      </c>
      <c r="K1639" s="4">
        <v>13522625.119999999</v>
      </c>
      <c r="L1639" s="5">
        <v>625001</v>
      </c>
      <c r="M1639" s="6">
        <v>21.636165569999999</v>
      </c>
      <c r="N1639" s="7" t="str">
        <f>IF(ISNUMBER(_xll.BDP($C1639, "DELTA_MID")),_xll.BDP($C1639, "DELTA_MID")," ")</f>
        <v xml:space="preserve"> </v>
      </c>
      <c r="O1639" s="7" t="str">
        <f>IF(ISNUMBER(N1639),_xll.BDP($C1639, "OPT_UNDL_TICKER"),"")</f>
        <v/>
      </c>
      <c r="P1639" s="8" t="str">
        <f>IF(ISNUMBER(N1639),_xll.BDP($C1639, "OPT_UNDL_PX")," ")</f>
        <v xml:space="preserve"> </v>
      </c>
      <c r="Q1639" s="7" t="str">
        <f>IF(ISNUMBER(N1639),+G1639*_xll.BDP($C1639, "PX_POS_MULT_FACTOR")*P1639/K1639," ")</f>
        <v xml:space="preserve"> </v>
      </c>
      <c r="R1639" s="8" t="str">
        <f>IF(OR($A1639="TUA",$A1639="TYA"),"",IF(ISNUMBER(_xll.BDP($C1639,"DUR_ADJ_OAS_MID")),_xll.BDP($C1639,"DUR_ADJ_OAS_MID"),IF(ISNUMBER(_xll.BDP($E1639&amp;" ISIN","DUR_ADJ_OAS_MID")),_xll.BDP($E1639&amp;" ISIN","DUR_ADJ_OAS_MID")," ")))</f>
        <v xml:space="preserve"> </v>
      </c>
      <c r="S1639" s="7" t="str">
        <f ca="1">IF(AND(A1638="SVOL",C1638="Cash"),                                     SUM(INDIRECT(ADDRESS(ROW()-(COUNTIF(A:A,"SVOL")),COLUMN())):INDIRECT(ADDRESS(ROW()-1,COLUMN()))),                                    IF(AND(A1639="TYA",C1639="Cash"), SUM(INDIRECT(ADDRESS(ROW()-(COUNTIF(A:A,"TYA")-1),COLUMN())):INDIRECT(ADDRESS(ROW()-1,COLUMN()))),                                    IF(AND(A1639="SVOL",ISNUMBER(FIND(" Govt",C1639))),"", IF(AND(A1639="SVOL",ISNUMBER(FIND(" Index",C1639))),J1639,                                    IF(ISNUMBER(N1639),Q1639*N1639,IF(ISNUMBER(R1639),J1639*R1639," "))))))</f>
        <v xml:space="preserve"> </v>
      </c>
      <c r="T1639" t="s">
        <v>122</v>
      </c>
      <c r="U1639" t="s">
        <v>73</v>
      </c>
      <c r="AC1639" s="8" t="s">
        <v>115</v>
      </c>
      <c r="AD1639" s="8" t="s">
        <v>116</v>
      </c>
      <c r="AE1639" s="8">
        <v>-25</v>
      </c>
      <c r="AG1639" s="17">
        <v>-4.9690000000000003E-3</v>
      </c>
    </row>
    <row r="1640" spans="1:33" x14ac:dyDescent="0.35">
      <c r="A1640" t="s">
        <v>4220</v>
      </c>
      <c r="B1640" t="s">
        <v>121</v>
      </c>
      <c r="C1640" t="s">
        <v>123</v>
      </c>
      <c r="F1640" t="s">
        <v>123</v>
      </c>
      <c r="G1640" s="1">
        <v>-1754</v>
      </c>
      <c r="H1640" s="1">
        <v>1039.1500000000001</v>
      </c>
      <c r="I1640" s="2">
        <v>-1822669.1</v>
      </c>
      <c r="J1640" s="3">
        <v>-0.13478662999999999</v>
      </c>
      <c r="K1640" s="4">
        <v>13522625.119999999</v>
      </c>
      <c r="L1640" s="5">
        <v>625001</v>
      </c>
      <c r="M1640" s="6">
        <v>21.636165569999999</v>
      </c>
      <c r="N1640" s="7" t="str">
        <f>IF(ISNUMBER(_xll.BDP($C1640, "DELTA_MID")),_xll.BDP($C1640, "DELTA_MID")," ")</f>
        <v xml:space="preserve"> </v>
      </c>
      <c r="O1640" s="7" t="str">
        <f>IF(ISNUMBER(N1640),_xll.BDP($C1640, "OPT_UNDL_TICKER"),"")</f>
        <v/>
      </c>
      <c r="P1640" s="8" t="str">
        <f>IF(ISNUMBER(N1640),_xll.BDP($C1640, "OPT_UNDL_PX")," ")</f>
        <v xml:space="preserve"> </v>
      </c>
      <c r="Q1640" s="7" t="str">
        <f>IF(ISNUMBER(N1640),+G1640*_xll.BDP($C1640, "PX_POS_MULT_FACTOR")*P1640/K1640," ")</f>
        <v xml:space="preserve"> </v>
      </c>
      <c r="R1640" s="8" t="str">
        <f>IF(OR($A1640="TUA",$A1640="TYA"),"",IF(ISNUMBER(_xll.BDP($C1640,"DUR_ADJ_OAS_MID")),_xll.BDP($C1640,"DUR_ADJ_OAS_MID"),IF(ISNUMBER(_xll.BDP($E1640&amp;" ISIN","DUR_ADJ_OAS_MID")),_xll.BDP($E1640&amp;" ISIN","DUR_ADJ_OAS_MID")," ")))</f>
        <v xml:space="preserve"> </v>
      </c>
      <c r="S1640" s="7" t="str">
        <f ca="1">IF(AND(A1639="SVOL",C1639="Cash"),                                     SUM(INDIRECT(ADDRESS(ROW()-(COUNTIF(A:A,"SVOL")),COLUMN())):INDIRECT(ADDRESS(ROW()-1,COLUMN()))),                                    IF(AND(A1640="TYA",C1640="Cash"), SUM(INDIRECT(ADDRESS(ROW()-(COUNTIF(A:A,"TYA")-1),COLUMN())):INDIRECT(ADDRESS(ROW()-1,COLUMN()))),                                    IF(AND(A1640="SVOL",ISNUMBER(FIND(" Govt",C1640))),"", IF(AND(A1640="SVOL",ISNUMBER(FIND(" Index",C1640))),J1640,                                    IF(ISNUMBER(N1640),Q1640*N1640,IF(ISNUMBER(R1640),J1640*R1640," "))))))</f>
        <v xml:space="preserve"> </v>
      </c>
      <c r="T1640" t="s">
        <v>123</v>
      </c>
      <c r="U1640" t="s">
        <v>73</v>
      </c>
      <c r="AC1640" s="8" t="s">
        <v>115</v>
      </c>
      <c r="AD1640" s="8" t="s">
        <v>116</v>
      </c>
      <c r="AE1640" s="8">
        <v>-25</v>
      </c>
      <c r="AF1640" s="8" t="s">
        <v>123</v>
      </c>
      <c r="AG1640" s="17">
        <v>-4.9690000000000003E-3</v>
      </c>
    </row>
    <row r="1641" spans="1:33" x14ac:dyDescent="0.35">
      <c r="A1641" t="s">
        <v>4220</v>
      </c>
      <c r="B1641" t="s">
        <v>124</v>
      </c>
      <c r="C1641" t="s">
        <v>125</v>
      </c>
      <c r="D1641" t="s">
        <v>126</v>
      </c>
      <c r="E1641" t="s">
        <v>127</v>
      </c>
      <c r="F1641" t="s">
        <v>128</v>
      </c>
      <c r="G1641" s="1">
        <v>-490.90239252355661</v>
      </c>
      <c r="H1641" s="1">
        <v>40.590000000000003</v>
      </c>
      <c r="I1641" s="2">
        <v>-19925.72811253116</v>
      </c>
      <c r="J1641" s="3">
        <v>-1.4735103528871001E-3</v>
      </c>
      <c r="K1641" s="4">
        <v>13522625.119999999</v>
      </c>
      <c r="L1641" s="5">
        <v>625001</v>
      </c>
      <c r="M1641" s="6">
        <v>21.636165569999999</v>
      </c>
      <c r="N1641" s="7" t="str">
        <f>IF(ISNUMBER(_xll.BDP($C1641, "DELTA_MID")),_xll.BDP($C1641, "DELTA_MID")," ")</f>
        <v xml:space="preserve"> </v>
      </c>
      <c r="O1641" s="7" t="str">
        <f>IF(ISNUMBER(N1641),_xll.BDP($C1641, "OPT_UNDL_TICKER"),"")</f>
        <v/>
      </c>
      <c r="P1641" s="8" t="str">
        <f>IF(ISNUMBER(N1641),_xll.BDP($C1641, "OPT_UNDL_PX")," ")</f>
        <v xml:space="preserve"> </v>
      </c>
      <c r="Q1641" s="7" t="str">
        <f>IF(ISNUMBER(N1641),+G1641*_xll.BDP($C1641, "PX_POS_MULT_FACTOR")*P1641/K1641," ")</f>
        <v xml:space="preserve"> </v>
      </c>
      <c r="R1641" s="8" t="str">
        <f>IF(OR($A1641="TUA",$A1641="TYA"),"",IF(ISNUMBER(_xll.BDP($C1641,"DUR_ADJ_OAS_MID")),_xll.BDP($C1641,"DUR_ADJ_OAS_MID"),IF(ISNUMBER(_xll.BDP($E1641&amp;" ISIN","DUR_ADJ_OAS_MID")),_xll.BDP($E1641&amp;" ISIN","DUR_ADJ_OAS_MID")," ")))</f>
        <v xml:space="preserve"> </v>
      </c>
      <c r="S1641" s="7" t="str">
        <f ca="1">IF(AND(A1640="SVOL",C1640="Cash"),                                     SUM(INDIRECT(ADDRESS(ROW()-(COUNTIF(A:A,"SVOL")),COLUMN())):INDIRECT(ADDRESS(ROW()-1,COLUMN()))),                                    IF(AND(A1641="TYA",C1641="Cash"), SUM(INDIRECT(ADDRESS(ROW()-(COUNTIF(A:A,"TYA")-1),COLUMN())):INDIRECT(ADDRESS(ROW()-1,COLUMN()))),                                    IF(AND(A1641="SVOL",ISNUMBER(FIND(" Govt",C1641))),"", IF(AND(A1641="SVOL",ISNUMBER(FIND(" Index",C1641))),J1641,                                    IF(ISNUMBER(N1641),Q1641*N1641,IF(ISNUMBER(R1641),J1641*R1641," "))))))</f>
        <v xml:space="preserve"> </v>
      </c>
      <c r="AB1641" s="8" t="s">
        <v>129</v>
      </c>
      <c r="AG1641" s="17">
        <v>-4.9690000000000003E-3</v>
      </c>
    </row>
    <row r="1642" spans="1:33" x14ac:dyDescent="0.35">
      <c r="A1642" t="s">
        <v>4220</v>
      </c>
      <c r="B1642" t="s">
        <v>130</v>
      </c>
      <c r="C1642" t="s">
        <v>131</v>
      </c>
      <c r="D1642" t="s">
        <v>132</v>
      </c>
      <c r="E1642" t="s">
        <v>133</v>
      </c>
      <c r="F1642" t="s">
        <v>134</v>
      </c>
      <c r="G1642" s="1">
        <v>-1689.857509402573</v>
      </c>
      <c r="H1642" s="1">
        <v>14.01</v>
      </c>
      <c r="I1642" s="2">
        <v>-23674.903706730049</v>
      </c>
      <c r="J1642" s="3">
        <v>-1.7507624071982E-3</v>
      </c>
      <c r="K1642" s="4">
        <v>13522625.119999999</v>
      </c>
      <c r="L1642" s="5">
        <v>625001</v>
      </c>
      <c r="M1642" s="6">
        <v>21.636165569999999</v>
      </c>
      <c r="N1642" s="7" t="str">
        <f>IF(ISNUMBER(_xll.BDP($C1642, "DELTA_MID")),_xll.BDP($C1642, "DELTA_MID")," ")</f>
        <v xml:space="preserve"> </v>
      </c>
      <c r="O1642" s="7" t="str">
        <f>IF(ISNUMBER(N1642),_xll.BDP($C1642, "OPT_UNDL_TICKER"),"")</f>
        <v/>
      </c>
      <c r="P1642" s="8" t="str">
        <f>IF(ISNUMBER(N1642),_xll.BDP($C1642, "OPT_UNDL_PX")," ")</f>
        <v xml:space="preserve"> </v>
      </c>
      <c r="Q1642" s="7" t="str">
        <f>IF(ISNUMBER(N1642),+G1642*_xll.BDP($C1642, "PX_POS_MULT_FACTOR")*P1642/K1642," ")</f>
        <v xml:space="preserve"> </v>
      </c>
      <c r="R1642" s="8" t="str">
        <f>IF(OR($A1642="TUA",$A1642="TYA"),"",IF(ISNUMBER(_xll.BDP($C1642,"DUR_ADJ_OAS_MID")),_xll.BDP($C1642,"DUR_ADJ_OAS_MID"),IF(ISNUMBER(_xll.BDP($E1642&amp;" ISIN","DUR_ADJ_OAS_MID")),_xll.BDP($E1642&amp;" ISIN","DUR_ADJ_OAS_MID")," ")))</f>
        <v xml:space="preserve"> </v>
      </c>
      <c r="S1642" s="7" t="str">
        <f ca="1">IF(AND(A1641="SVOL",C1641="Cash"),                                     SUM(INDIRECT(ADDRESS(ROW()-(COUNTIF(A:A,"SVOL")),COLUMN())):INDIRECT(ADDRESS(ROW()-1,COLUMN()))),                                    IF(AND(A1642="TYA",C1642="Cash"), SUM(INDIRECT(ADDRESS(ROW()-(COUNTIF(A:A,"TYA")-1),COLUMN())):INDIRECT(ADDRESS(ROW()-1,COLUMN()))),                                    IF(AND(A1642="SVOL",ISNUMBER(FIND(" Govt",C1642))),"", IF(AND(A1642="SVOL",ISNUMBER(FIND(" Index",C1642))),J1642,                                    IF(ISNUMBER(N1642),Q1642*N1642,IF(ISNUMBER(R1642),J1642*R1642," "))))))</f>
        <v xml:space="preserve"> </v>
      </c>
      <c r="AB1642" s="8" t="s">
        <v>129</v>
      </c>
      <c r="AG1642" s="17">
        <v>-4.9690000000000003E-3</v>
      </c>
    </row>
    <row r="1643" spans="1:33" x14ac:dyDescent="0.35">
      <c r="A1643" t="s">
        <v>4220</v>
      </c>
      <c r="B1643" t="s">
        <v>135</v>
      </c>
      <c r="C1643" t="s">
        <v>136</v>
      </c>
      <c r="D1643" t="s">
        <v>137</v>
      </c>
      <c r="E1643" t="s">
        <v>138</v>
      </c>
      <c r="F1643" t="s">
        <v>139</v>
      </c>
      <c r="G1643" s="1">
        <v>-413.25570793908048</v>
      </c>
      <c r="H1643" s="1">
        <v>40.94</v>
      </c>
      <c r="I1643" s="2">
        <v>-16918.68868302595</v>
      </c>
      <c r="J1643" s="3">
        <v>-1.2511393707131E-3</v>
      </c>
      <c r="K1643" s="4">
        <v>13522625.119999999</v>
      </c>
      <c r="L1643" s="5">
        <v>625001</v>
      </c>
      <c r="M1643" s="6">
        <v>21.636165569999999</v>
      </c>
      <c r="N1643" s="7" t="str">
        <f>IF(ISNUMBER(_xll.BDP($C1643, "DELTA_MID")),_xll.BDP($C1643, "DELTA_MID")," ")</f>
        <v xml:space="preserve"> </v>
      </c>
      <c r="O1643" s="7" t="str">
        <f>IF(ISNUMBER(N1643),_xll.BDP($C1643, "OPT_UNDL_TICKER"),"")</f>
        <v/>
      </c>
      <c r="P1643" s="8" t="str">
        <f>IF(ISNUMBER(N1643),_xll.BDP($C1643, "OPT_UNDL_PX")," ")</f>
        <v xml:space="preserve"> </v>
      </c>
      <c r="Q1643" s="7" t="str">
        <f>IF(ISNUMBER(N1643),+G1643*_xll.BDP($C1643, "PX_POS_MULT_FACTOR")*P1643/K1643," ")</f>
        <v xml:space="preserve"> </v>
      </c>
      <c r="R1643" s="8" t="str">
        <f>IF(OR($A1643="TUA",$A1643="TYA"),"",IF(ISNUMBER(_xll.BDP($C1643,"DUR_ADJ_OAS_MID")),_xll.BDP($C1643,"DUR_ADJ_OAS_MID"),IF(ISNUMBER(_xll.BDP($E1643&amp;" ISIN","DUR_ADJ_OAS_MID")),_xll.BDP($E1643&amp;" ISIN","DUR_ADJ_OAS_MID")," ")))</f>
        <v xml:space="preserve"> </v>
      </c>
      <c r="S1643" s="7" t="str">
        <f ca="1">IF(AND(A1642="SVOL",C1642="Cash"),                                     SUM(INDIRECT(ADDRESS(ROW()-(COUNTIF(A:A,"SVOL")),COLUMN())):INDIRECT(ADDRESS(ROW()-1,COLUMN()))),                                    IF(AND(A1643="TYA",C1643="Cash"), SUM(INDIRECT(ADDRESS(ROW()-(COUNTIF(A:A,"TYA")-1),COLUMN())):INDIRECT(ADDRESS(ROW()-1,COLUMN()))),                                    IF(AND(A1643="SVOL",ISNUMBER(FIND(" Govt",C1643))),"", IF(AND(A1643="SVOL",ISNUMBER(FIND(" Index",C1643))),J1643,                                    IF(ISNUMBER(N1643),Q1643*N1643,IF(ISNUMBER(R1643),J1643*R1643," "))))))</f>
        <v xml:space="preserve"> </v>
      </c>
      <c r="AB1643" s="8" t="s">
        <v>129</v>
      </c>
      <c r="AG1643" s="17">
        <v>-4.9690000000000003E-3</v>
      </c>
    </row>
    <row r="1644" spans="1:33" x14ac:dyDescent="0.35">
      <c r="A1644" t="s">
        <v>4220</v>
      </c>
      <c r="B1644" t="s">
        <v>140</v>
      </c>
      <c r="C1644" t="s">
        <v>141</v>
      </c>
      <c r="D1644" t="s">
        <v>142</v>
      </c>
      <c r="E1644" t="s">
        <v>143</v>
      </c>
      <c r="F1644" t="s">
        <v>144</v>
      </c>
      <c r="G1644" s="1">
        <v>-2407.2518004762678</v>
      </c>
      <c r="H1644" s="1">
        <v>7.6</v>
      </c>
      <c r="I1644" s="2">
        <v>-18295.113683619631</v>
      </c>
      <c r="J1644" s="3">
        <v>-1.3529261900902E-3</v>
      </c>
      <c r="K1644" s="4">
        <v>13522625.119999999</v>
      </c>
      <c r="L1644" s="5">
        <v>625001</v>
      </c>
      <c r="M1644" s="6">
        <v>21.636165569999999</v>
      </c>
      <c r="N1644" s="7" t="str">
        <f>IF(ISNUMBER(_xll.BDP($C1644, "DELTA_MID")),_xll.BDP($C1644, "DELTA_MID")," ")</f>
        <v xml:space="preserve"> </v>
      </c>
      <c r="O1644" s="7" t="str">
        <f>IF(ISNUMBER(N1644),_xll.BDP($C1644, "OPT_UNDL_TICKER"),"")</f>
        <v/>
      </c>
      <c r="P1644" s="8" t="str">
        <f>IF(ISNUMBER(N1644),_xll.BDP($C1644, "OPT_UNDL_PX")," ")</f>
        <v xml:space="preserve"> </v>
      </c>
      <c r="Q1644" s="7" t="str">
        <f>IF(ISNUMBER(N1644),+G1644*_xll.BDP($C1644, "PX_POS_MULT_FACTOR")*P1644/K1644," ")</f>
        <v xml:space="preserve"> </v>
      </c>
      <c r="R1644" s="8" t="str">
        <f>IF(OR($A1644="TUA",$A1644="TYA"),"",IF(ISNUMBER(_xll.BDP($C1644,"DUR_ADJ_OAS_MID")),_xll.BDP($C1644,"DUR_ADJ_OAS_MID"),IF(ISNUMBER(_xll.BDP($E1644&amp;" ISIN","DUR_ADJ_OAS_MID")),_xll.BDP($E1644&amp;" ISIN","DUR_ADJ_OAS_MID")," ")))</f>
        <v xml:space="preserve"> </v>
      </c>
      <c r="S1644" s="7" t="str">
        <f ca="1">IF(AND(A1643="SVOL",C1643="Cash"),                                     SUM(INDIRECT(ADDRESS(ROW()-(COUNTIF(A:A,"SVOL")),COLUMN())):INDIRECT(ADDRESS(ROW()-1,COLUMN()))),                                    IF(AND(A1644="TYA",C1644="Cash"), SUM(INDIRECT(ADDRESS(ROW()-(COUNTIF(A:A,"TYA")-1),COLUMN())):INDIRECT(ADDRESS(ROW()-1,COLUMN()))),                                    IF(AND(A1644="SVOL",ISNUMBER(FIND(" Govt",C1644))),"", IF(AND(A1644="SVOL",ISNUMBER(FIND(" Index",C1644))),J1644,                                    IF(ISNUMBER(N1644),Q1644*N1644,IF(ISNUMBER(R1644),J1644*R1644," "))))))</f>
        <v xml:space="preserve"> </v>
      </c>
      <c r="AB1644" s="8" t="s">
        <v>129</v>
      </c>
      <c r="AG1644" s="17">
        <v>-4.9690000000000003E-3</v>
      </c>
    </row>
    <row r="1645" spans="1:33" x14ac:dyDescent="0.35">
      <c r="A1645" t="s">
        <v>4220</v>
      </c>
      <c r="B1645" t="s">
        <v>145</v>
      </c>
      <c r="C1645" t="s">
        <v>146</v>
      </c>
      <c r="D1645" t="s">
        <v>147</v>
      </c>
      <c r="E1645" t="s">
        <v>148</v>
      </c>
      <c r="F1645" t="s">
        <v>149</v>
      </c>
      <c r="G1645" s="1">
        <v>-385.37835211416137</v>
      </c>
      <c r="H1645" s="1">
        <v>49.35</v>
      </c>
      <c r="I1645" s="2">
        <v>-19018.42167683387</v>
      </c>
      <c r="J1645" s="3">
        <v>-1.4064149163393999E-3</v>
      </c>
      <c r="K1645" s="4">
        <v>13522625.119999999</v>
      </c>
      <c r="L1645" s="5">
        <v>625001</v>
      </c>
      <c r="M1645" s="6">
        <v>21.636165569999999</v>
      </c>
      <c r="N1645" s="7" t="str">
        <f>IF(ISNUMBER(_xll.BDP($C1645, "DELTA_MID")),_xll.BDP($C1645, "DELTA_MID")," ")</f>
        <v xml:space="preserve"> </v>
      </c>
      <c r="O1645" s="7" t="str">
        <f>IF(ISNUMBER(N1645),_xll.BDP($C1645, "OPT_UNDL_TICKER"),"")</f>
        <v/>
      </c>
      <c r="P1645" s="8" t="str">
        <f>IF(ISNUMBER(N1645),_xll.BDP($C1645, "OPT_UNDL_PX")," ")</f>
        <v xml:space="preserve"> </v>
      </c>
      <c r="Q1645" s="7" t="str">
        <f>IF(ISNUMBER(N1645),+G1645*_xll.BDP($C1645, "PX_POS_MULT_FACTOR")*P1645/K1645," ")</f>
        <v xml:space="preserve"> </v>
      </c>
      <c r="R1645" s="8" t="str">
        <f>IF(OR($A1645="TUA",$A1645="TYA"),"",IF(ISNUMBER(_xll.BDP($C1645,"DUR_ADJ_OAS_MID")),_xll.BDP($C1645,"DUR_ADJ_OAS_MID"),IF(ISNUMBER(_xll.BDP($E1645&amp;" ISIN","DUR_ADJ_OAS_MID")),_xll.BDP($E1645&amp;" ISIN","DUR_ADJ_OAS_MID")," ")))</f>
        <v xml:space="preserve"> </v>
      </c>
      <c r="S1645" s="7" t="str">
        <f ca="1">IF(AND(A1644="SVOL",C1644="Cash"),                                     SUM(INDIRECT(ADDRESS(ROW()-(COUNTIF(A:A,"SVOL")),COLUMN())):INDIRECT(ADDRESS(ROW()-1,COLUMN()))),                                    IF(AND(A1645="TYA",C1645="Cash"), SUM(INDIRECT(ADDRESS(ROW()-(COUNTIF(A:A,"TYA")-1),COLUMN())):INDIRECT(ADDRESS(ROW()-1,COLUMN()))),                                    IF(AND(A1645="SVOL",ISNUMBER(FIND(" Govt",C1645))),"", IF(AND(A1645="SVOL",ISNUMBER(FIND(" Index",C1645))),J1645,                                    IF(ISNUMBER(N1645),Q1645*N1645,IF(ISNUMBER(R1645),J1645*R1645," "))))))</f>
        <v xml:space="preserve"> </v>
      </c>
      <c r="AB1645" s="8" t="s">
        <v>129</v>
      </c>
      <c r="AG1645" s="17">
        <v>-4.9690000000000003E-3</v>
      </c>
    </row>
    <row r="1646" spans="1:33" x14ac:dyDescent="0.35">
      <c r="A1646" t="s">
        <v>4220</v>
      </c>
      <c r="B1646" t="s">
        <v>150</v>
      </c>
      <c r="C1646" t="s">
        <v>151</v>
      </c>
      <c r="D1646" t="s">
        <v>152</v>
      </c>
      <c r="E1646" t="s">
        <v>153</v>
      </c>
      <c r="F1646" t="s">
        <v>154</v>
      </c>
      <c r="G1646" s="1">
        <v>-209.72773536699879</v>
      </c>
      <c r="H1646" s="1">
        <v>108.19</v>
      </c>
      <c r="I1646" s="2">
        <v>-22690.443689355601</v>
      </c>
      <c r="J1646" s="3">
        <v>-1.6779614526026001E-3</v>
      </c>
      <c r="K1646" s="4">
        <v>13522625.119999999</v>
      </c>
      <c r="L1646" s="5">
        <v>625001</v>
      </c>
      <c r="M1646" s="6">
        <v>21.636165569999999</v>
      </c>
      <c r="N1646" s="7" t="str">
        <f>IF(ISNUMBER(_xll.BDP($C1646, "DELTA_MID")),_xll.BDP($C1646, "DELTA_MID")," ")</f>
        <v xml:space="preserve"> </v>
      </c>
      <c r="O1646" s="7" t="str">
        <f>IF(ISNUMBER(N1646),_xll.BDP($C1646, "OPT_UNDL_TICKER"),"")</f>
        <v/>
      </c>
      <c r="P1646" s="8" t="str">
        <f>IF(ISNUMBER(N1646),_xll.BDP($C1646, "OPT_UNDL_PX")," ")</f>
        <v xml:space="preserve"> </v>
      </c>
      <c r="Q1646" s="7" t="str">
        <f>IF(ISNUMBER(N1646),+G1646*_xll.BDP($C1646, "PX_POS_MULT_FACTOR")*P1646/K1646," ")</f>
        <v xml:space="preserve"> </v>
      </c>
      <c r="R1646" s="8" t="str">
        <f>IF(OR($A1646="TUA",$A1646="TYA"),"",IF(ISNUMBER(_xll.BDP($C1646,"DUR_ADJ_OAS_MID")),_xll.BDP($C1646,"DUR_ADJ_OAS_MID"),IF(ISNUMBER(_xll.BDP($E1646&amp;" ISIN","DUR_ADJ_OAS_MID")),_xll.BDP($E1646&amp;" ISIN","DUR_ADJ_OAS_MID")," ")))</f>
        <v xml:space="preserve"> </v>
      </c>
      <c r="S1646" s="7" t="str">
        <f ca="1">IF(AND(A1645="SVOL",C1645="Cash"),                                     SUM(INDIRECT(ADDRESS(ROW()-(COUNTIF(A:A,"SVOL")),COLUMN())):INDIRECT(ADDRESS(ROW()-1,COLUMN()))),                                    IF(AND(A1646="TYA",C1646="Cash"), SUM(INDIRECT(ADDRESS(ROW()-(COUNTIF(A:A,"TYA")-1),COLUMN())):INDIRECT(ADDRESS(ROW()-1,COLUMN()))),                                    IF(AND(A1646="SVOL",ISNUMBER(FIND(" Govt",C1646))),"", IF(AND(A1646="SVOL",ISNUMBER(FIND(" Index",C1646))),J1646,                                    IF(ISNUMBER(N1646),Q1646*N1646,IF(ISNUMBER(R1646),J1646*R1646," "))))))</f>
        <v xml:space="preserve"> </v>
      </c>
      <c r="AB1646" s="8" t="s">
        <v>129</v>
      </c>
      <c r="AG1646" s="17">
        <v>-4.9690000000000003E-3</v>
      </c>
    </row>
    <row r="1647" spans="1:33" x14ac:dyDescent="0.35">
      <c r="A1647" t="s">
        <v>4220</v>
      </c>
      <c r="B1647" t="s">
        <v>155</v>
      </c>
      <c r="C1647" t="s">
        <v>156</v>
      </c>
      <c r="D1647" t="s">
        <v>157</v>
      </c>
      <c r="E1647" t="s">
        <v>158</v>
      </c>
      <c r="F1647" t="s">
        <v>159</v>
      </c>
      <c r="G1647" s="1">
        <v>-448.52686320433742</v>
      </c>
      <c r="H1647" s="1">
        <v>51.67</v>
      </c>
      <c r="I1647" s="2">
        <v>-23175.38302176811</v>
      </c>
      <c r="J1647" s="3">
        <v>-1.7138227833804001E-3</v>
      </c>
      <c r="K1647" s="4">
        <v>13522625.119999999</v>
      </c>
      <c r="L1647" s="5">
        <v>625001</v>
      </c>
      <c r="M1647" s="6">
        <v>21.636165569999999</v>
      </c>
      <c r="N1647" s="7" t="str">
        <f>IF(ISNUMBER(_xll.BDP($C1647, "DELTA_MID")),_xll.BDP($C1647, "DELTA_MID")," ")</f>
        <v xml:space="preserve"> </v>
      </c>
      <c r="O1647" s="7" t="str">
        <f>IF(ISNUMBER(N1647),_xll.BDP($C1647, "OPT_UNDL_TICKER"),"")</f>
        <v/>
      </c>
      <c r="P1647" s="8" t="str">
        <f>IF(ISNUMBER(N1647),_xll.BDP($C1647, "OPT_UNDL_PX")," ")</f>
        <v xml:space="preserve"> </v>
      </c>
      <c r="Q1647" s="7" t="str">
        <f>IF(ISNUMBER(N1647),+G1647*_xll.BDP($C1647, "PX_POS_MULT_FACTOR")*P1647/K1647," ")</f>
        <v xml:space="preserve"> </v>
      </c>
      <c r="R1647" s="8" t="str">
        <f>IF(OR($A1647="TUA",$A1647="TYA"),"",IF(ISNUMBER(_xll.BDP($C1647,"DUR_ADJ_OAS_MID")),_xll.BDP($C1647,"DUR_ADJ_OAS_MID"),IF(ISNUMBER(_xll.BDP($E1647&amp;" ISIN","DUR_ADJ_OAS_MID")),_xll.BDP($E1647&amp;" ISIN","DUR_ADJ_OAS_MID")," ")))</f>
        <v xml:space="preserve"> </v>
      </c>
      <c r="S1647" s="7" t="str">
        <f ca="1">IF(AND(A1646="SVOL",C1646="Cash"),                                     SUM(INDIRECT(ADDRESS(ROW()-(COUNTIF(A:A,"SVOL")),COLUMN())):INDIRECT(ADDRESS(ROW()-1,COLUMN()))),                                    IF(AND(A1647="TYA",C1647="Cash"), SUM(INDIRECT(ADDRESS(ROW()-(COUNTIF(A:A,"TYA")-1),COLUMN())):INDIRECT(ADDRESS(ROW()-1,COLUMN()))),                                    IF(AND(A1647="SVOL",ISNUMBER(FIND(" Govt",C1647))),"", IF(AND(A1647="SVOL",ISNUMBER(FIND(" Index",C1647))),J1647,                                    IF(ISNUMBER(N1647),Q1647*N1647,IF(ISNUMBER(R1647),J1647*R1647," "))))))</f>
        <v xml:space="preserve"> </v>
      </c>
      <c r="AB1647" s="8" t="s">
        <v>129</v>
      </c>
      <c r="AG1647" s="17">
        <v>-4.9690000000000003E-3</v>
      </c>
    </row>
    <row r="1648" spans="1:33" x14ac:dyDescent="0.35">
      <c r="A1648" t="s">
        <v>4220</v>
      </c>
      <c r="B1648" t="s">
        <v>160</v>
      </c>
      <c r="C1648" t="s">
        <v>161</v>
      </c>
      <c r="D1648" t="s">
        <v>162</v>
      </c>
      <c r="E1648" t="s">
        <v>163</v>
      </c>
      <c r="F1648" t="s">
        <v>164</v>
      </c>
      <c r="G1648" s="1">
        <v>-706.60708016036745</v>
      </c>
      <c r="H1648" s="1">
        <v>22.02</v>
      </c>
      <c r="I1648" s="2">
        <v>-15559.487905131289</v>
      </c>
      <c r="J1648" s="3">
        <v>-1.1506262849895E-3</v>
      </c>
      <c r="K1648" s="4">
        <v>13522625.119999999</v>
      </c>
      <c r="L1648" s="5">
        <v>625001</v>
      </c>
      <c r="M1648" s="6">
        <v>21.636165569999999</v>
      </c>
      <c r="N1648" s="7" t="str">
        <f>IF(ISNUMBER(_xll.BDP($C1648, "DELTA_MID")),_xll.BDP($C1648, "DELTA_MID")," ")</f>
        <v xml:space="preserve"> </v>
      </c>
      <c r="O1648" s="7" t="str">
        <f>IF(ISNUMBER(N1648),_xll.BDP($C1648, "OPT_UNDL_TICKER"),"")</f>
        <v/>
      </c>
      <c r="P1648" s="8" t="str">
        <f>IF(ISNUMBER(N1648),_xll.BDP($C1648, "OPT_UNDL_PX")," ")</f>
        <v xml:space="preserve"> </v>
      </c>
      <c r="Q1648" s="7" t="str">
        <f>IF(ISNUMBER(N1648),+G1648*_xll.BDP($C1648, "PX_POS_MULT_FACTOR")*P1648/K1648," ")</f>
        <v xml:space="preserve"> </v>
      </c>
      <c r="R1648" s="8" t="str">
        <f>IF(OR($A1648="TUA",$A1648="TYA"),"",IF(ISNUMBER(_xll.BDP($C1648,"DUR_ADJ_OAS_MID")),_xll.BDP($C1648,"DUR_ADJ_OAS_MID"),IF(ISNUMBER(_xll.BDP($E1648&amp;" ISIN","DUR_ADJ_OAS_MID")),_xll.BDP($E1648&amp;" ISIN","DUR_ADJ_OAS_MID")," ")))</f>
        <v xml:space="preserve"> </v>
      </c>
      <c r="S1648" s="7" t="str">
        <f ca="1">IF(AND(A1647="SVOL",C1647="Cash"),                                     SUM(INDIRECT(ADDRESS(ROW()-(COUNTIF(A:A,"SVOL")),COLUMN())):INDIRECT(ADDRESS(ROW()-1,COLUMN()))),                                    IF(AND(A1648="TYA",C1648="Cash"), SUM(INDIRECT(ADDRESS(ROW()-(COUNTIF(A:A,"TYA")-1),COLUMN())):INDIRECT(ADDRESS(ROW()-1,COLUMN()))),                                    IF(AND(A1648="SVOL",ISNUMBER(FIND(" Govt",C1648))),"", IF(AND(A1648="SVOL",ISNUMBER(FIND(" Index",C1648))),J1648,                                    IF(ISNUMBER(N1648),Q1648*N1648,IF(ISNUMBER(R1648),J1648*R1648," "))))))</f>
        <v xml:space="preserve"> </v>
      </c>
      <c r="AB1648" s="8" t="s">
        <v>129</v>
      </c>
      <c r="AG1648" s="17">
        <v>-4.9690000000000003E-3</v>
      </c>
    </row>
    <row r="1649" spans="1:33" x14ac:dyDescent="0.35">
      <c r="A1649" t="s">
        <v>4220</v>
      </c>
      <c r="B1649" t="s">
        <v>165</v>
      </c>
      <c r="C1649" t="s">
        <v>166</v>
      </c>
      <c r="D1649" t="s">
        <v>167</v>
      </c>
      <c r="E1649" t="s">
        <v>168</v>
      </c>
      <c r="F1649" t="s">
        <v>169</v>
      </c>
      <c r="G1649" s="1">
        <v>-492.0827178614947</v>
      </c>
      <c r="H1649" s="1">
        <v>36.520000000000003</v>
      </c>
      <c r="I1649" s="2">
        <v>-17970.860856301792</v>
      </c>
      <c r="J1649" s="3">
        <v>-1.3289476486132001E-3</v>
      </c>
      <c r="K1649" s="4">
        <v>13522625.119999999</v>
      </c>
      <c r="L1649" s="5">
        <v>625001</v>
      </c>
      <c r="M1649" s="6">
        <v>21.636165569999999</v>
      </c>
      <c r="N1649" s="7" t="str">
        <f>IF(ISNUMBER(_xll.BDP($C1649, "DELTA_MID")),_xll.BDP($C1649, "DELTA_MID")," ")</f>
        <v xml:space="preserve"> </v>
      </c>
      <c r="O1649" s="7" t="str">
        <f>IF(ISNUMBER(N1649),_xll.BDP($C1649, "OPT_UNDL_TICKER"),"")</f>
        <v/>
      </c>
      <c r="P1649" s="8" t="str">
        <f>IF(ISNUMBER(N1649),_xll.BDP($C1649, "OPT_UNDL_PX")," ")</f>
        <v xml:space="preserve"> </v>
      </c>
      <c r="Q1649" s="7" t="str">
        <f>IF(ISNUMBER(N1649),+G1649*_xll.BDP($C1649, "PX_POS_MULT_FACTOR")*P1649/K1649," ")</f>
        <v xml:space="preserve"> </v>
      </c>
      <c r="R1649" s="8" t="str">
        <f>IF(OR($A1649="TUA",$A1649="TYA"),"",IF(ISNUMBER(_xll.BDP($C1649,"DUR_ADJ_OAS_MID")),_xll.BDP($C1649,"DUR_ADJ_OAS_MID"),IF(ISNUMBER(_xll.BDP($E1649&amp;" ISIN","DUR_ADJ_OAS_MID")),_xll.BDP($E1649&amp;" ISIN","DUR_ADJ_OAS_MID")," ")))</f>
        <v xml:space="preserve"> </v>
      </c>
      <c r="S1649" s="7" t="str">
        <f ca="1">IF(AND(A1648="SVOL",C1648="Cash"),                                     SUM(INDIRECT(ADDRESS(ROW()-(COUNTIF(A:A,"SVOL")),COLUMN())):INDIRECT(ADDRESS(ROW()-1,COLUMN()))),                                    IF(AND(A1649="TYA",C1649="Cash"), SUM(INDIRECT(ADDRESS(ROW()-(COUNTIF(A:A,"TYA")-1),COLUMN())):INDIRECT(ADDRESS(ROW()-1,COLUMN()))),                                    IF(AND(A1649="SVOL",ISNUMBER(FIND(" Govt",C1649))),"", IF(AND(A1649="SVOL",ISNUMBER(FIND(" Index",C1649))),J1649,                                    IF(ISNUMBER(N1649),Q1649*N1649,IF(ISNUMBER(R1649),J1649*R1649," "))))))</f>
        <v xml:space="preserve"> </v>
      </c>
      <c r="AB1649" s="8" t="s">
        <v>129</v>
      </c>
      <c r="AG1649" s="17">
        <v>-4.9690000000000003E-3</v>
      </c>
    </row>
    <row r="1650" spans="1:33" x14ac:dyDescent="0.35">
      <c r="A1650" t="s">
        <v>4220</v>
      </c>
      <c r="B1650" t="s">
        <v>170</v>
      </c>
      <c r="C1650" t="s">
        <v>171</v>
      </c>
      <c r="D1650" t="s">
        <v>172</v>
      </c>
      <c r="E1650" t="s">
        <v>173</v>
      </c>
      <c r="F1650" t="s">
        <v>174</v>
      </c>
      <c r="G1650" s="1">
        <v>-257.64461038371701</v>
      </c>
      <c r="H1650" s="1">
        <v>67</v>
      </c>
      <c r="I1650" s="2">
        <v>-17262.188895709041</v>
      </c>
      <c r="J1650" s="3">
        <v>-1.2765412590029E-3</v>
      </c>
      <c r="K1650" s="4">
        <v>13522625.119999999</v>
      </c>
      <c r="L1650" s="5">
        <v>625001</v>
      </c>
      <c r="M1650" s="6">
        <v>21.636165569999999</v>
      </c>
      <c r="N1650" s="7" t="str">
        <f>IF(ISNUMBER(_xll.BDP($C1650, "DELTA_MID")),_xll.BDP($C1650, "DELTA_MID")," ")</f>
        <v xml:space="preserve"> </v>
      </c>
      <c r="O1650" s="7" t="str">
        <f>IF(ISNUMBER(N1650),_xll.BDP($C1650, "OPT_UNDL_TICKER"),"")</f>
        <v/>
      </c>
      <c r="P1650" s="8" t="str">
        <f>IF(ISNUMBER(N1650),_xll.BDP($C1650, "OPT_UNDL_PX")," ")</f>
        <v xml:space="preserve"> </v>
      </c>
      <c r="Q1650" s="7" t="str">
        <f>IF(ISNUMBER(N1650),+G1650*_xll.BDP($C1650, "PX_POS_MULT_FACTOR")*P1650/K1650," ")</f>
        <v xml:space="preserve"> </v>
      </c>
      <c r="R1650" s="8" t="str">
        <f>IF(OR($A1650="TUA",$A1650="TYA"),"",IF(ISNUMBER(_xll.BDP($C1650,"DUR_ADJ_OAS_MID")),_xll.BDP($C1650,"DUR_ADJ_OAS_MID"),IF(ISNUMBER(_xll.BDP($E1650&amp;" ISIN","DUR_ADJ_OAS_MID")),_xll.BDP($E1650&amp;" ISIN","DUR_ADJ_OAS_MID")," ")))</f>
        <v xml:space="preserve"> </v>
      </c>
      <c r="S1650" s="7" t="str">
        <f ca="1">IF(AND(A1649="SVOL",C1649="Cash"),                                     SUM(INDIRECT(ADDRESS(ROW()-(COUNTIF(A:A,"SVOL")),COLUMN())):INDIRECT(ADDRESS(ROW()-1,COLUMN()))),                                    IF(AND(A1650="TYA",C1650="Cash"), SUM(INDIRECT(ADDRESS(ROW()-(COUNTIF(A:A,"TYA")-1),COLUMN())):INDIRECT(ADDRESS(ROW()-1,COLUMN()))),                                    IF(AND(A1650="SVOL",ISNUMBER(FIND(" Govt",C1650))),"", IF(AND(A1650="SVOL",ISNUMBER(FIND(" Index",C1650))),J1650,                                    IF(ISNUMBER(N1650),Q1650*N1650,IF(ISNUMBER(R1650),J1650*R1650," "))))))</f>
        <v xml:space="preserve"> </v>
      </c>
      <c r="AB1650" s="8" t="s">
        <v>129</v>
      </c>
      <c r="AG1650" s="17">
        <v>-4.9690000000000003E-3</v>
      </c>
    </row>
    <row r="1651" spans="1:33" x14ac:dyDescent="0.35">
      <c r="A1651" t="s">
        <v>4220</v>
      </c>
      <c r="B1651" t="s">
        <v>175</v>
      </c>
      <c r="C1651" t="s">
        <v>176</v>
      </c>
      <c r="D1651" t="s">
        <v>177</v>
      </c>
      <c r="E1651" t="s">
        <v>178</v>
      </c>
      <c r="F1651" t="s">
        <v>179</v>
      </c>
      <c r="G1651" s="1">
        <v>-43.978628847648082</v>
      </c>
      <c r="H1651" s="1">
        <v>412.21</v>
      </c>
      <c r="I1651" s="2">
        <v>-18128.430597289011</v>
      </c>
      <c r="J1651" s="3">
        <v>-1.3405999527767E-3</v>
      </c>
      <c r="K1651" s="4">
        <v>13522625.119999999</v>
      </c>
      <c r="L1651" s="5">
        <v>625001</v>
      </c>
      <c r="M1651" s="6">
        <v>21.636165569999999</v>
      </c>
      <c r="N1651" s="7" t="str">
        <f>IF(ISNUMBER(_xll.BDP($C1651, "DELTA_MID")),_xll.BDP($C1651, "DELTA_MID")," ")</f>
        <v xml:space="preserve"> </v>
      </c>
      <c r="O1651" s="7" t="str">
        <f>IF(ISNUMBER(N1651),_xll.BDP($C1651, "OPT_UNDL_TICKER"),"")</f>
        <v/>
      </c>
      <c r="P1651" s="8" t="str">
        <f>IF(ISNUMBER(N1651),_xll.BDP($C1651, "OPT_UNDL_PX")," ")</f>
        <v xml:space="preserve"> </v>
      </c>
      <c r="Q1651" s="7" t="str">
        <f>IF(ISNUMBER(N1651),+G1651*_xll.BDP($C1651, "PX_POS_MULT_FACTOR")*P1651/K1651," ")</f>
        <v xml:space="preserve"> </v>
      </c>
      <c r="R1651" s="8" t="str">
        <f>IF(OR($A1651="TUA",$A1651="TYA"),"",IF(ISNUMBER(_xll.BDP($C1651,"DUR_ADJ_OAS_MID")),_xll.BDP($C1651,"DUR_ADJ_OAS_MID"),IF(ISNUMBER(_xll.BDP($E1651&amp;" ISIN","DUR_ADJ_OAS_MID")),_xll.BDP($E1651&amp;" ISIN","DUR_ADJ_OAS_MID")," ")))</f>
        <v xml:space="preserve"> </v>
      </c>
      <c r="S1651" s="7" t="str">
        <f ca="1">IF(AND(A1650="SVOL",C1650="Cash"),                                     SUM(INDIRECT(ADDRESS(ROW()-(COUNTIF(A:A,"SVOL")),COLUMN())):INDIRECT(ADDRESS(ROW()-1,COLUMN()))),                                    IF(AND(A1651="TYA",C1651="Cash"), SUM(INDIRECT(ADDRESS(ROW()-(COUNTIF(A:A,"TYA")-1),COLUMN())):INDIRECT(ADDRESS(ROW()-1,COLUMN()))),                                    IF(AND(A1651="SVOL",ISNUMBER(FIND(" Govt",C1651))),"", IF(AND(A1651="SVOL",ISNUMBER(FIND(" Index",C1651))),J1651,                                    IF(ISNUMBER(N1651),Q1651*N1651,IF(ISNUMBER(R1651),J1651*R1651," "))))))</f>
        <v xml:space="preserve"> </v>
      </c>
      <c r="AB1651" s="8" t="s">
        <v>129</v>
      </c>
      <c r="AG1651" s="17">
        <v>-4.9690000000000003E-3</v>
      </c>
    </row>
    <row r="1652" spans="1:33" x14ac:dyDescent="0.35">
      <c r="A1652" t="s">
        <v>4220</v>
      </c>
      <c r="B1652" t="s">
        <v>180</v>
      </c>
      <c r="C1652" t="s">
        <v>181</v>
      </c>
      <c r="D1652" t="s">
        <v>182</v>
      </c>
      <c r="E1652" t="s">
        <v>183</v>
      </c>
      <c r="F1652" t="s">
        <v>184</v>
      </c>
      <c r="G1652" s="1">
        <v>-213.60204437929929</v>
      </c>
      <c r="H1652" s="1">
        <v>105.63</v>
      </c>
      <c r="I1652" s="2">
        <v>-22562.783947785389</v>
      </c>
      <c r="J1652" s="3">
        <v>-1.6685209970374001E-3</v>
      </c>
      <c r="K1652" s="4">
        <v>13522625.119999999</v>
      </c>
      <c r="L1652" s="5">
        <v>625001</v>
      </c>
      <c r="M1652" s="6">
        <v>21.636165569999999</v>
      </c>
      <c r="N1652" s="7" t="str">
        <f>IF(ISNUMBER(_xll.BDP($C1652, "DELTA_MID")),_xll.BDP($C1652, "DELTA_MID")," ")</f>
        <v xml:space="preserve"> </v>
      </c>
      <c r="O1652" s="7" t="str">
        <f>IF(ISNUMBER(N1652),_xll.BDP($C1652, "OPT_UNDL_TICKER"),"")</f>
        <v/>
      </c>
      <c r="P1652" s="8" t="str">
        <f>IF(ISNUMBER(N1652),_xll.BDP($C1652, "OPT_UNDL_PX")," ")</f>
        <v xml:space="preserve"> </v>
      </c>
      <c r="Q1652" s="7" t="str">
        <f>IF(ISNUMBER(N1652),+G1652*_xll.BDP($C1652, "PX_POS_MULT_FACTOR")*P1652/K1652," ")</f>
        <v xml:space="preserve"> </v>
      </c>
      <c r="R1652" s="8" t="str">
        <f>IF(OR($A1652="TUA",$A1652="TYA"),"",IF(ISNUMBER(_xll.BDP($C1652,"DUR_ADJ_OAS_MID")),_xll.BDP($C1652,"DUR_ADJ_OAS_MID"),IF(ISNUMBER(_xll.BDP($E1652&amp;" ISIN","DUR_ADJ_OAS_MID")),_xll.BDP($E1652&amp;" ISIN","DUR_ADJ_OAS_MID")," ")))</f>
        <v xml:space="preserve"> </v>
      </c>
      <c r="S1652" s="7" t="str">
        <f ca="1">IF(AND(A1651="SVOL",C1651="Cash"),                                     SUM(INDIRECT(ADDRESS(ROW()-(COUNTIF(A:A,"SVOL")),COLUMN())):INDIRECT(ADDRESS(ROW()-1,COLUMN()))),                                    IF(AND(A1652="TYA",C1652="Cash"), SUM(INDIRECT(ADDRESS(ROW()-(COUNTIF(A:A,"TYA")-1),COLUMN())):INDIRECT(ADDRESS(ROW()-1,COLUMN()))),                                    IF(AND(A1652="SVOL",ISNUMBER(FIND(" Govt",C1652))),"", IF(AND(A1652="SVOL",ISNUMBER(FIND(" Index",C1652))),J1652,                                    IF(ISNUMBER(N1652),Q1652*N1652,IF(ISNUMBER(R1652),J1652*R1652," "))))))</f>
        <v xml:space="preserve"> </v>
      </c>
      <c r="AB1652" s="8" t="s">
        <v>129</v>
      </c>
      <c r="AG1652" s="17">
        <v>-4.9690000000000003E-3</v>
      </c>
    </row>
    <row r="1653" spans="1:33" x14ac:dyDescent="0.35">
      <c r="A1653" t="s">
        <v>4220</v>
      </c>
      <c r="B1653" t="s">
        <v>185</v>
      </c>
      <c r="C1653" t="s">
        <v>186</v>
      </c>
      <c r="D1653" t="s">
        <v>187</v>
      </c>
      <c r="E1653" t="s">
        <v>188</v>
      </c>
      <c r="F1653" t="s">
        <v>189</v>
      </c>
      <c r="G1653" s="1">
        <v>-937.12682372272116</v>
      </c>
      <c r="H1653" s="1">
        <v>19.16</v>
      </c>
      <c r="I1653" s="2">
        <v>-17955.34994252734</v>
      </c>
      <c r="J1653" s="3">
        <v>-1.3278006143919001E-3</v>
      </c>
      <c r="K1653" s="4">
        <v>13522625.119999999</v>
      </c>
      <c r="L1653" s="5">
        <v>625001</v>
      </c>
      <c r="M1653" s="6">
        <v>21.636165569999999</v>
      </c>
      <c r="N1653" s="7" t="str">
        <f>IF(ISNUMBER(_xll.BDP($C1653, "DELTA_MID")),_xll.BDP($C1653, "DELTA_MID")," ")</f>
        <v xml:space="preserve"> </v>
      </c>
      <c r="O1653" s="7" t="str">
        <f>IF(ISNUMBER(N1653),_xll.BDP($C1653, "OPT_UNDL_TICKER"),"")</f>
        <v/>
      </c>
      <c r="P1653" s="8" t="str">
        <f>IF(ISNUMBER(N1653),_xll.BDP($C1653, "OPT_UNDL_PX")," ")</f>
        <v xml:space="preserve"> </v>
      </c>
      <c r="Q1653" s="7" t="str">
        <f>IF(ISNUMBER(N1653),+G1653*_xll.BDP($C1653, "PX_POS_MULT_FACTOR")*P1653/K1653," ")</f>
        <v xml:space="preserve"> </v>
      </c>
      <c r="R1653" s="8" t="str">
        <f>IF(OR($A1653="TUA",$A1653="TYA"),"",IF(ISNUMBER(_xll.BDP($C1653,"DUR_ADJ_OAS_MID")),_xll.BDP($C1653,"DUR_ADJ_OAS_MID"),IF(ISNUMBER(_xll.BDP($E1653&amp;" ISIN","DUR_ADJ_OAS_MID")),_xll.BDP($E1653&amp;" ISIN","DUR_ADJ_OAS_MID")," ")))</f>
        <v xml:space="preserve"> </v>
      </c>
      <c r="S1653" s="7" t="str">
        <f ca="1">IF(AND(A1652="SVOL",C1652="Cash"),                                     SUM(INDIRECT(ADDRESS(ROW()-(COUNTIF(A:A,"SVOL")),COLUMN())):INDIRECT(ADDRESS(ROW()-1,COLUMN()))),                                    IF(AND(A1653="TYA",C1653="Cash"), SUM(INDIRECT(ADDRESS(ROW()-(COUNTIF(A:A,"TYA")-1),COLUMN())):INDIRECT(ADDRESS(ROW()-1,COLUMN()))),                                    IF(AND(A1653="SVOL",ISNUMBER(FIND(" Govt",C1653))),"", IF(AND(A1653="SVOL",ISNUMBER(FIND(" Index",C1653))),J1653,                                    IF(ISNUMBER(N1653),Q1653*N1653,IF(ISNUMBER(R1653),J1653*R1653," "))))))</f>
        <v xml:space="preserve"> </v>
      </c>
      <c r="AB1653" s="8" t="s">
        <v>129</v>
      </c>
      <c r="AG1653" s="17">
        <v>-4.9690000000000003E-3</v>
      </c>
    </row>
    <row r="1654" spans="1:33" x14ac:dyDescent="0.35">
      <c r="A1654" t="s">
        <v>4220</v>
      </c>
      <c r="B1654" t="s">
        <v>190</v>
      </c>
      <c r="C1654" t="s">
        <v>191</v>
      </c>
      <c r="D1654" t="s">
        <v>192</v>
      </c>
      <c r="E1654" t="s">
        <v>193</v>
      </c>
      <c r="F1654" t="s">
        <v>194</v>
      </c>
      <c r="G1654" s="1">
        <v>-1005.350106438808</v>
      </c>
      <c r="H1654" s="1">
        <v>24.55</v>
      </c>
      <c r="I1654" s="2">
        <v>-24681.345113072741</v>
      </c>
      <c r="J1654" s="3">
        <v>-1.8251888885516001E-3</v>
      </c>
      <c r="K1654" s="4">
        <v>13522625.119999999</v>
      </c>
      <c r="L1654" s="5">
        <v>625001</v>
      </c>
      <c r="M1654" s="6">
        <v>21.636165569999999</v>
      </c>
      <c r="N1654" s="7" t="str">
        <f>IF(ISNUMBER(_xll.BDP($C1654, "DELTA_MID")),_xll.BDP($C1654, "DELTA_MID")," ")</f>
        <v xml:space="preserve"> </v>
      </c>
      <c r="O1654" s="7" t="str">
        <f>IF(ISNUMBER(N1654),_xll.BDP($C1654, "OPT_UNDL_TICKER"),"")</f>
        <v/>
      </c>
      <c r="P1654" s="8" t="str">
        <f>IF(ISNUMBER(N1654),_xll.BDP($C1654, "OPT_UNDL_PX")," ")</f>
        <v xml:space="preserve"> </v>
      </c>
      <c r="Q1654" s="7" t="str">
        <f>IF(ISNUMBER(N1654),+G1654*_xll.BDP($C1654, "PX_POS_MULT_FACTOR")*P1654/K1654," ")</f>
        <v xml:space="preserve"> </v>
      </c>
      <c r="R1654" s="8" t="str">
        <f>IF(OR($A1654="TUA",$A1654="TYA"),"",IF(ISNUMBER(_xll.BDP($C1654,"DUR_ADJ_OAS_MID")),_xll.BDP($C1654,"DUR_ADJ_OAS_MID"),IF(ISNUMBER(_xll.BDP($E1654&amp;" ISIN","DUR_ADJ_OAS_MID")),_xll.BDP($E1654&amp;" ISIN","DUR_ADJ_OAS_MID")," ")))</f>
        <v xml:space="preserve"> </v>
      </c>
      <c r="S1654" s="7" t="str">
        <f ca="1">IF(AND(A1653="SVOL",C1653="Cash"),                                     SUM(INDIRECT(ADDRESS(ROW()-(COUNTIF(A:A,"SVOL")),COLUMN())):INDIRECT(ADDRESS(ROW()-1,COLUMN()))),                                    IF(AND(A1654="TYA",C1654="Cash"), SUM(INDIRECT(ADDRESS(ROW()-(COUNTIF(A:A,"TYA")-1),COLUMN())):INDIRECT(ADDRESS(ROW()-1,COLUMN()))),                                    IF(AND(A1654="SVOL",ISNUMBER(FIND(" Govt",C1654))),"", IF(AND(A1654="SVOL",ISNUMBER(FIND(" Index",C1654))),J1654,                                    IF(ISNUMBER(N1654),Q1654*N1654,IF(ISNUMBER(R1654),J1654*R1654," "))))))</f>
        <v xml:space="preserve"> </v>
      </c>
      <c r="AB1654" s="8" t="s">
        <v>129</v>
      </c>
      <c r="AG1654" s="17">
        <v>-4.9690000000000003E-3</v>
      </c>
    </row>
    <row r="1655" spans="1:33" x14ac:dyDescent="0.35">
      <c r="A1655" t="s">
        <v>4220</v>
      </c>
      <c r="B1655" t="s">
        <v>195</v>
      </c>
      <c r="C1655" t="s">
        <v>196</v>
      </c>
      <c r="D1655" t="s">
        <v>197</v>
      </c>
      <c r="E1655" t="s">
        <v>198</v>
      </c>
      <c r="F1655" t="s">
        <v>199</v>
      </c>
      <c r="G1655" s="1">
        <v>-123.6442045666146</v>
      </c>
      <c r="H1655" s="1">
        <v>74</v>
      </c>
      <c r="I1655" s="2">
        <v>-9149.6711379294829</v>
      </c>
      <c r="J1655" s="3">
        <v>-6.7661944753589999E-4</v>
      </c>
      <c r="K1655" s="4">
        <v>13522625.119999999</v>
      </c>
      <c r="L1655" s="5">
        <v>625001</v>
      </c>
      <c r="M1655" s="6">
        <v>21.636165569999999</v>
      </c>
      <c r="N1655" s="7" t="str">
        <f>IF(ISNUMBER(_xll.BDP($C1655, "DELTA_MID")),_xll.BDP($C1655, "DELTA_MID")," ")</f>
        <v xml:space="preserve"> </v>
      </c>
      <c r="O1655" s="7" t="str">
        <f>IF(ISNUMBER(N1655),_xll.BDP($C1655, "OPT_UNDL_TICKER"),"")</f>
        <v/>
      </c>
      <c r="P1655" s="8" t="str">
        <f>IF(ISNUMBER(N1655),_xll.BDP($C1655, "OPT_UNDL_PX")," ")</f>
        <v xml:space="preserve"> </v>
      </c>
      <c r="Q1655" s="7" t="str">
        <f>IF(ISNUMBER(N1655),+G1655*_xll.BDP($C1655, "PX_POS_MULT_FACTOR")*P1655/K1655," ")</f>
        <v xml:space="preserve"> </v>
      </c>
      <c r="R1655" s="8" t="str">
        <f>IF(OR($A1655="TUA",$A1655="TYA"),"",IF(ISNUMBER(_xll.BDP($C1655,"DUR_ADJ_OAS_MID")),_xll.BDP($C1655,"DUR_ADJ_OAS_MID"),IF(ISNUMBER(_xll.BDP($E1655&amp;" ISIN","DUR_ADJ_OAS_MID")),_xll.BDP($E1655&amp;" ISIN","DUR_ADJ_OAS_MID")," ")))</f>
        <v xml:space="preserve"> </v>
      </c>
      <c r="S1655" s="7" t="str">
        <f ca="1">IF(AND(A1654="SVOL",C1654="Cash"),                                     SUM(INDIRECT(ADDRESS(ROW()-(COUNTIF(A:A,"SVOL")),COLUMN())):INDIRECT(ADDRESS(ROW()-1,COLUMN()))),                                    IF(AND(A1655="TYA",C1655="Cash"), SUM(INDIRECT(ADDRESS(ROW()-(COUNTIF(A:A,"TYA")-1),COLUMN())):INDIRECT(ADDRESS(ROW()-1,COLUMN()))),                                    IF(AND(A1655="SVOL",ISNUMBER(FIND(" Govt",C1655))),"", IF(AND(A1655="SVOL",ISNUMBER(FIND(" Index",C1655))),J1655,                                    IF(ISNUMBER(N1655),Q1655*N1655,IF(ISNUMBER(R1655),J1655*R1655," "))))))</f>
        <v xml:space="preserve"> </v>
      </c>
      <c r="AB1655" s="8" t="s">
        <v>129</v>
      </c>
      <c r="AG1655" s="17">
        <v>-4.9690000000000003E-3</v>
      </c>
    </row>
    <row r="1656" spans="1:33" x14ac:dyDescent="0.35">
      <c r="A1656" t="s">
        <v>4220</v>
      </c>
      <c r="B1656" t="s">
        <v>200</v>
      </c>
      <c r="C1656" t="s">
        <v>201</v>
      </c>
      <c r="D1656" t="s">
        <v>202</v>
      </c>
      <c r="E1656" t="s">
        <v>203</v>
      </c>
      <c r="F1656" t="s">
        <v>204</v>
      </c>
      <c r="G1656" s="1">
        <v>-52.803515306385258</v>
      </c>
      <c r="H1656" s="1">
        <v>406.22</v>
      </c>
      <c r="I1656" s="2">
        <v>-21449.843987759821</v>
      </c>
      <c r="J1656" s="3">
        <v>-1.5862189328930999E-3</v>
      </c>
      <c r="K1656" s="4">
        <v>13522625.119999999</v>
      </c>
      <c r="L1656" s="5">
        <v>625001</v>
      </c>
      <c r="M1656" s="6">
        <v>21.636165569999999</v>
      </c>
      <c r="N1656" s="7" t="str">
        <f>IF(ISNUMBER(_xll.BDP($C1656, "DELTA_MID")),_xll.BDP($C1656, "DELTA_MID")," ")</f>
        <v xml:space="preserve"> </v>
      </c>
      <c r="O1656" s="7" t="str">
        <f>IF(ISNUMBER(N1656),_xll.BDP($C1656, "OPT_UNDL_TICKER"),"")</f>
        <v/>
      </c>
      <c r="P1656" s="8" t="str">
        <f>IF(ISNUMBER(N1656),_xll.BDP($C1656, "OPT_UNDL_PX")," ")</f>
        <v xml:space="preserve"> </v>
      </c>
      <c r="Q1656" s="7" t="str">
        <f>IF(ISNUMBER(N1656),+G1656*_xll.BDP($C1656, "PX_POS_MULT_FACTOR")*P1656/K1656," ")</f>
        <v xml:space="preserve"> </v>
      </c>
      <c r="R1656" s="8" t="str">
        <f>IF(OR($A1656="TUA",$A1656="TYA"),"",IF(ISNUMBER(_xll.BDP($C1656,"DUR_ADJ_OAS_MID")),_xll.BDP($C1656,"DUR_ADJ_OAS_MID"),IF(ISNUMBER(_xll.BDP($E1656&amp;" ISIN","DUR_ADJ_OAS_MID")),_xll.BDP($E1656&amp;" ISIN","DUR_ADJ_OAS_MID")," ")))</f>
        <v xml:space="preserve"> </v>
      </c>
      <c r="S1656" s="7" t="str">
        <f ca="1">IF(AND(A1655="SVOL",C1655="Cash"),                                     SUM(INDIRECT(ADDRESS(ROW()-(COUNTIF(A:A,"SVOL")),COLUMN())):INDIRECT(ADDRESS(ROW()-1,COLUMN()))),                                    IF(AND(A1656="TYA",C1656="Cash"), SUM(INDIRECT(ADDRESS(ROW()-(COUNTIF(A:A,"TYA")-1),COLUMN())):INDIRECT(ADDRESS(ROW()-1,COLUMN()))),                                    IF(AND(A1656="SVOL",ISNUMBER(FIND(" Govt",C1656))),"", IF(AND(A1656="SVOL",ISNUMBER(FIND(" Index",C1656))),J1656,                                    IF(ISNUMBER(N1656),Q1656*N1656,IF(ISNUMBER(R1656),J1656*R1656," "))))))</f>
        <v xml:space="preserve"> </v>
      </c>
      <c r="AB1656" s="8" t="s">
        <v>129</v>
      </c>
      <c r="AG1656" s="17">
        <v>-4.9690000000000003E-3</v>
      </c>
    </row>
    <row r="1657" spans="1:33" x14ac:dyDescent="0.35">
      <c r="A1657" t="s">
        <v>4220</v>
      </c>
      <c r="B1657" t="s">
        <v>205</v>
      </c>
      <c r="C1657" t="s">
        <v>206</v>
      </c>
      <c r="D1657" t="s">
        <v>207</v>
      </c>
      <c r="E1657" t="s">
        <v>208</v>
      </c>
      <c r="F1657" t="s">
        <v>209</v>
      </c>
      <c r="G1657" s="1">
        <v>-316.75094382957872</v>
      </c>
      <c r="H1657" s="1">
        <v>51.14</v>
      </c>
      <c r="I1657" s="2">
        <v>-16198.64326744465</v>
      </c>
      <c r="J1657" s="3">
        <v>-1.1978919125316E-3</v>
      </c>
      <c r="K1657" s="4">
        <v>13522625.119999999</v>
      </c>
      <c r="L1657" s="5">
        <v>625001</v>
      </c>
      <c r="M1657" s="6">
        <v>21.636165569999999</v>
      </c>
      <c r="N1657" s="7" t="str">
        <f>IF(ISNUMBER(_xll.BDP($C1657, "DELTA_MID")),_xll.BDP($C1657, "DELTA_MID")," ")</f>
        <v xml:space="preserve"> </v>
      </c>
      <c r="O1657" s="7" t="str">
        <f>IF(ISNUMBER(N1657),_xll.BDP($C1657, "OPT_UNDL_TICKER"),"")</f>
        <v/>
      </c>
      <c r="P1657" s="8" t="str">
        <f>IF(ISNUMBER(N1657),_xll.BDP($C1657, "OPT_UNDL_PX")," ")</f>
        <v xml:space="preserve"> </v>
      </c>
      <c r="Q1657" s="7" t="str">
        <f>IF(ISNUMBER(N1657),+G1657*_xll.BDP($C1657, "PX_POS_MULT_FACTOR")*P1657/K1657," ")</f>
        <v xml:space="preserve"> </v>
      </c>
      <c r="R1657" s="8" t="str">
        <f>IF(OR($A1657="TUA",$A1657="TYA"),"",IF(ISNUMBER(_xll.BDP($C1657,"DUR_ADJ_OAS_MID")),_xll.BDP($C1657,"DUR_ADJ_OAS_MID"),IF(ISNUMBER(_xll.BDP($E1657&amp;" ISIN","DUR_ADJ_OAS_MID")),_xll.BDP($E1657&amp;" ISIN","DUR_ADJ_OAS_MID")," ")))</f>
        <v xml:space="preserve"> </v>
      </c>
      <c r="S1657" s="7" t="str">
        <f ca="1">IF(AND(A1656="SVOL",C1656="Cash"),                                     SUM(INDIRECT(ADDRESS(ROW()-(COUNTIF(A:A,"SVOL")),COLUMN())):INDIRECT(ADDRESS(ROW()-1,COLUMN()))),                                    IF(AND(A1657="TYA",C1657="Cash"), SUM(INDIRECT(ADDRESS(ROW()-(COUNTIF(A:A,"TYA")-1),COLUMN())):INDIRECT(ADDRESS(ROW()-1,COLUMN()))),                                    IF(AND(A1657="SVOL",ISNUMBER(FIND(" Govt",C1657))),"", IF(AND(A1657="SVOL",ISNUMBER(FIND(" Index",C1657))),J1657,                                    IF(ISNUMBER(N1657),Q1657*N1657,IF(ISNUMBER(R1657),J1657*R1657," "))))))</f>
        <v xml:space="preserve"> </v>
      </c>
      <c r="AB1657" s="8" t="s">
        <v>129</v>
      </c>
      <c r="AG1657" s="17">
        <v>-4.9690000000000003E-3</v>
      </c>
    </row>
    <row r="1658" spans="1:33" x14ac:dyDescent="0.35">
      <c r="A1658" t="s">
        <v>4220</v>
      </c>
      <c r="B1658" t="s">
        <v>210</v>
      </c>
      <c r="C1658" t="s">
        <v>211</v>
      </c>
      <c r="D1658" t="s">
        <v>212</v>
      </c>
      <c r="E1658" t="s">
        <v>213</v>
      </c>
      <c r="G1658" s="1">
        <v>-2619.0910333336301</v>
      </c>
      <c r="H1658" s="1">
        <v>4.75</v>
      </c>
      <c r="I1658" s="2">
        <v>-12440.68240833474</v>
      </c>
      <c r="J1658" s="3">
        <v>-9.1999018666389992E-4</v>
      </c>
      <c r="K1658" s="4">
        <v>13522625.119999999</v>
      </c>
      <c r="L1658" s="5">
        <v>625001</v>
      </c>
      <c r="M1658" s="6">
        <v>21.636165569999999</v>
      </c>
      <c r="N1658" s="7" t="str">
        <f>IF(ISNUMBER(_xll.BDP($C1658, "DELTA_MID")),_xll.BDP($C1658, "DELTA_MID")," ")</f>
        <v xml:space="preserve"> </v>
      </c>
      <c r="O1658" s="7" t="str">
        <f>IF(ISNUMBER(N1658),_xll.BDP($C1658, "OPT_UNDL_TICKER"),"")</f>
        <v/>
      </c>
      <c r="P1658" s="8" t="str">
        <f>IF(ISNUMBER(N1658),_xll.BDP($C1658, "OPT_UNDL_PX")," ")</f>
        <v xml:space="preserve"> </v>
      </c>
      <c r="Q1658" s="7" t="str">
        <f>IF(ISNUMBER(N1658),+G1658*_xll.BDP($C1658, "PX_POS_MULT_FACTOR")*P1658/K1658," ")</f>
        <v xml:space="preserve"> </v>
      </c>
      <c r="R1658" s="8" t="str">
        <f>IF(OR($A1658="TUA",$A1658="TYA"),"",IF(ISNUMBER(_xll.BDP($C1658,"DUR_ADJ_OAS_MID")),_xll.BDP($C1658,"DUR_ADJ_OAS_MID"),IF(ISNUMBER(_xll.BDP($E1658&amp;" ISIN","DUR_ADJ_OAS_MID")),_xll.BDP($E1658&amp;" ISIN","DUR_ADJ_OAS_MID")," ")))</f>
        <v xml:space="preserve"> </v>
      </c>
      <c r="S1658" s="7" t="str">
        <f ca="1">IF(AND(A1657="SVOL",C1657="Cash"),                                     SUM(INDIRECT(ADDRESS(ROW()-(COUNTIF(A:A,"SVOL")),COLUMN())):INDIRECT(ADDRESS(ROW()-1,COLUMN()))),                                    IF(AND(A1658="TYA",C1658="Cash"), SUM(INDIRECT(ADDRESS(ROW()-(COUNTIF(A:A,"TYA")-1),COLUMN())):INDIRECT(ADDRESS(ROW()-1,COLUMN()))),                                    IF(AND(A1658="SVOL",ISNUMBER(FIND(" Govt",C1658))),"", IF(AND(A1658="SVOL",ISNUMBER(FIND(" Index",C1658))),J1658,                                    IF(ISNUMBER(N1658),Q1658*N1658,IF(ISNUMBER(R1658),J1658*R1658," "))))))</f>
        <v xml:space="preserve"> </v>
      </c>
      <c r="AB1658" s="8" t="s">
        <v>129</v>
      </c>
      <c r="AG1658" s="17">
        <v>-4.9690000000000003E-3</v>
      </c>
    </row>
    <row r="1659" spans="1:33" x14ac:dyDescent="0.35">
      <c r="A1659" t="s">
        <v>4220</v>
      </c>
      <c r="B1659" t="s">
        <v>214</v>
      </c>
      <c r="C1659" t="s">
        <v>215</v>
      </c>
      <c r="D1659" t="s">
        <v>216</v>
      </c>
      <c r="E1659" t="s">
        <v>217</v>
      </c>
      <c r="F1659" t="s">
        <v>218</v>
      </c>
      <c r="G1659" s="1">
        <v>-266.879105951204</v>
      </c>
      <c r="H1659" s="1">
        <v>40.65</v>
      </c>
      <c r="I1659" s="2">
        <v>-10848.63565691644</v>
      </c>
      <c r="J1659" s="3">
        <v>-8.0225810895779995E-4</v>
      </c>
      <c r="K1659" s="4">
        <v>13522625.119999999</v>
      </c>
      <c r="L1659" s="5">
        <v>625001</v>
      </c>
      <c r="M1659" s="6">
        <v>21.636165569999999</v>
      </c>
      <c r="N1659" s="7" t="str">
        <f>IF(ISNUMBER(_xll.BDP($C1659, "DELTA_MID")),_xll.BDP($C1659, "DELTA_MID")," ")</f>
        <v xml:space="preserve"> </v>
      </c>
      <c r="O1659" s="7" t="str">
        <f>IF(ISNUMBER(N1659),_xll.BDP($C1659, "OPT_UNDL_TICKER"),"")</f>
        <v/>
      </c>
      <c r="P1659" s="8" t="str">
        <f>IF(ISNUMBER(N1659),_xll.BDP($C1659, "OPT_UNDL_PX")," ")</f>
        <v xml:space="preserve"> </v>
      </c>
      <c r="Q1659" s="7" t="str">
        <f>IF(ISNUMBER(N1659),+G1659*_xll.BDP($C1659, "PX_POS_MULT_FACTOR")*P1659/K1659," ")</f>
        <v xml:space="preserve"> </v>
      </c>
      <c r="R1659" s="8" t="str">
        <f>IF(OR($A1659="TUA",$A1659="TYA"),"",IF(ISNUMBER(_xll.BDP($C1659,"DUR_ADJ_OAS_MID")),_xll.BDP($C1659,"DUR_ADJ_OAS_MID"),IF(ISNUMBER(_xll.BDP($E1659&amp;" ISIN","DUR_ADJ_OAS_MID")),_xll.BDP($E1659&amp;" ISIN","DUR_ADJ_OAS_MID")," ")))</f>
        <v xml:space="preserve"> </v>
      </c>
      <c r="S1659" s="7" t="str">
        <f ca="1">IF(AND(A1658="SVOL",C1658="Cash"),                                     SUM(INDIRECT(ADDRESS(ROW()-(COUNTIF(A:A,"SVOL")),COLUMN())):INDIRECT(ADDRESS(ROW()-1,COLUMN()))),                                    IF(AND(A1659="TYA",C1659="Cash"), SUM(INDIRECT(ADDRESS(ROW()-(COUNTIF(A:A,"TYA")-1),COLUMN())):INDIRECT(ADDRESS(ROW()-1,COLUMN()))),                                    IF(AND(A1659="SVOL",ISNUMBER(FIND(" Govt",C1659))),"", IF(AND(A1659="SVOL",ISNUMBER(FIND(" Index",C1659))),J1659,                                    IF(ISNUMBER(N1659),Q1659*N1659,IF(ISNUMBER(R1659),J1659*R1659," "))))))</f>
        <v xml:space="preserve"> </v>
      </c>
      <c r="AB1659" s="8" t="s">
        <v>129</v>
      </c>
      <c r="AG1659" s="17">
        <v>-4.9690000000000003E-3</v>
      </c>
    </row>
    <row r="1660" spans="1:33" x14ac:dyDescent="0.35">
      <c r="A1660" t="s">
        <v>4220</v>
      </c>
      <c r="B1660" t="s">
        <v>219</v>
      </c>
      <c r="C1660" t="s">
        <v>220</v>
      </c>
      <c r="D1660" t="s">
        <v>221</v>
      </c>
      <c r="E1660" t="s">
        <v>222</v>
      </c>
      <c r="F1660" t="s">
        <v>223</v>
      </c>
      <c r="G1660" s="1">
        <v>-238.14233467215811</v>
      </c>
      <c r="H1660" s="1">
        <v>102.71</v>
      </c>
      <c r="I1660" s="2">
        <v>-24459.599194177361</v>
      </c>
      <c r="J1660" s="3">
        <v>-1.8087907471458001E-3</v>
      </c>
      <c r="K1660" s="4">
        <v>13522625.119999999</v>
      </c>
      <c r="L1660" s="5">
        <v>625001</v>
      </c>
      <c r="M1660" s="6">
        <v>21.636165569999999</v>
      </c>
      <c r="N1660" s="7" t="str">
        <f>IF(ISNUMBER(_xll.BDP($C1660, "DELTA_MID")),_xll.BDP($C1660, "DELTA_MID")," ")</f>
        <v xml:space="preserve"> </v>
      </c>
      <c r="O1660" s="7" t="str">
        <f>IF(ISNUMBER(N1660),_xll.BDP($C1660, "OPT_UNDL_TICKER"),"")</f>
        <v/>
      </c>
      <c r="P1660" s="8" t="str">
        <f>IF(ISNUMBER(N1660),_xll.BDP($C1660, "OPT_UNDL_PX")," ")</f>
        <v xml:space="preserve"> </v>
      </c>
      <c r="Q1660" s="7" t="str">
        <f>IF(ISNUMBER(N1660),+G1660*_xll.BDP($C1660, "PX_POS_MULT_FACTOR")*P1660/K1660," ")</f>
        <v xml:space="preserve"> </v>
      </c>
      <c r="R1660" s="8" t="str">
        <f>IF(OR($A1660="TUA",$A1660="TYA"),"",IF(ISNUMBER(_xll.BDP($C1660,"DUR_ADJ_OAS_MID")),_xll.BDP($C1660,"DUR_ADJ_OAS_MID"),IF(ISNUMBER(_xll.BDP($E1660&amp;" ISIN","DUR_ADJ_OAS_MID")),_xll.BDP($E1660&amp;" ISIN","DUR_ADJ_OAS_MID")," ")))</f>
        <v xml:space="preserve"> </v>
      </c>
      <c r="S1660" s="7" t="str">
        <f ca="1">IF(AND(A1659="SVOL",C1659="Cash"),                                     SUM(INDIRECT(ADDRESS(ROW()-(COUNTIF(A:A,"SVOL")),COLUMN())):INDIRECT(ADDRESS(ROW()-1,COLUMN()))),                                    IF(AND(A1660="TYA",C1660="Cash"), SUM(INDIRECT(ADDRESS(ROW()-(COUNTIF(A:A,"TYA")-1),COLUMN())):INDIRECT(ADDRESS(ROW()-1,COLUMN()))),                                    IF(AND(A1660="SVOL",ISNUMBER(FIND(" Govt",C1660))),"", IF(AND(A1660="SVOL",ISNUMBER(FIND(" Index",C1660))),J1660,                                    IF(ISNUMBER(N1660),Q1660*N1660,IF(ISNUMBER(R1660),J1660*R1660," "))))))</f>
        <v xml:space="preserve"> </v>
      </c>
      <c r="AB1660" s="8" t="s">
        <v>129</v>
      </c>
      <c r="AG1660" s="17">
        <v>-4.9690000000000003E-3</v>
      </c>
    </row>
    <row r="1661" spans="1:33" x14ac:dyDescent="0.35">
      <c r="A1661" t="s">
        <v>4220</v>
      </c>
      <c r="B1661" t="s">
        <v>224</v>
      </c>
      <c r="C1661" t="s">
        <v>225</v>
      </c>
      <c r="D1661" t="s">
        <v>226</v>
      </c>
      <c r="E1661" t="s">
        <v>227</v>
      </c>
      <c r="F1661" t="s">
        <v>228</v>
      </c>
      <c r="G1661" s="1">
        <v>-334.28026118237182</v>
      </c>
      <c r="H1661" s="1">
        <v>54.27</v>
      </c>
      <c r="I1661" s="2">
        <v>-18141.389774367319</v>
      </c>
      <c r="J1661" s="3">
        <v>-1.341558285716E-3</v>
      </c>
      <c r="K1661" s="4">
        <v>13522625.119999999</v>
      </c>
      <c r="L1661" s="5">
        <v>625001</v>
      </c>
      <c r="M1661" s="6">
        <v>21.636165569999999</v>
      </c>
      <c r="N1661" s="7" t="str">
        <f>IF(ISNUMBER(_xll.BDP($C1661, "DELTA_MID")),_xll.BDP($C1661, "DELTA_MID")," ")</f>
        <v xml:space="preserve"> </v>
      </c>
      <c r="O1661" s="7" t="str">
        <f>IF(ISNUMBER(N1661),_xll.BDP($C1661, "OPT_UNDL_TICKER"),"")</f>
        <v/>
      </c>
      <c r="P1661" s="8" t="str">
        <f>IF(ISNUMBER(N1661),_xll.BDP($C1661, "OPT_UNDL_PX")," ")</f>
        <v xml:space="preserve"> </v>
      </c>
      <c r="Q1661" s="7" t="str">
        <f>IF(ISNUMBER(N1661),+G1661*_xll.BDP($C1661, "PX_POS_MULT_FACTOR")*P1661/K1661," ")</f>
        <v xml:space="preserve"> </v>
      </c>
      <c r="R1661" s="8" t="str">
        <f>IF(OR($A1661="TUA",$A1661="TYA"),"",IF(ISNUMBER(_xll.BDP($C1661,"DUR_ADJ_OAS_MID")),_xll.BDP($C1661,"DUR_ADJ_OAS_MID"),IF(ISNUMBER(_xll.BDP($E1661&amp;" ISIN","DUR_ADJ_OAS_MID")),_xll.BDP($E1661&amp;" ISIN","DUR_ADJ_OAS_MID")," ")))</f>
        <v xml:space="preserve"> </v>
      </c>
      <c r="S1661" s="7" t="str">
        <f ca="1">IF(AND(A1660="SVOL",C1660="Cash"),                                     SUM(INDIRECT(ADDRESS(ROW()-(COUNTIF(A:A,"SVOL")),COLUMN())):INDIRECT(ADDRESS(ROW()-1,COLUMN()))),                                    IF(AND(A1661="TYA",C1661="Cash"), SUM(INDIRECT(ADDRESS(ROW()-(COUNTIF(A:A,"TYA")-1),COLUMN())):INDIRECT(ADDRESS(ROW()-1,COLUMN()))),                                    IF(AND(A1661="SVOL",ISNUMBER(FIND(" Govt",C1661))),"", IF(AND(A1661="SVOL",ISNUMBER(FIND(" Index",C1661))),J1661,                                    IF(ISNUMBER(N1661),Q1661*N1661,IF(ISNUMBER(R1661),J1661*R1661," "))))))</f>
        <v xml:space="preserve"> </v>
      </c>
      <c r="AB1661" s="8" t="s">
        <v>129</v>
      </c>
      <c r="AG1661" s="17">
        <v>-4.9690000000000003E-3</v>
      </c>
    </row>
    <row r="1662" spans="1:33" x14ac:dyDescent="0.35">
      <c r="A1662" t="s">
        <v>4220</v>
      </c>
      <c r="B1662" t="s">
        <v>229</v>
      </c>
      <c r="C1662" t="s">
        <v>230</v>
      </c>
      <c r="D1662" t="s">
        <v>231</v>
      </c>
      <c r="E1662" t="s">
        <v>232</v>
      </c>
      <c r="F1662" t="s">
        <v>233</v>
      </c>
      <c r="G1662" s="1">
        <v>-437.32231169585589</v>
      </c>
      <c r="H1662" s="1">
        <v>39.299999999999997</v>
      </c>
      <c r="I1662" s="2">
        <v>-17186.766849647141</v>
      </c>
      <c r="J1662" s="3">
        <v>-1.2709637882535E-3</v>
      </c>
      <c r="K1662" s="4">
        <v>13522625.119999999</v>
      </c>
      <c r="L1662" s="5">
        <v>625001</v>
      </c>
      <c r="M1662" s="6">
        <v>21.636165569999999</v>
      </c>
      <c r="N1662" s="7" t="str">
        <f>IF(ISNUMBER(_xll.BDP($C1662, "DELTA_MID")),_xll.BDP($C1662, "DELTA_MID")," ")</f>
        <v xml:space="preserve"> </v>
      </c>
      <c r="O1662" s="7" t="str">
        <f>IF(ISNUMBER(N1662),_xll.BDP($C1662, "OPT_UNDL_TICKER"),"")</f>
        <v/>
      </c>
      <c r="P1662" s="8" t="str">
        <f>IF(ISNUMBER(N1662),_xll.BDP($C1662, "OPT_UNDL_PX")," ")</f>
        <v xml:space="preserve"> </v>
      </c>
      <c r="Q1662" s="7" t="str">
        <f>IF(ISNUMBER(N1662),+G1662*_xll.BDP($C1662, "PX_POS_MULT_FACTOR")*P1662/K1662," ")</f>
        <v xml:space="preserve"> </v>
      </c>
      <c r="R1662" s="8" t="str">
        <f>IF(OR($A1662="TUA",$A1662="TYA"),"",IF(ISNUMBER(_xll.BDP($C1662,"DUR_ADJ_OAS_MID")),_xll.BDP($C1662,"DUR_ADJ_OAS_MID"),IF(ISNUMBER(_xll.BDP($E1662&amp;" ISIN","DUR_ADJ_OAS_MID")),_xll.BDP($E1662&amp;" ISIN","DUR_ADJ_OAS_MID")," ")))</f>
        <v xml:space="preserve"> </v>
      </c>
      <c r="S1662" s="7" t="str">
        <f ca="1">IF(AND(A1661="SVOL",C1661="Cash"),                                     SUM(INDIRECT(ADDRESS(ROW()-(COUNTIF(A:A,"SVOL")),COLUMN())):INDIRECT(ADDRESS(ROW()-1,COLUMN()))),                                    IF(AND(A1662="TYA",C1662="Cash"), SUM(INDIRECT(ADDRESS(ROW()-(COUNTIF(A:A,"TYA")-1),COLUMN())):INDIRECT(ADDRESS(ROW()-1,COLUMN()))),                                    IF(AND(A1662="SVOL",ISNUMBER(FIND(" Govt",C1662))),"", IF(AND(A1662="SVOL",ISNUMBER(FIND(" Index",C1662))),J1662,                                    IF(ISNUMBER(N1662),Q1662*N1662,IF(ISNUMBER(R1662),J1662*R1662," "))))))</f>
        <v xml:space="preserve"> </v>
      </c>
      <c r="AB1662" s="8" t="s">
        <v>129</v>
      </c>
      <c r="AG1662" s="17">
        <v>-4.9690000000000003E-3</v>
      </c>
    </row>
    <row r="1663" spans="1:33" x14ac:dyDescent="0.35">
      <c r="A1663" t="s">
        <v>4220</v>
      </c>
      <c r="B1663" t="s">
        <v>234</v>
      </c>
      <c r="C1663" t="s">
        <v>235</v>
      </c>
      <c r="D1663" t="s">
        <v>236</v>
      </c>
      <c r="E1663" t="s">
        <v>237</v>
      </c>
      <c r="F1663" t="s">
        <v>238</v>
      </c>
      <c r="G1663" s="1">
        <v>-427.73173919728612</v>
      </c>
      <c r="H1663" s="1">
        <v>64.459999999999994</v>
      </c>
      <c r="I1663" s="2">
        <v>-27571.58790865706</v>
      </c>
      <c r="J1663" s="3">
        <v>-2.0389227434752001E-3</v>
      </c>
      <c r="K1663" s="4">
        <v>13522625.119999999</v>
      </c>
      <c r="L1663" s="5">
        <v>625001</v>
      </c>
      <c r="M1663" s="6">
        <v>21.636165569999999</v>
      </c>
      <c r="N1663" s="7" t="str">
        <f>IF(ISNUMBER(_xll.BDP($C1663, "DELTA_MID")),_xll.BDP($C1663, "DELTA_MID")," ")</f>
        <v xml:space="preserve"> </v>
      </c>
      <c r="O1663" s="7" t="str">
        <f>IF(ISNUMBER(N1663),_xll.BDP($C1663, "OPT_UNDL_TICKER"),"")</f>
        <v/>
      </c>
      <c r="P1663" s="8" t="str">
        <f>IF(ISNUMBER(N1663),_xll.BDP($C1663, "OPT_UNDL_PX")," ")</f>
        <v xml:space="preserve"> </v>
      </c>
      <c r="Q1663" s="7" t="str">
        <f>IF(ISNUMBER(N1663),+G1663*_xll.BDP($C1663, "PX_POS_MULT_FACTOR")*P1663/K1663," ")</f>
        <v xml:space="preserve"> </v>
      </c>
      <c r="R1663" s="8" t="str">
        <f>IF(OR($A1663="TUA",$A1663="TYA"),"",IF(ISNUMBER(_xll.BDP($C1663,"DUR_ADJ_OAS_MID")),_xll.BDP($C1663,"DUR_ADJ_OAS_MID"),IF(ISNUMBER(_xll.BDP($E1663&amp;" ISIN","DUR_ADJ_OAS_MID")),_xll.BDP($E1663&amp;" ISIN","DUR_ADJ_OAS_MID")," ")))</f>
        <v xml:space="preserve"> </v>
      </c>
      <c r="S1663" s="7" t="str">
        <f ca="1">IF(AND(A1662="SVOL",C1662="Cash"),                                     SUM(INDIRECT(ADDRESS(ROW()-(COUNTIF(A:A,"SVOL")),COLUMN())):INDIRECT(ADDRESS(ROW()-1,COLUMN()))),                                    IF(AND(A1663="TYA",C1663="Cash"), SUM(INDIRECT(ADDRESS(ROW()-(COUNTIF(A:A,"TYA")-1),COLUMN())):INDIRECT(ADDRESS(ROW()-1,COLUMN()))),                                    IF(AND(A1663="SVOL",ISNUMBER(FIND(" Govt",C1663))),"", IF(AND(A1663="SVOL",ISNUMBER(FIND(" Index",C1663))),J1663,                                    IF(ISNUMBER(N1663),Q1663*N1663,IF(ISNUMBER(R1663),J1663*R1663," "))))))</f>
        <v xml:space="preserve"> </v>
      </c>
      <c r="AB1663" s="8" t="s">
        <v>129</v>
      </c>
      <c r="AG1663" s="17">
        <v>-4.9690000000000003E-3</v>
      </c>
    </row>
    <row r="1664" spans="1:33" x14ac:dyDescent="0.35">
      <c r="A1664" t="s">
        <v>4220</v>
      </c>
      <c r="B1664" t="s">
        <v>239</v>
      </c>
      <c r="C1664" t="s">
        <v>240</v>
      </c>
      <c r="D1664" t="s">
        <v>241</v>
      </c>
      <c r="E1664" t="s">
        <v>242</v>
      </c>
      <c r="F1664" t="s">
        <v>243</v>
      </c>
      <c r="G1664" s="1">
        <v>-480.39611277441418</v>
      </c>
      <c r="H1664" s="1">
        <v>42</v>
      </c>
      <c r="I1664" s="2">
        <v>-20176.636736525401</v>
      </c>
      <c r="J1664" s="3">
        <v>-1.4920650803729001E-3</v>
      </c>
      <c r="K1664" s="4">
        <v>13522625.119999999</v>
      </c>
      <c r="L1664" s="5">
        <v>625001</v>
      </c>
      <c r="M1664" s="6">
        <v>21.636165569999999</v>
      </c>
      <c r="N1664" s="7" t="str">
        <f>IF(ISNUMBER(_xll.BDP($C1664, "DELTA_MID")),_xll.BDP($C1664, "DELTA_MID")," ")</f>
        <v xml:space="preserve"> </v>
      </c>
      <c r="O1664" s="7" t="str">
        <f>IF(ISNUMBER(N1664),_xll.BDP($C1664, "OPT_UNDL_TICKER"),"")</f>
        <v/>
      </c>
      <c r="P1664" s="8" t="str">
        <f>IF(ISNUMBER(N1664),_xll.BDP($C1664, "OPT_UNDL_PX")," ")</f>
        <v xml:space="preserve"> </v>
      </c>
      <c r="Q1664" s="7" t="str">
        <f>IF(ISNUMBER(N1664),+G1664*_xll.BDP($C1664, "PX_POS_MULT_FACTOR")*P1664/K1664," ")</f>
        <v xml:space="preserve"> </v>
      </c>
      <c r="R1664" s="8" t="str">
        <f>IF(OR($A1664="TUA",$A1664="TYA"),"",IF(ISNUMBER(_xll.BDP($C1664,"DUR_ADJ_OAS_MID")),_xll.BDP($C1664,"DUR_ADJ_OAS_MID"),IF(ISNUMBER(_xll.BDP($E1664&amp;" ISIN","DUR_ADJ_OAS_MID")),_xll.BDP($E1664&amp;" ISIN","DUR_ADJ_OAS_MID")," ")))</f>
        <v xml:space="preserve"> </v>
      </c>
      <c r="S1664" s="7" t="str">
        <f ca="1">IF(AND(A1663="SVOL",C1663="Cash"),                                     SUM(INDIRECT(ADDRESS(ROW()-(COUNTIF(A:A,"SVOL")),COLUMN())):INDIRECT(ADDRESS(ROW()-1,COLUMN()))),                                    IF(AND(A1664="TYA",C1664="Cash"), SUM(INDIRECT(ADDRESS(ROW()-(COUNTIF(A:A,"TYA")-1),COLUMN())):INDIRECT(ADDRESS(ROW()-1,COLUMN()))),                                    IF(AND(A1664="SVOL",ISNUMBER(FIND(" Govt",C1664))),"", IF(AND(A1664="SVOL",ISNUMBER(FIND(" Index",C1664))),J1664,                                    IF(ISNUMBER(N1664),Q1664*N1664,IF(ISNUMBER(R1664),J1664*R1664," "))))))</f>
        <v xml:space="preserve"> </v>
      </c>
      <c r="AB1664" s="8" t="s">
        <v>129</v>
      </c>
      <c r="AG1664" s="17">
        <v>-4.9690000000000003E-3</v>
      </c>
    </row>
    <row r="1665" spans="1:33" x14ac:dyDescent="0.35">
      <c r="A1665" t="s">
        <v>4220</v>
      </c>
      <c r="B1665" t="s">
        <v>244</v>
      </c>
      <c r="C1665" t="s">
        <v>245</v>
      </c>
      <c r="D1665" t="s">
        <v>246</v>
      </c>
      <c r="E1665" t="s">
        <v>247</v>
      </c>
      <c r="F1665" t="s">
        <v>248</v>
      </c>
      <c r="G1665" s="1">
        <v>-205.35317797982529</v>
      </c>
      <c r="H1665" s="1">
        <v>76.78</v>
      </c>
      <c r="I1665" s="2">
        <v>-15767.01700529098</v>
      </c>
      <c r="J1665" s="3">
        <v>-1.1659730906813E-3</v>
      </c>
      <c r="K1665" s="4">
        <v>13522625.119999999</v>
      </c>
      <c r="L1665" s="5">
        <v>625001</v>
      </c>
      <c r="M1665" s="6">
        <v>21.636165569999999</v>
      </c>
      <c r="N1665" s="7" t="str">
        <f>IF(ISNUMBER(_xll.BDP($C1665, "DELTA_MID")),_xll.BDP($C1665, "DELTA_MID")," ")</f>
        <v xml:space="preserve"> </v>
      </c>
      <c r="O1665" s="7" t="str">
        <f>IF(ISNUMBER(N1665),_xll.BDP($C1665, "OPT_UNDL_TICKER"),"")</f>
        <v/>
      </c>
      <c r="P1665" s="8" t="str">
        <f>IF(ISNUMBER(N1665),_xll.BDP($C1665, "OPT_UNDL_PX")," ")</f>
        <v xml:space="preserve"> </v>
      </c>
      <c r="Q1665" s="7" t="str">
        <f>IF(ISNUMBER(N1665),+G1665*_xll.BDP($C1665, "PX_POS_MULT_FACTOR")*P1665/K1665," ")</f>
        <v xml:space="preserve"> </v>
      </c>
      <c r="R1665" s="8" t="str">
        <f>IF(OR($A1665="TUA",$A1665="TYA"),"",IF(ISNUMBER(_xll.BDP($C1665,"DUR_ADJ_OAS_MID")),_xll.BDP($C1665,"DUR_ADJ_OAS_MID"),IF(ISNUMBER(_xll.BDP($E1665&amp;" ISIN","DUR_ADJ_OAS_MID")),_xll.BDP($E1665&amp;" ISIN","DUR_ADJ_OAS_MID")," ")))</f>
        <v xml:space="preserve"> </v>
      </c>
      <c r="S1665" s="7" t="str">
        <f ca="1">IF(AND(A1664="SVOL",C1664="Cash"),                                     SUM(INDIRECT(ADDRESS(ROW()-(COUNTIF(A:A,"SVOL")),COLUMN())):INDIRECT(ADDRESS(ROW()-1,COLUMN()))),                                    IF(AND(A1665="TYA",C1665="Cash"), SUM(INDIRECT(ADDRESS(ROW()-(COUNTIF(A:A,"TYA")-1),COLUMN())):INDIRECT(ADDRESS(ROW()-1,COLUMN()))),                                    IF(AND(A1665="SVOL",ISNUMBER(FIND(" Govt",C1665))),"", IF(AND(A1665="SVOL",ISNUMBER(FIND(" Index",C1665))),J1665,                                    IF(ISNUMBER(N1665),Q1665*N1665,IF(ISNUMBER(R1665),J1665*R1665," "))))))</f>
        <v xml:space="preserve"> </v>
      </c>
      <c r="AB1665" s="8" t="s">
        <v>129</v>
      </c>
      <c r="AG1665" s="17">
        <v>-4.9690000000000003E-3</v>
      </c>
    </row>
    <row r="1666" spans="1:33" x14ac:dyDescent="0.35">
      <c r="A1666" t="s">
        <v>4220</v>
      </c>
      <c r="B1666" t="s">
        <v>249</v>
      </c>
      <c r="C1666" t="s">
        <v>250</v>
      </c>
      <c r="D1666" t="s">
        <v>251</v>
      </c>
      <c r="E1666" t="s">
        <v>252</v>
      </c>
      <c r="F1666" t="s">
        <v>253</v>
      </c>
      <c r="G1666" s="1">
        <v>-243.06516002760969</v>
      </c>
      <c r="H1666" s="1">
        <v>65.150000000000006</v>
      </c>
      <c r="I1666" s="2">
        <v>-15835.695175798781</v>
      </c>
      <c r="J1666" s="3">
        <v>-1.1710518508997001E-3</v>
      </c>
      <c r="K1666" s="4">
        <v>13522625.119999999</v>
      </c>
      <c r="L1666" s="5">
        <v>625001</v>
      </c>
      <c r="M1666" s="6">
        <v>21.636165569999999</v>
      </c>
      <c r="N1666" s="7" t="str">
        <f>IF(ISNUMBER(_xll.BDP($C1666, "DELTA_MID")),_xll.BDP($C1666, "DELTA_MID")," ")</f>
        <v xml:space="preserve"> </v>
      </c>
      <c r="O1666" s="7" t="str">
        <f>IF(ISNUMBER(N1666),_xll.BDP($C1666, "OPT_UNDL_TICKER"),"")</f>
        <v/>
      </c>
      <c r="P1666" s="8" t="str">
        <f>IF(ISNUMBER(N1666),_xll.BDP($C1666, "OPT_UNDL_PX")," ")</f>
        <v xml:space="preserve"> </v>
      </c>
      <c r="Q1666" s="7" t="str">
        <f>IF(ISNUMBER(N1666),+G1666*_xll.BDP($C1666, "PX_POS_MULT_FACTOR")*P1666/K1666," ")</f>
        <v xml:space="preserve"> </v>
      </c>
      <c r="R1666" s="8" t="str">
        <f>IF(OR($A1666="TUA",$A1666="TYA"),"",IF(ISNUMBER(_xll.BDP($C1666,"DUR_ADJ_OAS_MID")),_xll.BDP($C1666,"DUR_ADJ_OAS_MID"),IF(ISNUMBER(_xll.BDP($E1666&amp;" ISIN","DUR_ADJ_OAS_MID")),_xll.BDP($E1666&amp;" ISIN","DUR_ADJ_OAS_MID")," ")))</f>
        <v xml:space="preserve"> </v>
      </c>
      <c r="S1666" s="7" t="str">
        <f ca="1">IF(AND(A1665="SVOL",C1665="Cash"),                                     SUM(INDIRECT(ADDRESS(ROW()-(COUNTIF(A:A,"SVOL")),COLUMN())):INDIRECT(ADDRESS(ROW()-1,COLUMN()))),                                    IF(AND(A1666="TYA",C1666="Cash"), SUM(INDIRECT(ADDRESS(ROW()-(COUNTIF(A:A,"TYA")-1),COLUMN())):INDIRECT(ADDRESS(ROW()-1,COLUMN()))),                                    IF(AND(A1666="SVOL",ISNUMBER(FIND(" Govt",C1666))),"", IF(AND(A1666="SVOL",ISNUMBER(FIND(" Index",C1666))),J1666,                                    IF(ISNUMBER(N1666),Q1666*N1666,IF(ISNUMBER(R1666),J1666*R1666," "))))))</f>
        <v xml:space="preserve"> </v>
      </c>
      <c r="AB1666" s="8" t="s">
        <v>129</v>
      </c>
      <c r="AG1666" s="17">
        <v>-4.9690000000000003E-3</v>
      </c>
    </row>
    <row r="1667" spans="1:33" x14ac:dyDescent="0.35">
      <c r="A1667" t="s">
        <v>4220</v>
      </c>
      <c r="B1667" t="s">
        <v>254</v>
      </c>
      <c r="C1667" t="s">
        <v>255</v>
      </c>
      <c r="D1667" t="s">
        <v>256</v>
      </c>
      <c r="E1667" t="s">
        <v>257</v>
      </c>
      <c r="F1667" t="s">
        <v>258</v>
      </c>
      <c r="G1667" s="1">
        <v>-1454.3550128998361</v>
      </c>
      <c r="H1667" s="1">
        <v>12.43</v>
      </c>
      <c r="I1667" s="2">
        <v>-18077.63281034496</v>
      </c>
      <c r="J1667" s="3">
        <v>-1.3368434493986E-3</v>
      </c>
      <c r="K1667" s="4">
        <v>13522625.119999999</v>
      </c>
      <c r="L1667" s="5">
        <v>625001</v>
      </c>
      <c r="M1667" s="6">
        <v>21.636165569999999</v>
      </c>
      <c r="N1667" s="7" t="str">
        <f>IF(ISNUMBER(_xll.BDP($C1667, "DELTA_MID")),_xll.BDP($C1667, "DELTA_MID")," ")</f>
        <v xml:space="preserve"> </v>
      </c>
      <c r="O1667" s="7" t="str">
        <f>IF(ISNUMBER(N1667),_xll.BDP($C1667, "OPT_UNDL_TICKER"),"")</f>
        <v/>
      </c>
      <c r="P1667" s="8" t="str">
        <f>IF(ISNUMBER(N1667),_xll.BDP($C1667, "OPT_UNDL_PX")," ")</f>
        <v xml:space="preserve"> </v>
      </c>
      <c r="Q1667" s="7" t="str">
        <f>IF(ISNUMBER(N1667),+G1667*_xll.BDP($C1667, "PX_POS_MULT_FACTOR")*P1667/K1667," ")</f>
        <v xml:space="preserve"> </v>
      </c>
      <c r="R1667" s="8" t="str">
        <f>IF(OR($A1667="TUA",$A1667="TYA"),"",IF(ISNUMBER(_xll.BDP($C1667,"DUR_ADJ_OAS_MID")),_xll.BDP($C1667,"DUR_ADJ_OAS_MID"),IF(ISNUMBER(_xll.BDP($E1667&amp;" ISIN","DUR_ADJ_OAS_MID")),_xll.BDP($E1667&amp;" ISIN","DUR_ADJ_OAS_MID")," ")))</f>
        <v xml:space="preserve"> </v>
      </c>
      <c r="S1667" s="7" t="str">
        <f ca="1">IF(AND(A1666="SVOL",C1666="Cash"),                                     SUM(INDIRECT(ADDRESS(ROW()-(COUNTIF(A:A,"SVOL")),COLUMN())):INDIRECT(ADDRESS(ROW()-1,COLUMN()))),                                    IF(AND(A1667="TYA",C1667="Cash"), SUM(INDIRECT(ADDRESS(ROW()-(COUNTIF(A:A,"TYA")-1),COLUMN())):INDIRECT(ADDRESS(ROW()-1,COLUMN()))),                                    IF(AND(A1667="SVOL",ISNUMBER(FIND(" Govt",C1667))),"", IF(AND(A1667="SVOL",ISNUMBER(FIND(" Index",C1667))),J1667,                                    IF(ISNUMBER(N1667),Q1667*N1667,IF(ISNUMBER(R1667),J1667*R1667," "))))))</f>
        <v xml:space="preserve"> </v>
      </c>
      <c r="AB1667" s="8" t="s">
        <v>129</v>
      </c>
      <c r="AG1667" s="17">
        <v>-4.9690000000000003E-3</v>
      </c>
    </row>
    <row r="1668" spans="1:33" x14ac:dyDescent="0.35">
      <c r="A1668" t="s">
        <v>4220</v>
      </c>
      <c r="B1668" t="s">
        <v>259</v>
      </c>
      <c r="C1668" t="s">
        <v>260</v>
      </c>
      <c r="D1668" t="s">
        <v>261</v>
      </c>
      <c r="E1668" t="s">
        <v>262</v>
      </c>
      <c r="F1668" t="s">
        <v>263</v>
      </c>
      <c r="G1668" s="1">
        <v>-1179.228824536548</v>
      </c>
      <c r="H1668" s="1">
        <v>16.760000000000002</v>
      </c>
      <c r="I1668" s="2">
        <v>-19763.87509923254</v>
      </c>
      <c r="J1668" s="3">
        <v>-1.4615413001431001E-3</v>
      </c>
      <c r="K1668" s="4">
        <v>13522625.119999999</v>
      </c>
      <c r="L1668" s="5">
        <v>625001</v>
      </c>
      <c r="M1668" s="6">
        <v>21.636165569999999</v>
      </c>
      <c r="N1668" s="7" t="str">
        <f>IF(ISNUMBER(_xll.BDP($C1668, "DELTA_MID")),_xll.BDP($C1668, "DELTA_MID")," ")</f>
        <v xml:space="preserve"> </v>
      </c>
      <c r="O1668" s="7" t="str">
        <f>IF(ISNUMBER(N1668),_xll.BDP($C1668, "OPT_UNDL_TICKER"),"")</f>
        <v/>
      </c>
      <c r="P1668" s="8" t="str">
        <f>IF(ISNUMBER(N1668),_xll.BDP($C1668, "OPT_UNDL_PX")," ")</f>
        <v xml:space="preserve"> </v>
      </c>
      <c r="Q1668" s="7" t="str">
        <f>IF(ISNUMBER(N1668),+G1668*_xll.BDP($C1668, "PX_POS_MULT_FACTOR")*P1668/K1668," ")</f>
        <v xml:space="preserve"> </v>
      </c>
      <c r="R1668" s="8" t="str">
        <f>IF(OR($A1668="TUA",$A1668="TYA"),"",IF(ISNUMBER(_xll.BDP($C1668,"DUR_ADJ_OAS_MID")),_xll.BDP($C1668,"DUR_ADJ_OAS_MID"),IF(ISNUMBER(_xll.BDP($E1668&amp;" ISIN","DUR_ADJ_OAS_MID")),_xll.BDP($E1668&amp;" ISIN","DUR_ADJ_OAS_MID")," ")))</f>
        <v xml:space="preserve"> </v>
      </c>
      <c r="S1668" s="7" t="str">
        <f ca="1">IF(AND(A1667="SVOL",C1667="Cash"),                                     SUM(INDIRECT(ADDRESS(ROW()-(COUNTIF(A:A,"SVOL")),COLUMN())):INDIRECT(ADDRESS(ROW()-1,COLUMN()))),                                    IF(AND(A1668="TYA",C1668="Cash"), SUM(INDIRECT(ADDRESS(ROW()-(COUNTIF(A:A,"TYA")-1),COLUMN())):INDIRECT(ADDRESS(ROW()-1,COLUMN()))),                                    IF(AND(A1668="SVOL",ISNUMBER(FIND(" Govt",C1668))),"", IF(AND(A1668="SVOL",ISNUMBER(FIND(" Index",C1668))),J1668,                                    IF(ISNUMBER(N1668),Q1668*N1668,IF(ISNUMBER(R1668),J1668*R1668," "))))))</f>
        <v xml:space="preserve"> </v>
      </c>
      <c r="AB1668" s="8" t="s">
        <v>129</v>
      </c>
      <c r="AG1668" s="17">
        <v>-4.9690000000000003E-3</v>
      </c>
    </row>
    <row r="1669" spans="1:33" x14ac:dyDescent="0.35">
      <c r="A1669" t="s">
        <v>4220</v>
      </c>
      <c r="B1669" t="s">
        <v>264</v>
      </c>
      <c r="C1669" t="s">
        <v>265</v>
      </c>
      <c r="D1669" t="s">
        <v>266</v>
      </c>
      <c r="E1669" t="s">
        <v>267</v>
      </c>
      <c r="F1669" t="s">
        <v>268</v>
      </c>
      <c r="G1669" s="1">
        <v>-107.95432020969341</v>
      </c>
      <c r="H1669" s="1">
        <v>157.28</v>
      </c>
      <c r="I1669" s="2">
        <v>-16979.05548258057</v>
      </c>
      <c r="J1669" s="3">
        <v>-1.2556035038987E-3</v>
      </c>
      <c r="K1669" s="4">
        <v>13522625.119999999</v>
      </c>
      <c r="L1669" s="5">
        <v>625001</v>
      </c>
      <c r="M1669" s="6">
        <v>21.636165569999999</v>
      </c>
      <c r="N1669" s="7" t="str">
        <f>IF(ISNUMBER(_xll.BDP($C1669, "DELTA_MID")),_xll.BDP($C1669, "DELTA_MID")," ")</f>
        <v xml:space="preserve"> </v>
      </c>
      <c r="O1669" s="7" t="str">
        <f>IF(ISNUMBER(N1669),_xll.BDP($C1669, "OPT_UNDL_TICKER"),"")</f>
        <v/>
      </c>
      <c r="P1669" s="8" t="str">
        <f>IF(ISNUMBER(N1669),_xll.BDP($C1669, "OPT_UNDL_PX")," ")</f>
        <v xml:space="preserve"> </v>
      </c>
      <c r="Q1669" s="7" t="str">
        <f>IF(ISNUMBER(N1669),+G1669*_xll.BDP($C1669, "PX_POS_MULT_FACTOR")*P1669/K1669," ")</f>
        <v xml:space="preserve"> </v>
      </c>
      <c r="R1669" s="8" t="str">
        <f>IF(OR($A1669="TUA",$A1669="TYA"),"",IF(ISNUMBER(_xll.BDP($C1669,"DUR_ADJ_OAS_MID")),_xll.BDP($C1669,"DUR_ADJ_OAS_MID"),IF(ISNUMBER(_xll.BDP($E1669&amp;" ISIN","DUR_ADJ_OAS_MID")),_xll.BDP($E1669&amp;" ISIN","DUR_ADJ_OAS_MID")," ")))</f>
        <v xml:space="preserve"> </v>
      </c>
      <c r="S1669" s="7" t="str">
        <f ca="1">IF(AND(A1668="SVOL",C1668="Cash"),                                     SUM(INDIRECT(ADDRESS(ROW()-(COUNTIF(A:A,"SVOL")),COLUMN())):INDIRECT(ADDRESS(ROW()-1,COLUMN()))),                                    IF(AND(A1669="TYA",C1669="Cash"), SUM(INDIRECT(ADDRESS(ROW()-(COUNTIF(A:A,"TYA")-1),COLUMN())):INDIRECT(ADDRESS(ROW()-1,COLUMN()))),                                    IF(AND(A1669="SVOL",ISNUMBER(FIND(" Govt",C1669))),"", IF(AND(A1669="SVOL",ISNUMBER(FIND(" Index",C1669))),J1669,                                    IF(ISNUMBER(N1669),Q1669*N1669,IF(ISNUMBER(R1669),J1669*R1669," "))))))</f>
        <v xml:space="preserve"> </v>
      </c>
      <c r="AB1669" s="8" t="s">
        <v>129</v>
      </c>
      <c r="AG1669" s="17">
        <v>-4.9690000000000003E-3</v>
      </c>
    </row>
    <row r="1670" spans="1:33" x14ac:dyDescent="0.35">
      <c r="A1670" t="s">
        <v>4220</v>
      </c>
      <c r="B1670" t="s">
        <v>269</v>
      </c>
      <c r="C1670" t="s">
        <v>270</v>
      </c>
      <c r="D1670" t="s">
        <v>271</v>
      </c>
      <c r="E1670" t="s">
        <v>272</v>
      </c>
      <c r="F1670" t="s">
        <v>273</v>
      </c>
      <c r="G1670" s="1">
        <v>-839.22971344902703</v>
      </c>
      <c r="H1670" s="1">
        <v>22.41</v>
      </c>
      <c r="I1670" s="2">
        <v>-18807.137878392699</v>
      </c>
      <c r="J1670" s="3">
        <v>-1.3907904501898E-3</v>
      </c>
      <c r="K1670" s="4">
        <v>13522625.119999999</v>
      </c>
      <c r="L1670" s="5">
        <v>625001</v>
      </c>
      <c r="M1670" s="6">
        <v>21.636165569999999</v>
      </c>
      <c r="N1670" s="7" t="str">
        <f>IF(ISNUMBER(_xll.BDP($C1670, "DELTA_MID")),_xll.BDP($C1670, "DELTA_MID")," ")</f>
        <v xml:space="preserve"> </v>
      </c>
      <c r="O1670" s="7" t="str">
        <f>IF(ISNUMBER(N1670),_xll.BDP($C1670, "OPT_UNDL_TICKER"),"")</f>
        <v/>
      </c>
      <c r="P1670" s="8" t="str">
        <f>IF(ISNUMBER(N1670),_xll.BDP($C1670, "OPT_UNDL_PX")," ")</f>
        <v xml:space="preserve"> </v>
      </c>
      <c r="Q1670" s="7" t="str">
        <f>IF(ISNUMBER(N1670),+G1670*_xll.BDP($C1670, "PX_POS_MULT_FACTOR")*P1670/K1670," ")</f>
        <v xml:space="preserve"> </v>
      </c>
      <c r="R1670" s="8" t="str">
        <f>IF(OR($A1670="TUA",$A1670="TYA"),"",IF(ISNUMBER(_xll.BDP($C1670,"DUR_ADJ_OAS_MID")),_xll.BDP($C1670,"DUR_ADJ_OAS_MID"),IF(ISNUMBER(_xll.BDP($E1670&amp;" ISIN","DUR_ADJ_OAS_MID")),_xll.BDP($E1670&amp;" ISIN","DUR_ADJ_OAS_MID")," ")))</f>
        <v xml:space="preserve"> </v>
      </c>
      <c r="S1670" s="7" t="str">
        <f ca="1">IF(AND(A1669="SVOL",C1669="Cash"),                                     SUM(INDIRECT(ADDRESS(ROW()-(COUNTIF(A:A,"SVOL")),COLUMN())):INDIRECT(ADDRESS(ROW()-1,COLUMN()))),                                    IF(AND(A1670="TYA",C1670="Cash"), SUM(INDIRECT(ADDRESS(ROW()-(COUNTIF(A:A,"TYA")-1),COLUMN())):INDIRECT(ADDRESS(ROW()-1,COLUMN()))),                                    IF(AND(A1670="SVOL",ISNUMBER(FIND(" Govt",C1670))),"", IF(AND(A1670="SVOL",ISNUMBER(FIND(" Index",C1670))),J1670,                                    IF(ISNUMBER(N1670),Q1670*N1670,IF(ISNUMBER(R1670),J1670*R1670," "))))))</f>
        <v xml:space="preserve"> </v>
      </c>
      <c r="AB1670" s="8" t="s">
        <v>129</v>
      </c>
      <c r="AG1670" s="17">
        <v>-4.9690000000000003E-3</v>
      </c>
    </row>
    <row r="1671" spans="1:33" x14ac:dyDescent="0.35">
      <c r="A1671" t="s">
        <v>4220</v>
      </c>
      <c r="B1671" t="s">
        <v>274</v>
      </c>
      <c r="C1671" t="s">
        <v>275</v>
      </c>
      <c r="D1671" t="s">
        <v>276</v>
      </c>
      <c r="E1671" t="s">
        <v>277</v>
      </c>
      <c r="F1671" t="s">
        <v>278</v>
      </c>
      <c r="G1671" s="1">
        <v>-1176.317734382128</v>
      </c>
      <c r="H1671" s="1">
        <v>14.19</v>
      </c>
      <c r="I1671" s="2">
        <v>-16691.94865088239</v>
      </c>
      <c r="J1671" s="3">
        <v>-1.2343719139411E-3</v>
      </c>
      <c r="K1671" s="4">
        <v>13522625.119999999</v>
      </c>
      <c r="L1671" s="5">
        <v>625001</v>
      </c>
      <c r="M1671" s="6">
        <v>21.636165569999999</v>
      </c>
      <c r="N1671" s="7" t="str">
        <f>IF(ISNUMBER(_xll.BDP($C1671, "DELTA_MID")),_xll.BDP($C1671, "DELTA_MID")," ")</f>
        <v xml:space="preserve"> </v>
      </c>
      <c r="O1671" s="7" t="str">
        <f>IF(ISNUMBER(N1671),_xll.BDP($C1671, "OPT_UNDL_TICKER"),"")</f>
        <v/>
      </c>
      <c r="P1671" s="8" t="str">
        <f>IF(ISNUMBER(N1671),_xll.BDP($C1671, "OPT_UNDL_PX")," ")</f>
        <v xml:space="preserve"> </v>
      </c>
      <c r="Q1671" s="7" t="str">
        <f>IF(ISNUMBER(N1671),+G1671*_xll.BDP($C1671, "PX_POS_MULT_FACTOR")*P1671/K1671," ")</f>
        <v xml:space="preserve"> </v>
      </c>
      <c r="R1671" s="8" t="str">
        <f>IF(OR($A1671="TUA",$A1671="TYA"),"",IF(ISNUMBER(_xll.BDP($C1671,"DUR_ADJ_OAS_MID")),_xll.BDP($C1671,"DUR_ADJ_OAS_MID"),IF(ISNUMBER(_xll.BDP($E1671&amp;" ISIN","DUR_ADJ_OAS_MID")),_xll.BDP($E1671&amp;" ISIN","DUR_ADJ_OAS_MID")," ")))</f>
        <v xml:space="preserve"> </v>
      </c>
      <c r="S1671" s="7" t="str">
        <f ca="1">IF(AND(A1670="SVOL",C1670="Cash"),                                     SUM(INDIRECT(ADDRESS(ROW()-(COUNTIF(A:A,"SVOL")),COLUMN())):INDIRECT(ADDRESS(ROW()-1,COLUMN()))),                                    IF(AND(A1671="TYA",C1671="Cash"), SUM(INDIRECT(ADDRESS(ROW()-(COUNTIF(A:A,"TYA")-1),COLUMN())):INDIRECT(ADDRESS(ROW()-1,COLUMN()))),                                    IF(AND(A1671="SVOL",ISNUMBER(FIND(" Govt",C1671))),"", IF(AND(A1671="SVOL",ISNUMBER(FIND(" Index",C1671))),J1671,                                    IF(ISNUMBER(N1671),Q1671*N1671,IF(ISNUMBER(R1671),J1671*R1671," "))))))</f>
        <v xml:space="preserve"> </v>
      </c>
      <c r="AB1671" s="8" t="s">
        <v>129</v>
      </c>
      <c r="AG1671" s="17">
        <v>-4.9690000000000003E-3</v>
      </c>
    </row>
    <row r="1672" spans="1:33" x14ac:dyDescent="0.35">
      <c r="A1672" t="s">
        <v>4220</v>
      </c>
      <c r="B1672" t="s">
        <v>279</v>
      </c>
      <c r="C1672" t="s">
        <v>280</v>
      </c>
      <c r="D1672" t="s">
        <v>281</v>
      </c>
      <c r="E1672" t="s">
        <v>282</v>
      </c>
      <c r="F1672" t="s">
        <v>283</v>
      </c>
      <c r="G1672" s="1">
        <v>-588.80161098132771</v>
      </c>
      <c r="H1672" s="1">
        <v>40.35</v>
      </c>
      <c r="I1672" s="2">
        <v>-23758.145003096579</v>
      </c>
      <c r="J1672" s="3">
        <v>-1.7569181125903E-3</v>
      </c>
      <c r="K1672" s="4">
        <v>13522625.119999999</v>
      </c>
      <c r="L1672" s="5">
        <v>625001</v>
      </c>
      <c r="M1672" s="6">
        <v>21.636165569999999</v>
      </c>
      <c r="N1672" s="7" t="str">
        <f>IF(ISNUMBER(_xll.BDP($C1672, "DELTA_MID")),_xll.BDP($C1672, "DELTA_MID")," ")</f>
        <v xml:space="preserve"> </v>
      </c>
      <c r="O1672" s="7" t="str">
        <f>IF(ISNUMBER(N1672),_xll.BDP($C1672, "OPT_UNDL_TICKER"),"")</f>
        <v/>
      </c>
      <c r="P1672" s="8" t="str">
        <f>IF(ISNUMBER(N1672),_xll.BDP($C1672, "OPT_UNDL_PX")," ")</f>
        <v xml:space="preserve"> </v>
      </c>
      <c r="Q1672" s="7" t="str">
        <f>IF(ISNUMBER(N1672),+G1672*_xll.BDP($C1672, "PX_POS_MULT_FACTOR")*P1672/K1672," ")</f>
        <v xml:space="preserve"> </v>
      </c>
      <c r="R1672" s="8" t="str">
        <f>IF(OR($A1672="TUA",$A1672="TYA"),"",IF(ISNUMBER(_xll.BDP($C1672,"DUR_ADJ_OAS_MID")),_xll.BDP($C1672,"DUR_ADJ_OAS_MID"),IF(ISNUMBER(_xll.BDP($E1672&amp;" ISIN","DUR_ADJ_OAS_MID")),_xll.BDP($E1672&amp;" ISIN","DUR_ADJ_OAS_MID")," ")))</f>
        <v xml:space="preserve"> </v>
      </c>
      <c r="S1672" s="7" t="str">
        <f ca="1">IF(AND(A1671="SVOL",C1671="Cash"),                                     SUM(INDIRECT(ADDRESS(ROW()-(COUNTIF(A:A,"SVOL")),COLUMN())):INDIRECT(ADDRESS(ROW()-1,COLUMN()))),                                    IF(AND(A1672="TYA",C1672="Cash"), SUM(INDIRECT(ADDRESS(ROW()-(COUNTIF(A:A,"TYA")-1),COLUMN())):INDIRECT(ADDRESS(ROW()-1,COLUMN()))),                                    IF(AND(A1672="SVOL",ISNUMBER(FIND(" Govt",C1672))),"", IF(AND(A1672="SVOL",ISNUMBER(FIND(" Index",C1672))),J1672,                                    IF(ISNUMBER(N1672),Q1672*N1672,IF(ISNUMBER(R1672),J1672*R1672," "))))))</f>
        <v xml:space="preserve"> </v>
      </c>
      <c r="AB1672" s="8" t="s">
        <v>129</v>
      </c>
      <c r="AG1672" s="17">
        <v>-4.9690000000000003E-3</v>
      </c>
    </row>
    <row r="1673" spans="1:33" x14ac:dyDescent="0.35">
      <c r="A1673" t="s">
        <v>4220</v>
      </c>
      <c r="B1673" t="s">
        <v>284</v>
      </c>
      <c r="C1673" t="s">
        <v>285</v>
      </c>
      <c r="D1673" t="s">
        <v>286</v>
      </c>
      <c r="E1673" t="s">
        <v>287</v>
      </c>
      <c r="F1673" t="s">
        <v>288</v>
      </c>
      <c r="G1673" s="1">
        <v>-273.4088636923168</v>
      </c>
      <c r="H1673" s="1">
        <v>55.73</v>
      </c>
      <c r="I1673" s="2">
        <v>-15237.075973572821</v>
      </c>
      <c r="J1673" s="3">
        <v>-1.1267838780087999E-3</v>
      </c>
      <c r="K1673" s="4">
        <v>13522625.119999999</v>
      </c>
      <c r="L1673" s="5">
        <v>625001</v>
      </c>
      <c r="M1673" s="6">
        <v>21.636165569999999</v>
      </c>
      <c r="N1673" s="7" t="str">
        <f>IF(ISNUMBER(_xll.BDP($C1673, "DELTA_MID")),_xll.BDP($C1673, "DELTA_MID")," ")</f>
        <v xml:space="preserve"> </v>
      </c>
      <c r="O1673" s="7" t="str">
        <f>IF(ISNUMBER(N1673),_xll.BDP($C1673, "OPT_UNDL_TICKER"),"")</f>
        <v/>
      </c>
      <c r="P1673" s="8" t="str">
        <f>IF(ISNUMBER(N1673),_xll.BDP($C1673, "OPT_UNDL_PX")," ")</f>
        <v xml:space="preserve"> </v>
      </c>
      <c r="Q1673" s="7" t="str">
        <f>IF(ISNUMBER(N1673),+G1673*_xll.BDP($C1673, "PX_POS_MULT_FACTOR")*P1673/K1673," ")</f>
        <v xml:space="preserve"> </v>
      </c>
      <c r="R1673" s="8" t="str">
        <f>IF(OR($A1673="TUA",$A1673="TYA"),"",IF(ISNUMBER(_xll.BDP($C1673,"DUR_ADJ_OAS_MID")),_xll.BDP($C1673,"DUR_ADJ_OAS_MID"),IF(ISNUMBER(_xll.BDP($E1673&amp;" ISIN","DUR_ADJ_OAS_MID")),_xll.BDP($E1673&amp;" ISIN","DUR_ADJ_OAS_MID")," ")))</f>
        <v xml:space="preserve"> </v>
      </c>
      <c r="S1673" s="7" t="str">
        <f ca="1">IF(AND(A1672="SVOL",C1672="Cash"),                                     SUM(INDIRECT(ADDRESS(ROW()-(COUNTIF(A:A,"SVOL")),COLUMN())):INDIRECT(ADDRESS(ROW()-1,COLUMN()))),                                    IF(AND(A1673="TYA",C1673="Cash"), SUM(INDIRECT(ADDRESS(ROW()-(COUNTIF(A:A,"TYA")-1),COLUMN())):INDIRECT(ADDRESS(ROW()-1,COLUMN()))),                                    IF(AND(A1673="SVOL",ISNUMBER(FIND(" Govt",C1673))),"", IF(AND(A1673="SVOL",ISNUMBER(FIND(" Index",C1673))),J1673,                                    IF(ISNUMBER(N1673),Q1673*N1673,IF(ISNUMBER(R1673),J1673*R1673," "))))))</f>
        <v xml:space="preserve"> </v>
      </c>
      <c r="AB1673" s="8" t="s">
        <v>129</v>
      </c>
      <c r="AG1673" s="17">
        <v>-4.9690000000000003E-3</v>
      </c>
    </row>
    <row r="1674" spans="1:33" x14ac:dyDescent="0.35">
      <c r="A1674" t="s">
        <v>4220</v>
      </c>
      <c r="B1674" t="s">
        <v>289</v>
      </c>
      <c r="C1674" t="s">
        <v>290</v>
      </c>
      <c r="D1674" t="s">
        <v>291</v>
      </c>
      <c r="E1674" t="s">
        <v>292</v>
      </c>
      <c r="F1674" t="s">
        <v>293</v>
      </c>
      <c r="G1674" s="1">
        <v>-783.05991604375072</v>
      </c>
      <c r="H1674" s="1">
        <v>21.28</v>
      </c>
      <c r="I1674" s="2">
        <v>-16663.515013411019</v>
      </c>
      <c r="J1674" s="3">
        <v>-1.2322692425130999E-3</v>
      </c>
      <c r="K1674" s="4">
        <v>13522625.119999999</v>
      </c>
      <c r="L1674" s="5">
        <v>625001</v>
      </c>
      <c r="M1674" s="6">
        <v>21.636165569999999</v>
      </c>
      <c r="N1674" s="7" t="str">
        <f>IF(ISNUMBER(_xll.BDP($C1674, "DELTA_MID")),_xll.BDP($C1674, "DELTA_MID")," ")</f>
        <v xml:space="preserve"> </v>
      </c>
      <c r="O1674" s="7" t="str">
        <f>IF(ISNUMBER(N1674),_xll.BDP($C1674, "OPT_UNDL_TICKER"),"")</f>
        <v/>
      </c>
      <c r="P1674" s="8" t="str">
        <f>IF(ISNUMBER(N1674),_xll.BDP($C1674, "OPT_UNDL_PX")," ")</f>
        <v xml:space="preserve"> </v>
      </c>
      <c r="Q1674" s="7" t="str">
        <f>IF(ISNUMBER(N1674),+G1674*_xll.BDP($C1674, "PX_POS_MULT_FACTOR")*P1674/K1674," ")</f>
        <v xml:space="preserve"> </v>
      </c>
      <c r="R1674" s="8" t="str">
        <f>IF(OR($A1674="TUA",$A1674="TYA"),"",IF(ISNUMBER(_xll.BDP($C1674,"DUR_ADJ_OAS_MID")),_xll.BDP($C1674,"DUR_ADJ_OAS_MID"),IF(ISNUMBER(_xll.BDP($E1674&amp;" ISIN","DUR_ADJ_OAS_MID")),_xll.BDP($E1674&amp;" ISIN","DUR_ADJ_OAS_MID")," ")))</f>
        <v xml:space="preserve"> </v>
      </c>
      <c r="S1674" s="7" t="str">
        <f ca="1">IF(AND(A1673="SVOL",C1673="Cash"),                                     SUM(INDIRECT(ADDRESS(ROW()-(COUNTIF(A:A,"SVOL")),COLUMN())):INDIRECT(ADDRESS(ROW()-1,COLUMN()))),                                    IF(AND(A1674="TYA",C1674="Cash"), SUM(INDIRECT(ADDRESS(ROW()-(COUNTIF(A:A,"TYA")-1),COLUMN())):INDIRECT(ADDRESS(ROW()-1,COLUMN()))),                                    IF(AND(A1674="SVOL",ISNUMBER(FIND(" Govt",C1674))),"", IF(AND(A1674="SVOL",ISNUMBER(FIND(" Index",C1674))),J1674,                                    IF(ISNUMBER(N1674),Q1674*N1674,IF(ISNUMBER(R1674),J1674*R1674," "))))))</f>
        <v xml:space="preserve"> </v>
      </c>
      <c r="AB1674" s="8" t="s">
        <v>129</v>
      </c>
      <c r="AG1674" s="17">
        <v>-4.9690000000000003E-3</v>
      </c>
    </row>
    <row r="1675" spans="1:33" x14ac:dyDescent="0.35">
      <c r="A1675" t="s">
        <v>4220</v>
      </c>
      <c r="B1675" t="s">
        <v>294</v>
      </c>
      <c r="C1675" t="s">
        <v>295</v>
      </c>
      <c r="D1675" t="s">
        <v>296</v>
      </c>
      <c r="E1675" t="s">
        <v>297</v>
      </c>
      <c r="F1675" t="s">
        <v>298</v>
      </c>
      <c r="G1675" s="1">
        <v>-695.06106102024034</v>
      </c>
      <c r="H1675" s="1">
        <v>22.34</v>
      </c>
      <c r="I1675" s="2">
        <v>-15527.66410319217</v>
      </c>
      <c r="J1675" s="3">
        <v>-1.1482729104297E-3</v>
      </c>
      <c r="K1675" s="4">
        <v>13522625.119999999</v>
      </c>
      <c r="L1675" s="5">
        <v>625001</v>
      </c>
      <c r="M1675" s="6">
        <v>21.636165569999999</v>
      </c>
      <c r="N1675" s="7" t="str">
        <f>IF(ISNUMBER(_xll.BDP($C1675, "DELTA_MID")),_xll.BDP($C1675, "DELTA_MID")," ")</f>
        <v xml:space="preserve"> </v>
      </c>
      <c r="O1675" s="7" t="str">
        <f>IF(ISNUMBER(N1675),_xll.BDP($C1675, "OPT_UNDL_TICKER"),"")</f>
        <v/>
      </c>
      <c r="P1675" s="8" t="str">
        <f>IF(ISNUMBER(N1675),_xll.BDP($C1675, "OPT_UNDL_PX")," ")</f>
        <v xml:space="preserve"> </v>
      </c>
      <c r="Q1675" s="7" t="str">
        <f>IF(ISNUMBER(N1675),+G1675*_xll.BDP($C1675, "PX_POS_MULT_FACTOR")*P1675/K1675," ")</f>
        <v xml:space="preserve"> </v>
      </c>
      <c r="R1675" s="8" t="str">
        <f>IF(OR($A1675="TUA",$A1675="TYA"),"",IF(ISNUMBER(_xll.BDP($C1675,"DUR_ADJ_OAS_MID")),_xll.BDP($C1675,"DUR_ADJ_OAS_MID"),IF(ISNUMBER(_xll.BDP($E1675&amp;" ISIN","DUR_ADJ_OAS_MID")),_xll.BDP($E1675&amp;" ISIN","DUR_ADJ_OAS_MID")," ")))</f>
        <v xml:space="preserve"> </v>
      </c>
      <c r="S1675" s="7" t="str">
        <f ca="1">IF(AND(A1674="SVOL",C1674="Cash"),                                     SUM(INDIRECT(ADDRESS(ROW()-(COUNTIF(A:A,"SVOL")),COLUMN())):INDIRECT(ADDRESS(ROW()-1,COLUMN()))),                                    IF(AND(A1675="TYA",C1675="Cash"), SUM(INDIRECT(ADDRESS(ROW()-(COUNTIF(A:A,"TYA")-1),COLUMN())):INDIRECT(ADDRESS(ROW()-1,COLUMN()))),                                    IF(AND(A1675="SVOL",ISNUMBER(FIND(" Govt",C1675))),"", IF(AND(A1675="SVOL",ISNUMBER(FIND(" Index",C1675))),J1675,                                    IF(ISNUMBER(N1675),Q1675*N1675,IF(ISNUMBER(R1675),J1675*R1675," "))))))</f>
        <v xml:space="preserve"> </v>
      </c>
      <c r="AB1675" s="8" t="s">
        <v>129</v>
      </c>
      <c r="AG1675" s="17">
        <v>-4.9690000000000003E-3</v>
      </c>
    </row>
    <row r="1676" spans="1:33" x14ac:dyDescent="0.35">
      <c r="A1676" t="s">
        <v>4220</v>
      </c>
      <c r="B1676" t="s">
        <v>299</v>
      </c>
      <c r="C1676" t="s">
        <v>300</v>
      </c>
      <c r="D1676" t="s">
        <v>301</v>
      </c>
      <c r="E1676" t="s">
        <v>302</v>
      </c>
      <c r="F1676" t="s">
        <v>303</v>
      </c>
      <c r="G1676" s="1">
        <v>-571.0343028624568</v>
      </c>
      <c r="H1676" s="1">
        <v>19.11</v>
      </c>
      <c r="I1676" s="2">
        <v>-10912.46552770155</v>
      </c>
      <c r="J1676" s="3">
        <v>-8.0697833674039997E-4</v>
      </c>
      <c r="K1676" s="4">
        <v>13522625.119999999</v>
      </c>
      <c r="L1676" s="5">
        <v>625001</v>
      </c>
      <c r="M1676" s="6">
        <v>21.636165569999999</v>
      </c>
      <c r="N1676" s="7" t="str">
        <f>IF(ISNUMBER(_xll.BDP($C1676, "DELTA_MID")),_xll.BDP($C1676, "DELTA_MID")," ")</f>
        <v xml:space="preserve"> </v>
      </c>
      <c r="O1676" s="7" t="str">
        <f>IF(ISNUMBER(N1676),_xll.BDP($C1676, "OPT_UNDL_TICKER"),"")</f>
        <v/>
      </c>
      <c r="P1676" s="8" t="str">
        <f>IF(ISNUMBER(N1676),_xll.BDP($C1676, "OPT_UNDL_PX")," ")</f>
        <v xml:space="preserve"> </v>
      </c>
      <c r="Q1676" s="7" t="str">
        <f>IF(ISNUMBER(N1676),+G1676*_xll.BDP($C1676, "PX_POS_MULT_FACTOR")*P1676/K1676," ")</f>
        <v xml:space="preserve"> </v>
      </c>
      <c r="R1676" s="8" t="str">
        <f>IF(OR($A1676="TUA",$A1676="TYA"),"",IF(ISNUMBER(_xll.BDP($C1676,"DUR_ADJ_OAS_MID")),_xll.BDP($C1676,"DUR_ADJ_OAS_MID"),IF(ISNUMBER(_xll.BDP($E1676&amp;" ISIN","DUR_ADJ_OAS_MID")),_xll.BDP($E1676&amp;" ISIN","DUR_ADJ_OAS_MID")," ")))</f>
        <v xml:space="preserve"> </v>
      </c>
      <c r="S1676" s="7" t="str">
        <f ca="1">IF(AND(A1675="SVOL",C1675="Cash"),                                     SUM(INDIRECT(ADDRESS(ROW()-(COUNTIF(A:A,"SVOL")),COLUMN())):INDIRECT(ADDRESS(ROW()-1,COLUMN()))),                                    IF(AND(A1676="TYA",C1676="Cash"), SUM(INDIRECT(ADDRESS(ROW()-(COUNTIF(A:A,"TYA")-1),COLUMN())):INDIRECT(ADDRESS(ROW()-1,COLUMN()))),                                    IF(AND(A1676="SVOL",ISNUMBER(FIND(" Govt",C1676))),"", IF(AND(A1676="SVOL",ISNUMBER(FIND(" Index",C1676))),J1676,                                    IF(ISNUMBER(N1676),Q1676*N1676,IF(ISNUMBER(R1676),J1676*R1676," "))))))</f>
        <v xml:space="preserve"> </v>
      </c>
      <c r="AB1676" s="8" t="s">
        <v>129</v>
      </c>
      <c r="AG1676" s="17">
        <v>-4.9690000000000003E-3</v>
      </c>
    </row>
    <row r="1677" spans="1:33" x14ac:dyDescent="0.35">
      <c r="A1677" t="s">
        <v>4220</v>
      </c>
      <c r="B1677" t="s">
        <v>304</v>
      </c>
      <c r="C1677" t="s">
        <v>305</v>
      </c>
      <c r="D1677" t="s">
        <v>306</v>
      </c>
      <c r="E1677" t="s">
        <v>307</v>
      </c>
      <c r="F1677" t="s">
        <v>308</v>
      </c>
      <c r="G1677" s="1">
        <v>-337.78785739362559</v>
      </c>
      <c r="H1677" s="1">
        <v>60.41</v>
      </c>
      <c r="I1677" s="2">
        <v>-20405.764465148921</v>
      </c>
      <c r="J1677" s="3">
        <v>-1.5090091076302001E-3</v>
      </c>
      <c r="K1677" s="4">
        <v>13522625.119999999</v>
      </c>
      <c r="L1677" s="5">
        <v>625001</v>
      </c>
      <c r="M1677" s="6">
        <v>21.636165569999999</v>
      </c>
      <c r="N1677" s="7" t="str">
        <f>IF(ISNUMBER(_xll.BDP($C1677, "DELTA_MID")),_xll.BDP($C1677, "DELTA_MID")," ")</f>
        <v xml:space="preserve"> </v>
      </c>
      <c r="O1677" s="7" t="str">
        <f>IF(ISNUMBER(N1677),_xll.BDP($C1677, "OPT_UNDL_TICKER"),"")</f>
        <v/>
      </c>
      <c r="P1677" s="8" t="str">
        <f>IF(ISNUMBER(N1677),_xll.BDP($C1677, "OPT_UNDL_PX")," ")</f>
        <v xml:space="preserve"> </v>
      </c>
      <c r="Q1677" s="7" t="str">
        <f>IF(ISNUMBER(N1677),+G1677*_xll.BDP($C1677, "PX_POS_MULT_FACTOR")*P1677/K1677," ")</f>
        <v xml:space="preserve"> </v>
      </c>
      <c r="R1677" s="8" t="str">
        <f>IF(OR($A1677="TUA",$A1677="TYA"),"",IF(ISNUMBER(_xll.BDP($C1677,"DUR_ADJ_OAS_MID")),_xll.BDP($C1677,"DUR_ADJ_OAS_MID"),IF(ISNUMBER(_xll.BDP($E1677&amp;" ISIN","DUR_ADJ_OAS_MID")),_xll.BDP($E1677&amp;" ISIN","DUR_ADJ_OAS_MID")," ")))</f>
        <v xml:space="preserve"> </v>
      </c>
      <c r="S1677" s="7" t="str">
        <f ca="1">IF(AND(A1676="SVOL",C1676="Cash"),                                     SUM(INDIRECT(ADDRESS(ROW()-(COUNTIF(A:A,"SVOL")),COLUMN())):INDIRECT(ADDRESS(ROW()-1,COLUMN()))),                                    IF(AND(A1677="TYA",C1677="Cash"), SUM(INDIRECT(ADDRESS(ROW()-(COUNTIF(A:A,"TYA")-1),COLUMN())):INDIRECT(ADDRESS(ROW()-1,COLUMN()))),                                    IF(AND(A1677="SVOL",ISNUMBER(FIND(" Govt",C1677))),"", IF(AND(A1677="SVOL",ISNUMBER(FIND(" Index",C1677))),J1677,                                    IF(ISNUMBER(N1677),Q1677*N1677,IF(ISNUMBER(R1677),J1677*R1677," "))))))</f>
        <v xml:space="preserve"> </v>
      </c>
      <c r="AB1677" s="8" t="s">
        <v>129</v>
      </c>
      <c r="AG1677" s="17">
        <v>-4.9690000000000003E-3</v>
      </c>
    </row>
    <row r="1678" spans="1:33" x14ac:dyDescent="0.35">
      <c r="A1678" t="s">
        <v>4220</v>
      </c>
      <c r="B1678" t="s">
        <v>309</v>
      </c>
      <c r="C1678" t="s">
        <v>310</v>
      </c>
      <c r="D1678" t="s">
        <v>311</v>
      </c>
      <c r="E1678" t="s">
        <v>312</v>
      </c>
      <c r="F1678" t="s">
        <v>313</v>
      </c>
      <c r="G1678" s="1">
        <v>-2473.2534889225371</v>
      </c>
      <c r="H1678" s="1">
        <v>7.9</v>
      </c>
      <c r="I1678" s="2">
        <v>-19538.702562488041</v>
      </c>
      <c r="J1678" s="3">
        <v>-1.4448897598729E-3</v>
      </c>
      <c r="K1678" s="4">
        <v>13522625.119999999</v>
      </c>
      <c r="L1678" s="5">
        <v>625001</v>
      </c>
      <c r="M1678" s="6">
        <v>21.636165569999999</v>
      </c>
      <c r="N1678" s="7" t="str">
        <f>IF(ISNUMBER(_xll.BDP($C1678, "DELTA_MID")),_xll.BDP($C1678, "DELTA_MID")," ")</f>
        <v xml:space="preserve"> </v>
      </c>
      <c r="O1678" s="7" t="str">
        <f>IF(ISNUMBER(N1678),_xll.BDP($C1678, "OPT_UNDL_TICKER"),"")</f>
        <v/>
      </c>
      <c r="P1678" s="8" t="str">
        <f>IF(ISNUMBER(N1678),_xll.BDP($C1678, "OPT_UNDL_PX")," ")</f>
        <v xml:space="preserve"> </v>
      </c>
      <c r="Q1678" s="7" t="str">
        <f>IF(ISNUMBER(N1678),+G1678*_xll.BDP($C1678, "PX_POS_MULT_FACTOR")*P1678/K1678," ")</f>
        <v xml:space="preserve"> </v>
      </c>
      <c r="R1678" s="8" t="str">
        <f>IF(OR($A1678="TUA",$A1678="TYA"),"",IF(ISNUMBER(_xll.BDP($C1678,"DUR_ADJ_OAS_MID")),_xll.BDP($C1678,"DUR_ADJ_OAS_MID"),IF(ISNUMBER(_xll.BDP($E1678&amp;" ISIN","DUR_ADJ_OAS_MID")),_xll.BDP($E1678&amp;" ISIN","DUR_ADJ_OAS_MID")," ")))</f>
        <v xml:space="preserve"> </v>
      </c>
      <c r="S1678" s="7" t="str">
        <f ca="1">IF(AND(A1677="SVOL",C1677="Cash"),                                     SUM(INDIRECT(ADDRESS(ROW()-(COUNTIF(A:A,"SVOL")),COLUMN())):INDIRECT(ADDRESS(ROW()-1,COLUMN()))),                                    IF(AND(A1678="TYA",C1678="Cash"), SUM(INDIRECT(ADDRESS(ROW()-(COUNTIF(A:A,"TYA")-1),COLUMN())):INDIRECT(ADDRESS(ROW()-1,COLUMN()))),                                    IF(AND(A1678="SVOL",ISNUMBER(FIND(" Govt",C1678))),"", IF(AND(A1678="SVOL",ISNUMBER(FIND(" Index",C1678))),J1678,                                    IF(ISNUMBER(N1678),Q1678*N1678,IF(ISNUMBER(R1678),J1678*R1678," "))))))</f>
        <v xml:space="preserve"> </v>
      </c>
      <c r="AB1678" s="8" t="s">
        <v>129</v>
      </c>
      <c r="AG1678" s="17">
        <v>-4.9690000000000003E-3</v>
      </c>
    </row>
    <row r="1679" spans="1:33" x14ac:dyDescent="0.35">
      <c r="A1679" t="s">
        <v>4220</v>
      </c>
      <c r="B1679" t="s">
        <v>314</v>
      </c>
      <c r="C1679" t="s">
        <v>315</v>
      </c>
      <c r="D1679" t="s">
        <v>316</v>
      </c>
      <c r="E1679" t="s">
        <v>317</v>
      </c>
      <c r="F1679" t="s">
        <v>318</v>
      </c>
      <c r="G1679" s="1">
        <v>-609.07954770858169</v>
      </c>
      <c r="H1679" s="1">
        <v>23.31</v>
      </c>
      <c r="I1679" s="2">
        <v>-14197.64425708704</v>
      </c>
      <c r="J1679" s="3">
        <v>-1.0499177586524001E-3</v>
      </c>
      <c r="K1679" s="4">
        <v>13522625.119999999</v>
      </c>
      <c r="L1679" s="5">
        <v>625001</v>
      </c>
      <c r="M1679" s="6">
        <v>21.636165569999999</v>
      </c>
      <c r="N1679" s="7" t="str">
        <f>IF(ISNUMBER(_xll.BDP($C1679, "DELTA_MID")),_xll.BDP($C1679, "DELTA_MID")," ")</f>
        <v xml:space="preserve"> </v>
      </c>
      <c r="O1679" s="7" t="str">
        <f>IF(ISNUMBER(N1679),_xll.BDP($C1679, "OPT_UNDL_TICKER"),"")</f>
        <v/>
      </c>
      <c r="P1679" s="8" t="str">
        <f>IF(ISNUMBER(N1679),_xll.BDP($C1679, "OPT_UNDL_PX")," ")</f>
        <v xml:space="preserve"> </v>
      </c>
      <c r="Q1679" s="7" t="str">
        <f>IF(ISNUMBER(N1679),+G1679*_xll.BDP($C1679, "PX_POS_MULT_FACTOR")*P1679/K1679," ")</f>
        <v xml:space="preserve"> </v>
      </c>
      <c r="R1679" s="8" t="str">
        <f>IF(OR($A1679="TUA",$A1679="TYA"),"",IF(ISNUMBER(_xll.BDP($C1679,"DUR_ADJ_OAS_MID")),_xll.BDP($C1679,"DUR_ADJ_OAS_MID"),IF(ISNUMBER(_xll.BDP($E1679&amp;" ISIN","DUR_ADJ_OAS_MID")),_xll.BDP($E1679&amp;" ISIN","DUR_ADJ_OAS_MID")," ")))</f>
        <v xml:space="preserve"> </v>
      </c>
      <c r="S1679" s="7" t="str">
        <f ca="1">IF(AND(A1678="SVOL",C1678="Cash"),                                     SUM(INDIRECT(ADDRESS(ROW()-(COUNTIF(A:A,"SVOL")),COLUMN())):INDIRECT(ADDRESS(ROW()-1,COLUMN()))),                                    IF(AND(A1679="TYA",C1679="Cash"), SUM(INDIRECT(ADDRESS(ROW()-(COUNTIF(A:A,"TYA")-1),COLUMN())):INDIRECT(ADDRESS(ROW()-1,COLUMN()))),                                    IF(AND(A1679="SVOL",ISNUMBER(FIND(" Govt",C1679))),"", IF(AND(A1679="SVOL",ISNUMBER(FIND(" Index",C1679))),J1679,                                    IF(ISNUMBER(N1679),Q1679*N1679,IF(ISNUMBER(R1679),J1679*R1679," "))))))</f>
        <v xml:space="preserve"> </v>
      </c>
      <c r="AB1679" s="8" t="s">
        <v>129</v>
      </c>
      <c r="AG1679" s="17">
        <v>-4.9690000000000003E-3</v>
      </c>
    </row>
    <row r="1680" spans="1:33" x14ac:dyDescent="0.35">
      <c r="A1680" t="s">
        <v>4220</v>
      </c>
      <c r="B1680" t="s">
        <v>319</v>
      </c>
      <c r="C1680" t="s">
        <v>320</v>
      </c>
      <c r="D1680" t="s">
        <v>321</v>
      </c>
      <c r="E1680" t="s">
        <v>322</v>
      </c>
      <c r="F1680" t="s">
        <v>323</v>
      </c>
      <c r="G1680" s="1">
        <v>-99.196947232619749</v>
      </c>
      <c r="H1680" s="1">
        <v>174.81</v>
      </c>
      <c r="I1680" s="2">
        <v>-17340.618345734259</v>
      </c>
      <c r="J1680" s="3">
        <v>-1.2823411276918001E-3</v>
      </c>
      <c r="K1680" s="4">
        <v>13522625.119999999</v>
      </c>
      <c r="L1680" s="5">
        <v>625001</v>
      </c>
      <c r="M1680" s="6">
        <v>21.636165569999999</v>
      </c>
      <c r="N1680" s="7" t="str">
        <f>IF(ISNUMBER(_xll.BDP($C1680, "DELTA_MID")),_xll.BDP($C1680, "DELTA_MID")," ")</f>
        <v xml:space="preserve"> </v>
      </c>
      <c r="O1680" s="7" t="str">
        <f>IF(ISNUMBER(N1680),_xll.BDP($C1680, "OPT_UNDL_TICKER"),"")</f>
        <v/>
      </c>
      <c r="P1680" s="8" t="str">
        <f>IF(ISNUMBER(N1680),_xll.BDP($C1680, "OPT_UNDL_PX")," ")</f>
        <v xml:space="preserve"> </v>
      </c>
      <c r="Q1680" s="7" t="str">
        <f>IF(ISNUMBER(N1680),+G1680*_xll.BDP($C1680, "PX_POS_MULT_FACTOR")*P1680/K1680," ")</f>
        <v xml:space="preserve"> </v>
      </c>
      <c r="R1680" s="8" t="str">
        <f>IF(OR($A1680="TUA",$A1680="TYA"),"",IF(ISNUMBER(_xll.BDP($C1680,"DUR_ADJ_OAS_MID")),_xll.BDP($C1680,"DUR_ADJ_OAS_MID"),IF(ISNUMBER(_xll.BDP($E1680&amp;" ISIN","DUR_ADJ_OAS_MID")),_xll.BDP($E1680&amp;" ISIN","DUR_ADJ_OAS_MID")," ")))</f>
        <v xml:space="preserve"> </v>
      </c>
      <c r="S1680" s="7" t="str">
        <f ca="1">IF(AND(A1679="SVOL",C1679="Cash"),                                     SUM(INDIRECT(ADDRESS(ROW()-(COUNTIF(A:A,"SVOL")),COLUMN())):INDIRECT(ADDRESS(ROW()-1,COLUMN()))),                                    IF(AND(A1680="TYA",C1680="Cash"), SUM(INDIRECT(ADDRESS(ROW()-(COUNTIF(A:A,"TYA")-1),COLUMN())):INDIRECT(ADDRESS(ROW()-1,COLUMN()))),                                    IF(AND(A1680="SVOL",ISNUMBER(FIND(" Govt",C1680))),"", IF(AND(A1680="SVOL",ISNUMBER(FIND(" Index",C1680))),J1680,                                    IF(ISNUMBER(N1680),Q1680*N1680,IF(ISNUMBER(R1680),J1680*R1680," "))))))</f>
        <v xml:space="preserve"> </v>
      </c>
      <c r="AB1680" s="8" t="s">
        <v>129</v>
      </c>
      <c r="AG1680" s="17">
        <v>-4.9690000000000003E-3</v>
      </c>
    </row>
    <row r="1681" spans="1:33" x14ac:dyDescent="0.35">
      <c r="A1681" t="s">
        <v>4220</v>
      </c>
      <c r="B1681" t="s">
        <v>324</v>
      </c>
      <c r="C1681" t="s">
        <v>325</v>
      </c>
      <c r="D1681" t="s">
        <v>326</v>
      </c>
      <c r="E1681" t="s">
        <v>327</v>
      </c>
      <c r="F1681" t="s">
        <v>328</v>
      </c>
      <c r="G1681" s="1">
        <v>-955.22194798151384</v>
      </c>
      <c r="H1681" s="1">
        <v>24.92</v>
      </c>
      <c r="I1681" s="2">
        <v>-23804.130943699329</v>
      </c>
      <c r="J1681" s="3">
        <v>-1.7603187792652E-3</v>
      </c>
      <c r="K1681" s="4">
        <v>13522625.119999999</v>
      </c>
      <c r="L1681" s="5">
        <v>625001</v>
      </c>
      <c r="M1681" s="6">
        <v>21.636165569999999</v>
      </c>
      <c r="N1681" s="7" t="str">
        <f>IF(ISNUMBER(_xll.BDP($C1681, "DELTA_MID")),_xll.BDP($C1681, "DELTA_MID")," ")</f>
        <v xml:space="preserve"> </v>
      </c>
      <c r="O1681" s="7" t="str">
        <f>IF(ISNUMBER(N1681),_xll.BDP($C1681, "OPT_UNDL_TICKER"),"")</f>
        <v/>
      </c>
      <c r="P1681" s="8" t="str">
        <f>IF(ISNUMBER(N1681),_xll.BDP($C1681, "OPT_UNDL_PX")," ")</f>
        <v xml:space="preserve"> </v>
      </c>
      <c r="Q1681" s="7" t="str">
        <f>IF(ISNUMBER(N1681),+G1681*_xll.BDP($C1681, "PX_POS_MULT_FACTOR")*P1681/K1681," ")</f>
        <v xml:space="preserve"> </v>
      </c>
      <c r="R1681" s="8" t="str">
        <f>IF(OR($A1681="TUA",$A1681="TYA"),"",IF(ISNUMBER(_xll.BDP($C1681,"DUR_ADJ_OAS_MID")),_xll.BDP($C1681,"DUR_ADJ_OAS_MID"),IF(ISNUMBER(_xll.BDP($E1681&amp;" ISIN","DUR_ADJ_OAS_MID")),_xll.BDP($E1681&amp;" ISIN","DUR_ADJ_OAS_MID")," ")))</f>
        <v xml:space="preserve"> </v>
      </c>
      <c r="S1681" s="7" t="str">
        <f ca="1">IF(AND(A1680="SVOL",C1680="Cash"),                                     SUM(INDIRECT(ADDRESS(ROW()-(COUNTIF(A:A,"SVOL")),COLUMN())):INDIRECT(ADDRESS(ROW()-1,COLUMN()))),                                    IF(AND(A1681="TYA",C1681="Cash"), SUM(INDIRECT(ADDRESS(ROW()-(COUNTIF(A:A,"TYA")-1),COLUMN())):INDIRECT(ADDRESS(ROW()-1,COLUMN()))),                                    IF(AND(A1681="SVOL",ISNUMBER(FIND(" Govt",C1681))),"", IF(AND(A1681="SVOL",ISNUMBER(FIND(" Index",C1681))),J1681,                                    IF(ISNUMBER(N1681),Q1681*N1681,IF(ISNUMBER(R1681),J1681*R1681," "))))))</f>
        <v xml:space="preserve"> </v>
      </c>
      <c r="AB1681" s="8" t="s">
        <v>129</v>
      </c>
      <c r="AG1681" s="17">
        <v>-4.9690000000000003E-3</v>
      </c>
    </row>
    <row r="1682" spans="1:33" x14ac:dyDescent="0.35">
      <c r="A1682" t="s">
        <v>4220</v>
      </c>
      <c r="B1682" t="s">
        <v>329</v>
      </c>
      <c r="C1682" t="s">
        <v>330</v>
      </c>
      <c r="D1682" t="s">
        <v>331</v>
      </c>
      <c r="E1682" t="s">
        <v>332</v>
      </c>
      <c r="G1682" s="1">
        <v>-154.70398118498221</v>
      </c>
      <c r="H1682" s="1">
        <v>127.65</v>
      </c>
      <c r="I1682" s="2">
        <v>-19747.96319826298</v>
      </c>
      <c r="J1682" s="3">
        <v>-1.4603646128632001E-3</v>
      </c>
      <c r="K1682" s="4">
        <v>13522625.119999999</v>
      </c>
      <c r="L1682" s="5">
        <v>625001</v>
      </c>
      <c r="M1682" s="6">
        <v>21.636165569999999</v>
      </c>
      <c r="N1682" s="7" t="str">
        <f>IF(ISNUMBER(_xll.BDP($C1682, "DELTA_MID")),_xll.BDP($C1682, "DELTA_MID")," ")</f>
        <v xml:space="preserve"> </v>
      </c>
      <c r="O1682" s="7" t="str">
        <f>IF(ISNUMBER(N1682),_xll.BDP($C1682, "OPT_UNDL_TICKER"),"")</f>
        <v/>
      </c>
      <c r="P1682" s="8" t="str">
        <f>IF(ISNUMBER(N1682),_xll.BDP($C1682, "OPT_UNDL_PX")," ")</f>
        <v xml:space="preserve"> </v>
      </c>
      <c r="Q1682" s="7" t="str">
        <f>IF(ISNUMBER(N1682),+G1682*_xll.BDP($C1682, "PX_POS_MULT_FACTOR")*P1682/K1682," ")</f>
        <v xml:space="preserve"> </v>
      </c>
      <c r="R1682" s="8" t="str">
        <f>IF(OR($A1682="TUA",$A1682="TYA"),"",IF(ISNUMBER(_xll.BDP($C1682,"DUR_ADJ_OAS_MID")),_xll.BDP($C1682,"DUR_ADJ_OAS_MID"),IF(ISNUMBER(_xll.BDP($E1682&amp;" ISIN","DUR_ADJ_OAS_MID")),_xll.BDP($E1682&amp;" ISIN","DUR_ADJ_OAS_MID")," ")))</f>
        <v xml:space="preserve"> </v>
      </c>
      <c r="S1682" s="7" t="str">
        <f ca="1">IF(AND(A1681="SVOL",C1681="Cash"),                                     SUM(INDIRECT(ADDRESS(ROW()-(COUNTIF(A:A,"SVOL")),COLUMN())):INDIRECT(ADDRESS(ROW()-1,COLUMN()))),                                    IF(AND(A1682="TYA",C1682="Cash"), SUM(INDIRECT(ADDRESS(ROW()-(COUNTIF(A:A,"TYA")-1),COLUMN())):INDIRECT(ADDRESS(ROW()-1,COLUMN()))),                                    IF(AND(A1682="SVOL",ISNUMBER(FIND(" Govt",C1682))),"", IF(AND(A1682="SVOL",ISNUMBER(FIND(" Index",C1682))),J1682,                                    IF(ISNUMBER(N1682),Q1682*N1682,IF(ISNUMBER(R1682),J1682*R1682," "))))))</f>
        <v xml:space="preserve"> </v>
      </c>
      <c r="AB1682" s="8" t="s">
        <v>129</v>
      </c>
      <c r="AG1682" s="17">
        <v>-4.9690000000000003E-3</v>
      </c>
    </row>
    <row r="1683" spans="1:33" x14ac:dyDescent="0.35">
      <c r="A1683" t="s">
        <v>4220</v>
      </c>
      <c r="B1683" t="s">
        <v>333</v>
      </c>
      <c r="C1683" t="s">
        <v>334</v>
      </c>
      <c r="D1683" t="s">
        <v>335</v>
      </c>
      <c r="E1683" t="s">
        <v>336</v>
      </c>
      <c r="F1683" t="s">
        <v>337</v>
      </c>
      <c r="G1683" s="1">
        <v>-2017.3085893536579</v>
      </c>
      <c r="H1683" s="1">
        <v>6.94</v>
      </c>
      <c r="I1683" s="2">
        <v>-14000.121610114389</v>
      </c>
      <c r="J1683" s="3">
        <v>-1.0353109315593E-3</v>
      </c>
      <c r="K1683" s="4">
        <v>13522625.119999999</v>
      </c>
      <c r="L1683" s="5">
        <v>625001</v>
      </c>
      <c r="M1683" s="6">
        <v>21.636165569999999</v>
      </c>
      <c r="N1683" s="7" t="str">
        <f>IF(ISNUMBER(_xll.BDP($C1683, "DELTA_MID")),_xll.BDP($C1683, "DELTA_MID")," ")</f>
        <v xml:space="preserve"> </v>
      </c>
      <c r="O1683" s="7" t="str">
        <f>IF(ISNUMBER(N1683),_xll.BDP($C1683, "OPT_UNDL_TICKER"),"")</f>
        <v/>
      </c>
      <c r="P1683" s="8" t="str">
        <f>IF(ISNUMBER(N1683),_xll.BDP($C1683, "OPT_UNDL_PX")," ")</f>
        <v xml:space="preserve"> </v>
      </c>
      <c r="Q1683" s="7" t="str">
        <f>IF(ISNUMBER(N1683),+G1683*_xll.BDP($C1683, "PX_POS_MULT_FACTOR")*P1683/K1683," ")</f>
        <v xml:space="preserve"> </v>
      </c>
      <c r="R1683" s="8" t="str">
        <f>IF(OR($A1683="TUA",$A1683="TYA"),"",IF(ISNUMBER(_xll.BDP($C1683,"DUR_ADJ_OAS_MID")),_xll.BDP($C1683,"DUR_ADJ_OAS_MID"),IF(ISNUMBER(_xll.BDP($E1683&amp;" ISIN","DUR_ADJ_OAS_MID")),_xll.BDP($E1683&amp;" ISIN","DUR_ADJ_OAS_MID")," ")))</f>
        <v xml:space="preserve"> </v>
      </c>
      <c r="S1683" s="7" t="str">
        <f ca="1">IF(AND(A1682="SVOL",C1682="Cash"),                                     SUM(INDIRECT(ADDRESS(ROW()-(COUNTIF(A:A,"SVOL")),COLUMN())):INDIRECT(ADDRESS(ROW()-1,COLUMN()))),                                    IF(AND(A1683="TYA",C1683="Cash"), SUM(INDIRECT(ADDRESS(ROW()-(COUNTIF(A:A,"TYA")-1),COLUMN())):INDIRECT(ADDRESS(ROW()-1,COLUMN()))),                                    IF(AND(A1683="SVOL",ISNUMBER(FIND(" Govt",C1683))),"", IF(AND(A1683="SVOL",ISNUMBER(FIND(" Index",C1683))),J1683,                                    IF(ISNUMBER(N1683),Q1683*N1683,IF(ISNUMBER(R1683),J1683*R1683," "))))))</f>
        <v xml:space="preserve"> </v>
      </c>
      <c r="AB1683" s="8" t="s">
        <v>129</v>
      </c>
      <c r="AG1683" s="17">
        <v>-4.9690000000000003E-3</v>
      </c>
    </row>
    <row r="1684" spans="1:33" x14ac:dyDescent="0.35">
      <c r="A1684" t="s">
        <v>4220</v>
      </c>
      <c r="B1684" t="s">
        <v>338</v>
      </c>
      <c r="C1684" t="s">
        <v>339</v>
      </c>
      <c r="D1684" t="s">
        <v>340</v>
      </c>
      <c r="E1684" t="s">
        <v>341</v>
      </c>
      <c r="F1684" t="s">
        <v>342</v>
      </c>
      <c r="G1684" s="1">
        <v>-758.54886493553659</v>
      </c>
      <c r="H1684" s="1">
        <v>23.06</v>
      </c>
      <c r="I1684" s="2">
        <v>-17492.136825413469</v>
      </c>
      <c r="J1684" s="3">
        <v>-1.2935459402437001E-3</v>
      </c>
      <c r="K1684" s="4">
        <v>13522625.119999999</v>
      </c>
      <c r="L1684" s="5">
        <v>625001</v>
      </c>
      <c r="M1684" s="6">
        <v>21.636165569999999</v>
      </c>
      <c r="N1684" s="7" t="str">
        <f>IF(ISNUMBER(_xll.BDP($C1684, "DELTA_MID")),_xll.BDP($C1684, "DELTA_MID")," ")</f>
        <v xml:space="preserve"> </v>
      </c>
      <c r="O1684" s="7" t="str">
        <f>IF(ISNUMBER(N1684),_xll.BDP($C1684, "OPT_UNDL_TICKER"),"")</f>
        <v/>
      </c>
      <c r="P1684" s="8" t="str">
        <f>IF(ISNUMBER(N1684),_xll.BDP($C1684, "OPT_UNDL_PX")," ")</f>
        <v xml:space="preserve"> </v>
      </c>
      <c r="Q1684" s="7" t="str">
        <f>IF(ISNUMBER(N1684),+G1684*_xll.BDP($C1684, "PX_POS_MULT_FACTOR")*P1684/K1684," ")</f>
        <v xml:space="preserve"> </v>
      </c>
      <c r="R1684" s="8" t="str">
        <f>IF(OR($A1684="TUA",$A1684="TYA"),"",IF(ISNUMBER(_xll.BDP($C1684,"DUR_ADJ_OAS_MID")),_xll.BDP($C1684,"DUR_ADJ_OAS_MID"),IF(ISNUMBER(_xll.BDP($E1684&amp;" ISIN","DUR_ADJ_OAS_MID")),_xll.BDP($E1684&amp;" ISIN","DUR_ADJ_OAS_MID")," ")))</f>
        <v xml:space="preserve"> </v>
      </c>
      <c r="S1684" s="7" t="str">
        <f ca="1">IF(AND(A1683="SVOL",C1683="Cash"),                                     SUM(INDIRECT(ADDRESS(ROW()-(COUNTIF(A:A,"SVOL")),COLUMN())):INDIRECT(ADDRESS(ROW()-1,COLUMN()))),                                    IF(AND(A1684="TYA",C1684="Cash"), SUM(INDIRECT(ADDRESS(ROW()-(COUNTIF(A:A,"TYA")-1),COLUMN())):INDIRECT(ADDRESS(ROW()-1,COLUMN()))),                                    IF(AND(A1684="SVOL",ISNUMBER(FIND(" Govt",C1684))),"", IF(AND(A1684="SVOL",ISNUMBER(FIND(" Index",C1684))),J1684,                                    IF(ISNUMBER(N1684),Q1684*N1684,IF(ISNUMBER(R1684),J1684*R1684," "))))))</f>
        <v xml:space="preserve"> </v>
      </c>
      <c r="AB1684" s="8" t="s">
        <v>129</v>
      </c>
      <c r="AG1684" s="17">
        <v>-4.9690000000000003E-3</v>
      </c>
    </row>
    <row r="1685" spans="1:33" x14ac:dyDescent="0.35">
      <c r="A1685" t="s">
        <v>4220</v>
      </c>
      <c r="B1685" t="s">
        <v>343</v>
      </c>
      <c r="C1685" t="s">
        <v>344</v>
      </c>
      <c r="D1685" t="s">
        <v>345</v>
      </c>
      <c r="E1685" t="s">
        <v>346</v>
      </c>
      <c r="F1685" t="s">
        <v>347</v>
      </c>
      <c r="G1685" s="1">
        <v>-733.40773911423594</v>
      </c>
      <c r="H1685" s="1">
        <v>28.7</v>
      </c>
      <c r="I1685" s="2">
        <v>-21048.802112578571</v>
      </c>
      <c r="J1685" s="3">
        <v>-1.5565618306942E-3</v>
      </c>
      <c r="K1685" s="4">
        <v>13522625.119999999</v>
      </c>
      <c r="L1685" s="5">
        <v>625001</v>
      </c>
      <c r="M1685" s="6">
        <v>21.636165569999999</v>
      </c>
      <c r="N1685" s="7" t="str">
        <f>IF(ISNUMBER(_xll.BDP($C1685, "DELTA_MID")),_xll.BDP($C1685, "DELTA_MID")," ")</f>
        <v xml:space="preserve"> </v>
      </c>
      <c r="O1685" s="7" t="str">
        <f>IF(ISNUMBER(N1685),_xll.BDP($C1685, "OPT_UNDL_TICKER"),"")</f>
        <v/>
      </c>
      <c r="P1685" s="8" t="str">
        <f>IF(ISNUMBER(N1685),_xll.BDP($C1685, "OPT_UNDL_PX")," ")</f>
        <v xml:space="preserve"> </v>
      </c>
      <c r="Q1685" s="7" t="str">
        <f>IF(ISNUMBER(N1685),+G1685*_xll.BDP($C1685, "PX_POS_MULT_FACTOR")*P1685/K1685," ")</f>
        <v xml:space="preserve"> </v>
      </c>
      <c r="R1685" s="8" t="str">
        <f>IF(OR($A1685="TUA",$A1685="TYA"),"",IF(ISNUMBER(_xll.BDP($C1685,"DUR_ADJ_OAS_MID")),_xll.BDP($C1685,"DUR_ADJ_OAS_MID"),IF(ISNUMBER(_xll.BDP($E1685&amp;" ISIN","DUR_ADJ_OAS_MID")),_xll.BDP($E1685&amp;" ISIN","DUR_ADJ_OAS_MID")," ")))</f>
        <v xml:space="preserve"> </v>
      </c>
      <c r="S1685" s="7" t="str">
        <f ca="1">IF(AND(A1684="SVOL",C1684="Cash"),                                     SUM(INDIRECT(ADDRESS(ROW()-(COUNTIF(A:A,"SVOL")),COLUMN())):INDIRECT(ADDRESS(ROW()-1,COLUMN()))),                                    IF(AND(A1685="TYA",C1685="Cash"), SUM(INDIRECT(ADDRESS(ROW()-(COUNTIF(A:A,"TYA")-1),COLUMN())):INDIRECT(ADDRESS(ROW()-1,COLUMN()))),                                    IF(AND(A1685="SVOL",ISNUMBER(FIND(" Govt",C1685))),"", IF(AND(A1685="SVOL",ISNUMBER(FIND(" Index",C1685))),J1685,                                    IF(ISNUMBER(N1685),Q1685*N1685,IF(ISNUMBER(R1685),J1685*R1685," "))))))</f>
        <v xml:space="preserve"> </v>
      </c>
      <c r="AB1685" s="8" t="s">
        <v>129</v>
      </c>
      <c r="AG1685" s="17">
        <v>-4.9690000000000003E-3</v>
      </c>
    </row>
    <row r="1686" spans="1:33" x14ac:dyDescent="0.35">
      <c r="A1686" t="s">
        <v>4220</v>
      </c>
      <c r="B1686" t="s">
        <v>348</v>
      </c>
      <c r="C1686" t="s">
        <v>349</v>
      </c>
      <c r="D1686" t="s">
        <v>350</v>
      </c>
      <c r="E1686" t="s">
        <v>351</v>
      </c>
      <c r="F1686" t="s">
        <v>352</v>
      </c>
      <c r="G1686" s="1">
        <v>-1936.194644166585</v>
      </c>
      <c r="H1686" s="1">
        <v>3.89</v>
      </c>
      <c r="I1686" s="2">
        <v>-7531.7971658080141</v>
      </c>
      <c r="J1686" s="3">
        <v>-5.5697744328269999E-4</v>
      </c>
      <c r="K1686" s="4">
        <v>13522625.119999999</v>
      </c>
      <c r="L1686" s="5">
        <v>625001</v>
      </c>
      <c r="M1686" s="6">
        <v>21.636165569999999</v>
      </c>
      <c r="N1686" s="7" t="str">
        <f>IF(ISNUMBER(_xll.BDP($C1686, "DELTA_MID")),_xll.BDP($C1686, "DELTA_MID")," ")</f>
        <v xml:space="preserve"> </v>
      </c>
      <c r="O1686" s="7" t="str">
        <f>IF(ISNUMBER(N1686),_xll.BDP($C1686, "OPT_UNDL_TICKER"),"")</f>
        <v/>
      </c>
      <c r="P1686" s="8" t="str">
        <f>IF(ISNUMBER(N1686),_xll.BDP($C1686, "OPT_UNDL_PX")," ")</f>
        <v xml:space="preserve"> </v>
      </c>
      <c r="Q1686" s="7" t="str">
        <f>IF(ISNUMBER(N1686),+G1686*_xll.BDP($C1686, "PX_POS_MULT_FACTOR")*P1686/K1686," ")</f>
        <v xml:space="preserve"> </v>
      </c>
      <c r="R1686" s="8" t="str">
        <f>IF(OR($A1686="TUA",$A1686="TYA"),"",IF(ISNUMBER(_xll.BDP($C1686,"DUR_ADJ_OAS_MID")),_xll.BDP($C1686,"DUR_ADJ_OAS_MID"),IF(ISNUMBER(_xll.BDP($E1686&amp;" ISIN","DUR_ADJ_OAS_MID")),_xll.BDP($E1686&amp;" ISIN","DUR_ADJ_OAS_MID")," ")))</f>
        <v xml:space="preserve"> </v>
      </c>
      <c r="S1686" s="7" t="str">
        <f ca="1">IF(AND(A1685="SVOL",C1685="Cash"),                                     SUM(INDIRECT(ADDRESS(ROW()-(COUNTIF(A:A,"SVOL")),COLUMN())):INDIRECT(ADDRESS(ROW()-1,COLUMN()))),                                    IF(AND(A1686="TYA",C1686="Cash"), SUM(INDIRECT(ADDRESS(ROW()-(COUNTIF(A:A,"TYA")-1),COLUMN())):INDIRECT(ADDRESS(ROW()-1,COLUMN()))),                                    IF(AND(A1686="SVOL",ISNUMBER(FIND(" Govt",C1686))),"", IF(AND(A1686="SVOL",ISNUMBER(FIND(" Index",C1686))),J1686,                                    IF(ISNUMBER(N1686),Q1686*N1686,IF(ISNUMBER(R1686),J1686*R1686," "))))))</f>
        <v xml:space="preserve"> </v>
      </c>
      <c r="AB1686" s="8" t="s">
        <v>129</v>
      </c>
      <c r="AG1686" s="17">
        <v>-4.9690000000000003E-3</v>
      </c>
    </row>
    <row r="1687" spans="1:33" x14ac:dyDescent="0.35">
      <c r="A1687" t="s">
        <v>4220</v>
      </c>
      <c r="B1687" t="s">
        <v>353</v>
      </c>
      <c r="C1687" t="s">
        <v>354</v>
      </c>
      <c r="D1687" t="s">
        <v>355</v>
      </c>
      <c r="E1687" t="s">
        <v>356</v>
      </c>
      <c r="F1687" t="s">
        <v>357</v>
      </c>
      <c r="G1687" s="1">
        <v>-55.252106456842107</v>
      </c>
      <c r="H1687" s="1">
        <v>376.11</v>
      </c>
      <c r="I1687" s="2">
        <v>-20780.869759482881</v>
      </c>
      <c r="J1687" s="3">
        <v>-1.5367481960842E-3</v>
      </c>
      <c r="K1687" s="4">
        <v>13522625.119999999</v>
      </c>
      <c r="L1687" s="5">
        <v>625001</v>
      </c>
      <c r="M1687" s="6">
        <v>21.636165569999999</v>
      </c>
      <c r="N1687" s="7" t="str">
        <f>IF(ISNUMBER(_xll.BDP($C1687, "DELTA_MID")),_xll.BDP($C1687, "DELTA_MID")," ")</f>
        <v xml:space="preserve"> </v>
      </c>
      <c r="O1687" s="7" t="str">
        <f>IF(ISNUMBER(N1687),_xll.BDP($C1687, "OPT_UNDL_TICKER"),"")</f>
        <v/>
      </c>
      <c r="P1687" s="8" t="str">
        <f>IF(ISNUMBER(N1687),_xll.BDP($C1687, "OPT_UNDL_PX")," ")</f>
        <v xml:space="preserve"> </v>
      </c>
      <c r="Q1687" s="7" t="str">
        <f>IF(ISNUMBER(N1687),+G1687*_xll.BDP($C1687, "PX_POS_MULT_FACTOR")*P1687/K1687," ")</f>
        <v xml:space="preserve"> </v>
      </c>
      <c r="R1687" s="8" t="str">
        <f>IF(OR($A1687="TUA",$A1687="TYA"),"",IF(ISNUMBER(_xll.BDP($C1687,"DUR_ADJ_OAS_MID")),_xll.BDP($C1687,"DUR_ADJ_OAS_MID"),IF(ISNUMBER(_xll.BDP($E1687&amp;" ISIN","DUR_ADJ_OAS_MID")),_xll.BDP($E1687&amp;" ISIN","DUR_ADJ_OAS_MID")," ")))</f>
        <v xml:space="preserve"> </v>
      </c>
      <c r="S1687" s="7" t="str">
        <f ca="1">IF(AND(A1686="SVOL",C1686="Cash"),                                     SUM(INDIRECT(ADDRESS(ROW()-(COUNTIF(A:A,"SVOL")),COLUMN())):INDIRECT(ADDRESS(ROW()-1,COLUMN()))),                                    IF(AND(A1687="TYA",C1687="Cash"), SUM(INDIRECT(ADDRESS(ROW()-(COUNTIF(A:A,"TYA")-1),COLUMN())):INDIRECT(ADDRESS(ROW()-1,COLUMN()))),                                    IF(AND(A1687="SVOL",ISNUMBER(FIND(" Govt",C1687))),"", IF(AND(A1687="SVOL",ISNUMBER(FIND(" Index",C1687))),J1687,                                    IF(ISNUMBER(N1687),Q1687*N1687,IF(ISNUMBER(R1687),J1687*R1687," "))))))</f>
        <v xml:space="preserve"> </v>
      </c>
      <c r="AB1687" s="8" t="s">
        <v>129</v>
      </c>
      <c r="AG1687" s="17">
        <v>-4.9690000000000003E-3</v>
      </c>
    </row>
    <row r="1688" spans="1:33" x14ac:dyDescent="0.35">
      <c r="A1688" t="s">
        <v>4220</v>
      </c>
      <c r="B1688" t="s">
        <v>358</v>
      </c>
      <c r="C1688" t="s">
        <v>359</v>
      </c>
      <c r="D1688" t="s">
        <v>360</v>
      </c>
      <c r="E1688" t="s">
        <v>361</v>
      </c>
      <c r="F1688" t="s">
        <v>362</v>
      </c>
      <c r="G1688" s="1">
        <v>-1319.9074474703309</v>
      </c>
      <c r="H1688" s="1">
        <v>12.17</v>
      </c>
      <c r="I1688" s="2">
        <v>-16063.273635713929</v>
      </c>
      <c r="J1688" s="3">
        <v>-1.1878813095215E-3</v>
      </c>
      <c r="K1688" s="4">
        <v>13522625.119999999</v>
      </c>
      <c r="L1688" s="5">
        <v>625001</v>
      </c>
      <c r="M1688" s="6">
        <v>21.636165569999999</v>
      </c>
      <c r="N1688" s="7" t="str">
        <f>IF(ISNUMBER(_xll.BDP($C1688, "DELTA_MID")),_xll.BDP($C1688, "DELTA_MID")," ")</f>
        <v xml:space="preserve"> </v>
      </c>
      <c r="O1688" s="7" t="str">
        <f>IF(ISNUMBER(N1688),_xll.BDP($C1688, "OPT_UNDL_TICKER"),"")</f>
        <v/>
      </c>
      <c r="P1688" s="8" t="str">
        <f>IF(ISNUMBER(N1688),_xll.BDP($C1688, "OPT_UNDL_PX")," ")</f>
        <v xml:space="preserve"> </v>
      </c>
      <c r="Q1688" s="7" t="str">
        <f>IF(ISNUMBER(N1688),+G1688*_xll.BDP($C1688, "PX_POS_MULT_FACTOR")*P1688/K1688," ")</f>
        <v xml:space="preserve"> </v>
      </c>
      <c r="R1688" s="8" t="str">
        <f>IF(OR($A1688="TUA",$A1688="TYA"),"",IF(ISNUMBER(_xll.BDP($C1688,"DUR_ADJ_OAS_MID")),_xll.BDP($C1688,"DUR_ADJ_OAS_MID"),IF(ISNUMBER(_xll.BDP($E1688&amp;" ISIN","DUR_ADJ_OAS_MID")),_xll.BDP($E1688&amp;" ISIN","DUR_ADJ_OAS_MID")," ")))</f>
        <v xml:space="preserve"> </v>
      </c>
      <c r="S1688" s="7" t="str">
        <f ca="1">IF(AND(A1687="SVOL",C1687="Cash"),                                     SUM(INDIRECT(ADDRESS(ROW()-(COUNTIF(A:A,"SVOL")),COLUMN())):INDIRECT(ADDRESS(ROW()-1,COLUMN()))),                                    IF(AND(A1688="TYA",C1688="Cash"), SUM(INDIRECT(ADDRESS(ROW()-(COUNTIF(A:A,"TYA")-1),COLUMN())):INDIRECT(ADDRESS(ROW()-1,COLUMN()))),                                    IF(AND(A1688="SVOL",ISNUMBER(FIND(" Govt",C1688))),"", IF(AND(A1688="SVOL",ISNUMBER(FIND(" Index",C1688))),J1688,                                    IF(ISNUMBER(N1688),Q1688*N1688,IF(ISNUMBER(R1688),J1688*R1688," "))))))</f>
        <v xml:space="preserve"> </v>
      </c>
      <c r="AB1688" s="8" t="s">
        <v>129</v>
      </c>
      <c r="AG1688" s="17">
        <v>-4.9690000000000003E-3</v>
      </c>
    </row>
    <row r="1689" spans="1:33" x14ac:dyDescent="0.35">
      <c r="A1689" t="s">
        <v>4220</v>
      </c>
      <c r="B1689" t="s">
        <v>363</v>
      </c>
      <c r="C1689" t="s">
        <v>364</v>
      </c>
      <c r="D1689" t="s">
        <v>365</v>
      </c>
      <c r="E1689" t="s">
        <v>366</v>
      </c>
      <c r="F1689" t="s">
        <v>367</v>
      </c>
      <c r="G1689" s="1">
        <v>-310.20333150687662</v>
      </c>
      <c r="H1689" s="1">
        <v>88.06</v>
      </c>
      <c r="I1689" s="2">
        <v>-27316.505372495551</v>
      </c>
      <c r="J1689" s="3">
        <v>-2.0200593546067002E-3</v>
      </c>
      <c r="K1689" s="4">
        <v>13522625.119999999</v>
      </c>
      <c r="L1689" s="5">
        <v>625001</v>
      </c>
      <c r="M1689" s="6">
        <v>21.636165569999999</v>
      </c>
      <c r="N1689" s="7" t="str">
        <f>IF(ISNUMBER(_xll.BDP($C1689, "DELTA_MID")),_xll.BDP($C1689, "DELTA_MID")," ")</f>
        <v xml:space="preserve"> </v>
      </c>
      <c r="O1689" s="7" t="str">
        <f>IF(ISNUMBER(N1689),_xll.BDP($C1689, "OPT_UNDL_TICKER"),"")</f>
        <v/>
      </c>
      <c r="P1689" s="8" t="str">
        <f>IF(ISNUMBER(N1689),_xll.BDP($C1689, "OPT_UNDL_PX")," ")</f>
        <v xml:space="preserve"> </v>
      </c>
      <c r="Q1689" s="7" t="str">
        <f>IF(ISNUMBER(N1689),+G1689*_xll.BDP($C1689, "PX_POS_MULT_FACTOR")*P1689/K1689," ")</f>
        <v xml:space="preserve"> </v>
      </c>
      <c r="R1689" s="8" t="str">
        <f>IF(OR($A1689="TUA",$A1689="TYA"),"",IF(ISNUMBER(_xll.BDP($C1689,"DUR_ADJ_OAS_MID")),_xll.BDP($C1689,"DUR_ADJ_OAS_MID"),IF(ISNUMBER(_xll.BDP($E1689&amp;" ISIN","DUR_ADJ_OAS_MID")),_xll.BDP($E1689&amp;" ISIN","DUR_ADJ_OAS_MID")," ")))</f>
        <v xml:space="preserve"> </v>
      </c>
      <c r="S1689" s="7" t="str">
        <f ca="1">IF(AND(A1688="SVOL",C1688="Cash"),                                     SUM(INDIRECT(ADDRESS(ROW()-(COUNTIF(A:A,"SVOL")),COLUMN())):INDIRECT(ADDRESS(ROW()-1,COLUMN()))),                                    IF(AND(A1689="TYA",C1689="Cash"), SUM(INDIRECT(ADDRESS(ROW()-(COUNTIF(A:A,"TYA")-1),COLUMN())):INDIRECT(ADDRESS(ROW()-1,COLUMN()))),                                    IF(AND(A1689="SVOL",ISNUMBER(FIND(" Govt",C1689))),"", IF(AND(A1689="SVOL",ISNUMBER(FIND(" Index",C1689))),J1689,                                    IF(ISNUMBER(N1689),Q1689*N1689,IF(ISNUMBER(R1689),J1689*R1689," "))))))</f>
        <v xml:space="preserve"> </v>
      </c>
      <c r="AB1689" s="8" t="s">
        <v>129</v>
      </c>
      <c r="AG1689" s="17">
        <v>-4.9690000000000003E-3</v>
      </c>
    </row>
    <row r="1690" spans="1:33" x14ac:dyDescent="0.35">
      <c r="A1690" t="s">
        <v>4220</v>
      </c>
      <c r="B1690" t="s">
        <v>368</v>
      </c>
      <c r="C1690" t="s">
        <v>369</v>
      </c>
      <c r="D1690" t="s">
        <v>370</v>
      </c>
      <c r="E1690" t="s">
        <v>371</v>
      </c>
      <c r="F1690" t="s">
        <v>372</v>
      </c>
      <c r="G1690" s="1">
        <v>-663.79885008327176</v>
      </c>
      <c r="H1690" s="1">
        <v>32.380000000000003</v>
      </c>
      <c r="I1690" s="2">
        <v>-21493.806765696339</v>
      </c>
      <c r="J1690" s="3">
        <v>-1.5894699864087E-3</v>
      </c>
      <c r="K1690" s="4">
        <v>13522625.119999999</v>
      </c>
      <c r="L1690" s="5">
        <v>625001</v>
      </c>
      <c r="M1690" s="6">
        <v>21.636165569999999</v>
      </c>
      <c r="N1690" s="7" t="str">
        <f>IF(ISNUMBER(_xll.BDP($C1690, "DELTA_MID")),_xll.BDP($C1690, "DELTA_MID")," ")</f>
        <v xml:space="preserve"> </v>
      </c>
      <c r="O1690" s="7" t="str">
        <f>IF(ISNUMBER(N1690),_xll.BDP($C1690, "OPT_UNDL_TICKER"),"")</f>
        <v/>
      </c>
      <c r="P1690" s="8" t="str">
        <f>IF(ISNUMBER(N1690),_xll.BDP($C1690, "OPT_UNDL_PX")," ")</f>
        <v xml:space="preserve"> </v>
      </c>
      <c r="Q1690" s="7" t="str">
        <f>IF(ISNUMBER(N1690),+G1690*_xll.BDP($C1690, "PX_POS_MULT_FACTOR")*P1690/K1690," ")</f>
        <v xml:space="preserve"> </v>
      </c>
      <c r="R1690" s="8" t="str">
        <f>IF(OR($A1690="TUA",$A1690="TYA"),"",IF(ISNUMBER(_xll.BDP($C1690,"DUR_ADJ_OAS_MID")),_xll.BDP($C1690,"DUR_ADJ_OAS_MID"),IF(ISNUMBER(_xll.BDP($E1690&amp;" ISIN","DUR_ADJ_OAS_MID")),_xll.BDP($E1690&amp;" ISIN","DUR_ADJ_OAS_MID")," ")))</f>
        <v xml:space="preserve"> </v>
      </c>
      <c r="S1690" s="7" t="str">
        <f ca="1">IF(AND(A1689="SVOL",C1689="Cash"),                                     SUM(INDIRECT(ADDRESS(ROW()-(COUNTIF(A:A,"SVOL")),COLUMN())):INDIRECT(ADDRESS(ROW()-1,COLUMN()))),                                    IF(AND(A1690="TYA",C1690="Cash"), SUM(INDIRECT(ADDRESS(ROW()-(COUNTIF(A:A,"TYA")-1),COLUMN())):INDIRECT(ADDRESS(ROW()-1,COLUMN()))),                                    IF(AND(A1690="SVOL",ISNUMBER(FIND(" Govt",C1690))),"", IF(AND(A1690="SVOL",ISNUMBER(FIND(" Index",C1690))),J1690,                                    IF(ISNUMBER(N1690),Q1690*N1690,IF(ISNUMBER(R1690),J1690*R1690," "))))))</f>
        <v xml:space="preserve"> </v>
      </c>
      <c r="AB1690" s="8" t="s">
        <v>129</v>
      </c>
      <c r="AG1690" s="17">
        <v>-4.9690000000000003E-3</v>
      </c>
    </row>
    <row r="1691" spans="1:33" x14ac:dyDescent="0.35">
      <c r="A1691" t="s">
        <v>4220</v>
      </c>
      <c r="B1691" t="s">
        <v>373</v>
      </c>
      <c r="C1691" t="s">
        <v>374</v>
      </c>
      <c r="D1691" t="s">
        <v>375</v>
      </c>
      <c r="E1691" t="s">
        <v>376</v>
      </c>
      <c r="F1691" t="s">
        <v>377</v>
      </c>
      <c r="G1691" s="1">
        <v>-993.79730791010422</v>
      </c>
      <c r="H1691" s="1">
        <v>15.07</v>
      </c>
      <c r="I1691" s="2">
        <v>-14976.525430205271</v>
      </c>
      <c r="J1691" s="3">
        <v>-1.1075161292502999E-3</v>
      </c>
      <c r="K1691" s="4">
        <v>13522625.119999999</v>
      </c>
      <c r="L1691" s="5">
        <v>625001</v>
      </c>
      <c r="M1691" s="6">
        <v>21.636165569999999</v>
      </c>
      <c r="N1691" s="7" t="str">
        <f>IF(ISNUMBER(_xll.BDP($C1691, "DELTA_MID")),_xll.BDP($C1691, "DELTA_MID")," ")</f>
        <v xml:space="preserve"> </v>
      </c>
      <c r="O1691" s="7" t="str">
        <f>IF(ISNUMBER(N1691),_xll.BDP($C1691, "OPT_UNDL_TICKER"),"")</f>
        <v/>
      </c>
      <c r="P1691" s="8" t="str">
        <f>IF(ISNUMBER(N1691),_xll.BDP($C1691, "OPT_UNDL_PX")," ")</f>
        <v xml:space="preserve"> </v>
      </c>
      <c r="Q1691" s="7" t="str">
        <f>IF(ISNUMBER(N1691),+G1691*_xll.BDP($C1691, "PX_POS_MULT_FACTOR")*P1691/K1691," ")</f>
        <v xml:space="preserve"> </v>
      </c>
      <c r="R1691" s="8" t="str">
        <f>IF(OR($A1691="TUA",$A1691="TYA"),"",IF(ISNUMBER(_xll.BDP($C1691,"DUR_ADJ_OAS_MID")),_xll.BDP($C1691,"DUR_ADJ_OAS_MID"),IF(ISNUMBER(_xll.BDP($E1691&amp;" ISIN","DUR_ADJ_OAS_MID")),_xll.BDP($E1691&amp;" ISIN","DUR_ADJ_OAS_MID")," ")))</f>
        <v xml:space="preserve"> </v>
      </c>
      <c r="S1691" s="7" t="str">
        <f ca="1">IF(AND(A1690="SVOL",C1690="Cash"),                                     SUM(INDIRECT(ADDRESS(ROW()-(COUNTIF(A:A,"SVOL")),COLUMN())):INDIRECT(ADDRESS(ROW()-1,COLUMN()))),                                    IF(AND(A1691="TYA",C1691="Cash"), SUM(INDIRECT(ADDRESS(ROW()-(COUNTIF(A:A,"TYA")-1),COLUMN())):INDIRECT(ADDRESS(ROW()-1,COLUMN()))),                                    IF(AND(A1691="SVOL",ISNUMBER(FIND(" Govt",C1691))),"", IF(AND(A1691="SVOL",ISNUMBER(FIND(" Index",C1691))),J1691,                                    IF(ISNUMBER(N1691),Q1691*N1691,IF(ISNUMBER(R1691),J1691*R1691," "))))))</f>
        <v xml:space="preserve"> </v>
      </c>
      <c r="AB1691" s="8" t="s">
        <v>129</v>
      </c>
      <c r="AG1691" s="17">
        <v>-4.9690000000000003E-3</v>
      </c>
    </row>
    <row r="1692" spans="1:33" x14ac:dyDescent="0.35">
      <c r="A1692" t="s">
        <v>4220</v>
      </c>
      <c r="B1692" t="s">
        <v>378</v>
      </c>
      <c r="C1692" t="s">
        <v>379</v>
      </c>
      <c r="D1692" t="s">
        <v>380</v>
      </c>
      <c r="E1692" t="s">
        <v>381</v>
      </c>
      <c r="F1692" t="s">
        <v>382</v>
      </c>
      <c r="G1692" s="1">
        <v>-71.188104685084184</v>
      </c>
      <c r="H1692" s="1">
        <v>18.399999999999999</v>
      </c>
      <c r="I1692" s="2">
        <v>-1309.861126205549</v>
      </c>
      <c r="J1692" s="3">
        <v>-9.6864411649499982E-5</v>
      </c>
      <c r="K1692" s="4">
        <v>13522625.119999999</v>
      </c>
      <c r="L1692" s="5">
        <v>625001</v>
      </c>
      <c r="M1692" s="6">
        <v>21.636165569999999</v>
      </c>
      <c r="N1692" s="7" t="str">
        <f>IF(ISNUMBER(_xll.BDP($C1692, "DELTA_MID")),_xll.BDP($C1692, "DELTA_MID")," ")</f>
        <v xml:space="preserve"> </v>
      </c>
      <c r="O1692" s="7" t="str">
        <f>IF(ISNUMBER(N1692),_xll.BDP($C1692, "OPT_UNDL_TICKER"),"")</f>
        <v/>
      </c>
      <c r="P1692" s="8" t="str">
        <f>IF(ISNUMBER(N1692),_xll.BDP($C1692, "OPT_UNDL_PX")," ")</f>
        <v xml:space="preserve"> </v>
      </c>
      <c r="Q1692" s="7" t="str">
        <f>IF(ISNUMBER(N1692),+G1692*_xll.BDP($C1692, "PX_POS_MULT_FACTOR")*P1692/K1692," ")</f>
        <v xml:space="preserve"> </v>
      </c>
      <c r="R1692" s="8" t="str">
        <f>IF(OR($A1692="TUA",$A1692="TYA"),"",IF(ISNUMBER(_xll.BDP($C1692,"DUR_ADJ_OAS_MID")),_xll.BDP($C1692,"DUR_ADJ_OAS_MID"),IF(ISNUMBER(_xll.BDP($E1692&amp;" ISIN","DUR_ADJ_OAS_MID")),_xll.BDP($E1692&amp;" ISIN","DUR_ADJ_OAS_MID")," ")))</f>
        <v xml:space="preserve"> </v>
      </c>
      <c r="S1692" s="7" t="str">
        <f ca="1">IF(AND(A1691="SVOL",C1691="Cash"),                                     SUM(INDIRECT(ADDRESS(ROW()-(COUNTIF(A:A,"SVOL")),COLUMN())):INDIRECT(ADDRESS(ROW()-1,COLUMN()))),                                    IF(AND(A1692="TYA",C1692="Cash"), SUM(INDIRECT(ADDRESS(ROW()-(COUNTIF(A:A,"TYA")-1),COLUMN())):INDIRECT(ADDRESS(ROW()-1,COLUMN()))),                                    IF(AND(A1692="SVOL",ISNUMBER(FIND(" Govt",C1692))),"", IF(AND(A1692="SVOL",ISNUMBER(FIND(" Index",C1692))),J1692,                                    IF(ISNUMBER(N1692),Q1692*N1692,IF(ISNUMBER(R1692),J1692*R1692," "))))))</f>
        <v xml:space="preserve"> </v>
      </c>
      <c r="AB1692" s="8" t="s">
        <v>129</v>
      </c>
      <c r="AG1692" s="17">
        <v>-4.9690000000000003E-3</v>
      </c>
    </row>
    <row r="1693" spans="1:33" x14ac:dyDescent="0.35">
      <c r="A1693" t="s">
        <v>4220</v>
      </c>
      <c r="B1693" t="s">
        <v>383</v>
      </c>
      <c r="C1693" t="s">
        <v>384</v>
      </c>
      <c r="D1693" t="s">
        <v>385</v>
      </c>
      <c r="E1693" t="s">
        <v>386</v>
      </c>
      <c r="F1693" t="s">
        <v>387</v>
      </c>
      <c r="G1693" s="1">
        <v>-791.6946324749324</v>
      </c>
      <c r="H1693" s="1">
        <v>15.22</v>
      </c>
      <c r="I1693" s="2">
        <v>-12049.592306268471</v>
      </c>
      <c r="J1693" s="3">
        <v>-8.9106901946479997E-4</v>
      </c>
      <c r="K1693" s="4">
        <v>13522625.119999999</v>
      </c>
      <c r="L1693" s="5">
        <v>625001</v>
      </c>
      <c r="M1693" s="6">
        <v>21.636165569999999</v>
      </c>
      <c r="N1693" s="7" t="str">
        <f>IF(ISNUMBER(_xll.BDP($C1693, "DELTA_MID")),_xll.BDP($C1693, "DELTA_MID")," ")</f>
        <v xml:space="preserve"> </v>
      </c>
      <c r="O1693" s="7" t="str">
        <f>IF(ISNUMBER(N1693),_xll.BDP($C1693, "OPT_UNDL_TICKER"),"")</f>
        <v/>
      </c>
      <c r="P1693" s="8" t="str">
        <f>IF(ISNUMBER(N1693),_xll.BDP($C1693, "OPT_UNDL_PX")," ")</f>
        <v xml:space="preserve"> </v>
      </c>
      <c r="Q1693" s="7" t="str">
        <f>IF(ISNUMBER(N1693),+G1693*_xll.BDP($C1693, "PX_POS_MULT_FACTOR")*P1693/K1693," ")</f>
        <v xml:space="preserve"> </v>
      </c>
      <c r="R1693" s="8" t="str">
        <f>IF(OR($A1693="TUA",$A1693="TYA"),"",IF(ISNUMBER(_xll.BDP($C1693,"DUR_ADJ_OAS_MID")),_xll.BDP($C1693,"DUR_ADJ_OAS_MID"),IF(ISNUMBER(_xll.BDP($E1693&amp;" ISIN","DUR_ADJ_OAS_MID")),_xll.BDP($E1693&amp;" ISIN","DUR_ADJ_OAS_MID")," ")))</f>
        <v xml:space="preserve"> </v>
      </c>
      <c r="S1693" s="7" t="str">
        <f ca="1">IF(AND(A1692="SVOL",C1692="Cash"),                                     SUM(INDIRECT(ADDRESS(ROW()-(COUNTIF(A:A,"SVOL")),COLUMN())):INDIRECT(ADDRESS(ROW()-1,COLUMN()))),                                    IF(AND(A1693="TYA",C1693="Cash"), SUM(INDIRECT(ADDRESS(ROW()-(COUNTIF(A:A,"TYA")-1),COLUMN())):INDIRECT(ADDRESS(ROW()-1,COLUMN()))),                                    IF(AND(A1693="SVOL",ISNUMBER(FIND(" Govt",C1693))),"", IF(AND(A1693="SVOL",ISNUMBER(FIND(" Index",C1693))),J1693,                                    IF(ISNUMBER(N1693),Q1693*N1693,IF(ISNUMBER(R1693),J1693*R1693," "))))))</f>
        <v xml:space="preserve"> </v>
      </c>
      <c r="AB1693" s="8" t="s">
        <v>129</v>
      </c>
      <c r="AG1693" s="17">
        <v>-4.9690000000000003E-3</v>
      </c>
    </row>
    <row r="1694" spans="1:33" x14ac:dyDescent="0.35">
      <c r="A1694" t="s">
        <v>4220</v>
      </c>
      <c r="B1694" t="s">
        <v>388</v>
      </c>
      <c r="C1694" t="s">
        <v>389</v>
      </c>
      <c r="D1694" t="s">
        <v>390</v>
      </c>
      <c r="E1694" t="s">
        <v>391</v>
      </c>
      <c r="F1694" t="s">
        <v>392</v>
      </c>
      <c r="G1694" s="1">
        <v>-434.16188372940871</v>
      </c>
      <c r="H1694" s="1">
        <v>37.979999999999997</v>
      </c>
      <c r="I1694" s="2">
        <v>-16489.46834404294</v>
      </c>
      <c r="J1694" s="3">
        <v>-1.2193984672144E-3</v>
      </c>
      <c r="K1694" s="4">
        <v>13522625.119999999</v>
      </c>
      <c r="L1694" s="5">
        <v>625001</v>
      </c>
      <c r="M1694" s="6">
        <v>21.636165569999999</v>
      </c>
      <c r="N1694" s="7" t="str">
        <f>IF(ISNUMBER(_xll.BDP($C1694, "DELTA_MID")),_xll.BDP($C1694, "DELTA_MID")," ")</f>
        <v xml:space="preserve"> </v>
      </c>
      <c r="O1694" s="7" t="str">
        <f>IF(ISNUMBER(N1694),_xll.BDP($C1694, "OPT_UNDL_TICKER"),"")</f>
        <v/>
      </c>
      <c r="P1694" s="8" t="str">
        <f>IF(ISNUMBER(N1694),_xll.BDP($C1694, "OPT_UNDL_PX")," ")</f>
        <v xml:space="preserve"> </v>
      </c>
      <c r="Q1694" s="7" t="str">
        <f>IF(ISNUMBER(N1694),+G1694*_xll.BDP($C1694, "PX_POS_MULT_FACTOR")*P1694/K1694," ")</f>
        <v xml:space="preserve"> </v>
      </c>
      <c r="R1694" s="8" t="str">
        <f>IF(OR($A1694="TUA",$A1694="TYA"),"",IF(ISNUMBER(_xll.BDP($C1694,"DUR_ADJ_OAS_MID")),_xll.BDP($C1694,"DUR_ADJ_OAS_MID"),IF(ISNUMBER(_xll.BDP($E1694&amp;" ISIN","DUR_ADJ_OAS_MID")),_xll.BDP($E1694&amp;" ISIN","DUR_ADJ_OAS_MID")," ")))</f>
        <v xml:space="preserve"> </v>
      </c>
      <c r="S1694" s="7" t="str">
        <f ca="1">IF(AND(A1693="SVOL",C1693="Cash"),                                     SUM(INDIRECT(ADDRESS(ROW()-(COUNTIF(A:A,"SVOL")),COLUMN())):INDIRECT(ADDRESS(ROW()-1,COLUMN()))),                                    IF(AND(A1694="TYA",C1694="Cash"), SUM(INDIRECT(ADDRESS(ROW()-(COUNTIF(A:A,"TYA")-1),COLUMN())):INDIRECT(ADDRESS(ROW()-1,COLUMN()))),                                    IF(AND(A1694="SVOL",ISNUMBER(FIND(" Govt",C1694))),"", IF(AND(A1694="SVOL",ISNUMBER(FIND(" Index",C1694))),J1694,                                    IF(ISNUMBER(N1694),Q1694*N1694,IF(ISNUMBER(R1694),J1694*R1694," "))))))</f>
        <v xml:space="preserve"> </v>
      </c>
      <c r="AB1694" s="8" t="s">
        <v>129</v>
      </c>
      <c r="AG1694" s="17">
        <v>-4.9690000000000003E-3</v>
      </c>
    </row>
    <row r="1695" spans="1:33" x14ac:dyDescent="0.35">
      <c r="A1695" t="s">
        <v>4220</v>
      </c>
      <c r="B1695" t="s">
        <v>393</v>
      </c>
      <c r="C1695" t="s">
        <v>394</v>
      </c>
      <c r="D1695" t="s">
        <v>395</v>
      </c>
      <c r="E1695" t="s">
        <v>396</v>
      </c>
      <c r="F1695" t="s">
        <v>397</v>
      </c>
      <c r="G1695" s="1">
        <v>-156.80034147407349</v>
      </c>
      <c r="H1695" s="1">
        <v>111.94</v>
      </c>
      <c r="I1695" s="2">
        <v>-17552.230224607789</v>
      </c>
      <c r="J1695" s="3">
        <v>-1.2979898554348001E-3</v>
      </c>
      <c r="K1695" s="4">
        <v>13522625.119999999</v>
      </c>
      <c r="L1695" s="5">
        <v>625001</v>
      </c>
      <c r="M1695" s="6">
        <v>21.636165569999999</v>
      </c>
      <c r="N1695" s="7" t="str">
        <f>IF(ISNUMBER(_xll.BDP($C1695, "DELTA_MID")),_xll.BDP($C1695, "DELTA_MID")," ")</f>
        <v xml:space="preserve"> </v>
      </c>
      <c r="O1695" s="7" t="str">
        <f>IF(ISNUMBER(N1695),_xll.BDP($C1695, "OPT_UNDL_TICKER"),"")</f>
        <v/>
      </c>
      <c r="P1695" s="8" t="str">
        <f>IF(ISNUMBER(N1695),_xll.BDP($C1695, "OPT_UNDL_PX")," ")</f>
        <v xml:space="preserve"> </v>
      </c>
      <c r="Q1695" s="7" t="str">
        <f>IF(ISNUMBER(N1695),+G1695*_xll.BDP($C1695, "PX_POS_MULT_FACTOR")*P1695/K1695," ")</f>
        <v xml:space="preserve"> </v>
      </c>
      <c r="R1695" s="8" t="str">
        <f>IF(OR($A1695="TUA",$A1695="TYA"),"",IF(ISNUMBER(_xll.BDP($C1695,"DUR_ADJ_OAS_MID")),_xll.BDP($C1695,"DUR_ADJ_OAS_MID"),IF(ISNUMBER(_xll.BDP($E1695&amp;" ISIN","DUR_ADJ_OAS_MID")),_xll.BDP($E1695&amp;" ISIN","DUR_ADJ_OAS_MID")," ")))</f>
        <v xml:space="preserve"> </v>
      </c>
      <c r="S1695" s="7" t="str">
        <f ca="1">IF(AND(A1694="SVOL",C1694="Cash"),                                     SUM(INDIRECT(ADDRESS(ROW()-(COUNTIF(A:A,"SVOL")),COLUMN())):INDIRECT(ADDRESS(ROW()-1,COLUMN()))),                                    IF(AND(A1695="TYA",C1695="Cash"), SUM(INDIRECT(ADDRESS(ROW()-(COUNTIF(A:A,"TYA")-1),COLUMN())):INDIRECT(ADDRESS(ROW()-1,COLUMN()))),                                    IF(AND(A1695="SVOL",ISNUMBER(FIND(" Govt",C1695))),"", IF(AND(A1695="SVOL",ISNUMBER(FIND(" Index",C1695))),J1695,                                    IF(ISNUMBER(N1695),Q1695*N1695,IF(ISNUMBER(R1695),J1695*R1695," "))))))</f>
        <v xml:space="preserve"> </v>
      </c>
      <c r="AB1695" s="8" t="s">
        <v>129</v>
      </c>
      <c r="AG1695" s="17">
        <v>-4.9690000000000003E-3</v>
      </c>
    </row>
    <row r="1696" spans="1:33" x14ac:dyDescent="0.35">
      <c r="A1696" t="s">
        <v>4220</v>
      </c>
      <c r="B1696" t="s">
        <v>398</v>
      </c>
      <c r="C1696" t="s">
        <v>399</v>
      </c>
      <c r="D1696" t="s">
        <v>400</v>
      </c>
      <c r="E1696" t="s">
        <v>401</v>
      </c>
      <c r="F1696" t="s">
        <v>402</v>
      </c>
      <c r="G1696" s="1">
        <v>-677.65817176807082</v>
      </c>
      <c r="H1696" s="1">
        <v>26.12</v>
      </c>
      <c r="I1696" s="2">
        <v>-17700.43144658201</v>
      </c>
      <c r="J1696" s="3">
        <v>-1.3089493563201E-3</v>
      </c>
      <c r="K1696" s="4">
        <v>13522625.119999999</v>
      </c>
      <c r="L1696" s="5">
        <v>625001</v>
      </c>
      <c r="M1696" s="6">
        <v>21.636165569999999</v>
      </c>
      <c r="N1696" s="7" t="str">
        <f>IF(ISNUMBER(_xll.BDP($C1696, "DELTA_MID")),_xll.BDP($C1696, "DELTA_MID")," ")</f>
        <v xml:space="preserve"> </v>
      </c>
      <c r="O1696" s="7" t="str">
        <f>IF(ISNUMBER(N1696),_xll.BDP($C1696, "OPT_UNDL_TICKER"),"")</f>
        <v/>
      </c>
      <c r="P1696" s="8" t="str">
        <f>IF(ISNUMBER(N1696),_xll.BDP($C1696, "OPT_UNDL_PX")," ")</f>
        <v xml:space="preserve"> </v>
      </c>
      <c r="Q1696" s="7" t="str">
        <f>IF(ISNUMBER(N1696),+G1696*_xll.BDP($C1696, "PX_POS_MULT_FACTOR")*P1696/K1696," ")</f>
        <v xml:space="preserve"> </v>
      </c>
      <c r="R1696" s="8" t="str">
        <f>IF(OR($A1696="TUA",$A1696="TYA"),"",IF(ISNUMBER(_xll.BDP($C1696,"DUR_ADJ_OAS_MID")),_xll.BDP($C1696,"DUR_ADJ_OAS_MID"),IF(ISNUMBER(_xll.BDP($E1696&amp;" ISIN","DUR_ADJ_OAS_MID")),_xll.BDP($E1696&amp;" ISIN","DUR_ADJ_OAS_MID")," ")))</f>
        <v xml:space="preserve"> </v>
      </c>
      <c r="S1696" s="7" t="str">
        <f ca="1">IF(AND(A1695="SVOL",C1695="Cash"),                                     SUM(INDIRECT(ADDRESS(ROW()-(COUNTIF(A:A,"SVOL")),COLUMN())):INDIRECT(ADDRESS(ROW()-1,COLUMN()))),                                    IF(AND(A1696="TYA",C1696="Cash"), SUM(INDIRECT(ADDRESS(ROW()-(COUNTIF(A:A,"TYA")-1),COLUMN())):INDIRECT(ADDRESS(ROW()-1,COLUMN()))),                                    IF(AND(A1696="SVOL",ISNUMBER(FIND(" Govt",C1696))),"", IF(AND(A1696="SVOL",ISNUMBER(FIND(" Index",C1696))),J1696,                                    IF(ISNUMBER(N1696),Q1696*N1696,IF(ISNUMBER(R1696),J1696*R1696," "))))))</f>
        <v xml:space="preserve"> </v>
      </c>
      <c r="AB1696" s="8" t="s">
        <v>129</v>
      </c>
      <c r="AG1696" s="17">
        <v>-4.9690000000000003E-3</v>
      </c>
    </row>
    <row r="1697" spans="1:33" x14ac:dyDescent="0.35">
      <c r="A1697" t="s">
        <v>4220</v>
      </c>
      <c r="B1697" t="s">
        <v>403</v>
      </c>
      <c r="C1697" t="s">
        <v>404</v>
      </c>
      <c r="D1697" t="s">
        <v>405</v>
      </c>
      <c r="E1697" t="s">
        <v>406</v>
      </c>
      <c r="F1697" t="s">
        <v>407</v>
      </c>
      <c r="G1697" s="1">
        <v>-1981.9988346017601</v>
      </c>
      <c r="H1697" s="1">
        <v>5.63</v>
      </c>
      <c r="I1697" s="2">
        <v>-11158.653438807911</v>
      </c>
      <c r="J1697" s="3">
        <v>-8.2518396685449995E-4</v>
      </c>
      <c r="K1697" s="4">
        <v>13522625.119999999</v>
      </c>
      <c r="L1697" s="5">
        <v>625001</v>
      </c>
      <c r="M1697" s="6">
        <v>21.636165569999999</v>
      </c>
      <c r="N1697" s="7" t="str">
        <f>IF(ISNUMBER(_xll.BDP($C1697, "DELTA_MID")),_xll.BDP($C1697, "DELTA_MID")," ")</f>
        <v xml:space="preserve"> </v>
      </c>
      <c r="O1697" s="7" t="str">
        <f>IF(ISNUMBER(N1697),_xll.BDP($C1697, "OPT_UNDL_TICKER"),"")</f>
        <v/>
      </c>
      <c r="P1697" s="8" t="str">
        <f>IF(ISNUMBER(N1697),_xll.BDP($C1697, "OPT_UNDL_PX")," ")</f>
        <v xml:space="preserve"> </v>
      </c>
      <c r="Q1697" s="7" t="str">
        <f>IF(ISNUMBER(N1697),+G1697*_xll.BDP($C1697, "PX_POS_MULT_FACTOR")*P1697/K1697," ")</f>
        <v xml:space="preserve"> </v>
      </c>
      <c r="R1697" s="8" t="str">
        <f>IF(OR($A1697="TUA",$A1697="TYA"),"",IF(ISNUMBER(_xll.BDP($C1697,"DUR_ADJ_OAS_MID")),_xll.BDP($C1697,"DUR_ADJ_OAS_MID"),IF(ISNUMBER(_xll.BDP($E1697&amp;" ISIN","DUR_ADJ_OAS_MID")),_xll.BDP($E1697&amp;" ISIN","DUR_ADJ_OAS_MID")," ")))</f>
        <v xml:space="preserve"> </v>
      </c>
      <c r="S1697" s="7" t="str">
        <f ca="1">IF(AND(A1696="SVOL",C1696="Cash"),                                     SUM(INDIRECT(ADDRESS(ROW()-(COUNTIF(A:A,"SVOL")),COLUMN())):INDIRECT(ADDRESS(ROW()-1,COLUMN()))),                                    IF(AND(A1697="TYA",C1697="Cash"), SUM(INDIRECT(ADDRESS(ROW()-(COUNTIF(A:A,"TYA")-1),COLUMN())):INDIRECT(ADDRESS(ROW()-1,COLUMN()))),                                    IF(AND(A1697="SVOL",ISNUMBER(FIND(" Govt",C1697))),"", IF(AND(A1697="SVOL",ISNUMBER(FIND(" Index",C1697))),J1697,                                    IF(ISNUMBER(N1697),Q1697*N1697,IF(ISNUMBER(R1697),J1697*R1697," "))))))</f>
        <v xml:space="preserve"> </v>
      </c>
      <c r="AB1697" s="8" t="s">
        <v>129</v>
      </c>
      <c r="AG1697" s="17">
        <v>-4.9690000000000003E-3</v>
      </c>
    </row>
    <row r="1698" spans="1:33" x14ac:dyDescent="0.35">
      <c r="A1698" t="s">
        <v>4220</v>
      </c>
      <c r="B1698" t="s">
        <v>408</v>
      </c>
      <c r="C1698" t="s">
        <v>409</v>
      </c>
      <c r="D1698" t="s">
        <v>410</v>
      </c>
      <c r="E1698" t="s">
        <v>411</v>
      </c>
      <c r="F1698" t="s">
        <v>412</v>
      </c>
      <c r="G1698" s="1">
        <v>-149.5029520235218</v>
      </c>
      <c r="H1698" s="1">
        <v>139.32</v>
      </c>
      <c r="I1698" s="2">
        <v>-20828.75127591706</v>
      </c>
      <c r="J1698" s="3">
        <v>-1.5402890408543E-3</v>
      </c>
      <c r="K1698" s="4">
        <v>13522625.119999999</v>
      </c>
      <c r="L1698" s="5">
        <v>625001</v>
      </c>
      <c r="M1698" s="6">
        <v>21.636165569999999</v>
      </c>
      <c r="N1698" s="7" t="str">
        <f>IF(ISNUMBER(_xll.BDP($C1698, "DELTA_MID")),_xll.BDP($C1698, "DELTA_MID")," ")</f>
        <v xml:space="preserve"> </v>
      </c>
      <c r="O1698" s="7" t="str">
        <f>IF(ISNUMBER(N1698),_xll.BDP($C1698, "OPT_UNDL_TICKER"),"")</f>
        <v/>
      </c>
      <c r="P1698" s="8" t="str">
        <f>IF(ISNUMBER(N1698),_xll.BDP($C1698, "OPT_UNDL_PX")," ")</f>
        <v xml:space="preserve"> </v>
      </c>
      <c r="Q1698" s="7" t="str">
        <f>IF(ISNUMBER(N1698),+G1698*_xll.BDP($C1698, "PX_POS_MULT_FACTOR")*P1698/K1698," ")</f>
        <v xml:space="preserve"> </v>
      </c>
      <c r="R1698" s="8" t="str">
        <f>IF(OR($A1698="TUA",$A1698="TYA"),"",IF(ISNUMBER(_xll.BDP($C1698,"DUR_ADJ_OAS_MID")),_xll.BDP($C1698,"DUR_ADJ_OAS_MID"),IF(ISNUMBER(_xll.BDP($E1698&amp;" ISIN","DUR_ADJ_OAS_MID")),_xll.BDP($E1698&amp;" ISIN","DUR_ADJ_OAS_MID")," ")))</f>
        <v xml:space="preserve"> </v>
      </c>
      <c r="S1698" s="7" t="str">
        <f ca="1">IF(AND(A1697="SVOL",C1697="Cash"),                                     SUM(INDIRECT(ADDRESS(ROW()-(COUNTIF(A:A,"SVOL")),COLUMN())):INDIRECT(ADDRESS(ROW()-1,COLUMN()))),                                    IF(AND(A1698="TYA",C1698="Cash"), SUM(INDIRECT(ADDRESS(ROW()-(COUNTIF(A:A,"TYA")-1),COLUMN())):INDIRECT(ADDRESS(ROW()-1,COLUMN()))),                                    IF(AND(A1698="SVOL",ISNUMBER(FIND(" Govt",C1698))),"", IF(AND(A1698="SVOL",ISNUMBER(FIND(" Index",C1698))),J1698,                                    IF(ISNUMBER(N1698),Q1698*N1698,IF(ISNUMBER(R1698),J1698*R1698," "))))))</f>
        <v xml:space="preserve"> </v>
      </c>
      <c r="AB1698" s="8" t="s">
        <v>129</v>
      </c>
      <c r="AG1698" s="17">
        <v>-4.9690000000000003E-3</v>
      </c>
    </row>
    <row r="1699" spans="1:33" x14ac:dyDescent="0.35">
      <c r="A1699" t="s">
        <v>4220</v>
      </c>
      <c r="B1699" t="s">
        <v>413</v>
      </c>
      <c r="C1699" t="s">
        <v>414</v>
      </c>
      <c r="D1699" t="s">
        <v>415</v>
      </c>
      <c r="E1699" t="s">
        <v>416</v>
      </c>
      <c r="G1699" s="1">
        <v>-915.95530086812801</v>
      </c>
      <c r="H1699" s="1">
        <v>27.3</v>
      </c>
      <c r="I1699" s="2">
        <v>-25005.579713699899</v>
      </c>
      <c r="J1699" s="3">
        <v>-1.8491660821622999E-3</v>
      </c>
      <c r="K1699" s="4">
        <v>13522625.119999999</v>
      </c>
      <c r="L1699" s="5">
        <v>625001</v>
      </c>
      <c r="M1699" s="6">
        <v>21.636165569999999</v>
      </c>
      <c r="N1699" s="7" t="str">
        <f>IF(ISNUMBER(_xll.BDP($C1699, "DELTA_MID")),_xll.BDP($C1699, "DELTA_MID")," ")</f>
        <v xml:space="preserve"> </v>
      </c>
      <c r="O1699" s="7" t="str">
        <f>IF(ISNUMBER(N1699),_xll.BDP($C1699, "OPT_UNDL_TICKER"),"")</f>
        <v/>
      </c>
      <c r="P1699" s="8" t="str">
        <f>IF(ISNUMBER(N1699),_xll.BDP($C1699, "OPT_UNDL_PX")," ")</f>
        <v xml:space="preserve"> </v>
      </c>
      <c r="Q1699" s="7" t="str">
        <f>IF(ISNUMBER(N1699),+G1699*_xll.BDP($C1699, "PX_POS_MULT_FACTOR")*P1699/K1699," ")</f>
        <v xml:space="preserve"> </v>
      </c>
      <c r="R1699" s="8" t="str">
        <f>IF(OR($A1699="TUA",$A1699="TYA"),"",IF(ISNUMBER(_xll.BDP($C1699,"DUR_ADJ_OAS_MID")),_xll.BDP($C1699,"DUR_ADJ_OAS_MID"),IF(ISNUMBER(_xll.BDP($E1699&amp;" ISIN","DUR_ADJ_OAS_MID")),_xll.BDP($E1699&amp;" ISIN","DUR_ADJ_OAS_MID")," ")))</f>
        <v xml:space="preserve"> </v>
      </c>
      <c r="S1699" s="7" t="str">
        <f ca="1">IF(AND(A1698="SVOL",C1698="Cash"),                                     SUM(INDIRECT(ADDRESS(ROW()-(COUNTIF(A:A,"SVOL")),COLUMN())):INDIRECT(ADDRESS(ROW()-1,COLUMN()))),                                    IF(AND(A1699="TYA",C1699="Cash"), SUM(INDIRECT(ADDRESS(ROW()-(COUNTIF(A:A,"TYA")-1),COLUMN())):INDIRECT(ADDRESS(ROW()-1,COLUMN()))),                                    IF(AND(A1699="SVOL",ISNUMBER(FIND(" Govt",C1699))),"", IF(AND(A1699="SVOL",ISNUMBER(FIND(" Index",C1699))),J1699,                                    IF(ISNUMBER(N1699),Q1699*N1699,IF(ISNUMBER(R1699),J1699*R1699," "))))))</f>
        <v xml:space="preserve"> </v>
      </c>
      <c r="AB1699" s="8" t="s">
        <v>129</v>
      </c>
      <c r="AG1699" s="17">
        <v>-4.9690000000000003E-3</v>
      </c>
    </row>
    <row r="1700" spans="1:33" x14ac:dyDescent="0.35">
      <c r="A1700" t="s">
        <v>4220</v>
      </c>
      <c r="B1700" t="s">
        <v>417</v>
      </c>
      <c r="C1700" t="s">
        <v>418</v>
      </c>
      <c r="D1700" t="s">
        <v>419</v>
      </c>
      <c r="E1700" t="s">
        <v>420</v>
      </c>
      <c r="G1700" s="1">
        <v>-740.06375226625141</v>
      </c>
      <c r="H1700" s="1">
        <v>17.89</v>
      </c>
      <c r="I1700" s="2">
        <v>-13239.740528043239</v>
      </c>
      <c r="J1700" s="3">
        <v>-9.7908064525589972E-4</v>
      </c>
      <c r="K1700" s="4">
        <v>13522625.119999999</v>
      </c>
      <c r="L1700" s="5">
        <v>625001</v>
      </c>
      <c r="M1700" s="6">
        <v>21.636165569999999</v>
      </c>
      <c r="N1700" s="7" t="str">
        <f>IF(ISNUMBER(_xll.BDP($C1700, "DELTA_MID")),_xll.BDP($C1700, "DELTA_MID")," ")</f>
        <v xml:space="preserve"> </v>
      </c>
      <c r="O1700" s="7" t="str">
        <f>IF(ISNUMBER(N1700),_xll.BDP($C1700, "OPT_UNDL_TICKER"),"")</f>
        <v/>
      </c>
      <c r="P1700" s="8" t="str">
        <f>IF(ISNUMBER(N1700),_xll.BDP($C1700, "OPT_UNDL_PX")," ")</f>
        <v xml:space="preserve"> </v>
      </c>
      <c r="Q1700" s="7" t="str">
        <f>IF(ISNUMBER(N1700),+G1700*_xll.BDP($C1700, "PX_POS_MULT_FACTOR")*P1700/K1700," ")</f>
        <v xml:space="preserve"> </v>
      </c>
      <c r="R1700" s="8" t="str">
        <f>IF(OR($A1700="TUA",$A1700="TYA"),"",IF(ISNUMBER(_xll.BDP($C1700,"DUR_ADJ_OAS_MID")),_xll.BDP($C1700,"DUR_ADJ_OAS_MID"),IF(ISNUMBER(_xll.BDP($E1700&amp;" ISIN","DUR_ADJ_OAS_MID")),_xll.BDP($E1700&amp;" ISIN","DUR_ADJ_OAS_MID")," ")))</f>
        <v xml:space="preserve"> </v>
      </c>
      <c r="S1700" s="7" t="str">
        <f ca="1">IF(AND(A1699="SVOL",C1699="Cash"),                                     SUM(INDIRECT(ADDRESS(ROW()-(COUNTIF(A:A,"SVOL")),COLUMN())):INDIRECT(ADDRESS(ROW()-1,COLUMN()))),                                    IF(AND(A1700="TYA",C1700="Cash"), SUM(INDIRECT(ADDRESS(ROW()-(COUNTIF(A:A,"TYA")-1),COLUMN())):INDIRECT(ADDRESS(ROW()-1,COLUMN()))),                                    IF(AND(A1700="SVOL",ISNUMBER(FIND(" Govt",C1700))),"", IF(AND(A1700="SVOL",ISNUMBER(FIND(" Index",C1700))),J1700,                                    IF(ISNUMBER(N1700),Q1700*N1700,IF(ISNUMBER(R1700),J1700*R1700," "))))))</f>
        <v xml:space="preserve"> </v>
      </c>
      <c r="AB1700" s="8" t="s">
        <v>129</v>
      </c>
      <c r="AG1700" s="17">
        <v>-4.9690000000000003E-3</v>
      </c>
    </row>
    <row r="1701" spans="1:33" x14ac:dyDescent="0.35">
      <c r="A1701" t="s">
        <v>4220</v>
      </c>
      <c r="B1701" t="s">
        <v>421</v>
      </c>
      <c r="C1701" t="s">
        <v>422</v>
      </c>
      <c r="D1701" t="s">
        <v>423</v>
      </c>
      <c r="E1701" t="s">
        <v>424</v>
      </c>
      <c r="F1701" t="s">
        <v>425</v>
      </c>
      <c r="G1701" s="1">
        <v>-899.75422343714172</v>
      </c>
      <c r="H1701" s="1">
        <v>20.34</v>
      </c>
      <c r="I1701" s="2">
        <v>-18301.000904711462</v>
      </c>
      <c r="J1701" s="3">
        <v>-1.3533615509050999E-3</v>
      </c>
      <c r="K1701" s="4">
        <v>13522625.119999999</v>
      </c>
      <c r="L1701" s="5">
        <v>625001</v>
      </c>
      <c r="M1701" s="6">
        <v>21.636165569999999</v>
      </c>
      <c r="N1701" s="7" t="str">
        <f>IF(ISNUMBER(_xll.BDP($C1701, "DELTA_MID")),_xll.BDP($C1701, "DELTA_MID")," ")</f>
        <v xml:space="preserve"> </v>
      </c>
      <c r="O1701" s="7" t="str">
        <f>IF(ISNUMBER(N1701),_xll.BDP($C1701, "OPT_UNDL_TICKER"),"")</f>
        <v/>
      </c>
      <c r="P1701" s="8" t="str">
        <f>IF(ISNUMBER(N1701),_xll.BDP($C1701, "OPT_UNDL_PX")," ")</f>
        <v xml:space="preserve"> </v>
      </c>
      <c r="Q1701" s="7" t="str">
        <f>IF(ISNUMBER(N1701),+G1701*_xll.BDP($C1701, "PX_POS_MULT_FACTOR")*P1701/K1701," ")</f>
        <v xml:space="preserve"> </v>
      </c>
      <c r="R1701" s="8" t="str">
        <f>IF(OR($A1701="TUA",$A1701="TYA"),"",IF(ISNUMBER(_xll.BDP($C1701,"DUR_ADJ_OAS_MID")),_xll.BDP($C1701,"DUR_ADJ_OAS_MID"),IF(ISNUMBER(_xll.BDP($E1701&amp;" ISIN","DUR_ADJ_OAS_MID")),_xll.BDP($E1701&amp;" ISIN","DUR_ADJ_OAS_MID")," ")))</f>
        <v xml:space="preserve"> </v>
      </c>
      <c r="S1701" s="7" t="str">
        <f ca="1">IF(AND(A1700="SVOL",C1700="Cash"),                                     SUM(INDIRECT(ADDRESS(ROW()-(COUNTIF(A:A,"SVOL")),COLUMN())):INDIRECT(ADDRESS(ROW()-1,COLUMN()))),                                    IF(AND(A1701="TYA",C1701="Cash"), SUM(INDIRECT(ADDRESS(ROW()-(COUNTIF(A:A,"TYA")-1),COLUMN())):INDIRECT(ADDRESS(ROW()-1,COLUMN()))),                                    IF(AND(A1701="SVOL",ISNUMBER(FIND(" Govt",C1701))),"", IF(AND(A1701="SVOL",ISNUMBER(FIND(" Index",C1701))),J1701,                                    IF(ISNUMBER(N1701),Q1701*N1701,IF(ISNUMBER(R1701),J1701*R1701," "))))))</f>
        <v xml:space="preserve"> </v>
      </c>
      <c r="AB1701" s="8" t="s">
        <v>129</v>
      </c>
      <c r="AG1701" s="17">
        <v>-4.9690000000000003E-3</v>
      </c>
    </row>
    <row r="1702" spans="1:33" x14ac:dyDescent="0.35">
      <c r="A1702" t="s">
        <v>4220</v>
      </c>
      <c r="B1702" t="s">
        <v>426</v>
      </c>
      <c r="C1702" t="s">
        <v>427</v>
      </c>
      <c r="D1702" t="s">
        <v>428</v>
      </c>
      <c r="E1702" t="s">
        <v>429</v>
      </c>
      <c r="F1702" t="s">
        <v>430</v>
      </c>
      <c r="G1702" s="1">
        <v>-2226.6311487650701</v>
      </c>
      <c r="H1702" s="1">
        <v>9.08</v>
      </c>
      <c r="I1702" s="2">
        <v>-20217.810830786839</v>
      </c>
      <c r="J1702" s="3">
        <v>-1.4951099103445999E-3</v>
      </c>
      <c r="K1702" s="4">
        <v>13522625.119999999</v>
      </c>
      <c r="L1702" s="5">
        <v>625001</v>
      </c>
      <c r="M1702" s="6">
        <v>21.636165569999999</v>
      </c>
      <c r="N1702" s="7" t="str">
        <f>IF(ISNUMBER(_xll.BDP($C1702, "DELTA_MID")),_xll.BDP($C1702, "DELTA_MID")," ")</f>
        <v xml:space="preserve"> </v>
      </c>
      <c r="O1702" s="7" t="str">
        <f>IF(ISNUMBER(N1702),_xll.BDP($C1702, "OPT_UNDL_TICKER"),"")</f>
        <v/>
      </c>
      <c r="P1702" s="8" t="str">
        <f>IF(ISNUMBER(N1702),_xll.BDP($C1702, "OPT_UNDL_PX")," ")</f>
        <v xml:space="preserve"> </v>
      </c>
      <c r="Q1702" s="7" t="str">
        <f>IF(ISNUMBER(N1702),+G1702*_xll.BDP($C1702, "PX_POS_MULT_FACTOR")*P1702/K1702," ")</f>
        <v xml:space="preserve"> </v>
      </c>
      <c r="R1702" s="8" t="str">
        <f>IF(OR($A1702="TUA",$A1702="TYA"),"",IF(ISNUMBER(_xll.BDP($C1702,"DUR_ADJ_OAS_MID")),_xll.BDP($C1702,"DUR_ADJ_OAS_MID"),IF(ISNUMBER(_xll.BDP($E1702&amp;" ISIN","DUR_ADJ_OAS_MID")),_xll.BDP($E1702&amp;" ISIN","DUR_ADJ_OAS_MID")," ")))</f>
        <v xml:space="preserve"> </v>
      </c>
      <c r="S1702" s="7" t="str">
        <f ca="1">IF(AND(A1701="SVOL",C1701="Cash"),                                     SUM(INDIRECT(ADDRESS(ROW()-(COUNTIF(A:A,"SVOL")),COLUMN())):INDIRECT(ADDRESS(ROW()-1,COLUMN()))),                                    IF(AND(A1702="TYA",C1702="Cash"), SUM(INDIRECT(ADDRESS(ROW()-(COUNTIF(A:A,"TYA")-1),COLUMN())):INDIRECT(ADDRESS(ROW()-1,COLUMN()))),                                    IF(AND(A1702="SVOL",ISNUMBER(FIND(" Govt",C1702))),"", IF(AND(A1702="SVOL",ISNUMBER(FIND(" Index",C1702))),J1702,                                    IF(ISNUMBER(N1702),Q1702*N1702,IF(ISNUMBER(R1702),J1702*R1702," "))))))</f>
        <v xml:space="preserve"> </v>
      </c>
      <c r="AB1702" s="8" t="s">
        <v>129</v>
      </c>
      <c r="AG1702" s="17">
        <v>-4.9690000000000003E-3</v>
      </c>
    </row>
    <row r="1703" spans="1:33" x14ac:dyDescent="0.35">
      <c r="A1703" t="s">
        <v>4220</v>
      </c>
      <c r="B1703" t="s">
        <v>431</v>
      </c>
      <c r="C1703" t="s">
        <v>432</v>
      </c>
      <c r="D1703" t="s">
        <v>433</v>
      </c>
      <c r="E1703" t="s">
        <v>434</v>
      </c>
      <c r="F1703" t="s">
        <v>435</v>
      </c>
      <c r="G1703" s="1">
        <v>-103.2984086113337</v>
      </c>
      <c r="H1703" s="1">
        <v>166.08</v>
      </c>
      <c r="I1703" s="2">
        <v>-17155.799702170301</v>
      </c>
      <c r="J1703" s="3">
        <v>-1.2686737634097999E-3</v>
      </c>
      <c r="K1703" s="4">
        <v>13522625.119999999</v>
      </c>
      <c r="L1703" s="5">
        <v>625001</v>
      </c>
      <c r="M1703" s="6">
        <v>21.636165569999999</v>
      </c>
      <c r="N1703" s="7" t="str">
        <f>IF(ISNUMBER(_xll.BDP($C1703, "DELTA_MID")),_xll.BDP($C1703, "DELTA_MID")," ")</f>
        <v xml:space="preserve"> </v>
      </c>
      <c r="O1703" s="7" t="str">
        <f>IF(ISNUMBER(N1703),_xll.BDP($C1703, "OPT_UNDL_TICKER"),"")</f>
        <v/>
      </c>
      <c r="P1703" s="8" t="str">
        <f>IF(ISNUMBER(N1703),_xll.BDP($C1703, "OPT_UNDL_PX")," ")</f>
        <v xml:space="preserve"> </v>
      </c>
      <c r="Q1703" s="7" t="str">
        <f>IF(ISNUMBER(N1703),+G1703*_xll.BDP($C1703, "PX_POS_MULT_FACTOR")*P1703/K1703," ")</f>
        <v xml:space="preserve"> </v>
      </c>
      <c r="R1703" s="8" t="str">
        <f>IF(OR($A1703="TUA",$A1703="TYA"),"",IF(ISNUMBER(_xll.BDP($C1703,"DUR_ADJ_OAS_MID")),_xll.BDP($C1703,"DUR_ADJ_OAS_MID"),IF(ISNUMBER(_xll.BDP($E1703&amp;" ISIN","DUR_ADJ_OAS_MID")),_xll.BDP($E1703&amp;" ISIN","DUR_ADJ_OAS_MID")," ")))</f>
        <v xml:space="preserve"> </v>
      </c>
      <c r="S1703" s="7" t="str">
        <f ca="1">IF(AND(A1702="SVOL",C1702="Cash"),                                     SUM(INDIRECT(ADDRESS(ROW()-(COUNTIF(A:A,"SVOL")),COLUMN())):INDIRECT(ADDRESS(ROW()-1,COLUMN()))),                                    IF(AND(A1703="TYA",C1703="Cash"), SUM(INDIRECT(ADDRESS(ROW()-(COUNTIF(A:A,"TYA")-1),COLUMN())):INDIRECT(ADDRESS(ROW()-1,COLUMN()))),                                    IF(AND(A1703="SVOL",ISNUMBER(FIND(" Govt",C1703))),"", IF(AND(A1703="SVOL",ISNUMBER(FIND(" Index",C1703))),J1703,                                    IF(ISNUMBER(N1703),Q1703*N1703,IF(ISNUMBER(R1703),J1703*R1703," "))))))</f>
        <v xml:space="preserve"> </v>
      </c>
      <c r="AB1703" s="8" t="s">
        <v>129</v>
      </c>
      <c r="AG1703" s="17">
        <v>-4.9690000000000003E-3</v>
      </c>
    </row>
    <row r="1704" spans="1:33" x14ac:dyDescent="0.35">
      <c r="A1704" t="s">
        <v>4220</v>
      </c>
      <c r="B1704" t="s">
        <v>436</v>
      </c>
      <c r="C1704" t="s">
        <v>437</v>
      </c>
      <c r="D1704" t="s">
        <v>438</v>
      </c>
      <c r="E1704" t="s">
        <v>439</v>
      </c>
      <c r="F1704" t="s">
        <v>440</v>
      </c>
      <c r="G1704" s="1">
        <v>-828.25655425866364</v>
      </c>
      <c r="H1704" s="1">
        <v>15.61</v>
      </c>
      <c r="I1704" s="2">
        <v>-12929.08481197774</v>
      </c>
      <c r="J1704" s="3">
        <v>-9.5610761203869998E-4</v>
      </c>
      <c r="K1704" s="4">
        <v>13522625.119999999</v>
      </c>
      <c r="L1704" s="5">
        <v>625001</v>
      </c>
      <c r="M1704" s="6">
        <v>21.636165569999999</v>
      </c>
      <c r="N1704" s="7" t="str">
        <f>IF(ISNUMBER(_xll.BDP($C1704, "DELTA_MID")),_xll.BDP($C1704, "DELTA_MID")," ")</f>
        <v xml:space="preserve"> </v>
      </c>
      <c r="O1704" s="7" t="str">
        <f>IF(ISNUMBER(N1704),_xll.BDP($C1704, "OPT_UNDL_TICKER"),"")</f>
        <v/>
      </c>
      <c r="P1704" s="8" t="str">
        <f>IF(ISNUMBER(N1704),_xll.BDP($C1704, "OPT_UNDL_PX")," ")</f>
        <v xml:space="preserve"> </v>
      </c>
      <c r="Q1704" s="7" t="str">
        <f>IF(ISNUMBER(N1704),+G1704*_xll.BDP($C1704, "PX_POS_MULT_FACTOR")*P1704/K1704," ")</f>
        <v xml:space="preserve"> </v>
      </c>
      <c r="R1704" s="8" t="str">
        <f>IF(OR($A1704="TUA",$A1704="TYA"),"",IF(ISNUMBER(_xll.BDP($C1704,"DUR_ADJ_OAS_MID")),_xll.BDP($C1704,"DUR_ADJ_OAS_MID"),IF(ISNUMBER(_xll.BDP($E1704&amp;" ISIN","DUR_ADJ_OAS_MID")),_xll.BDP($E1704&amp;" ISIN","DUR_ADJ_OAS_MID")," ")))</f>
        <v xml:space="preserve"> </v>
      </c>
      <c r="S1704" s="7" t="str">
        <f ca="1">IF(AND(A1703="SVOL",C1703="Cash"),                                     SUM(INDIRECT(ADDRESS(ROW()-(COUNTIF(A:A,"SVOL")),COLUMN())):INDIRECT(ADDRESS(ROW()-1,COLUMN()))),                                    IF(AND(A1704="TYA",C1704="Cash"), SUM(INDIRECT(ADDRESS(ROW()-(COUNTIF(A:A,"TYA")-1),COLUMN())):INDIRECT(ADDRESS(ROW()-1,COLUMN()))),                                    IF(AND(A1704="SVOL",ISNUMBER(FIND(" Govt",C1704))),"", IF(AND(A1704="SVOL",ISNUMBER(FIND(" Index",C1704))),J1704,                                    IF(ISNUMBER(N1704),Q1704*N1704,IF(ISNUMBER(R1704),J1704*R1704," "))))))</f>
        <v xml:space="preserve"> </v>
      </c>
      <c r="AB1704" s="8" t="s">
        <v>129</v>
      </c>
      <c r="AG1704" s="17">
        <v>-4.9690000000000003E-3</v>
      </c>
    </row>
    <row r="1705" spans="1:33" x14ac:dyDescent="0.35">
      <c r="A1705" t="s">
        <v>4220</v>
      </c>
      <c r="B1705" t="s">
        <v>441</v>
      </c>
      <c r="C1705" t="s">
        <v>442</v>
      </c>
      <c r="D1705" t="s">
        <v>443</v>
      </c>
      <c r="E1705" t="s">
        <v>444</v>
      </c>
      <c r="F1705" t="s">
        <v>445</v>
      </c>
      <c r="G1705" s="1">
        <v>-679.21898438309506</v>
      </c>
      <c r="H1705" s="1">
        <v>12.77</v>
      </c>
      <c r="I1705" s="2">
        <v>-8673.6264305721234</v>
      </c>
      <c r="J1705" s="3">
        <v>-6.4141587551249995E-4</v>
      </c>
      <c r="K1705" s="4">
        <v>13522625.119999999</v>
      </c>
      <c r="L1705" s="5">
        <v>625001</v>
      </c>
      <c r="M1705" s="6">
        <v>21.636165569999999</v>
      </c>
      <c r="N1705" s="7" t="str">
        <f>IF(ISNUMBER(_xll.BDP($C1705, "DELTA_MID")),_xll.BDP($C1705, "DELTA_MID")," ")</f>
        <v xml:space="preserve"> </v>
      </c>
      <c r="O1705" s="7" t="str">
        <f>IF(ISNUMBER(N1705),_xll.BDP($C1705, "OPT_UNDL_TICKER"),"")</f>
        <v/>
      </c>
      <c r="P1705" s="8" t="str">
        <f>IF(ISNUMBER(N1705),_xll.BDP($C1705, "OPT_UNDL_PX")," ")</f>
        <v xml:space="preserve"> </v>
      </c>
      <c r="Q1705" s="7" t="str">
        <f>IF(ISNUMBER(N1705),+G1705*_xll.BDP($C1705, "PX_POS_MULT_FACTOR")*P1705/K1705," ")</f>
        <v xml:space="preserve"> </v>
      </c>
      <c r="R1705" s="8" t="str">
        <f>IF(OR($A1705="TUA",$A1705="TYA"),"",IF(ISNUMBER(_xll.BDP($C1705,"DUR_ADJ_OAS_MID")),_xll.BDP($C1705,"DUR_ADJ_OAS_MID"),IF(ISNUMBER(_xll.BDP($E1705&amp;" ISIN","DUR_ADJ_OAS_MID")),_xll.BDP($E1705&amp;" ISIN","DUR_ADJ_OAS_MID")," ")))</f>
        <v xml:space="preserve"> </v>
      </c>
      <c r="S1705" s="7" t="str">
        <f ca="1">IF(AND(A1704="SVOL",C1704="Cash"),                                     SUM(INDIRECT(ADDRESS(ROW()-(COUNTIF(A:A,"SVOL")),COLUMN())):INDIRECT(ADDRESS(ROW()-1,COLUMN()))),                                    IF(AND(A1705="TYA",C1705="Cash"), SUM(INDIRECT(ADDRESS(ROW()-(COUNTIF(A:A,"TYA")-1),COLUMN())):INDIRECT(ADDRESS(ROW()-1,COLUMN()))),                                    IF(AND(A1705="SVOL",ISNUMBER(FIND(" Govt",C1705))),"", IF(AND(A1705="SVOL",ISNUMBER(FIND(" Index",C1705))),J1705,                                    IF(ISNUMBER(N1705),Q1705*N1705,IF(ISNUMBER(R1705),J1705*R1705," "))))))</f>
        <v xml:space="preserve"> </v>
      </c>
      <c r="AB1705" s="8" t="s">
        <v>129</v>
      </c>
      <c r="AG1705" s="17">
        <v>-4.9690000000000003E-3</v>
      </c>
    </row>
    <row r="1706" spans="1:33" x14ac:dyDescent="0.35">
      <c r="A1706" t="s">
        <v>4220</v>
      </c>
      <c r="B1706" t="s">
        <v>446</v>
      </c>
      <c r="C1706" t="s">
        <v>447</v>
      </c>
      <c r="D1706" t="s">
        <v>448</v>
      </c>
      <c r="E1706" t="s">
        <v>449</v>
      </c>
      <c r="F1706" t="s">
        <v>450</v>
      </c>
      <c r="G1706" s="1">
        <v>-283.90864222305282</v>
      </c>
      <c r="H1706" s="1">
        <v>30.34</v>
      </c>
      <c r="I1706" s="2">
        <v>-8613.7882050474218</v>
      </c>
      <c r="J1706" s="3">
        <v>-6.3699083044959997E-4</v>
      </c>
      <c r="K1706" s="4">
        <v>13522625.119999999</v>
      </c>
      <c r="L1706" s="5">
        <v>625001</v>
      </c>
      <c r="M1706" s="6">
        <v>21.636165569999999</v>
      </c>
      <c r="N1706" s="7" t="str">
        <f>IF(ISNUMBER(_xll.BDP($C1706, "DELTA_MID")),_xll.BDP($C1706, "DELTA_MID")," ")</f>
        <v xml:space="preserve"> </v>
      </c>
      <c r="O1706" s="7" t="str">
        <f>IF(ISNUMBER(N1706),_xll.BDP($C1706, "OPT_UNDL_TICKER"),"")</f>
        <v/>
      </c>
      <c r="P1706" s="8" t="str">
        <f>IF(ISNUMBER(N1706),_xll.BDP($C1706, "OPT_UNDL_PX")," ")</f>
        <v xml:space="preserve"> </v>
      </c>
      <c r="Q1706" s="7" t="str">
        <f>IF(ISNUMBER(N1706),+G1706*_xll.BDP($C1706, "PX_POS_MULT_FACTOR")*P1706/K1706," ")</f>
        <v xml:space="preserve"> </v>
      </c>
      <c r="R1706" s="8" t="str">
        <f>IF(OR($A1706="TUA",$A1706="TYA"),"",IF(ISNUMBER(_xll.BDP($C1706,"DUR_ADJ_OAS_MID")),_xll.BDP($C1706,"DUR_ADJ_OAS_MID"),IF(ISNUMBER(_xll.BDP($E1706&amp;" ISIN","DUR_ADJ_OAS_MID")),_xll.BDP($E1706&amp;" ISIN","DUR_ADJ_OAS_MID")," ")))</f>
        <v xml:space="preserve"> </v>
      </c>
      <c r="S1706" s="7" t="str">
        <f ca="1">IF(AND(A1705="SVOL",C1705="Cash"),                                     SUM(INDIRECT(ADDRESS(ROW()-(COUNTIF(A:A,"SVOL")),COLUMN())):INDIRECT(ADDRESS(ROW()-1,COLUMN()))),                                    IF(AND(A1706="TYA",C1706="Cash"), SUM(INDIRECT(ADDRESS(ROW()-(COUNTIF(A:A,"TYA")-1),COLUMN())):INDIRECT(ADDRESS(ROW()-1,COLUMN()))),                                    IF(AND(A1706="SVOL",ISNUMBER(FIND(" Govt",C1706))),"", IF(AND(A1706="SVOL",ISNUMBER(FIND(" Index",C1706))),J1706,                                    IF(ISNUMBER(N1706),Q1706*N1706,IF(ISNUMBER(R1706),J1706*R1706," "))))))</f>
        <v xml:space="preserve"> </v>
      </c>
      <c r="AB1706" s="8" t="s">
        <v>129</v>
      </c>
      <c r="AG1706" s="17">
        <v>-4.9690000000000003E-3</v>
      </c>
    </row>
    <row r="1707" spans="1:33" x14ac:dyDescent="0.35">
      <c r="A1707" t="s">
        <v>4220</v>
      </c>
      <c r="B1707" t="s">
        <v>451</v>
      </c>
      <c r="C1707" t="s">
        <v>452</v>
      </c>
      <c r="D1707" t="s">
        <v>453</v>
      </c>
      <c r="E1707" t="s">
        <v>454</v>
      </c>
      <c r="F1707" t="s">
        <v>455</v>
      </c>
      <c r="G1707" s="1">
        <v>-849.02638188532035</v>
      </c>
      <c r="H1707" s="1">
        <v>21.23</v>
      </c>
      <c r="I1707" s="2">
        <v>-18024.830087425351</v>
      </c>
      <c r="J1707" s="3">
        <v>-1.3329386807275001E-3</v>
      </c>
      <c r="K1707" s="4">
        <v>13522625.119999999</v>
      </c>
      <c r="L1707" s="5">
        <v>625001</v>
      </c>
      <c r="M1707" s="6">
        <v>21.636165569999999</v>
      </c>
      <c r="N1707" s="7" t="str">
        <f>IF(ISNUMBER(_xll.BDP($C1707, "DELTA_MID")),_xll.BDP($C1707, "DELTA_MID")," ")</f>
        <v xml:space="preserve"> </v>
      </c>
      <c r="O1707" s="7" t="str">
        <f>IF(ISNUMBER(N1707),_xll.BDP($C1707, "OPT_UNDL_TICKER"),"")</f>
        <v/>
      </c>
      <c r="P1707" s="8" t="str">
        <f>IF(ISNUMBER(N1707),_xll.BDP($C1707, "OPT_UNDL_PX")," ")</f>
        <v xml:space="preserve"> </v>
      </c>
      <c r="Q1707" s="7" t="str">
        <f>IF(ISNUMBER(N1707),+G1707*_xll.BDP($C1707, "PX_POS_MULT_FACTOR")*P1707/K1707," ")</f>
        <v xml:space="preserve"> </v>
      </c>
      <c r="R1707" s="8" t="str">
        <f>IF(OR($A1707="TUA",$A1707="TYA"),"",IF(ISNUMBER(_xll.BDP($C1707,"DUR_ADJ_OAS_MID")),_xll.BDP($C1707,"DUR_ADJ_OAS_MID"),IF(ISNUMBER(_xll.BDP($E1707&amp;" ISIN","DUR_ADJ_OAS_MID")),_xll.BDP($E1707&amp;" ISIN","DUR_ADJ_OAS_MID")," ")))</f>
        <v xml:space="preserve"> </v>
      </c>
      <c r="S1707" s="7" t="str">
        <f ca="1">IF(AND(A1706="SVOL",C1706="Cash"),                                     SUM(INDIRECT(ADDRESS(ROW()-(COUNTIF(A:A,"SVOL")),COLUMN())):INDIRECT(ADDRESS(ROW()-1,COLUMN()))),                                    IF(AND(A1707="TYA",C1707="Cash"), SUM(INDIRECT(ADDRESS(ROW()-(COUNTIF(A:A,"TYA")-1),COLUMN())):INDIRECT(ADDRESS(ROW()-1,COLUMN()))),                                    IF(AND(A1707="SVOL",ISNUMBER(FIND(" Govt",C1707))),"", IF(AND(A1707="SVOL",ISNUMBER(FIND(" Index",C1707))),J1707,                                    IF(ISNUMBER(N1707),Q1707*N1707,IF(ISNUMBER(R1707),J1707*R1707," "))))))</f>
        <v xml:space="preserve"> </v>
      </c>
      <c r="AB1707" s="8" t="s">
        <v>129</v>
      </c>
      <c r="AG1707" s="17">
        <v>-4.9690000000000003E-3</v>
      </c>
    </row>
    <row r="1708" spans="1:33" x14ac:dyDescent="0.35">
      <c r="A1708" t="s">
        <v>4220</v>
      </c>
      <c r="B1708" t="s">
        <v>456</v>
      </c>
      <c r="C1708" t="s">
        <v>457</v>
      </c>
      <c r="D1708" t="s">
        <v>458</v>
      </c>
      <c r="E1708" t="s">
        <v>459</v>
      </c>
      <c r="G1708" s="1">
        <v>-601.72485763792281</v>
      </c>
      <c r="H1708" s="1">
        <v>26.81</v>
      </c>
      <c r="I1708" s="2">
        <v>-16132.24343327271</v>
      </c>
      <c r="J1708" s="3">
        <v>-1.1929816356007E-3</v>
      </c>
      <c r="K1708" s="4">
        <v>13522625.119999999</v>
      </c>
      <c r="L1708" s="5">
        <v>625001</v>
      </c>
      <c r="M1708" s="6">
        <v>21.636165569999999</v>
      </c>
      <c r="N1708" s="7" t="str">
        <f>IF(ISNUMBER(_xll.BDP($C1708, "DELTA_MID")),_xll.BDP($C1708, "DELTA_MID")," ")</f>
        <v xml:space="preserve"> </v>
      </c>
      <c r="O1708" s="7" t="str">
        <f>IF(ISNUMBER(N1708),_xll.BDP($C1708, "OPT_UNDL_TICKER"),"")</f>
        <v/>
      </c>
      <c r="P1708" s="8" t="str">
        <f>IF(ISNUMBER(N1708),_xll.BDP($C1708, "OPT_UNDL_PX")," ")</f>
        <v xml:space="preserve"> </v>
      </c>
      <c r="Q1708" s="7" t="str">
        <f>IF(ISNUMBER(N1708),+G1708*_xll.BDP($C1708, "PX_POS_MULT_FACTOR")*P1708/K1708," ")</f>
        <v xml:space="preserve"> </v>
      </c>
      <c r="R1708" s="8" t="str">
        <f>IF(OR($A1708="TUA",$A1708="TYA"),"",IF(ISNUMBER(_xll.BDP($C1708,"DUR_ADJ_OAS_MID")),_xll.BDP($C1708,"DUR_ADJ_OAS_MID"),IF(ISNUMBER(_xll.BDP($E1708&amp;" ISIN","DUR_ADJ_OAS_MID")),_xll.BDP($E1708&amp;" ISIN","DUR_ADJ_OAS_MID")," ")))</f>
        <v xml:space="preserve"> </v>
      </c>
      <c r="S1708" s="7" t="str">
        <f ca="1">IF(AND(A1707="SVOL",C1707="Cash"),                                     SUM(INDIRECT(ADDRESS(ROW()-(COUNTIF(A:A,"SVOL")),COLUMN())):INDIRECT(ADDRESS(ROW()-1,COLUMN()))),                                    IF(AND(A1708="TYA",C1708="Cash"), SUM(INDIRECT(ADDRESS(ROW()-(COUNTIF(A:A,"TYA")-1),COLUMN())):INDIRECT(ADDRESS(ROW()-1,COLUMN()))),                                    IF(AND(A1708="SVOL",ISNUMBER(FIND(" Govt",C1708))),"", IF(AND(A1708="SVOL",ISNUMBER(FIND(" Index",C1708))),J1708,                                    IF(ISNUMBER(N1708),Q1708*N1708,IF(ISNUMBER(R1708),J1708*R1708," "))))))</f>
        <v xml:space="preserve"> </v>
      </c>
      <c r="AB1708" s="8" t="s">
        <v>129</v>
      </c>
      <c r="AG1708" s="17">
        <v>-4.9690000000000003E-3</v>
      </c>
    </row>
    <row r="1709" spans="1:33" x14ac:dyDescent="0.35">
      <c r="A1709" t="s">
        <v>4220</v>
      </c>
      <c r="B1709" t="s">
        <v>460</v>
      </c>
      <c r="C1709" t="s">
        <v>461</v>
      </c>
      <c r="D1709" t="s">
        <v>462</v>
      </c>
      <c r="E1709" t="s">
        <v>463</v>
      </c>
      <c r="F1709" t="s">
        <v>464</v>
      </c>
      <c r="G1709" s="1">
        <v>-376.34973735326668</v>
      </c>
      <c r="H1709" s="1">
        <v>40.020000000000003</v>
      </c>
      <c r="I1709" s="2">
        <v>-15061.516488877731</v>
      </c>
      <c r="J1709" s="3">
        <v>-1.1138012298071999E-3</v>
      </c>
      <c r="K1709" s="4">
        <v>13522625.119999999</v>
      </c>
      <c r="L1709" s="5">
        <v>625001</v>
      </c>
      <c r="M1709" s="6">
        <v>21.636165569999999</v>
      </c>
      <c r="N1709" s="7" t="str">
        <f>IF(ISNUMBER(_xll.BDP($C1709, "DELTA_MID")),_xll.BDP($C1709, "DELTA_MID")," ")</f>
        <v xml:space="preserve"> </v>
      </c>
      <c r="O1709" s="7" t="str">
        <f>IF(ISNUMBER(N1709),_xll.BDP($C1709, "OPT_UNDL_TICKER"),"")</f>
        <v/>
      </c>
      <c r="P1709" s="8" t="str">
        <f>IF(ISNUMBER(N1709),_xll.BDP($C1709, "OPT_UNDL_PX")," ")</f>
        <v xml:space="preserve"> </v>
      </c>
      <c r="Q1709" s="7" t="str">
        <f>IF(ISNUMBER(N1709),+G1709*_xll.BDP($C1709, "PX_POS_MULT_FACTOR")*P1709/K1709," ")</f>
        <v xml:space="preserve"> </v>
      </c>
      <c r="R1709" s="8" t="str">
        <f>IF(OR($A1709="TUA",$A1709="TYA"),"",IF(ISNUMBER(_xll.BDP($C1709,"DUR_ADJ_OAS_MID")),_xll.BDP($C1709,"DUR_ADJ_OAS_MID"),IF(ISNUMBER(_xll.BDP($E1709&amp;" ISIN","DUR_ADJ_OAS_MID")),_xll.BDP($E1709&amp;" ISIN","DUR_ADJ_OAS_MID")," ")))</f>
        <v xml:space="preserve"> </v>
      </c>
      <c r="S1709" s="7" t="str">
        <f ca="1">IF(AND(A1708="SVOL",C1708="Cash"),                                     SUM(INDIRECT(ADDRESS(ROW()-(COUNTIF(A:A,"SVOL")),COLUMN())):INDIRECT(ADDRESS(ROW()-1,COLUMN()))),                                    IF(AND(A1709="TYA",C1709="Cash"), SUM(INDIRECT(ADDRESS(ROW()-(COUNTIF(A:A,"TYA")-1),COLUMN())):INDIRECT(ADDRESS(ROW()-1,COLUMN()))),                                    IF(AND(A1709="SVOL",ISNUMBER(FIND(" Govt",C1709))),"", IF(AND(A1709="SVOL",ISNUMBER(FIND(" Index",C1709))),J1709,                                    IF(ISNUMBER(N1709),Q1709*N1709,IF(ISNUMBER(R1709),J1709*R1709," "))))))</f>
        <v xml:space="preserve"> </v>
      </c>
      <c r="AB1709" s="8" t="s">
        <v>129</v>
      </c>
      <c r="AG1709" s="17">
        <v>-4.9690000000000003E-3</v>
      </c>
    </row>
    <row r="1710" spans="1:33" x14ac:dyDescent="0.35">
      <c r="A1710" t="s">
        <v>4220</v>
      </c>
      <c r="B1710" t="s">
        <v>465</v>
      </c>
      <c r="C1710" t="s">
        <v>466</v>
      </c>
      <c r="D1710" t="s">
        <v>467</v>
      </c>
      <c r="E1710" t="s">
        <v>468</v>
      </c>
      <c r="F1710" t="s">
        <v>469</v>
      </c>
      <c r="G1710" s="1">
        <v>-120.8744887337932</v>
      </c>
      <c r="H1710" s="1">
        <v>167.76</v>
      </c>
      <c r="I1710" s="2">
        <v>-20277.904229981152</v>
      </c>
      <c r="J1710" s="3">
        <v>-1.4995538255357E-3</v>
      </c>
      <c r="K1710" s="4">
        <v>13522625.119999999</v>
      </c>
      <c r="L1710" s="5">
        <v>625001</v>
      </c>
      <c r="M1710" s="6">
        <v>21.636165569999999</v>
      </c>
      <c r="N1710" s="7" t="str">
        <f>IF(ISNUMBER(_xll.BDP($C1710, "DELTA_MID")),_xll.BDP($C1710, "DELTA_MID")," ")</f>
        <v xml:space="preserve"> </v>
      </c>
      <c r="O1710" s="7" t="str">
        <f>IF(ISNUMBER(N1710),_xll.BDP($C1710, "OPT_UNDL_TICKER"),"")</f>
        <v/>
      </c>
      <c r="P1710" s="8" t="str">
        <f>IF(ISNUMBER(N1710),_xll.BDP($C1710, "OPT_UNDL_PX")," ")</f>
        <v xml:space="preserve"> </v>
      </c>
      <c r="Q1710" s="7" t="str">
        <f>IF(ISNUMBER(N1710),+G1710*_xll.BDP($C1710, "PX_POS_MULT_FACTOR")*P1710/K1710," ")</f>
        <v xml:space="preserve"> </v>
      </c>
      <c r="R1710" s="8" t="str">
        <f>IF(OR($A1710="TUA",$A1710="TYA"),"",IF(ISNUMBER(_xll.BDP($C1710,"DUR_ADJ_OAS_MID")),_xll.BDP($C1710,"DUR_ADJ_OAS_MID"),IF(ISNUMBER(_xll.BDP($E1710&amp;" ISIN","DUR_ADJ_OAS_MID")),_xll.BDP($E1710&amp;" ISIN","DUR_ADJ_OAS_MID")," ")))</f>
        <v xml:space="preserve"> </v>
      </c>
      <c r="S1710" s="7" t="str">
        <f ca="1">IF(AND(A1709="SVOL",C1709="Cash"),                                     SUM(INDIRECT(ADDRESS(ROW()-(COUNTIF(A:A,"SVOL")),COLUMN())):INDIRECT(ADDRESS(ROW()-1,COLUMN()))),                                    IF(AND(A1710="TYA",C1710="Cash"), SUM(INDIRECT(ADDRESS(ROW()-(COUNTIF(A:A,"TYA")-1),COLUMN())):INDIRECT(ADDRESS(ROW()-1,COLUMN()))),                                    IF(AND(A1710="SVOL",ISNUMBER(FIND(" Govt",C1710))),"", IF(AND(A1710="SVOL",ISNUMBER(FIND(" Index",C1710))),J1710,                                    IF(ISNUMBER(N1710),Q1710*N1710,IF(ISNUMBER(R1710),J1710*R1710," "))))))</f>
        <v xml:space="preserve"> </v>
      </c>
      <c r="AB1710" s="8" t="s">
        <v>129</v>
      </c>
      <c r="AG1710" s="17">
        <v>-4.9690000000000003E-3</v>
      </c>
    </row>
    <row r="1711" spans="1:33" x14ac:dyDescent="0.35">
      <c r="A1711" t="s">
        <v>4220</v>
      </c>
      <c r="B1711" t="s">
        <v>470</v>
      </c>
      <c r="C1711" t="s">
        <v>470</v>
      </c>
      <c r="D1711" t="s">
        <v>471</v>
      </c>
      <c r="E1711" t="s">
        <v>472</v>
      </c>
      <c r="F1711" t="s">
        <v>473</v>
      </c>
      <c r="G1711" s="1">
        <v>-45.876281843423968</v>
      </c>
      <c r="H1711" s="1">
        <v>326.55</v>
      </c>
      <c r="I1711" s="2">
        <v>-14980.8998359701</v>
      </c>
      <c r="J1711" s="3">
        <v>-1.1078396171623E-3</v>
      </c>
      <c r="K1711" s="4">
        <v>13522625.119999999</v>
      </c>
      <c r="L1711" s="5">
        <v>625001</v>
      </c>
      <c r="M1711" s="6">
        <v>21.636165569999999</v>
      </c>
      <c r="N1711" s="7" t="str">
        <f>IF(ISNUMBER(_xll.BDP($C1711, "DELTA_MID")),_xll.BDP($C1711, "DELTA_MID")," ")</f>
        <v xml:space="preserve"> </v>
      </c>
      <c r="O1711" s="7" t="str">
        <f>IF(ISNUMBER(N1711),_xll.BDP($C1711, "OPT_UNDL_TICKER"),"")</f>
        <v/>
      </c>
      <c r="P1711" s="8" t="str">
        <f>IF(ISNUMBER(N1711),_xll.BDP($C1711, "OPT_UNDL_PX")," ")</f>
        <v xml:space="preserve"> </v>
      </c>
      <c r="Q1711" s="7" t="str">
        <f>IF(ISNUMBER(N1711),+G1711*_xll.BDP($C1711, "PX_POS_MULT_FACTOR")*P1711/K1711," ")</f>
        <v xml:space="preserve"> </v>
      </c>
      <c r="R1711" s="8" t="str">
        <f>IF(OR($A1711="TUA",$A1711="TYA"),"",IF(ISNUMBER(_xll.BDP($C1711,"DUR_ADJ_OAS_MID")),_xll.BDP($C1711,"DUR_ADJ_OAS_MID"),IF(ISNUMBER(_xll.BDP($E1711&amp;" ISIN","DUR_ADJ_OAS_MID")),_xll.BDP($E1711&amp;" ISIN","DUR_ADJ_OAS_MID")," ")))</f>
        <v xml:space="preserve"> </v>
      </c>
      <c r="S1711" s="7" t="str">
        <f ca="1">IF(AND(A1710="SVOL",C1710="Cash"),                                     SUM(INDIRECT(ADDRESS(ROW()-(COUNTIF(A:A,"SVOL")),COLUMN())):INDIRECT(ADDRESS(ROW()-1,COLUMN()))),                                    IF(AND(A1711="TYA",C1711="Cash"), SUM(INDIRECT(ADDRESS(ROW()-(COUNTIF(A:A,"TYA")-1),COLUMN())):INDIRECT(ADDRESS(ROW()-1,COLUMN()))),                                    IF(AND(A1711="SVOL",ISNUMBER(FIND(" Govt",C1711))),"", IF(AND(A1711="SVOL",ISNUMBER(FIND(" Index",C1711))),J1711,                                    IF(ISNUMBER(N1711),Q1711*N1711,IF(ISNUMBER(R1711),J1711*R1711," "))))))</f>
        <v xml:space="preserve"> </v>
      </c>
      <c r="AB1711" s="8" t="s">
        <v>129</v>
      </c>
      <c r="AG1711" s="17">
        <v>-4.9690000000000003E-3</v>
      </c>
    </row>
    <row r="1712" spans="1:33" x14ac:dyDescent="0.35">
      <c r="A1712" t="s">
        <v>4220</v>
      </c>
      <c r="B1712" t="s">
        <v>474</v>
      </c>
      <c r="C1712" t="s">
        <v>475</v>
      </c>
      <c r="D1712" t="s">
        <v>476</v>
      </c>
      <c r="E1712" t="s">
        <v>477</v>
      </c>
      <c r="F1712" t="s">
        <v>478</v>
      </c>
      <c r="G1712" s="1">
        <v>-560.69845215004091</v>
      </c>
      <c r="H1712" s="1">
        <v>37.94</v>
      </c>
      <c r="I1712" s="2">
        <v>-21272.899274572552</v>
      </c>
      <c r="J1712" s="3">
        <v>-1.5731338468526999E-3</v>
      </c>
      <c r="K1712" s="4">
        <v>13522625.119999999</v>
      </c>
      <c r="L1712" s="5">
        <v>625001</v>
      </c>
      <c r="M1712" s="6">
        <v>21.636165569999999</v>
      </c>
      <c r="N1712" s="7" t="str">
        <f>IF(ISNUMBER(_xll.BDP($C1712, "DELTA_MID")),_xll.BDP($C1712, "DELTA_MID")," ")</f>
        <v xml:space="preserve"> </v>
      </c>
      <c r="O1712" s="7" t="str">
        <f>IF(ISNUMBER(N1712),_xll.BDP($C1712, "OPT_UNDL_TICKER"),"")</f>
        <v/>
      </c>
      <c r="P1712" s="8" t="str">
        <f>IF(ISNUMBER(N1712),_xll.BDP($C1712, "OPT_UNDL_PX")," ")</f>
        <v xml:space="preserve"> </v>
      </c>
      <c r="Q1712" s="7" t="str">
        <f>IF(ISNUMBER(N1712),+G1712*_xll.BDP($C1712, "PX_POS_MULT_FACTOR")*P1712/K1712," ")</f>
        <v xml:space="preserve"> </v>
      </c>
      <c r="R1712" s="8" t="str">
        <f>IF(OR($A1712="TUA",$A1712="TYA"),"",IF(ISNUMBER(_xll.BDP($C1712,"DUR_ADJ_OAS_MID")),_xll.BDP($C1712,"DUR_ADJ_OAS_MID"),IF(ISNUMBER(_xll.BDP($E1712&amp;" ISIN","DUR_ADJ_OAS_MID")),_xll.BDP($E1712&amp;" ISIN","DUR_ADJ_OAS_MID")," ")))</f>
        <v xml:space="preserve"> </v>
      </c>
      <c r="S1712" s="7" t="str">
        <f ca="1">IF(AND(A1711="SVOL",C1711="Cash"),                                     SUM(INDIRECT(ADDRESS(ROW()-(COUNTIF(A:A,"SVOL")),COLUMN())):INDIRECT(ADDRESS(ROW()-1,COLUMN()))),                                    IF(AND(A1712="TYA",C1712="Cash"), SUM(INDIRECT(ADDRESS(ROW()-(COUNTIF(A:A,"TYA")-1),COLUMN())):INDIRECT(ADDRESS(ROW()-1,COLUMN()))),                                    IF(AND(A1712="SVOL",ISNUMBER(FIND(" Govt",C1712))),"", IF(AND(A1712="SVOL",ISNUMBER(FIND(" Index",C1712))),J1712,                                    IF(ISNUMBER(N1712),Q1712*N1712,IF(ISNUMBER(R1712),J1712*R1712," "))))))</f>
        <v xml:space="preserve"> </v>
      </c>
      <c r="AB1712" s="8" t="s">
        <v>129</v>
      </c>
      <c r="AG1712" s="17">
        <v>-4.9690000000000003E-3</v>
      </c>
    </row>
    <row r="1713" spans="1:33" x14ac:dyDescent="0.35">
      <c r="A1713" t="s">
        <v>4220</v>
      </c>
      <c r="B1713" t="s">
        <v>479</v>
      </c>
      <c r="C1713" t="s">
        <v>480</v>
      </c>
      <c r="D1713" t="s">
        <v>481</v>
      </c>
      <c r="E1713" t="s">
        <v>482</v>
      </c>
      <c r="F1713" t="s">
        <v>483</v>
      </c>
      <c r="G1713" s="1">
        <v>-27.13325864468694</v>
      </c>
      <c r="H1713" s="1">
        <v>172.15</v>
      </c>
      <c r="I1713" s="2">
        <v>-4670.9904756828564</v>
      </c>
      <c r="J1713" s="3">
        <v>-3.4542039243359998E-4</v>
      </c>
      <c r="K1713" s="4">
        <v>13522625.119999999</v>
      </c>
      <c r="L1713" s="5">
        <v>625001</v>
      </c>
      <c r="M1713" s="6">
        <v>21.636165569999999</v>
      </c>
      <c r="N1713" s="7" t="str">
        <f>IF(ISNUMBER(_xll.BDP($C1713, "DELTA_MID")),_xll.BDP($C1713, "DELTA_MID")," ")</f>
        <v xml:space="preserve"> </v>
      </c>
      <c r="O1713" s="7" t="str">
        <f>IF(ISNUMBER(N1713),_xll.BDP($C1713, "OPT_UNDL_TICKER"),"")</f>
        <v/>
      </c>
      <c r="P1713" s="8" t="str">
        <f>IF(ISNUMBER(N1713),_xll.BDP($C1713, "OPT_UNDL_PX")," ")</f>
        <v xml:space="preserve"> </v>
      </c>
      <c r="Q1713" s="7" t="str">
        <f>IF(ISNUMBER(N1713),+G1713*_xll.BDP($C1713, "PX_POS_MULT_FACTOR")*P1713/K1713," ")</f>
        <v xml:space="preserve"> </v>
      </c>
      <c r="R1713" s="8" t="str">
        <f>IF(OR($A1713="TUA",$A1713="TYA"),"",IF(ISNUMBER(_xll.BDP($C1713,"DUR_ADJ_OAS_MID")),_xll.BDP($C1713,"DUR_ADJ_OAS_MID"),IF(ISNUMBER(_xll.BDP($E1713&amp;" ISIN","DUR_ADJ_OAS_MID")),_xll.BDP($E1713&amp;" ISIN","DUR_ADJ_OAS_MID")," ")))</f>
        <v xml:space="preserve"> </v>
      </c>
      <c r="S1713" s="7" t="str">
        <f ca="1">IF(AND(A1712="SVOL",C1712="Cash"),                                     SUM(INDIRECT(ADDRESS(ROW()-(COUNTIF(A:A,"SVOL")),COLUMN())):INDIRECT(ADDRESS(ROW()-1,COLUMN()))),                                    IF(AND(A1713="TYA",C1713="Cash"), SUM(INDIRECT(ADDRESS(ROW()-(COUNTIF(A:A,"TYA")-1),COLUMN())):INDIRECT(ADDRESS(ROW()-1,COLUMN()))),                                    IF(AND(A1713="SVOL",ISNUMBER(FIND(" Govt",C1713))),"", IF(AND(A1713="SVOL",ISNUMBER(FIND(" Index",C1713))),J1713,                                    IF(ISNUMBER(N1713),Q1713*N1713,IF(ISNUMBER(R1713),J1713*R1713," "))))))</f>
        <v xml:space="preserve"> </v>
      </c>
      <c r="AB1713" s="8" t="s">
        <v>129</v>
      </c>
      <c r="AG1713" s="17">
        <v>-4.9690000000000003E-3</v>
      </c>
    </row>
    <row r="1714" spans="1:33" x14ac:dyDescent="0.35">
      <c r="A1714" t="s">
        <v>4220</v>
      </c>
      <c r="B1714" t="s">
        <v>484</v>
      </c>
      <c r="C1714" t="s">
        <v>485</v>
      </c>
      <c r="D1714" t="s">
        <v>486</v>
      </c>
      <c r="E1714" t="s">
        <v>487</v>
      </c>
      <c r="F1714" t="s">
        <v>488</v>
      </c>
      <c r="G1714" s="1">
        <v>-869.10966337316188</v>
      </c>
      <c r="H1714" s="1">
        <v>10.27</v>
      </c>
      <c r="I1714" s="2">
        <v>-8925.7562428423716</v>
      </c>
      <c r="J1714" s="3">
        <v>-6.6006091004039988E-4</v>
      </c>
      <c r="K1714" s="4">
        <v>13522625.119999999</v>
      </c>
      <c r="L1714" s="5">
        <v>625001</v>
      </c>
      <c r="M1714" s="6">
        <v>21.636165569999999</v>
      </c>
      <c r="N1714" s="7" t="str">
        <f>IF(ISNUMBER(_xll.BDP($C1714, "DELTA_MID")),_xll.BDP($C1714, "DELTA_MID")," ")</f>
        <v xml:space="preserve"> </v>
      </c>
      <c r="O1714" s="7" t="str">
        <f>IF(ISNUMBER(N1714),_xll.BDP($C1714, "OPT_UNDL_TICKER"),"")</f>
        <v/>
      </c>
      <c r="P1714" s="8" t="str">
        <f>IF(ISNUMBER(N1714),_xll.BDP($C1714, "OPT_UNDL_PX")," ")</f>
        <v xml:space="preserve"> </v>
      </c>
      <c r="Q1714" s="7" t="str">
        <f>IF(ISNUMBER(N1714),+G1714*_xll.BDP($C1714, "PX_POS_MULT_FACTOR")*P1714/K1714," ")</f>
        <v xml:space="preserve"> </v>
      </c>
      <c r="R1714" s="8" t="str">
        <f>IF(OR($A1714="TUA",$A1714="TYA"),"",IF(ISNUMBER(_xll.BDP($C1714,"DUR_ADJ_OAS_MID")),_xll.BDP($C1714,"DUR_ADJ_OAS_MID"),IF(ISNUMBER(_xll.BDP($E1714&amp;" ISIN","DUR_ADJ_OAS_MID")),_xll.BDP($E1714&amp;" ISIN","DUR_ADJ_OAS_MID")," ")))</f>
        <v xml:space="preserve"> </v>
      </c>
      <c r="S1714" s="7" t="str">
        <f ca="1">IF(AND(A1713="SVOL",C1713="Cash"),                                     SUM(INDIRECT(ADDRESS(ROW()-(COUNTIF(A:A,"SVOL")),COLUMN())):INDIRECT(ADDRESS(ROW()-1,COLUMN()))),                                    IF(AND(A1714="TYA",C1714="Cash"), SUM(INDIRECT(ADDRESS(ROW()-(COUNTIF(A:A,"TYA")-1),COLUMN())):INDIRECT(ADDRESS(ROW()-1,COLUMN()))),                                    IF(AND(A1714="SVOL",ISNUMBER(FIND(" Govt",C1714))),"", IF(AND(A1714="SVOL",ISNUMBER(FIND(" Index",C1714))),J1714,                                    IF(ISNUMBER(N1714),Q1714*N1714,IF(ISNUMBER(R1714),J1714*R1714," "))))))</f>
        <v xml:space="preserve"> </v>
      </c>
      <c r="AB1714" s="8" t="s">
        <v>129</v>
      </c>
      <c r="AG1714" s="17">
        <v>-4.9690000000000003E-3</v>
      </c>
    </row>
    <row r="1715" spans="1:33" x14ac:dyDescent="0.35">
      <c r="A1715" t="s">
        <v>4220</v>
      </c>
      <c r="B1715" t="s">
        <v>489</v>
      </c>
      <c r="C1715" t="s">
        <v>490</v>
      </c>
      <c r="D1715" t="s">
        <v>491</v>
      </c>
      <c r="E1715" t="s">
        <v>492</v>
      </c>
      <c r="F1715" t="s">
        <v>493</v>
      </c>
      <c r="G1715" s="1">
        <v>-3741.0653095811758</v>
      </c>
      <c r="H1715" s="1">
        <v>3.69</v>
      </c>
      <c r="I1715" s="2">
        <v>-13804.530992354539</v>
      </c>
      <c r="J1715" s="3">
        <v>-1.020846978294E-3</v>
      </c>
      <c r="K1715" s="4">
        <v>13522625.119999999</v>
      </c>
      <c r="L1715" s="5">
        <v>625001</v>
      </c>
      <c r="M1715" s="6">
        <v>21.636165569999999</v>
      </c>
      <c r="N1715" s="7" t="str">
        <f>IF(ISNUMBER(_xll.BDP($C1715, "DELTA_MID")),_xll.BDP($C1715, "DELTA_MID")," ")</f>
        <v xml:space="preserve"> </v>
      </c>
      <c r="O1715" s="7" t="str">
        <f>IF(ISNUMBER(N1715),_xll.BDP($C1715, "OPT_UNDL_TICKER"),"")</f>
        <v/>
      </c>
      <c r="P1715" s="8" t="str">
        <f>IF(ISNUMBER(N1715),_xll.BDP($C1715, "OPT_UNDL_PX")," ")</f>
        <v xml:space="preserve"> </v>
      </c>
      <c r="Q1715" s="7" t="str">
        <f>IF(ISNUMBER(N1715),+G1715*_xll.BDP($C1715, "PX_POS_MULT_FACTOR")*P1715/K1715," ")</f>
        <v xml:space="preserve"> </v>
      </c>
      <c r="R1715" s="8" t="str">
        <f>IF(OR($A1715="TUA",$A1715="TYA"),"",IF(ISNUMBER(_xll.BDP($C1715,"DUR_ADJ_OAS_MID")),_xll.BDP($C1715,"DUR_ADJ_OAS_MID"),IF(ISNUMBER(_xll.BDP($E1715&amp;" ISIN","DUR_ADJ_OAS_MID")),_xll.BDP($E1715&amp;" ISIN","DUR_ADJ_OAS_MID")," ")))</f>
        <v xml:space="preserve"> </v>
      </c>
      <c r="S1715" s="7" t="str">
        <f ca="1">IF(AND(A1714="SVOL",C1714="Cash"),                                     SUM(INDIRECT(ADDRESS(ROW()-(COUNTIF(A:A,"SVOL")),COLUMN())):INDIRECT(ADDRESS(ROW()-1,COLUMN()))),                                    IF(AND(A1715="TYA",C1715="Cash"), SUM(INDIRECT(ADDRESS(ROW()-(COUNTIF(A:A,"TYA")-1),COLUMN())):INDIRECT(ADDRESS(ROW()-1,COLUMN()))),                                    IF(AND(A1715="SVOL",ISNUMBER(FIND(" Govt",C1715))),"", IF(AND(A1715="SVOL",ISNUMBER(FIND(" Index",C1715))),J1715,                                    IF(ISNUMBER(N1715),Q1715*N1715,IF(ISNUMBER(R1715),J1715*R1715," "))))))</f>
        <v xml:space="preserve"> </v>
      </c>
      <c r="AB1715" s="8" t="s">
        <v>129</v>
      </c>
      <c r="AG1715" s="17">
        <v>-4.9690000000000003E-3</v>
      </c>
    </row>
    <row r="1716" spans="1:33" x14ac:dyDescent="0.35">
      <c r="A1716" t="s">
        <v>4220</v>
      </c>
      <c r="B1716" t="s">
        <v>494</v>
      </c>
      <c r="C1716" t="s">
        <v>495</v>
      </c>
      <c r="D1716" t="s">
        <v>496</v>
      </c>
      <c r="E1716" t="s">
        <v>497</v>
      </c>
      <c r="F1716" t="s">
        <v>498</v>
      </c>
      <c r="G1716" s="1">
        <v>-508.29581485213089</v>
      </c>
      <c r="H1716" s="1">
        <v>35.68</v>
      </c>
      <c r="I1716" s="2">
        <v>-18135.994673924029</v>
      </c>
      <c r="J1716" s="3">
        <v>-1.3411593172912E-3</v>
      </c>
      <c r="K1716" s="4">
        <v>13522625.119999999</v>
      </c>
      <c r="L1716" s="5">
        <v>625001</v>
      </c>
      <c r="M1716" s="6">
        <v>21.636165569999999</v>
      </c>
      <c r="N1716" s="7" t="str">
        <f>IF(ISNUMBER(_xll.BDP($C1716, "DELTA_MID")),_xll.BDP($C1716, "DELTA_MID")," ")</f>
        <v xml:space="preserve"> </v>
      </c>
      <c r="O1716" s="7" t="str">
        <f>IF(ISNUMBER(N1716),_xll.BDP($C1716, "OPT_UNDL_TICKER"),"")</f>
        <v/>
      </c>
      <c r="P1716" s="8" t="str">
        <f>IF(ISNUMBER(N1716),_xll.BDP($C1716, "OPT_UNDL_PX")," ")</f>
        <v xml:space="preserve"> </v>
      </c>
      <c r="Q1716" s="7" t="str">
        <f>IF(ISNUMBER(N1716),+G1716*_xll.BDP($C1716, "PX_POS_MULT_FACTOR")*P1716/K1716," ")</f>
        <v xml:space="preserve"> </v>
      </c>
      <c r="R1716" s="8" t="str">
        <f>IF(OR($A1716="TUA",$A1716="TYA"),"",IF(ISNUMBER(_xll.BDP($C1716,"DUR_ADJ_OAS_MID")),_xll.BDP($C1716,"DUR_ADJ_OAS_MID"),IF(ISNUMBER(_xll.BDP($E1716&amp;" ISIN","DUR_ADJ_OAS_MID")),_xll.BDP($E1716&amp;" ISIN","DUR_ADJ_OAS_MID")," ")))</f>
        <v xml:space="preserve"> </v>
      </c>
      <c r="S1716" s="7" t="str">
        <f ca="1">IF(AND(A1715="SVOL",C1715="Cash"),                                     SUM(INDIRECT(ADDRESS(ROW()-(COUNTIF(A:A,"SVOL")),COLUMN())):INDIRECT(ADDRESS(ROW()-1,COLUMN()))),                                    IF(AND(A1716="TYA",C1716="Cash"), SUM(INDIRECT(ADDRESS(ROW()-(COUNTIF(A:A,"TYA")-1),COLUMN())):INDIRECT(ADDRESS(ROW()-1,COLUMN()))),                                    IF(AND(A1716="SVOL",ISNUMBER(FIND(" Govt",C1716))),"", IF(AND(A1716="SVOL",ISNUMBER(FIND(" Index",C1716))),J1716,                                    IF(ISNUMBER(N1716),Q1716*N1716,IF(ISNUMBER(R1716),J1716*R1716," "))))))</f>
        <v xml:space="preserve"> </v>
      </c>
      <c r="AB1716" s="8" t="s">
        <v>129</v>
      </c>
      <c r="AG1716" s="17">
        <v>-4.9690000000000003E-3</v>
      </c>
    </row>
    <row r="1717" spans="1:33" x14ac:dyDescent="0.35">
      <c r="A1717" t="s">
        <v>4220</v>
      </c>
      <c r="B1717" t="s">
        <v>499</v>
      </c>
      <c r="C1717" t="s">
        <v>500</v>
      </c>
      <c r="D1717" t="s">
        <v>501</v>
      </c>
      <c r="E1717" t="s">
        <v>502</v>
      </c>
      <c r="F1717" t="s">
        <v>503</v>
      </c>
      <c r="G1717" s="1">
        <v>-1088.5736347550369</v>
      </c>
      <c r="H1717" s="1">
        <v>15.32</v>
      </c>
      <c r="I1717" s="2">
        <v>-16676.948084447169</v>
      </c>
      <c r="J1717" s="3">
        <v>-1.2332626199762001E-3</v>
      </c>
      <c r="K1717" s="4">
        <v>13522625.119999999</v>
      </c>
      <c r="L1717" s="5">
        <v>625001</v>
      </c>
      <c r="M1717" s="6">
        <v>21.636165569999999</v>
      </c>
      <c r="N1717" s="7" t="str">
        <f>IF(ISNUMBER(_xll.BDP($C1717, "DELTA_MID")),_xll.BDP($C1717, "DELTA_MID")," ")</f>
        <v xml:space="preserve"> </v>
      </c>
      <c r="O1717" s="7" t="str">
        <f>IF(ISNUMBER(N1717),_xll.BDP($C1717, "OPT_UNDL_TICKER"),"")</f>
        <v/>
      </c>
      <c r="P1717" s="8" t="str">
        <f>IF(ISNUMBER(N1717),_xll.BDP($C1717, "OPT_UNDL_PX")," ")</f>
        <v xml:space="preserve"> </v>
      </c>
      <c r="Q1717" s="7" t="str">
        <f>IF(ISNUMBER(N1717),+G1717*_xll.BDP($C1717, "PX_POS_MULT_FACTOR")*P1717/K1717," ")</f>
        <v xml:space="preserve"> </v>
      </c>
      <c r="R1717" s="8" t="str">
        <f>IF(OR($A1717="TUA",$A1717="TYA"),"",IF(ISNUMBER(_xll.BDP($C1717,"DUR_ADJ_OAS_MID")),_xll.BDP($C1717,"DUR_ADJ_OAS_MID"),IF(ISNUMBER(_xll.BDP($E1717&amp;" ISIN","DUR_ADJ_OAS_MID")),_xll.BDP($E1717&amp;" ISIN","DUR_ADJ_OAS_MID")," ")))</f>
        <v xml:space="preserve"> </v>
      </c>
      <c r="S1717" s="7" t="str">
        <f ca="1">IF(AND(A1716="SVOL",C1716="Cash"),                                     SUM(INDIRECT(ADDRESS(ROW()-(COUNTIF(A:A,"SVOL")),COLUMN())):INDIRECT(ADDRESS(ROW()-1,COLUMN()))),                                    IF(AND(A1717="TYA",C1717="Cash"), SUM(INDIRECT(ADDRESS(ROW()-(COUNTIF(A:A,"TYA")-1),COLUMN())):INDIRECT(ADDRESS(ROW()-1,COLUMN()))),                                    IF(AND(A1717="SVOL",ISNUMBER(FIND(" Govt",C1717))),"", IF(AND(A1717="SVOL",ISNUMBER(FIND(" Index",C1717))),J1717,                                    IF(ISNUMBER(N1717),Q1717*N1717,IF(ISNUMBER(R1717),J1717*R1717," "))))))</f>
        <v xml:space="preserve"> </v>
      </c>
      <c r="AB1717" s="8" t="s">
        <v>129</v>
      </c>
      <c r="AG1717" s="17">
        <v>-4.9690000000000003E-3</v>
      </c>
    </row>
    <row r="1718" spans="1:33" x14ac:dyDescent="0.35">
      <c r="A1718" t="s">
        <v>4220</v>
      </c>
      <c r="B1718" t="s">
        <v>504</v>
      </c>
      <c r="C1718" t="s">
        <v>505</v>
      </c>
      <c r="D1718" t="s">
        <v>506</v>
      </c>
      <c r="E1718" t="s">
        <v>507</v>
      </c>
      <c r="F1718" t="s">
        <v>508</v>
      </c>
      <c r="G1718" s="1">
        <v>-212.43939347847521</v>
      </c>
      <c r="H1718" s="1">
        <v>81.37</v>
      </c>
      <c r="I1718" s="2">
        <v>-17286.193447343529</v>
      </c>
      <c r="J1718" s="3">
        <v>-1.2783163989199999E-3</v>
      </c>
      <c r="K1718" s="4">
        <v>13522625.119999999</v>
      </c>
      <c r="L1718" s="5">
        <v>625001</v>
      </c>
      <c r="M1718" s="6">
        <v>21.636165569999999</v>
      </c>
      <c r="N1718" s="7" t="str">
        <f>IF(ISNUMBER(_xll.BDP($C1718, "DELTA_MID")),_xll.BDP($C1718, "DELTA_MID")," ")</f>
        <v xml:space="preserve"> </v>
      </c>
      <c r="O1718" s="7" t="str">
        <f>IF(ISNUMBER(N1718),_xll.BDP($C1718, "OPT_UNDL_TICKER"),"")</f>
        <v/>
      </c>
      <c r="P1718" s="8" t="str">
        <f>IF(ISNUMBER(N1718),_xll.BDP($C1718, "OPT_UNDL_PX")," ")</f>
        <v xml:space="preserve"> </v>
      </c>
      <c r="Q1718" s="7" t="str">
        <f>IF(ISNUMBER(N1718),+G1718*_xll.BDP($C1718, "PX_POS_MULT_FACTOR")*P1718/K1718," ")</f>
        <v xml:space="preserve"> </v>
      </c>
      <c r="R1718" s="8" t="str">
        <f>IF(OR($A1718="TUA",$A1718="TYA"),"",IF(ISNUMBER(_xll.BDP($C1718,"DUR_ADJ_OAS_MID")),_xll.BDP($C1718,"DUR_ADJ_OAS_MID"),IF(ISNUMBER(_xll.BDP($E1718&amp;" ISIN","DUR_ADJ_OAS_MID")),_xll.BDP($E1718&amp;" ISIN","DUR_ADJ_OAS_MID")," ")))</f>
        <v xml:space="preserve"> </v>
      </c>
      <c r="S1718" s="7" t="str">
        <f ca="1">IF(AND(A1717="SVOL",C1717="Cash"),                                     SUM(INDIRECT(ADDRESS(ROW()-(COUNTIF(A:A,"SVOL")),COLUMN())):INDIRECT(ADDRESS(ROW()-1,COLUMN()))),                                    IF(AND(A1718="TYA",C1718="Cash"), SUM(INDIRECT(ADDRESS(ROW()-(COUNTIF(A:A,"TYA")-1),COLUMN())):INDIRECT(ADDRESS(ROW()-1,COLUMN()))),                                    IF(AND(A1718="SVOL",ISNUMBER(FIND(" Govt",C1718))),"", IF(AND(A1718="SVOL",ISNUMBER(FIND(" Index",C1718))),J1718,                                    IF(ISNUMBER(N1718),Q1718*N1718,IF(ISNUMBER(R1718),J1718*R1718," "))))))</f>
        <v xml:space="preserve"> </v>
      </c>
      <c r="AB1718" s="8" t="s">
        <v>129</v>
      </c>
      <c r="AG1718" s="17">
        <v>-4.9690000000000003E-3</v>
      </c>
    </row>
    <row r="1719" spans="1:33" x14ac:dyDescent="0.35">
      <c r="A1719" t="s">
        <v>4220</v>
      </c>
      <c r="B1719" t="s">
        <v>509</v>
      </c>
      <c r="C1719" t="s">
        <v>510</v>
      </c>
      <c r="D1719" t="s">
        <v>511</v>
      </c>
      <c r="E1719" t="s">
        <v>512</v>
      </c>
      <c r="F1719" t="s">
        <v>513</v>
      </c>
      <c r="G1719" s="1">
        <v>-240.5119824820955</v>
      </c>
      <c r="H1719" s="1">
        <v>72.83</v>
      </c>
      <c r="I1719" s="2">
        <v>-17516.48768417101</v>
      </c>
      <c r="J1719" s="3">
        <v>-1.2953466896205E-3</v>
      </c>
      <c r="K1719" s="4">
        <v>13522625.119999999</v>
      </c>
      <c r="L1719" s="5">
        <v>625001</v>
      </c>
      <c r="M1719" s="6">
        <v>21.636165569999999</v>
      </c>
      <c r="N1719" s="7" t="str">
        <f>IF(ISNUMBER(_xll.BDP($C1719, "DELTA_MID")),_xll.BDP($C1719, "DELTA_MID")," ")</f>
        <v xml:space="preserve"> </v>
      </c>
      <c r="O1719" s="7" t="str">
        <f>IF(ISNUMBER(N1719),_xll.BDP($C1719, "OPT_UNDL_TICKER"),"")</f>
        <v/>
      </c>
      <c r="P1719" s="8" t="str">
        <f>IF(ISNUMBER(N1719),_xll.BDP($C1719, "OPT_UNDL_PX")," ")</f>
        <v xml:space="preserve"> </v>
      </c>
      <c r="Q1719" s="7" t="str">
        <f>IF(ISNUMBER(N1719),+G1719*_xll.BDP($C1719, "PX_POS_MULT_FACTOR")*P1719/K1719," ")</f>
        <v xml:space="preserve"> </v>
      </c>
      <c r="R1719" s="8" t="str">
        <f>IF(OR($A1719="TUA",$A1719="TYA"),"",IF(ISNUMBER(_xll.BDP($C1719,"DUR_ADJ_OAS_MID")),_xll.BDP($C1719,"DUR_ADJ_OAS_MID"),IF(ISNUMBER(_xll.BDP($E1719&amp;" ISIN","DUR_ADJ_OAS_MID")),_xll.BDP($E1719&amp;" ISIN","DUR_ADJ_OAS_MID")," ")))</f>
        <v xml:space="preserve"> </v>
      </c>
      <c r="S1719" s="7" t="str">
        <f ca="1">IF(AND(A1718="SVOL",C1718="Cash"),                                     SUM(INDIRECT(ADDRESS(ROW()-(COUNTIF(A:A,"SVOL")),COLUMN())):INDIRECT(ADDRESS(ROW()-1,COLUMN()))),                                    IF(AND(A1719="TYA",C1719="Cash"), SUM(INDIRECT(ADDRESS(ROW()-(COUNTIF(A:A,"TYA")-1),COLUMN())):INDIRECT(ADDRESS(ROW()-1,COLUMN()))),                                    IF(AND(A1719="SVOL",ISNUMBER(FIND(" Govt",C1719))),"", IF(AND(A1719="SVOL",ISNUMBER(FIND(" Index",C1719))),J1719,                                    IF(ISNUMBER(N1719),Q1719*N1719,IF(ISNUMBER(R1719),J1719*R1719," "))))))</f>
        <v xml:space="preserve"> </v>
      </c>
      <c r="AB1719" s="8" t="s">
        <v>129</v>
      </c>
      <c r="AG1719" s="17">
        <v>-4.9690000000000003E-3</v>
      </c>
    </row>
    <row r="1720" spans="1:33" x14ac:dyDescent="0.35">
      <c r="A1720" t="s">
        <v>4220</v>
      </c>
      <c r="B1720" t="s">
        <v>514</v>
      </c>
      <c r="C1720" t="s">
        <v>515</v>
      </c>
      <c r="D1720" t="s">
        <v>516</v>
      </c>
      <c r="E1720" t="s">
        <v>517</v>
      </c>
      <c r="F1720" t="s">
        <v>518</v>
      </c>
      <c r="G1720" s="1">
        <v>-263.82822490006731</v>
      </c>
      <c r="H1720" s="1">
        <v>70.040000000000006</v>
      </c>
      <c r="I1720" s="2">
        <v>-18478.528872000708</v>
      </c>
      <c r="J1720" s="3">
        <v>-1.3664897686671001E-3</v>
      </c>
      <c r="K1720" s="4">
        <v>13522625.119999999</v>
      </c>
      <c r="L1720" s="5">
        <v>625001</v>
      </c>
      <c r="M1720" s="6">
        <v>21.636165569999999</v>
      </c>
      <c r="N1720" s="7" t="str">
        <f>IF(ISNUMBER(_xll.BDP($C1720, "DELTA_MID")),_xll.BDP($C1720, "DELTA_MID")," ")</f>
        <v xml:space="preserve"> </v>
      </c>
      <c r="O1720" s="7" t="str">
        <f>IF(ISNUMBER(N1720),_xll.BDP($C1720, "OPT_UNDL_TICKER"),"")</f>
        <v/>
      </c>
      <c r="P1720" s="8" t="str">
        <f>IF(ISNUMBER(N1720),_xll.BDP($C1720, "OPT_UNDL_PX")," ")</f>
        <v xml:space="preserve"> </v>
      </c>
      <c r="Q1720" s="7" t="str">
        <f>IF(ISNUMBER(N1720),+G1720*_xll.BDP($C1720, "PX_POS_MULT_FACTOR")*P1720/K1720," ")</f>
        <v xml:space="preserve"> </v>
      </c>
      <c r="R1720" s="8" t="str">
        <f>IF(OR($A1720="TUA",$A1720="TYA"),"",IF(ISNUMBER(_xll.BDP($C1720,"DUR_ADJ_OAS_MID")),_xll.BDP($C1720,"DUR_ADJ_OAS_MID"),IF(ISNUMBER(_xll.BDP($E1720&amp;" ISIN","DUR_ADJ_OAS_MID")),_xll.BDP($E1720&amp;" ISIN","DUR_ADJ_OAS_MID")," ")))</f>
        <v xml:space="preserve"> </v>
      </c>
      <c r="S1720" s="7" t="str">
        <f ca="1">IF(AND(A1719="SVOL",C1719="Cash"),                                     SUM(INDIRECT(ADDRESS(ROW()-(COUNTIF(A:A,"SVOL")),COLUMN())):INDIRECT(ADDRESS(ROW()-1,COLUMN()))),                                    IF(AND(A1720="TYA",C1720="Cash"), SUM(INDIRECT(ADDRESS(ROW()-(COUNTIF(A:A,"TYA")-1),COLUMN())):INDIRECT(ADDRESS(ROW()-1,COLUMN()))),                                    IF(AND(A1720="SVOL",ISNUMBER(FIND(" Govt",C1720))),"", IF(AND(A1720="SVOL",ISNUMBER(FIND(" Index",C1720))),J1720,                                    IF(ISNUMBER(N1720),Q1720*N1720,IF(ISNUMBER(R1720),J1720*R1720," "))))))</f>
        <v xml:space="preserve"> </v>
      </c>
      <c r="AB1720" s="8" t="s">
        <v>129</v>
      </c>
      <c r="AG1720" s="17">
        <v>-4.9690000000000003E-3</v>
      </c>
    </row>
    <row r="1721" spans="1:33" x14ac:dyDescent="0.35">
      <c r="A1721" t="s">
        <v>4220</v>
      </c>
      <c r="B1721" t="s">
        <v>519</v>
      </c>
      <c r="C1721" t="s">
        <v>520</v>
      </c>
      <c r="D1721" t="s">
        <v>521</v>
      </c>
      <c r="E1721" t="s">
        <v>522</v>
      </c>
      <c r="F1721" t="s">
        <v>523</v>
      </c>
      <c r="G1721" s="1">
        <v>-1068.8000644266319</v>
      </c>
      <c r="H1721" s="1">
        <v>22.3</v>
      </c>
      <c r="I1721" s="2">
        <v>-23834.241436713892</v>
      </c>
      <c r="J1721" s="3">
        <v>-1.7625454543928E-3</v>
      </c>
      <c r="K1721" s="4">
        <v>13522625.119999999</v>
      </c>
      <c r="L1721" s="5">
        <v>625001</v>
      </c>
      <c r="M1721" s="6">
        <v>21.636165569999999</v>
      </c>
      <c r="N1721" s="7" t="str">
        <f>IF(ISNUMBER(_xll.BDP($C1721, "DELTA_MID")),_xll.BDP($C1721, "DELTA_MID")," ")</f>
        <v xml:space="preserve"> </v>
      </c>
      <c r="O1721" s="7" t="str">
        <f>IF(ISNUMBER(N1721),_xll.BDP($C1721, "OPT_UNDL_TICKER"),"")</f>
        <v/>
      </c>
      <c r="P1721" s="8" t="str">
        <f>IF(ISNUMBER(N1721),_xll.BDP($C1721, "OPT_UNDL_PX")," ")</f>
        <v xml:space="preserve"> </v>
      </c>
      <c r="Q1721" s="7" t="str">
        <f>IF(ISNUMBER(N1721),+G1721*_xll.BDP($C1721, "PX_POS_MULT_FACTOR")*P1721/K1721," ")</f>
        <v xml:space="preserve"> </v>
      </c>
      <c r="R1721" s="8" t="str">
        <f>IF(OR($A1721="TUA",$A1721="TYA"),"",IF(ISNUMBER(_xll.BDP($C1721,"DUR_ADJ_OAS_MID")),_xll.BDP($C1721,"DUR_ADJ_OAS_MID"),IF(ISNUMBER(_xll.BDP($E1721&amp;" ISIN","DUR_ADJ_OAS_MID")),_xll.BDP($E1721&amp;" ISIN","DUR_ADJ_OAS_MID")," ")))</f>
        <v xml:space="preserve"> </v>
      </c>
      <c r="S1721" s="7" t="str">
        <f ca="1">IF(AND(A1720="SVOL",C1720="Cash"),                                     SUM(INDIRECT(ADDRESS(ROW()-(COUNTIF(A:A,"SVOL")),COLUMN())):INDIRECT(ADDRESS(ROW()-1,COLUMN()))),                                    IF(AND(A1721="TYA",C1721="Cash"), SUM(INDIRECT(ADDRESS(ROW()-(COUNTIF(A:A,"TYA")-1),COLUMN())):INDIRECT(ADDRESS(ROW()-1,COLUMN()))),                                    IF(AND(A1721="SVOL",ISNUMBER(FIND(" Govt",C1721))),"", IF(AND(A1721="SVOL",ISNUMBER(FIND(" Index",C1721))),J1721,                                    IF(ISNUMBER(N1721),Q1721*N1721,IF(ISNUMBER(R1721),J1721*R1721," "))))))</f>
        <v xml:space="preserve"> </v>
      </c>
      <c r="AB1721" s="8" t="s">
        <v>129</v>
      </c>
      <c r="AG1721" s="17">
        <v>-4.9690000000000003E-3</v>
      </c>
    </row>
    <row r="1722" spans="1:33" x14ac:dyDescent="0.35">
      <c r="A1722" t="s">
        <v>4220</v>
      </c>
      <c r="B1722" t="s">
        <v>524</v>
      </c>
      <c r="C1722" t="s">
        <v>525</v>
      </c>
      <c r="D1722" t="s">
        <v>526</v>
      </c>
      <c r="E1722" t="s">
        <v>527</v>
      </c>
      <c r="F1722" t="s">
        <v>528</v>
      </c>
      <c r="G1722" s="1">
        <v>-1541.351430091685</v>
      </c>
      <c r="H1722" s="1">
        <v>9.57</v>
      </c>
      <c r="I1722" s="2">
        <v>-14750.73318597742</v>
      </c>
      <c r="J1722" s="3">
        <v>-1.0908187615259E-3</v>
      </c>
      <c r="K1722" s="4">
        <v>13522625.119999999</v>
      </c>
      <c r="L1722" s="5">
        <v>625001</v>
      </c>
      <c r="M1722" s="6">
        <v>21.636165569999999</v>
      </c>
      <c r="N1722" s="7" t="str">
        <f>IF(ISNUMBER(_xll.BDP($C1722, "DELTA_MID")),_xll.BDP($C1722, "DELTA_MID")," ")</f>
        <v xml:space="preserve"> </v>
      </c>
      <c r="O1722" s="7" t="str">
        <f>IF(ISNUMBER(N1722),_xll.BDP($C1722, "OPT_UNDL_TICKER"),"")</f>
        <v/>
      </c>
      <c r="P1722" s="8" t="str">
        <f>IF(ISNUMBER(N1722),_xll.BDP($C1722, "OPT_UNDL_PX")," ")</f>
        <v xml:space="preserve"> </v>
      </c>
      <c r="Q1722" s="7" t="str">
        <f>IF(ISNUMBER(N1722),+G1722*_xll.BDP($C1722, "PX_POS_MULT_FACTOR")*P1722/K1722," ")</f>
        <v xml:space="preserve"> </v>
      </c>
      <c r="R1722" s="8" t="str">
        <f>IF(OR($A1722="TUA",$A1722="TYA"),"",IF(ISNUMBER(_xll.BDP($C1722,"DUR_ADJ_OAS_MID")),_xll.BDP($C1722,"DUR_ADJ_OAS_MID"),IF(ISNUMBER(_xll.BDP($E1722&amp;" ISIN","DUR_ADJ_OAS_MID")),_xll.BDP($E1722&amp;" ISIN","DUR_ADJ_OAS_MID")," ")))</f>
        <v xml:space="preserve"> </v>
      </c>
      <c r="S1722" s="7" t="str">
        <f ca="1">IF(AND(A1721="SVOL",C1721="Cash"),                                     SUM(INDIRECT(ADDRESS(ROW()-(COUNTIF(A:A,"SVOL")),COLUMN())):INDIRECT(ADDRESS(ROW()-1,COLUMN()))),                                    IF(AND(A1722="TYA",C1722="Cash"), SUM(INDIRECT(ADDRESS(ROW()-(COUNTIF(A:A,"TYA")-1),COLUMN())):INDIRECT(ADDRESS(ROW()-1,COLUMN()))),                                    IF(AND(A1722="SVOL",ISNUMBER(FIND(" Govt",C1722))),"", IF(AND(A1722="SVOL",ISNUMBER(FIND(" Index",C1722))),J1722,                                    IF(ISNUMBER(N1722),Q1722*N1722,IF(ISNUMBER(R1722),J1722*R1722," "))))))</f>
        <v xml:space="preserve"> </v>
      </c>
      <c r="AB1722" s="8" t="s">
        <v>129</v>
      </c>
      <c r="AG1722" s="17">
        <v>-4.9690000000000003E-3</v>
      </c>
    </row>
    <row r="1723" spans="1:33" x14ac:dyDescent="0.35">
      <c r="A1723" t="s">
        <v>4220</v>
      </c>
      <c r="B1723" t="s">
        <v>529</v>
      </c>
      <c r="C1723" t="s">
        <v>530</v>
      </c>
      <c r="D1723" t="s">
        <v>531</v>
      </c>
      <c r="E1723" t="s">
        <v>532</v>
      </c>
      <c r="F1723" t="s">
        <v>533</v>
      </c>
      <c r="G1723" s="1">
        <v>-105.4501257515462</v>
      </c>
      <c r="H1723" s="1">
        <v>162.93</v>
      </c>
      <c r="I1723" s="2">
        <v>-17180.988988699432</v>
      </c>
      <c r="J1723" s="3">
        <v>-1.2705365146364E-3</v>
      </c>
      <c r="K1723" s="4">
        <v>13522625.119999999</v>
      </c>
      <c r="L1723" s="5">
        <v>625001</v>
      </c>
      <c r="M1723" s="6">
        <v>21.636165569999999</v>
      </c>
      <c r="N1723" s="7" t="str">
        <f>IF(ISNUMBER(_xll.BDP($C1723, "DELTA_MID")),_xll.BDP($C1723, "DELTA_MID")," ")</f>
        <v xml:space="preserve"> </v>
      </c>
      <c r="O1723" s="7" t="str">
        <f>IF(ISNUMBER(N1723),_xll.BDP($C1723, "OPT_UNDL_TICKER"),"")</f>
        <v/>
      </c>
      <c r="P1723" s="8" t="str">
        <f>IF(ISNUMBER(N1723),_xll.BDP($C1723, "OPT_UNDL_PX")," ")</f>
        <v xml:space="preserve"> </v>
      </c>
      <c r="Q1723" s="7" t="str">
        <f>IF(ISNUMBER(N1723),+G1723*_xll.BDP($C1723, "PX_POS_MULT_FACTOR")*P1723/K1723," ")</f>
        <v xml:space="preserve"> </v>
      </c>
      <c r="R1723" s="8" t="str">
        <f>IF(OR($A1723="TUA",$A1723="TYA"),"",IF(ISNUMBER(_xll.BDP($C1723,"DUR_ADJ_OAS_MID")),_xll.BDP($C1723,"DUR_ADJ_OAS_MID"),IF(ISNUMBER(_xll.BDP($E1723&amp;" ISIN","DUR_ADJ_OAS_MID")),_xll.BDP($E1723&amp;" ISIN","DUR_ADJ_OAS_MID")," ")))</f>
        <v xml:space="preserve"> </v>
      </c>
      <c r="S1723" s="7" t="str">
        <f ca="1">IF(AND(A1722="SVOL",C1722="Cash"),                                     SUM(INDIRECT(ADDRESS(ROW()-(COUNTIF(A:A,"SVOL")),COLUMN())):INDIRECT(ADDRESS(ROW()-1,COLUMN()))),                                    IF(AND(A1723="TYA",C1723="Cash"), SUM(INDIRECT(ADDRESS(ROW()-(COUNTIF(A:A,"TYA")-1),COLUMN())):INDIRECT(ADDRESS(ROW()-1,COLUMN()))),                                    IF(AND(A1723="SVOL",ISNUMBER(FIND(" Govt",C1723))),"", IF(AND(A1723="SVOL",ISNUMBER(FIND(" Index",C1723))),J1723,                                    IF(ISNUMBER(N1723),Q1723*N1723,IF(ISNUMBER(R1723),J1723*R1723," "))))))</f>
        <v xml:space="preserve"> </v>
      </c>
      <c r="AB1723" s="8" t="s">
        <v>129</v>
      </c>
      <c r="AG1723" s="17">
        <v>-4.9690000000000003E-3</v>
      </c>
    </row>
    <row r="1724" spans="1:33" x14ac:dyDescent="0.35">
      <c r="A1724" t="s">
        <v>4220</v>
      </c>
      <c r="B1724" t="s">
        <v>534</v>
      </c>
      <c r="C1724" t="s">
        <v>535</v>
      </c>
      <c r="D1724" t="s">
        <v>536</v>
      </c>
      <c r="E1724" t="s">
        <v>537</v>
      </c>
      <c r="F1724" t="s">
        <v>538</v>
      </c>
      <c r="G1724" s="1">
        <v>-382.29431914684022</v>
      </c>
      <c r="H1724" s="1">
        <v>53.72</v>
      </c>
      <c r="I1724" s="2">
        <v>-20536.850824568261</v>
      </c>
      <c r="J1724" s="3">
        <v>-1.5187029620597999E-3</v>
      </c>
      <c r="K1724" s="4">
        <v>13522625.119999999</v>
      </c>
      <c r="L1724" s="5">
        <v>625001</v>
      </c>
      <c r="M1724" s="6">
        <v>21.636165569999999</v>
      </c>
      <c r="N1724" s="7" t="str">
        <f>IF(ISNUMBER(_xll.BDP($C1724, "DELTA_MID")),_xll.BDP($C1724, "DELTA_MID")," ")</f>
        <v xml:space="preserve"> </v>
      </c>
      <c r="O1724" s="7" t="str">
        <f>IF(ISNUMBER(N1724),_xll.BDP($C1724, "OPT_UNDL_TICKER"),"")</f>
        <v/>
      </c>
      <c r="P1724" s="8" t="str">
        <f>IF(ISNUMBER(N1724),_xll.BDP($C1724, "OPT_UNDL_PX")," ")</f>
        <v xml:space="preserve"> </v>
      </c>
      <c r="Q1724" s="7" t="str">
        <f>IF(ISNUMBER(N1724),+G1724*_xll.BDP($C1724, "PX_POS_MULT_FACTOR")*P1724/K1724," ")</f>
        <v xml:space="preserve"> </v>
      </c>
      <c r="R1724" s="8" t="str">
        <f>IF(OR($A1724="TUA",$A1724="TYA"),"",IF(ISNUMBER(_xll.BDP($C1724,"DUR_ADJ_OAS_MID")),_xll.BDP($C1724,"DUR_ADJ_OAS_MID"),IF(ISNUMBER(_xll.BDP($E1724&amp;" ISIN","DUR_ADJ_OAS_MID")),_xll.BDP($E1724&amp;" ISIN","DUR_ADJ_OAS_MID")," ")))</f>
        <v xml:space="preserve"> </v>
      </c>
      <c r="S1724" s="7" t="str">
        <f ca="1">IF(AND(A1723="SVOL",C1723="Cash"),                                     SUM(INDIRECT(ADDRESS(ROW()-(COUNTIF(A:A,"SVOL")),COLUMN())):INDIRECT(ADDRESS(ROW()-1,COLUMN()))),                                    IF(AND(A1724="TYA",C1724="Cash"), SUM(INDIRECT(ADDRESS(ROW()-(COUNTIF(A:A,"TYA")-1),COLUMN())):INDIRECT(ADDRESS(ROW()-1,COLUMN()))),                                    IF(AND(A1724="SVOL",ISNUMBER(FIND(" Govt",C1724))),"", IF(AND(A1724="SVOL",ISNUMBER(FIND(" Index",C1724))),J1724,                                    IF(ISNUMBER(N1724),Q1724*N1724,IF(ISNUMBER(R1724),J1724*R1724," "))))))</f>
        <v xml:space="preserve"> </v>
      </c>
      <c r="AB1724" s="8" t="s">
        <v>129</v>
      </c>
      <c r="AG1724" s="17">
        <v>-4.9690000000000003E-3</v>
      </c>
    </row>
    <row r="1725" spans="1:33" x14ac:dyDescent="0.35">
      <c r="A1725" t="s">
        <v>4220</v>
      </c>
      <c r="B1725" t="s">
        <v>539</v>
      </c>
      <c r="C1725" t="s">
        <v>540</v>
      </c>
      <c r="D1725" t="s">
        <v>541</v>
      </c>
      <c r="E1725" t="s">
        <v>542</v>
      </c>
      <c r="F1725" t="s">
        <v>543</v>
      </c>
      <c r="G1725" s="1">
        <v>-702.93764118390277</v>
      </c>
      <c r="H1725" s="1">
        <v>14.4</v>
      </c>
      <c r="I1725" s="2">
        <v>-10122.3020330482</v>
      </c>
      <c r="J1725" s="3">
        <v>-7.4854563690279991E-4</v>
      </c>
      <c r="K1725" s="4">
        <v>13522625.119999999</v>
      </c>
      <c r="L1725" s="5">
        <v>625001</v>
      </c>
      <c r="M1725" s="6">
        <v>21.636165569999999</v>
      </c>
      <c r="N1725" s="7" t="str">
        <f>IF(ISNUMBER(_xll.BDP($C1725, "DELTA_MID")),_xll.BDP($C1725, "DELTA_MID")," ")</f>
        <v xml:space="preserve"> </v>
      </c>
      <c r="O1725" s="7" t="str">
        <f>IF(ISNUMBER(N1725),_xll.BDP($C1725, "OPT_UNDL_TICKER"),"")</f>
        <v/>
      </c>
      <c r="P1725" s="8" t="str">
        <f>IF(ISNUMBER(N1725),_xll.BDP($C1725, "OPT_UNDL_PX")," ")</f>
        <v xml:space="preserve"> </v>
      </c>
      <c r="Q1725" s="7" t="str">
        <f>IF(ISNUMBER(N1725),+G1725*_xll.BDP($C1725, "PX_POS_MULT_FACTOR")*P1725/K1725," ")</f>
        <v xml:space="preserve"> </v>
      </c>
      <c r="R1725" s="8" t="str">
        <f>IF(OR($A1725="TUA",$A1725="TYA"),"",IF(ISNUMBER(_xll.BDP($C1725,"DUR_ADJ_OAS_MID")),_xll.BDP($C1725,"DUR_ADJ_OAS_MID"),IF(ISNUMBER(_xll.BDP($E1725&amp;" ISIN","DUR_ADJ_OAS_MID")),_xll.BDP($E1725&amp;" ISIN","DUR_ADJ_OAS_MID")," ")))</f>
        <v xml:space="preserve"> </v>
      </c>
      <c r="S1725" s="7" t="str">
        <f ca="1">IF(AND(A1724="SVOL",C1724="Cash"),                                     SUM(INDIRECT(ADDRESS(ROW()-(COUNTIF(A:A,"SVOL")),COLUMN())):INDIRECT(ADDRESS(ROW()-1,COLUMN()))),                                    IF(AND(A1725="TYA",C1725="Cash"), SUM(INDIRECT(ADDRESS(ROW()-(COUNTIF(A:A,"TYA")-1),COLUMN())):INDIRECT(ADDRESS(ROW()-1,COLUMN()))),                                    IF(AND(A1725="SVOL",ISNUMBER(FIND(" Govt",C1725))),"", IF(AND(A1725="SVOL",ISNUMBER(FIND(" Index",C1725))),J1725,                                    IF(ISNUMBER(N1725),Q1725*N1725,IF(ISNUMBER(R1725),J1725*R1725," "))))))</f>
        <v xml:space="preserve"> </v>
      </c>
      <c r="AB1725" s="8" t="s">
        <v>129</v>
      </c>
      <c r="AG1725" s="17">
        <v>-4.9690000000000003E-3</v>
      </c>
    </row>
    <row r="1726" spans="1:33" x14ac:dyDescent="0.35">
      <c r="A1726" t="s">
        <v>4220</v>
      </c>
      <c r="B1726" t="s">
        <v>544</v>
      </c>
      <c r="C1726" t="s">
        <v>545</v>
      </c>
      <c r="D1726" t="s">
        <v>546</v>
      </c>
      <c r="E1726" t="s">
        <v>547</v>
      </c>
      <c r="F1726" t="s">
        <v>548</v>
      </c>
      <c r="G1726" s="1">
        <v>-746.50351035511085</v>
      </c>
      <c r="H1726" s="1">
        <v>19.13</v>
      </c>
      <c r="I1726" s="2">
        <v>-14280.612153093271</v>
      </c>
      <c r="J1726" s="3">
        <v>-1.05605324605E-3</v>
      </c>
      <c r="K1726" s="4">
        <v>13522625.119999999</v>
      </c>
      <c r="L1726" s="5">
        <v>625001</v>
      </c>
      <c r="M1726" s="6">
        <v>21.636165569999999</v>
      </c>
      <c r="N1726" s="7" t="str">
        <f>IF(ISNUMBER(_xll.BDP($C1726, "DELTA_MID")),_xll.BDP($C1726, "DELTA_MID")," ")</f>
        <v xml:space="preserve"> </v>
      </c>
      <c r="O1726" s="7" t="str">
        <f>IF(ISNUMBER(N1726),_xll.BDP($C1726, "OPT_UNDL_TICKER"),"")</f>
        <v/>
      </c>
      <c r="P1726" s="8" t="str">
        <f>IF(ISNUMBER(N1726),_xll.BDP($C1726, "OPT_UNDL_PX")," ")</f>
        <v xml:space="preserve"> </v>
      </c>
      <c r="Q1726" s="7" t="str">
        <f>IF(ISNUMBER(N1726),+G1726*_xll.BDP($C1726, "PX_POS_MULT_FACTOR")*P1726/K1726," ")</f>
        <v xml:space="preserve"> </v>
      </c>
      <c r="R1726" s="8" t="str">
        <f>IF(OR($A1726="TUA",$A1726="TYA"),"",IF(ISNUMBER(_xll.BDP($C1726,"DUR_ADJ_OAS_MID")),_xll.BDP($C1726,"DUR_ADJ_OAS_MID"),IF(ISNUMBER(_xll.BDP($E1726&amp;" ISIN","DUR_ADJ_OAS_MID")),_xll.BDP($E1726&amp;" ISIN","DUR_ADJ_OAS_MID")," ")))</f>
        <v xml:space="preserve"> </v>
      </c>
      <c r="S1726" s="7" t="str">
        <f ca="1">IF(AND(A1725="SVOL",C1725="Cash"),                                     SUM(INDIRECT(ADDRESS(ROW()-(COUNTIF(A:A,"SVOL")),COLUMN())):INDIRECT(ADDRESS(ROW()-1,COLUMN()))),                                    IF(AND(A1726="TYA",C1726="Cash"), SUM(INDIRECT(ADDRESS(ROW()-(COUNTIF(A:A,"TYA")-1),COLUMN())):INDIRECT(ADDRESS(ROW()-1,COLUMN()))),                                    IF(AND(A1726="SVOL",ISNUMBER(FIND(" Govt",C1726))),"", IF(AND(A1726="SVOL",ISNUMBER(FIND(" Index",C1726))),J1726,                                    IF(ISNUMBER(N1726),Q1726*N1726,IF(ISNUMBER(R1726),J1726*R1726," "))))))</f>
        <v xml:space="preserve"> </v>
      </c>
      <c r="AB1726" s="8" t="s">
        <v>129</v>
      </c>
      <c r="AG1726" s="17">
        <v>-4.9690000000000003E-3</v>
      </c>
    </row>
    <row r="1727" spans="1:33" x14ac:dyDescent="0.35">
      <c r="A1727" t="s">
        <v>4220</v>
      </c>
      <c r="B1727" t="s">
        <v>549</v>
      </c>
      <c r="C1727" t="s">
        <v>550</v>
      </c>
      <c r="D1727" t="s">
        <v>551</v>
      </c>
      <c r="E1727" t="s">
        <v>552</v>
      </c>
      <c r="F1727" t="s">
        <v>553</v>
      </c>
      <c r="G1727" s="1">
        <v>-368.44205635549127</v>
      </c>
      <c r="H1727" s="1">
        <v>89.78</v>
      </c>
      <c r="I1727" s="2">
        <v>-33078.72781959601</v>
      </c>
      <c r="J1727" s="3">
        <v>-2.4461765024212999E-3</v>
      </c>
      <c r="K1727" s="4">
        <v>13522625.119999999</v>
      </c>
      <c r="L1727" s="5">
        <v>625001</v>
      </c>
      <c r="M1727" s="6">
        <v>21.636165569999999</v>
      </c>
      <c r="N1727" s="7" t="str">
        <f>IF(ISNUMBER(_xll.BDP($C1727, "DELTA_MID")),_xll.BDP($C1727, "DELTA_MID")," ")</f>
        <v xml:space="preserve"> </v>
      </c>
      <c r="O1727" s="7" t="str">
        <f>IF(ISNUMBER(N1727),_xll.BDP($C1727, "OPT_UNDL_TICKER"),"")</f>
        <v/>
      </c>
      <c r="P1727" s="8" t="str">
        <f>IF(ISNUMBER(N1727),_xll.BDP($C1727, "OPT_UNDL_PX")," ")</f>
        <v xml:space="preserve"> </v>
      </c>
      <c r="Q1727" s="7" t="str">
        <f>IF(ISNUMBER(N1727),+G1727*_xll.BDP($C1727, "PX_POS_MULT_FACTOR")*P1727/K1727," ")</f>
        <v xml:space="preserve"> </v>
      </c>
      <c r="R1727" s="8" t="str">
        <f>IF(OR($A1727="TUA",$A1727="TYA"),"",IF(ISNUMBER(_xll.BDP($C1727,"DUR_ADJ_OAS_MID")),_xll.BDP($C1727,"DUR_ADJ_OAS_MID"),IF(ISNUMBER(_xll.BDP($E1727&amp;" ISIN","DUR_ADJ_OAS_MID")),_xll.BDP($E1727&amp;" ISIN","DUR_ADJ_OAS_MID")," ")))</f>
        <v xml:space="preserve"> </v>
      </c>
      <c r="S1727" s="7" t="str">
        <f ca="1">IF(AND(A1726="SVOL",C1726="Cash"),                                     SUM(INDIRECT(ADDRESS(ROW()-(COUNTIF(A:A,"SVOL")),COLUMN())):INDIRECT(ADDRESS(ROW()-1,COLUMN()))),                                    IF(AND(A1727="TYA",C1727="Cash"), SUM(INDIRECT(ADDRESS(ROW()-(COUNTIF(A:A,"TYA")-1),COLUMN())):INDIRECT(ADDRESS(ROW()-1,COLUMN()))),                                    IF(AND(A1727="SVOL",ISNUMBER(FIND(" Govt",C1727))),"", IF(AND(A1727="SVOL",ISNUMBER(FIND(" Index",C1727))),J1727,                                    IF(ISNUMBER(N1727),Q1727*N1727,IF(ISNUMBER(R1727),J1727*R1727," "))))))</f>
        <v xml:space="preserve"> </v>
      </c>
      <c r="AB1727" s="8" t="s">
        <v>129</v>
      </c>
      <c r="AG1727" s="17">
        <v>-4.9690000000000003E-3</v>
      </c>
    </row>
    <row r="1728" spans="1:33" x14ac:dyDescent="0.35">
      <c r="A1728" t="s">
        <v>4220</v>
      </c>
      <c r="B1728" t="s">
        <v>554</v>
      </c>
      <c r="C1728" t="s">
        <v>555</v>
      </c>
      <c r="D1728" t="s">
        <v>556</v>
      </c>
      <c r="E1728" t="s">
        <v>557</v>
      </c>
      <c r="F1728" t="s">
        <v>558</v>
      </c>
      <c r="G1728" s="1">
        <v>-235.36438309927109</v>
      </c>
      <c r="H1728" s="1">
        <v>92.7</v>
      </c>
      <c r="I1728" s="2">
        <v>-21818.278313302431</v>
      </c>
      <c r="J1728" s="3">
        <v>-1.6134647022813E-3</v>
      </c>
      <c r="K1728" s="4">
        <v>13522625.119999999</v>
      </c>
      <c r="L1728" s="5">
        <v>625001</v>
      </c>
      <c r="M1728" s="6">
        <v>21.636165569999999</v>
      </c>
      <c r="N1728" s="7" t="str">
        <f>IF(ISNUMBER(_xll.BDP($C1728, "DELTA_MID")),_xll.BDP($C1728, "DELTA_MID")," ")</f>
        <v xml:space="preserve"> </v>
      </c>
      <c r="O1728" s="7" t="str">
        <f>IF(ISNUMBER(N1728),_xll.BDP($C1728, "OPT_UNDL_TICKER"),"")</f>
        <v/>
      </c>
      <c r="P1728" s="8" t="str">
        <f>IF(ISNUMBER(N1728),_xll.BDP($C1728, "OPT_UNDL_PX")," ")</f>
        <v xml:space="preserve"> </v>
      </c>
      <c r="Q1728" s="7" t="str">
        <f>IF(ISNUMBER(N1728),+G1728*_xll.BDP($C1728, "PX_POS_MULT_FACTOR")*P1728/K1728," ")</f>
        <v xml:space="preserve"> </v>
      </c>
      <c r="R1728" s="8" t="str">
        <f>IF(OR($A1728="TUA",$A1728="TYA"),"",IF(ISNUMBER(_xll.BDP($C1728,"DUR_ADJ_OAS_MID")),_xll.BDP($C1728,"DUR_ADJ_OAS_MID"),IF(ISNUMBER(_xll.BDP($E1728&amp;" ISIN","DUR_ADJ_OAS_MID")),_xll.BDP($E1728&amp;" ISIN","DUR_ADJ_OAS_MID")," ")))</f>
        <v xml:space="preserve"> </v>
      </c>
      <c r="S1728" s="7" t="str">
        <f ca="1">IF(AND(A1727="SVOL",C1727="Cash"),                                     SUM(INDIRECT(ADDRESS(ROW()-(COUNTIF(A:A,"SVOL")),COLUMN())):INDIRECT(ADDRESS(ROW()-1,COLUMN()))),                                    IF(AND(A1728="TYA",C1728="Cash"), SUM(INDIRECT(ADDRESS(ROW()-(COUNTIF(A:A,"TYA")-1),COLUMN())):INDIRECT(ADDRESS(ROW()-1,COLUMN()))),                                    IF(AND(A1728="SVOL",ISNUMBER(FIND(" Govt",C1728))),"", IF(AND(A1728="SVOL",ISNUMBER(FIND(" Index",C1728))),J1728,                                    IF(ISNUMBER(N1728),Q1728*N1728,IF(ISNUMBER(R1728),J1728*R1728," "))))))</f>
        <v xml:space="preserve"> </v>
      </c>
      <c r="AB1728" s="8" t="s">
        <v>129</v>
      </c>
      <c r="AG1728" s="17">
        <v>-4.9690000000000003E-3</v>
      </c>
    </row>
    <row r="1729" spans="1:33" x14ac:dyDescent="0.35">
      <c r="A1729" t="s">
        <v>4220</v>
      </c>
      <c r="B1729" t="s">
        <v>559</v>
      </c>
      <c r="C1729" t="s">
        <v>560</v>
      </c>
      <c r="D1729" t="s">
        <v>561</v>
      </c>
      <c r="E1729" t="s">
        <v>562</v>
      </c>
      <c r="F1729" t="s">
        <v>563</v>
      </c>
      <c r="G1729" s="1">
        <v>-945.02201540091642</v>
      </c>
      <c r="H1729" s="1">
        <v>20</v>
      </c>
      <c r="I1729" s="2">
        <v>-18900.440308018329</v>
      </c>
      <c r="J1729" s="3">
        <v>-1.3976901777794999E-3</v>
      </c>
      <c r="K1729" s="4">
        <v>13522625.119999999</v>
      </c>
      <c r="L1729" s="5">
        <v>625001</v>
      </c>
      <c r="M1729" s="6">
        <v>21.636165569999999</v>
      </c>
      <c r="N1729" s="7" t="str">
        <f>IF(ISNUMBER(_xll.BDP($C1729, "DELTA_MID")),_xll.BDP($C1729, "DELTA_MID")," ")</f>
        <v xml:space="preserve"> </v>
      </c>
      <c r="O1729" s="7" t="str">
        <f>IF(ISNUMBER(N1729),_xll.BDP($C1729, "OPT_UNDL_TICKER"),"")</f>
        <v/>
      </c>
      <c r="P1729" s="8" t="str">
        <f>IF(ISNUMBER(N1729),_xll.BDP($C1729, "OPT_UNDL_PX")," ")</f>
        <v xml:space="preserve"> </v>
      </c>
      <c r="Q1729" s="7" t="str">
        <f>IF(ISNUMBER(N1729),+G1729*_xll.BDP($C1729, "PX_POS_MULT_FACTOR")*P1729/K1729," ")</f>
        <v xml:space="preserve"> </v>
      </c>
      <c r="R1729" s="8" t="str">
        <f>IF(OR($A1729="TUA",$A1729="TYA"),"",IF(ISNUMBER(_xll.BDP($C1729,"DUR_ADJ_OAS_MID")),_xll.BDP($C1729,"DUR_ADJ_OAS_MID"),IF(ISNUMBER(_xll.BDP($E1729&amp;" ISIN","DUR_ADJ_OAS_MID")),_xll.BDP($E1729&amp;" ISIN","DUR_ADJ_OAS_MID")," ")))</f>
        <v xml:space="preserve"> </v>
      </c>
      <c r="S1729" s="7" t="str">
        <f ca="1">IF(AND(A1728="SVOL",C1728="Cash"),                                     SUM(INDIRECT(ADDRESS(ROW()-(COUNTIF(A:A,"SVOL")),COLUMN())):INDIRECT(ADDRESS(ROW()-1,COLUMN()))),                                    IF(AND(A1729="TYA",C1729="Cash"), SUM(INDIRECT(ADDRESS(ROW()-(COUNTIF(A:A,"TYA")-1),COLUMN())):INDIRECT(ADDRESS(ROW()-1,COLUMN()))),                                    IF(AND(A1729="SVOL",ISNUMBER(FIND(" Govt",C1729))),"", IF(AND(A1729="SVOL",ISNUMBER(FIND(" Index",C1729))),J1729,                                    IF(ISNUMBER(N1729),Q1729*N1729,IF(ISNUMBER(R1729),J1729*R1729," "))))))</f>
        <v xml:space="preserve"> </v>
      </c>
      <c r="AB1729" s="8" t="s">
        <v>129</v>
      </c>
      <c r="AG1729" s="17">
        <v>-4.9690000000000003E-3</v>
      </c>
    </row>
    <row r="1730" spans="1:33" x14ac:dyDescent="0.35">
      <c r="A1730" t="s">
        <v>4220</v>
      </c>
      <c r="B1730" t="s">
        <v>564</v>
      </c>
      <c r="C1730" t="s">
        <v>565</v>
      </c>
      <c r="D1730" t="s">
        <v>566</v>
      </c>
      <c r="E1730" t="s">
        <v>567</v>
      </c>
      <c r="F1730" t="s">
        <v>568</v>
      </c>
      <c r="G1730" s="1">
        <v>-1083.1891557550589</v>
      </c>
      <c r="H1730" s="1">
        <v>7.9</v>
      </c>
      <c r="I1730" s="2">
        <v>-8557.1943304649649</v>
      </c>
      <c r="J1730" s="3">
        <v>-6.3280570558809995E-4</v>
      </c>
      <c r="K1730" s="4">
        <v>13522625.119999999</v>
      </c>
      <c r="L1730" s="5">
        <v>625001</v>
      </c>
      <c r="M1730" s="6">
        <v>21.636165569999999</v>
      </c>
      <c r="N1730" s="7" t="str">
        <f>IF(ISNUMBER(_xll.BDP($C1730, "DELTA_MID")),_xll.BDP($C1730, "DELTA_MID")," ")</f>
        <v xml:space="preserve"> </v>
      </c>
      <c r="O1730" s="7" t="str">
        <f>IF(ISNUMBER(N1730),_xll.BDP($C1730, "OPT_UNDL_TICKER"),"")</f>
        <v/>
      </c>
      <c r="P1730" s="8" t="str">
        <f>IF(ISNUMBER(N1730),_xll.BDP($C1730, "OPT_UNDL_PX")," ")</f>
        <v xml:space="preserve"> </v>
      </c>
      <c r="Q1730" s="7" t="str">
        <f>IF(ISNUMBER(N1730),+G1730*_xll.BDP($C1730, "PX_POS_MULT_FACTOR")*P1730/K1730," ")</f>
        <v xml:space="preserve"> </v>
      </c>
      <c r="R1730" s="8" t="str">
        <f>IF(OR($A1730="TUA",$A1730="TYA"),"",IF(ISNUMBER(_xll.BDP($C1730,"DUR_ADJ_OAS_MID")),_xll.BDP($C1730,"DUR_ADJ_OAS_MID"),IF(ISNUMBER(_xll.BDP($E1730&amp;" ISIN","DUR_ADJ_OAS_MID")),_xll.BDP($E1730&amp;" ISIN","DUR_ADJ_OAS_MID")," ")))</f>
        <v xml:space="preserve"> </v>
      </c>
      <c r="S1730" s="7" t="str">
        <f ca="1">IF(AND(A1729="SVOL",C1729="Cash"),                                     SUM(INDIRECT(ADDRESS(ROW()-(COUNTIF(A:A,"SVOL")),COLUMN())):INDIRECT(ADDRESS(ROW()-1,COLUMN()))),                                    IF(AND(A1730="TYA",C1730="Cash"), SUM(INDIRECT(ADDRESS(ROW()-(COUNTIF(A:A,"TYA")-1),COLUMN())):INDIRECT(ADDRESS(ROW()-1,COLUMN()))),                                    IF(AND(A1730="SVOL",ISNUMBER(FIND(" Govt",C1730))),"", IF(AND(A1730="SVOL",ISNUMBER(FIND(" Index",C1730))),J1730,                                    IF(ISNUMBER(N1730),Q1730*N1730,IF(ISNUMBER(R1730),J1730*R1730," "))))))</f>
        <v xml:space="preserve"> </v>
      </c>
      <c r="AB1730" s="8" t="s">
        <v>129</v>
      </c>
      <c r="AG1730" s="17">
        <v>-4.9690000000000003E-3</v>
      </c>
    </row>
    <row r="1731" spans="1:33" x14ac:dyDescent="0.35">
      <c r="A1731" t="s">
        <v>4220</v>
      </c>
      <c r="B1731" t="s">
        <v>569</v>
      </c>
      <c r="C1731" t="s">
        <v>570</v>
      </c>
      <c r="D1731" t="s">
        <v>571</v>
      </c>
      <c r="E1731" t="s">
        <v>572</v>
      </c>
      <c r="F1731" t="s">
        <v>573</v>
      </c>
      <c r="G1731" s="1">
        <v>-632.98040902264631</v>
      </c>
      <c r="H1731" s="1">
        <v>35.94</v>
      </c>
      <c r="I1731" s="2">
        <v>-22749.315900273908</v>
      </c>
      <c r="J1731" s="3">
        <v>-1.6823150607515999E-3</v>
      </c>
      <c r="K1731" s="4">
        <v>13522625.119999999</v>
      </c>
      <c r="L1731" s="5">
        <v>625001</v>
      </c>
      <c r="M1731" s="6">
        <v>21.636165569999999</v>
      </c>
      <c r="N1731" s="7" t="str">
        <f>IF(ISNUMBER(_xll.BDP($C1731, "DELTA_MID")),_xll.BDP($C1731, "DELTA_MID")," ")</f>
        <v xml:space="preserve"> </v>
      </c>
      <c r="O1731" s="7" t="str">
        <f>IF(ISNUMBER(N1731),_xll.BDP($C1731, "OPT_UNDL_TICKER"),"")</f>
        <v/>
      </c>
      <c r="P1731" s="8" t="str">
        <f>IF(ISNUMBER(N1731),_xll.BDP($C1731, "OPT_UNDL_PX")," ")</f>
        <v xml:space="preserve"> </v>
      </c>
      <c r="Q1731" s="7" t="str">
        <f>IF(ISNUMBER(N1731),+G1731*_xll.BDP($C1731, "PX_POS_MULT_FACTOR")*P1731/K1731," ")</f>
        <v xml:space="preserve"> </v>
      </c>
      <c r="R1731" s="8" t="str">
        <f>IF(OR($A1731="TUA",$A1731="TYA"),"",IF(ISNUMBER(_xll.BDP($C1731,"DUR_ADJ_OAS_MID")),_xll.BDP($C1731,"DUR_ADJ_OAS_MID"),IF(ISNUMBER(_xll.BDP($E1731&amp;" ISIN","DUR_ADJ_OAS_MID")),_xll.BDP($E1731&amp;" ISIN","DUR_ADJ_OAS_MID")," ")))</f>
        <v xml:space="preserve"> </v>
      </c>
      <c r="S1731" s="7" t="str">
        <f ca="1">IF(AND(A1730="SVOL",C1730="Cash"),                                     SUM(INDIRECT(ADDRESS(ROW()-(COUNTIF(A:A,"SVOL")),COLUMN())):INDIRECT(ADDRESS(ROW()-1,COLUMN()))),                                    IF(AND(A1731="TYA",C1731="Cash"), SUM(INDIRECT(ADDRESS(ROW()-(COUNTIF(A:A,"TYA")-1),COLUMN())):INDIRECT(ADDRESS(ROW()-1,COLUMN()))),                                    IF(AND(A1731="SVOL",ISNUMBER(FIND(" Govt",C1731))),"", IF(AND(A1731="SVOL",ISNUMBER(FIND(" Index",C1731))),J1731,                                    IF(ISNUMBER(N1731),Q1731*N1731,IF(ISNUMBER(R1731),J1731*R1731," "))))))</f>
        <v xml:space="preserve"> </v>
      </c>
      <c r="AB1731" s="8" t="s">
        <v>129</v>
      </c>
      <c r="AG1731" s="17">
        <v>-4.9690000000000003E-3</v>
      </c>
    </row>
    <row r="1732" spans="1:33" x14ac:dyDescent="0.35">
      <c r="A1732" t="s">
        <v>4220</v>
      </c>
      <c r="B1732" t="s">
        <v>574</v>
      </c>
      <c r="C1732" t="s">
        <v>575</v>
      </c>
      <c r="D1732" t="s">
        <v>576</v>
      </c>
      <c r="E1732" t="s">
        <v>577</v>
      </c>
      <c r="F1732" t="s">
        <v>578</v>
      </c>
      <c r="G1732" s="1">
        <v>-1228.830784576194</v>
      </c>
      <c r="H1732" s="1">
        <v>14.35</v>
      </c>
      <c r="I1732" s="2">
        <v>-17633.721758668391</v>
      </c>
      <c r="J1732" s="3">
        <v>-1.3040161656621E-3</v>
      </c>
      <c r="K1732" s="4">
        <v>13522625.119999999</v>
      </c>
      <c r="L1732" s="5">
        <v>625001</v>
      </c>
      <c r="M1732" s="6">
        <v>21.636165569999999</v>
      </c>
      <c r="N1732" s="7" t="str">
        <f>IF(ISNUMBER(_xll.BDP($C1732, "DELTA_MID")),_xll.BDP($C1732, "DELTA_MID")," ")</f>
        <v xml:space="preserve"> </v>
      </c>
      <c r="O1732" s="7" t="str">
        <f>IF(ISNUMBER(N1732),_xll.BDP($C1732, "OPT_UNDL_TICKER"),"")</f>
        <v/>
      </c>
      <c r="P1732" s="8" t="str">
        <f>IF(ISNUMBER(N1732),_xll.BDP($C1732, "OPT_UNDL_PX")," ")</f>
        <v xml:space="preserve"> </v>
      </c>
      <c r="Q1732" s="7" t="str">
        <f>IF(ISNUMBER(N1732),+G1732*_xll.BDP($C1732, "PX_POS_MULT_FACTOR")*P1732/K1732," ")</f>
        <v xml:space="preserve"> </v>
      </c>
      <c r="R1732" s="8" t="str">
        <f>IF(OR($A1732="TUA",$A1732="TYA"),"",IF(ISNUMBER(_xll.BDP($C1732,"DUR_ADJ_OAS_MID")),_xll.BDP($C1732,"DUR_ADJ_OAS_MID"),IF(ISNUMBER(_xll.BDP($E1732&amp;" ISIN","DUR_ADJ_OAS_MID")),_xll.BDP($E1732&amp;" ISIN","DUR_ADJ_OAS_MID")," ")))</f>
        <v xml:space="preserve"> </v>
      </c>
      <c r="S1732" s="7" t="str">
        <f ca="1">IF(AND(A1731="SVOL",C1731="Cash"),                                     SUM(INDIRECT(ADDRESS(ROW()-(COUNTIF(A:A,"SVOL")),COLUMN())):INDIRECT(ADDRESS(ROW()-1,COLUMN()))),                                    IF(AND(A1732="TYA",C1732="Cash"), SUM(INDIRECT(ADDRESS(ROW()-(COUNTIF(A:A,"TYA")-1),COLUMN())):INDIRECT(ADDRESS(ROW()-1,COLUMN()))),                                    IF(AND(A1732="SVOL",ISNUMBER(FIND(" Govt",C1732))),"", IF(AND(A1732="SVOL",ISNUMBER(FIND(" Index",C1732))),J1732,                                    IF(ISNUMBER(N1732),Q1732*N1732,IF(ISNUMBER(R1732),J1732*R1732," "))))))</f>
        <v xml:space="preserve"> </v>
      </c>
      <c r="AB1732" s="8" t="s">
        <v>129</v>
      </c>
      <c r="AG1732" s="17">
        <v>-4.9690000000000003E-3</v>
      </c>
    </row>
    <row r="1733" spans="1:33" x14ac:dyDescent="0.35">
      <c r="A1733" t="s">
        <v>4220</v>
      </c>
      <c r="B1733" t="s">
        <v>579</v>
      </c>
      <c r="C1733" t="s">
        <v>580</v>
      </c>
      <c r="D1733" t="s">
        <v>581</v>
      </c>
      <c r="E1733" t="s">
        <v>582</v>
      </c>
      <c r="F1733" t="s">
        <v>583</v>
      </c>
      <c r="G1733" s="1">
        <v>-1483.452128306456</v>
      </c>
      <c r="H1733" s="1">
        <v>13</v>
      </c>
      <c r="I1733" s="2">
        <v>-19284.877667983928</v>
      </c>
      <c r="J1733" s="3">
        <v>-1.4261193737790999E-3</v>
      </c>
      <c r="K1733" s="4">
        <v>13522625.119999999</v>
      </c>
      <c r="L1733" s="5">
        <v>625001</v>
      </c>
      <c r="M1733" s="6">
        <v>21.636165569999999</v>
      </c>
      <c r="N1733" s="7" t="str">
        <f>IF(ISNUMBER(_xll.BDP($C1733, "DELTA_MID")),_xll.BDP($C1733, "DELTA_MID")," ")</f>
        <v xml:space="preserve"> </v>
      </c>
      <c r="O1733" s="7" t="str">
        <f>IF(ISNUMBER(N1733),_xll.BDP($C1733, "OPT_UNDL_TICKER"),"")</f>
        <v/>
      </c>
      <c r="P1733" s="8" t="str">
        <f>IF(ISNUMBER(N1733),_xll.BDP($C1733, "OPT_UNDL_PX")," ")</f>
        <v xml:space="preserve"> </v>
      </c>
      <c r="Q1733" s="7" t="str">
        <f>IF(ISNUMBER(N1733),+G1733*_xll.BDP($C1733, "PX_POS_MULT_FACTOR")*P1733/K1733," ")</f>
        <v xml:space="preserve"> </v>
      </c>
      <c r="R1733" s="8" t="str">
        <f>IF(OR($A1733="TUA",$A1733="TYA"),"",IF(ISNUMBER(_xll.BDP($C1733,"DUR_ADJ_OAS_MID")),_xll.BDP($C1733,"DUR_ADJ_OAS_MID"),IF(ISNUMBER(_xll.BDP($E1733&amp;" ISIN","DUR_ADJ_OAS_MID")),_xll.BDP($E1733&amp;" ISIN","DUR_ADJ_OAS_MID")," ")))</f>
        <v xml:space="preserve"> </v>
      </c>
      <c r="S1733" s="7" t="str">
        <f ca="1">IF(AND(A1732="SVOL",C1732="Cash"),                                     SUM(INDIRECT(ADDRESS(ROW()-(COUNTIF(A:A,"SVOL")),COLUMN())):INDIRECT(ADDRESS(ROW()-1,COLUMN()))),                                    IF(AND(A1733="TYA",C1733="Cash"), SUM(INDIRECT(ADDRESS(ROW()-(COUNTIF(A:A,"TYA")-1),COLUMN())):INDIRECT(ADDRESS(ROW()-1,COLUMN()))),                                    IF(AND(A1733="SVOL",ISNUMBER(FIND(" Govt",C1733))),"", IF(AND(A1733="SVOL",ISNUMBER(FIND(" Index",C1733))),J1733,                                    IF(ISNUMBER(N1733),Q1733*N1733,IF(ISNUMBER(R1733),J1733*R1733," "))))))</f>
        <v xml:space="preserve"> </v>
      </c>
      <c r="AB1733" s="8" t="s">
        <v>129</v>
      </c>
      <c r="AG1733" s="17">
        <v>-4.9690000000000003E-3</v>
      </c>
    </row>
    <row r="1734" spans="1:33" x14ac:dyDescent="0.35">
      <c r="A1734" t="s">
        <v>4220</v>
      </c>
      <c r="B1734" t="s">
        <v>584</v>
      </c>
      <c r="C1734" t="s">
        <v>585</v>
      </c>
      <c r="D1734" t="s">
        <v>586</v>
      </c>
      <c r="E1734" t="s">
        <v>587</v>
      </c>
      <c r="F1734" t="s">
        <v>588</v>
      </c>
      <c r="G1734" s="1">
        <v>-1178.4254634948361</v>
      </c>
      <c r="H1734" s="1">
        <v>14.6</v>
      </c>
      <c r="I1734" s="2">
        <v>-17205.011767024611</v>
      </c>
      <c r="J1734" s="3">
        <v>-1.2723130024198E-3</v>
      </c>
      <c r="K1734" s="4">
        <v>13522625.119999999</v>
      </c>
      <c r="L1734" s="5">
        <v>625001</v>
      </c>
      <c r="M1734" s="6">
        <v>21.636165569999999</v>
      </c>
      <c r="N1734" s="7" t="str">
        <f>IF(ISNUMBER(_xll.BDP($C1734, "DELTA_MID")),_xll.BDP($C1734, "DELTA_MID")," ")</f>
        <v xml:space="preserve"> </v>
      </c>
      <c r="O1734" s="7" t="str">
        <f>IF(ISNUMBER(N1734),_xll.BDP($C1734, "OPT_UNDL_TICKER"),"")</f>
        <v/>
      </c>
      <c r="P1734" s="8" t="str">
        <f>IF(ISNUMBER(N1734),_xll.BDP($C1734, "OPT_UNDL_PX")," ")</f>
        <v xml:space="preserve"> </v>
      </c>
      <c r="Q1734" s="7" t="str">
        <f>IF(ISNUMBER(N1734),+G1734*_xll.BDP($C1734, "PX_POS_MULT_FACTOR")*P1734/K1734," ")</f>
        <v xml:space="preserve"> </v>
      </c>
      <c r="R1734" s="8" t="str">
        <f>IF(OR($A1734="TUA",$A1734="TYA"),"",IF(ISNUMBER(_xll.BDP($C1734,"DUR_ADJ_OAS_MID")),_xll.BDP($C1734,"DUR_ADJ_OAS_MID"),IF(ISNUMBER(_xll.BDP($E1734&amp;" ISIN","DUR_ADJ_OAS_MID")),_xll.BDP($E1734&amp;" ISIN","DUR_ADJ_OAS_MID")," ")))</f>
        <v xml:space="preserve"> </v>
      </c>
      <c r="S1734" s="7" t="str">
        <f ca="1">IF(AND(A1733="SVOL",C1733="Cash"),                                     SUM(INDIRECT(ADDRESS(ROW()-(COUNTIF(A:A,"SVOL")),COLUMN())):INDIRECT(ADDRESS(ROW()-1,COLUMN()))),                                    IF(AND(A1734="TYA",C1734="Cash"), SUM(INDIRECT(ADDRESS(ROW()-(COUNTIF(A:A,"TYA")-1),COLUMN())):INDIRECT(ADDRESS(ROW()-1,COLUMN()))),                                    IF(AND(A1734="SVOL",ISNUMBER(FIND(" Govt",C1734))),"", IF(AND(A1734="SVOL",ISNUMBER(FIND(" Index",C1734))),J1734,                                    IF(ISNUMBER(N1734),Q1734*N1734,IF(ISNUMBER(R1734),J1734*R1734," "))))))</f>
        <v xml:space="preserve"> </v>
      </c>
      <c r="AB1734" s="8" t="s">
        <v>129</v>
      </c>
      <c r="AG1734" s="17">
        <v>-4.9690000000000003E-3</v>
      </c>
    </row>
    <row r="1735" spans="1:33" x14ac:dyDescent="0.35">
      <c r="A1735" t="s">
        <v>4220</v>
      </c>
      <c r="B1735" t="s">
        <v>589</v>
      </c>
      <c r="C1735" t="s">
        <v>590</v>
      </c>
      <c r="D1735" t="s">
        <v>591</v>
      </c>
      <c r="E1735" t="s">
        <v>592</v>
      </c>
      <c r="F1735" t="s">
        <v>593</v>
      </c>
      <c r="G1735" s="1">
        <v>-129.56723485324551</v>
      </c>
      <c r="H1735" s="1">
        <v>38.479999999999997</v>
      </c>
      <c r="I1735" s="2">
        <v>-4985.7471971528857</v>
      </c>
      <c r="J1735" s="3">
        <v>-3.6869669556830001E-4</v>
      </c>
      <c r="K1735" s="4">
        <v>13522625.119999999</v>
      </c>
      <c r="L1735" s="5">
        <v>625001</v>
      </c>
      <c r="M1735" s="6">
        <v>21.636165569999999</v>
      </c>
      <c r="N1735" s="7" t="str">
        <f>IF(ISNUMBER(_xll.BDP($C1735, "DELTA_MID")),_xll.BDP($C1735, "DELTA_MID")," ")</f>
        <v xml:space="preserve"> </v>
      </c>
      <c r="O1735" s="7" t="str">
        <f>IF(ISNUMBER(N1735),_xll.BDP($C1735, "OPT_UNDL_TICKER"),"")</f>
        <v/>
      </c>
      <c r="P1735" s="8" t="str">
        <f>IF(ISNUMBER(N1735),_xll.BDP($C1735, "OPT_UNDL_PX")," ")</f>
        <v xml:space="preserve"> </v>
      </c>
      <c r="Q1735" s="7" t="str">
        <f>IF(ISNUMBER(N1735),+G1735*_xll.BDP($C1735, "PX_POS_MULT_FACTOR")*P1735/K1735," ")</f>
        <v xml:space="preserve"> </v>
      </c>
      <c r="R1735" s="8" t="str">
        <f>IF(OR($A1735="TUA",$A1735="TYA"),"",IF(ISNUMBER(_xll.BDP($C1735,"DUR_ADJ_OAS_MID")),_xll.BDP($C1735,"DUR_ADJ_OAS_MID"),IF(ISNUMBER(_xll.BDP($E1735&amp;" ISIN","DUR_ADJ_OAS_MID")),_xll.BDP($E1735&amp;" ISIN","DUR_ADJ_OAS_MID")," ")))</f>
        <v xml:space="preserve"> </v>
      </c>
      <c r="S1735" s="7" t="str">
        <f ca="1">IF(AND(A1734="SVOL",C1734="Cash"),                                     SUM(INDIRECT(ADDRESS(ROW()-(COUNTIF(A:A,"SVOL")),COLUMN())):INDIRECT(ADDRESS(ROW()-1,COLUMN()))),                                    IF(AND(A1735="TYA",C1735="Cash"), SUM(INDIRECT(ADDRESS(ROW()-(COUNTIF(A:A,"TYA")-1),COLUMN())):INDIRECT(ADDRESS(ROW()-1,COLUMN()))),                                    IF(AND(A1735="SVOL",ISNUMBER(FIND(" Govt",C1735))),"", IF(AND(A1735="SVOL",ISNUMBER(FIND(" Index",C1735))),J1735,                                    IF(ISNUMBER(N1735),Q1735*N1735,IF(ISNUMBER(R1735),J1735*R1735," "))))))</f>
        <v xml:space="preserve"> </v>
      </c>
      <c r="AB1735" s="8" t="s">
        <v>129</v>
      </c>
      <c r="AG1735" s="17">
        <v>-4.9690000000000003E-3</v>
      </c>
    </row>
    <row r="1736" spans="1:33" x14ac:dyDescent="0.35">
      <c r="A1736" t="s">
        <v>4220</v>
      </c>
      <c r="B1736" t="s">
        <v>594</v>
      </c>
      <c r="C1736" t="s">
        <v>595</v>
      </c>
      <c r="D1736" t="s">
        <v>596</v>
      </c>
      <c r="E1736" t="s">
        <v>597</v>
      </c>
      <c r="F1736" t="s">
        <v>598</v>
      </c>
      <c r="G1736" s="1">
        <v>-1909.5254061026069</v>
      </c>
      <c r="H1736" s="1">
        <v>9.0299999999999994</v>
      </c>
      <c r="I1736" s="2">
        <v>-17243.01441710654</v>
      </c>
      <c r="J1736" s="3">
        <v>-1.2751233036553001E-3</v>
      </c>
      <c r="K1736" s="4">
        <v>13522625.119999999</v>
      </c>
      <c r="L1736" s="5">
        <v>625001</v>
      </c>
      <c r="M1736" s="6">
        <v>21.636165569999999</v>
      </c>
      <c r="N1736" s="7" t="str">
        <f>IF(ISNUMBER(_xll.BDP($C1736, "DELTA_MID")),_xll.BDP($C1736, "DELTA_MID")," ")</f>
        <v xml:space="preserve"> </v>
      </c>
      <c r="O1736" s="7" t="str">
        <f>IF(ISNUMBER(N1736),_xll.BDP($C1736, "OPT_UNDL_TICKER"),"")</f>
        <v/>
      </c>
      <c r="P1736" s="8" t="str">
        <f>IF(ISNUMBER(N1736),_xll.BDP($C1736, "OPT_UNDL_PX")," ")</f>
        <v xml:space="preserve"> </v>
      </c>
      <c r="Q1736" s="7" t="str">
        <f>IF(ISNUMBER(N1736),+G1736*_xll.BDP($C1736, "PX_POS_MULT_FACTOR")*P1736/K1736," ")</f>
        <v xml:space="preserve"> </v>
      </c>
      <c r="R1736" s="8" t="str">
        <f>IF(OR($A1736="TUA",$A1736="TYA"),"",IF(ISNUMBER(_xll.BDP($C1736,"DUR_ADJ_OAS_MID")),_xll.BDP($C1736,"DUR_ADJ_OAS_MID"),IF(ISNUMBER(_xll.BDP($E1736&amp;" ISIN","DUR_ADJ_OAS_MID")),_xll.BDP($E1736&amp;" ISIN","DUR_ADJ_OAS_MID")," ")))</f>
        <v xml:space="preserve"> </v>
      </c>
      <c r="S1736" s="7" t="str">
        <f ca="1">IF(AND(A1735="SVOL",C1735="Cash"),                                     SUM(INDIRECT(ADDRESS(ROW()-(COUNTIF(A:A,"SVOL")),COLUMN())):INDIRECT(ADDRESS(ROW()-1,COLUMN()))),                                    IF(AND(A1736="TYA",C1736="Cash"), SUM(INDIRECT(ADDRESS(ROW()-(COUNTIF(A:A,"TYA")-1),COLUMN())):INDIRECT(ADDRESS(ROW()-1,COLUMN()))),                                    IF(AND(A1736="SVOL",ISNUMBER(FIND(" Govt",C1736))),"", IF(AND(A1736="SVOL",ISNUMBER(FIND(" Index",C1736))),J1736,                                    IF(ISNUMBER(N1736),Q1736*N1736,IF(ISNUMBER(R1736),J1736*R1736," "))))))</f>
        <v xml:space="preserve"> </v>
      </c>
      <c r="AB1736" s="8" t="s">
        <v>129</v>
      </c>
      <c r="AG1736" s="17">
        <v>-4.9690000000000003E-3</v>
      </c>
    </row>
    <row r="1737" spans="1:33" x14ac:dyDescent="0.35">
      <c r="A1737" t="s">
        <v>4220</v>
      </c>
      <c r="B1737" t="s">
        <v>599</v>
      </c>
      <c r="C1737" t="s">
        <v>600</v>
      </c>
      <c r="D1737" t="s">
        <v>601</v>
      </c>
      <c r="E1737" t="s">
        <v>602</v>
      </c>
      <c r="F1737" t="s">
        <v>603</v>
      </c>
      <c r="G1737" s="1">
        <v>-2048.7531649778548</v>
      </c>
      <c r="H1737" s="1">
        <v>9.7200000000000006</v>
      </c>
      <c r="I1737" s="2">
        <v>-19913.880763584752</v>
      </c>
      <c r="J1737" s="3">
        <v>-1.4726342397921E-3</v>
      </c>
      <c r="K1737" s="4">
        <v>13522625.119999999</v>
      </c>
      <c r="L1737" s="5">
        <v>625001</v>
      </c>
      <c r="M1737" s="6">
        <v>21.636165569999999</v>
      </c>
      <c r="N1737" s="7" t="str">
        <f>IF(ISNUMBER(_xll.BDP($C1737, "DELTA_MID")),_xll.BDP($C1737, "DELTA_MID")," ")</f>
        <v xml:space="preserve"> </v>
      </c>
      <c r="O1737" s="7" t="str">
        <f>IF(ISNUMBER(N1737),_xll.BDP($C1737, "OPT_UNDL_TICKER"),"")</f>
        <v/>
      </c>
      <c r="P1737" s="8" t="str">
        <f>IF(ISNUMBER(N1737),_xll.BDP($C1737, "OPT_UNDL_PX")," ")</f>
        <v xml:space="preserve"> </v>
      </c>
      <c r="Q1737" s="7" t="str">
        <f>IF(ISNUMBER(N1737),+G1737*_xll.BDP($C1737, "PX_POS_MULT_FACTOR")*P1737/K1737," ")</f>
        <v xml:space="preserve"> </v>
      </c>
      <c r="R1737" s="8" t="str">
        <f>IF(OR($A1737="TUA",$A1737="TYA"),"",IF(ISNUMBER(_xll.BDP($C1737,"DUR_ADJ_OAS_MID")),_xll.BDP($C1737,"DUR_ADJ_OAS_MID"),IF(ISNUMBER(_xll.BDP($E1737&amp;" ISIN","DUR_ADJ_OAS_MID")),_xll.BDP($E1737&amp;" ISIN","DUR_ADJ_OAS_MID")," ")))</f>
        <v xml:space="preserve"> </v>
      </c>
      <c r="S1737" s="7" t="str">
        <f ca="1">IF(AND(A1736="SVOL",C1736="Cash"),                                     SUM(INDIRECT(ADDRESS(ROW()-(COUNTIF(A:A,"SVOL")),COLUMN())):INDIRECT(ADDRESS(ROW()-1,COLUMN()))),                                    IF(AND(A1737="TYA",C1737="Cash"), SUM(INDIRECT(ADDRESS(ROW()-(COUNTIF(A:A,"TYA")-1),COLUMN())):INDIRECT(ADDRESS(ROW()-1,COLUMN()))),                                    IF(AND(A1737="SVOL",ISNUMBER(FIND(" Govt",C1737))),"", IF(AND(A1737="SVOL",ISNUMBER(FIND(" Index",C1737))),J1737,                                    IF(ISNUMBER(N1737),Q1737*N1737,IF(ISNUMBER(R1737),J1737*R1737," "))))))</f>
        <v xml:space="preserve"> </v>
      </c>
      <c r="AB1737" s="8" t="s">
        <v>129</v>
      </c>
      <c r="AG1737" s="17">
        <v>-4.9690000000000003E-3</v>
      </c>
    </row>
    <row r="1738" spans="1:33" x14ac:dyDescent="0.35">
      <c r="A1738" t="s">
        <v>4220</v>
      </c>
      <c r="B1738" t="s">
        <v>604</v>
      </c>
      <c r="C1738" t="s">
        <v>605</v>
      </c>
      <c r="D1738" t="s">
        <v>606</v>
      </c>
      <c r="E1738" t="s">
        <v>607</v>
      </c>
      <c r="F1738" t="s">
        <v>608</v>
      </c>
      <c r="G1738" s="1">
        <v>-103.6910755211329</v>
      </c>
      <c r="H1738" s="1">
        <v>207.05</v>
      </c>
      <c r="I1738" s="2">
        <v>-21469.23718665056</v>
      </c>
      <c r="J1738" s="3">
        <v>-1.5876530626363001E-3</v>
      </c>
      <c r="K1738" s="4">
        <v>13522625.119999999</v>
      </c>
      <c r="L1738" s="5">
        <v>625001</v>
      </c>
      <c r="M1738" s="6">
        <v>21.636165569999999</v>
      </c>
      <c r="N1738" s="7" t="str">
        <f>IF(ISNUMBER(_xll.BDP($C1738, "DELTA_MID")),_xll.BDP($C1738, "DELTA_MID")," ")</f>
        <v xml:space="preserve"> </v>
      </c>
      <c r="O1738" s="7" t="str">
        <f>IF(ISNUMBER(N1738),_xll.BDP($C1738, "OPT_UNDL_TICKER"),"")</f>
        <v/>
      </c>
      <c r="P1738" s="8" t="str">
        <f>IF(ISNUMBER(N1738),_xll.BDP($C1738, "OPT_UNDL_PX")," ")</f>
        <v xml:space="preserve"> </v>
      </c>
      <c r="Q1738" s="7" t="str">
        <f>IF(ISNUMBER(N1738),+G1738*_xll.BDP($C1738, "PX_POS_MULT_FACTOR")*P1738/K1738," ")</f>
        <v xml:space="preserve"> </v>
      </c>
      <c r="R1738" s="8" t="str">
        <f>IF(OR($A1738="TUA",$A1738="TYA"),"",IF(ISNUMBER(_xll.BDP($C1738,"DUR_ADJ_OAS_MID")),_xll.BDP($C1738,"DUR_ADJ_OAS_MID"),IF(ISNUMBER(_xll.BDP($E1738&amp;" ISIN","DUR_ADJ_OAS_MID")),_xll.BDP($E1738&amp;" ISIN","DUR_ADJ_OAS_MID")," ")))</f>
        <v xml:space="preserve"> </v>
      </c>
      <c r="S1738" s="7" t="str">
        <f ca="1">IF(AND(A1737="SVOL",C1737="Cash"),                                     SUM(INDIRECT(ADDRESS(ROW()-(COUNTIF(A:A,"SVOL")),COLUMN())):INDIRECT(ADDRESS(ROW()-1,COLUMN()))),                                    IF(AND(A1738="TYA",C1738="Cash"), SUM(INDIRECT(ADDRESS(ROW()-(COUNTIF(A:A,"TYA")-1),COLUMN())):INDIRECT(ADDRESS(ROW()-1,COLUMN()))),                                    IF(AND(A1738="SVOL",ISNUMBER(FIND(" Govt",C1738))),"", IF(AND(A1738="SVOL",ISNUMBER(FIND(" Index",C1738))),J1738,                                    IF(ISNUMBER(N1738),Q1738*N1738,IF(ISNUMBER(R1738),J1738*R1738," "))))))</f>
        <v xml:space="preserve"> </v>
      </c>
      <c r="AB1738" s="8" t="s">
        <v>129</v>
      </c>
      <c r="AG1738" s="17">
        <v>-4.9690000000000003E-3</v>
      </c>
    </row>
    <row r="1739" spans="1:33" x14ac:dyDescent="0.35">
      <c r="A1739" t="s">
        <v>4220</v>
      </c>
      <c r="B1739" t="s">
        <v>609</v>
      </c>
      <c r="C1739" t="s">
        <v>610</v>
      </c>
      <c r="D1739" t="s">
        <v>611</v>
      </c>
      <c r="E1739" t="s">
        <v>612</v>
      </c>
      <c r="F1739" t="s">
        <v>613</v>
      </c>
      <c r="G1739" s="1">
        <v>-918.97648505427424</v>
      </c>
      <c r="H1739" s="1">
        <v>18.420000000000002</v>
      </c>
      <c r="I1739" s="2">
        <v>-16927.546854699729</v>
      </c>
      <c r="J1739" s="3">
        <v>-1.2517944337349001E-3</v>
      </c>
      <c r="K1739" s="4">
        <v>13522625.119999999</v>
      </c>
      <c r="L1739" s="5">
        <v>625001</v>
      </c>
      <c r="M1739" s="6">
        <v>21.636165569999999</v>
      </c>
      <c r="N1739" s="7" t="str">
        <f>IF(ISNUMBER(_xll.BDP($C1739, "DELTA_MID")),_xll.BDP($C1739, "DELTA_MID")," ")</f>
        <v xml:space="preserve"> </v>
      </c>
      <c r="O1739" s="7" t="str">
        <f>IF(ISNUMBER(N1739),_xll.BDP($C1739, "OPT_UNDL_TICKER"),"")</f>
        <v/>
      </c>
      <c r="P1739" s="8" t="str">
        <f>IF(ISNUMBER(N1739),_xll.BDP($C1739, "OPT_UNDL_PX")," ")</f>
        <v xml:space="preserve"> </v>
      </c>
      <c r="Q1739" s="7" t="str">
        <f>IF(ISNUMBER(N1739),+G1739*_xll.BDP($C1739, "PX_POS_MULT_FACTOR")*P1739/K1739," ")</f>
        <v xml:space="preserve"> </v>
      </c>
      <c r="R1739" s="8" t="str">
        <f>IF(OR($A1739="TUA",$A1739="TYA"),"",IF(ISNUMBER(_xll.BDP($C1739,"DUR_ADJ_OAS_MID")),_xll.BDP($C1739,"DUR_ADJ_OAS_MID"),IF(ISNUMBER(_xll.BDP($E1739&amp;" ISIN","DUR_ADJ_OAS_MID")),_xll.BDP($E1739&amp;" ISIN","DUR_ADJ_OAS_MID")," ")))</f>
        <v xml:space="preserve"> </v>
      </c>
      <c r="S1739" s="7" t="str">
        <f ca="1">IF(AND(A1738="SVOL",C1738="Cash"),                                     SUM(INDIRECT(ADDRESS(ROW()-(COUNTIF(A:A,"SVOL")),COLUMN())):INDIRECT(ADDRESS(ROW()-1,COLUMN()))),                                    IF(AND(A1739="TYA",C1739="Cash"), SUM(INDIRECT(ADDRESS(ROW()-(COUNTIF(A:A,"TYA")-1),COLUMN())):INDIRECT(ADDRESS(ROW()-1,COLUMN()))),                                    IF(AND(A1739="SVOL",ISNUMBER(FIND(" Govt",C1739))),"", IF(AND(A1739="SVOL",ISNUMBER(FIND(" Index",C1739))),J1739,                                    IF(ISNUMBER(N1739),Q1739*N1739,IF(ISNUMBER(R1739),J1739*R1739," "))))))</f>
        <v xml:space="preserve"> </v>
      </c>
      <c r="AB1739" s="8" t="s">
        <v>129</v>
      </c>
      <c r="AG1739" s="17">
        <v>-4.9690000000000003E-3</v>
      </c>
    </row>
    <row r="1740" spans="1:33" x14ac:dyDescent="0.35">
      <c r="A1740" t="s">
        <v>4220</v>
      </c>
      <c r="B1740" t="s">
        <v>614</v>
      </c>
      <c r="C1740" t="s">
        <v>615</v>
      </c>
      <c r="D1740" t="s">
        <v>616</v>
      </c>
      <c r="E1740" t="s">
        <v>617</v>
      </c>
      <c r="G1740" s="1">
        <v>-183.04319323638211</v>
      </c>
      <c r="H1740" s="1">
        <v>85.23</v>
      </c>
      <c r="I1740" s="2">
        <v>-15600.77135953685</v>
      </c>
      <c r="J1740" s="3">
        <v>-1.1536792021589999E-3</v>
      </c>
      <c r="K1740" s="4">
        <v>13522625.119999999</v>
      </c>
      <c r="L1740" s="5">
        <v>625001</v>
      </c>
      <c r="M1740" s="6">
        <v>21.636165569999999</v>
      </c>
      <c r="N1740" s="7" t="str">
        <f>IF(ISNUMBER(_xll.BDP($C1740, "DELTA_MID")),_xll.BDP($C1740, "DELTA_MID")," ")</f>
        <v xml:space="preserve"> </v>
      </c>
      <c r="O1740" s="7" t="str">
        <f>IF(ISNUMBER(N1740),_xll.BDP($C1740, "OPT_UNDL_TICKER"),"")</f>
        <v/>
      </c>
      <c r="P1740" s="8" t="str">
        <f>IF(ISNUMBER(N1740),_xll.BDP($C1740, "OPT_UNDL_PX")," ")</f>
        <v xml:space="preserve"> </v>
      </c>
      <c r="Q1740" s="7" t="str">
        <f>IF(ISNUMBER(N1740),+G1740*_xll.BDP($C1740, "PX_POS_MULT_FACTOR")*P1740/K1740," ")</f>
        <v xml:space="preserve"> </v>
      </c>
      <c r="R1740" s="8" t="str">
        <f>IF(OR($A1740="TUA",$A1740="TYA"),"",IF(ISNUMBER(_xll.BDP($C1740,"DUR_ADJ_OAS_MID")),_xll.BDP($C1740,"DUR_ADJ_OAS_MID"),IF(ISNUMBER(_xll.BDP($E1740&amp;" ISIN","DUR_ADJ_OAS_MID")),_xll.BDP($E1740&amp;" ISIN","DUR_ADJ_OAS_MID")," ")))</f>
        <v xml:space="preserve"> </v>
      </c>
      <c r="S1740" s="7" t="str">
        <f ca="1">IF(AND(A1739="SVOL",C1739="Cash"),                                     SUM(INDIRECT(ADDRESS(ROW()-(COUNTIF(A:A,"SVOL")),COLUMN())):INDIRECT(ADDRESS(ROW()-1,COLUMN()))),                                    IF(AND(A1740="TYA",C1740="Cash"), SUM(INDIRECT(ADDRESS(ROW()-(COUNTIF(A:A,"TYA")-1),COLUMN())):INDIRECT(ADDRESS(ROW()-1,COLUMN()))),                                    IF(AND(A1740="SVOL",ISNUMBER(FIND(" Govt",C1740))),"", IF(AND(A1740="SVOL",ISNUMBER(FIND(" Index",C1740))),J1740,                                    IF(ISNUMBER(N1740),Q1740*N1740,IF(ISNUMBER(R1740),J1740*R1740," "))))))</f>
        <v xml:space="preserve"> </v>
      </c>
      <c r="AB1740" s="8" t="s">
        <v>129</v>
      </c>
      <c r="AG1740" s="17">
        <v>-4.9690000000000003E-3</v>
      </c>
    </row>
    <row r="1741" spans="1:33" x14ac:dyDescent="0.35">
      <c r="A1741" t="s">
        <v>4220</v>
      </c>
      <c r="B1741" t="s">
        <v>618</v>
      </c>
      <c r="C1741" t="s">
        <v>619</v>
      </c>
      <c r="D1741" t="s">
        <v>620</v>
      </c>
      <c r="E1741" t="s">
        <v>621</v>
      </c>
      <c r="F1741" t="s">
        <v>622</v>
      </c>
      <c r="G1741" s="1">
        <v>-169.72889093026191</v>
      </c>
      <c r="H1741" s="1">
        <v>113.82</v>
      </c>
      <c r="I1741" s="2">
        <v>-19318.54236568241</v>
      </c>
      <c r="J1741" s="3">
        <v>-1.4286088828352E-3</v>
      </c>
      <c r="K1741" s="4">
        <v>13522625.119999999</v>
      </c>
      <c r="L1741" s="5">
        <v>625001</v>
      </c>
      <c r="M1741" s="6">
        <v>21.636165569999999</v>
      </c>
      <c r="N1741" s="7" t="str">
        <f>IF(ISNUMBER(_xll.BDP($C1741, "DELTA_MID")),_xll.BDP($C1741, "DELTA_MID")," ")</f>
        <v xml:space="preserve"> </v>
      </c>
      <c r="O1741" s="7" t="str">
        <f>IF(ISNUMBER(N1741),_xll.BDP($C1741, "OPT_UNDL_TICKER"),"")</f>
        <v/>
      </c>
      <c r="P1741" s="8" t="str">
        <f>IF(ISNUMBER(N1741),_xll.BDP($C1741, "OPT_UNDL_PX")," ")</f>
        <v xml:space="preserve"> </v>
      </c>
      <c r="Q1741" s="7" t="str">
        <f>IF(ISNUMBER(N1741),+G1741*_xll.BDP($C1741, "PX_POS_MULT_FACTOR")*P1741/K1741," ")</f>
        <v xml:space="preserve"> </v>
      </c>
      <c r="R1741" s="8" t="str">
        <f>IF(OR($A1741="TUA",$A1741="TYA"),"",IF(ISNUMBER(_xll.BDP($C1741,"DUR_ADJ_OAS_MID")),_xll.BDP($C1741,"DUR_ADJ_OAS_MID"),IF(ISNUMBER(_xll.BDP($E1741&amp;" ISIN","DUR_ADJ_OAS_MID")),_xll.BDP($E1741&amp;" ISIN","DUR_ADJ_OAS_MID")," ")))</f>
        <v xml:space="preserve"> </v>
      </c>
      <c r="S1741" s="7" t="str">
        <f ca="1">IF(AND(A1740="SVOL",C1740="Cash"),                                     SUM(INDIRECT(ADDRESS(ROW()-(COUNTIF(A:A,"SVOL")),COLUMN())):INDIRECT(ADDRESS(ROW()-1,COLUMN()))),                                    IF(AND(A1741="TYA",C1741="Cash"), SUM(INDIRECT(ADDRESS(ROW()-(COUNTIF(A:A,"TYA")-1),COLUMN())):INDIRECT(ADDRESS(ROW()-1,COLUMN()))),                                    IF(AND(A1741="SVOL",ISNUMBER(FIND(" Govt",C1741))),"", IF(AND(A1741="SVOL",ISNUMBER(FIND(" Index",C1741))),J1741,                                    IF(ISNUMBER(N1741),Q1741*N1741,IF(ISNUMBER(R1741),J1741*R1741," "))))))</f>
        <v xml:space="preserve"> </v>
      </c>
      <c r="AB1741" s="8" t="s">
        <v>129</v>
      </c>
      <c r="AG1741" s="17">
        <v>-4.9690000000000003E-3</v>
      </c>
    </row>
    <row r="1742" spans="1:33" x14ac:dyDescent="0.35">
      <c r="A1742" t="s">
        <v>4220</v>
      </c>
      <c r="B1742" t="s">
        <v>623</v>
      </c>
      <c r="C1742" t="s">
        <v>624</v>
      </c>
      <c r="D1742" t="s">
        <v>625</v>
      </c>
      <c r="E1742" t="s">
        <v>626</v>
      </c>
      <c r="F1742" t="s">
        <v>627</v>
      </c>
      <c r="G1742" s="1">
        <v>-2061.1247749147019</v>
      </c>
      <c r="H1742" s="1">
        <v>8.07</v>
      </c>
      <c r="I1742" s="2">
        <v>-16633.27693356165</v>
      </c>
      <c r="J1742" s="3">
        <v>-1.2300331323214001E-3</v>
      </c>
      <c r="K1742" s="4">
        <v>13522625.119999999</v>
      </c>
      <c r="L1742" s="5">
        <v>625001</v>
      </c>
      <c r="M1742" s="6">
        <v>21.636165569999999</v>
      </c>
      <c r="N1742" s="7" t="str">
        <f>IF(ISNUMBER(_xll.BDP($C1742, "DELTA_MID")),_xll.BDP($C1742, "DELTA_MID")," ")</f>
        <v xml:space="preserve"> </v>
      </c>
      <c r="O1742" s="7" t="str">
        <f>IF(ISNUMBER(N1742),_xll.BDP($C1742, "OPT_UNDL_TICKER"),"")</f>
        <v/>
      </c>
      <c r="P1742" s="8" t="str">
        <f>IF(ISNUMBER(N1742),_xll.BDP($C1742, "OPT_UNDL_PX")," ")</f>
        <v xml:space="preserve"> </v>
      </c>
      <c r="Q1742" s="7" t="str">
        <f>IF(ISNUMBER(N1742),+G1742*_xll.BDP($C1742, "PX_POS_MULT_FACTOR")*P1742/K1742," ")</f>
        <v xml:space="preserve"> </v>
      </c>
      <c r="R1742" s="8" t="str">
        <f>IF(OR($A1742="TUA",$A1742="TYA"),"",IF(ISNUMBER(_xll.BDP($C1742,"DUR_ADJ_OAS_MID")),_xll.BDP($C1742,"DUR_ADJ_OAS_MID"),IF(ISNUMBER(_xll.BDP($E1742&amp;" ISIN","DUR_ADJ_OAS_MID")),_xll.BDP($E1742&amp;" ISIN","DUR_ADJ_OAS_MID")," ")))</f>
        <v xml:space="preserve"> </v>
      </c>
      <c r="S1742" s="7" t="str">
        <f ca="1">IF(AND(A1741="SVOL",C1741="Cash"),                                     SUM(INDIRECT(ADDRESS(ROW()-(COUNTIF(A:A,"SVOL")),COLUMN())):INDIRECT(ADDRESS(ROW()-1,COLUMN()))),                                    IF(AND(A1742="TYA",C1742="Cash"), SUM(INDIRECT(ADDRESS(ROW()-(COUNTIF(A:A,"TYA")-1),COLUMN())):INDIRECT(ADDRESS(ROW()-1,COLUMN()))),                                    IF(AND(A1742="SVOL",ISNUMBER(FIND(" Govt",C1742))),"", IF(AND(A1742="SVOL",ISNUMBER(FIND(" Index",C1742))),J1742,                                    IF(ISNUMBER(N1742),Q1742*N1742,IF(ISNUMBER(R1742),J1742*R1742," "))))))</f>
        <v xml:space="preserve"> </v>
      </c>
      <c r="AB1742" s="8" t="s">
        <v>129</v>
      </c>
      <c r="AG1742" s="17">
        <v>-4.9690000000000003E-3</v>
      </c>
    </row>
    <row r="1743" spans="1:33" x14ac:dyDescent="0.35">
      <c r="A1743" t="s">
        <v>4220</v>
      </c>
      <c r="B1743" t="s">
        <v>628</v>
      </c>
      <c r="C1743" t="s">
        <v>629</v>
      </c>
      <c r="D1743" t="s">
        <v>630</v>
      </c>
      <c r="E1743" t="s">
        <v>631</v>
      </c>
      <c r="F1743" t="s">
        <v>632</v>
      </c>
      <c r="G1743" s="1">
        <v>-3923.024584066543</v>
      </c>
      <c r="H1743" s="1">
        <v>4.21</v>
      </c>
      <c r="I1743" s="2">
        <v>-16515.933498920149</v>
      </c>
      <c r="J1743" s="3">
        <v>-1.221355569082E-3</v>
      </c>
      <c r="K1743" s="4">
        <v>13522625.119999999</v>
      </c>
      <c r="L1743" s="5">
        <v>625001</v>
      </c>
      <c r="M1743" s="6">
        <v>21.636165569999999</v>
      </c>
      <c r="N1743" s="7" t="str">
        <f>IF(ISNUMBER(_xll.BDP($C1743, "DELTA_MID")),_xll.BDP($C1743, "DELTA_MID")," ")</f>
        <v xml:space="preserve"> </v>
      </c>
      <c r="O1743" s="7" t="str">
        <f>IF(ISNUMBER(N1743),_xll.BDP($C1743, "OPT_UNDL_TICKER"),"")</f>
        <v/>
      </c>
      <c r="P1743" s="8" t="str">
        <f>IF(ISNUMBER(N1743),_xll.BDP($C1743, "OPT_UNDL_PX")," ")</f>
        <v xml:space="preserve"> </v>
      </c>
      <c r="Q1743" s="7" t="str">
        <f>IF(ISNUMBER(N1743),+G1743*_xll.BDP($C1743, "PX_POS_MULT_FACTOR")*P1743/K1743," ")</f>
        <v xml:space="preserve"> </v>
      </c>
      <c r="R1743" s="8" t="str">
        <f>IF(OR($A1743="TUA",$A1743="TYA"),"",IF(ISNUMBER(_xll.BDP($C1743,"DUR_ADJ_OAS_MID")),_xll.BDP($C1743,"DUR_ADJ_OAS_MID"),IF(ISNUMBER(_xll.BDP($E1743&amp;" ISIN","DUR_ADJ_OAS_MID")),_xll.BDP($E1743&amp;" ISIN","DUR_ADJ_OAS_MID")," ")))</f>
        <v xml:space="preserve"> </v>
      </c>
      <c r="S1743" s="7" t="str">
        <f ca="1">IF(AND(A1742="SVOL",C1742="Cash"),                                     SUM(INDIRECT(ADDRESS(ROW()-(COUNTIF(A:A,"SVOL")),COLUMN())):INDIRECT(ADDRESS(ROW()-1,COLUMN()))),                                    IF(AND(A1743="TYA",C1743="Cash"), SUM(INDIRECT(ADDRESS(ROW()-(COUNTIF(A:A,"TYA")-1),COLUMN())):INDIRECT(ADDRESS(ROW()-1,COLUMN()))),                                    IF(AND(A1743="SVOL",ISNUMBER(FIND(" Govt",C1743))),"", IF(AND(A1743="SVOL",ISNUMBER(FIND(" Index",C1743))),J1743,                                    IF(ISNUMBER(N1743),Q1743*N1743,IF(ISNUMBER(R1743),J1743*R1743," "))))))</f>
        <v xml:space="preserve"> </v>
      </c>
      <c r="AB1743" s="8" t="s">
        <v>129</v>
      </c>
      <c r="AG1743" s="17">
        <v>-4.9690000000000003E-3</v>
      </c>
    </row>
    <row r="1744" spans="1:33" x14ac:dyDescent="0.35">
      <c r="A1744" t="s">
        <v>4220</v>
      </c>
      <c r="B1744" t="s">
        <v>633</v>
      </c>
      <c r="C1744" t="s">
        <v>634</v>
      </c>
      <c r="D1744" t="s">
        <v>635</v>
      </c>
      <c r="E1744" t="s">
        <v>636</v>
      </c>
      <c r="F1744" t="s">
        <v>637</v>
      </c>
      <c r="G1744" s="1">
        <v>-126.9903249304483</v>
      </c>
      <c r="H1744" s="1">
        <v>85.8</v>
      </c>
      <c r="I1744" s="2">
        <v>-10895.769879032459</v>
      </c>
      <c r="J1744" s="3">
        <v>-8.0574369120960001E-4</v>
      </c>
      <c r="K1744" s="4">
        <v>13522625.119999999</v>
      </c>
      <c r="L1744" s="5">
        <v>625001</v>
      </c>
      <c r="M1744" s="6">
        <v>21.636165569999999</v>
      </c>
      <c r="N1744" s="7" t="str">
        <f>IF(ISNUMBER(_xll.BDP($C1744, "DELTA_MID")),_xll.BDP($C1744, "DELTA_MID")," ")</f>
        <v xml:space="preserve"> </v>
      </c>
      <c r="O1744" s="7" t="str">
        <f>IF(ISNUMBER(N1744),_xll.BDP($C1744, "OPT_UNDL_TICKER"),"")</f>
        <v/>
      </c>
      <c r="P1744" s="8" t="str">
        <f>IF(ISNUMBER(N1744),_xll.BDP($C1744, "OPT_UNDL_PX")," ")</f>
        <v xml:space="preserve"> </v>
      </c>
      <c r="Q1744" s="7" t="str">
        <f>IF(ISNUMBER(N1744),+G1744*_xll.BDP($C1744, "PX_POS_MULT_FACTOR")*P1744/K1744," ")</f>
        <v xml:space="preserve"> </v>
      </c>
      <c r="R1744" s="8" t="str">
        <f>IF(OR($A1744="TUA",$A1744="TYA"),"",IF(ISNUMBER(_xll.BDP($C1744,"DUR_ADJ_OAS_MID")),_xll.BDP($C1744,"DUR_ADJ_OAS_MID"),IF(ISNUMBER(_xll.BDP($E1744&amp;" ISIN","DUR_ADJ_OAS_MID")),_xll.BDP($E1744&amp;" ISIN","DUR_ADJ_OAS_MID")," ")))</f>
        <v xml:space="preserve"> </v>
      </c>
      <c r="S1744" s="7" t="str">
        <f ca="1">IF(AND(A1743="SVOL",C1743="Cash"),                                     SUM(INDIRECT(ADDRESS(ROW()-(COUNTIF(A:A,"SVOL")),COLUMN())):INDIRECT(ADDRESS(ROW()-1,COLUMN()))),                                    IF(AND(A1744="TYA",C1744="Cash"), SUM(INDIRECT(ADDRESS(ROW()-(COUNTIF(A:A,"TYA")-1),COLUMN())):INDIRECT(ADDRESS(ROW()-1,COLUMN()))),                                    IF(AND(A1744="SVOL",ISNUMBER(FIND(" Govt",C1744))),"", IF(AND(A1744="SVOL",ISNUMBER(FIND(" Index",C1744))),J1744,                                    IF(ISNUMBER(N1744),Q1744*N1744,IF(ISNUMBER(R1744),J1744*R1744," "))))))</f>
        <v xml:space="preserve"> </v>
      </c>
      <c r="AB1744" s="8" t="s">
        <v>129</v>
      </c>
      <c r="AG1744" s="17">
        <v>-4.9690000000000003E-3</v>
      </c>
    </row>
    <row r="1745" spans="1:33" x14ac:dyDescent="0.35">
      <c r="A1745" t="s">
        <v>4220</v>
      </c>
      <c r="B1745" t="s">
        <v>638</v>
      </c>
      <c r="C1745" t="s">
        <v>639</v>
      </c>
      <c r="D1745" t="s">
        <v>640</v>
      </c>
      <c r="E1745" t="s">
        <v>641</v>
      </c>
      <c r="F1745" t="s">
        <v>642</v>
      </c>
      <c r="G1745" s="1">
        <v>-919.04616562239187</v>
      </c>
      <c r="H1745" s="1">
        <v>8.27</v>
      </c>
      <c r="I1745" s="2">
        <v>-7600.5117896971806</v>
      </c>
      <c r="J1745" s="3">
        <v>-5.6205889923370003E-4</v>
      </c>
      <c r="K1745" s="4">
        <v>13522625.119999999</v>
      </c>
      <c r="L1745" s="5">
        <v>625001</v>
      </c>
      <c r="M1745" s="6">
        <v>21.636165569999999</v>
      </c>
      <c r="N1745" s="7" t="str">
        <f>IF(ISNUMBER(_xll.BDP($C1745, "DELTA_MID")),_xll.BDP($C1745, "DELTA_MID")," ")</f>
        <v xml:space="preserve"> </v>
      </c>
      <c r="O1745" s="7" t="str">
        <f>IF(ISNUMBER(N1745),_xll.BDP($C1745, "OPT_UNDL_TICKER"),"")</f>
        <v/>
      </c>
      <c r="P1745" s="8" t="str">
        <f>IF(ISNUMBER(N1745),_xll.BDP($C1745, "OPT_UNDL_PX")," ")</f>
        <v xml:space="preserve"> </v>
      </c>
      <c r="Q1745" s="7" t="str">
        <f>IF(ISNUMBER(N1745),+G1745*_xll.BDP($C1745, "PX_POS_MULT_FACTOR")*P1745/K1745," ")</f>
        <v xml:space="preserve"> </v>
      </c>
      <c r="R1745" s="8" t="str">
        <f>IF(OR($A1745="TUA",$A1745="TYA"),"",IF(ISNUMBER(_xll.BDP($C1745,"DUR_ADJ_OAS_MID")),_xll.BDP($C1745,"DUR_ADJ_OAS_MID"),IF(ISNUMBER(_xll.BDP($E1745&amp;" ISIN","DUR_ADJ_OAS_MID")),_xll.BDP($E1745&amp;" ISIN","DUR_ADJ_OAS_MID")," ")))</f>
        <v xml:space="preserve"> </v>
      </c>
      <c r="S1745" s="7" t="str">
        <f ca="1">IF(AND(A1744="SVOL",C1744="Cash"),                                     SUM(INDIRECT(ADDRESS(ROW()-(COUNTIF(A:A,"SVOL")),COLUMN())):INDIRECT(ADDRESS(ROW()-1,COLUMN()))),                                    IF(AND(A1745="TYA",C1745="Cash"), SUM(INDIRECT(ADDRESS(ROW()-(COUNTIF(A:A,"TYA")-1),COLUMN())):INDIRECT(ADDRESS(ROW()-1,COLUMN()))),                                    IF(AND(A1745="SVOL",ISNUMBER(FIND(" Govt",C1745))),"", IF(AND(A1745="SVOL",ISNUMBER(FIND(" Index",C1745))),J1745,                                    IF(ISNUMBER(N1745),Q1745*N1745,IF(ISNUMBER(R1745),J1745*R1745," "))))))</f>
        <v xml:space="preserve"> </v>
      </c>
      <c r="AB1745" s="8" t="s">
        <v>129</v>
      </c>
      <c r="AG1745" s="17">
        <v>-4.9690000000000003E-3</v>
      </c>
    </row>
    <row r="1746" spans="1:33" x14ac:dyDescent="0.35">
      <c r="A1746" t="s">
        <v>4220</v>
      </c>
      <c r="B1746" t="s">
        <v>643</v>
      </c>
      <c r="C1746" t="s">
        <v>644</v>
      </c>
      <c r="D1746" t="s">
        <v>645</v>
      </c>
      <c r="E1746" t="s">
        <v>646</v>
      </c>
      <c r="F1746" t="s">
        <v>647</v>
      </c>
      <c r="G1746" s="1">
        <v>-1705.4054991371479</v>
      </c>
      <c r="H1746" s="1">
        <v>10.53</v>
      </c>
      <c r="I1746" s="2">
        <v>-17957.919905914168</v>
      </c>
      <c r="J1746" s="3">
        <v>-1.3279906635402E-3</v>
      </c>
      <c r="K1746" s="4">
        <v>13522625.119999999</v>
      </c>
      <c r="L1746" s="5">
        <v>625001</v>
      </c>
      <c r="M1746" s="6">
        <v>21.636165569999999</v>
      </c>
      <c r="N1746" s="7" t="str">
        <f>IF(ISNUMBER(_xll.BDP($C1746, "DELTA_MID")),_xll.BDP($C1746, "DELTA_MID")," ")</f>
        <v xml:space="preserve"> </v>
      </c>
      <c r="O1746" s="7" t="str">
        <f>IF(ISNUMBER(N1746),_xll.BDP($C1746, "OPT_UNDL_TICKER"),"")</f>
        <v/>
      </c>
      <c r="P1746" s="8" t="str">
        <f>IF(ISNUMBER(N1746),_xll.BDP($C1746, "OPT_UNDL_PX")," ")</f>
        <v xml:space="preserve"> </v>
      </c>
      <c r="Q1746" s="7" t="str">
        <f>IF(ISNUMBER(N1746),+G1746*_xll.BDP($C1746, "PX_POS_MULT_FACTOR")*P1746/K1746," ")</f>
        <v xml:space="preserve"> </v>
      </c>
      <c r="R1746" s="8" t="str">
        <f>IF(OR($A1746="TUA",$A1746="TYA"),"",IF(ISNUMBER(_xll.BDP($C1746,"DUR_ADJ_OAS_MID")),_xll.BDP($C1746,"DUR_ADJ_OAS_MID"),IF(ISNUMBER(_xll.BDP($E1746&amp;" ISIN","DUR_ADJ_OAS_MID")),_xll.BDP($E1746&amp;" ISIN","DUR_ADJ_OAS_MID")," ")))</f>
        <v xml:space="preserve"> </v>
      </c>
      <c r="S1746" s="7" t="str">
        <f ca="1">IF(AND(A1745="SVOL",C1745="Cash"),                                     SUM(INDIRECT(ADDRESS(ROW()-(COUNTIF(A:A,"SVOL")),COLUMN())):INDIRECT(ADDRESS(ROW()-1,COLUMN()))),                                    IF(AND(A1746="TYA",C1746="Cash"), SUM(INDIRECT(ADDRESS(ROW()-(COUNTIF(A:A,"TYA")-1),COLUMN())):INDIRECT(ADDRESS(ROW()-1,COLUMN()))),                                    IF(AND(A1746="SVOL",ISNUMBER(FIND(" Govt",C1746))),"", IF(AND(A1746="SVOL",ISNUMBER(FIND(" Index",C1746))),J1746,                                    IF(ISNUMBER(N1746),Q1746*N1746,IF(ISNUMBER(R1746),J1746*R1746," "))))))</f>
        <v xml:space="preserve"> </v>
      </c>
      <c r="AB1746" s="8" t="s">
        <v>129</v>
      </c>
      <c r="AG1746" s="17">
        <v>-4.9690000000000003E-3</v>
      </c>
    </row>
    <row r="1747" spans="1:33" x14ac:dyDescent="0.35">
      <c r="A1747" t="s">
        <v>4220</v>
      </c>
      <c r="B1747" t="s">
        <v>648</v>
      </c>
      <c r="C1747" t="s">
        <v>649</v>
      </c>
      <c r="F1747" t="s">
        <v>649</v>
      </c>
      <c r="G1747" s="1">
        <v>2985</v>
      </c>
      <c r="H1747" s="1">
        <v>1218.5899999999999</v>
      </c>
      <c r="I1747" s="2">
        <v>3637491.15</v>
      </c>
      <c r="J1747" s="3">
        <v>0.26899297</v>
      </c>
      <c r="K1747" s="4">
        <v>13522625.119999999</v>
      </c>
      <c r="L1747" s="5">
        <v>625001</v>
      </c>
      <c r="M1747" s="6">
        <v>21.636165569999999</v>
      </c>
      <c r="N1747" s="7" t="str">
        <f>IF(ISNUMBER(_xll.BDP($C1747, "DELTA_MID")),_xll.BDP($C1747, "DELTA_MID")," ")</f>
        <v xml:space="preserve"> </v>
      </c>
      <c r="O1747" s="7" t="str">
        <f>IF(ISNUMBER(N1747),_xll.BDP($C1747, "OPT_UNDL_TICKER"),"")</f>
        <v/>
      </c>
      <c r="P1747" s="8" t="str">
        <f>IF(ISNUMBER(N1747),_xll.BDP($C1747, "OPT_UNDL_PX")," ")</f>
        <v xml:space="preserve"> </v>
      </c>
      <c r="Q1747" s="7" t="str">
        <f>IF(ISNUMBER(N1747),+G1747*_xll.BDP($C1747, "PX_POS_MULT_FACTOR")*P1747/K1747," ")</f>
        <v xml:space="preserve"> </v>
      </c>
      <c r="R1747" s="8" t="str">
        <f>IF(OR($A1747="TUA",$A1747="TYA"),"",IF(ISNUMBER(_xll.BDP($C1747,"DUR_ADJ_OAS_MID")),_xll.BDP($C1747,"DUR_ADJ_OAS_MID"),IF(ISNUMBER(_xll.BDP($E1747&amp;" ISIN","DUR_ADJ_OAS_MID")),_xll.BDP($E1747&amp;" ISIN","DUR_ADJ_OAS_MID")," ")))</f>
        <v xml:space="preserve"> </v>
      </c>
      <c r="S1747" s="7" t="str">
        <f ca="1">IF(AND(A1746="SVOL",C1746="Cash"),                                     SUM(INDIRECT(ADDRESS(ROW()-(COUNTIF(A:A,"SVOL")),COLUMN())):INDIRECT(ADDRESS(ROW()-1,COLUMN()))),                                    IF(AND(A1747="TYA",C1747="Cash"), SUM(INDIRECT(ADDRESS(ROW()-(COUNTIF(A:A,"TYA")-1),COLUMN())):INDIRECT(ADDRESS(ROW()-1,COLUMN()))),                                    IF(AND(A1747="SVOL",ISNUMBER(FIND(" Govt",C1747))),"", IF(AND(A1747="SVOL",ISNUMBER(FIND(" Index",C1747))),J1747,                                    IF(ISNUMBER(N1747),Q1747*N1747,IF(ISNUMBER(R1747),J1747*R1747," "))))))</f>
        <v xml:space="preserve"> </v>
      </c>
      <c r="T1747" t="s">
        <v>649</v>
      </c>
      <c r="U1747" t="s">
        <v>73</v>
      </c>
      <c r="AC1747" s="8" t="s">
        <v>115</v>
      </c>
      <c r="AD1747" s="8" t="s">
        <v>116</v>
      </c>
      <c r="AE1747" s="8">
        <v>35</v>
      </c>
      <c r="AF1747" s="8" t="s">
        <v>649</v>
      </c>
      <c r="AG1747" s="17">
        <v>-4.9690000000000003E-3</v>
      </c>
    </row>
    <row r="1748" spans="1:33" x14ac:dyDescent="0.35">
      <c r="A1748" t="s">
        <v>4220</v>
      </c>
      <c r="B1748" t="s">
        <v>650</v>
      </c>
      <c r="C1748" t="s">
        <v>651</v>
      </c>
      <c r="D1748" t="s">
        <v>652</v>
      </c>
      <c r="E1748" t="s">
        <v>653</v>
      </c>
      <c r="F1748" t="s">
        <v>654</v>
      </c>
      <c r="G1748" s="1">
        <v>255.366881968624</v>
      </c>
      <c r="H1748" s="1">
        <v>134.28</v>
      </c>
      <c r="I1748" s="2">
        <v>34290.664910746833</v>
      </c>
      <c r="J1748" s="3">
        <v>2.5357994181196999E-3</v>
      </c>
      <c r="K1748" s="4">
        <v>13522625.119999999</v>
      </c>
      <c r="L1748" s="5">
        <v>625001</v>
      </c>
      <c r="M1748" s="6">
        <v>21.636165569999999</v>
      </c>
      <c r="N1748" s="7" t="str">
        <f>IF(ISNUMBER(_xll.BDP($C1748, "DELTA_MID")),_xll.BDP($C1748, "DELTA_MID")," ")</f>
        <v xml:space="preserve"> </v>
      </c>
      <c r="O1748" s="7" t="str">
        <f>IF(ISNUMBER(N1748),_xll.BDP($C1748, "OPT_UNDL_TICKER"),"")</f>
        <v/>
      </c>
      <c r="P1748" s="8" t="str">
        <f>IF(ISNUMBER(N1748),_xll.BDP($C1748, "OPT_UNDL_PX")," ")</f>
        <v xml:space="preserve"> </v>
      </c>
      <c r="Q1748" s="7" t="str">
        <f>IF(ISNUMBER(N1748),+G1748*_xll.BDP($C1748, "PX_POS_MULT_FACTOR")*P1748/K1748," ")</f>
        <v xml:space="preserve"> </v>
      </c>
      <c r="R1748" s="8" t="str">
        <f>IF(OR($A1748="TUA",$A1748="TYA"),"",IF(ISNUMBER(_xll.BDP($C1748,"DUR_ADJ_OAS_MID")),_xll.BDP($C1748,"DUR_ADJ_OAS_MID"),IF(ISNUMBER(_xll.BDP($E1748&amp;" ISIN","DUR_ADJ_OAS_MID")),_xll.BDP($E1748&amp;" ISIN","DUR_ADJ_OAS_MID")," ")))</f>
        <v xml:space="preserve"> </v>
      </c>
      <c r="S1748" s="7" t="str">
        <f ca="1">IF(AND(A1747="SVOL",C1747="Cash"),                                     SUM(INDIRECT(ADDRESS(ROW()-(COUNTIF(A:A,"SVOL")),COLUMN())):INDIRECT(ADDRESS(ROW()-1,COLUMN()))),                                    IF(AND(A1748="TYA",C1748="Cash"), SUM(INDIRECT(ADDRESS(ROW()-(COUNTIF(A:A,"TYA")-1),COLUMN())):INDIRECT(ADDRESS(ROW()-1,COLUMN()))),                                    IF(AND(A1748="SVOL",ISNUMBER(FIND(" Govt",C1748))),"", IF(AND(A1748="SVOL",ISNUMBER(FIND(" Index",C1748))),J1748,                                    IF(ISNUMBER(N1748),Q1748*N1748,IF(ISNUMBER(R1748),J1748*R1748," "))))))</f>
        <v xml:space="preserve"> </v>
      </c>
      <c r="AB1748" s="8" t="s">
        <v>655</v>
      </c>
      <c r="AG1748" s="17">
        <v>-4.9690000000000003E-3</v>
      </c>
    </row>
    <row r="1749" spans="1:33" x14ac:dyDescent="0.35">
      <c r="A1749" t="s">
        <v>4220</v>
      </c>
      <c r="B1749" t="s">
        <v>656</v>
      </c>
      <c r="C1749" t="s">
        <v>657</v>
      </c>
      <c r="D1749" t="s">
        <v>658</v>
      </c>
      <c r="E1749" t="s">
        <v>659</v>
      </c>
      <c r="F1749" t="s">
        <v>660</v>
      </c>
      <c r="G1749" s="1">
        <v>163.43471108712899</v>
      </c>
      <c r="H1749" s="1">
        <v>225.12</v>
      </c>
      <c r="I1749" s="2">
        <v>36792.422159934467</v>
      </c>
      <c r="J1749" s="3">
        <v>2.7208047130965998E-3</v>
      </c>
      <c r="K1749" s="4">
        <v>13522625.119999999</v>
      </c>
      <c r="L1749" s="5">
        <v>625001</v>
      </c>
      <c r="M1749" s="6">
        <v>21.636165569999999</v>
      </c>
      <c r="N1749" s="7" t="str">
        <f>IF(ISNUMBER(_xll.BDP($C1749, "DELTA_MID")),_xll.BDP($C1749, "DELTA_MID")," ")</f>
        <v xml:space="preserve"> </v>
      </c>
      <c r="O1749" s="7" t="str">
        <f>IF(ISNUMBER(N1749),_xll.BDP($C1749, "OPT_UNDL_TICKER"),"")</f>
        <v/>
      </c>
      <c r="P1749" s="8" t="str">
        <f>IF(ISNUMBER(N1749),_xll.BDP($C1749, "OPT_UNDL_PX")," ")</f>
        <v xml:space="preserve"> </v>
      </c>
      <c r="Q1749" s="7" t="str">
        <f>IF(ISNUMBER(N1749),+G1749*_xll.BDP($C1749, "PX_POS_MULT_FACTOR")*P1749/K1749," ")</f>
        <v xml:space="preserve"> </v>
      </c>
      <c r="R1749" s="8" t="str">
        <f>IF(OR($A1749="TUA",$A1749="TYA"),"",IF(ISNUMBER(_xll.BDP($C1749,"DUR_ADJ_OAS_MID")),_xll.BDP($C1749,"DUR_ADJ_OAS_MID"),IF(ISNUMBER(_xll.BDP($E1749&amp;" ISIN","DUR_ADJ_OAS_MID")),_xll.BDP($E1749&amp;" ISIN","DUR_ADJ_OAS_MID")," ")))</f>
        <v xml:space="preserve"> </v>
      </c>
      <c r="S1749" s="7" t="str">
        <f ca="1">IF(AND(A1748="SVOL",C1748="Cash"),                                     SUM(INDIRECT(ADDRESS(ROW()-(COUNTIF(A:A,"SVOL")),COLUMN())):INDIRECT(ADDRESS(ROW()-1,COLUMN()))),                                    IF(AND(A1749="TYA",C1749="Cash"), SUM(INDIRECT(ADDRESS(ROW()-(COUNTIF(A:A,"TYA")-1),COLUMN())):INDIRECT(ADDRESS(ROW()-1,COLUMN()))),                                    IF(AND(A1749="SVOL",ISNUMBER(FIND(" Govt",C1749))),"", IF(AND(A1749="SVOL",ISNUMBER(FIND(" Index",C1749))),J1749,                                    IF(ISNUMBER(N1749),Q1749*N1749,IF(ISNUMBER(R1749),J1749*R1749," "))))))</f>
        <v xml:space="preserve"> </v>
      </c>
      <c r="AB1749" s="8" t="s">
        <v>655</v>
      </c>
      <c r="AG1749" s="17">
        <v>-4.9690000000000003E-3</v>
      </c>
    </row>
    <row r="1750" spans="1:33" x14ac:dyDescent="0.35">
      <c r="A1750" t="s">
        <v>4220</v>
      </c>
      <c r="B1750" t="s">
        <v>661</v>
      </c>
      <c r="C1750" t="s">
        <v>662</v>
      </c>
      <c r="D1750" t="s">
        <v>663</v>
      </c>
      <c r="E1750" t="s">
        <v>664</v>
      </c>
      <c r="F1750" t="s">
        <v>665</v>
      </c>
      <c r="G1750" s="1">
        <v>180.70269959114279</v>
      </c>
      <c r="H1750" s="1">
        <v>170.35</v>
      </c>
      <c r="I1750" s="2">
        <v>30782.704875351181</v>
      </c>
      <c r="J1750" s="3">
        <v>2.2763852877814E-3</v>
      </c>
      <c r="K1750" s="4">
        <v>13522625.119999999</v>
      </c>
      <c r="L1750" s="5">
        <v>625001</v>
      </c>
      <c r="M1750" s="6">
        <v>21.636165569999999</v>
      </c>
      <c r="N1750" s="7" t="str">
        <f>IF(ISNUMBER(_xll.BDP($C1750, "DELTA_MID")),_xll.BDP($C1750, "DELTA_MID")," ")</f>
        <v xml:space="preserve"> </v>
      </c>
      <c r="O1750" s="7" t="str">
        <f>IF(ISNUMBER(N1750),_xll.BDP($C1750, "OPT_UNDL_TICKER"),"")</f>
        <v/>
      </c>
      <c r="P1750" s="8" t="str">
        <f>IF(ISNUMBER(N1750),_xll.BDP($C1750, "OPT_UNDL_PX")," ")</f>
        <v xml:space="preserve"> </v>
      </c>
      <c r="Q1750" s="7" t="str">
        <f>IF(ISNUMBER(N1750),+G1750*_xll.BDP($C1750, "PX_POS_MULT_FACTOR")*P1750/K1750," ")</f>
        <v xml:space="preserve"> </v>
      </c>
      <c r="R1750" s="8" t="str">
        <f>IF(OR($A1750="TUA",$A1750="TYA"),"",IF(ISNUMBER(_xll.BDP($C1750,"DUR_ADJ_OAS_MID")),_xll.BDP($C1750,"DUR_ADJ_OAS_MID"),IF(ISNUMBER(_xll.BDP($E1750&amp;" ISIN","DUR_ADJ_OAS_MID")),_xll.BDP($E1750&amp;" ISIN","DUR_ADJ_OAS_MID")," ")))</f>
        <v xml:space="preserve"> </v>
      </c>
      <c r="S1750" s="7" t="str">
        <f ca="1">IF(AND(A1749="SVOL",C1749="Cash"),                                     SUM(INDIRECT(ADDRESS(ROW()-(COUNTIF(A:A,"SVOL")),COLUMN())):INDIRECT(ADDRESS(ROW()-1,COLUMN()))),                                    IF(AND(A1750="TYA",C1750="Cash"), SUM(INDIRECT(ADDRESS(ROW()-(COUNTIF(A:A,"TYA")-1),COLUMN())):INDIRECT(ADDRESS(ROW()-1,COLUMN()))),                                    IF(AND(A1750="SVOL",ISNUMBER(FIND(" Govt",C1750))),"", IF(AND(A1750="SVOL",ISNUMBER(FIND(" Index",C1750))),J1750,                                    IF(ISNUMBER(N1750),Q1750*N1750,IF(ISNUMBER(R1750),J1750*R1750," "))))))</f>
        <v xml:space="preserve"> </v>
      </c>
      <c r="AB1750" s="8" t="s">
        <v>655</v>
      </c>
      <c r="AG1750" s="17">
        <v>-4.9690000000000003E-3</v>
      </c>
    </row>
    <row r="1751" spans="1:33" x14ac:dyDescent="0.35">
      <c r="A1751" t="s">
        <v>4220</v>
      </c>
      <c r="B1751" t="s">
        <v>666</v>
      </c>
      <c r="C1751" t="s">
        <v>667</v>
      </c>
      <c r="D1751" t="s">
        <v>668</v>
      </c>
      <c r="E1751" t="s">
        <v>669</v>
      </c>
      <c r="G1751" s="1">
        <v>99.908386380636003</v>
      </c>
      <c r="H1751" s="1">
        <v>370.22</v>
      </c>
      <c r="I1751" s="2">
        <v>36988.082805839062</v>
      </c>
      <c r="J1751" s="3">
        <v>2.7352738449529001E-3</v>
      </c>
      <c r="K1751" s="4">
        <v>13522625.119999999</v>
      </c>
      <c r="L1751" s="5">
        <v>625001</v>
      </c>
      <c r="M1751" s="6">
        <v>21.636165569999999</v>
      </c>
      <c r="N1751" s="7" t="str">
        <f>IF(ISNUMBER(_xll.BDP($C1751, "DELTA_MID")),_xll.BDP($C1751, "DELTA_MID")," ")</f>
        <v xml:space="preserve"> </v>
      </c>
      <c r="O1751" s="7" t="str">
        <f>IF(ISNUMBER(N1751),_xll.BDP($C1751, "OPT_UNDL_TICKER"),"")</f>
        <v/>
      </c>
      <c r="P1751" s="8" t="str">
        <f>IF(ISNUMBER(N1751),_xll.BDP($C1751, "OPT_UNDL_PX")," ")</f>
        <v xml:space="preserve"> </v>
      </c>
      <c r="Q1751" s="7" t="str">
        <f>IF(ISNUMBER(N1751),+G1751*_xll.BDP($C1751, "PX_POS_MULT_FACTOR")*P1751/K1751," ")</f>
        <v xml:space="preserve"> </v>
      </c>
      <c r="R1751" s="8" t="str">
        <f>IF(OR($A1751="TUA",$A1751="TYA"),"",IF(ISNUMBER(_xll.BDP($C1751,"DUR_ADJ_OAS_MID")),_xll.BDP($C1751,"DUR_ADJ_OAS_MID"),IF(ISNUMBER(_xll.BDP($E1751&amp;" ISIN","DUR_ADJ_OAS_MID")),_xll.BDP($E1751&amp;" ISIN","DUR_ADJ_OAS_MID")," ")))</f>
        <v xml:space="preserve"> </v>
      </c>
      <c r="S1751" s="7" t="str">
        <f ca="1">IF(AND(A1750="SVOL",C1750="Cash"),                                     SUM(INDIRECT(ADDRESS(ROW()-(COUNTIF(A:A,"SVOL")),COLUMN())):INDIRECT(ADDRESS(ROW()-1,COLUMN()))),                                    IF(AND(A1751="TYA",C1751="Cash"), SUM(INDIRECT(ADDRESS(ROW()-(COUNTIF(A:A,"TYA")-1),COLUMN())):INDIRECT(ADDRESS(ROW()-1,COLUMN()))),                                    IF(AND(A1751="SVOL",ISNUMBER(FIND(" Govt",C1751))),"", IF(AND(A1751="SVOL",ISNUMBER(FIND(" Index",C1751))),J1751,                                    IF(ISNUMBER(N1751),Q1751*N1751,IF(ISNUMBER(R1751),J1751*R1751," "))))))</f>
        <v xml:space="preserve"> </v>
      </c>
      <c r="AB1751" s="8" t="s">
        <v>655</v>
      </c>
      <c r="AG1751" s="17">
        <v>-4.9690000000000003E-3</v>
      </c>
    </row>
    <row r="1752" spans="1:33" x14ac:dyDescent="0.35">
      <c r="A1752" t="s">
        <v>4220</v>
      </c>
      <c r="B1752" t="s">
        <v>670</v>
      </c>
      <c r="C1752" t="s">
        <v>671</v>
      </c>
      <c r="D1752" t="s">
        <v>672</v>
      </c>
      <c r="E1752" t="s">
        <v>673</v>
      </c>
      <c r="F1752" t="s">
        <v>674</v>
      </c>
      <c r="G1752" s="1">
        <v>67.229032565832497</v>
      </c>
      <c r="H1752" s="1">
        <v>532.5</v>
      </c>
      <c r="I1752" s="2">
        <v>35799.459841305797</v>
      </c>
      <c r="J1752" s="3">
        <v>2.6473750121459999E-3</v>
      </c>
      <c r="K1752" s="4">
        <v>13522625.119999999</v>
      </c>
      <c r="L1752" s="5">
        <v>625001</v>
      </c>
      <c r="M1752" s="6">
        <v>21.636165569999999</v>
      </c>
      <c r="N1752" s="7" t="str">
        <f>IF(ISNUMBER(_xll.BDP($C1752, "DELTA_MID")),_xll.BDP($C1752, "DELTA_MID")," ")</f>
        <v xml:space="preserve"> </v>
      </c>
      <c r="O1752" s="7" t="str">
        <f>IF(ISNUMBER(N1752),_xll.BDP($C1752, "OPT_UNDL_TICKER"),"")</f>
        <v/>
      </c>
      <c r="P1752" s="8" t="str">
        <f>IF(ISNUMBER(N1752),_xll.BDP($C1752, "OPT_UNDL_PX")," ")</f>
        <v xml:space="preserve"> </v>
      </c>
      <c r="Q1752" s="7" t="str">
        <f>IF(ISNUMBER(N1752),+G1752*_xll.BDP($C1752, "PX_POS_MULT_FACTOR")*P1752/K1752," ")</f>
        <v xml:space="preserve"> </v>
      </c>
      <c r="R1752" s="8" t="str">
        <f>IF(OR($A1752="TUA",$A1752="TYA"),"",IF(ISNUMBER(_xll.BDP($C1752,"DUR_ADJ_OAS_MID")),_xll.BDP($C1752,"DUR_ADJ_OAS_MID"),IF(ISNUMBER(_xll.BDP($E1752&amp;" ISIN","DUR_ADJ_OAS_MID")),_xll.BDP($E1752&amp;" ISIN","DUR_ADJ_OAS_MID")," ")))</f>
        <v xml:space="preserve"> </v>
      </c>
      <c r="S1752" s="7" t="str">
        <f ca="1">IF(AND(A1751="SVOL",C1751="Cash"),                                     SUM(INDIRECT(ADDRESS(ROW()-(COUNTIF(A:A,"SVOL")),COLUMN())):INDIRECT(ADDRESS(ROW()-1,COLUMN()))),                                    IF(AND(A1752="TYA",C1752="Cash"), SUM(INDIRECT(ADDRESS(ROW()-(COUNTIF(A:A,"TYA")-1),COLUMN())):INDIRECT(ADDRESS(ROW()-1,COLUMN()))),                                    IF(AND(A1752="SVOL",ISNUMBER(FIND(" Govt",C1752))),"", IF(AND(A1752="SVOL",ISNUMBER(FIND(" Index",C1752))),J1752,                                    IF(ISNUMBER(N1752),Q1752*N1752,IF(ISNUMBER(R1752),J1752*R1752," "))))))</f>
        <v xml:space="preserve"> </v>
      </c>
      <c r="AB1752" s="8" t="s">
        <v>655</v>
      </c>
      <c r="AG1752" s="17">
        <v>-4.9690000000000003E-3</v>
      </c>
    </row>
    <row r="1753" spans="1:33" x14ac:dyDescent="0.35">
      <c r="A1753" t="s">
        <v>4220</v>
      </c>
      <c r="B1753" t="s">
        <v>675</v>
      </c>
      <c r="C1753" t="s">
        <v>676</v>
      </c>
      <c r="D1753" t="s">
        <v>677</v>
      </c>
      <c r="E1753" t="s">
        <v>678</v>
      </c>
      <c r="F1753" t="s">
        <v>679</v>
      </c>
      <c r="G1753" s="1">
        <v>460.62358835798238</v>
      </c>
      <c r="H1753" s="1">
        <v>76.650000000000006</v>
      </c>
      <c r="I1753" s="2">
        <v>35306.798047639357</v>
      </c>
      <c r="J1753" s="3">
        <v>2.6109426042892001E-3</v>
      </c>
      <c r="K1753" s="4">
        <v>13522625.119999999</v>
      </c>
      <c r="L1753" s="5">
        <v>625001</v>
      </c>
      <c r="M1753" s="6">
        <v>21.636165569999999</v>
      </c>
      <c r="N1753" s="7" t="str">
        <f>IF(ISNUMBER(_xll.BDP($C1753, "DELTA_MID")),_xll.BDP($C1753, "DELTA_MID")," ")</f>
        <v xml:space="preserve"> </v>
      </c>
      <c r="O1753" s="7" t="str">
        <f>IF(ISNUMBER(N1753),_xll.BDP($C1753, "OPT_UNDL_TICKER"),"")</f>
        <v/>
      </c>
      <c r="P1753" s="8" t="str">
        <f>IF(ISNUMBER(N1753),_xll.BDP($C1753, "OPT_UNDL_PX")," ")</f>
        <v xml:space="preserve"> </v>
      </c>
      <c r="Q1753" s="7" t="str">
        <f>IF(ISNUMBER(N1753),+G1753*_xll.BDP($C1753, "PX_POS_MULT_FACTOR")*P1753/K1753," ")</f>
        <v xml:space="preserve"> </v>
      </c>
      <c r="R1753" s="8" t="str">
        <f>IF(OR($A1753="TUA",$A1753="TYA"),"",IF(ISNUMBER(_xll.BDP($C1753,"DUR_ADJ_OAS_MID")),_xll.BDP($C1753,"DUR_ADJ_OAS_MID"),IF(ISNUMBER(_xll.BDP($E1753&amp;" ISIN","DUR_ADJ_OAS_MID")),_xll.BDP($E1753&amp;" ISIN","DUR_ADJ_OAS_MID")," ")))</f>
        <v xml:space="preserve"> </v>
      </c>
      <c r="S1753" s="7" t="str">
        <f ca="1">IF(AND(A1752="SVOL",C1752="Cash"),                                     SUM(INDIRECT(ADDRESS(ROW()-(COUNTIF(A:A,"SVOL")),COLUMN())):INDIRECT(ADDRESS(ROW()-1,COLUMN()))),                                    IF(AND(A1753="TYA",C1753="Cash"), SUM(INDIRECT(ADDRESS(ROW()-(COUNTIF(A:A,"TYA")-1),COLUMN())):INDIRECT(ADDRESS(ROW()-1,COLUMN()))),                                    IF(AND(A1753="SVOL",ISNUMBER(FIND(" Govt",C1753))),"", IF(AND(A1753="SVOL",ISNUMBER(FIND(" Index",C1753))),J1753,                                    IF(ISNUMBER(N1753),Q1753*N1753,IF(ISNUMBER(R1753),J1753*R1753," "))))))</f>
        <v xml:space="preserve"> </v>
      </c>
      <c r="AB1753" s="8" t="s">
        <v>655</v>
      </c>
      <c r="AG1753" s="17">
        <v>-4.9690000000000003E-3</v>
      </c>
    </row>
    <row r="1754" spans="1:33" x14ac:dyDescent="0.35">
      <c r="A1754" t="s">
        <v>4220</v>
      </c>
      <c r="B1754" t="s">
        <v>680</v>
      </c>
      <c r="C1754" t="s">
        <v>681</v>
      </c>
      <c r="D1754" t="s">
        <v>682</v>
      </c>
      <c r="E1754" t="s">
        <v>683</v>
      </c>
      <c r="F1754" t="s">
        <v>684</v>
      </c>
      <c r="G1754" s="1">
        <v>118.02909931811421</v>
      </c>
      <c r="H1754" s="1">
        <v>298.32</v>
      </c>
      <c r="I1754" s="2">
        <v>35210.440908579818</v>
      </c>
      <c r="J1754" s="3">
        <v>2.6038169805138998E-3</v>
      </c>
      <c r="K1754" s="4">
        <v>13522625.119999999</v>
      </c>
      <c r="L1754" s="5">
        <v>625001</v>
      </c>
      <c r="M1754" s="6">
        <v>21.636165569999999</v>
      </c>
      <c r="N1754" s="7" t="str">
        <f>IF(ISNUMBER(_xll.BDP($C1754, "DELTA_MID")),_xll.BDP($C1754, "DELTA_MID")," ")</f>
        <v xml:space="preserve"> </v>
      </c>
      <c r="O1754" s="7" t="str">
        <f>IF(ISNUMBER(N1754),_xll.BDP($C1754, "OPT_UNDL_TICKER"),"")</f>
        <v/>
      </c>
      <c r="P1754" s="8" t="str">
        <f>IF(ISNUMBER(N1754),_xll.BDP($C1754, "OPT_UNDL_PX")," ")</f>
        <v xml:space="preserve"> </v>
      </c>
      <c r="Q1754" s="7" t="str">
        <f>IF(ISNUMBER(N1754),+G1754*_xll.BDP($C1754, "PX_POS_MULT_FACTOR")*P1754/K1754," ")</f>
        <v xml:space="preserve"> </v>
      </c>
      <c r="R1754" s="8" t="str">
        <f>IF(OR($A1754="TUA",$A1754="TYA"),"",IF(ISNUMBER(_xll.BDP($C1754,"DUR_ADJ_OAS_MID")),_xll.BDP($C1754,"DUR_ADJ_OAS_MID"),IF(ISNUMBER(_xll.BDP($E1754&amp;" ISIN","DUR_ADJ_OAS_MID")),_xll.BDP($E1754&amp;" ISIN","DUR_ADJ_OAS_MID")," ")))</f>
        <v xml:space="preserve"> </v>
      </c>
      <c r="S1754" s="7" t="str">
        <f ca="1">IF(AND(A1753="SVOL",C1753="Cash"),                                     SUM(INDIRECT(ADDRESS(ROW()-(COUNTIF(A:A,"SVOL")),COLUMN())):INDIRECT(ADDRESS(ROW()-1,COLUMN()))),                                    IF(AND(A1754="TYA",C1754="Cash"), SUM(INDIRECT(ADDRESS(ROW()-(COUNTIF(A:A,"TYA")-1),COLUMN())):INDIRECT(ADDRESS(ROW()-1,COLUMN()))),                                    IF(AND(A1754="SVOL",ISNUMBER(FIND(" Govt",C1754))),"", IF(AND(A1754="SVOL",ISNUMBER(FIND(" Index",C1754))),J1754,                                    IF(ISNUMBER(N1754),Q1754*N1754,IF(ISNUMBER(R1754),J1754*R1754," "))))))</f>
        <v xml:space="preserve"> </v>
      </c>
      <c r="AB1754" s="8" t="s">
        <v>655</v>
      </c>
      <c r="AG1754" s="17">
        <v>-4.9690000000000003E-3</v>
      </c>
    </row>
    <row r="1755" spans="1:33" x14ac:dyDescent="0.35">
      <c r="A1755" t="s">
        <v>4220</v>
      </c>
      <c r="B1755" t="s">
        <v>685</v>
      </c>
      <c r="C1755" t="s">
        <v>686</v>
      </c>
      <c r="D1755" t="s">
        <v>687</v>
      </c>
      <c r="E1755" t="s">
        <v>688</v>
      </c>
      <c r="G1755" s="1">
        <v>247.7809961015075</v>
      </c>
      <c r="H1755" s="1">
        <v>140.83000000000001</v>
      </c>
      <c r="I1755" s="2">
        <v>34894.997680975313</v>
      </c>
      <c r="J1755" s="3">
        <v>2.5804899101555001E-3</v>
      </c>
      <c r="K1755" s="4">
        <v>13522625.119999999</v>
      </c>
      <c r="L1755" s="5">
        <v>625001</v>
      </c>
      <c r="M1755" s="6">
        <v>21.636165569999999</v>
      </c>
      <c r="N1755" s="7" t="str">
        <f>IF(ISNUMBER(_xll.BDP($C1755, "DELTA_MID")),_xll.BDP($C1755, "DELTA_MID")," ")</f>
        <v xml:space="preserve"> </v>
      </c>
      <c r="O1755" s="7" t="str">
        <f>IF(ISNUMBER(N1755),_xll.BDP($C1755, "OPT_UNDL_TICKER"),"")</f>
        <v/>
      </c>
      <c r="P1755" s="8" t="str">
        <f>IF(ISNUMBER(N1755),_xll.BDP($C1755, "OPT_UNDL_PX")," ")</f>
        <v xml:space="preserve"> </v>
      </c>
      <c r="Q1755" s="7" t="str">
        <f>IF(ISNUMBER(N1755),+G1755*_xll.BDP($C1755, "PX_POS_MULT_FACTOR")*P1755/K1755," ")</f>
        <v xml:space="preserve"> </v>
      </c>
      <c r="R1755" s="8" t="str">
        <f>IF(OR($A1755="TUA",$A1755="TYA"),"",IF(ISNUMBER(_xll.BDP($C1755,"DUR_ADJ_OAS_MID")),_xll.BDP($C1755,"DUR_ADJ_OAS_MID"),IF(ISNUMBER(_xll.BDP($E1755&amp;" ISIN","DUR_ADJ_OAS_MID")),_xll.BDP($E1755&amp;" ISIN","DUR_ADJ_OAS_MID")," ")))</f>
        <v xml:space="preserve"> </v>
      </c>
      <c r="S1755" s="7" t="str">
        <f ca="1">IF(AND(A1754="SVOL",C1754="Cash"),                                     SUM(INDIRECT(ADDRESS(ROW()-(COUNTIF(A:A,"SVOL")),COLUMN())):INDIRECT(ADDRESS(ROW()-1,COLUMN()))),                                    IF(AND(A1755="TYA",C1755="Cash"), SUM(INDIRECT(ADDRESS(ROW()-(COUNTIF(A:A,"TYA")-1),COLUMN())):INDIRECT(ADDRESS(ROW()-1,COLUMN()))),                                    IF(AND(A1755="SVOL",ISNUMBER(FIND(" Govt",C1755))),"", IF(AND(A1755="SVOL",ISNUMBER(FIND(" Index",C1755))),J1755,                                    IF(ISNUMBER(N1755),Q1755*N1755,IF(ISNUMBER(R1755),J1755*R1755," "))))))</f>
        <v xml:space="preserve"> </v>
      </c>
      <c r="AB1755" s="8" t="s">
        <v>655</v>
      </c>
      <c r="AG1755" s="17">
        <v>-4.9690000000000003E-3</v>
      </c>
    </row>
    <row r="1756" spans="1:33" x14ac:dyDescent="0.35">
      <c r="A1756" t="s">
        <v>4220</v>
      </c>
      <c r="B1756" t="s">
        <v>689</v>
      </c>
      <c r="C1756" t="s">
        <v>690</v>
      </c>
      <c r="D1756" t="s">
        <v>691</v>
      </c>
      <c r="E1756" t="s">
        <v>692</v>
      </c>
      <c r="F1756" t="s">
        <v>693</v>
      </c>
      <c r="G1756" s="1">
        <v>2372.981647952216</v>
      </c>
      <c r="H1756" s="1">
        <v>15.04</v>
      </c>
      <c r="I1756" s="2">
        <v>35689.643985201328</v>
      </c>
      <c r="J1756" s="3">
        <v>2.6392541143817E-3</v>
      </c>
      <c r="K1756" s="4">
        <v>13522625.119999999</v>
      </c>
      <c r="L1756" s="5">
        <v>625001</v>
      </c>
      <c r="M1756" s="6">
        <v>21.636165569999999</v>
      </c>
      <c r="N1756" s="7" t="str">
        <f>IF(ISNUMBER(_xll.BDP($C1756, "DELTA_MID")),_xll.BDP($C1756, "DELTA_MID")," ")</f>
        <v xml:space="preserve"> </v>
      </c>
      <c r="O1756" s="7" t="str">
        <f>IF(ISNUMBER(N1756),_xll.BDP($C1756, "OPT_UNDL_TICKER"),"")</f>
        <v/>
      </c>
      <c r="P1756" s="8" t="str">
        <f>IF(ISNUMBER(N1756),_xll.BDP($C1756, "OPT_UNDL_PX")," ")</f>
        <v xml:space="preserve"> </v>
      </c>
      <c r="Q1756" s="7" t="str">
        <f>IF(ISNUMBER(N1756),+G1756*_xll.BDP($C1756, "PX_POS_MULT_FACTOR")*P1756/K1756," ")</f>
        <v xml:space="preserve"> </v>
      </c>
      <c r="R1756" s="8" t="str">
        <f>IF(OR($A1756="TUA",$A1756="TYA"),"",IF(ISNUMBER(_xll.BDP($C1756,"DUR_ADJ_OAS_MID")),_xll.BDP($C1756,"DUR_ADJ_OAS_MID"),IF(ISNUMBER(_xll.BDP($E1756&amp;" ISIN","DUR_ADJ_OAS_MID")),_xll.BDP($E1756&amp;" ISIN","DUR_ADJ_OAS_MID")," ")))</f>
        <v xml:space="preserve"> </v>
      </c>
      <c r="S1756" s="7" t="str">
        <f ca="1">IF(AND(A1755="SVOL",C1755="Cash"),                                     SUM(INDIRECT(ADDRESS(ROW()-(COUNTIF(A:A,"SVOL")),COLUMN())):INDIRECT(ADDRESS(ROW()-1,COLUMN()))),                                    IF(AND(A1756="TYA",C1756="Cash"), SUM(INDIRECT(ADDRESS(ROW()-(COUNTIF(A:A,"TYA")-1),COLUMN())):INDIRECT(ADDRESS(ROW()-1,COLUMN()))),                                    IF(AND(A1756="SVOL",ISNUMBER(FIND(" Govt",C1756))),"", IF(AND(A1756="SVOL",ISNUMBER(FIND(" Index",C1756))),J1756,                                    IF(ISNUMBER(N1756),Q1756*N1756,IF(ISNUMBER(R1756),J1756*R1756," "))))))</f>
        <v xml:space="preserve"> </v>
      </c>
      <c r="AB1756" s="8" t="s">
        <v>655</v>
      </c>
      <c r="AG1756" s="17">
        <v>-4.9690000000000003E-3</v>
      </c>
    </row>
    <row r="1757" spans="1:33" x14ac:dyDescent="0.35">
      <c r="A1757" t="s">
        <v>4220</v>
      </c>
      <c r="B1757" t="s">
        <v>694</v>
      </c>
      <c r="C1757" t="s">
        <v>695</v>
      </c>
      <c r="D1757" t="s">
        <v>696</v>
      </c>
      <c r="E1757" t="s">
        <v>697</v>
      </c>
      <c r="G1757" s="1">
        <v>3179.598965163661</v>
      </c>
      <c r="H1757" s="1">
        <v>10.11</v>
      </c>
      <c r="I1757" s="2">
        <v>32145.745537804611</v>
      </c>
      <c r="J1757" s="3">
        <v>2.3771823334998001E-3</v>
      </c>
      <c r="K1757" s="4">
        <v>13522625.119999999</v>
      </c>
      <c r="L1757" s="5">
        <v>625001</v>
      </c>
      <c r="M1757" s="6">
        <v>21.636165569999999</v>
      </c>
      <c r="N1757" s="7" t="str">
        <f>IF(ISNUMBER(_xll.BDP($C1757, "DELTA_MID")),_xll.BDP($C1757, "DELTA_MID")," ")</f>
        <v xml:space="preserve"> </v>
      </c>
      <c r="O1757" s="7" t="str">
        <f>IF(ISNUMBER(N1757),_xll.BDP($C1757, "OPT_UNDL_TICKER"),"")</f>
        <v/>
      </c>
      <c r="P1757" s="8" t="str">
        <f>IF(ISNUMBER(N1757),_xll.BDP($C1757, "OPT_UNDL_PX")," ")</f>
        <v xml:space="preserve"> </v>
      </c>
      <c r="Q1757" s="7" t="str">
        <f>IF(ISNUMBER(N1757),+G1757*_xll.BDP($C1757, "PX_POS_MULT_FACTOR")*P1757/K1757," ")</f>
        <v xml:space="preserve"> </v>
      </c>
      <c r="R1757" s="8" t="str">
        <f>IF(OR($A1757="TUA",$A1757="TYA"),"",IF(ISNUMBER(_xll.BDP($C1757,"DUR_ADJ_OAS_MID")),_xll.BDP($C1757,"DUR_ADJ_OAS_MID"),IF(ISNUMBER(_xll.BDP($E1757&amp;" ISIN","DUR_ADJ_OAS_MID")),_xll.BDP($E1757&amp;" ISIN","DUR_ADJ_OAS_MID")," ")))</f>
        <v xml:space="preserve"> </v>
      </c>
      <c r="S1757" s="7" t="str">
        <f ca="1">IF(AND(A1756="SVOL",C1756="Cash"),                                     SUM(INDIRECT(ADDRESS(ROW()-(COUNTIF(A:A,"SVOL")),COLUMN())):INDIRECT(ADDRESS(ROW()-1,COLUMN()))),                                    IF(AND(A1757="TYA",C1757="Cash"), SUM(INDIRECT(ADDRESS(ROW()-(COUNTIF(A:A,"TYA")-1),COLUMN())):INDIRECT(ADDRESS(ROW()-1,COLUMN()))),                                    IF(AND(A1757="SVOL",ISNUMBER(FIND(" Govt",C1757))),"", IF(AND(A1757="SVOL",ISNUMBER(FIND(" Index",C1757))),J1757,                                    IF(ISNUMBER(N1757),Q1757*N1757,IF(ISNUMBER(R1757),J1757*R1757," "))))))</f>
        <v xml:space="preserve"> </v>
      </c>
      <c r="AB1757" s="8" t="s">
        <v>655</v>
      </c>
      <c r="AG1757" s="17">
        <v>-4.9690000000000003E-3</v>
      </c>
    </row>
    <row r="1758" spans="1:33" x14ac:dyDescent="0.35">
      <c r="A1758" t="s">
        <v>4220</v>
      </c>
      <c r="B1758" t="s">
        <v>698</v>
      </c>
      <c r="C1758" t="s">
        <v>699</v>
      </c>
      <c r="D1758" t="s">
        <v>700</v>
      </c>
      <c r="E1758" t="s">
        <v>701</v>
      </c>
      <c r="G1758" s="1">
        <v>100.81111209077361</v>
      </c>
      <c r="H1758" s="1">
        <v>386.92</v>
      </c>
      <c r="I1758" s="2">
        <v>39005.835490162142</v>
      </c>
      <c r="J1758" s="3">
        <v>2.8844869353416001E-3</v>
      </c>
      <c r="K1758" s="4">
        <v>13522625.119999999</v>
      </c>
      <c r="L1758" s="5">
        <v>625001</v>
      </c>
      <c r="M1758" s="6">
        <v>21.636165569999999</v>
      </c>
      <c r="N1758" s="7" t="str">
        <f>IF(ISNUMBER(_xll.BDP($C1758, "DELTA_MID")),_xll.BDP($C1758, "DELTA_MID")," ")</f>
        <v xml:space="preserve"> </v>
      </c>
      <c r="O1758" s="7" t="str">
        <f>IF(ISNUMBER(N1758),_xll.BDP($C1758, "OPT_UNDL_TICKER"),"")</f>
        <v/>
      </c>
      <c r="P1758" s="8" t="str">
        <f>IF(ISNUMBER(N1758),_xll.BDP($C1758, "OPT_UNDL_PX")," ")</f>
        <v xml:space="preserve"> </v>
      </c>
      <c r="Q1758" s="7" t="str">
        <f>IF(ISNUMBER(N1758),+G1758*_xll.BDP($C1758, "PX_POS_MULT_FACTOR")*P1758/K1758," ")</f>
        <v xml:space="preserve"> </v>
      </c>
      <c r="R1758" s="8" t="str">
        <f>IF(OR($A1758="TUA",$A1758="TYA"),"",IF(ISNUMBER(_xll.BDP($C1758,"DUR_ADJ_OAS_MID")),_xll.BDP($C1758,"DUR_ADJ_OAS_MID"),IF(ISNUMBER(_xll.BDP($E1758&amp;" ISIN","DUR_ADJ_OAS_MID")),_xll.BDP($E1758&amp;" ISIN","DUR_ADJ_OAS_MID")," ")))</f>
        <v xml:space="preserve"> </v>
      </c>
      <c r="S1758" s="7" t="str">
        <f ca="1">IF(AND(A1757="SVOL",C1757="Cash"),                                     SUM(INDIRECT(ADDRESS(ROW()-(COUNTIF(A:A,"SVOL")),COLUMN())):INDIRECT(ADDRESS(ROW()-1,COLUMN()))),                                    IF(AND(A1758="TYA",C1758="Cash"), SUM(INDIRECT(ADDRESS(ROW()-(COUNTIF(A:A,"TYA")-1),COLUMN())):INDIRECT(ADDRESS(ROW()-1,COLUMN()))),                                    IF(AND(A1758="SVOL",ISNUMBER(FIND(" Govt",C1758))),"", IF(AND(A1758="SVOL",ISNUMBER(FIND(" Index",C1758))),J1758,                                    IF(ISNUMBER(N1758),Q1758*N1758,IF(ISNUMBER(R1758),J1758*R1758," "))))))</f>
        <v xml:space="preserve"> </v>
      </c>
      <c r="AB1758" s="8" t="s">
        <v>655</v>
      </c>
      <c r="AG1758" s="17">
        <v>-4.9690000000000003E-3</v>
      </c>
    </row>
    <row r="1759" spans="1:33" x14ac:dyDescent="0.35">
      <c r="A1759" t="s">
        <v>4220</v>
      </c>
      <c r="B1759" t="s">
        <v>702</v>
      </c>
      <c r="C1759" t="s">
        <v>703</v>
      </c>
      <c r="D1759" t="s">
        <v>704</v>
      </c>
      <c r="E1759" t="s">
        <v>705</v>
      </c>
      <c r="F1759" t="s">
        <v>706</v>
      </c>
      <c r="G1759" s="1">
        <v>558.60105340185066</v>
      </c>
      <c r="H1759" s="1">
        <v>72.33</v>
      </c>
      <c r="I1759" s="2">
        <v>40403.614192555848</v>
      </c>
      <c r="J1759" s="3">
        <v>2.9878528639235001E-3</v>
      </c>
      <c r="K1759" s="4">
        <v>13522625.119999999</v>
      </c>
      <c r="L1759" s="5">
        <v>625001</v>
      </c>
      <c r="M1759" s="6">
        <v>21.636165569999999</v>
      </c>
      <c r="N1759" s="7" t="str">
        <f>IF(ISNUMBER(_xll.BDP($C1759, "DELTA_MID")),_xll.BDP($C1759, "DELTA_MID")," ")</f>
        <v xml:space="preserve"> </v>
      </c>
      <c r="O1759" s="7" t="str">
        <f>IF(ISNUMBER(N1759),_xll.BDP($C1759, "OPT_UNDL_TICKER"),"")</f>
        <v/>
      </c>
      <c r="P1759" s="8" t="str">
        <f>IF(ISNUMBER(N1759),_xll.BDP($C1759, "OPT_UNDL_PX")," ")</f>
        <v xml:space="preserve"> </v>
      </c>
      <c r="Q1759" s="7" t="str">
        <f>IF(ISNUMBER(N1759),+G1759*_xll.BDP($C1759, "PX_POS_MULT_FACTOR")*P1759/K1759," ")</f>
        <v xml:space="preserve"> </v>
      </c>
      <c r="R1759" s="8" t="str">
        <f>IF(OR($A1759="TUA",$A1759="TYA"),"",IF(ISNUMBER(_xll.BDP($C1759,"DUR_ADJ_OAS_MID")),_xll.BDP($C1759,"DUR_ADJ_OAS_MID"),IF(ISNUMBER(_xll.BDP($E1759&amp;" ISIN","DUR_ADJ_OAS_MID")),_xll.BDP($E1759&amp;" ISIN","DUR_ADJ_OAS_MID")," ")))</f>
        <v xml:space="preserve"> </v>
      </c>
      <c r="S1759" s="7" t="str">
        <f ca="1">IF(AND(A1758="SVOL",C1758="Cash"),                                     SUM(INDIRECT(ADDRESS(ROW()-(COUNTIF(A:A,"SVOL")),COLUMN())):INDIRECT(ADDRESS(ROW()-1,COLUMN()))),                                    IF(AND(A1759="TYA",C1759="Cash"), SUM(INDIRECT(ADDRESS(ROW()-(COUNTIF(A:A,"TYA")-1),COLUMN())):INDIRECT(ADDRESS(ROW()-1,COLUMN()))),                                    IF(AND(A1759="SVOL",ISNUMBER(FIND(" Govt",C1759))),"", IF(AND(A1759="SVOL",ISNUMBER(FIND(" Index",C1759))),J1759,                                    IF(ISNUMBER(N1759),Q1759*N1759,IF(ISNUMBER(R1759),J1759*R1759," "))))))</f>
        <v xml:space="preserve"> </v>
      </c>
      <c r="AB1759" s="8" t="s">
        <v>655</v>
      </c>
      <c r="AG1759" s="17">
        <v>-4.9690000000000003E-3</v>
      </c>
    </row>
    <row r="1760" spans="1:33" x14ac:dyDescent="0.35">
      <c r="A1760" t="s">
        <v>4220</v>
      </c>
      <c r="B1760" t="s">
        <v>707</v>
      </c>
      <c r="C1760" t="s">
        <v>708</v>
      </c>
      <c r="D1760" t="s">
        <v>709</v>
      </c>
      <c r="E1760" t="s">
        <v>710</v>
      </c>
      <c r="F1760" t="s">
        <v>711</v>
      </c>
      <c r="G1760" s="1">
        <v>215.69119325419399</v>
      </c>
      <c r="H1760" s="1">
        <v>173.58</v>
      </c>
      <c r="I1760" s="2">
        <v>37439.677325062999</v>
      </c>
      <c r="J1760" s="3">
        <v>2.7686693221783999E-3</v>
      </c>
      <c r="K1760" s="4">
        <v>13522625.119999999</v>
      </c>
      <c r="L1760" s="5">
        <v>625001</v>
      </c>
      <c r="M1760" s="6">
        <v>21.636165569999999</v>
      </c>
      <c r="N1760" s="7" t="str">
        <f>IF(ISNUMBER(_xll.BDP($C1760, "DELTA_MID")),_xll.BDP($C1760, "DELTA_MID")," ")</f>
        <v xml:space="preserve"> </v>
      </c>
      <c r="O1760" s="7" t="str">
        <f>IF(ISNUMBER(N1760),_xll.BDP($C1760, "OPT_UNDL_TICKER"),"")</f>
        <v/>
      </c>
      <c r="P1760" s="8" t="str">
        <f>IF(ISNUMBER(N1760),_xll.BDP($C1760, "OPT_UNDL_PX")," ")</f>
        <v xml:space="preserve"> </v>
      </c>
      <c r="Q1760" s="7" t="str">
        <f>IF(ISNUMBER(N1760),+G1760*_xll.BDP($C1760, "PX_POS_MULT_FACTOR")*P1760/K1760," ")</f>
        <v xml:space="preserve"> </v>
      </c>
      <c r="R1760" s="8" t="str">
        <f>IF(OR($A1760="TUA",$A1760="TYA"),"",IF(ISNUMBER(_xll.BDP($C1760,"DUR_ADJ_OAS_MID")),_xll.BDP($C1760,"DUR_ADJ_OAS_MID"),IF(ISNUMBER(_xll.BDP($E1760&amp;" ISIN","DUR_ADJ_OAS_MID")),_xll.BDP($E1760&amp;" ISIN","DUR_ADJ_OAS_MID")," ")))</f>
        <v xml:space="preserve"> </v>
      </c>
      <c r="S1760" s="7" t="str">
        <f ca="1">IF(AND(A1759="SVOL",C1759="Cash"),                                     SUM(INDIRECT(ADDRESS(ROW()-(COUNTIF(A:A,"SVOL")),COLUMN())):INDIRECT(ADDRESS(ROW()-1,COLUMN()))),                                    IF(AND(A1760="TYA",C1760="Cash"), SUM(INDIRECT(ADDRESS(ROW()-(COUNTIF(A:A,"TYA")-1),COLUMN())):INDIRECT(ADDRESS(ROW()-1,COLUMN()))),                                    IF(AND(A1760="SVOL",ISNUMBER(FIND(" Govt",C1760))),"", IF(AND(A1760="SVOL",ISNUMBER(FIND(" Index",C1760))),J1760,                                    IF(ISNUMBER(N1760),Q1760*N1760,IF(ISNUMBER(R1760),J1760*R1760," "))))))</f>
        <v xml:space="preserve"> </v>
      </c>
      <c r="AB1760" s="8" t="s">
        <v>655</v>
      </c>
      <c r="AG1760" s="17">
        <v>-4.9690000000000003E-3</v>
      </c>
    </row>
    <row r="1761" spans="1:33" x14ac:dyDescent="0.35">
      <c r="A1761" t="s">
        <v>4220</v>
      </c>
      <c r="B1761" t="s">
        <v>712</v>
      </c>
      <c r="C1761" t="s">
        <v>713</v>
      </c>
      <c r="D1761" t="s">
        <v>714</v>
      </c>
      <c r="E1761" t="s">
        <v>715</v>
      </c>
      <c r="F1761" t="s">
        <v>716</v>
      </c>
      <c r="G1761" s="1">
        <v>1299.5973564941801</v>
      </c>
      <c r="H1761" s="1">
        <v>21.58</v>
      </c>
      <c r="I1761" s="2">
        <v>28045.31095314441</v>
      </c>
      <c r="J1761" s="3">
        <v>2.0739546282079E-3</v>
      </c>
      <c r="K1761" s="4">
        <v>13522625.119999999</v>
      </c>
      <c r="L1761" s="5">
        <v>625001</v>
      </c>
      <c r="M1761" s="6">
        <v>21.636165569999999</v>
      </c>
      <c r="N1761" s="7" t="str">
        <f>IF(ISNUMBER(_xll.BDP($C1761, "DELTA_MID")),_xll.BDP($C1761, "DELTA_MID")," ")</f>
        <v xml:space="preserve"> </v>
      </c>
      <c r="O1761" s="7" t="str">
        <f>IF(ISNUMBER(N1761),_xll.BDP($C1761, "OPT_UNDL_TICKER"),"")</f>
        <v/>
      </c>
      <c r="P1761" s="8" t="str">
        <f>IF(ISNUMBER(N1761),_xll.BDP($C1761, "OPT_UNDL_PX")," ")</f>
        <v xml:space="preserve"> </v>
      </c>
      <c r="Q1761" s="7" t="str">
        <f>IF(ISNUMBER(N1761),+G1761*_xll.BDP($C1761, "PX_POS_MULT_FACTOR")*P1761/K1761," ")</f>
        <v xml:space="preserve"> </v>
      </c>
      <c r="R1761" s="8" t="str">
        <f>IF(OR($A1761="TUA",$A1761="TYA"),"",IF(ISNUMBER(_xll.BDP($C1761,"DUR_ADJ_OAS_MID")),_xll.BDP($C1761,"DUR_ADJ_OAS_MID"),IF(ISNUMBER(_xll.BDP($E1761&amp;" ISIN","DUR_ADJ_OAS_MID")),_xll.BDP($E1761&amp;" ISIN","DUR_ADJ_OAS_MID")," ")))</f>
        <v xml:space="preserve"> </v>
      </c>
      <c r="S1761" s="7" t="str">
        <f ca="1">IF(AND(A1760="SVOL",C1760="Cash"),                                     SUM(INDIRECT(ADDRESS(ROW()-(COUNTIF(A:A,"SVOL")),COLUMN())):INDIRECT(ADDRESS(ROW()-1,COLUMN()))),                                    IF(AND(A1761="TYA",C1761="Cash"), SUM(INDIRECT(ADDRESS(ROW()-(COUNTIF(A:A,"TYA")-1),COLUMN())):INDIRECT(ADDRESS(ROW()-1,COLUMN()))),                                    IF(AND(A1761="SVOL",ISNUMBER(FIND(" Govt",C1761))),"", IF(AND(A1761="SVOL",ISNUMBER(FIND(" Index",C1761))),J1761,                                    IF(ISNUMBER(N1761),Q1761*N1761,IF(ISNUMBER(R1761),J1761*R1761," "))))))</f>
        <v xml:space="preserve"> </v>
      </c>
      <c r="AB1761" s="8" t="s">
        <v>655</v>
      </c>
      <c r="AG1761" s="17">
        <v>-4.9690000000000003E-3</v>
      </c>
    </row>
    <row r="1762" spans="1:33" x14ac:dyDescent="0.35">
      <c r="A1762" t="s">
        <v>4220</v>
      </c>
      <c r="B1762" t="s">
        <v>717</v>
      </c>
      <c r="C1762" t="s">
        <v>718</v>
      </c>
      <c r="D1762" t="s">
        <v>719</v>
      </c>
      <c r="E1762" t="s">
        <v>720</v>
      </c>
      <c r="F1762" t="s">
        <v>721</v>
      </c>
      <c r="G1762" s="1">
        <v>159.88706970298421</v>
      </c>
      <c r="H1762" s="1">
        <v>202.98</v>
      </c>
      <c r="I1762" s="2">
        <v>32453.877408311739</v>
      </c>
      <c r="J1762" s="3">
        <v>2.3999687279884999E-3</v>
      </c>
      <c r="K1762" s="4">
        <v>13522625.119999999</v>
      </c>
      <c r="L1762" s="5">
        <v>625001</v>
      </c>
      <c r="M1762" s="6">
        <v>21.636165569999999</v>
      </c>
      <c r="N1762" s="7" t="str">
        <f>IF(ISNUMBER(_xll.BDP($C1762, "DELTA_MID")),_xll.BDP($C1762, "DELTA_MID")," ")</f>
        <v xml:space="preserve"> </v>
      </c>
      <c r="O1762" s="7" t="str">
        <f>IF(ISNUMBER(N1762),_xll.BDP($C1762, "OPT_UNDL_TICKER"),"")</f>
        <v/>
      </c>
      <c r="P1762" s="8" t="str">
        <f>IF(ISNUMBER(N1762),_xll.BDP($C1762, "OPT_UNDL_PX")," ")</f>
        <v xml:space="preserve"> </v>
      </c>
      <c r="Q1762" s="7" t="str">
        <f>IF(ISNUMBER(N1762),+G1762*_xll.BDP($C1762, "PX_POS_MULT_FACTOR")*P1762/K1762," ")</f>
        <v xml:space="preserve"> </v>
      </c>
      <c r="R1762" s="8" t="str">
        <f>IF(OR($A1762="TUA",$A1762="TYA"),"",IF(ISNUMBER(_xll.BDP($C1762,"DUR_ADJ_OAS_MID")),_xll.BDP($C1762,"DUR_ADJ_OAS_MID"),IF(ISNUMBER(_xll.BDP($E1762&amp;" ISIN","DUR_ADJ_OAS_MID")),_xll.BDP($E1762&amp;" ISIN","DUR_ADJ_OAS_MID")," ")))</f>
        <v xml:space="preserve"> </v>
      </c>
      <c r="S1762" s="7" t="str">
        <f ca="1">IF(AND(A1761="SVOL",C1761="Cash"),                                     SUM(INDIRECT(ADDRESS(ROW()-(COUNTIF(A:A,"SVOL")),COLUMN())):INDIRECT(ADDRESS(ROW()-1,COLUMN()))),                                    IF(AND(A1762="TYA",C1762="Cash"), SUM(INDIRECT(ADDRESS(ROW()-(COUNTIF(A:A,"TYA")-1),COLUMN())):INDIRECT(ADDRESS(ROW()-1,COLUMN()))),                                    IF(AND(A1762="SVOL",ISNUMBER(FIND(" Govt",C1762))),"", IF(AND(A1762="SVOL",ISNUMBER(FIND(" Index",C1762))),J1762,                                    IF(ISNUMBER(N1762),Q1762*N1762,IF(ISNUMBER(R1762),J1762*R1762," "))))))</f>
        <v xml:space="preserve"> </v>
      </c>
      <c r="AB1762" s="8" t="s">
        <v>655</v>
      </c>
      <c r="AG1762" s="17">
        <v>-4.9690000000000003E-3</v>
      </c>
    </row>
    <row r="1763" spans="1:33" x14ac:dyDescent="0.35">
      <c r="A1763" t="s">
        <v>4220</v>
      </c>
      <c r="B1763" t="s">
        <v>722</v>
      </c>
      <c r="C1763" t="s">
        <v>723</v>
      </c>
      <c r="D1763" t="s">
        <v>724</v>
      </c>
      <c r="E1763" t="s">
        <v>725</v>
      </c>
      <c r="F1763" t="s">
        <v>726</v>
      </c>
      <c r="G1763" s="1">
        <v>11.37701448581196</v>
      </c>
      <c r="H1763" s="1">
        <v>3161.87</v>
      </c>
      <c r="I1763" s="2">
        <v>35972.640792254257</v>
      </c>
      <c r="J1763" s="3">
        <v>2.6601817674477002E-3</v>
      </c>
      <c r="K1763" s="4">
        <v>13522625.119999999</v>
      </c>
      <c r="L1763" s="5">
        <v>625001</v>
      </c>
      <c r="M1763" s="6">
        <v>21.636165569999999</v>
      </c>
      <c r="N1763" s="7" t="str">
        <f>IF(ISNUMBER(_xll.BDP($C1763, "DELTA_MID")),_xll.BDP($C1763, "DELTA_MID")," ")</f>
        <v xml:space="preserve"> </v>
      </c>
      <c r="O1763" s="7" t="str">
        <f>IF(ISNUMBER(N1763),_xll.BDP($C1763, "OPT_UNDL_TICKER"),"")</f>
        <v/>
      </c>
      <c r="P1763" s="8" t="str">
        <f>IF(ISNUMBER(N1763),_xll.BDP($C1763, "OPT_UNDL_PX")," ")</f>
        <v xml:space="preserve"> </v>
      </c>
      <c r="Q1763" s="7" t="str">
        <f>IF(ISNUMBER(N1763),+G1763*_xll.BDP($C1763, "PX_POS_MULT_FACTOR")*P1763/K1763," ")</f>
        <v xml:space="preserve"> </v>
      </c>
      <c r="R1763" s="8" t="str">
        <f>IF(OR($A1763="TUA",$A1763="TYA"),"",IF(ISNUMBER(_xll.BDP($C1763,"DUR_ADJ_OAS_MID")),_xll.BDP($C1763,"DUR_ADJ_OAS_MID"),IF(ISNUMBER(_xll.BDP($E1763&amp;" ISIN","DUR_ADJ_OAS_MID")),_xll.BDP($E1763&amp;" ISIN","DUR_ADJ_OAS_MID")," ")))</f>
        <v xml:space="preserve"> </v>
      </c>
      <c r="S1763" s="7" t="str">
        <f ca="1">IF(AND(A1762="SVOL",C1762="Cash"),                                     SUM(INDIRECT(ADDRESS(ROW()-(COUNTIF(A:A,"SVOL")),COLUMN())):INDIRECT(ADDRESS(ROW()-1,COLUMN()))),                                    IF(AND(A1763="TYA",C1763="Cash"), SUM(INDIRECT(ADDRESS(ROW()-(COUNTIF(A:A,"TYA")-1),COLUMN())):INDIRECT(ADDRESS(ROW()-1,COLUMN()))),                                    IF(AND(A1763="SVOL",ISNUMBER(FIND(" Govt",C1763))),"", IF(AND(A1763="SVOL",ISNUMBER(FIND(" Index",C1763))),J1763,                                    IF(ISNUMBER(N1763),Q1763*N1763,IF(ISNUMBER(R1763),J1763*R1763," "))))))</f>
        <v xml:space="preserve"> </v>
      </c>
      <c r="AB1763" s="8" t="s">
        <v>655</v>
      </c>
      <c r="AG1763" s="17">
        <v>-4.9690000000000003E-3</v>
      </c>
    </row>
    <row r="1764" spans="1:33" x14ac:dyDescent="0.35">
      <c r="A1764" t="s">
        <v>4220</v>
      </c>
      <c r="B1764" t="s">
        <v>727</v>
      </c>
      <c r="C1764" t="s">
        <v>728</v>
      </c>
      <c r="D1764" t="s">
        <v>729</v>
      </c>
      <c r="E1764" t="s">
        <v>730</v>
      </c>
      <c r="G1764" s="1">
        <v>732.61795087036546</v>
      </c>
      <c r="H1764" s="1">
        <v>44.86</v>
      </c>
      <c r="I1764" s="2">
        <v>32865.241276044588</v>
      </c>
      <c r="J1764" s="3">
        <v>2.4303891429658E-3</v>
      </c>
      <c r="K1764" s="4">
        <v>13522625.119999999</v>
      </c>
      <c r="L1764" s="5">
        <v>625001</v>
      </c>
      <c r="M1764" s="6">
        <v>21.636165569999999</v>
      </c>
      <c r="N1764" s="7" t="str">
        <f>IF(ISNUMBER(_xll.BDP($C1764, "DELTA_MID")),_xll.BDP($C1764, "DELTA_MID")," ")</f>
        <v xml:space="preserve"> </v>
      </c>
      <c r="O1764" s="7" t="str">
        <f>IF(ISNUMBER(N1764),_xll.BDP($C1764, "OPT_UNDL_TICKER"),"")</f>
        <v/>
      </c>
      <c r="P1764" s="8" t="str">
        <f>IF(ISNUMBER(N1764),_xll.BDP($C1764, "OPT_UNDL_PX")," ")</f>
        <v xml:space="preserve"> </v>
      </c>
      <c r="Q1764" s="7" t="str">
        <f>IF(ISNUMBER(N1764),+G1764*_xll.BDP($C1764, "PX_POS_MULT_FACTOR")*P1764/K1764," ")</f>
        <v xml:space="preserve"> </v>
      </c>
      <c r="R1764" s="8" t="str">
        <f>IF(OR($A1764="TUA",$A1764="TYA"),"",IF(ISNUMBER(_xll.BDP($C1764,"DUR_ADJ_OAS_MID")),_xll.BDP($C1764,"DUR_ADJ_OAS_MID"),IF(ISNUMBER(_xll.BDP($E1764&amp;" ISIN","DUR_ADJ_OAS_MID")),_xll.BDP($E1764&amp;" ISIN","DUR_ADJ_OAS_MID")," ")))</f>
        <v xml:space="preserve"> </v>
      </c>
      <c r="S1764" s="7" t="str">
        <f ca="1">IF(AND(A1763="SVOL",C1763="Cash"),                                     SUM(INDIRECT(ADDRESS(ROW()-(COUNTIF(A:A,"SVOL")),COLUMN())):INDIRECT(ADDRESS(ROW()-1,COLUMN()))),                                    IF(AND(A1764="TYA",C1764="Cash"), SUM(INDIRECT(ADDRESS(ROW()-(COUNTIF(A:A,"TYA")-1),COLUMN())):INDIRECT(ADDRESS(ROW()-1,COLUMN()))),                                    IF(AND(A1764="SVOL",ISNUMBER(FIND(" Govt",C1764))),"", IF(AND(A1764="SVOL",ISNUMBER(FIND(" Index",C1764))),J1764,                                    IF(ISNUMBER(N1764),Q1764*N1764,IF(ISNUMBER(R1764),J1764*R1764," "))))))</f>
        <v xml:space="preserve"> </v>
      </c>
      <c r="AB1764" s="8" t="s">
        <v>655</v>
      </c>
      <c r="AG1764" s="17">
        <v>-4.9690000000000003E-3</v>
      </c>
    </row>
    <row r="1765" spans="1:33" x14ac:dyDescent="0.35">
      <c r="A1765" t="s">
        <v>4220</v>
      </c>
      <c r="B1765" t="s">
        <v>731</v>
      </c>
      <c r="C1765" t="s">
        <v>732</v>
      </c>
      <c r="D1765" t="s">
        <v>733</v>
      </c>
      <c r="E1765" t="s">
        <v>734</v>
      </c>
      <c r="F1765" t="s">
        <v>735</v>
      </c>
      <c r="G1765" s="1">
        <v>90.186794825889521</v>
      </c>
      <c r="H1765" s="1">
        <v>359.25</v>
      </c>
      <c r="I1765" s="2">
        <v>32399.606041200808</v>
      </c>
      <c r="J1765" s="3">
        <v>2.3959553528760998E-3</v>
      </c>
      <c r="K1765" s="4">
        <v>13522625.119999999</v>
      </c>
      <c r="L1765" s="5">
        <v>625001</v>
      </c>
      <c r="M1765" s="6">
        <v>21.636165569999999</v>
      </c>
      <c r="N1765" s="7" t="str">
        <f>IF(ISNUMBER(_xll.BDP($C1765, "DELTA_MID")),_xll.BDP($C1765, "DELTA_MID")," ")</f>
        <v xml:space="preserve"> </v>
      </c>
      <c r="O1765" s="7" t="str">
        <f>IF(ISNUMBER(N1765),_xll.BDP($C1765, "OPT_UNDL_TICKER"),"")</f>
        <v/>
      </c>
      <c r="P1765" s="8" t="str">
        <f>IF(ISNUMBER(N1765),_xll.BDP($C1765, "OPT_UNDL_PX")," ")</f>
        <v xml:space="preserve"> </v>
      </c>
      <c r="Q1765" s="7" t="str">
        <f>IF(ISNUMBER(N1765),+G1765*_xll.BDP($C1765, "PX_POS_MULT_FACTOR")*P1765/K1765," ")</f>
        <v xml:space="preserve"> </v>
      </c>
      <c r="R1765" s="8" t="str">
        <f>IF(OR($A1765="TUA",$A1765="TYA"),"",IF(ISNUMBER(_xll.BDP($C1765,"DUR_ADJ_OAS_MID")),_xll.BDP($C1765,"DUR_ADJ_OAS_MID"),IF(ISNUMBER(_xll.BDP($E1765&amp;" ISIN","DUR_ADJ_OAS_MID")),_xll.BDP($E1765&amp;" ISIN","DUR_ADJ_OAS_MID")," ")))</f>
        <v xml:space="preserve"> </v>
      </c>
      <c r="S1765" s="7" t="str">
        <f ca="1">IF(AND(A1764="SVOL",C1764="Cash"),                                     SUM(INDIRECT(ADDRESS(ROW()-(COUNTIF(A:A,"SVOL")),COLUMN())):INDIRECT(ADDRESS(ROW()-1,COLUMN()))),                                    IF(AND(A1765="TYA",C1765="Cash"), SUM(INDIRECT(ADDRESS(ROW()-(COUNTIF(A:A,"TYA")-1),COLUMN())):INDIRECT(ADDRESS(ROW()-1,COLUMN()))),                                    IF(AND(A1765="SVOL",ISNUMBER(FIND(" Govt",C1765))),"", IF(AND(A1765="SVOL",ISNUMBER(FIND(" Index",C1765))),J1765,                                    IF(ISNUMBER(N1765),Q1765*N1765,IF(ISNUMBER(R1765),J1765*R1765," "))))))</f>
        <v xml:space="preserve"> </v>
      </c>
      <c r="AB1765" s="8" t="s">
        <v>655</v>
      </c>
      <c r="AG1765" s="17">
        <v>-4.9690000000000003E-3</v>
      </c>
    </row>
    <row r="1766" spans="1:33" x14ac:dyDescent="0.35">
      <c r="A1766" t="s">
        <v>4220</v>
      </c>
      <c r="B1766" t="s">
        <v>736</v>
      </c>
      <c r="C1766" t="s">
        <v>737</v>
      </c>
      <c r="D1766" t="s">
        <v>738</v>
      </c>
      <c r="E1766" t="s">
        <v>739</v>
      </c>
      <c r="F1766" t="s">
        <v>740</v>
      </c>
      <c r="G1766" s="1">
        <v>167.14002347249479</v>
      </c>
      <c r="H1766" s="1">
        <v>229.01</v>
      </c>
      <c r="I1766" s="2">
        <v>38276.736775436031</v>
      </c>
      <c r="J1766" s="3">
        <v>2.8305699844348E-3</v>
      </c>
      <c r="K1766" s="4">
        <v>13522625.119999999</v>
      </c>
      <c r="L1766" s="5">
        <v>625001</v>
      </c>
      <c r="M1766" s="6">
        <v>21.636165569999999</v>
      </c>
      <c r="N1766" s="7" t="str">
        <f>IF(ISNUMBER(_xll.BDP($C1766, "DELTA_MID")),_xll.BDP($C1766, "DELTA_MID")," ")</f>
        <v xml:space="preserve"> </v>
      </c>
      <c r="O1766" s="7" t="str">
        <f>IF(ISNUMBER(N1766),_xll.BDP($C1766, "OPT_UNDL_TICKER"),"")</f>
        <v/>
      </c>
      <c r="P1766" s="8" t="str">
        <f>IF(ISNUMBER(N1766),_xll.BDP($C1766, "OPT_UNDL_PX")," ")</f>
        <v xml:space="preserve"> </v>
      </c>
      <c r="Q1766" s="7" t="str">
        <f>IF(ISNUMBER(N1766),+G1766*_xll.BDP($C1766, "PX_POS_MULT_FACTOR")*P1766/K1766," ")</f>
        <v xml:space="preserve"> </v>
      </c>
      <c r="R1766" s="8" t="str">
        <f>IF(OR($A1766="TUA",$A1766="TYA"),"",IF(ISNUMBER(_xll.BDP($C1766,"DUR_ADJ_OAS_MID")),_xll.BDP($C1766,"DUR_ADJ_OAS_MID"),IF(ISNUMBER(_xll.BDP($E1766&amp;" ISIN","DUR_ADJ_OAS_MID")),_xll.BDP($E1766&amp;" ISIN","DUR_ADJ_OAS_MID")," ")))</f>
        <v xml:space="preserve"> </v>
      </c>
      <c r="S1766" s="7" t="str">
        <f ca="1">IF(AND(A1765="SVOL",C1765="Cash"),                                     SUM(INDIRECT(ADDRESS(ROW()-(COUNTIF(A:A,"SVOL")),COLUMN())):INDIRECT(ADDRESS(ROW()-1,COLUMN()))),                                    IF(AND(A1766="TYA",C1766="Cash"), SUM(INDIRECT(ADDRESS(ROW()-(COUNTIF(A:A,"TYA")-1),COLUMN())):INDIRECT(ADDRESS(ROW()-1,COLUMN()))),                                    IF(AND(A1766="SVOL",ISNUMBER(FIND(" Govt",C1766))),"", IF(AND(A1766="SVOL",ISNUMBER(FIND(" Index",C1766))),J1766,                                    IF(ISNUMBER(N1766),Q1766*N1766,IF(ISNUMBER(R1766),J1766*R1766," "))))))</f>
        <v xml:space="preserve"> </v>
      </c>
      <c r="AB1766" s="8" t="s">
        <v>655</v>
      </c>
      <c r="AG1766" s="17">
        <v>-4.9690000000000003E-3</v>
      </c>
    </row>
    <row r="1767" spans="1:33" x14ac:dyDescent="0.35">
      <c r="A1767" t="s">
        <v>4220</v>
      </c>
      <c r="B1767" t="s">
        <v>741</v>
      </c>
      <c r="C1767" t="s">
        <v>742</v>
      </c>
      <c r="D1767" t="s">
        <v>743</v>
      </c>
      <c r="E1767" t="s">
        <v>744</v>
      </c>
      <c r="F1767" t="s">
        <v>745</v>
      </c>
      <c r="G1767" s="1">
        <v>339.65150279322728</v>
      </c>
      <c r="H1767" s="1">
        <v>111.91</v>
      </c>
      <c r="I1767" s="2">
        <v>38010.399677590067</v>
      </c>
      <c r="J1767" s="3">
        <v>2.8108743191713999E-3</v>
      </c>
      <c r="K1767" s="4">
        <v>13522625.119999999</v>
      </c>
      <c r="L1767" s="5">
        <v>625001</v>
      </c>
      <c r="M1767" s="6">
        <v>21.636165569999999</v>
      </c>
      <c r="N1767" s="7" t="str">
        <f>IF(ISNUMBER(_xll.BDP($C1767, "DELTA_MID")),_xll.BDP($C1767, "DELTA_MID")," ")</f>
        <v xml:space="preserve"> </v>
      </c>
      <c r="O1767" s="7" t="str">
        <f>IF(ISNUMBER(N1767),_xll.BDP($C1767, "OPT_UNDL_TICKER"),"")</f>
        <v/>
      </c>
      <c r="P1767" s="8" t="str">
        <f>IF(ISNUMBER(N1767),_xll.BDP($C1767, "OPT_UNDL_PX")," ")</f>
        <v xml:space="preserve"> </v>
      </c>
      <c r="Q1767" s="7" t="str">
        <f>IF(ISNUMBER(N1767),+G1767*_xll.BDP($C1767, "PX_POS_MULT_FACTOR")*P1767/K1767," ")</f>
        <v xml:space="preserve"> </v>
      </c>
      <c r="R1767" s="8" t="str">
        <f>IF(OR($A1767="TUA",$A1767="TYA"),"",IF(ISNUMBER(_xll.BDP($C1767,"DUR_ADJ_OAS_MID")),_xll.BDP($C1767,"DUR_ADJ_OAS_MID"),IF(ISNUMBER(_xll.BDP($E1767&amp;" ISIN","DUR_ADJ_OAS_MID")),_xll.BDP($E1767&amp;" ISIN","DUR_ADJ_OAS_MID")," ")))</f>
        <v xml:space="preserve"> </v>
      </c>
      <c r="S1767" s="7" t="str">
        <f ca="1">IF(AND(A1766="SVOL",C1766="Cash"),                                     SUM(INDIRECT(ADDRESS(ROW()-(COUNTIF(A:A,"SVOL")),COLUMN())):INDIRECT(ADDRESS(ROW()-1,COLUMN()))),                                    IF(AND(A1767="TYA",C1767="Cash"), SUM(INDIRECT(ADDRESS(ROW()-(COUNTIF(A:A,"TYA")-1),COLUMN())):INDIRECT(ADDRESS(ROW()-1,COLUMN()))),                                    IF(AND(A1767="SVOL",ISNUMBER(FIND(" Govt",C1767))),"", IF(AND(A1767="SVOL",ISNUMBER(FIND(" Index",C1767))),J1767,                                    IF(ISNUMBER(N1767),Q1767*N1767,IF(ISNUMBER(R1767),J1767*R1767," "))))))</f>
        <v xml:space="preserve"> </v>
      </c>
      <c r="AB1767" s="8" t="s">
        <v>655</v>
      </c>
      <c r="AG1767" s="17">
        <v>-4.9690000000000003E-3</v>
      </c>
    </row>
    <row r="1768" spans="1:33" x14ac:dyDescent="0.35">
      <c r="A1768" t="s">
        <v>4220</v>
      </c>
      <c r="B1768" t="s">
        <v>746</v>
      </c>
      <c r="C1768" t="s">
        <v>747</v>
      </c>
      <c r="D1768" t="s">
        <v>748</v>
      </c>
      <c r="E1768" t="s">
        <v>749</v>
      </c>
      <c r="F1768" t="s">
        <v>750</v>
      </c>
      <c r="G1768" s="1">
        <v>716.92898993067524</v>
      </c>
      <c r="H1768" s="1">
        <v>48.43</v>
      </c>
      <c r="I1768" s="2">
        <v>34720.870982342603</v>
      </c>
      <c r="J1768" s="3">
        <v>2.5676132166816E-3</v>
      </c>
      <c r="K1768" s="4">
        <v>13522625.119999999</v>
      </c>
      <c r="L1768" s="5">
        <v>625001</v>
      </c>
      <c r="M1768" s="6">
        <v>21.636165569999999</v>
      </c>
      <c r="N1768" s="7" t="str">
        <f>IF(ISNUMBER(_xll.BDP($C1768, "DELTA_MID")),_xll.BDP($C1768, "DELTA_MID")," ")</f>
        <v xml:space="preserve"> </v>
      </c>
      <c r="O1768" s="7" t="str">
        <f>IF(ISNUMBER(N1768),_xll.BDP($C1768, "OPT_UNDL_TICKER"),"")</f>
        <v/>
      </c>
      <c r="P1768" s="8" t="str">
        <f>IF(ISNUMBER(N1768),_xll.BDP($C1768, "OPT_UNDL_PX")," ")</f>
        <v xml:space="preserve"> </v>
      </c>
      <c r="Q1768" s="7" t="str">
        <f>IF(ISNUMBER(N1768),+G1768*_xll.BDP($C1768, "PX_POS_MULT_FACTOR")*P1768/K1768," ")</f>
        <v xml:space="preserve"> </v>
      </c>
      <c r="R1768" s="8" t="str">
        <f>IF(OR($A1768="TUA",$A1768="TYA"),"",IF(ISNUMBER(_xll.BDP($C1768,"DUR_ADJ_OAS_MID")),_xll.BDP($C1768,"DUR_ADJ_OAS_MID"),IF(ISNUMBER(_xll.BDP($E1768&amp;" ISIN","DUR_ADJ_OAS_MID")),_xll.BDP($E1768&amp;" ISIN","DUR_ADJ_OAS_MID")," ")))</f>
        <v xml:space="preserve"> </v>
      </c>
      <c r="S1768" s="7" t="str">
        <f ca="1">IF(AND(A1767="SVOL",C1767="Cash"),                                     SUM(INDIRECT(ADDRESS(ROW()-(COUNTIF(A:A,"SVOL")),COLUMN())):INDIRECT(ADDRESS(ROW()-1,COLUMN()))),                                    IF(AND(A1768="TYA",C1768="Cash"), SUM(INDIRECT(ADDRESS(ROW()-(COUNTIF(A:A,"TYA")-1),COLUMN())):INDIRECT(ADDRESS(ROW()-1,COLUMN()))),                                    IF(AND(A1768="SVOL",ISNUMBER(FIND(" Govt",C1768))),"", IF(AND(A1768="SVOL",ISNUMBER(FIND(" Index",C1768))),J1768,                                    IF(ISNUMBER(N1768),Q1768*N1768,IF(ISNUMBER(R1768),J1768*R1768," "))))))</f>
        <v xml:space="preserve"> </v>
      </c>
      <c r="AB1768" s="8" t="s">
        <v>655</v>
      </c>
      <c r="AG1768" s="17">
        <v>-4.9690000000000003E-3</v>
      </c>
    </row>
    <row r="1769" spans="1:33" x14ac:dyDescent="0.35">
      <c r="A1769" t="s">
        <v>4220</v>
      </c>
      <c r="B1769" t="s">
        <v>751</v>
      </c>
      <c r="C1769" t="s">
        <v>752</v>
      </c>
      <c r="D1769" t="s">
        <v>753</v>
      </c>
      <c r="E1769" t="s">
        <v>754</v>
      </c>
      <c r="F1769" t="s">
        <v>755</v>
      </c>
      <c r="G1769" s="1">
        <v>72.095776338637222</v>
      </c>
      <c r="H1769" s="1">
        <v>542.36</v>
      </c>
      <c r="I1769" s="2">
        <v>39101.865255023287</v>
      </c>
      <c r="J1769" s="3">
        <v>2.8915883497496E-3</v>
      </c>
      <c r="K1769" s="4">
        <v>13522625.119999999</v>
      </c>
      <c r="L1769" s="5">
        <v>625001</v>
      </c>
      <c r="M1769" s="6">
        <v>21.636165569999999</v>
      </c>
      <c r="N1769" s="7" t="str">
        <f>IF(ISNUMBER(_xll.BDP($C1769, "DELTA_MID")),_xll.BDP($C1769, "DELTA_MID")," ")</f>
        <v xml:space="preserve"> </v>
      </c>
      <c r="O1769" s="7" t="str">
        <f>IF(ISNUMBER(N1769),_xll.BDP($C1769, "OPT_UNDL_TICKER"),"")</f>
        <v/>
      </c>
      <c r="P1769" s="8" t="str">
        <f>IF(ISNUMBER(N1769),_xll.BDP($C1769, "OPT_UNDL_PX")," ")</f>
        <v xml:space="preserve"> </v>
      </c>
      <c r="Q1769" s="7" t="str">
        <f>IF(ISNUMBER(N1769),+G1769*_xll.BDP($C1769, "PX_POS_MULT_FACTOR")*P1769/K1769," ")</f>
        <v xml:space="preserve"> </v>
      </c>
      <c r="R1769" s="8" t="str">
        <f>IF(OR($A1769="TUA",$A1769="TYA"),"",IF(ISNUMBER(_xll.BDP($C1769,"DUR_ADJ_OAS_MID")),_xll.BDP($C1769,"DUR_ADJ_OAS_MID"),IF(ISNUMBER(_xll.BDP($E1769&amp;" ISIN","DUR_ADJ_OAS_MID")),_xll.BDP($E1769&amp;" ISIN","DUR_ADJ_OAS_MID")," ")))</f>
        <v xml:space="preserve"> </v>
      </c>
      <c r="S1769" s="7" t="str">
        <f ca="1">IF(AND(A1768="SVOL",C1768="Cash"),                                     SUM(INDIRECT(ADDRESS(ROW()-(COUNTIF(A:A,"SVOL")),COLUMN())):INDIRECT(ADDRESS(ROW()-1,COLUMN()))),                                    IF(AND(A1769="TYA",C1769="Cash"), SUM(INDIRECT(ADDRESS(ROW()-(COUNTIF(A:A,"TYA")-1),COLUMN())):INDIRECT(ADDRESS(ROW()-1,COLUMN()))),                                    IF(AND(A1769="SVOL",ISNUMBER(FIND(" Govt",C1769))),"", IF(AND(A1769="SVOL",ISNUMBER(FIND(" Index",C1769))),J1769,                                    IF(ISNUMBER(N1769),Q1769*N1769,IF(ISNUMBER(R1769),J1769*R1769," "))))))</f>
        <v xml:space="preserve"> </v>
      </c>
      <c r="AB1769" s="8" t="s">
        <v>655</v>
      </c>
      <c r="AG1769" s="17">
        <v>-4.9690000000000003E-3</v>
      </c>
    </row>
    <row r="1770" spans="1:33" x14ac:dyDescent="0.35">
      <c r="A1770" t="s">
        <v>4220</v>
      </c>
      <c r="B1770" t="s">
        <v>756</v>
      </c>
      <c r="C1770" t="s">
        <v>757</v>
      </c>
      <c r="D1770" t="s">
        <v>758</v>
      </c>
      <c r="E1770" t="s">
        <v>759</v>
      </c>
      <c r="F1770" t="s">
        <v>760</v>
      </c>
      <c r="G1770" s="1">
        <v>166.28607253973911</v>
      </c>
      <c r="H1770" s="1">
        <v>196.88</v>
      </c>
      <c r="I1770" s="2">
        <v>32738.401961623818</v>
      </c>
      <c r="J1770" s="3">
        <v>2.4210093581019001E-3</v>
      </c>
      <c r="K1770" s="4">
        <v>13522625.119999999</v>
      </c>
      <c r="L1770" s="5">
        <v>625001</v>
      </c>
      <c r="M1770" s="6">
        <v>21.636165569999999</v>
      </c>
      <c r="N1770" s="7" t="str">
        <f>IF(ISNUMBER(_xll.BDP($C1770, "DELTA_MID")),_xll.BDP($C1770, "DELTA_MID")," ")</f>
        <v xml:space="preserve"> </v>
      </c>
      <c r="O1770" s="7" t="str">
        <f>IF(ISNUMBER(N1770),_xll.BDP($C1770, "OPT_UNDL_TICKER"),"")</f>
        <v/>
      </c>
      <c r="P1770" s="8" t="str">
        <f>IF(ISNUMBER(N1770),_xll.BDP($C1770, "OPT_UNDL_PX")," ")</f>
        <v xml:space="preserve"> </v>
      </c>
      <c r="Q1770" s="7" t="str">
        <f>IF(ISNUMBER(N1770),+G1770*_xll.BDP($C1770, "PX_POS_MULT_FACTOR")*P1770/K1770," ")</f>
        <v xml:space="preserve"> </v>
      </c>
      <c r="R1770" s="8" t="str">
        <f>IF(OR($A1770="TUA",$A1770="TYA"),"",IF(ISNUMBER(_xll.BDP($C1770,"DUR_ADJ_OAS_MID")),_xll.BDP($C1770,"DUR_ADJ_OAS_MID"),IF(ISNUMBER(_xll.BDP($E1770&amp;" ISIN","DUR_ADJ_OAS_MID")),_xll.BDP($E1770&amp;" ISIN","DUR_ADJ_OAS_MID")," ")))</f>
        <v xml:space="preserve"> </v>
      </c>
      <c r="S1770" s="7" t="str">
        <f ca="1">IF(AND(A1769="SVOL",C1769="Cash"),                                     SUM(INDIRECT(ADDRESS(ROW()-(COUNTIF(A:A,"SVOL")),COLUMN())):INDIRECT(ADDRESS(ROW()-1,COLUMN()))),                                    IF(AND(A1770="TYA",C1770="Cash"), SUM(INDIRECT(ADDRESS(ROW()-(COUNTIF(A:A,"TYA")-1),COLUMN())):INDIRECT(ADDRESS(ROW()-1,COLUMN()))),                                    IF(AND(A1770="SVOL",ISNUMBER(FIND(" Govt",C1770))),"", IF(AND(A1770="SVOL",ISNUMBER(FIND(" Index",C1770))),J1770,                                    IF(ISNUMBER(N1770),Q1770*N1770,IF(ISNUMBER(R1770),J1770*R1770," "))))))</f>
        <v xml:space="preserve"> </v>
      </c>
      <c r="AB1770" s="8" t="s">
        <v>655</v>
      </c>
      <c r="AG1770" s="17">
        <v>-4.9690000000000003E-3</v>
      </c>
    </row>
    <row r="1771" spans="1:33" x14ac:dyDescent="0.35">
      <c r="A1771" t="s">
        <v>4220</v>
      </c>
      <c r="B1771" t="s">
        <v>761</v>
      </c>
      <c r="C1771" t="s">
        <v>762</v>
      </c>
      <c r="D1771" t="s">
        <v>763</v>
      </c>
      <c r="E1771" t="s">
        <v>764</v>
      </c>
      <c r="F1771" t="s">
        <v>765</v>
      </c>
      <c r="G1771" s="1">
        <v>382.80325372340042</v>
      </c>
      <c r="H1771" s="1">
        <v>92.25</v>
      </c>
      <c r="I1771" s="2">
        <v>35313.600155983688</v>
      </c>
      <c r="J1771" s="3">
        <v>2.6114456211431001E-3</v>
      </c>
      <c r="K1771" s="4">
        <v>13522625.119999999</v>
      </c>
      <c r="L1771" s="5">
        <v>625001</v>
      </c>
      <c r="M1771" s="6">
        <v>21.636165569999999</v>
      </c>
      <c r="N1771" s="7" t="str">
        <f>IF(ISNUMBER(_xll.BDP($C1771, "DELTA_MID")),_xll.BDP($C1771, "DELTA_MID")," ")</f>
        <v xml:space="preserve"> </v>
      </c>
      <c r="O1771" s="7" t="str">
        <f>IF(ISNUMBER(N1771),_xll.BDP($C1771, "OPT_UNDL_TICKER"),"")</f>
        <v/>
      </c>
      <c r="P1771" s="8" t="str">
        <f>IF(ISNUMBER(N1771),_xll.BDP($C1771, "OPT_UNDL_PX")," ")</f>
        <v xml:space="preserve"> </v>
      </c>
      <c r="Q1771" s="7" t="str">
        <f>IF(ISNUMBER(N1771),+G1771*_xll.BDP($C1771, "PX_POS_MULT_FACTOR")*P1771/K1771," ")</f>
        <v xml:space="preserve"> </v>
      </c>
      <c r="R1771" s="8" t="str">
        <f>IF(OR($A1771="TUA",$A1771="TYA"),"",IF(ISNUMBER(_xll.BDP($C1771,"DUR_ADJ_OAS_MID")),_xll.BDP($C1771,"DUR_ADJ_OAS_MID"),IF(ISNUMBER(_xll.BDP($E1771&amp;" ISIN","DUR_ADJ_OAS_MID")),_xll.BDP($E1771&amp;" ISIN","DUR_ADJ_OAS_MID")," ")))</f>
        <v xml:space="preserve"> </v>
      </c>
      <c r="S1771" s="7" t="str">
        <f ca="1">IF(AND(A1770="SVOL",C1770="Cash"),                                     SUM(INDIRECT(ADDRESS(ROW()-(COUNTIF(A:A,"SVOL")),COLUMN())):INDIRECT(ADDRESS(ROW()-1,COLUMN()))),                                    IF(AND(A1771="TYA",C1771="Cash"), SUM(INDIRECT(ADDRESS(ROW()-(COUNTIF(A:A,"TYA")-1),COLUMN())):INDIRECT(ADDRESS(ROW()-1,COLUMN()))),                                    IF(AND(A1771="SVOL",ISNUMBER(FIND(" Govt",C1771))),"", IF(AND(A1771="SVOL",ISNUMBER(FIND(" Index",C1771))),J1771,                                    IF(ISNUMBER(N1771),Q1771*N1771,IF(ISNUMBER(R1771),J1771*R1771," "))))))</f>
        <v xml:space="preserve"> </v>
      </c>
      <c r="AB1771" s="8" t="s">
        <v>655</v>
      </c>
      <c r="AG1771" s="17">
        <v>-4.9690000000000003E-3</v>
      </c>
    </row>
    <row r="1772" spans="1:33" x14ac:dyDescent="0.35">
      <c r="A1772" t="s">
        <v>4220</v>
      </c>
      <c r="B1772" t="s">
        <v>766</v>
      </c>
      <c r="C1772" t="s">
        <v>767</v>
      </c>
      <c r="D1772" t="s">
        <v>768</v>
      </c>
      <c r="E1772" t="s">
        <v>769</v>
      </c>
      <c r="F1772" t="s">
        <v>770</v>
      </c>
      <c r="G1772" s="1">
        <v>336.02502444819129</v>
      </c>
      <c r="H1772" s="1">
        <v>107.26</v>
      </c>
      <c r="I1772" s="2">
        <v>36042.044122312996</v>
      </c>
      <c r="J1772" s="3">
        <v>2.6653141533152999E-3</v>
      </c>
      <c r="K1772" s="4">
        <v>13522625.119999999</v>
      </c>
      <c r="L1772" s="5">
        <v>625001</v>
      </c>
      <c r="M1772" s="6">
        <v>21.636165569999999</v>
      </c>
      <c r="N1772" s="7" t="str">
        <f>IF(ISNUMBER(_xll.BDP($C1772, "DELTA_MID")),_xll.BDP($C1772, "DELTA_MID")," ")</f>
        <v xml:space="preserve"> </v>
      </c>
      <c r="O1772" s="7" t="str">
        <f>IF(ISNUMBER(N1772),_xll.BDP($C1772, "OPT_UNDL_TICKER"),"")</f>
        <v/>
      </c>
      <c r="P1772" s="8" t="str">
        <f>IF(ISNUMBER(N1772),_xll.BDP($C1772, "OPT_UNDL_PX")," ")</f>
        <v xml:space="preserve"> </v>
      </c>
      <c r="Q1772" s="7" t="str">
        <f>IF(ISNUMBER(N1772),+G1772*_xll.BDP($C1772, "PX_POS_MULT_FACTOR")*P1772/K1772," ")</f>
        <v xml:space="preserve"> </v>
      </c>
      <c r="R1772" s="8" t="str">
        <f>IF(OR($A1772="TUA",$A1772="TYA"),"",IF(ISNUMBER(_xll.BDP($C1772,"DUR_ADJ_OAS_MID")),_xll.BDP($C1772,"DUR_ADJ_OAS_MID"),IF(ISNUMBER(_xll.BDP($E1772&amp;" ISIN","DUR_ADJ_OAS_MID")),_xll.BDP($E1772&amp;" ISIN","DUR_ADJ_OAS_MID")," ")))</f>
        <v xml:space="preserve"> </v>
      </c>
      <c r="S1772" s="7" t="str">
        <f ca="1">IF(AND(A1771="SVOL",C1771="Cash"),                                     SUM(INDIRECT(ADDRESS(ROW()-(COUNTIF(A:A,"SVOL")),COLUMN())):INDIRECT(ADDRESS(ROW()-1,COLUMN()))),                                    IF(AND(A1772="TYA",C1772="Cash"), SUM(INDIRECT(ADDRESS(ROW()-(COUNTIF(A:A,"TYA")-1),COLUMN())):INDIRECT(ADDRESS(ROW()-1,COLUMN()))),                                    IF(AND(A1772="SVOL",ISNUMBER(FIND(" Govt",C1772))),"", IF(AND(A1772="SVOL",ISNUMBER(FIND(" Index",C1772))),J1772,                                    IF(ISNUMBER(N1772),Q1772*N1772,IF(ISNUMBER(R1772),J1772*R1772," "))))))</f>
        <v xml:space="preserve"> </v>
      </c>
      <c r="AB1772" s="8" t="s">
        <v>655</v>
      </c>
      <c r="AG1772" s="17">
        <v>-4.9690000000000003E-3</v>
      </c>
    </row>
    <row r="1773" spans="1:33" x14ac:dyDescent="0.35">
      <c r="A1773" t="s">
        <v>4220</v>
      </c>
      <c r="B1773" t="s">
        <v>771</v>
      </c>
      <c r="C1773" t="s">
        <v>772</v>
      </c>
      <c r="D1773" t="s">
        <v>773</v>
      </c>
      <c r="E1773" t="s">
        <v>774</v>
      </c>
      <c r="F1773" t="s">
        <v>775</v>
      </c>
      <c r="G1773" s="1">
        <v>96.399539208701398</v>
      </c>
      <c r="H1773" s="1">
        <v>332.04</v>
      </c>
      <c r="I1773" s="2">
        <v>32008.50299885721</v>
      </c>
      <c r="J1773" s="3">
        <v>2.3670332287416998E-3</v>
      </c>
      <c r="K1773" s="4">
        <v>13522625.119999999</v>
      </c>
      <c r="L1773" s="5">
        <v>625001</v>
      </c>
      <c r="M1773" s="6">
        <v>21.636165569999999</v>
      </c>
      <c r="N1773" s="7" t="str">
        <f>IF(ISNUMBER(_xll.BDP($C1773, "DELTA_MID")),_xll.BDP($C1773, "DELTA_MID")," ")</f>
        <v xml:space="preserve"> </v>
      </c>
      <c r="O1773" s="7" t="str">
        <f>IF(ISNUMBER(N1773),_xll.BDP($C1773, "OPT_UNDL_TICKER"),"")</f>
        <v/>
      </c>
      <c r="P1773" s="8" t="str">
        <f>IF(ISNUMBER(N1773),_xll.BDP($C1773, "OPT_UNDL_PX")," ")</f>
        <v xml:space="preserve"> </v>
      </c>
      <c r="Q1773" s="7" t="str">
        <f>IF(ISNUMBER(N1773),+G1773*_xll.BDP($C1773, "PX_POS_MULT_FACTOR")*P1773/K1773," ")</f>
        <v xml:space="preserve"> </v>
      </c>
      <c r="R1773" s="8" t="str">
        <f>IF(OR($A1773="TUA",$A1773="TYA"),"",IF(ISNUMBER(_xll.BDP($C1773,"DUR_ADJ_OAS_MID")),_xll.BDP($C1773,"DUR_ADJ_OAS_MID"),IF(ISNUMBER(_xll.BDP($E1773&amp;" ISIN","DUR_ADJ_OAS_MID")),_xll.BDP($E1773&amp;" ISIN","DUR_ADJ_OAS_MID")," ")))</f>
        <v xml:space="preserve"> </v>
      </c>
      <c r="S1773" s="7" t="str">
        <f ca="1">IF(AND(A1772="SVOL",C1772="Cash"),                                     SUM(INDIRECT(ADDRESS(ROW()-(COUNTIF(A:A,"SVOL")),COLUMN())):INDIRECT(ADDRESS(ROW()-1,COLUMN()))),                                    IF(AND(A1773="TYA",C1773="Cash"), SUM(INDIRECT(ADDRESS(ROW()-(COUNTIF(A:A,"TYA")-1),COLUMN())):INDIRECT(ADDRESS(ROW()-1,COLUMN()))),                                    IF(AND(A1773="SVOL",ISNUMBER(FIND(" Govt",C1773))),"", IF(AND(A1773="SVOL",ISNUMBER(FIND(" Index",C1773))),J1773,                                    IF(ISNUMBER(N1773),Q1773*N1773,IF(ISNUMBER(R1773),J1773*R1773," "))))))</f>
        <v xml:space="preserve"> </v>
      </c>
      <c r="AB1773" s="8" t="s">
        <v>655</v>
      </c>
      <c r="AG1773" s="17">
        <v>-4.9690000000000003E-3</v>
      </c>
    </row>
    <row r="1774" spans="1:33" x14ac:dyDescent="0.35">
      <c r="A1774" t="s">
        <v>4220</v>
      </c>
      <c r="B1774" t="s">
        <v>776</v>
      </c>
      <c r="C1774" t="s">
        <v>777</v>
      </c>
      <c r="D1774" t="s">
        <v>778</v>
      </c>
      <c r="E1774" t="s">
        <v>779</v>
      </c>
      <c r="F1774" t="s">
        <v>780</v>
      </c>
      <c r="G1774" s="1">
        <v>857.96982283863656</v>
      </c>
      <c r="H1774" s="1">
        <v>42.38</v>
      </c>
      <c r="I1774" s="2">
        <v>36360.761091901419</v>
      </c>
      <c r="J1774" s="3">
        <v>2.6888833173467001E-3</v>
      </c>
      <c r="K1774" s="4">
        <v>13522625.119999999</v>
      </c>
      <c r="L1774" s="5">
        <v>625001</v>
      </c>
      <c r="M1774" s="6">
        <v>21.636165569999999</v>
      </c>
      <c r="N1774" s="7" t="str">
        <f>IF(ISNUMBER(_xll.BDP($C1774, "DELTA_MID")),_xll.BDP($C1774, "DELTA_MID")," ")</f>
        <v xml:space="preserve"> </v>
      </c>
      <c r="O1774" s="7" t="str">
        <f>IF(ISNUMBER(N1774),_xll.BDP($C1774, "OPT_UNDL_TICKER"),"")</f>
        <v/>
      </c>
      <c r="P1774" s="8" t="str">
        <f>IF(ISNUMBER(N1774),_xll.BDP($C1774, "OPT_UNDL_PX")," ")</f>
        <v xml:space="preserve"> </v>
      </c>
      <c r="Q1774" s="7" t="str">
        <f>IF(ISNUMBER(N1774),+G1774*_xll.BDP($C1774, "PX_POS_MULT_FACTOR")*P1774/K1774," ")</f>
        <v xml:space="preserve"> </v>
      </c>
      <c r="R1774" s="8" t="str">
        <f>IF(OR($A1774="TUA",$A1774="TYA"),"",IF(ISNUMBER(_xll.BDP($C1774,"DUR_ADJ_OAS_MID")),_xll.BDP($C1774,"DUR_ADJ_OAS_MID"),IF(ISNUMBER(_xll.BDP($E1774&amp;" ISIN","DUR_ADJ_OAS_MID")),_xll.BDP($E1774&amp;" ISIN","DUR_ADJ_OAS_MID")," ")))</f>
        <v xml:space="preserve"> </v>
      </c>
      <c r="S1774" s="7" t="str">
        <f ca="1">IF(AND(A1773="SVOL",C1773="Cash"),                                     SUM(INDIRECT(ADDRESS(ROW()-(COUNTIF(A:A,"SVOL")),COLUMN())):INDIRECT(ADDRESS(ROW()-1,COLUMN()))),                                    IF(AND(A1774="TYA",C1774="Cash"), SUM(INDIRECT(ADDRESS(ROW()-(COUNTIF(A:A,"TYA")-1),COLUMN())):INDIRECT(ADDRESS(ROW()-1,COLUMN()))),                                    IF(AND(A1774="SVOL",ISNUMBER(FIND(" Govt",C1774))),"", IF(AND(A1774="SVOL",ISNUMBER(FIND(" Index",C1774))),J1774,                                    IF(ISNUMBER(N1774),Q1774*N1774,IF(ISNUMBER(R1774),J1774*R1774," "))))))</f>
        <v xml:space="preserve"> </v>
      </c>
      <c r="AB1774" s="8" t="s">
        <v>655</v>
      </c>
      <c r="AG1774" s="17">
        <v>-4.9690000000000003E-3</v>
      </c>
    </row>
    <row r="1775" spans="1:33" x14ac:dyDescent="0.35">
      <c r="A1775" t="s">
        <v>4220</v>
      </c>
      <c r="B1775" t="s">
        <v>781</v>
      </c>
      <c r="C1775" t="s">
        <v>782</v>
      </c>
      <c r="D1775" t="s">
        <v>783</v>
      </c>
      <c r="E1775" t="s">
        <v>784</v>
      </c>
      <c r="F1775" t="s">
        <v>785</v>
      </c>
      <c r="G1775" s="1">
        <v>693.20020571958776</v>
      </c>
      <c r="H1775" s="1">
        <v>59.18</v>
      </c>
      <c r="I1775" s="2">
        <v>41023.588174485201</v>
      </c>
      <c r="J1775" s="3">
        <v>3.0337000257303001E-3</v>
      </c>
      <c r="K1775" s="4">
        <v>13522625.119999999</v>
      </c>
      <c r="L1775" s="5">
        <v>625001</v>
      </c>
      <c r="M1775" s="6">
        <v>21.636165569999999</v>
      </c>
      <c r="N1775" s="7" t="str">
        <f>IF(ISNUMBER(_xll.BDP($C1775, "DELTA_MID")),_xll.BDP($C1775, "DELTA_MID")," ")</f>
        <v xml:space="preserve"> </v>
      </c>
      <c r="O1775" s="7" t="str">
        <f>IF(ISNUMBER(N1775),_xll.BDP($C1775, "OPT_UNDL_TICKER"),"")</f>
        <v/>
      </c>
      <c r="P1775" s="8" t="str">
        <f>IF(ISNUMBER(N1775),_xll.BDP($C1775, "OPT_UNDL_PX")," ")</f>
        <v xml:space="preserve"> </v>
      </c>
      <c r="Q1775" s="7" t="str">
        <f>IF(ISNUMBER(N1775),+G1775*_xll.BDP($C1775, "PX_POS_MULT_FACTOR")*P1775/K1775," ")</f>
        <v xml:space="preserve"> </v>
      </c>
      <c r="R1775" s="8" t="str">
        <f>IF(OR($A1775="TUA",$A1775="TYA"),"",IF(ISNUMBER(_xll.BDP($C1775,"DUR_ADJ_OAS_MID")),_xll.BDP($C1775,"DUR_ADJ_OAS_MID"),IF(ISNUMBER(_xll.BDP($E1775&amp;" ISIN","DUR_ADJ_OAS_MID")),_xll.BDP($E1775&amp;" ISIN","DUR_ADJ_OAS_MID")," ")))</f>
        <v xml:space="preserve"> </v>
      </c>
      <c r="S1775" s="7" t="str">
        <f ca="1">IF(AND(A1774="SVOL",C1774="Cash"),                                     SUM(INDIRECT(ADDRESS(ROW()-(COUNTIF(A:A,"SVOL")),COLUMN())):INDIRECT(ADDRESS(ROW()-1,COLUMN()))),                                    IF(AND(A1775="TYA",C1775="Cash"), SUM(INDIRECT(ADDRESS(ROW()-(COUNTIF(A:A,"TYA")-1),COLUMN())):INDIRECT(ADDRESS(ROW()-1,COLUMN()))),                                    IF(AND(A1775="SVOL",ISNUMBER(FIND(" Govt",C1775))),"", IF(AND(A1775="SVOL",ISNUMBER(FIND(" Index",C1775))),J1775,                                    IF(ISNUMBER(N1775),Q1775*N1775,IF(ISNUMBER(R1775),J1775*R1775," "))))))</f>
        <v xml:space="preserve"> </v>
      </c>
      <c r="AB1775" s="8" t="s">
        <v>655</v>
      </c>
      <c r="AG1775" s="17">
        <v>-4.9690000000000003E-3</v>
      </c>
    </row>
    <row r="1776" spans="1:33" x14ac:dyDescent="0.35">
      <c r="A1776" t="s">
        <v>4220</v>
      </c>
      <c r="B1776" t="s">
        <v>786</v>
      </c>
      <c r="C1776" t="s">
        <v>787</v>
      </c>
      <c r="D1776" t="s">
        <v>788</v>
      </c>
      <c r="E1776" t="s">
        <v>789</v>
      </c>
      <c r="F1776" t="s">
        <v>790</v>
      </c>
      <c r="G1776" s="1">
        <v>454.24539830149467</v>
      </c>
      <c r="H1776" s="1">
        <v>82.32</v>
      </c>
      <c r="I1776" s="2">
        <v>37393.481188179037</v>
      </c>
      <c r="J1776" s="3">
        <v>2.7652531114593999E-3</v>
      </c>
      <c r="K1776" s="4">
        <v>13522625.119999999</v>
      </c>
      <c r="L1776" s="5">
        <v>625001</v>
      </c>
      <c r="M1776" s="6">
        <v>21.636165569999999</v>
      </c>
      <c r="N1776" s="7" t="str">
        <f>IF(ISNUMBER(_xll.BDP($C1776, "DELTA_MID")),_xll.BDP($C1776, "DELTA_MID")," ")</f>
        <v xml:space="preserve"> </v>
      </c>
      <c r="O1776" s="7" t="str">
        <f>IF(ISNUMBER(N1776),_xll.BDP($C1776, "OPT_UNDL_TICKER"),"")</f>
        <v/>
      </c>
      <c r="P1776" s="8" t="str">
        <f>IF(ISNUMBER(N1776),_xll.BDP($C1776, "OPT_UNDL_PX")," ")</f>
        <v xml:space="preserve"> </v>
      </c>
      <c r="Q1776" s="7" t="str">
        <f>IF(ISNUMBER(N1776),+G1776*_xll.BDP($C1776, "PX_POS_MULT_FACTOR")*P1776/K1776," ")</f>
        <v xml:space="preserve"> </v>
      </c>
      <c r="R1776" s="8" t="str">
        <f>IF(OR($A1776="TUA",$A1776="TYA"),"",IF(ISNUMBER(_xll.BDP($C1776,"DUR_ADJ_OAS_MID")),_xll.BDP($C1776,"DUR_ADJ_OAS_MID"),IF(ISNUMBER(_xll.BDP($E1776&amp;" ISIN","DUR_ADJ_OAS_MID")),_xll.BDP($E1776&amp;" ISIN","DUR_ADJ_OAS_MID")," ")))</f>
        <v xml:space="preserve"> </v>
      </c>
      <c r="S1776" s="7" t="str">
        <f ca="1">IF(AND(A1775="SVOL",C1775="Cash"),                                     SUM(INDIRECT(ADDRESS(ROW()-(COUNTIF(A:A,"SVOL")),COLUMN())):INDIRECT(ADDRESS(ROW()-1,COLUMN()))),                                    IF(AND(A1776="TYA",C1776="Cash"), SUM(INDIRECT(ADDRESS(ROW()-(COUNTIF(A:A,"TYA")-1),COLUMN())):INDIRECT(ADDRESS(ROW()-1,COLUMN()))),                                    IF(AND(A1776="SVOL",ISNUMBER(FIND(" Govt",C1776))),"", IF(AND(A1776="SVOL",ISNUMBER(FIND(" Index",C1776))),J1776,                                    IF(ISNUMBER(N1776),Q1776*N1776,IF(ISNUMBER(R1776),J1776*R1776," "))))))</f>
        <v xml:space="preserve"> </v>
      </c>
      <c r="AB1776" s="8" t="s">
        <v>655</v>
      </c>
      <c r="AG1776" s="17">
        <v>-4.9690000000000003E-3</v>
      </c>
    </row>
    <row r="1777" spans="1:33" x14ac:dyDescent="0.35">
      <c r="A1777" t="s">
        <v>4220</v>
      </c>
      <c r="B1777" t="s">
        <v>791</v>
      </c>
      <c r="C1777" t="s">
        <v>792</v>
      </c>
      <c r="D1777" t="s">
        <v>793</v>
      </c>
      <c r="E1777" t="s">
        <v>794</v>
      </c>
      <c r="F1777" t="s">
        <v>795</v>
      </c>
      <c r="G1777" s="1">
        <v>611.43061104421156</v>
      </c>
      <c r="H1777" s="1">
        <v>55.64</v>
      </c>
      <c r="I1777" s="2">
        <v>34019.999198499929</v>
      </c>
      <c r="J1777" s="3">
        <v>2.5157836512220001E-3</v>
      </c>
      <c r="K1777" s="4">
        <v>13522625.119999999</v>
      </c>
      <c r="L1777" s="5">
        <v>625001</v>
      </c>
      <c r="M1777" s="6">
        <v>21.636165569999999</v>
      </c>
      <c r="N1777" s="7" t="str">
        <f>IF(ISNUMBER(_xll.BDP($C1777, "DELTA_MID")),_xll.BDP($C1777, "DELTA_MID")," ")</f>
        <v xml:space="preserve"> </v>
      </c>
      <c r="O1777" s="7" t="str">
        <f>IF(ISNUMBER(N1777),_xll.BDP($C1777, "OPT_UNDL_TICKER"),"")</f>
        <v/>
      </c>
      <c r="P1777" s="8" t="str">
        <f>IF(ISNUMBER(N1777),_xll.BDP($C1777, "OPT_UNDL_PX")," ")</f>
        <v xml:space="preserve"> </v>
      </c>
      <c r="Q1777" s="7" t="str">
        <f>IF(ISNUMBER(N1777),+G1777*_xll.BDP($C1777, "PX_POS_MULT_FACTOR")*P1777/K1777," ")</f>
        <v xml:space="preserve"> </v>
      </c>
      <c r="R1777" s="8" t="str">
        <f>IF(OR($A1777="TUA",$A1777="TYA"),"",IF(ISNUMBER(_xll.BDP($C1777,"DUR_ADJ_OAS_MID")),_xll.BDP($C1777,"DUR_ADJ_OAS_MID"),IF(ISNUMBER(_xll.BDP($E1777&amp;" ISIN","DUR_ADJ_OAS_MID")),_xll.BDP($E1777&amp;" ISIN","DUR_ADJ_OAS_MID")," ")))</f>
        <v xml:space="preserve"> </v>
      </c>
      <c r="S1777" s="7" t="str">
        <f ca="1">IF(AND(A1776="SVOL",C1776="Cash"),                                     SUM(INDIRECT(ADDRESS(ROW()-(COUNTIF(A:A,"SVOL")),COLUMN())):INDIRECT(ADDRESS(ROW()-1,COLUMN()))),                                    IF(AND(A1777="TYA",C1777="Cash"), SUM(INDIRECT(ADDRESS(ROW()-(COUNTIF(A:A,"TYA")-1),COLUMN())):INDIRECT(ADDRESS(ROW()-1,COLUMN()))),                                    IF(AND(A1777="SVOL",ISNUMBER(FIND(" Govt",C1777))),"", IF(AND(A1777="SVOL",ISNUMBER(FIND(" Index",C1777))),J1777,                                    IF(ISNUMBER(N1777),Q1777*N1777,IF(ISNUMBER(R1777),J1777*R1777," "))))))</f>
        <v xml:space="preserve"> </v>
      </c>
      <c r="AB1777" s="8" t="s">
        <v>655</v>
      </c>
      <c r="AG1777" s="17">
        <v>-4.9690000000000003E-3</v>
      </c>
    </row>
    <row r="1778" spans="1:33" x14ac:dyDescent="0.35">
      <c r="A1778" t="s">
        <v>4220</v>
      </c>
      <c r="B1778" t="s">
        <v>796</v>
      </c>
      <c r="C1778" t="s">
        <v>797</v>
      </c>
      <c r="D1778" t="s">
        <v>798</v>
      </c>
      <c r="E1778" t="s">
        <v>799</v>
      </c>
      <c r="F1778" t="s">
        <v>800</v>
      </c>
      <c r="G1778" s="1">
        <v>226.55201759760831</v>
      </c>
      <c r="H1778" s="1">
        <v>178.34</v>
      </c>
      <c r="I1778" s="2">
        <v>40403.286818357468</v>
      </c>
      <c r="J1778" s="3">
        <v>2.9878286545562001E-3</v>
      </c>
      <c r="K1778" s="4">
        <v>13522625.119999999</v>
      </c>
      <c r="L1778" s="5">
        <v>625001</v>
      </c>
      <c r="M1778" s="6">
        <v>21.636165569999999</v>
      </c>
      <c r="N1778" s="7" t="str">
        <f>IF(ISNUMBER(_xll.BDP($C1778, "DELTA_MID")),_xll.BDP($C1778, "DELTA_MID")," ")</f>
        <v xml:space="preserve"> </v>
      </c>
      <c r="O1778" s="7" t="str">
        <f>IF(ISNUMBER(N1778),_xll.BDP($C1778, "OPT_UNDL_TICKER"),"")</f>
        <v/>
      </c>
      <c r="P1778" s="8" t="str">
        <f>IF(ISNUMBER(N1778),_xll.BDP($C1778, "OPT_UNDL_PX")," ")</f>
        <v xml:space="preserve"> </v>
      </c>
      <c r="Q1778" s="7" t="str">
        <f>IF(ISNUMBER(N1778),+G1778*_xll.BDP($C1778, "PX_POS_MULT_FACTOR")*P1778/K1778," ")</f>
        <v xml:space="preserve"> </v>
      </c>
      <c r="R1778" s="8" t="str">
        <f>IF(OR($A1778="TUA",$A1778="TYA"),"",IF(ISNUMBER(_xll.BDP($C1778,"DUR_ADJ_OAS_MID")),_xll.BDP($C1778,"DUR_ADJ_OAS_MID"),IF(ISNUMBER(_xll.BDP($E1778&amp;" ISIN","DUR_ADJ_OAS_MID")),_xll.BDP($E1778&amp;" ISIN","DUR_ADJ_OAS_MID")," ")))</f>
        <v xml:space="preserve"> </v>
      </c>
      <c r="S1778" s="7" t="str">
        <f ca="1">IF(AND(A1777="SVOL",C1777="Cash"),                                     SUM(INDIRECT(ADDRESS(ROW()-(COUNTIF(A:A,"SVOL")),COLUMN())):INDIRECT(ADDRESS(ROW()-1,COLUMN()))),                                    IF(AND(A1778="TYA",C1778="Cash"), SUM(INDIRECT(ADDRESS(ROW()-(COUNTIF(A:A,"TYA")-1),COLUMN())):INDIRECT(ADDRESS(ROW()-1,COLUMN()))),                                    IF(AND(A1778="SVOL",ISNUMBER(FIND(" Govt",C1778))),"", IF(AND(A1778="SVOL",ISNUMBER(FIND(" Index",C1778))),J1778,                                    IF(ISNUMBER(N1778),Q1778*N1778,IF(ISNUMBER(R1778),J1778*R1778," "))))))</f>
        <v xml:space="preserve"> </v>
      </c>
      <c r="AB1778" s="8" t="s">
        <v>655</v>
      </c>
      <c r="AG1778" s="17">
        <v>-4.9690000000000003E-3</v>
      </c>
    </row>
    <row r="1779" spans="1:33" x14ac:dyDescent="0.35">
      <c r="A1779" t="s">
        <v>4220</v>
      </c>
      <c r="B1779" t="s">
        <v>801</v>
      </c>
      <c r="C1779" t="s">
        <v>802</v>
      </c>
      <c r="D1779" t="s">
        <v>803</v>
      </c>
      <c r="E1779" t="s">
        <v>804</v>
      </c>
      <c r="F1779" t="s">
        <v>805</v>
      </c>
      <c r="G1779" s="1">
        <v>782.65397114353595</v>
      </c>
      <c r="H1779" s="1">
        <v>42.42</v>
      </c>
      <c r="I1779" s="2">
        <v>33200.181455908787</v>
      </c>
      <c r="J1779" s="3">
        <v>2.4551580156434E-3</v>
      </c>
      <c r="K1779" s="4">
        <v>13522625.119999999</v>
      </c>
      <c r="L1779" s="5">
        <v>625001</v>
      </c>
      <c r="M1779" s="6">
        <v>21.636165569999999</v>
      </c>
      <c r="N1779" s="7" t="str">
        <f>IF(ISNUMBER(_xll.BDP($C1779, "DELTA_MID")),_xll.BDP($C1779, "DELTA_MID")," ")</f>
        <v xml:space="preserve"> </v>
      </c>
      <c r="O1779" s="7" t="str">
        <f>IF(ISNUMBER(N1779),_xll.BDP($C1779, "OPT_UNDL_TICKER"),"")</f>
        <v/>
      </c>
      <c r="P1779" s="8" t="str">
        <f>IF(ISNUMBER(N1779),_xll.BDP($C1779, "OPT_UNDL_PX")," ")</f>
        <v xml:space="preserve"> </v>
      </c>
      <c r="Q1779" s="7" t="str">
        <f>IF(ISNUMBER(N1779),+G1779*_xll.BDP($C1779, "PX_POS_MULT_FACTOR")*P1779/K1779," ")</f>
        <v xml:space="preserve"> </v>
      </c>
      <c r="R1779" s="8" t="str">
        <f>IF(OR($A1779="TUA",$A1779="TYA"),"",IF(ISNUMBER(_xll.BDP($C1779,"DUR_ADJ_OAS_MID")),_xll.BDP($C1779,"DUR_ADJ_OAS_MID"),IF(ISNUMBER(_xll.BDP($E1779&amp;" ISIN","DUR_ADJ_OAS_MID")),_xll.BDP($E1779&amp;" ISIN","DUR_ADJ_OAS_MID")," ")))</f>
        <v xml:space="preserve"> </v>
      </c>
      <c r="S1779" s="7" t="str">
        <f ca="1">IF(AND(A1778="SVOL",C1778="Cash"),                                     SUM(INDIRECT(ADDRESS(ROW()-(COUNTIF(A:A,"SVOL")),COLUMN())):INDIRECT(ADDRESS(ROW()-1,COLUMN()))),                                    IF(AND(A1779="TYA",C1779="Cash"), SUM(INDIRECT(ADDRESS(ROW()-(COUNTIF(A:A,"TYA")-1),COLUMN())):INDIRECT(ADDRESS(ROW()-1,COLUMN()))),                                    IF(AND(A1779="SVOL",ISNUMBER(FIND(" Govt",C1779))),"", IF(AND(A1779="SVOL",ISNUMBER(FIND(" Index",C1779))),J1779,                                    IF(ISNUMBER(N1779),Q1779*N1779,IF(ISNUMBER(R1779),J1779*R1779," "))))))</f>
        <v xml:space="preserve"> </v>
      </c>
      <c r="AB1779" s="8" t="s">
        <v>655</v>
      </c>
      <c r="AG1779" s="17">
        <v>-4.9690000000000003E-3</v>
      </c>
    </row>
    <row r="1780" spans="1:33" x14ac:dyDescent="0.35">
      <c r="A1780" t="s">
        <v>4220</v>
      </c>
      <c r="B1780" t="s">
        <v>806</v>
      </c>
      <c r="C1780" t="s">
        <v>807</v>
      </c>
      <c r="D1780" t="s">
        <v>808</v>
      </c>
      <c r="E1780" t="s">
        <v>809</v>
      </c>
      <c r="F1780" t="s">
        <v>810</v>
      </c>
      <c r="G1780" s="1">
        <v>219.78283563894229</v>
      </c>
      <c r="H1780" s="1">
        <v>178.13</v>
      </c>
      <c r="I1780" s="2">
        <v>39149.916512364791</v>
      </c>
      <c r="J1780" s="3">
        <v>2.8951417468832999E-3</v>
      </c>
      <c r="K1780" s="4">
        <v>13522625.119999999</v>
      </c>
      <c r="L1780" s="5">
        <v>625001</v>
      </c>
      <c r="M1780" s="6">
        <v>21.636165569999999</v>
      </c>
      <c r="N1780" s="7" t="str">
        <f>IF(ISNUMBER(_xll.BDP($C1780, "DELTA_MID")),_xll.BDP($C1780, "DELTA_MID")," ")</f>
        <v xml:space="preserve"> </v>
      </c>
      <c r="O1780" s="7" t="str">
        <f>IF(ISNUMBER(N1780),_xll.BDP($C1780, "OPT_UNDL_TICKER"),"")</f>
        <v/>
      </c>
      <c r="P1780" s="8" t="str">
        <f>IF(ISNUMBER(N1780),_xll.BDP($C1780, "OPT_UNDL_PX")," ")</f>
        <v xml:space="preserve"> </v>
      </c>
      <c r="Q1780" s="7" t="str">
        <f>IF(ISNUMBER(N1780),+G1780*_xll.BDP($C1780, "PX_POS_MULT_FACTOR")*P1780/K1780," ")</f>
        <v xml:space="preserve"> </v>
      </c>
      <c r="R1780" s="8" t="str">
        <f>IF(OR($A1780="TUA",$A1780="TYA"),"",IF(ISNUMBER(_xll.BDP($C1780,"DUR_ADJ_OAS_MID")),_xll.BDP($C1780,"DUR_ADJ_OAS_MID"),IF(ISNUMBER(_xll.BDP($E1780&amp;" ISIN","DUR_ADJ_OAS_MID")),_xll.BDP($E1780&amp;" ISIN","DUR_ADJ_OAS_MID")," ")))</f>
        <v xml:space="preserve"> </v>
      </c>
      <c r="S1780" s="7" t="str">
        <f ca="1">IF(AND(A1779="SVOL",C1779="Cash"),                                     SUM(INDIRECT(ADDRESS(ROW()-(COUNTIF(A:A,"SVOL")),COLUMN())):INDIRECT(ADDRESS(ROW()-1,COLUMN()))),                                    IF(AND(A1780="TYA",C1780="Cash"), SUM(INDIRECT(ADDRESS(ROW()-(COUNTIF(A:A,"TYA")-1),COLUMN())):INDIRECT(ADDRESS(ROW()-1,COLUMN()))),                                    IF(AND(A1780="SVOL",ISNUMBER(FIND(" Govt",C1780))),"", IF(AND(A1780="SVOL",ISNUMBER(FIND(" Index",C1780))),J1780,                                    IF(ISNUMBER(N1780),Q1780*N1780,IF(ISNUMBER(R1780),J1780*R1780," "))))))</f>
        <v xml:space="preserve"> </v>
      </c>
      <c r="AB1780" s="8" t="s">
        <v>655</v>
      </c>
      <c r="AG1780" s="17">
        <v>-4.9690000000000003E-3</v>
      </c>
    </row>
    <row r="1781" spans="1:33" x14ac:dyDescent="0.35">
      <c r="A1781" t="s">
        <v>4220</v>
      </c>
      <c r="B1781" t="s">
        <v>811</v>
      </c>
      <c r="C1781" t="s">
        <v>812</v>
      </c>
      <c r="D1781" t="s">
        <v>813</v>
      </c>
      <c r="E1781" t="s">
        <v>814</v>
      </c>
      <c r="F1781" t="s">
        <v>815</v>
      </c>
      <c r="G1781" s="1">
        <v>86.491353738496798</v>
      </c>
      <c r="H1781" s="1">
        <v>439.55</v>
      </c>
      <c r="I1781" s="2">
        <v>38017.274535756267</v>
      </c>
      <c r="J1781" s="3">
        <v>2.8113827158846999E-3</v>
      </c>
      <c r="K1781" s="4">
        <v>13522625.119999999</v>
      </c>
      <c r="L1781" s="5">
        <v>625001</v>
      </c>
      <c r="M1781" s="6">
        <v>21.636165569999999</v>
      </c>
      <c r="N1781" s="7" t="str">
        <f>IF(ISNUMBER(_xll.BDP($C1781, "DELTA_MID")),_xll.BDP($C1781, "DELTA_MID")," ")</f>
        <v xml:space="preserve"> </v>
      </c>
      <c r="O1781" s="7" t="str">
        <f>IF(ISNUMBER(N1781),_xll.BDP($C1781, "OPT_UNDL_TICKER"),"")</f>
        <v/>
      </c>
      <c r="P1781" s="8" t="str">
        <f>IF(ISNUMBER(N1781),_xll.BDP($C1781, "OPT_UNDL_PX")," ")</f>
        <v xml:space="preserve"> </v>
      </c>
      <c r="Q1781" s="7" t="str">
        <f>IF(ISNUMBER(N1781),+G1781*_xll.BDP($C1781, "PX_POS_MULT_FACTOR")*P1781/K1781," ")</f>
        <v xml:space="preserve"> </v>
      </c>
      <c r="R1781" s="8" t="str">
        <f>IF(OR($A1781="TUA",$A1781="TYA"),"",IF(ISNUMBER(_xll.BDP($C1781,"DUR_ADJ_OAS_MID")),_xll.BDP($C1781,"DUR_ADJ_OAS_MID"),IF(ISNUMBER(_xll.BDP($E1781&amp;" ISIN","DUR_ADJ_OAS_MID")),_xll.BDP($E1781&amp;" ISIN","DUR_ADJ_OAS_MID")," ")))</f>
        <v xml:space="preserve"> </v>
      </c>
      <c r="S1781" s="7" t="str">
        <f ca="1">IF(AND(A1780="SVOL",C1780="Cash"),                                     SUM(INDIRECT(ADDRESS(ROW()-(COUNTIF(A:A,"SVOL")),COLUMN())):INDIRECT(ADDRESS(ROW()-1,COLUMN()))),                                    IF(AND(A1781="TYA",C1781="Cash"), SUM(INDIRECT(ADDRESS(ROW()-(COUNTIF(A:A,"TYA")-1),COLUMN())):INDIRECT(ADDRESS(ROW()-1,COLUMN()))),                                    IF(AND(A1781="SVOL",ISNUMBER(FIND(" Govt",C1781))),"", IF(AND(A1781="SVOL",ISNUMBER(FIND(" Index",C1781))),J1781,                                    IF(ISNUMBER(N1781),Q1781*N1781,IF(ISNUMBER(R1781),J1781*R1781," "))))))</f>
        <v xml:space="preserve"> </v>
      </c>
      <c r="AB1781" s="8" t="s">
        <v>655</v>
      </c>
      <c r="AG1781" s="17">
        <v>-4.9690000000000003E-3</v>
      </c>
    </row>
    <row r="1782" spans="1:33" x14ac:dyDescent="0.35">
      <c r="A1782" t="s">
        <v>4220</v>
      </c>
      <c r="B1782" t="s">
        <v>816</v>
      </c>
      <c r="C1782" t="s">
        <v>817</v>
      </c>
      <c r="D1782" t="s">
        <v>818</v>
      </c>
      <c r="E1782" t="s">
        <v>819</v>
      </c>
      <c r="F1782" t="s">
        <v>820</v>
      </c>
      <c r="G1782" s="1">
        <v>279.93962182253529</v>
      </c>
      <c r="H1782" s="1">
        <v>118.62</v>
      </c>
      <c r="I1782" s="2">
        <v>33206.437940589152</v>
      </c>
      <c r="J1782" s="3">
        <v>2.4556206835518002E-3</v>
      </c>
      <c r="K1782" s="4">
        <v>13522625.119999999</v>
      </c>
      <c r="L1782" s="5">
        <v>625001</v>
      </c>
      <c r="M1782" s="6">
        <v>21.636165569999999</v>
      </c>
      <c r="N1782" s="7" t="str">
        <f>IF(ISNUMBER(_xll.BDP($C1782, "DELTA_MID")),_xll.BDP($C1782, "DELTA_MID")," ")</f>
        <v xml:space="preserve"> </v>
      </c>
      <c r="O1782" s="7" t="str">
        <f>IF(ISNUMBER(N1782),_xll.BDP($C1782, "OPT_UNDL_TICKER"),"")</f>
        <v/>
      </c>
      <c r="P1782" s="8" t="str">
        <f>IF(ISNUMBER(N1782),_xll.BDP($C1782, "OPT_UNDL_PX")," ")</f>
        <v xml:space="preserve"> </v>
      </c>
      <c r="Q1782" s="7" t="str">
        <f>IF(ISNUMBER(N1782),+G1782*_xll.BDP($C1782, "PX_POS_MULT_FACTOR")*P1782/K1782," ")</f>
        <v xml:space="preserve"> </v>
      </c>
      <c r="R1782" s="8" t="str">
        <f>IF(OR($A1782="TUA",$A1782="TYA"),"",IF(ISNUMBER(_xll.BDP($C1782,"DUR_ADJ_OAS_MID")),_xll.BDP($C1782,"DUR_ADJ_OAS_MID"),IF(ISNUMBER(_xll.BDP($E1782&amp;" ISIN","DUR_ADJ_OAS_MID")),_xll.BDP($E1782&amp;" ISIN","DUR_ADJ_OAS_MID")," ")))</f>
        <v xml:space="preserve"> </v>
      </c>
      <c r="S1782" s="7" t="str">
        <f ca="1">IF(AND(A1781="SVOL",C1781="Cash"),                                     SUM(INDIRECT(ADDRESS(ROW()-(COUNTIF(A:A,"SVOL")),COLUMN())):INDIRECT(ADDRESS(ROW()-1,COLUMN()))),                                    IF(AND(A1782="TYA",C1782="Cash"), SUM(INDIRECT(ADDRESS(ROW()-(COUNTIF(A:A,"TYA")-1),COLUMN())):INDIRECT(ADDRESS(ROW()-1,COLUMN()))),                                    IF(AND(A1782="SVOL",ISNUMBER(FIND(" Govt",C1782))),"", IF(AND(A1782="SVOL",ISNUMBER(FIND(" Index",C1782))),J1782,                                    IF(ISNUMBER(N1782),Q1782*N1782,IF(ISNUMBER(R1782),J1782*R1782," "))))))</f>
        <v xml:space="preserve"> </v>
      </c>
      <c r="AB1782" s="8" t="s">
        <v>655</v>
      </c>
      <c r="AG1782" s="17">
        <v>-4.9690000000000003E-3</v>
      </c>
    </row>
    <row r="1783" spans="1:33" x14ac:dyDescent="0.35">
      <c r="A1783" t="s">
        <v>4220</v>
      </c>
      <c r="B1783" t="s">
        <v>821</v>
      </c>
      <c r="C1783" t="s">
        <v>822</v>
      </c>
      <c r="D1783" t="s">
        <v>823</v>
      </c>
      <c r="E1783" t="s">
        <v>824</v>
      </c>
      <c r="F1783" t="s">
        <v>825</v>
      </c>
      <c r="G1783" s="1">
        <v>457.32412332067662</v>
      </c>
      <c r="H1783" s="1">
        <v>98.2</v>
      </c>
      <c r="I1783" s="2">
        <v>44909.228910090453</v>
      </c>
      <c r="J1783" s="3">
        <v>3.3210436961437001E-3</v>
      </c>
      <c r="K1783" s="4">
        <v>13522625.119999999</v>
      </c>
      <c r="L1783" s="5">
        <v>625001</v>
      </c>
      <c r="M1783" s="6">
        <v>21.636165569999999</v>
      </c>
      <c r="N1783" s="7" t="str">
        <f>IF(ISNUMBER(_xll.BDP($C1783, "DELTA_MID")),_xll.BDP($C1783, "DELTA_MID")," ")</f>
        <v xml:space="preserve"> </v>
      </c>
      <c r="O1783" s="7" t="str">
        <f>IF(ISNUMBER(N1783),_xll.BDP($C1783, "OPT_UNDL_TICKER"),"")</f>
        <v/>
      </c>
      <c r="P1783" s="8" t="str">
        <f>IF(ISNUMBER(N1783),_xll.BDP($C1783, "OPT_UNDL_PX")," ")</f>
        <v xml:space="preserve"> </v>
      </c>
      <c r="Q1783" s="7" t="str">
        <f>IF(ISNUMBER(N1783),+G1783*_xll.BDP($C1783, "PX_POS_MULT_FACTOR")*P1783/K1783," ")</f>
        <v xml:space="preserve"> </v>
      </c>
      <c r="R1783" s="8" t="str">
        <f>IF(OR($A1783="TUA",$A1783="TYA"),"",IF(ISNUMBER(_xll.BDP($C1783,"DUR_ADJ_OAS_MID")),_xll.BDP($C1783,"DUR_ADJ_OAS_MID"),IF(ISNUMBER(_xll.BDP($E1783&amp;" ISIN","DUR_ADJ_OAS_MID")),_xll.BDP($E1783&amp;" ISIN","DUR_ADJ_OAS_MID")," ")))</f>
        <v xml:space="preserve"> </v>
      </c>
      <c r="S1783" s="7" t="str">
        <f ca="1">IF(AND(A1782="SVOL",C1782="Cash"),                                     SUM(INDIRECT(ADDRESS(ROW()-(COUNTIF(A:A,"SVOL")),COLUMN())):INDIRECT(ADDRESS(ROW()-1,COLUMN()))),                                    IF(AND(A1783="TYA",C1783="Cash"), SUM(INDIRECT(ADDRESS(ROW()-(COUNTIF(A:A,"TYA")-1),COLUMN())):INDIRECT(ADDRESS(ROW()-1,COLUMN()))),                                    IF(AND(A1783="SVOL",ISNUMBER(FIND(" Govt",C1783))),"", IF(AND(A1783="SVOL",ISNUMBER(FIND(" Index",C1783))),J1783,                                    IF(ISNUMBER(N1783),Q1783*N1783,IF(ISNUMBER(R1783),J1783*R1783," "))))))</f>
        <v xml:space="preserve"> </v>
      </c>
      <c r="AB1783" s="8" t="s">
        <v>655</v>
      </c>
      <c r="AG1783" s="17">
        <v>-4.9690000000000003E-3</v>
      </c>
    </row>
    <row r="1784" spans="1:33" x14ac:dyDescent="0.35">
      <c r="A1784" t="s">
        <v>4220</v>
      </c>
      <c r="B1784" t="s">
        <v>826</v>
      </c>
      <c r="C1784" t="s">
        <v>827</v>
      </c>
      <c r="D1784" t="s">
        <v>828</v>
      </c>
      <c r="E1784" t="s">
        <v>829</v>
      </c>
      <c r="F1784" t="s">
        <v>830</v>
      </c>
      <c r="G1784" s="1">
        <v>139.65112863794789</v>
      </c>
      <c r="H1784" s="1">
        <v>249.9</v>
      </c>
      <c r="I1784" s="2">
        <v>34898.81704662319</v>
      </c>
      <c r="J1784" s="3">
        <v>2.580772352774E-3</v>
      </c>
      <c r="K1784" s="4">
        <v>13522625.119999999</v>
      </c>
      <c r="L1784" s="5">
        <v>625001</v>
      </c>
      <c r="M1784" s="6">
        <v>21.636165569999999</v>
      </c>
      <c r="N1784" s="7" t="str">
        <f>IF(ISNUMBER(_xll.BDP($C1784, "DELTA_MID")),_xll.BDP($C1784, "DELTA_MID")," ")</f>
        <v xml:space="preserve"> </v>
      </c>
      <c r="O1784" s="7" t="str">
        <f>IF(ISNUMBER(N1784),_xll.BDP($C1784, "OPT_UNDL_TICKER"),"")</f>
        <v/>
      </c>
      <c r="P1784" s="8" t="str">
        <f>IF(ISNUMBER(N1784),_xll.BDP($C1784, "OPT_UNDL_PX")," ")</f>
        <v xml:space="preserve"> </v>
      </c>
      <c r="Q1784" s="7" t="str">
        <f>IF(ISNUMBER(N1784),+G1784*_xll.BDP($C1784, "PX_POS_MULT_FACTOR")*P1784/K1784," ")</f>
        <v xml:space="preserve"> </v>
      </c>
      <c r="R1784" s="8" t="str">
        <f>IF(OR($A1784="TUA",$A1784="TYA"),"",IF(ISNUMBER(_xll.BDP($C1784,"DUR_ADJ_OAS_MID")),_xll.BDP($C1784,"DUR_ADJ_OAS_MID"),IF(ISNUMBER(_xll.BDP($E1784&amp;" ISIN","DUR_ADJ_OAS_MID")),_xll.BDP($E1784&amp;" ISIN","DUR_ADJ_OAS_MID")," ")))</f>
        <v xml:space="preserve"> </v>
      </c>
      <c r="S1784" s="7" t="str">
        <f ca="1">IF(AND(A1783="SVOL",C1783="Cash"),                                     SUM(INDIRECT(ADDRESS(ROW()-(COUNTIF(A:A,"SVOL")),COLUMN())):INDIRECT(ADDRESS(ROW()-1,COLUMN()))),                                    IF(AND(A1784="TYA",C1784="Cash"), SUM(INDIRECT(ADDRESS(ROW()-(COUNTIF(A:A,"TYA")-1),COLUMN())):INDIRECT(ADDRESS(ROW()-1,COLUMN()))),                                    IF(AND(A1784="SVOL",ISNUMBER(FIND(" Govt",C1784))),"", IF(AND(A1784="SVOL",ISNUMBER(FIND(" Index",C1784))),J1784,                                    IF(ISNUMBER(N1784),Q1784*N1784,IF(ISNUMBER(R1784),J1784*R1784," "))))))</f>
        <v xml:space="preserve"> </v>
      </c>
      <c r="AB1784" s="8" t="s">
        <v>655</v>
      </c>
      <c r="AG1784" s="17">
        <v>-4.9690000000000003E-3</v>
      </c>
    </row>
    <row r="1785" spans="1:33" x14ac:dyDescent="0.35">
      <c r="A1785" t="s">
        <v>4220</v>
      </c>
      <c r="B1785" t="s">
        <v>831</v>
      </c>
      <c r="C1785" t="s">
        <v>832</v>
      </c>
      <c r="D1785" t="s">
        <v>833</v>
      </c>
      <c r="E1785" t="s">
        <v>834</v>
      </c>
      <c r="F1785" t="s">
        <v>835</v>
      </c>
      <c r="G1785" s="1">
        <v>410.15876843860008</v>
      </c>
      <c r="H1785" s="1">
        <v>82.18</v>
      </c>
      <c r="I1785" s="2">
        <v>33706.84759028416</v>
      </c>
      <c r="J1785" s="3">
        <v>2.4926260464346998E-3</v>
      </c>
      <c r="K1785" s="4">
        <v>13522625.119999999</v>
      </c>
      <c r="L1785" s="5">
        <v>625001</v>
      </c>
      <c r="M1785" s="6">
        <v>21.636165569999999</v>
      </c>
      <c r="N1785" s="7" t="str">
        <f>IF(ISNUMBER(_xll.BDP($C1785, "DELTA_MID")),_xll.BDP($C1785, "DELTA_MID")," ")</f>
        <v xml:space="preserve"> </v>
      </c>
      <c r="O1785" s="7" t="str">
        <f>IF(ISNUMBER(N1785),_xll.BDP($C1785, "OPT_UNDL_TICKER"),"")</f>
        <v/>
      </c>
      <c r="P1785" s="8" t="str">
        <f>IF(ISNUMBER(N1785),_xll.BDP($C1785, "OPT_UNDL_PX")," ")</f>
        <v xml:space="preserve"> </v>
      </c>
      <c r="Q1785" s="7" t="str">
        <f>IF(ISNUMBER(N1785),+G1785*_xll.BDP($C1785, "PX_POS_MULT_FACTOR")*P1785/K1785," ")</f>
        <v xml:space="preserve"> </v>
      </c>
      <c r="R1785" s="8" t="str">
        <f>IF(OR($A1785="TUA",$A1785="TYA"),"",IF(ISNUMBER(_xll.BDP($C1785,"DUR_ADJ_OAS_MID")),_xll.BDP($C1785,"DUR_ADJ_OAS_MID"),IF(ISNUMBER(_xll.BDP($E1785&amp;" ISIN","DUR_ADJ_OAS_MID")),_xll.BDP($E1785&amp;" ISIN","DUR_ADJ_OAS_MID")," ")))</f>
        <v xml:space="preserve"> </v>
      </c>
      <c r="S1785" s="7" t="str">
        <f ca="1">IF(AND(A1784="SVOL",C1784="Cash"),                                     SUM(INDIRECT(ADDRESS(ROW()-(COUNTIF(A:A,"SVOL")),COLUMN())):INDIRECT(ADDRESS(ROW()-1,COLUMN()))),                                    IF(AND(A1785="TYA",C1785="Cash"), SUM(INDIRECT(ADDRESS(ROW()-(COUNTIF(A:A,"TYA")-1),COLUMN())):INDIRECT(ADDRESS(ROW()-1,COLUMN()))),                                    IF(AND(A1785="SVOL",ISNUMBER(FIND(" Govt",C1785))),"", IF(AND(A1785="SVOL",ISNUMBER(FIND(" Index",C1785))),J1785,                                    IF(ISNUMBER(N1785),Q1785*N1785,IF(ISNUMBER(R1785),J1785*R1785," "))))))</f>
        <v xml:space="preserve"> </v>
      </c>
      <c r="AB1785" s="8" t="s">
        <v>655</v>
      </c>
      <c r="AG1785" s="17">
        <v>-4.9690000000000003E-3</v>
      </c>
    </row>
    <row r="1786" spans="1:33" x14ac:dyDescent="0.35">
      <c r="A1786" t="s">
        <v>4220</v>
      </c>
      <c r="B1786" t="s">
        <v>836</v>
      </c>
      <c r="C1786" t="s">
        <v>837</v>
      </c>
      <c r="D1786" t="s">
        <v>838</v>
      </c>
      <c r="E1786" t="s">
        <v>839</v>
      </c>
      <c r="F1786" t="s">
        <v>840</v>
      </c>
      <c r="G1786" s="1">
        <v>63.853553886693938</v>
      </c>
      <c r="H1786" s="1">
        <v>410.89</v>
      </c>
      <c r="I1786" s="2">
        <v>26236.786756503669</v>
      </c>
      <c r="J1786" s="3">
        <v>1.9402140134536E-3</v>
      </c>
      <c r="K1786" s="4">
        <v>13522625.119999999</v>
      </c>
      <c r="L1786" s="5">
        <v>625001</v>
      </c>
      <c r="M1786" s="6">
        <v>21.636165569999999</v>
      </c>
      <c r="N1786" s="7" t="str">
        <f>IF(ISNUMBER(_xll.BDP($C1786, "DELTA_MID")),_xll.BDP($C1786, "DELTA_MID")," ")</f>
        <v xml:space="preserve"> </v>
      </c>
      <c r="O1786" s="7" t="str">
        <f>IF(ISNUMBER(N1786),_xll.BDP($C1786, "OPT_UNDL_TICKER"),"")</f>
        <v/>
      </c>
      <c r="P1786" s="8" t="str">
        <f>IF(ISNUMBER(N1786),_xll.BDP($C1786, "OPT_UNDL_PX")," ")</f>
        <v xml:space="preserve"> </v>
      </c>
      <c r="Q1786" s="7" t="str">
        <f>IF(ISNUMBER(N1786),+G1786*_xll.BDP($C1786, "PX_POS_MULT_FACTOR")*P1786/K1786," ")</f>
        <v xml:space="preserve"> </v>
      </c>
      <c r="R1786" s="8" t="str">
        <f>IF(OR($A1786="TUA",$A1786="TYA"),"",IF(ISNUMBER(_xll.BDP($C1786,"DUR_ADJ_OAS_MID")),_xll.BDP($C1786,"DUR_ADJ_OAS_MID"),IF(ISNUMBER(_xll.BDP($E1786&amp;" ISIN","DUR_ADJ_OAS_MID")),_xll.BDP($E1786&amp;" ISIN","DUR_ADJ_OAS_MID")," ")))</f>
        <v xml:space="preserve"> </v>
      </c>
      <c r="S1786" s="7" t="str">
        <f ca="1">IF(AND(A1785="SVOL",C1785="Cash"),                                     SUM(INDIRECT(ADDRESS(ROW()-(COUNTIF(A:A,"SVOL")),COLUMN())):INDIRECT(ADDRESS(ROW()-1,COLUMN()))),                                    IF(AND(A1786="TYA",C1786="Cash"), SUM(INDIRECT(ADDRESS(ROW()-(COUNTIF(A:A,"TYA")-1),COLUMN())):INDIRECT(ADDRESS(ROW()-1,COLUMN()))),                                    IF(AND(A1786="SVOL",ISNUMBER(FIND(" Govt",C1786))),"", IF(AND(A1786="SVOL",ISNUMBER(FIND(" Index",C1786))),J1786,                                    IF(ISNUMBER(N1786),Q1786*N1786,IF(ISNUMBER(R1786),J1786*R1786," "))))))</f>
        <v xml:space="preserve"> </v>
      </c>
      <c r="AB1786" s="8" t="s">
        <v>655</v>
      </c>
      <c r="AG1786" s="17">
        <v>-4.9690000000000003E-3</v>
      </c>
    </row>
    <row r="1787" spans="1:33" x14ac:dyDescent="0.35">
      <c r="A1787" t="s">
        <v>4220</v>
      </c>
      <c r="B1787" t="s">
        <v>841</v>
      </c>
      <c r="C1787" t="s">
        <v>842</v>
      </c>
      <c r="D1787" t="s">
        <v>843</v>
      </c>
      <c r="E1787" t="s">
        <v>844</v>
      </c>
      <c r="F1787" t="s">
        <v>845</v>
      </c>
      <c r="G1787" s="1">
        <v>40.315260547062678</v>
      </c>
      <c r="H1787" s="1">
        <v>901.15</v>
      </c>
      <c r="I1787" s="2">
        <v>36330.097041985529</v>
      </c>
      <c r="J1787" s="3">
        <v>2.6866157066096001E-3</v>
      </c>
      <c r="K1787" s="4">
        <v>13522625.119999999</v>
      </c>
      <c r="L1787" s="5">
        <v>625001</v>
      </c>
      <c r="M1787" s="6">
        <v>21.636165569999999</v>
      </c>
      <c r="N1787" s="7" t="str">
        <f>IF(ISNUMBER(_xll.BDP($C1787, "DELTA_MID")),_xll.BDP($C1787, "DELTA_MID")," ")</f>
        <v xml:space="preserve"> </v>
      </c>
      <c r="O1787" s="7" t="str">
        <f>IF(ISNUMBER(N1787),_xll.BDP($C1787, "OPT_UNDL_TICKER"),"")</f>
        <v/>
      </c>
      <c r="P1787" s="8" t="str">
        <f>IF(ISNUMBER(N1787),_xll.BDP($C1787, "OPT_UNDL_PX")," ")</f>
        <v xml:space="preserve"> </v>
      </c>
      <c r="Q1787" s="7" t="str">
        <f>IF(ISNUMBER(N1787),+G1787*_xll.BDP($C1787, "PX_POS_MULT_FACTOR")*P1787/K1787," ")</f>
        <v xml:space="preserve"> </v>
      </c>
      <c r="R1787" s="8" t="str">
        <f>IF(OR($A1787="TUA",$A1787="TYA"),"",IF(ISNUMBER(_xll.BDP($C1787,"DUR_ADJ_OAS_MID")),_xll.BDP($C1787,"DUR_ADJ_OAS_MID"),IF(ISNUMBER(_xll.BDP($E1787&amp;" ISIN","DUR_ADJ_OAS_MID")),_xll.BDP($E1787&amp;" ISIN","DUR_ADJ_OAS_MID")," ")))</f>
        <v xml:space="preserve"> </v>
      </c>
      <c r="S1787" s="7" t="str">
        <f ca="1">IF(AND(A1786="SVOL",C1786="Cash"),                                     SUM(INDIRECT(ADDRESS(ROW()-(COUNTIF(A:A,"SVOL")),COLUMN())):INDIRECT(ADDRESS(ROW()-1,COLUMN()))),                                    IF(AND(A1787="TYA",C1787="Cash"), SUM(INDIRECT(ADDRESS(ROW()-(COUNTIF(A:A,"TYA")-1),COLUMN())):INDIRECT(ADDRESS(ROW()-1,COLUMN()))),                                    IF(AND(A1787="SVOL",ISNUMBER(FIND(" Govt",C1787))),"", IF(AND(A1787="SVOL",ISNUMBER(FIND(" Index",C1787))),J1787,                                    IF(ISNUMBER(N1787),Q1787*N1787,IF(ISNUMBER(R1787),J1787*R1787," "))))))</f>
        <v xml:space="preserve"> </v>
      </c>
      <c r="AB1787" s="8" t="s">
        <v>655</v>
      </c>
      <c r="AG1787" s="17">
        <v>-4.9690000000000003E-3</v>
      </c>
    </row>
    <row r="1788" spans="1:33" x14ac:dyDescent="0.35">
      <c r="A1788" t="s">
        <v>4220</v>
      </c>
      <c r="B1788" t="s">
        <v>846</v>
      </c>
      <c r="C1788" t="s">
        <v>847</v>
      </c>
      <c r="D1788" t="s">
        <v>848</v>
      </c>
      <c r="E1788" t="s">
        <v>849</v>
      </c>
      <c r="F1788" t="s">
        <v>850</v>
      </c>
      <c r="G1788" s="1">
        <v>1365.5697841104841</v>
      </c>
      <c r="H1788" s="1">
        <v>28.51</v>
      </c>
      <c r="I1788" s="2">
        <v>38932.394544989911</v>
      </c>
      <c r="J1788" s="3">
        <v>2.8790559672773001E-3</v>
      </c>
      <c r="K1788" s="4">
        <v>13522625.119999999</v>
      </c>
      <c r="L1788" s="5">
        <v>625001</v>
      </c>
      <c r="M1788" s="6">
        <v>21.636165569999999</v>
      </c>
      <c r="N1788" s="7" t="str">
        <f>IF(ISNUMBER(_xll.BDP($C1788, "DELTA_MID")),_xll.BDP($C1788, "DELTA_MID")," ")</f>
        <v xml:space="preserve"> </v>
      </c>
      <c r="O1788" s="7" t="str">
        <f>IF(ISNUMBER(N1788),_xll.BDP($C1788, "OPT_UNDL_TICKER"),"")</f>
        <v/>
      </c>
      <c r="P1788" s="8" t="str">
        <f>IF(ISNUMBER(N1788),_xll.BDP($C1788, "OPT_UNDL_PX")," ")</f>
        <v xml:space="preserve"> </v>
      </c>
      <c r="Q1788" s="7" t="str">
        <f>IF(ISNUMBER(N1788),+G1788*_xll.BDP($C1788, "PX_POS_MULT_FACTOR")*P1788/K1788," ")</f>
        <v xml:space="preserve"> </v>
      </c>
      <c r="R1788" s="8" t="str">
        <f>IF(OR($A1788="TUA",$A1788="TYA"),"",IF(ISNUMBER(_xll.BDP($C1788,"DUR_ADJ_OAS_MID")),_xll.BDP($C1788,"DUR_ADJ_OAS_MID"),IF(ISNUMBER(_xll.BDP($E1788&amp;" ISIN","DUR_ADJ_OAS_MID")),_xll.BDP($E1788&amp;" ISIN","DUR_ADJ_OAS_MID")," ")))</f>
        <v xml:space="preserve"> </v>
      </c>
      <c r="S1788" s="7" t="str">
        <f ca="1">IF(AND(A1787="SVOL",C1787="Cash"),                                     SUM(INDIRECT(ADDRESS(ROW()-(COUNTIF(A:A,"SVOL")),COLUMN())):INDIRECT(ADDRESS(ROW()-1,COLUMN()))),                                    IF(AND(A1788="TYA",C1788="Cash"), SUM(INDIRECT(ADDRESS(ROW()-(COUNTIF(A:A,"TYA")-1),COLUMN())):INDIRECT(ADDRESS(ROW()-1,COLUMN()))),                                    IF(AND(A1788="SVOL",ISNUMBER(FIND(" Govt",C1788))),"", IF(AND(A1788="SVOL",ISNUMBER(FIND(" Index",C1788))),J1788,                                    IF(ISNUMBER(N1788),Q1788*N1788,IF(ISNUMBER(R1788),J1788*R1788," "))))))</f>
        <v xml:space="preserve"> </v>
      </c>
      <c r="AB1788" s="8" t="s">
        <v>655</v>
      </c>
      <c r="AG1788" s="17">
        <v>-4.9690000000000003E-3</v>
      </c>
    </row>
    <row r="1789" spans="1:33" x14ac:dyDescent="0.35">
      <c r="A1789" t="s">
        <v>4220</v>
      </c>
      <c r="B1789" t="s">
        <v>851</v>
      </c>
      <c r="C1789" t="s">
        <v>852</v>
      </c>
      <c r="D1789" t="s">
        <v>853</v>
      </c>
      <c r="E1789" t="s">
        <v>854</v>
      </c>
      <c r="F1789" t="s">
        <v>855</v>
      </c>
      <c r="G1789" s="1">
        <v>201.61218399839609</v>
      </c>
      <c r="H1789" s="1">
        <v>213.18</v>
      </c>
      <c r="I1789" s="2">
        <v>42979.685384778088</v>
      </c>
      <c r="J1789" s="3">
        <v>3.1783536852775002E-3</v>
      </c>
      <c r="K1789" s="4">
        <v>13522625.119999999</v>
      </c>
      <c r="L1789" s="5">
        <v>625001</v>
      </c>
      <c r="M1789" s="6">
        <v>21.636165569999999</v>
      </c>
      <c r="N1789" s="7" t="str">
        <f>IF(ISNUMBER(_xll.BDP($C1789, "DELTA_MID")),_xll.BDP($C1789, "DELTA_MID")," ")</f>
        <v xml:space="preserve"> </v>
      </c>
      <c r="O1789" s="7" t="str">
        <f>IF(ISNUMBER(N1789),_xll.BDP($C1789, "OPT_UNDL_TICKER"),"")</f>
        <v/>
      </c>
      <c r="P1789" s="8" t="str">
        <f>IF(ISNUMBER(N1789),_xll.BDP($C1789, "OPT_UNDL_PX")," ")</f>
        <v xml:space="preserve"> </v>
      </c>
      <c r="Q1789" s="7" t="str">
        <f>IF(ISNUMBER(N1789),+G1789*_xll.BDP($C1789, "PX_POS_MULT_FACTOR")*P1789/K1789," ")</f>
        <v xml:space="preserve"> </v>
      </c>
      <c r="R1789" s="8" t="str">
        <f>IF(OR($A1789="TUA",$A1789="TYA"),"",IF(ISNUMBER(_xll.BDP($C1789,"DUR_ADJ_OAS_MID")),_xll.BDP($C1789,"DUR_ADJ_OAS_MID"),IF(ISNUMBER(_xll.BDP($E1789&amp;" ISIN","DUR_ADJ_OAS_MID")),_xll.BDP($E1789&amp;" ISIN","DUR_ADJ_OAS_MID")," ")))</f>
        <v xml:space="preserve"> </v>
      </c>
      <c r="S1789" s="7" t="str">
        <f ca="1">IF(AND(A1788="SVOL",C1788="Cash"),                                     SUM(INDIRECT(ADDRESS(ROW()-(COUNTIF(A:A,"SVOL")),COLUMN())):INDIRECT(ADDRESS(ROW()-1,COLUMN()))),                                    IF(AND(A1789="TYA",C1789="Cash"), SUM(INDIRECT(ADDRESS(ROW()-(COUNTIF(A:A,"TYA")-1),COLUMN())):INDIRECT(ADDRESS(ROW()-1,COLUMN()))),                                    IF(AND(A1789="SVOL",ISNUMBER(FIND(" Govt",C1789))),"", IF(AND(A1789="SVOL",ISNUMBER(FIND(" Index",C1789))),J1789,                                    IF(ISNUMBER(N1789),Q1789*N1789,IF(ISNUMBER(R1789),J1789*R1789," "))))))</f>
        <v xml:space="preserve"> </v>
      </c>
      <c r="AB1789" s="8" t="s">
        <v>655</v>
      </c>
      <c r="AG1789" s="17">
        <v>-4.9690000000000003E-3</v>
      </c>
    </row>
    <row r="1790" spans="1:33" x14ac:dyDescent="0.35">
      <c r="A1790" t="s">
        <v>4220</v>
      </c>
      <c r="B1790" t="s">
        <v>856</v>
      </c>
      <c r="C1790" t="s">
        <v>857</v>
      </c>
      <c r="D1790" t="s">
        <v>858</v>
      </c>
      <c r="E1790" t="s">
        <v>859</v>
      </c>
      <c r="F1790" t="s">
        <v>860</v>
      </c>
      <c r="G1790" s="1">
        <v>100.9567607291297</v>
      </c>
      <c r="H1790" s="1">
        <v>446.28</v>
      </c>
      <c r="I1790" s="2">
        <v>45054.983178195987</v>
      </c>
      <c r="J1790" s="3">
        <v>3.3318222444515999E-3</v>
      </c>
      <c r="K1790" s="4">
        <v>13522625.119999999</v>
      </c>
      <c r="L1790" s="5">
        <v>625001</v>
      </c>
      <c r="M1790" s="6">
        <v>21.636165569999999</v>
      </c>
      <c r="N1790" s="7" t="str">
        <f>IF(ISNUMBER(_xll.BDP($C1790, "DELTA_MID")),_xll.BDP($C1790, "DELTA_MID")," ")</f>
        <v xml:space="preserve"> </v>
      </c>
      <c r="O1790" s="7" t="str">
        <f>IF(ISNUMBER(N1790),_xll.BDP($C1790, "OPT_UNDL_TICKER"),"")</f>
        <v/>
      </c>
      <c r="P1790" s="8" t="str">
        <f>IF(ISNUMBER(N1790),_xll.BDP($C1790, "OPT_UNDL_PX")," ")</f>
        <v xml:space="preserve"> </v>
      </c>
      <c r="Q1790" s="7" t="str">
        <f>IF(ISNUMBER(N1790),+G1790*_xll.BDP($C1790, "PX_POS_MULT_FACTOR")*P1790/K1790," ")</f>
        <v xml:space="preserve"> </v>
      </c>
      <c r="R1790" s="8" t="str">
        <f>IF(OR($A1790="TUA",$A1790="TYA"),"",IF(ISNUMBER(_xll.BDP($C1790,"DUR_ADJ_OAS_MID")),_xll.BDP($C1790,"DUR_ADJ_OAS_MID"),IF(ISNUMBER(_xll.BDP($E1790&amp;" ISIN","DUR_ADJ_OAS_MID")),_xll.BDP($E1790&amp;" ISIN","DUR_ADJ_OAS_MID")," ")))</f>
        <v xml:space="preserve"> </v>
      </c>
      <c r="S1790" s="7" t="str">
        <f ca="1">IF(AND(A1789="SVOL",C1789="Cash"),                                     SUM(INDIRECT(ADDRESS(ROW()-(COUNTIF(A:A,"SVOL")),COLUMN())):INDIRECT(ADDRESS(ROW()-1,COLUMN()))),                                    IF(AND(A1790="TYA",C1790="Cash"), SUM(INDIRECT(ADDRESS(ROW()-(COUNTIF(A:A,"TYA")-1),COLUMN())):INDIRECT(ADDRESS(ROW()-1,COLUMN()))),                                    IF(AND(A1790="SVOL",ISNUMBER(FIND(" Govt",C1790))),"", IF(AND(A1790="SVOL",ISNUMBER(FIND(" Index",C1790))),J1790,                                    IF(ISNUMBER(N1790),Q1790*N1790,IF(ISNUMBER(R1790),J1790*R1790," "))))))</f>
        <v xml:space="preserve"> </v>
      </c>
      <c r="AB1790" s="8" t="s">
        <v>655</v>
      </c>
      <c r="AG1790" s="17">
        <v>-4.9690000000000003E-3</v>
      </c>
    </row>
    <row r="1791" spans="1:33" x14ac:dyDescent="0.35">
      <c r="A1791" t="s">
        <v>4220</v>
      </c>
      <c r="B1791" t="s">
        <v>861</v>
      </c>
      <c r="C1791" t="s">
        <v>862</v>
      </c>
      <c r="D1791" t="s">
        <v>863</v>
      </c>
      <c r="E1791" t="s">
        <v>864</v>
      </c>
      <c r="F1791" t="s">
        <v>865</v>
      </c>
      <c r="G1791" s="1">
        <v>891.53015168449997</v>
      </c>
      <c r="H1791" s="1">
        <v>46.73</v>
      </c>
      <c r="I1791" s="2">
        <v>41661.203988216679</v>
      </c>
      <c r="J1791" s="3">
        <v>3.0808518034416E-3</v>
      </c>
      <c r="K1791" s="4">
        <v>13522625.119999999</v>
      </c>
      <c r="L1791" s="5">
        <v>625001</v>
      </c>
      <c r="M1791" s="6">
        <v>21.636165569999999</v>
      </c>
      <c r="N1791" s="7" t="str">
        <f>IF(ISNUMBER(_xll.BDP($C1791, "DELTA_MID")),_xll.BDP($C1791, "DELTA_MID")," ")</f>
        <v xml:space="preserve"> </v>
      </c>
      <c r="O1791" s="7" t="str">
        <f>IF(ISNUMBER(N1791),_xll.BDP($C1791, "OPT_UNDL_TICKER"),"")</f>
        <v/>
      </c>
      <c r="P1791" s="8" t="str">
        <f>IF(ISNUMBER(N1791),_xll.BDP($C1791, "OPT_UNDL_PX")," ")</f>
        <v xml:space="preserve"> </v>
      </c>
      <c r="Q1791" s="7" t="str">
        <f>IF(ISNUMBER(N1791),+G1791*_xll.BDP($C1791, "PX_POS_MULT_FACTOR")*P1791/K1791," ")</f>
        <v xml:space="preserve"> </v>
      </c>
      <c r="R1791" s="8" t="str">
        <f>IF(OR($A1791="TUA",$A1791="TYA"),"",IF(ISNUMBER(_xll.BDP($C1791,"DUR_ADJ_OAS_MID")),_xll.BDP($C1791,"DUR_ADJ_OAS_MID"),IF(ISNUMBER(_xll.BDP($E1791&amp;" ISIN","DUR_ADJ_OAS_MID")),_xll.BDP($E1791&amp;" ISIN","DUR_ADJ_OAS_MID")," ")))</f>
        <v xml:space="preserve"> </v>
      </c>
      <c r="S1791" s="7" t="str">
        <f ca="1">IF(AND(A1790="SVOL",C1790="Cash"),                                     SUM(INDIRECT(ADDRESS(ROW()-(COUNTIF(A:A,"SVOL")),COLUMN())):INDIRECT(ADDRESS(ROW()-1,COLUMN()))),                                    IF(AND(A1791="TYA",C1791="Cash"), SUM(INDIRECT(ADDRESS(ROW()-(COUNTIF(A:A,"TYA")-1),COLUMN())):INDIRECT(ADDRESS(ROW()-1,COLUMN()))),                                    IF(AND(A1791="SVOL",ISNUMBER(FIND(" Govt",C1791))),"", IF(AND(A1791="SVOL",ISNUMBER(FIND(" Index",C1791))),J1791,                                    IF(ISNUMBER(N1791),Q1791*N1791,IF(ISNUMBER(R1791),J1791*R1791," "))))))</f>
        <v xml:space="preserve"> </v>
      </c>
      <c r="AB1791" s="8" t="s">
        <v>655</v>
      </c>
      <c r="AG1791" s="17">
        <v>-4.9690000000000003E-3</v>
      </c>
    </row>
    <row r="1792" spans="1:33" x14ac:dyDescent="0.35">
      <c r="A1792" t="s">
        <v>4220</v>
      </c>
      <c r="B1792" t="s">
        <v>866</v>
      </c>
      <c r="C1792" t="s">
        <v>867</v>
      </c>
      <c r="D1792" t="s">
        <v>868</v>
      </c>
      <c r="E1792" t="s">
        <v>869</v>
      </c>
      <c r="G1792" s="1">
        <v>906.33822944073336</v>
      </c>
      <c r="H1792" s="1">
        <v>45.91</v>
      </c>
      <c r="I1792" s="2">
        <v>41609.988113624073</v>
      </c>
      <c r="J1792" s="3">
        <v>3.077064382424E-3</v>
      </c>
      <c r="K1792" s="4">
        <v>13522625.119999999</v>
      </c>
      <c r="L1792" s="5">
        <v>625001</v>
      </c>
      <c r="M1792" s="6">
        <v>21.636165569999999</v>
      </c>
      <c r="N1792" s="7" t="str">
        <f>IF(ISNUMBER(_xll.BDP($C1792, "DELTA_MID")),_xll.BDP($C1792, "DELTA_MID")," ")</f>
        <v xml:space="preserve"> </v>
      </c>
      <c r="O1792" s="7" t="str">
        <f>IF(ISNUMBER(N1792),_xll.BDP($C1792, "OPT_UNDL_TICKER"),"")</f>
        <v/>
      </c>
      <c r="P1792" s="8" t="str">
        <f>IF(ISNUMBER(N1792),_xll.BDP($C1792, "OPT_UNDL_PX")," ")</f>
        <v xml:space="preserve"> </v>
      </c>
      <c r="Q1792" s="7" t="str">
        <f>IF(ISNUMBER(N1792),+G1792*_xll.BDP($C1792, "PX_POS_MULT_FACTOR")*P1792/K1792," ")</f>
        <v xml:space="preserve"> </v>
      </c>
      <c r="R1792" s="8" t="str">
        <f>IF(OR($A1792="TUA",$A1792="TYA"),"",IF(ISNUMBER(_xll.BDP($C1792,"DUR_ADJ_OAS_MID")),_xll.BDP($C1792,"DUR_ADJ_OAS_MID"),IF(ISNUMBER(_xll.BDP($E1792&amp;" ISIN","DUR_ADJ_OAS_MID")),_xll.BDP($E1792&amp;" ISIN","DUR_ADJ_OAS_MID")," ")))</f>
        <v xml:space="preserve"> </v>
      </c>
      <c r="S1792" s="7" t="str">
        <f ca="1">IF(AND(A1791="SVOL",C1791="Cash"),                                     SUM(INDIRECT(ADDRESS(ROW()-(COUNTIF(A:A,"SVOL")),COLUMN())):INDIRECT(ADDRESS(ROW()-1,COLUMN()))),                                    IF(AND(A1792="TYA",C1792="Cash"), SUM(INDIRECT(ADDRESS(ROW()-(COUNTIF(A:A,"TYA")-1),COLUMN())):INDIRECT(ADDRESS(ROW()-1,COLUMN()))),                                    IF(AND(A1792="SVOL",ISNUMBER(FIND(" Govt",C1792))),"", IF(AND(A1792="SVOL",ISNUMBER(FIND(" Index",C1792))),J1792,                                    IF(ISNUMBER(N1792),Q1792*N1792,IF(ISNUMBER(R1792),J1792*R1792," "))))))</f>
        <v xml:space="preserve"> </v>
      </c>
      <c r="AB1792" s="8" t="s">
        <v>655</v>
      </c>
      <c r="AG1792" s="17">
        <v>-4.9690000000000003E-3</v>
      </c>
    </row>
    <row r="1793" spans="1:33" x14ac:dyDescent="0.35">
      <c r="A1793" t="s">
        <v>4220</v>
      </c>
      <c r="B1793" t="s">
        <v>870</v>
      </c>
      <c r="C1793" t="s">
        <v>871</v>
      </c>
      <c r="D1793" t="s">
        <v>872</v>
      </c>
      <c r="E1793" t="s">
        <v>873</v>
      </c>
      <c r="F1793" t="s">
        <v>874</v>
      </c>
      <c r="G1793" s="1">
        <v>473.13258746151598</v>
      </c>
      <c r="H1793" s="1">
        <v>65.23</v>
      </c>
      <c r="I1793" s="2">
        <v>30862.43868011469</v>
      </c>
      <c r="J1793" s="3">
        <v>2.2822816136838001E-3</v>
      </c>
      <c r="K1793" s="4">
        <v>13522625.119999999</v>
      </c>
      <c r="L1793" s="5">
        <v>625001</v>
      </c>
      <c r="M1793" s="6">
        <v>21.636165569999999</v>
      </c>
      <c r="N1793" s="7" t="str">
        <f>IF(ISNUMBER(_xll.BDP($C1793, "DELTA_MID")),_xll.BDP($C1793, "DELTA_MID")," ")</f>
        <v xml:space="preserve"> </v>
      </c>
      <c r="O1793" s="7" t="str">
        <f>IF(ISNUMBER(N1793),_xll.BDP($C1793, "OPT_UNDL_TICKER"),"")</f>
        <v/>
      </c>
      <c r="P1793" s="8" t="str">
        <f>IF(ISNUMBER(N1793),_xll.BDP($C1793, "OPT_UNDL_PX")," ")</f>
        <v xml:space="preserve"> </v>
      </c>
      <c r="Q1793" s="7" t="str">
        <f>IF(ISNUMBER(N1793),+G1793*_xll.BDP($C1793, "PX_POS_MULT_FACTOR")*P1793/K1793," ")</f>
        <v xml:space="preserve"> </v>
      </c>
      <c r="R1793" s="8" t="str">
        <f>IF(OR($A1793="TUA",$A1793="TYA"),"",IF(ISNUMBER(_xll.BDP($C1793,"DUR_ADJ_OAS_MID")),_xll.BDP($C1793,"DUR_ADJ_OAS_MID"),IF(ISNUMBER(_xll.BDP($E1793&amp;" ISIN","DUR_ADJ_OAS_MID")),_xll.BDP($E1793&amp;" ISIN","DUR_ADJ_OAS_MID")," ")))</f>
        <v xml:space="preserve"> </v>
      </c>
      <c r="S1793" s="7" t="str">
        <f ca="1">IF(AND(A1792="SVOL",C1792="Cash"),                                     SUM(INDIRECT(ADDRESS(ROW()-(COUNTIF(A:A,"SVOL")),COLUMN())):INDIRECT(ADDRESS(ROW()-1,COLUMN()))),                                    IF(AND(A1793="TYA",C1793="Cash"), SUM(INDIRECT(ADDRESS(ROW()-(COUNTIF(A:A,"TYA")-1),COLUMN())):INDIRECT(ADDRESS(ROW()-1,COLUMN()))),                                    IF(AND(A1793="SVOL",ISNUMBER(FIND(" Govt",C1793))),"", IF(AND(A1793="SVOL",ISNUMBER(FIND(" Index",C1793))),J1793,                                    IF(ISNUMBER(N1793),Q1793*N1793,IF(ISNUMBER(R1793),J1793*R1793," "))))))</f>
        <v xml:space="preserve"> </v>
      </c>
      <c r="AB1793" s="8" t="s">
        <v>655</v>
      </c>
      <c r="AG1793" s="17">
        <v>-4.9690000000000003E-3</v>
      </c>
    </row>
    <row r="1794" spans="1:33" x14ac:dyDescent="0.35">
      <c r="A1794" t="s">
        <v>4220</v>
      </c>
      <c r="B1794" t="s">
        <v>875</v>
      </c>
      <c r="C1794" t="s">
        <v>876</v>
      </c>
      <c r="D1794" t="s">
        <v>877</v>
      </c>
      <c r="E1794" t="s">
        <v>878</v>
      </c>
      <c r="F1794" t="s">
        <v>879</v>
      </c>
      <c r="G1794" s="1">
        <v>92.561329888750421</v>
      </c>
      <c r="H1794" s="1">
        <v>410.19</v>
      </c>
      <c r="I1794" s="2">
        <v>37967.731907066533</v>
      </c>
      <c r="J1794" s="3">
        <v>2.8077190316332999E-3</v>
      </c>
      <c r="K1794" s="4">
        <v>13522625.119999999</v>
      </c>
      <c r="L1794" s="5">
        <v>625001</v>
      </c>
      <c r="M1794" s="6">
        <v>21.636165569999999</v>
      </c>
      <c r="N1794" s="7" t="str">
        <f>IF(ISNUMBER(_xll.BDP($C1794, "DELTA_MID")),_xll.BDP($C1794, "DELTA_MID")," ")</f>
        <v xml:space="preserve"> </v>
      </c>
      <c r="O1794" s="7" t="str">
        <f>IF(ISNUMBER(N1794),_xll.BDP($C1794, "OPT_UNDL_TICKER"),"")</f>
        <v/>
      </c>
      <c r="P1794" s="8" t="str">
        <f>IF(ISNUMBER(N1794),_xll.BDP($C1794, "OPT_UNDL_PX")," ")</f>
        <v xml:space="preserve"> </v>
      </c>
      <c r="Q1794" s="7" t="str">
        <f>IF(ISNUMBER(N1794),+G1794*_xll.BDP($C1794, "PX_POS_MULT_FACTOR")*P1794/K1794," ")</f>
        <v xml:space="preserve"> </v>
      </c>
      <c r="R1794" s="8" t="str">
        <f>IF(OR($A1794="TUA",$A1794="TYA"),"",IF(ISNUMBER(_xll.BDP($C1794,"DUR_ADJ_OAS_MID")),_xll.BDP($C1794,"DUR_ADJ_OAS_MID"),IF(ISNUMBER(_xll.BDP($E1794&amp;" ISIN","DUR_ADJ_OAS_MID")),_xll.BDP($E1794&amp;" ISIN","DUR_ADJ_OAS_MID")," ")))</f>
        <v xml:space="preserve"> </v>
      </c>
      <c r="S1794" s="7" t="str">
        <f ca="1">IF(AND(A1793="SVOL",C1793="Cash"),                                     SUM(INDIRECT(ADDRESS(ROW()-(COUNTIF(A:A,"SVOL")),COLUMN())):INDIRECT(ADDRESS(ROW()-1,COLUMN()))),                                    IF(AND(A1794="TYA",C1794="Cash"), SUM(INDIRECT(ADDRESS(ROW()-(COUNTIF(A:A,"TYA")-1),COLUMN())):INDIRECT(ADDRESS(ROW()-1,COLUMN()))),                                    IF(AND(A1794="SVOL",ISNUMBER(FIND(" Govt",C1794))),"", IF(AND(A1794="SVOL",ISNUMBER(FIND(" Index",C1794))),J1794,                                    IF(ISNUMBER(N1794),Q1794*N1794,IF(ISNUMBER(R1794),J1794*R1794," "))))))</f>
        <v xml:space="preserve"> </v>
      </c>
      <c r="AB1794" s="8" t="s">
        <v>655</v>
      </c>
      <c r="AG1794" s="17">
        <v>-4.9690000000000003E-3</v>
      </c>
    </row>
    <row r="1795" spans="1:33" x14ac:dyDescent="0.35">
      <c r="A1795" t="s">
        <v>4220</v>
      </c>
      <c r="B1795" t="s">
        <v>880</v>
      </c>
      <c r="C1795" t="s">
        <v>881</v>
      </c>
      <c r="D1795" t="s">
        <v>882</v>
      </c>
      <c r="E1795" t="s">
        <v>883</v>
      </c>
      <c r="F1795" t="s">
        <v>884</v>
      </c>
      <c r="G1795" s="1">
        <v>175.9865323478829</v>
      </c>
      <c r="H1795" s="1">
        <v>184.45</v>
      </c>
      <c r="I1795" s="2">
        <v>32460.715891567001</v>
      </c>
      <c r="J1795" s="3">
        <v>2.4004744347720999E-3</v>
      </c>
      <c r="K1795" s="4">
        <v>13522625.119999999</v>
      </c>
      <c r="L1795" s="5">
        <v>625001</v>
      </c>
      <c r="M1795" s="6">
        <v>21.636165569999999</v>
      </c>
      <c r="N1795" s="7" t="str">
        <f>IF(ISNUMBER(_xll.BDP($C1795, "DELTA_MID")),_xll.BDP($C1795, "DELTA_MID")," ")</f>
        <v xml:space="preserve"> </v>
      </c>
      <c r="O1795" s="7" t="str">
        <f>IF(ISNUMBER(N1795),_xll.BDP($C1795, "OPT_UNDL_TICKER"),"")</f>
        <v/>
      </c>
      <c r="P1795" s="8" t="str">
        <f>IF(ISNUMBER(N1795),_xll.BDP($C1795, "OPT_UNDL_PX")," ")</f>
        <v xml:space="preserve"> </v>
      </c>
      <c r="Q1795" s="7" t="str">
        <f>IF(ISNUMBER(N1795),+G1795*_xll.BDP($C1795, "PX_POS_MULT_FACTOR")*P1795/K1795," ")</f>
        <v xml:space="preserve"> </v>
      </c>
      <c r="R1795" s="8" t="str">
        <f>IF(OR($A1795="TUA",$A1795="TYA"),"",IF(ISNUMBER(_xll.BDP($C1795,"DUR_ADJ_OAS_MID")),_xll.BDP($C1795,"DUR_ADJ_OAS_MID"),IF(ISNUMBER(_xll.BDP($E1795&amp;" ISIN","DUR_ADJ_OAS_MID")),_xll.BDP($E1795&amp;" ISIN","DUR_ADJ_OAS_MID")," ")))</f>
        <v xml:space="preserve"> </v>
      </c>
      <c r="S1795" s="7" t="str">
        <f ca="1">IF(AND(A1794="SVOL",C1794="Cash"),                                     SUM(INDIRECT(ADDRESS(ROW()-(COUNTIF(A:A,"SVOL")),COLUMN())):INDIRECT(ADDRESS(ROW()-1,COLUMN()))),                                    IF(AND(A1795="TYA",C1795="Cash"), SUM(INDIRECT(ADDRESS(ROW()-(COUNTIF(A:A,"TYA")-1),COLUMN())):INDIRECT(ADDRESS(ROW()-1,COLUMN()))),                                    IF(AND(A1795="SVOL",ISNUMBER(FIND(" Govt",C1795))),"", IF(AND(A1795="SVOL",ISNUMBER(FIND(" Index",C1795))),J1795,                                    IF(ISNUMBER(N1795),Q1795*N1795,IF(ISNUMBER(R1795),J1795*R1795," "))))))</f>
        <v xml:space="preserve"> </v>
      </c>
      <c r="AB1795" s="8" t="s">
        <v>655</v>
      </c>
      <c r="AG1795" s="17">
        <v>-4.9690000000000003E-3</v>
      </c>
    </row>
    <row r="1796" spans="1:33" x14ac:dyDescent="0.35">
      <c r="A1796" t="s">
        <v>4220</v>
      </c>
      <c r="B1796" t="s">
        <v>885</v>
      </c>
      <c r="C1796" t="s">
        <v>886</v>
      </c>
      <c r="D1796" t="s">
        <v>887</v>
      </c>
      <c r="E1796" t="s">
        <v>888</v>
      </c>
      <c r="F1796" t="s">
        <v>889</v>
      </c>
      <c r="G1796" s="1">
        <v>218.25226653635801</v>
      </c>
      <c r="H1796" s="1">
        <v>155.84</v>
      </c>
      <c r="I1796" s="2">
        <v>34012.433217026017</v>
      </c>
      <c r="J1796" s="3">
        <v>2.5152241458443999E-3</v>
      </c>
      <c r="K1796" s="4">
        <v>13522625.119999999</v>
      </c>
      <c r="L1796" s="5">
        <v>625001</v>
      </c>
      <c r="M1796" s="6">
        <v>21.636165569999999</v>
      </c>
      <c r="N1796" s="7" t="str">
        <f>IF(ISNUMBER(_xll.BDP($C1796, "DELTA_MID")),_xll.BDP($C1796, "DELTA_MID")," ")</f>
        <v xml:space="preserve"> </v>
      </c>
      <c r="O1796" s="7" t="str">
        <f>IF(ISNUMBER(N1796),_xll.BDP($C1796, "OPT_UNDL_TICKER"),"")</f>
        <v/>
      </c>
      <c r="P1796" s="8" t="str">
        <f>IF(ISNUMBER(N1796),_xll.BDP($C1796, "OPT_UNDL_PX")," ")</f>
        <v xml:space="preserve"> </v>
      </c>
      <c r="Q1796" s="7" t="str">
        <f>IF(ISNUMBER(N1796),+G1796*_xll.BDP($C1796, "PX_POS_MULT_FACTOR")*P1796/K1796," ")</f>
        <v xml:space="preserve"> </v>
      </c>
      <c r="R1796" s="8" t="str">
        <f>IF(OR($A1796="TUA",$A1796="TYA"),"",IF(ISNUMBER(_xll.BDP($C1796,"DUR_ADJ_OAS_MID")),_xll.BDP($C1796,"DUR_ADJ_OAS_MID"),IF(ISNUMBER(_xll.BDP($E1796&amp;" ISIN","DUR_ADJ_OAS_MID")),_xll.BDP($E1796&amp;" ISIN","DUR_ADJ_OAS_MID")," ")))</f>
        <v xml:space="preserve"> </v>
      </c>
      <c r="S1796" s="7" t="str">
        <f ca="1">IF(AND(A1795="SVOL",C1795="Cash"),                                     SUM(INDIRECT(ADDRESS(ROW()-(COUNTIF(A:A,"SVOL")),COLUMN())):INDIRECT(ADDRESS(ROW()-1,COLUMN()))),                                    IF(AND(A1796="TYA",C1796="Cash"), SUM(INDIRECT(ADDRESS(ROW()-(COUNTIF(A:A,"TYA")-1),COLUMN())):INDIRECT(ADDRESS(ROW()-1,COLUMN()))),                                    IF(AND(A1796="SVOL",ISNUMBER(FIND(" Govt",C1796))),"", IF(AND(A1796="SVOL",ISNUMBER(FIND(" Index",C1796))),J1796,                                    IF(ISNUMBER(N1796),Q1796*N1796,IF(ISNUMBER(R1796),J1796*R1796," "))))))</f>
        <v xml:space="preserve"> </v>
      </c>
      <c r="AB1796" s="8" t="s">
        <v>655</v>
      </c>
      <c r="AG1796" s="17">
        <v>-4.9690000000000003E-3</v>
      </c>
    </row>
    <row r="1797" spans="1:33" x14ac:dyDescent="0.35">
      <c r="A1797" t="s">
        <v>4220</v>
      </c>
      <c r="B1797" t="s">
        <v>890</v>
      </c>
      <c r="C1797" t="s">
        <v>891</v>
      </c>
      <c r="D1797" t="s">
        <v>892</v>
      </c>
      <c r="E1797" t="s">
        <v>893</v>
      </c>
      <c r="F1797" t="s">
        <v>894</v>
      </c>
      <c r="G1797" s="1">
        <v>69.207537543417075</v>
      </c>
      <c r="H1797" s="1">
        <v>429.82</v>
      </c>
      <c r="I1797" s="2">
        <v>29746.783786911521</v>
      </c>
      <c r="J1797" s="3">
        <v>2.1997787798551001E-3</v>
      </c>
      <c r="K1797" s="4">
        <v>13522625.119999999</v>
      </c>
      <c r="L1797" s="5">
        <v>625001</v>
      </c>
      <c r="M1797" s="6">
        <v>21.636165569999999</v>
      </c>
      <c r="N1797" s="7" t="str">
        <f>IF(ISNUMBER(_xll.BDP($C1797, "DELTA_MID")),_xll.BDP($C1797, "DELTA_MID")," ")</f>
        <v xml:space="preserve"> </v>
      </c>
      <c r="O1797" s="7" t="str">
        <f>IF(ISNUMBER(N1797),_xll.BDP($C1797, "OPT_UNDL_TICKER"),"")</f>
        <v/>
      </c>
      <c r="P1797" s="8" t="str">
        <f>IF(ISNUMBER(N1797),_xll.BDP($C1797, "OPT_UNDL_PX")," ")</f>
        <v xml:space="preserve"> </v>
      </c>
      <c r="Q1797" s="7" t="str">
        <f>IF(ISNUMBER(N1797),+G1797*_xll.BDP($C1797, "PX_POS_MULT_FACTOR")*P1797/K1797," ")</f>
        <v xml:space="preserve"> </v>
      </c>
      <c r="R1797" s="8" t="str">
        <f>IF(OR($A1797="TUA",$A1797="TYA"),"",IF(ISNUMBER(_xll.BDP($C1797,"DUR_ADJ_OAS_MID")),_xll.BDP($C1797,"DUR_ADJ_OAS_MID"),IF(ISNUMBER(_xll.BDP($E1797&amp;" ISIN","DUR_ADJ_OAS_MID")),_xll.BDP($E1797&amp;" ISIN","DUR_ADJ_OAS_MID")," ")))</f>
        <v xml:space="preserve"> </v>
      </c>
      <c r="S1797" s="7" t="str">
        <f ca="1">IF(AND(A1796="SVOL",C1796="Cash"),                                     SUM(INDIRECT(ADDRESS(ROW()-(COUNTIF(A:A,"SVOL")),COLUMN())):INDIRECT(ADDRESS(ROW()-1,COLUMN()))),                                    IF(AND(A1797="TYA",C1797="Cash"), SUM(INDIRECT(ADDRESS(ROW()-(COUNTIF(A:A,"TYA")-1),COLUMN())):INDIRECT(ADDRESS(ROW()-1,COLUMN()))),                                    IF(AND(A1797="SVOL",ISNUMBER(FIND(" Govt",C1797))),"", IF(AND(A1797="SVOL",ISNUMBER(FIND(" Index",C1797))),J1797,                                    IF(ISNUMBER(N1797),Q1797*N1797,IF(ISNUMBER(R1797),J1797*R1797," "))))))</f>
        <v xml:space="preserve"> </v>
      </c>
      <c r="AB1797" s="8" t="s">
        <v>655</v>
      </c>
      <c r="AG1797" s="17">
        <v>-4.9690000000000003E-3</v>
      </c>
    </row>
    <row r="1798" spans="1:33" x14ac:dyDescent="0.35">
      <c r="A1798" t="s">
        <v>4220</v>
      </c>
      <c r="B1798" t="s">
        <v>895</v>
      </c>
      <c r="C1798" t="s">
        <v>896</v>
      </c>
      <c r="D1798" t="s">
        <v>897</v>
      </c>
      <c r="E1798" t="s">
        <v>898</v>
      </c>
      <c r="F1798" t="s">
        <v>899</v>
      </c>
      <c r="G1798" s="1">
        <v>174.3914009066271</v>
      </c>
      <c r="H1798" s="1">
        <v>231</v>
      </c>
      <c r="I1798" s="2">
        <v>40284.413609430863</v>
      </c>
      <c r="J1798" s="3">
        <v>2.9790379642966E-3</v>
      </c>
      <c r="K1798" s="4">
        <v>13522625.119999999</v>
      </c>
      <c r="L1798" s="5">
        <v>625001</v>
      </c>
      <c r="M1798" s="6">
        <v>21.636165569999999</v>
      </c>
      <c r="N1798" s="7" t="str">
        <f>IF(ISNUMBER(_xll.BDP($C1798, "DELTA_MID")),_xll.BDP($C1798, "DELTA_MID")," ")</f>
        <v xml:space="preserve"> </v>
      </c>
      <c r="O1798" s="7" t="str">
        <f>IF(ISNUMBER(N1798),_xll.BDP($C1798, "OPT_UNDL_TICKER"),"")</f>
        <v/>
      </c>
      <c r="P1798" s="8" t="str">
        <f>IF(ISNUMBER(N1798),_xll.BDP($C1798, "OPT_UNDL_PX")," ")</f>
        <v xml:space="preserve"> </v>
      </c>
      <c r="Q1798" s="7" t="str">
        <f>IF(ISNUMBER(N1798),+G1798*_xll.BDP($C1798, "PX_POS_MULT_FACTOR")*P1798/K1798," ")</f>
        <v xml:space="preserve"> </v>
      </c>
      <c r="R1798" s="8" t="str">
        <f>IF(OR($A1798="TUA",$A1798="TYA"),"",IF(ISNUMBER(_xll.BDP($C1798,"DUR_ADJ_OAS_MID")),_xll.BDP($C1798,"DUR_ADJ_OAS_MID"),IF(ISNUMBER(_xll.BDP($E1798&amp;" ISIN","DUR_ADJ_OAS_MID")),_xll.BDP($E1798&amp;" ISIN","DUR_ADJ_OAS_MID")," ")))</f>
        <v xml:space="preserve"> </v>
      </c>
      <c r="S1798" s="7" t="str">
        <f ca="1">IF(AND(A1797="SVOL",C1797="Cash"),                                     SUM(INDIRECT(ADDRESS(ROW()-(COUNTIF(A:A,"SVOL")),COLUMN())):INDIRECT(ADDRESS(ROW()-1,COLUMN()))),                                    IF(AND(A1798="TYA",C1798="Cash"), SUM(INDIRECT(ADDRESS(ROW()-(COUNTIF(A:A,"TYA")-1),COLUMN())):INDIRECT(ADDRESS(ROW()-1,COLUMN()))),                                    IF(AND(A1798="SVOL",ISNUMBER(FIND(" Govt",C1798))),"", IF(AND(A1798="SVOL",ISNUMBER(FIND(" Index",C1798))),J1798,                                    IF(ISNUMBER(N1798),Q1798*N1798,IF(ISNUMBER(R1798),J1798*R1798," "))))))</f>
        <v xml:space="preserve"> </v>
      </c>
      <c r="AB1798" s="8" t="s">
        <v>655</v>
      </c>
      <c r="AG1798" s="17">
        <v>-4.9690000000000003E-3</v>
      </c>
    </row>
    <row r="1799" spans="1:33" x14ac:dyDescent="0.35">
      <c r="A1799" t="s">
        <v>4220</v>
      </c>
      <c r="B1799" t="s">
        <v>900</v>
      </c>
      <c r="C1799" t="s">
        <v>901</v>
      </c>
      <c r="D1799" t="s">
        <v>902</v>
      </c>
      <c r="E1799" t="s">
        <v>903</v>
      </c>
      <c r="F1799" t="s">
        <v>904</v>
      </c>
      <c r="G1799" s="1">
        <v>54.734442260221321</v>
      </c>
      <c r="H1799" s="1">
        <v>706.25</v>
      </c>
      <c r="I1799" s="2">
        <v>38656.199846281314</v>
      </c>
      <c r="J1799" s="3">
        <v>2.8586313310651999E-3</v>
      </c>
      <c r="K1799" s="4">
        <v>13522625.119999999</v>
      </c>
      <c r="L1799" s="5">
        <v>625001</v>
      </c>
      <c r="M1799" s="6">
        <v>21.636165569999999</v>
      </c>
      <c r="N1799" s="7" t="str">
        <f>IF(ISNUMBER(_xll.BDP($C1799, "DELTA_MID")),_xll.BDP($C1799, "DELTA_MID")," ")</f>
        <v xml:space="preserve"> </v>
      </c>
      <c r="O1799" s="7" t="str">
        <f>IF(ISNUMBER(N1799),_xll.BDP($C1799, "OPT_UNDL_TICKER"),"")</f>
        <v/>
      </c>
      <c r="P1799" s="8" t="str">
        <f>IF(ISNUMBER(N1799),_xll.BDP($C1799, "OPT_UNDL_PX")," ")</f>
        <v xml:space="preserve"> </v>
      </c>
      <c r="Q1799" s="7" t="str">
        <f>IF(ISNUMBER(N1799),+G1799*_xll.BDP($C1799, "PX_POS_MULT_FACTOR")*P1799/K1799," ")</f>
        <v xml:space="preserve"> </v>
      </c>
      <c r="R1799" s="8" t="str">
        <f>IF(OR($A1799="TUA",$A1799="TYA"),"",IF(ISNUMBER(_xll.BDP($C1799,"DUR_ADJ_OAS_MID")),_xll.BDP($C1799,"DUR_ADJ_OAS_MID"),IF(ISNUMBER(_xll.BDP($E1799&amp;" ISIN","DUR_ADJ_OAS_MID")),_xll.BDP($E1799&amp;" ISIN","DUR_ADJ_OAS_MID")," ")))</f>
        <v xml:space="preserve"> </v>
      </c>
      <c r="S1799" s="7" t="str">
        <f ca="1">IF(AND(A1798="SVOL",C1798="Cash"),                                     SUM(INDIRECT(ADDRESS(ROW()-(COUNTIF(A:A,"SVOL")),COLUMN())):INDIRECT(ADDRESS(ROW()-1,COLUMN()))),                                    IF(AND(A1799="TYA",C1799="Cash"), SUM(INDIRECT(ADDRESS(ROW()-(COUNTIF(A:A,"TYA")-1),COLUMN())):INDIRECT(ADDRESS(ROW()-1,COLUMN()))),                                    IF(AND(A1799="SVOL",ISNUMBER(FIND(" Govt",C1799))),"", IF(AND(A1799="SVOL",ISNUMBER(FIND(" Index",C1799))),J1799,                                    IF(ISNUMBER(N1799),Q1799*N1799,IF(ISNUMBER(R1799),J1799*R1799," "))))))</f>
        <v xml:space="preserve"> </v>
      </c>
      <c r="AB1799" s="8" t="s">
        <v>655</v>
      </c>
      <c r="AG1799" s="17">
        <v>-4.9690000000000003E-3</v>
      </c>
    </row>
    <row r="1800" spans="1:33" x14ac:dyDescent="0.35">
      <c r="A1800" t="s">
        <v>4220</v>
      </c>
      <c r="B1800" t="s">
        <v>905</v>
      </c>
      <c r="C1800" t="s">
        <v>906</v>
      </c>
      <c r="D1800" t="s">
        <v>907</v>
      </c>
      <c r="E1800" t="s">
        <v>908</v>
      </c>
      <c r="F1800" t="s">
        <v>909</v>
      </c>
      <c r="G1800" s="1">
        <v>1134.6078610915431</v>
      </c>
      <c r="H1800" s="1">
        <v>29.29</v>
      </c>
      <c r="I1800" s="2">
        <v>33232.664251371287</v>
      </c>
      <c r="J1800" s="3">
        <v>2.4575601228655E-3</v>
      </c>
      <c r="K1800" s="4">
        <v>13522625.119999999</v>
      </c>
      <c r="L1800" s="5">
        <v>625001</v>
      </c>
      <c r="M1800" s="6">
        <v>21.636165569999999</v>
      </c>
      <c r="N1800" s="7" t="str">
        <f>IF(ISNUMBER(_xll.BDP($C1800, "DELTA_MID")),_xll.BDP($C1800, "DELTA_MID")," ")</f>
        <v xml:space="preserve"> </v>
      </c>
      <c r="O1800" s="7" t="str">
        <f>IF(ISNUMBER(N1800),_xll.BDP($C1800, "OPT_UNDL_TICKER"),"")</f>
        <v/>
      </c>
      <c r="P1800" s="8" t="str">
        <f>IF(ISNUMBER(N1800),_xll.BDP($C1800, "OPT_UNDL_PX")," ")</f>
        <v xml:space="preserve"> </v>
      </c>
      <c r="Q1800" s="7" t="str">
        <f>IF(ISNUMBER(N1800),+G1800*_xll.BDP($C1800, "PX_POS_MULT_FACTOR")*P1800/K1800," ")</f>
        <v xml:space="preserve"> </v>
      </c>
      <c r="R1800" s="8" t="str">
        <f>IF(OR($A1800="TUA",$A1800="TYA"),"",IF(ISNUMBER(_xll.BDP($C1800,"DUR_ADJ_OAS_MID")),_xll.BDP($C1800,"DUR_ADJ_OAS_MID"),IF(ISNUMBER(_xll.BDP($E1800&amp;" ISIN","DUR_ADJ_OAS_MID")),_xll.BDP($E1800&amp;" ISIN","DUR_ADJ_OAS_MID")," ")))</f>
        <v xml:space="preserve"> </v>
      </c>
      <c r="S1800" s="7" t="str">
        <f ca="1">IF(AND(A1799="SVOL",C1799="Cash"),                                     SUM(INDIRECT(ADDRESS(ROW()-(COUNTIF(A:A,"SVOL")),COLUMN())):INDIRECT(ADDRESS(ROW()-1,COLUMN()))),                                    IF(AND(A1800="TYA",C1800="Cash"), SUM(INDIRECT(ADDRESS(ROW()-(COUNTIF(A:A,"TYA")-1),COLUMN())):INDIRECT(ADDRESS(ROW()-1,COLUMN()))),                                    IF(AND(A1800="SVOL",ISNUMBER(FIND(" Govt",C1800))),"", IF(AND(A1800="SVOL",ISNUMBER(FIND(" Index",C1800))),J1800,                                    IF(ISNUMBER(N1800),Q1800*N1800,IF(ISNUMBER(R1800),J1800*R1800," "))))))</f>
        <v xml:space="preserve"> </v>
      </c>
      <c r="AB1800" s="8" t="s">
        <v>655</v>
      </c>
      <c r="AG1800" s="17">
        <v>-4.9690000000000003E-3</v>
      </c>
    </row>
    <row r="1801" spans="1:33" x14ac:dyDescent="0.35">
      <c r="A1801" t="s">
        <v>4220</v>
      </c>
      <c r="B1801" t="s">
        <v>910</v>
      </c>
      <c r="C1801" t="s">
        <v>911</v>
      </c>
      <c r="D1801" t="s">
        <v>912</v>
      </c>
      <c r="E1801" t="s">
        <v>913</v>
      </c>
      <c r="F1801" t="s">
        <v>914</v>
      </c>
      <c r="G1801" s="1">
        <v>992.96034874553959</v>
      </c>
      <c r="H1801" s="1">
        <v>32.130000000000003</v>
      </c>
      <c r="I1801" s="2">
        <v>31903.816005194189</v>
      </c>
      <c r="J1801" s="3">
        <v>2.3592916110650999E-3</v>
      </c>
      <c r="K1801" s="4">
        <v>13522625.119999999</v>
      </c>
      <c r="L1801" s="5">
        <v>625001</v>
      </c>
      <c r="M1801" s="6">
        <v>21.636165569999999</v>
      </c>
      <c r="N1801" s="7" t="str">
        <f>IF(ISNUMBER(_xll.BDP($C1801, "DELTA_MID")),_xll.BDP($C1801, "DELTA_MID")," ")</f>
        <v xml:space="preserve"> </v>
      </c>
      <c r="O1801" s="7" t="str">
        <f>IF(ISNUMBER(N1801),_xll.BDP($C1801, "OPT_UNDL_TICKER"),"")</f>
        <v/>
      </c>
      <c r="P1801" s="8" t="str">
        <f>IF(ISNUMBER(N1801),_xll.BDP($C1801, "OPT_UNDL_PX")," ")</f>
        <v xml:space="preserve"> </v>
      </c>
      <c r="Q1801" s="7" t="str">
        <f>IF(ISNUMBER(N1801),+G1801*_xll.BDP($C1801, "PX_POS_MULT_FACTOR")*P1801/K1801," ")</f>
        <v xml:space="preserve"> </v>
      </c>
      <c r="R1801" s="8" t="str">
        <f>IF(OR($A1801="TUA",$A1801="TYA"),"",IF(ISNUMBER(_xll.BDP($C1801,"DUR_ADJ_OAS_MID")),_xll.BDP($C1801,"DUR_ADJ_OAS_MID"),IF(ISNUMBER(_xll.BDP($E1801&amp;" ISIN","DUR_ADJ_OAS_MID")),_xll.BDP($E1801&amp;" ISIN","DUR_ADJ_OAS_MID")," ")))</f>
        <v xml:space="preserve"> </v>
      </c>
      <c r="S1801" s="7" t="str">
        <f ca="1">IF(AND(A1800="SVOL",C1800="Cash"),                                     SUM(INDIRECT(ADDRESS(ROW()-(COUNTIF(A:A,"SVOL")),COLUMN())):INDIRECT(ADDRESS(ROW()-1,COLUMN()))),                                    IF(AND(A1801="TYA",C1801="Cash"), SUM(INDIRECT(ADDRESS(ROW()-(COUNTIF(A:A,"TYA")-1),COLUMN())):INDIRECT(ADDRESS(ROW()-1,COLUMN()))),                                    IF(AND(A1801="SVOL",ISNUMBER(FIND(" Govt",C1801))),"", IF(AND(A1801="SVOL",ISNUMBER(FIND(" Index",C1801))),J1801,                                    IF(ISNUMBER(N1801),Q1801*N1801,IF(ISNUMBER(R1801),J1801*R1801," "))))))</f>
        <v xml:space="preserve"> </v>
      </c>
      <c r="AB1801" s="8" t="s">
        <v>655</v>
      </c>
      <c r="AG1801" s="17">
        <v>-4.9690000000000003E-3</v>
      </c>
    </row>
    <row r="1802" spans="1:33" x14ac:dyDescent="0.35">
      <c r="A1802" t="s">
        <v>4220</v>
      </c>
      <c r="B1802" t="s">
        <v>915</v>
      </c>
      <c r="C1802" t="s">
        <v>916</v>
      </c>
      <c r="D1802" t="s">
        <v>917</v>
      </c>
      <c r="E1802" t="s">
        <v>918</v>
      </c>
      <c r="F1802" t="s">
        <v>919</v>
      </c>
      <c r="G1802" s="1">
        <v>1512.0927862478691</v>
      </c>
      <c r="H1802" s="1">
        <v>23.14</v>
      </c>
      <c r="I1802" s="2">
        <v>34989.827073775697</v>
      </c>
      <c r="J1802" s="3">
        <v>2.5875025568833998E-3</v>
      </c>
      <c r="K1802" s="4">
        <v>13522625.119999999</v>
      </c>
      <c r="L1802" s="5">
        <v>625001</v>
      </c>
      <c r="M1802" s="6">
        <v>21.636165569999999</v>
      </c>
      <c r="N1802" s="7" t="str">
        <f>IF(ISNUMBER(_xll.BDP($C1802, "DELTA_MID")),_xll.BDP($C1802, "DELTA_MID")," ")</f>
        <v xml:space="preserve"> </v>
      </c>
      <c r="O1802" s="7" t="str">
        <f>IF(ISNUMBER(N1802),_xll.BDP($C1802, "OPT_UNDL_TICKER"),"")</f>
        <v/>
      </c>
      <c r="P1802" s="8" t="str">
        <f>IF(ISNUMBER(N1802),_xll.BDP($C1802, "OPT_UNDL_PX")," ")</f>
        <v xml:space="preserve"> </v>
      </c>
      <c r="Q1802" s="7" t="str">
        <f>IF(ISNUMBER(N1802),+G1802*_xll.BDP($C1802, "PX_POS_MULT_FACTOR")*P1802/K1802," ")</f>
        <v xml:space="preserve"> </v>
      </c>
      <c r="R1802" s="8" t="str">
        <f>IF(OR($A1802="TUA",$A1802="TYA"),"",IF(ISNUMBER(_xll.BDP($C1802,"DUR_ADJ_OAS_MID")),_xll.BDP($C1802,"DUR_ADJ_OAS_MID"),IF(ISNUMBER(_xll.BDP($E1802&amp;" ISIN","DUR_ADJ_OAS_MID")),_xll.BDP($E1802&amp;" ISIN","DUR_ADJ_OAS_MID")," ")))</f>
        <v xml:space="preserve"> </v>
      </c>
      <c r="S1802" s="7" t="str">
        <f ca="1">IF(AND(A1801="SVOL",C1801="Cash"),                                     SUM(INDIRECT(ADDRESS(ROW()-(COUNTIF(A:A,"SVOL")),COLUMN())):INDIRECT(ADDRESS(ROW()-1,COLUMN()))),                                    IF(AND(A1802="TYA",C1802="Cash"), SUM(INDIRECT(ADDRESS(ROW()-(COUNTIF(A:A,"TYA")-1),COLUMN())):INDIRECT(ADDRESS(ROW()-1,COLUMN()))),                                    IF(AND(A1802="SVOL",ISNUMBER(FIND(" Govt",C1802))),"", IF(AND(A1802="SVOL",ISNUMBER(FIND(" Index",C1802))),J1802,                                    IF(ISNUMBER(N1802),Q1802*N1802,IF(ISNUMBER(R1802),J1802*R1802," "))))))</f>
        <v xml:space="preserve"> </v>
      </c>
      <c r="AB1802" s="8" t="s">
        <v>655</v>
      </c>
      <c r="AG1802" s="17">
        <v>-4.9690000000000003E-3</v>
      </c>
    </row>
    <row r="1803" spans="1:33" x14ac:dyDescent="0.35">
      <c r="A1803" t="s">
        <v>4220</v>
      </c>
      <c r="B1803" t="s">
        <v>920</v>
      </c>
      <c r="C1803" t="s">
        <v>921</v>
      </c>
      <c r="D1803" t="s">
        <v>922</v>
      </c>
      <c r="E1803" t="s">
        <v>923</v>
      </c>
      <c r="F1803" t="s">
        <v>924</v>
      </c>
      <c r="G1803" s="1">
        <v>873.84335358894862</v>
      </c>
      <c r="H1803" s="1">
        <v>38.72</v>
      </c>
      <c r="I1803" s="2">
        <v>33835.214650964088</v>
      </c>
      <c r="J1803" s="3">
        <v>2.5021188083460002E-3</v>
      </c>
      <c r="K1803" s="4">
        <v>13522625.119999999</v>
      </c>
      <c r="L1803" s="5">
        <v>625001</v>
      </c>
      <c r="M1803" s="6">
        <v>21.636165569999999</v>
      </c>
      <c r="N1803" s="7" t="str">
        <f>IF(ISNUMBER(_xll.BDP($C1803, "DELTA_MID")),_xll.BDP($C1803, "DELTA_MID")," ")</f>
        <v xml:space="preserve"> </v>
      </c>
      <c r="O1803" s="7" t="str">
        <f>IF(ISNUMBER(N1803),_xll.BDP($C1803, "OPT_UNDL_TICKER"),"")</f>
        <v/>
      </c>
      <c r="P1803" s="8" t="str">
        <f>IF(ISNUMBER(N1803),_xll.BDP($C1803, "OPT_UNDL_PX")," ")</f>
        <v xml:space="preserve"> </v>
      </c>
      <c r="Q1803" s="7" t="str">
        <f>IF(ISNUMBER(N1803),+G1803*_xll.BDP($C1803, "PX_POS_MULT_FACTOR")*P1803/K1803," ")</f>
        <v xml:space="preserve"> </v>
      </c>
      <c r="R1803" s="8" t="str">
        <f>IF(OR($A1803="TUA",$A1803="TYA"),"",IF(ISNUMBER(_xll.BDP($C1803,"DUR_ADJ_OAS_MID")),_xll.BDP($C1803,"DUR_ADJ_OAS_MID"),IF(ISNUMBER(_xll.BDP($E1803&amp;" ISIN","DUR_ADJ_OAS_MID")),_xll.BDP($E1803&amp;" ISIN","DUR_ADJ_OAS_MID")," ")))</f>
        <v xml:space="preserve"> </v>
      </c>
      <c r="S1803" s="7" t="str">
        <f ca="1">IF(AND(A1802="SVOL",C1802="Cash"),                                     SUM(INDIRECT(ADDRESS(ROW()-(COUNTIF(A:A,"SVOL")),COLUMN())):INDIRECT(ADDRESS(ROW()-1,COLUMN()))),                                    IF(AND(A1803="TYA",C1803="Cash"), SUM(INDIRECT(ADDRESS(ROW()-(COUNTIF(A:A,"TYA")-1),COLUMN())):INDIRECT(ADDRESS(ROW()-1,COLUMN()))),                                    IF(AND(A1803="SVOL",ISNUMBER(FIND(" Govt",C1803))),"", IF(AND(A1803="SVOL",ISNUMBER(FIND(" Index",C1803))),J1803,                                    IF(ISNUMBER(N1803),Q1803*N1803,IF(ISNUMBER(R1803),J1803*R1803," "))))))</f>
        <v xml:space="preserve"> </v>
      </c>
      <c r="AB1803" s="8" t="s">
        <v>655</v>
      </c>
      <c r="AG1803" s="17">
        <v>-4.9690000000000003E-3</v>
      </c>
    </row>
    <row r="1804" spans="1:33" x14ac:dyDescent="0.35">
      <c r="A1804" t="s">
        <v>4220</v>
      </c>
      <c r="B1804" t="s">
        <v>925</v>
      </c>
      <c r="C1804" t="s">
        <v>926</v>
      </c>
      <c r="D1804" t="s">
        <v>927</v>
      </c>
      <c r="E1804" t="s">
        <v>928</v>
      </c>
      <c r="F1804" t="s">
        <v>929</v>
      </c>
      <c r="G1804" s="1">
        <v>193.49062264669331</v>
      </c>
      <c r="H1804" s="1">
        <v>210</v>
      </c>
      <c r="I1804" s="2">
        <v>40633.030755805587</v>
      </c>
      <c r="J1804" s="3">
        <v>3.0048182505413999E-3</v>
      </c>
      <c r="K1804" s="4">
        <v>13522625.119999999</v>
      </c>
      <c r="L1804" s="5">
        <v>625001</v>
      </c>
      <c r="M1804" s="6">
        <v>21.636165569999999</v>
      </c>
      <c r="N1804" s="7" t="str">
        <f>IF(ISNUMBER(_xll.BDP($C1804, "DELTA_MID")),_xll.BDP($C1804, "DELTA_MID")," ")</f>
        <v xml:space="preserve"> </v>
      </c>
      <c r="O1804" s="7" t="str">
        <f>IF(ISNUMBER(N1804),_xll.BDP($C1804, "OPT_UNDL_TICKER"),"")</f>
        <v/>
      </c>
      <c r="P1804" s="8" t="str">
        <f>IF(ISNUMBER(N1804),_xll.BDP($C1804, "OPT_UNDL_PX")," ")</f>
        <v xml:space="preserve"> </v>
      </c>
      <c r="Q1804" s="7" t="str">
        <f>IF(ISNUMBER(N1804),+G1804*_xll.BDP($C1804, "PX_POS_MULT_FACTOR")*P1804/K1804," ")</f>
        <v xml:space="preserve"> </v>
      </c>
      <c r="R1804" s="8" t="str">
        <f>IF(OR($A1804="TUA",$A1804="TYA"),"",IF(ISNUMBER(_xll.BDP($C1804,"DUR_ADJ_OAS_MID")),_xll.BDP($C1804,"DUR_ADJ_OAS_MID"),IF(ISNUMBER(_xll.BDP($E1804&amp;" ISIN","DUR_ADJ_OAS_MID")),_xll.BDP($E1804&amp;" ISIN","DUR_ADJ_OAS_MID")," ")))</f>
        <v xml:space="preserve"> </v>
      </c>
      <c r="S1804" s="7" t="str">
        <f ca="1">IF(AND(A1803="SVOL",C1803="Cash"),                                     SUM(INDIRECT(ADDRESS(ROW()-(COUNTIF(A:A,"SVOL")),COLUMN())):INDIRECT(ADDRESS(ROW()-1,COLUMN()))),                                    IF(AND(A1804="TYA",C1804="Cash"), SUM(INDIRECT(ADDRESS(ROW()-(COUNTIF(A:A,"TYA")-1),COLUMN())):INDIRECT(ADDRESS(ROW()-1,COLUMN()))),                                    IF(AND(A1804="SVOL",ISNUMBER(FIND(" Govt",C1804))),"", IF(AND(A1804="SVOL",ISNUMBER(FIND(" Index",C1804))),J1804,                                    IF(ISNUMBER(N1804),Q1804*N1804,IF(ISNUMBER(R1804),J1804*R1804," "))))))</f>
        <v xml:space="preserve"> </v>
      </c>
      <c r="AB1804" s="8" t="s">
        <v>655</v>
      </c>
      <c r="AG1804" s="17">
        <v>-4.9690000000000003E-3</v>
      </c>
    </row>
    <row r="1805" spans="1:33" x14ac:dyDescent="0.35">
      <c r="A1805" t="s">
        <v>4220</v>
      </c>
      <c r="B1805" t="s">
        <v>930</v>
      </c>
      <c r="C1805" t="s">
        <v>931</v>
      </c>
      <c r="D1805" t="s">
        <v>932</v>
      </c>
      <c r="E1805" t="s">
        <v>933</v>
      </c>
      <c r="F1805" t="s">
        <v>934</v>
      </c>
      <c r="G1805" s="1">
        <v>466.70035371460341</v>
      </c>
      <c r="H1805" s="1">
        <v>80.94</v>
      </c>
      <c r="I1805" s="2">
        <v>37774.726629659999</v>
      </c>
      <c r="J1805" s="3">
        <v>2.7934462646450999E-3</v>
      </c>
      <c r="K1805" s="4">
        <v>13522625.119999999</v>
      </c>
      <c r="L1805" s="5">
        <v>625001</v>
      </c>
      <c r="M1805" s="6">
        <v>21.636165569999999</v>
      </c>
      <c r="N1805" s="7" t="str">
        <f>IF(ISNUMBER(_xll.BDP($C1805, "DELTA_MID")),_xll.BDP($C1805, "DELTA_MID")," ")</f>
        <v xml:space="preserve"> </v>
      </c>
      <c r="O1805" s="7" t="str">
        <f>IF(ISNUMBER(N1805),_xll.BDP($C1805, "OPT_UNDL_TICKER"),"")</f>
        <v/>
      </c>
      <c r="P1805" s="8" t="str">
        <f>IF(ISNUMBER(N1805),_xll.BDP($C1805, "OPT_UNDL_PX")," ")</f>
        <v xml:space="preserve"> </v>
      </c>
      <c r="Q1805" s="7" t="str">
        <f>IF(ISNUMBER(N1805),+G1805*_xll.BDP($C1805, "PX_POS_MULT_FACTOR")*P1805/K1805," ")</f>
        <v xml:space="preserve"> </v>
      </c>
      <c r="R1805" s="8" t="str">
        <f>IF(OR($A1805="TUA",$A1805="TYA"),"",IF(ISNUMBER(_xll.BDP($C1805,"DUR_ADJ_OAS_MID")),_xll.BDP($C1805,"DUR_ADJ_OAS_MID"),IF(ISNUMBER(_xll.BDP($E1805&amp;" ISIN","DUR_ADJ_OAS_MID")),_xll.BDP($E1805&amp;" ISIN","DUR_ADJ_OAS_MID")," ")))</f>
        <v xml:space="preserve"> </v>
      </c>
      <c r="S1805" s="7" t="str">
        <f ca="1">IF(AND(A1804="SVOL",C1804="Cash"),                                     SUM(INDIRECT(ADDRESS(ROW()-(COUNTIF(A:A,"SVOL")),COLUMN())):INDIRECT(ADDRESS(ROW()-1,COLUMN()))),                                    IF(AND(A1805="TYA",C1805="Cash"), SUM(INDIRECT(ADDRESS(ROW()-(COUNTIF(A:A,"TYA")-1),COLUMN())):INDIRECT(ADDRESS(ROW()-1,COLUMN()))),                                    IF(AND(A1805="SVOL",ISNUMBER(FIND(" Govt",C1805))),"", IF(AND(A1805="SVOL",ISNUMBER(FIND(" Index",C1805))),J1805,                                    IF(ISNUMBER(N1805),Q1805*N1805,IF(ISNUMBER(R1805),J1805*R1805," "))))))</f>
        <v xml:space="preserve"> </v>
      </c>
      <c r="AB1805" s="8" t="s">
        <v>655</v>
      </c>
      <c r="AG1805" s="17">
        <v>-4.9690000000000003E-3</v>
      </c>
    </row>
    <row r="1806" spans="1:33" x14ac:dyDescent="0.35">
      <c r="A1806" t="s">
        <v>4220</v>
      </c>
      <c r="B1806" t="s">
        <v>935</v>
      </c>
      <c r="C1806" t="s">
        <v>936</v>
      </c>
      <c r="D1806" t="s">
        <v>937</v>
      </c>
      <c r="E1806" t="s">
        <v>938</v>
      </c>
      <c r="F1806" t="s">
        <v>939</v>
      </c>
      <c r="G1806" s="1">
        <v>246.23420534490339</v>
      </c>
      <c r="H1806" s="1">
        <v>168.34</v>
      </c>
      <c r="I1806" s="2">
        <v>41451.066127761042</v>
      </c>
      <c r="J1806" s="3">
        <v>3.0653120795647E-3</v>
      </c>
      <c r="K1806" s="4">
        <v>13522625.119999999</v>
      </c>
      <c r="L1806" s="5">
        <v>625001</v>
      </c>
      <c r="M1806" s="6">
        <v>21.636165569999999</v>
      </c>
      <c r="N1806" s="7" t="str">
        <f>IF(ISNUMBER(_xll.BDP($C1806, "DELTA_MID")),_xll.BDP($C1806, "DELTA_MID")," ")</f>
        <v xml:space="preserve"> </v>
      </c>
      <c r="O1806" s="7" t="str">
        <f>IF(ISNUMBER(N1806),_xll.BDP($C1806, "OPT_UNDL_TICKER"),"")</f>
        <v/>
      </c>
      <c r="P1806" s="8" t="str">
        <f>IF(ISNUMBER(N1806),_xll.BDP($C1806, "OPT_UNDL_PX")," ")</f>
        <v xml:space="preserve"> </v>
      </c>
      <c r="Q1806" s="7" t="str">
        <f>IF(ISNUMBER(N1806),+G1806*_xll.BDP($C1806, "PX_POS_MULT_FACTOR")*P1806/K1806," ")</f>
        <v xml:space="preserve"> </v>
      </c>
      <c r="R1806" s="8" t="str">
        <f>IF(OR($A1806="TUA",$A1806="TYA"),"",IF(ISNUMBER(_xll.BDP($C1806,"DUR_ADJ_OAS_MID")),_xll.BDP($C1806,"DUR_ADJ_OAS_MID"),IF(ISNUMBER(_xll.BDP($E1806&amp;" ISIN","DUR_ADJ_OAS_MID")),_xll.BDP($E1806&amp;" ISIN","DUR_ADJ_OAS_MID")," ")))</f>
        <v xml:space="preserve"> </v>
      </c>
      <c r="S1806" s="7" t="str">
        <f ca="1">IF(AND(A1805="SVOL",C1805="Cash"),                                     SUM(INDIRECT(ADDRESS(ROW()-(COUNTIF(A:A,"SVOL")),COLUMN())):INDIRECT(ADDRESS(ROW()-1,COLUMN()))),                                    IF(AND(A1806="TYA",C1806="Cash"), SUM(INDIRECT(ADDRESS(ROW()-(COUNTIF(A:A,"TYA")-1),COLUMN())):INDIRECT(ADDRESS(ROW()-1,COLUMN()))),                                    IF(AND(A1806="SVOL",ISNUMBER(FIND(" Govt",C1806))),"", IF(AND(A1806="SVOL",ISNUMBER(FIND(" Index",C1806))),J1806,                                    IF(ISNUMBER(N1806),Q1806*N1806,IF(ISNUMBER(R1806),J1806*R1806," "))))))</f>
        <v xml:space="preserve"> </v>
      </c>
      <c r="AB1806" s="8" t="s">
        <v>655</v>
      </c>
      <c r="AG1806" s="17">
        <v>-4.9690000000000003E-3</v>
      </c>
    </row>
    <row r="1807" spans="1:33" x14ac:dyDescent="0.35">
      <c r="A1807" t="s">
        <v>4220</v>
      </c>
      <c r="B1807" t="s">
        <v>940</v>
      </c>
      <c r="C1807" t="s">
        <v>941</v>
      </c>
      <c r="D1807" t="s">
        <v>942</v>
      </c>
      <c r="E1807" t="s">
        <v>943</v>
      </c>
      <c r="F1807" t="s">
        <v>944</v>
      </c>
      <c r="G1807" s="1">
        <v>133.27742990066449</v>
      </c>
      <c r="H1807" s="1">
        <v>328.3</v>
      </c>
      <c r="I1807" s="2">
        <v>43754.980236388161</v>
      </c>
      <c r="J1807" s="3">
        <v>3.2356868469032999E-3</v>
      </c>
      <c r="K1807" s="4">
        <v>13522625.119999999</v>
      </c>
      <c r="L1807" s="5">
        <v>625001</v>
      </c>
      <c r="M1807" s="6">
        <v>21.636165569999999</v>
      </c>
      <c r="N1807" s="7" t="str">
        <f>IF(ISNUMBER(_xll.BDP($C1807, "DELTA_MID")),_xll.BDP($C1807, "DELTA_MID")," ")</f>
        <v xml:space="preserve"> </v>
      </c>
      <c r="O1807" s="7" t="str">
        <f>IF(ISNUMBER(N1807),_xll.BDP($C1807, "OPT_UNDL_TICKER"),"")</f>
        <v/>
      </c>
      <c r="P1807" s="8" t="str">
        <f>IF(ISNUMBER(N1807),_xll.BDP($C1807, "OPT_UNDL_PX")," ")</f>
        <v xml:space="preserve"> </v>
      </c>
      <c r="Q1807" s="7" t="str">
        <f>IF(ISNUMBER(N1807),+G1807*_xll.BDP($C1807, "PX_POS_MULT_FACTOR")*P1807/K1807," ")</f>
        <v xml:space="preserve"> </v>
      </c>
      <c r="R1807" s="8" t="str">
        <f>IF(OR($A1807="TUA",$A1807="TYA"),"",IF(ISNUMBER(_xll.BDP($C1807,"DUR_ADJ_OAS_MID")),_xll.BDP($C1807,"DUR_ADJ_OAS_MID"),IF(ISNUMBER(_xll.BDP($E1807&amp;" ISIN","DUR_ADJ_OAS_MID")),_xll.BDP($E1807&amp;" ISIN","DUR_ADJ_OAS_MID")," ")))</f>
        <v xml:space="preserve"> </v>
      </c>
      <c r="S1807" s="7" t="str">
        <f ca="1">IF(AND(A1806="SVOL",C1806="Cash"),                                     SUM(INDIRECT(ADDRESS(ROW()-(COUNTIF(A:A,"SVOL")),COLUMN())):INDIRECT(ADDRESS(ROW()-1,COLUMN()))),                                    IF(AND(A1807="TYA",C1807="Cash"), SUM(INDIRECT(ADDRESS(ROW()-(COUNTIF(A:A,"TYA")-1),COLUMN())):INDIRECT(ADDRESS(ROW()-1,COLUMN()))),                                    IF(AND(A1807="SVOL",ISNUMBER(FIND(" Govt",C1807))),"", IF(AND(A1807="SVOL",ISNUMBER(FIND(" Index",C1807))),J1807,                                    IF(ISNUMBER(N1807),Q1807*N1807,IF(ISNUMBER(R1807),J1807*R1807," "))))))</f>
        <v xml:space="preserve"> </v>
      </c>
      <c r="AB1807" s="8" t="s">
        <v>655</v>
      </c>
      <c r="AG1807" s="17">
        <v>-4.9690000000000003E-3</v>
      </c>
    </row>
    <row r="1808" spans="1:33" x14ac:dyDescent="0.35">
      <c r="A1808" t="s">
        <v>4220</v>
      </c>
      <c r="B1808" t="s">
        <v>945</v>
      </c>
      <c r="C1808" t="s">
        <v>946</v>
      </c>
      <c r="D1808" t="s">
        <v>947</v>
      </c>
      <c r="E1808" t="s">
        <v>948</v>
      </c>
      <c r="F1808" t="s">
        <v>949</v>
      </c>
      <c r="G1808" s="1">
        <v>71.069569741713892</v>
      </c>
      <c r="H1808" s="1">
        <v>521.88</v>
      </c>
      <c r="I1808" s="2">
        <v>37089.787056805653</v>
      </c>
      <c r="J1808" s="3">
        <v>2.7427948883940998E-3</v>
      </c>
      <c r="K1808" s="4">
        <v>13522625.119999999</v>
      </c>
      <c r="L1808" s="5">
        <v>625001</v>
      </c>
      <c r="M1808" s="6">
        <v>21.636165569999999</v>
      </c>
      <c r="N1808" s="7" t="str">
        <f>IF(ISNUMBER(_xll.BDP($C1808, "DELTA_MID")),_xll.BDP($C1808, "DELTA_MID")," ")</f>
        <v xml:space="preserve"> </v>
      </c>
      <c r="O1808" s="7" t="str">
        <f>IF(ISNUMBER(N1808),_xll.BDP($C1808, "OPT_UNDL_TICKER"),"")</f>
        <v/>
      </c>
      <c r="P1808" s="8" t="str">
        <f>IF(ISNUMBER(N1808),_xll.BDP($C1808, "OPT_UNDL_PX")," ")</f>
        <v xml:space="preserve"> </v>
      </c>
      <c r="Q1808" s="7" t="str">
        <f>IF(ISNUMBER(N1808),+G1808*_xll.BDP($C1808, "PX_POS_MULT_FACTOR")*P1808/K1808," ")</f>
        <v xml:space="preserve"> </v>
      </c>
      <c r="R1808" s="8" t="str">
        <f>IF(OR($A1808="TUA",$A1808="TYA"),"",IF(ISNUMBER(_xll.BDP($C1808,"DUR_ADJ_OAS_MID")),_xll.BDP($C1808,"DUR_ADJ_OAS_MID"),IF(ISNUMBER(_xll.BDP($E1808&amp;" ISIN","DUR_ADJ_OAS_MID")),_xll.BDP($E1808&amp;" ISIN","DUR_ADJ_OAS_MID")," ")))</f>
        <v xml:space="preserve"> </v>
      </c>
      <c r="S1808" s="7" t="str">
        <f ca="1">IF(AND(A1807="SVOL",C1807="Cash"),                                     SUM(INDIRECT(ADDRESS(ROW()-(COUNTIF(A:A,"SVOL")),COLUMN())):INDIRECT(ADDRESS(ROW()-1,COLUMN()))),                                    IF(AND(A1808="TYA",C1808="Cash"), SUM(INDIRECT(ADDRESS(ROW()-(COUNTIF(A:A,"TYA")-1),COLUMN())):INDIRECT(ADDRESS(ROW()-1,COLUMN()))),                                    IF(AND(A1808="SVOL",ISNUMBER(FIND(" Govt",C1808))),"", IF(AND(A1808="SVOL",ISNUMBER(FIND(" Index",C1808))),J1808,                                    IF(ISNUMBER(N1808),Q1808*N1808,IF(ISNUMBER(R1808),J1808*R1808," "))))))</f>
        <v xml:space="preserve"> </v>
      </c>
      <c r="AB1808" s="8" t="s">
        <v>655</v>
      </c>
      <c r="AG1808" s="17">
        <v>-4.9690000000000003E-3</v>
      </c>
    </row>
    <row r="1809" spans="1:33" x14ac:dyDescent="0.35">
      <c r="A1809" t="s">
        <v>4220</v>
      </c>
      <c r="B1809" t="s">
        <v>950</v>
      </c>
      <c r="C1809" t="s">
        <v>951</v>
      </c>
      <c r="D1809" t="s">
        <v>952</v>
      </c>
      <c r="E1809" t="s">
        <v>953</v>
      </c>
      <c r="F1809" t="s">
        <v>954</v>
      </c>
      <c r="G1809" s="1">
        <v>131.14940658897279</v>
      </c>
      <c r="H1809" s="1">
        <v>287.39</v>
      </c>
      <c r="I1809" s="2">
        <v>37691.027959604879</v>
      </c>
      <c r="J1809" s="3">
        <v>2.7872567364053999E-3</v>
      </c>
      <c r="K1809" s="4">
        <v>13522625.119999999</v>
      </c>
      <c r="L1809" s="5">
        <v>625001</v>
      </c>
      <c r="M1809" s="6">
        <v>21.636165569999999</v>
      </c>
      <c r="N1809" s="7" t="str">
        <f>IF(ISNUMBER(_xll.BDP($C1809, "DELTA_MID")),_xll.BDP($C1809, "DELTA_MID")," ")</f>
        <v xml:space="preserve"> </v>
      </c>
      <c r="O1809" s="7" t="str">
        <f>IF(ISNUMBER(N1809),_xll.BDP($C1809, "OPT_UNDL_TICKER"),"")</f>
        <v/>
      </c>
      <c r="P1809" s="8" t="str">
        <f>IF(ISNUMBER(N1809),_xll.BDP($C1809, "OPT_UNDL_PX")," ")</f>
        <v xml:space="preserve"> </v>
      </c>
      <c r="Q1809" s="7" t="str">
        <f>IF(ISNUMBER(N1809),+G1809*_xll.BDP($C1809, "PX_POS_MULT_FACTOR")*P1809/K1809," ")</f>
        <v xml:space="preserve"> </v>
      </c>
      <c r="R1809" s="8" t="str">
        <f>IF(OR($A1809="TUA",$A1809="TYA"),"",IF(ISNUMBER(_xll.BDP($C1809,"DUR_ADJ_OAS_MID")),_xll.BDP($C1809,"DUR_ADJ_OAS_MID"),IF(ISNUMBER(_xll.BDP($E1809&amp;" ISIN","DUR_ADJ_OAS_MID")),_xll.BDP($E1809&amp;" ISIN","DUR_ADJ_OAS_MID")," ")))</f>
        <v xml:space="preserve"> </v>
      </c>
      <c r="S1809" s="7" t="str">
        <f ca="1">IF(AND(A1808="SVOL",C1808="Cash"),                                     SUM(INDIRECT(ADDRESS(ROW()-(COUNTIF(A:A,"SVOL")),COLUMN())):INDIRECT(ADDRESS(ROW()-1,COLUMN()))),                                    IF(AND(A1809="TYA",C1809="Cash"), SUM(INDIRECT(ADDRESS(ROW()-(COUNTIF(A:A,"TYA")-1),COLUMN())):INDIRECT(ADDRESS(ROW()-1,COLUMN()))),                                    IF(AND(A1809="SVOL",ISNUMBER(FIND(" Govt",C1809))),"", IF(AND(A1809="SVOL",ISNUMBER(FIND(" Index",C1809))),J1809,                                    IF(ISNUMBER(N1809),Q1809*N1809,IF(ISNUMBER(R1809),J1809*R1809," "))))))</f>
        <v xml:space="preserve"> </v>
      </c>
      <c r="AB1809" s="8" t="s">
        <v>655</v>
      </c>
      <c r="AG1809" s="17">
        <v>-4.9690000000000003E-3</v>
      </c>
    </row>
    <row r="1810" spans="1:33" x14ac:dyDescent="0.35">
      <c r="A1810" t="s">
        <v>4220</v>
      </c>
      <c r="B1810" t="s">
        <v>955</v>
      </c>
      <c r="C1810" t="s">
        <v>956</v>
      </c>
      <c r="D1810" t="s">
        <v>957</v>
      </c>
      <c r="E1810" t="s">
        <v>958</v>
      </c>
      <c r="F1810" t="s">
        <v>959</v>
      </c>
      <c r="G1810" s="1">
        <v>436.21435775136422</v>
      </c>
      <c r="H1810" s="1">
        <v>79.25</v>
      </c>
      <c r="I1810" s="2">
        <v>34569.987851795609</v>
      </c>
      <c r="J1810" s="3">
        <v>2.5564553882860002E-3</v>
      </c>
      <c r="K1810" s="4">
        <v>13522625.119999999</v>
      </c>
      <c r="L1810" s="5">
        <v>625001</v>
      </c>
      <c r="M1810" s="6">
        <v>21.636165569999999</v>
      </c>
      <c r="N1810" s="7" t="str">
        <f>IF(ISNUMBER(_xll.BDP($C1810, "DELTA_MID")),_xll.BDP($C1810, "DELTA_MID")," ")</f>
        <v xml:space="preserve"> </v>
      </c>
      <c r="O1810" s="7" t="str">
        <f>IF(ISNUMBER(N1810),_xll.BDP($C1810, "OPT_UNDL_TICKER"),"")</f>
        <v/>
      </c>
      <c r="P1810" s="8" t="str">
        <f>IF(ISNUMBER(N1810),_xll.BDP($C1810, "OPT_UNDL_PX")," ")</f>
        <v xml:space="preserve"> </v>
      </c>
      <c r="Q1810" s="7" t="str">
        <f>IF(ISNUMBER(N1810),+G1810*_xll.BDP($C1810, "PX_POS_MULT_FACTOR")*P1810/K1810," ")</f>
        <v xml:space="preserve"> </v>
      </c>
      <c r="R1810" s="8" t="str">
        <f>IF(OR($A1810="TUA",$A1810="TYA"),"",IF(ISNUMBER(_xll.BDP($C1810,"DUR_ADJ_OAS_MID")),_xll.BDP($C1810,"DUR_ADJ_OAS_MID"),IF(ISNUMBER(_xll.BDP($E1810&amp;" ISIN","DUR_ADJ_OAS_MID")),_xll.BDP($E1810&amp;" ISIN","DUR_ADJ_OAS_MID")," ")))</f>
        <v xml:space="preserve"> </v>
      </c>
      <c r="S1810" s="7" t="str">
        <f ca="1">IF(AND(A1809="SVOL",C1809="Cash"),                                     SUM(INDIRECT(ADDRESS(ROW()-(COUNTIF(A:A,"SVOL")),COLUMN())):INDIRECT(ADDRESS(ROW()-1,COLUMN()))),                                    IF(AND(A1810="TYA",C1810="Cash"), SUM(INDIRECT(ADDRESS(ROW()-(COUNTIF(A:A,"TYA")-1),COLUMN())):INDIRECT(ADDRESS(ROW()-1,COLUMN()))),                                    IF(AND(A1810="SVOL",ISNUMBER(FIND(" Govt",C1810))),"", IF(AND(A1810="SVOL",ISNUMBER(FIND(" Index",C1810))),J1810,                                    IF(ISNUMBER(N1810),Q1810*N1810,IF(ISNUMBER(R1810),J1810*R1810," "))))))</f>
        <v xml:space="preserve"> </v>
      </c>
      <c r="AB1810" s="8" t="s">
        <v>655</v>
      </c>
      <c r="AG1810" s="17">
        <v>-4.9690000000000003E-3</v>
      </c>
    </row>
    <row r="1811" spans="1:33" x14ac:dyDescent="0.35">
      <c r="A1811" t="s">
        <v>4220</v>
      </c>
      <c r="B1811" t="s">
        <v>960</v>
      </c>
      <c r="C1811" t="s">
        <v>961</v>
      </c>
      <c r="D1811" t="s">
        <v>962</v>
      </c>
      <c r="E1811" t="s">
        <v>963</v>
      </c>
      <c r="F1811" t="s">
        <v>964</v>
      </c>
      <c r="G1811" s="1">
        <v>261.91279674524299</v>
      </c>
      <c r="H1811" s="1">
        <v>138.05000000000001</v>
      </c>
      <c r="I1811" s="2">
        <v>36157.061590680787</v>
      </c>
      <c r="J1811" s="3">
        <v>2.6738197110267002E-3</v>
      </c>
      <c r="K1811" s="4">
        <v>13522625.119999999</v>
      </c>
      <c r="L1811" s="5">
        <v>625001</v>
      </c>
      <c r="M1811" s="6">
        <v>21.636165569999999</v>
      </c>
      <c r="N1811" s="7" t="str">
        <f>IF(ISNUMBER(_xll.BDP($C1811, "DELTA_MID")),_xll.BDP($C1811, "DELTA_MID")," ")</f>
        <v xml:space="preserve"> </v>
      </c>
      <c r="O1811" s="7" t="str">
        <f>IF(ISNUMBER(N1811),_xll.BDP($C1811, "OPT_UNDL_TICKER"),"")</f>
        <v/>
      </c>
      <c r="P1811" s="8" t="str">
        <f>IF(ISNUMBER(N1811),_xll.BDP($C1811, "OPT_UNDL_PX")," ")</f>
        <v xml:space="preserve"> </v>
      </c>
      <c r="Q1811" s="7" t="str">
        <f>IF(ISNUMBER(N1811),+G1811*_xll.BDP($C1811, "PX_POS_MULT_FACTOR")*P1811/K1811," ")</f>
        <v xml:space="preserve"> </v>
      </c>
      <c r="R1811" s="8" t="str">
        <f>IF(OR($A1811="TUA",$A1811="TYA"),"",IF(ISNUMBER(_xll.BDP($C1811,"DUR_ADJ_OAS_MID")),_xll.BDP($C1811,"DUR_ADJ_OAS_MID"),IF(ISNUMBER(_xll.BDP($E1811&amp;" ISIN","DUR_ADJ_OAS_MID")),_xll.BDP($E1811&amp;" ISIN","DUR_ADJ_OAS_MID")," ")))</f>
        <v xml:space="preserve"> </v>
      </c>
      <c r="S1811" s="7" t="str">
        <f ca="1">IF(AND(A1810="SVOL",C1810="Cash"),                                     SUM(INDIRECT(ADDRESS(ROW()-(COUNTIF(A:A,"SVOL")),COLUMN())):INDIRECT(ADDRESS(ROW()-1,COLUMN()))),                                    IF(AND(A1811="TYA",C1811="Cash"), SUM(INDIRECT(ADDRESS(ROW()-(COUNTIF(A:A,"TYA")-1),COLUMN())):INDIRECT(ADDRESS(ROW()-1,COLUMN()))),                                    IF(AND(A1811="SVOL",ISNUMBER(FIND(" Govt",C1811))),"", IF(AND(A1811="SVOL",ISNUMBER(FIND(" Index",C1811))),J1811,                                    IF(ISNUMBER(N1811),Q1811*N1811,IF(ISNUMBER(R1811),J1811*R1811," "))))))</f>
        <v xml:space="preserve"> </v>
      </c>
      <c r="AB1811" s="8" t="s">
        <v>655</v>
      </c>
      <c r="AG1811" s="17">
        <v>-4.9690000000000003E-3</v>
      </c>
    </row>
    <row r="1812" spans="1:33" x14ac:dyDescent="0.35">
      <c r="A1812" t="s">
        <v>4220</v>
      </c>
      <c r="B1812" t="s">
        <v>965</v>
      </c>
      <c r="C1812" t="s">
        <v>966</v>
      </c>
      <c r="D1812" t="s">
        <v>967</v>
      </c>
      <c r="E1812" t="s">
        <v>968</v>
      </c>
      <c r="F1812" t="s">
        <v>969</v>
      </c>
      <c r="G1812" s="1">
        <v>97.909546873246256</v>
      </c>
      <c r="H1812" s="1">
        <v>309.3</v>
      </c>
      <c r="I1812" s="2">
        <v>30283.422847895072</v>
      </c>
      <c r="J1812" s="3">
        <v>2.2394633127192001E-3</v>
      </c>
      <c r="K1812" s="4">
        <v>13522625.119999999</v>
      </c>
      <c r="L1812" s="5">
        <v>625001</v>
      </c>
      <c r="M1812" s="6">
        <v>21.636165569999999</v>
      </c>
      <c r="N1812" s="7" t="str">
        <f>IF(ISNUMBER(_xll.BDP($C1812, "DELTA_MID")),_xll.BDP($C1812, "DELTA_MID")," ")</f>
        <v xml:space="preserve"> </v>
      </c>
      <c r="O1812" s="7" t="str">
        <f>IF(ISNUMBER(N1812),_xll.BDP($C1812, "OPT_UNDL_TICKER"),"")</f>
        <v/>
      </c>
      <c r="P1812" s="8" t="str">
        <f>IF(ISNUMBER(N1812),_xll.BDP($C1812, "OPT_UNDL_PX")," ")</f>
        <v xml:space="preserve"> </v>
      </c>
      <c r="Q1812" s="7" t="str">
        <f>IF(ISNUMBER(N1812),+G1812*_xll.BDP($C1812, "PX_POS_MULT_FACTOR")*P1812/K1812," ")</f>
        <v xml:space="preserve"> </v>
      </c>
      <c r="R1812" s="8" t="str">
        <f>IF(OR($A1812="TUA",$A1812="TYA"),"",IF(ISNUMBER(_xll.BDP($C1812,"DUR_ADJ_OAS_MID")),_xll.BDP($C1812,"DUR_ADJ_OAS_MID"),IF(ISNUMBER(_xll.BDP($E1812&amp;" ISIN","DUR_ADJ_OAS_MID")),_xll.BDP($E1812&amp;" ISIN","DUR_ADJ_OAS_MID")," ")))</f>
        <v xml:space="preserve"> </v>
      </c>
      <c r="S1812" s="7" t="str">
        <f ca="1">IF(AND(A1811="SVOL",C1811="Cash"),                                     SUM(INDIRECT(ADDRESS(ROW()-(COUNTIF(A:A,"SVOL")),COLUMN())):INDIRECT(ADDRESS(ROW()-1,COLUMN()))),                                    IF(AND(A1812="TYA",C1812="Cash"), SUM(INDIRECT(ADDRESS(ROW()-(COUNTIF(A:A,"TYA")-1),COLUMN())):INDIRECT(ADDRESS(ROW()-1,COLUMN()))),                                    IF(AND(A1812="SVOL",ISNUMBER(FIND(" Govt",C1812))),"", IF(AND(A1812="SVOL",ISNUMBER(FIND(" Index",C1812))),J1812,                                    IF(ISNUMBER(N1812),Q1812*N1812,IF(ISNUMBER(R1812),J1812*R1812," "))))))</f>
        <v xml:space="preserve"> </v>
      </c>
      <c r="AB1812" s="8" t="s">
        <v>655</v>
      </c>
      <c r="AG1812" s="17">
        <v>-4.9690000000000003E-3</v>
      </c>
    </row>
    <row r="1813" spans="1:33" x14ac:dyDescent="0.35">
      <c r="A1813" t="s">
        <v>4220</v>
      </c>
      <c r="B1813" t="s">
        <v>970</v>
      </c>
      <c r="C1813" t="s">
        <v>971</v>
      </c>
      <c r="D1813" t="s">
        <v>972</v>
      </c>
      <c r="E1813" t="s">
        <v>973</v>
      </c>
      <c r="F1813" t="s">
        <v>974</v>
      </c>
      <c r="G1813" s="1">
        <v>81.989494089694006</v>
      </c>
      <c r="H1813" s="1">
        <v>425.2</v>
      </c>
      <c r="I1813" s="2">
        <v>34861.932886937888</v>
      </c>
      <c r="J1813" s="3">
        <v>2.5780447640582002E-3</v>
      </c>
      <c r="K1813" s="4">
        <v>13522625.119999999</v>
      </c>
      <c r="L1813" s="5">
        <v>625001</v>
      </c>
      <c r="M1813" s="6">
        <v>21.636165569999999</v>
      </c>
      <c r="N1813" s="7" t="str">
        <f>IF(ISNUMBER(_xll.BDP($C1813, "DELTA_MID")),_xll.BDP($C1813, "DELTA_MID")," ")</f>
        <v xml:space="preserve"> </v>
      </c>
      <c r="O1813" s="7" t="str">
        <f>IF(ISNUMBER(N1813),_xll.BDP($C1813, "OPT_UNDL_TICKER"),"")</f>
        <v/>
      </c>
      <c r="P1813" s="8" t="str">
        <f>IF(ISNUMBER(N1813),_xll.BDP($C1813, "OPT_UNDL_PX")," ")</f>
        <v xml:space="preserve"> </v>
      </c>
      <c r="Q1813" s="7" t="str">
        <f>IF(ISNUMBER(N1813),+G1813*_xll.BDP($C1813, "PX_POS_MULT_FACTOR")*P1813/K1813," ")</f>
        <v xml:space="preserve"> </v>
      </c>
      <c r="R1813" s="8" t="str">
        <f>IF(OR($A1813="TUA",$A1813="TYA"),"",IF(ISNUMBER(_xll.BDP($C1813,"DUR_ADJ_OAS_MID")),_xll.BDP($C1813,"DUR_ADJ_OAS_MID"),IF(ISNUMBER(_xll.BDP($E1813&amp;" ISIN","DUR_ADJ_OAS_MID")),_xll.BDP($E1813&amp;" ISIN","DUR_ADJ_OAS_MID")," ")))</f>
        <v xml:space="preserve"> </v>
      </c>
      <c r="S1813" s="7" t="str">
        <f ca="1">IF(AND(A1812="SVOL",C1812="Cash"),                                     SUM(INDIRECT(ADDRESS(ROW()-(COUNTIF(A:A,"SVOL")),COLUMN())):INDIRECT(ADDRESS(ROW()-1,COLUMN()))),                                    IF(AND(A1813="TYA",C1813="Cash"), SUM(INDIRECT(ADDRESS(ROW()-(COUNTIF(A:A,"TYA")-1),COLUMN())):INDIRECT(ADDRESS(ROW()-1,COLUMN()))),                                    IF(AND(A1813="SVOL",ISNUMBER(FIND(" Govt",C1813))),"", IF(AND(A1813="SVOL",ISNUMBER(FIND(" Index",C1813))),J1813,                                    IF(ISNUMBER(N1813),Q1813*N1813,IF(ISNUMBER(R1813),J1813*R1813," "))))))</f>
        <v xml:space="preserve"> </v>
      </c>
      <c r="AB1813" s="8" t="s">
        <v>655</v>
      </c>
      <c r="AG1813" s="17">
        <v>-4.9690000000000003E-3</v>
      </c>
    </row>
    <row r="1814" spans="1:33" x14ac:dyDescent="0.35">
      <c r="A1814" t="s">
        <v>4220</v>
      </c>
      <c r="B1814" t="s">
        <v>975</v>
      </c>
      <c r="C1814" t="s">
        <v>976</v>
      </c>
      <c r="D1814" t="s">
        <v>977</v>
      </c>
      <c r="E1814" t="s">
        <v>978</v>
      </c>
      <c r="F1814" t="s">
        <v>979</v>
      </c>
      <c r="G1814" s="1">
        <v>79.783354320047636</v>
      </c>
      <c r="H1814" s="1">
        <v>496.7</v>
      </c>
      <c r="I1814" s="2">
        <v>39628.392090767658</v>
      </c>
      <c r="J1814" s="3">
        <v>2.9305250821570999E-3</v>
      </c>
      <c r="K1814" s="4">
        <v>13522625.119999999</v>
      </c>
      <c r="L1814" s="5">
        <v>625001</v>
      </c>
      <c r="M1814" s="6">
        <v>21.636165569999999</v>
      </c>
      <c r="N1814" s="7" t="str">
        <f>IF(ISNUMBER(_xll.BDP($C1814, "DELTA_MID")),_xll.BDP($C1814, "DELTA_MID")," ")</f>
        <v xml:space="preserve"> </v>
      </c>
      <c r="O1814" s="7" t="str">
        <f>IF(ISNUMBER(N1814),_xll.BDP($C1814, "OPT_UNDL_TICKER"),"")</f>
        <v/>
      </c>
      <c r="P1814" s="8" t="str">
        <f>IF(ISNUMBER(N1814),_xll.BDP($C1814, "OPT_UNDL_PX")," ")</f>
        <v xml:space="preserve"> </v>
      </c>
      <c r="Q1814" s="7" t="str">
        <f>IF(ISNUMBER(N1814),+G1814*_xll.BDP($C1814, "PX_POS_MULT_FACTOR")*P1814/K1814," ")</f>
        <v xml:space="preserve"> </v>
      </c>
      <c r="R1814" s="8" t="str">
        <f>IF(OR($A1814="TUA",$A1814="TYA"),"",IF(ISNUMBER(_xll.BDP($C1814,"DUR_ADJ_OAS_MID")),_xll.BDP($C1814,"DUR_ADJ_OAS_MID"),IF(ISNUMBER(_xll.BDP($E1814&amp;" ISIN","DUR_ADJ_OAS_MID")),_xll.BDP($E1814&amp;" ISIN","DUR_ADJ_OAS_MID")," ")))</f>
        <v xml:space="preserve"> </v>
      </c>
      <c r="S1814" s="7" t="str">
        <f ca="1">IF(AND(A1813="SVOL",C1813="Cash"),                                     SUM(INDIRECT(ADDRESS(ROW()-(COUNTIF(A:A,"SVOL")),COLUMN())):INDIRECT(ADDRESS(ROW()-1,COLUMN()))),                                    IF(AND(A1814="TYA",C1814="Cash"), SUM(INDIRECT(ADDRESS(ROW()-(COUNTIF(A:A,"TYA")-1),COLUMN())):INDIRECT(ADDRESS(ROW()-1,COLUMN()))),                                    IF(AND(A1814="SVOL",ISNUMBER(FIND(" Govt",C1814))),"", IF(AND(A1814="SVOL",ISNUMBER(FIND(" Index",C1814))),J1814,                                    IF(ISNUMBER(N1814),Q1814*N1814,IF(ISNUMBER(R1814),J1814*R1814," "))))))</f>
        <v xml:space="preserve"> </v>
      </c>
      <c r="AB1814" s="8" t="s">
        <v>655</v>
      </c>
      <c r="AG1814" s="17">
        <v>-4.9690000000000003E-3</v>
      </c>
    </row>
    <row r="1815" spans="1:33" x14ac:dyDescent="0.35">
      <c r="A1815" t="s">
        <v>4220</v>
      </c>
      <c r="B1815" t="s">
        <v>980</v>
      </c>
      <c r="C1815" t="s">
        <v>981</v>
      </c>
      <c r="D1815" t="s">
        <v>982</v>
      </c>
      <c r="E1815" t="s">
        <v>983</v>
      </c>
      <c r="F1815" t="s">
        <v>984</v>
      </c>
      <c r="G1815" s="1">
        <v>1006.918829997971</v>
      </c>
      <c r="H1815" s="1">
        <v>30.74</v>
      </c>
      <c r="I1815" s="2">
        <v>30952.68483413761</v>
      </c>
      <c r="J1815" s="3">
        <v>2.2889553292695002E-3</v>
      </c>
      <c r="K1815" s="4">
        <v>13522625.119999999</v>
      </c>
      <c r="L1815" s="5">
        <v>625001</v>
      </c>
      <c r="M1815" s="6">
        <v>21.636165569999999</v>
      </c>
      <c r="N1815" s="7" t="str">
        <f>IF(ISNUMBER(_xll.BDP($C1815, "DELTA_MID")),_xll.BDP($C1815, "DELTA_MID")," ")</f>
        <v xml:space="preserve"> </v>
      </c>
      <c r="O1815" s="7" t="str">
        <f>IF(ISNUMBER(N1815),_xll.BDP($C1815, "OPT_UNDL_TICKER"),"")</f>
        <v/>
      </c>
      <c r="P1815" s="8" t="str">
        <f>IF(ISNUMBER(N1815),_xll.BDP($C1815, "OPT_UNDL_PX")," ")</f>
        <v xml:space="preserve"> </v>
      </c>
      <c r="Q1815" s="7" t="str">
        <f>IF(ISNUMBER(N1815),+G1815*_xll.BDP($C1815, "PX_POS_MULT_FACTOR")*P1815/K1815," ")</f>
        <v xml:space="preserve"> </v>
      </c>
      <c r="R1815" s="8" t="str">
        <f>IF(OR($A1815="TUA",$A1815="TYA"),"",IF(ISNUMBER(_xll.BDP($C1815,"DUR_ADJ_OAS_MID")),_xll.BDP($C1815,"DUR_ADJ_OAS_MID"),IF(ISNUMBER(_xll.BDP($E1815&amp;" ISIN","DUR_ADJ_OAS_MID")),_xll.BDP($E1815&amp;" ISIN","DUR_ADJ_OAS_MID")," ")))</f>
        <v xml:space="preserve"> </v>
      </c>
      <c r="S1815" s="7" t="str">
        <f ca="1">IF(AND(A1814="SVOL",C1814="Cash"),                                     SUM(INDIRECT(ADDRESS(ROW()-(COUNTIF(A:A,"SVOL")),COLUMN())):INDIRECT(ADDRESS(ROW()-1,COLUMN()))),                                    IF(AND(A1815="TYA",C1815="Cash"), SUM(INDIRECT(ADDRESS(ROW()-(COUNTIF(A:A,"TYA")-1),COLUMN())):INDIRECT(ADDRESS(ROW()-1,COLUMN()))),                                    IF(AND(A1815="SVOL",ISNUMBER(FIND(" Govt",C1815))),"", IF(AND(A1815="SVOL",ISNUMBER(FIND(" Index",C1815))),J1815,                                    IF(ISNUMBER(N1815),Q1815*N1815,IF(ISNUMBER(R1815),J1815*R1815," "))))))</f>
        <v xml:space="preserve"> </v>
      </c>
      <c r="AB1815" s="8" t="s">
        <v>655</v>
      </c>
      <c r="AG1815" s="17">
        <v>-4.9690000000000003E-3</v>
      </c>
    </row>
    <row r="1816" spans="1:33" x14ac:dyDescent="0.35">
      <c r="A1816" t="s">
        <v>4220</v>
      </c>
      <c r="B1816" t="s">
        <v>985</v>
      </c>
      <c r="C1816" t="s">
        <v>986</v>
      </c>
      <c r="D1816" t="s">
        <v>987</v>
      </c>
      <c r="E1816" t="s">
        <v>988</v>
      </c>
      <c r="F1816" t="s">
        <v>989</v>
      </c>
      <c r="G1816" s="1">
        <v>25.334036234186851</v>
      </c>
      <c r="H1816" s="1">
        <v>1258.6600000000001</v>
      </c>
      <c r="I1816" s="2">
        <v>31886.93804652162</v>
      </c>
      <c r="J1816" s="3">
        <v>2.3580434836842998E-3</v>
      </c>
      <c r="K1816" s="4">
        <v>13522625.119999999</v>
      </c>
      <c r="L1816" s="5">
        <v>625001</v>
      </c>
      <c r="M1816" s="6">
        <v>21.636165569999999</v>
      </c>
      <c r="N1816" s="7" t="str">
        <f>IF(ISNUMBER(_xll.BDP($C1816, "DELTA_MID")),_xll.BDP($C1816, "DELTA_MID")," ")</f>
        <v xml:space="preserve"> </v>
      </c>
      <c r="O1816" s="7" t="str">
        <f>IF(ISNUMBER(N1816),_xll.BDP($C1816, "OPT_UNDL_TICKER"),"")</f>
        <v/>
      </c>
      <c r="P1816" s="8" t="str">
        <f>IF(ISNUMBER(N1816),_xll.BDP($C1816, "OPT_UNDL_PX")," ")</f>
        <v xml:space="preserve"> </v>
      </c>
      <c r="Q1816" s="7" t="str">
        <f>IF(ISNUMBER(N1816),+G1816*_xll.BDP($C1816, "PX_POS_MULT_FACTOR")*P1816/K1816," ")</f>
        <v xml:space="preserve"> </v>
      </c>
      <c r="R1816" s="8" t="str">
        <f>IF(OR($A1816="TUA",$A1816="TYA"),"",IF(ISNUMBER(_xll.BDP($C1816,"DUR_ADJ_OAS_MID")),_xll.BDP($C1816,"DUR_ADJ_OAS_MID"),IF(ISNUMBER(_xll.BDP($E1816&amp;" ISIN","DUR_ADJ_OAS_MID")),_xll.BDP($E1816&amp;" ISIN","DUR_ADJ_OAS_MID")," ")))</f>
        <v xml:space="preserve"> </v>
      </c>
      <c r="S1816" s="7" t="str">
        <f ca="1">IF(AND(A1815="SVOL",C1815="Cash"),                                     SUM(INDIRECT(ADDRESS(ROW()-(COUNTIF(A:A,"SVOL")),COLUMN())):INDIRECT(ADDRESS(ROW()-1,COLUMN()))),                                    IF(AND(A1816="TYA",C1816="Cash"), SUM(INDIRECT(ADDRESS(ROW()-(COUNTIF(A:A,"TYA")-1),COLUMN())):INDIRECT(ADDRESS(ROW()-1,COLUMN()))),                                    IF(AND(A1816="SVOL",ISNUMBER(FIND(" Govt",C1816))),"", IF(AND(A1816="SVOL",ISNUMBER(FIND(" Index",C1816))),J1816,                                    IF(ISNUMBER(N1816),Q1816*N1816,IF(ISNUMBER(R1816),J1816*R1816," "))))))</f>
        <v xml:space="preserve"> </v>
      </c>
      <c r="AB1816" s="8" t="s">
        <v>655</v>
      </c>
      <c r="AG1816" s="17">
        <v>-4.9690000000000003E-3</v>
      </c>
    </row>
    <row r="1817" spans="1:33" x14ac:dyDescent="0.35">
      <c r="A1817" t="s">
        <v>4220</v>
      </c>
      <c r="B1817" t="s">
        <v>990</v>
      </c>
      <c r="C1817" t="s">
        <v>991</v>
      </c>
      <c r="D1817" t="s">
        <v>992</v>
      </c>
      <c r="E1817" t="s">
        <v>993</v>
      </c>
      <c r="F1817" t="s">
        <v>994</v>
      </c>
      <c r="G1817" s="1">
        <v>139.55263225244161</v>
      </c>
      <c r="H1817" s="1">
        <v>259.04000000000002</v>
      </c>
      <c r="I1817" s="2">
        <v>36149.713858672483</v>
      </c>
      <c r="J1817" s="3">
        <v>2.6732763452272999E-3</v>
      </c>
      <c r="K1817" s="4">
        <v>13522625.119999999</v>
      </c>
      <c r="L1817" s="5">
        <v>625001</v>
      </c>
      <c r="M1817" s="6">
        <v>21.636165569999999</v>
      </c>
      <c r="N1817" s="7" t="str">
        <f>IF(ISNUMBER(_xll.BDP($C1817, "DELTA_MID")),_xll.BDP($C1817, "DELTA_MID")," ")</f>
        <v xml:space="preserve"> </v>
      </c>
      <c r="O1817" s="7" t="str">
        <f>IF(ISNUMBER(N1817),_xll.BDP($C1817, "OPT_UNDL_TICKER"),"")</f>
        <v/>
      </c>
      <c r="P1817" s="8" t="str">
        <f>IF(ISNUMBER(N1817),_xll.BDP($C1817, "OPT_UNDL_PX")," ")</f>
        <v xml:space="preserve"> </v>
      </c>
      <c r="Q1817" s="7" t="str">
        <f>IF(ISNUMBER(N1817),+G1817*_xll.BDP($C1817, "PX_POS_MULT_FACTOR")*P1817/K1817," ")</f>
        <v xml:space="preserve"> </v>
      </c>
      <c r="R1817" s="8" t="str">
        <f>IF(OR($A1817="TUA",$A1817="TYA"),"",IF(ISNUMBER(_xll.BDP($C1817,"DUR_ADJ_OAS_MID")),_xll.BDP($C1817,"DUR_ADJ_OAS_MID"),IF(ISNUMBER(_xll.BDP($E1817&amp;" ISIN","DUR_ADJ_OAS_MID")),_xll.BDP($E1817&amp;" ISIN","DUR_ADJ_OAS_MID")," ")))</f>
        <v xml:space="preserve"> </v>
      </c>
      <c r="S1817" s="7" t="str">
        <f ca="1">IF(AND(A1816="SVOL",C1816="Cash"),                                     SUM(INDIRECT(ADDRESS(ROW()-(COUNTIF(A:A,"SVOL")),COLUMN())):INDIRECT(ADDRESS(ROW()-1,COLUMN()))),                                    IF(AND(A1817="TYA",C1817="Cash"), SUM(INDIRECT(ADDRESS(ROW()-(COUNTIF(A:A,"TYA")-1),COLUMN())):INDIRECT(ADDRESS(ROW()-1,COLUMN()))),                                    IF(AND(A1817="SVOL",ISNUMBER(FIND(" Govt",C1817))),"", IF(AND(A1817="SVOL",ISNUMBER(FIND(" Index",C1817))),J1817,                                    IF(ISNUMBER(N1817),Q1817*N1817,IF(ISNUMBER(R1817),J1817*R1817," "))))))</f>
        <v xml:space="preserve"> </v>
      </c>
      <c r="AB1817" s="8" t="s">
        <v>655</v>
      </c>
      <c r="AG1817" s="17">
        <v>-4.9690000000000003E-3</v>
      </c>
    </row>
    <row r="1818" spans="1:33" x14ac:dyDescent="0.35">
      <c r="A1818" t="s">
        <v>4220</v>
      </c>
      <c r="B1818" t="s">
        <v>995</v>
      </c>
      <c r="C1818" t="s">
        <v>996</v>
      </c>
      <c r="D1818" t="s">
        <v>997</v>
      </c>
      <c r="E1818" t="s">
        <v>998</v>
      </c>
      <c r="F1818" t="s">
        <v>999</v>
      </c>
      <c r="G1818" s="1">
        <v>438.74955013551721</v>
      </c>
      <c r="H1818" s="1">
        <v>92.48</v>
      </c>
      <c r="I1818" s="2">
        <v>40575.55839653263</v>
      </c>
      <c r="J1818" s="3">
        <v>3.0005681616154002E-3</v>
      </c>
      <c r="K1818" s="4">
        <v>13522625.119999999</v>
      </c>
      <c r="L1818" s="5">
        <v>625001</v>
      </c>
      <c r="M1818" s="6">
        <v>21.636165569999999</v>
      </c>
      <c r="N1818" s="7" t="str">
        <f>IF(ISNUMBER(_xll.BDP($C1818, "DELTA_MID")),_xll.BDP($C1818, "DELTA_MID")," ")</f>
        <v xml:space="preserve"> </v>
      </c>
      <c r="O1818" s="7" t="str">
        <f>IF(ISNUMBER(N1818),_xll.BDP($C1818, "OPT_UNDL_TICKER"),"")</f>
        <v/>
      </c>
      <c r="P1818" s="8" t="str">
        <f>IF(ISNUMBER(N1818),_xll.BDP($C1818, "OPT_UNDL_PX")," ")</f>
        <v xml:space="preserve"> </v>
      </c>
      <c r="Q1818" s="7" t="str">
        <f>IF(ISNUMBER(N1818),+G1818*_xll.BDP($C1818, "PX_POS_MULT_FACTOR")*P1818/K1818," ")</f>
        <v xml:space="preserve"> </v>
      </c>
      <c r="R1818" s="8" t="str">
        <f>IF(OR($A1818="TUA",$A1818="TYA"),"",IF(ISNUMBER(_xll.BDP($C1818,"DUR_ADJ_OAS_MID")),_xll.BDP($C1818,"DUR_ADJ_OAS_MID"),IF(ISNUMBER(_xll.BDP($E1818&amp;" ISIN","DUR_ADJ_OAS_MID")),_xll.BDP($E1818&amp;" ISIN","DUR_ADJ_OAS_MID")," ")))</f>
        <v xml:space="preserve"> </v>
      </c>
      <c r="S1818" s="7" t="str">
        <f ca="1">IF(AND(A1817="SVOL",C1817="Cash"),                                     SUM(INDIRECT(ADDRESS(ROW()-(COUNTIF(A:A,"SVOL")),COLUMN())):INDIRECT(ADDRESS(ROW()-1,COLUMN()))),                                    IF(AND(A1818="TYA",C1818="Cash"), SUM(INDIRECT(ADDRESS(ROW()-(COUNTIF(A:A,"TYA")-1),COLUMN())):INDIRECT(ADDRESS(ROW()-1,COLUMN()))),                                    IF(AND(A1818="SVOL",ISNUMBER(FIND(" Govt",C1818))),"", IF(AND(A1818="SVOL",ISNUMBER(FIND(" Index",C1818))),J1818,                                    IF(ISNUMBER(N1818),Q1818*N1818,IF(ISNUMBER(R1818),J1818*R1818," "))))))</f>
        <v xml:space="preserve"> </v>
      </c>
      <c r="AB1818" s="8" t="s">
        <v>655</v>
      </c>
      <c r="AG1818" s="17">
        <v>-4.9690000000000003E-3</v>
      </c>
    </row>
    <row r="1819" spans="1:33" x14ac:dyDescent="0.35">
      <c r="A1819" t="s">
        <v>4220</v>
      </c>
      <c r="B1819" t="s">
        <v>1000</v>
      </c>
      <c r="C1819" t="s">
        <v>1001</v>
      </c>
      <c r="D1819" t="s">
        <v>1002</v>
      </c>
      <c r="E1819" t="s">
        <v>1003</v>
      </c>
      <c r="G1819" s="1">
        <v>538.15775982066907</v>
      </c>
      <c r="H1819" s="1">
        <v>76.59</v>
      </c>
      <c r="I1819" s="2">
        <v>41217.502824665047</v>
      </c>
      <c r="J1819" s="3">
        <v>3.0480400409609999E-3</v>
      </c>
      <c r="K1819" s="4">
        <v>13522625.119999999</v>
      </c>
      <c r="L1819" s="5">
        <v>625001</v>
      </c>
      <c r="M1819" s="6">
        <v>21.636165569999999</v>
      </c>
      <c r="N1819" s="7" t="str">
        <f>IF(ISNUMBER(_xll.BDP($C1819, "DELTA_MID")),_xll.BDP($C1819, "DELTA_MID")," ")</f>
        <v xml:space="preserve"> </v>
      </c>
      <c r="O1819" s="7" t="str">
        <f>IF(ISNUMBER(N1819),_xll.BDP($C1819, "OPT_UNDL_TICKER"),"")</f>
        <v/>
      </c>
      <c r="P1819" s="8" t="str">
        <f>IF(ISNUMBER(N1819),_xll.BDP($C1819, "OPT_UNDL_PX")," ")</f>
        <v xml:space="preserve"> </v>
      </c>
      <c r="Q1819" s="7" t="str">
        <f>IF(ISNUMBER(N1819),+G1819*_xll.BDP($C1819, "PX_POS_MULT_FACTOR")*P1819/K1819," ")</f>
        <v xml:space="preserve"> </v>
      </c>
      <c r="R1819" s="8" t="str">
        <f>IF(OR($A1819="TUA",$A1819="TYA"),"",IF(ISNUMBER(_xll.BDP($C1819,"DUR_ADJ_OAS_MID")),_xll.BDP($C1819,"DUR_ADJ_OAS_MID"),IF(ISNUMBER(_xll.BDP($E1819&amp;" ISIN","DUR_ADJ_OAS_MID")),_xll.BDP($E1819&amp;" ISIN","DUR_ADJ_OAS_MID")," ")))</f>
        <v xml:space="preserve"> </v>
      </c>
      <c r="S1819" s="7" t="str">
        <f ca="1">IF(AND(A1818="SVOL",C1818="Cash"),                                     SUM(INDIRECT(ADDRESS(ROW()-(COUNTIF(A:A,"SVOL")),COLUMN())):INDIRECT(ADDRESS(ROW()-1,COLUMN()))),                                    IF(AND(A1819="TYA",C1819="Cash"), SUM(INDIRECT(ADDRESS(ROW()-(COUNTIF(A:A,"TYA")-1),COLUMN())):INDIRECT(ADDRESS(ROW()-1,COLUMN()))),                                    IF(AND(A1819="SVOL",ISNUMBER(FIND(" Govt",C1819))),"", IF(AND(A1819="SVOL",ISNUMBER(FIND(" Index",C1819))),J1819,                                    IF(ISNUMBER(N1819),Q1819*N1819,IF(ISNUMBER(R1819),J1819*R1819," "))))))</f>
        <v xml:space="preserve"> </v>
      </c>
      <c r="AB1819" s="8" t="s">
        <v>655</v>
      </c>
      <c r="AG1819" s="17">
        <v>-4.9690000000000003E-3</v>
      </c>
    </row>
    <row r="1820" spans="1:33" x14ac:dyDescent="0.35">
      <c r="A1820" t="s">
        <v>4220</v>
      </c>
      <c r="B1820" t="s">
        <v>1004</v>
      </c>
      <c r="C1820" t="s">
        <v>1005</v>
      </c>
      <c r="D1820" t="s">
        <v>1006</v>
      </c>
      <c r="E1820" t="s">
        <v>1007</v>
      </c>
      <c r="F1820" t="s">
        <v>1008</v>
      </c>
      <c r="G1820" s="1">
        <v>564.03230959374389</v>
      </c>
      <c r="H1820" s="1">
        <v>56.9</v>
      </c>
      <c r="I1820" s="2">
        <v>32093.438415884029</v>
      </c>
      <c r="J1820" s="3">
        <v>2.3733142145911999E-3</v>
      </c>
      <c r="K1820" s="4">
        <v>13522625.119999999</v>
      </c>
      <c r="L1820" s="5">
        <v>625001</v>
      </c>
      <c r="M1820" s="6">
        <v>21.636165569999999</v>
      </c>
      <c r="N1820" s="7" t="str">
        <f>IF(ISNUMBER(_xll.BDP($C1820, "DELTA_MID")),_xll.BDP($C1820, "DELTA_MID")," ")</f>
        <v xml:space="preserve"> </v>
      </c>
      <c r="O1820" s="7" t="str">
        <f>IF(ISNUMBER(N1820),_xll.BDP($C1820, "OPT_UNDL_TICKER"),"")</f>
        <v/>
      </c>
      <c r="P1820" s="8" t="str">
        <f>IF(ISNUMBER(N1820),_xll.BDP($C1820, "OPT_UNDL_PX")," ")</f>
        <v xml:space="preserve"> </v>
      </c>
      <c r="Q1820" s="7" t="str">
        <f>IF(ISNUMBER(N1820),+G1820*_xll.BDP($C1820, "PX_POS_MULT_FACTOR")*P1820/K1820," ")</f>
        <v xml:space="preserve"> </v>
      </c>
      <c r="R1820" s="8" t="str">
        <f>IF(OR($A1820="TUA",$A1820="TYA"),"",IF(ISNUMBER(_xll.BDP($C1820,"DUR_ADJ_OAS_MID")),_xll.BDP($C1820,"DUR_ADJ_OAS_MID"),IF(ISNUMBER(_xll.BDP($E1820&amp;" ISIN","DUR_ADJ_OAS_MID")),_xll.BDP($E1820&amp;" ISIN","DUR_ADJ_OAS_MID")," ")))</f>
        <v xml:space="preserve"> </v>
      </c>
      <c r="S1820" s="7" t="str">
        <f ca="1">IF(AND(A1819="SVOL",C1819="Cash"),                                     SUM(INDIRECT(ADDRESS(ROW()-(COUNTIF(A:A,"SVOL")),COLUMN())):INDIRECT(ADDRESS(ROW()-1,COLUMN()))),                                    IF(AND(A1820="TYA",C1820="Cash"), SUM(INDIRECT(ADDRESS(ROW()-(COUNTIF(A:A,"TYA")-1),COLUMN())):INDIRECT(ADDRESS(ROW()-1,COLUMN()))),                                    IF(AND(A1820="SVOL",ISNUMBER(FIND(" Govt",C1820))),"", IF(AND(A1820="SVOL",ISNUMBER(FIND(" Index",C1820))),J1820,                                    IF(ISNUMBER(N1820),Q1820*N1820,IF(ISNUMBER(R1820),J1820*R1820," "))))))</f>
        <v xml:space="preserve"> </v>
      </c>
      <c r="AB1820" s="8" t="s">
        <v>655</v>
      </c>
      <c r="AG1820" s="17">
        <v>-4.9690000000000003E-3</v>
      </c>
    </row>
    <row r="1821" spans="1:33" x14ac:dyDescent="0.35">
      <c r="A1821" t="s">
        <v>4220</v>
      </c>
      <c r="B1821" t="s">
        <v>1009</v>
      </c>
      <c r="C1821" t="s">
        <v>1010</v>
      </c>
      <c r="D1821" t="s">
        <v>1011</v>
      </c>
      <c r="E1821" t="s">
        <v>1012</v>
      </c>
      <c r="F1821" t="s">
        <v>1013</v>
      </c>
      <c r="G1821" s="1">
        <v>349.65532730466322</v>
      </c>
      <c r="H1821" s="1">
        <v>103.34</v>
      </c>
      <c r="I1821" s="2">
        <v>36133.381523663898</v>
      </c>
      <c r="J1821" s="3">
        <v>2.6720685667920002E-3</v>
      </c>
      <c r="K1821" s="4">
        <v>13522625.119999999</v>
      </c>
      <c r="L1821" s="5">
        <v>625001</v>
      </c>
      <c r="M1821" s="6">
        <v>21.636165569999999</v>
      </c>
      <c r="N1821" s="7" t="str">
        <f>IF(ISNUMBER(_xll.BDP($C1821, "DELTA_MID")),_xll.BDP($C1821, "DELTA_MID")," ")</f>
        <v xml:space="preserve"> </v>
      </c>
      <c r="O1821" s="7" t="str">
        <f>IF(ISNUMBER(N1821),_xll.BDP($C1821, "OPT_UNDL_TICKER"),"")</f>
        <v/>
      </c>
      <c r="P1821" s="8" t="str">
        <f>IF(ISNUMBER(N1821),_xll.BDP($C1821, "OPT_UNDL_PX")," ")</f>
        <v xml:space="preserve"> </v>
      </c>
      <c r="Q1821" s="7" t="str">
        <f>IF(ISNUMBER(N1821),+G1821*_xll.BDP($C1821, "PX_POS_MULT_FACTOR")*P1821/K1821," ")</f>
        <v xml:space="preserve"> </v>
      </c>
      <c r="R1821" s="8" t="str">
        <f>IF(OR($A1821="TUA",$A1821="TYA"),"",IF(ISNUMBER(_xll.BDP($C1821,"DUR_ADJ_OAS_MID")),_xll.BDP($C1821,"DUR_ADJ_OAS_MID"),IF(ISNUMBER(_xll.BDP($E1821&amp;" ISIN","DUR_ADJ_OAS_MID")),_xll.BDP($E1821&amp;" ISIN","DUR_ADJ_OAS_MID")," ")))</f>
        <v xml:space="preserve"> </v>
      </c>
      <c r="S1821" s="7" t="str">
        <f ca="1">IF(AND(A1820="SVOL",C1820="Cash"),                                     SUM(INDIRECT(ADDRESS(ROW()-(COUNTIF(A:A,"SVOL")),COLUMN())):INDIRECT(ADDRESS(ROW()-1,COLUMN()))),                                    IF(AND(A1821="TYA",C1821="Cash"), SUM(INDIRECT(ADDRESS(ROW()-(COUNTIF(A:A,"TYA")-1),COLUMN())):INDIRECT(ADDRESS(ROW()-1,COLUMN()))),                                    IF(AND(A1821="SVOL",ISNUMBER(FIND(" Govt",C1821))),"", IF(AND(A1821="SVOL",ISNUMBER(FIND(" Index",C1821))),J1821,                                    IF(ISNUMBER(N1821),Q1821*N1821,IF(ISNUMBER(R1821),J1821*R1821," "))))))</f>
        <v xml:space="preserve"> </v>
      </c>
      <c r="AB1821" s="8" t="s">
        <v>655</v>
      </c>
      <c r="AG1821" s="17">
        <v>-4.9690000000000003E-3</v>
      </c>
    </row>
    <row r="1822" spans="1:33" x14ac:dyDescent="0.35">
      <c r="A1822" t="s">
        <v>4220</v>
      </c>
      <c r="B1822" t="s">
        <v>1014</v>
      </c>
      <c r="C1822" t="s">
        <v>1015</v>
      </c>
      <c r="D1822" t="s">
        <v>1016</v>
      </c>
      <c r="E1822" t="s">
        <v>1017</v>
      </c>
      <c r="F1822" t="s">
        <v>1018</v>
      </c>
      <c r="G1822" s="1">
        <v>207.83399908611759</v>
      </c>
      <c r="H1822" s="1">
        <v>189.63</v>
      </c>
      <c r="I1822" s="2">
        <v>39411.56124670049</v>
      </c>
      <c r="J1822" s="3">
        <v>2.9144904112153999E-3</v>
      </c>
      <c r="K1822" s="4">
        <v>13522625.119999999</v>
      </c>
      <c r="L1822" s="5">
        <v>625001</v>
      </c>
      <c r="M1822" s="6">
        <v>21.636165569999999</v>
      </c>
      <c r="N1822" s="7" t="str">
        <f>IF(ISNUMBER(_xll.BDP($C1822, "DELTA_MID")),_xll.BDP($C1822, "DELTA_MID")," ")</f>
        <v xml:space="preserve"> </v>
      </c>
      <c r="O1822" s="7" t="str">
        <f>IF(ISNUMBER(N1822),_xll.BDP($C1822, "OPT_UNDL_TICKER"),"")</f>
        <v/>
      </c>
      <c r="P1822" s="8" t="str">
        <f>IF(ISNUMBER(N1822),_xll.BDP($C1822, "OPT_UNDL_PX")," ")</f>
        <v xml:space="preserve"> </v>
      </c>
      <c r="Q1822" s="7" t="str">
        <f>IF(ISNUMBER(N1822),+G1822*_xll.BDP($C1822, "PX_POS_MULT_FACTOR")*P1822/K1822," ")</f>
        <v xml:space="preserve"> </v>
      </c>
      <c r="R1822" s="8" t="str">
        <f>IF(OR($A1822="TUA",$A1822="TYA"),"",IF(ISNUMBER(_xll.BDP($C1822,"DUR_ADJ_OAS_MID")),_xll.BDP($C1822,"DUR_ADJ_OAS_MID"),IF(ISNUMBER(_xll.BDP($E1822&amp;" ISIN","DUR_ADJ_OAS_MID")),_xll.BDP($E1822&amp;" ISIN","DUR_ADJ_OAS_MID")," ")))</f>
        <v xml:space="preserve"> </v>
      </c>
      <c r="S1822" s="7" t="str">
        <f ca="1">IF(AND(A1821="SVOL",C1821="Cash"),                                     SUM(INDIRECT(ADDRESS(ROW()-(COUNTIF(A:A,"SVOL")),COLUMN())):INDIRECT(ADDRESS(ROW()-1,COLUMN()))),                                    IF(AND(A1822="TYA",C1822="Cash"), SUM(INDIRECT(ADDRESS(ROW()-(COUNTIF(A:A,"TYA")-1),COLUMN())):INDIRECT(ADDRESS(ROW()-1,COLUMN()))),                                    IF(AND(A1822="SVOL",ISNUMBER(FIND(" Govt",C1822))),"", IF(AND(A1822="SVOL",ISNUMBER(FIND(" Index",C1822))),J1822,                                    IF(ISNUMBER(N1822),Q1822*N1822,IF(ISNUMBER(R1822),J1822*R1822," "))))))</f>
        <v xml:space="preserve"> </v>
      </c>
      <c r="AB1822" s="8" t="s">
        <v>655</v>
      </c>
      <c r="AG1822" s="17">
        <v>-4.9690000000000003E-3</v>
      </c>
    </row>
    <row r="1823" spans="1:33" x14ac:dyDescent="0.35">
      <c r="A1823" t="s">
        <v>4220</v>
      </c>
      <c r="B1823" t="s">
        <v>1019</v>
      </c>
      <c r="C1823" t="s">
        <v>1020</v>
      </c>
      <c r="D1823" t="s">
        <v>1021</v>
      </c>
      <c r="E1823" t="s">
        <v>1022</v>
      </c>
      <c r="F1823" t="s">
        <v>1023</v>
      </c>
      <c r="G1823" s="1">
        <v>31.254034774307229</v>
      </c>
      <c r="H1823" s="1">
        <v>1238.78</v>
      </c>
      <c r="I1823" s="2">
        <v>38716.873197716312</v>
      </c>
      <c r="J1823" s="3">
        <v>2.8631181338048001E-3</v>
      </c>
      <c r="K1823" s="4">
        <v>13522625.119999999</v>
      </c>
      <c r="L1823" s="5">
        <v>625001</v>
      </c>
      <c r="M1823" s="6">
        <v>21.636165569999999</v>
      </c>
      <c r="N1823" s="7" t="str">
        <f>IF(ISNUMBER(_xll.BDP($C1823, "DELTA_MID")),_xll.BDP($C1823, "DELTA_MID")," ")</f>
        <v xml:space="preserve"> </v>
      </c>
      <c r="O1823" s="7" t="str">
        <f>IF(ISNUMBER(N1823),_xll.BDP($C1823, "OPT_UNDL_TICKER"),"")</f>
        <v/>
      </c>
      <c r="P1823" s="8" t="str">
        <f>IF(ISNUMBER(N1823),_xll.BDP($C1823, "OPT_UNDL_PX")," ")</f>
        <v xml:space="preserve"> </v>
      </c>
      <c r="Q1823" s="7" t="str">
        <f>IF(ISNUMBER(N1823),+G1823*_xll.BDP($C1823, "PX_POS_MULT_FACTOR")*P1823/K1823," ")</f>
        <v xml:space="preserve"> </v>
      </c>
      <c r="R1823" s="8" t="str">
        <f>IF(OR($A1823="TUA",$A1823="TYA"),"",IF(ISNUMBER(_xll.BDP($C1823,"DUR_ADJ_OAS_MID")),_xll.BDP($C1823,"DUR_ADJ_OAS_MID"),IF(ISNUMBER(_xll.BDP($E1823&amp;" ISIN","DUR_ADJ_OAS_MID")),_xll.BDP($E1823&amp;" ISIN","DUR_ADJ_OAS_MID")," ")))</f>
        <v xml:space="preserve"> </v>
      </c>
      <c r="S1823" s="7" t="str">
        <f ca="1">IF(AND(A1822="SVOL",C1822="Cash"),                                     SUM(INDIRECT(ADDRESS(ROW()-(COUNTIF(A:A,"SVOL")),COLUMN())):INDIRECT(ADDRESS(ROW()-1,COLUMN()))),                                    IF(AND(A1823="TYA",C1823="Cash"), SUM(INDIRECT(ADDRESS(ROW()-(COUNTIF(A:A,"TYA")-1),COLUMN())):INDIRECT(ADDRESS(ROW()-1,COLUMN()))),                                    IF(AND(A1823="SVOL",ISNUMBER(FIND(" Govt",C1823))),"", IF(AND(A1823="SVOL",ISNUMBER(FIND(" Index",C1823))),J1823,                                    IF(ISNUMBER(N1823),Q1823*N1823,IF(ISNUMBER(R1823),J1823*R1823," "))))))</f>
        <v xml:space="preserve"> </v>
      </c>
      <c r="AB1823" s="8" t="s">
        <v>655</v>
      </c>
      <c r="AG1823" s="17">
        <v>-4.9690000000000003E-3</v>
      </c>
    </row>
    <row r="1824" spans="1:33" x14ac:dyDescent="0.35">
      <c r="A1824" t="s">
        <v>4220</v>
      </c>
      <c r="B1824" t="s">
        <v>1024</v>
      </c>
      <c r="C1824" t="s">
        <v>1025</v>
      </c>
      <c r="D1824" t="s">
        <v>1026</v>
      </c>
      <c r="E1824" t="s">
        <v>1027</v>
      </c>
      <c r="F1824" t="s">
        <v>1028</v>
      </c>
      <c r="G1824" s="1">
        <v>261.37407848611412</v>
      </c>
      <c r="H1824" s="1">
        <v>146.53</v>
      </c>
      <c r="I1824" s="2">
        <v>38299.143720570297</v>
      </c>
      <c r="J1824" s="3">
        <v>2.8322269811299999E-3</v>
      </c>
      <c r="K1824" s="4">
        <v>13522625.119999999</v>
      </c>
      <c r="L1824" s="5">
        <v>625001</v>
      </c>
      <c r="M1824" s="6">
        <v>21.636165569999999</v>
      </c>
      <c r="N1824" s="7" t="str">
        <f>IF(ISNUMBER(_xll.BDP($C1824, "DELTA_MID")),_xll.BDP($C1824, "DELTA_MID")," ")</f>
        <v xml:space="preserve"> </v>
      </c>
      <c r="O1824" s="7" t="str">
        <f>IF(ISNUMBER(N1824),_xll.BDP($C1824, "OPT_UNDL_TICKER"),"")</f>
        <v/>
      </c>
      <c r="P1824" s="8" t="str">
        <f>IF(ISNUMBER(N1824),_xll.BDP($C1824, "OPT_UNDL_PX")," ")</f>
        <v xml:space="preserve"> </v>
      </c>
      <c r="Q1824" s="7" t="str">
        <f>IF(ISNUMBER(N1824),+G1824*_xll.BDP($C1824, "PX_POS_MULT_FACTOR")*P1824/K1824," ")</f>
        <v xml:space="preserve"> </v>
      </c>
      <c r="R1824" s="8" t="str">
        <f>IF(OR($A1824="TUA",$A1824="TYA"),"",IF(ISNUMBER(_xll.BDP($C1824,"DUR_ADJ_OAS_MID")),_xll.BDP($C1824,"DUR_ADJ_OAS_MID"),IF(ISNUMBER(_xll.BDP($E1824&amp;" ISIN","DUR_ADJ_OAS_MID")),_xll.BDP($E1824&amp;" ISIN","DUR_ADJ_OAS_MID")," ")))</f>
        <v xml:space="preserve"> </v>
      </c>
      <c r="S1824" s="7" t="str">
        <f ca="1">IF(AND(A1823="SVOL",C1823="Cash"),                                     SUM(INDIRECT(ADDRESS(ROW()-(COUNTIF(A:A,"SVOL")),COLUMN())):INDIRECT(ADDRESS(ROW()-1,COLUMN()))),                                    IF(AND(A1824="TYA",C1824="Cash"), SUM(INDIRECT(ADDRESS(ROW()-(COUNTIF(A:A,"TYA")-1),COLUMN())):INDIRECT(ADDRESS(ROW()-1,COLUMN()))),                                    IF(AND(A1824="SVOL",ISNUMBER(FIND(" Govt",C1824))),"", IF(AND(A1824="SVOL",ISNUMBER(FIND(" Index",C1824))),J1824,                                    IF(ISNUMBER(N1824),Q1824*N1824,IF(ISNUMBER(R1824),J1824*R1824," "))))))</f>
        <v xml:space="preserve"> </v>
      </c>
      <c r="AB1824" s="8" t="s">
        <v>655</v>
      </c>
      <c r="AG1824" s="17">
        <v>-4.9690000000000003E-3</v>
      </c>
    </row>
    <row r="1825" spans="1:33" x14ac:dyDescent="0.35">
      <c r="A1825" t="s">
        <v>4220</v>
      </c>
      <c r="B1825" t="s">
        <v>1029</v>
      </c>
      <c r="C1825" t="s">
        <v>1030</v>
      </c>
      <c r="D1825" t="s">
        <v>1031</v>
      </c>
      <c r="E1825" t="s">
        <v>1032</v>
      </c>
      <c r="F1825" t="s">
        <v>1033</v>
      </c>
      <c r="G1825" s="1">
        <v>199.536191988816</v>
      </c>
      <c r="H1825" s="1">
        <v>166.58</v>
      </c>
      <c r="I1825" s="2">
        <v>33238.738861496982</v>
      </c>
      <c r="J1825" s="3">
        <v>2.4580093411254002E-3</v>
      </c>
      <c r="K1825" s="4">
        <v>13522625.119999999</v>
      </c>
      <c r="L1825" s="5">
        <v>625001</v>
      </c>
      <c r="M1825" s="6">
        <v>21.636165569999999</v>
      </c>
      <c r="N1825" s="7" t="str">
        <f>IF(ISNUMBER(_xll.BDP($C1825, "DELTA_MID")),_xll.BDP($C1825, "DELTA_MID")," ")</f>
        <v xml:space="preserve"> </v>
      </c>
      <c r="O1825" s="7" t="str">
        <f>IF(ISNUMBER(N1825),_xll.BDP($C1825, "OPT_UNDL_TICKER"),"")</f>
        <v/>
      </c>
      <c r="P1825" s="8" t="str">
        <f>IF(ISNUMBER(N1825),_xll.BDP($C1825, "OPT_UNDL_PX")," ")</f>
        <v xml:space="preserve"> </v>
      </c>
      <c r="Q1825" s="7" t="str">
        <f>IF(ISNUMBER(N1825),+G1825*_xll.BDP($C1825, "PX_POS_MULT_FACTOR")*P1825/K1825," ")</f>
        <v xml:space="preserve"> </v>
      </c>
      <c r="R1825" s="8" t="str">
        <f>IF(OR($A1825="TUA",$A1825="TYA"),"",IF(ISNUMBER(_xll.BDP($C1825,"DUR_ADJ_OAS_MID")),_xll.BDP($C1825,"DUR_ADJ_OAS_MID"),IF(ISNUMBER(_xll.BDP($E1825&amp;" ISIN","DUR_ADJ_OAS_MID")),_xll.BDP($E1825&amp;" ISIN","DUR_ADJ_OAS_MID")," ")))</f>
        <v xml:space="preserve"> </v>
      </c>
      <c r="S1825" s="7" t="str">
        <f ca="1">IF(AND(A1824="SVOL",C1824="Cash"),                                     SUM(INDIRECT(ADDRESS(ROW()-(COUNTIF(A:A,"SVOL")),COLUMN())):INDIRECT(ADDRESS(ROW()-1,COLUMN()))),                                    IF(AND(A1825="TYA",C1825="Cash"), SUM(INDIRECT(ADDRESS(ROW()-(COUNTIF(A:A,"TYA")-1),COLUMN())):INDIRECT(ADDRESS(ROW()-1,COLUMN()))),                                    IF(AND(A1825="SVOL",ISNUMBER(FIND(" Govt",C1825))),"", IF(AND(A1825="SVOL",ISNUMBER(FIND(" Index",C1825))),J1825,                                    IF(ISNUMBER(N1825),Q1825*N1825,IF(ISNUMBER(R1825),J1825*R1825," "))))))</f>
        <v xml:space="preserve"> </v>
      </c>
      <c r="AB1825" s="8" t="s">
        <v>655</v>
      </c>
      <c r="AG1825" s="17">
        <v>-4.9690000000000003E-3</v>
      </c>
    </row>
    <row r="1826" spans="1:33" x14ac:dyDescent="0.35">
      <c r="A1826" t="s">
        <v>4220</v>
      </c>
      <c r="B1826" t="s">
        <v>1034</v>
      </c>
      <c r="C1826" t="s">
        <v>1035</v>
      </c>
      <c r="D1826" t="s">
        <v>1036</v>
      </c>
      <c r="E1826" t="s">
        <v>1037</v>
      </c>
      <c r="F1826" t="s">
        <v>1038</v>
      </c>
      <c r="G1826" s="1">
        <v>280.70952105346612</v>
      </c>
      <c r="H1826" s="1">
        <v>125.24</v>
      </c>
      <c r="I1826" s="2">
        <v>35156.060416736087</v>
      </c>
      <c r="J1826" s="3">
        <v>2.5997955356124001E-3</v>
      </c>
      <c r="K1826" s="4">
        <v>13522625.119999999</v>
      </c>
      <c r="L1826" s="5">
        <v>625001</v>
      </c>
      <c r="M1826" s="6">
        <v>21.636165569999999</v>
      </c>
      <c r="N1826" s="7" t="str">
        <f>IF(ISNUMBER(_xll.BDP($C1826, "DELTA_MID")),_xll.BDP($C1826, "DELTA_MID")," ")</f>
        <v xml:space="preserve"> </v>
      </c>
      <c r="O1826" s="7" t="str">
        <f>IF(ISNUMBER(N1826),_xll.BDP($C1826, "OPT_UNDL_TICKER"),"")</f>
        <v/>
      </c>
      <c r="P1826" s="8" t="str">
        <f>IF(ISNUMBER(N1826),_xll.BDP($C1826, "OPT_UNDL_PX")," ")</f>
        <v xml:space="preserve"> </v>
      </c>
      <c r="Q1826" s="7" t="str">
        <f>IF(ISNUMBER(N1826),+G1826*_xll.BDP($C1826, "PX_POS_MULT_FACTOR")*P1826/K1826," ")</f>
        <v xml:space="preserve"> </v>
      </c>
      <c r="R1826" s="8" t="str">
        <f>IF(OR($A1826="TUA",$A1826="TYA"),"",IF(ISNUMBER(_xll.BDP($C1826,"DUR_ADJ_OAS_MID")),_xll.BDP($C1826,"DUR_ADJ_OAS_MID"),IF(ISNUMBER(_xll.BDP($E1826&amp;" ISIN","DUR_ADJ_OAS_MID")),_xll.BDP($E1826&amp;" ISIN","DUR_ADJ_OAS_MID")," ")))</f>
        <v xml:space="preserve"> </v>
      </c>
      <c r="S1826" s="7" t="str">
        <f ca="1">IF(AND(A1825="SVOL",C1825="Cash"),                                     SUM(INDIRECT(ADDRESS(ROW()-(COUNTIF(A:A,"SVOL")),COLUMN())):INDIRECT(ADDRESS(ROW()-1,COLUMN()))),                                    IF(AND(A1826="TYA",C1826="Cash"), SUM(INDIRECT(ADDRESS(ROW()-(COUNTIF(A:A,"TYA")-1),COLUMN())):INDIRECT(ADDRESS(ROW()-1,COLUMN()))),                                    IF(AND(A1826="SVOL",ISNUMBER(FIND(" Govt",C1826))),"", IF(AND(A1826="SVOL",ISNUMBER(FIND(" Index",C1826))),J1826,                                    IF(ISNUMBER(N1826),Q1826*N1826,IF(ISNUMBER(R1826),J1826*R1826," "))))))</f>
        <v xml:space="preserve"> </v>
      </c>
      <c r="AB1826" s="8" t="s">
        <v>655</v>
      </c>
      <c r="AG1826" s="17">
        <v>-4.9690000000000003E-3</v>
      </c>
    </row>
    <row r="1827" spans="1:33" x14ac:dyDescent="0.35">
      <c r="A1827" t="s">
        <v>4220</v>
      </c>
      <c r="B1827" t="s">
        <v>1039</v>
      </c>
      <c r="C1827" t="s">
        <v>1040</v>
      </c>
      <c r="D1827" t="s">
        <v>1041</v>
      </c>
      <c r="E1827" t="s">
        <v>1042</v>
      </c>
      <c r="G1827" s="1">
        <v>380.97074110956908</v>
      </c>
      <c r="H1827" s="1">
        <v>106.32</v>
      </c>
      <c r="I1827" s="2">
        <v>40504.80919476939</v>
      </c>
      <c r="J1827" s="3">
        <v>2.9953362483489E-3</v>
      </c>
      <c r="K1827" s="4">
        <v>13522625.119999999</v>
      </c>
      <c r="L1827" s="5">
        <v>625001</v>
      </c>
      <c r="M1827" s="6">
        <v>21.636165569999999</v>
      </c>
      <c r="N1827" s="7" t="str">
        <f>IF(ISNUMBER(_xll.BDP($C1827, "DELTA_MID")),_xll.BDP($C1827, "DELTA_MID")," ")</f>
        <v xml:space="preserve"> </v>
      </c>
      <c r="O1827" s="7" t="str">
        <f>IF(ISNUMBER(N1827),_xll.BDP($C1827, "OPT_UNDL_TICKER"),"")</f>
        <v/>
      </c>
      <c r="P1827" s="8" t="str">
        <f>IF(ISNUMBER(N1827),_xll.BDP($C1827, "OPT_UNDL_PX")," ")</f>
        <v xml:space="preserve"> </v>
      </c>
      <c r="Q1827" s="7" t="str">
        <f>IF(ISNUMBER(N1827),+G1827*_xll.BDP($C1827, "PX_POS_MULT_FACTOR")*P1827/K1827," ")</f>
        <v xml:space="preserve"> </v>
      </c>
      <c r="R1827" s="8" t="str">
        <f>IF(OR($A1827="TUA",$A1827="TYA"),"",IF(ISNUMBER(_xll.BDP($C1827,"DUR_ADJ_OAS_MID")),_xll.BDP($C1827,"DUR_ADJ_OAS_MID"),IF(ISNUMBER(_xll.BDP($E1827&amp;" ISIN","DUR_ADJ_OAS_MID")),_xll.BDP($E1827&amp;" ISIN","DUR_ADJ_OAS_MID")," ")))</f>
        <v xml:space="preserve"> </v>
      </c>
      <c r="S1827" s="7" t="str">
        <f ca="1">IF(AND(A1826="SVOL",C1826="Cash"),                                     SUM(INDIRECT(ADDRESS(ROW()-(COUNTIF(A:A,"SVOL")),COLUMN())):INDIRECT(ADDRESS(ROW()-1,COLUMN()))),                                    IF(AND(A1827="TYA",C1827="Cash"), SUM(INDIRECT(ADDRESS(ROW()-(COUNTIF(A:A,"TYA")-1),COLUMN())):INDIRECT(ADDRESS(ROW()-1,COLUMN()))),                                    IF(AND(A1827="SVOL",ISNUMBER(FIND(" Govt",C1827))),"", IF(AND(A1827="SVOL",ISNUMBER(FIND(" Index",C1827))),J1827,                                    IF(ISNUMBER(N1827),Q1827*N1827,IF(ISNUMBER(R1827),J1827*R1827," "))))))</f>
        <v xml:space="preserve"> </v>
      </c>
      <c r="AB1827" s="8" t="s">
        <v>655</v>
      </c>
      <c r="AG1827" s="17">
        <v>-4.9690000000000003E-3</v>
      </c>
    </row>
    <row r="1828" spans="1:33" x14ac:dyDescent="0.35">
      <c r="A1828" t="s">
        <v>4220</v>
      </c>
      <c r="B1828" t="s">
        <v>1043</v>
      </c>
      <c r="C1828" t="s">
        <v>1044</v>
      </c>
      <c r="D1828" t="s">
        <v>1045</v>
      </c>
      <c r="E1828" t="s">
        <v>1046</v>
      </c>
      <c r="F1828" t="s">
        <v>1047</v>
      </c>
      <c r="G1828" s="1">
        <v>98.581819248872975</v>
      </c>
      <c r="H1828" s="1">
        <v>351.19</v>
      </c>
      <c r="I1828" s="2">
        <v>34620.949102011698</v>
      </c>
      <c r="J1828" s="3">
        <v>2.5602239797956998E-3</v>
      </c>
      <c r="K1828" s="4">
        <v>13522625.119999999</v>
      </c>
      <c r="L1828" s="5">
        <v>625001</v>
      </c>
      <c r="M1828" s="6">
        <v>21.636165569999999</v>
      </c>
      <c r="N1828" s="7" t="str">
        <f>IF(ISNUMBER(_xll.BDP($C1828, "DELTA_MID")),_xll.BDP($C1828, "DELTA_MID")," ")</f>
        <v xml:space="preserve"> </v>
      </c>
      <c r="O1828" s="7" t="str">
        <f>IF(ISNUMBER(N1828),_xll.BDP($C1828, "OPT_UNDL_TICKER"),"")</f>
        <v/>
      </c>
      <c r="P1828" s="8" t="str">
        <f>IF(ISNUMBER(N1828),_xll.BDP($C1828, "OPT_UNDL_PX")," ")</f>
        <v xml:space="preserve"> </v>
      </c>
      <c r="Q1828" s="7" t="str">
        <f>IF(ISNUMBER(N1828),+G1828*_xll.BDP($C1828, "PX_POS_MULT_FACTOR")*P1828/K1828," ")</f>
        <v xml:space="preserve"> </v>
      </c>
      <c r="R1828" s="8" t="str">
        <f>IF(OR($A1828="TUA",$A1828="TYA"),"",IF(ISNUMBER(_xll.BDP($C1828,"DUR_ADJ_OAS_MID")),_xll.BDP($C1828,"DUR_ADJ_OAS_MID"),IF(ISNUMBER(_xll.BDP($E1828&amp;" ISIN","DUR_ADJ_OAS_MID")),_xll.BDP($E1828&amp;" ISIN","DUR_ADJ_OAS_MID")," ")))</f>
        <v xml:space="preserve"> </v>
      </c>
      <c r="S1828" s="7" t="str">
        <f ca="1">IF(AND(A1827="SVOL",C1827="Cash"),                                     SUM(INDIRECT(ADDRESS(ROW()-(COUNTIF(A:A,"SVOL")),COLUMN())):INDIRECT(ADDRESS(ROW()-1,COLUMN()))),                                    IF(AND(A1828="TYA",C1828="Cash"), SUM(INDIRECT(ADDRESS(ROW()-(COUNTIF(A:A,"TYA")-1),COLUMN())):INDIRECT(ADDRESS(ROW()-1,COLUMN()))),                                    IF(AND(A1828="SVOL",ISNUMBER(FIND(" Govt",C1828))),"", IF(AND(A1828="SVOL",ISNUMBER(FIND(" Index",C1828))),J1828,                                    IF(ISNUMBER(N1828),Q1828*N1828,IF(ISNUMBER(R1828),J1828*R1828," "))))))</f>
        <v xml:space="preserve"> </v>
      </c>
      <c r="AB1828" s="8" t="s">
        <v>655</v>
      </c>
      <c r="AG1828" s="17">
        <v>-4.9690000000000003E-3</v>
      </c>
    </row>
    <row r="1829" spans="1:33" x14ac:dyDescent="0.35">
      <c r="A1829" t="s">
        <v>4220</v>
      </c>
      <c r="B1829" t="s">
        <v>1048</v>
      </c>
      <c r="C1829" t="s">
        <v>1049</v>
      </c>
      <c r="D1829" t="s">
        <v>1050</v>
      </c>
      <c r="E1829" t="s">
        <v>1051</v>
      </c>
      <c r="F1829" t="s">
        <v>1052</v>
      </c>
      <c r="G1829" s="1">
        <v>140.57441528181391</v>
      </c>
      <c r="H1829" s="1">
        <v>235.44</v>
      </c>
      <c r="I1829" s="2">
        <v>33096.840333950262</v>
      </c>
      <c r="J1829" s="3">
        <v>2.4475159253656998E-3</v>
      </c>
      <c r="K1829" s="4">
        <v>13522625.119999999</v>
      </c>
      <c r="L1829" s="5">
        <v>625001</v>
      </c>
      <c r="M1829" s="6">
        <v>21.636165569999999</v>
      </c>
      <c r="N1829" s="7" t="str">
        <f>IF(ISNUMBER(_xll.BDP($C1829, "DELTA_MID")),_xll.BDP($C1829, "DELTA_MID")," ")</f>
        <v xml:space="preserve"> </v>
      </c>
      <c r="O1829" s="7" t="str">
        <f>IF(ISNUMBER(N1829),_xll.BDP($C1829, "OPT_UNDL_TICKER"),"")</f>
        <v/>
      </c>
      <c r="P1829" s="8" t="str">
        <f>IF(ISNUMBER(N1829),_xll.BDP($C1829, "OPT_UNDL_PX")," ")</f>
        <v xml:space="preserve"> </v>
      </c>
      <c r="Q1829" s="7" t="str">
        <f>IF(ISNUMBER(N1829),+G1829*_xll.BDP($C1829, "PX_POS_MULT_FACTOR")*P1829/K1829," ")</f>
        <v xml:space="preserve"> </v>
      </c>
      <c r="R1829" s="8" t="str">
        <f>IF(OR($A1829="TUA",$A1829="TYA"),"",IF(ISNUMBER(_xll.BDP($C1829,"DUR_ADJ_OAS_MID")),_xll.BDP($C1829,"DUR_ADJ_OAS_MID"),IF(ISNUMBER(_xll.BDP($E1829&amp;" ISIN","DUR_ADJ_OAS_MID")),_xll.BDP($E1829&amp;" ISIN","DUR_ADJ_OAS_MID")," ")))</f>
        <v xml:space="preserve"> </v>
      </c>
      <c r="S1829" s="7" t="str">
        <f ca="1">IF(AND(A1828="SVOL",C1828="Cash"),                                     SUM(INDIRECT(ADDRESS(ROW()-(COUNTIF(A:A,"SVOL")),COLUMN())):INDIRECT(ADDRESS(ROW()-1,COLUMN()))),                                    IF(AND(A1829="TYA",C1829="Cash"), SUM(INDIRECT(ADDRESS(ROW()-(COUNTIF(A:A,"TYA")-1),COLUMN())):INDIRECT(ADDRESS(ROW()-1,COLUMN()))),                                    IF(AND(A1829="SVOL",ISNUMBER(FIND(" Govt",C1829))),"", IF(AND(A1829="SVOL",ISNUMBER(FIND(" Index",C1829))),J1829,                                    IF(ISNUMBER(N1829),Q1829*N1829,IF(ISNUMBER(R1829),J1829*R1829," "))))))</f>
        <v xml:space="preserve"> </v>
      </c>
      <c r="AB1829" s="8" t="s">
        <v>655</v>
      </c>
      <c r="AG1829" s="17">
        <v>-4.9690000000000003E-3</v>
      </c>
    </row>
    <row r="1830" spans="1:33" x14ac:dyDescent="0.35">
      <c r="A1830" t="s">
        <v>4220</v>
      </c>
      <c r="B1830" t="s">
        <v>1053</v>
      </c>
      <c r="C1830" t="s">
        <v>1054</v>
      </c>
      <c r="D1830" t="s">
        <v>1055</v>
      </c>
      <c r="E1830" t="s">
        <v>1056</v>
      </c>
      <c r="F1830" t="s">
        <v>1057</v>
      </c>
      <c r="G1830" s="1">
        <v>134.79000782823431</v>
      </c>
      <c r="H1830" s="1">
        <v>286.57</v>
      </c>
      <c r="I1830" s="2">
        <v>38626.772543337123</v>
      </c>
      <c r="J1830" s="3">
        <v>2.8564551779379E-3</v>
      </c>
      <c r="K1830" s="4">
        <v>13522625.119999999</v>
      </c>
      <c r="L1830" s="5">
        <v>625001</v>
      </c>
      <c r="M1830" s="6">
        <v>21.636165569999999</v>
      </c>
      <c r="N1830" s="7" t="str">
        <f>IF(ISNUMBER(_xll.BDP($C1830, "DELTA_MID")),_xll.BDP($C1830, "DELTA_MID")," ")</f>
        <v xml:space="preserve"> </v>
      </c>
      <c r="O1830" s="7" t="str">
        <f>IF(ISNUMBER(N1830),_xll.BDP($C1830, "OPT_UNDL_TICKER"),"")</f>
        <v/>
      </c>
      <c r="P1830" s="8" t="str">
        <f>IF(ISNUMBER(N1830),_xll.BDP($C1830, "OPT_UNDL_PX")," ")</f>
        <v xml:space="preserve"> </v>
      </c>
      <c r="Q1830" s="7" t="str">
        <f>IF(ISNUMBER(N1830),+G1830*_xll.BDP($C1830, "PX_POS_MULT_FACTOR")*P1830/K1830," ")</f>
        <v xml:space="preserve"> </v>
      </c>
      <c r="R1830" s="8" t="str">
        <f>IF(OR($A1830="TUA",$A1830="TYA"),"",IF(ISNUMBER(_xll.BDP($C1830,"DUR_ADJ_OAS_MID")),_xll.BDP($C1830,"DUR_ADJ_OAS_MID"),IF(ISNUMBER(_xll.BDP($E1830&amp;" ISIN","DUR_ADJ_OAS_MID")),_xll.BDP($E1830&amp;" ISIN","DUR_ADJ_OAS_MID")," ")))</f>
        <v xml:space="preserve"> </v>
      </c>
      <c r="S1830" s="7" t="str">
        <f ca="1">IF(AND(A1829="SVOL",C1829="Cash"),                                     SUM(INDIRECT(ADDRESS(ROW()-(COUNTIF(A:A,"SVOL")),COLUMN())):INDIRECT(ADDRESS(ROW()-1,COLUMN()))),                                    IF(AND(A1830="TYA",C1830="Cash"), SUM(INDIRECT(ADDRESS(ROW()-(COUNTIF(A:A,"TYA")-1),COLUMN())):INDIRECT(ADDRESS(ROW()-1,COLUMN()))),                                    IF(AND(A1830="SVOL",ISNUMBER(FIND(" Govt",C1830))),"", IF(AND(A1830="SVOL",ISNUMBER(FIND(" Index",C1830))),J1830,                                    IF(ISNUMBER(N1830),Q1830*N1830,IF(ISNUMBER(R1830),J1830*R1830," "))))))</f>
        <v xml:space="preserve"> </v>
      </c>
      <c r="AB1830" s="8" t="s">
        <v>655</v>
      </c>
      <c r="AG1830" s="17">
        <v>-4.9690000000000003E-3</v>
      </c>
    </row>
    <row r="1831" spans="1:33" x14ac:dyDescent="0.35">
      <c r="A1831" t="s">
        <v>4220</v>
      </c>
      <c r="B1831" t="s">
        <v>1058</v>
      </c>
      <c r="C1831" t="s">
        <v>1059</v>
      </c>
      <c r="D1831" t="s">
        <v>1060</v>
      </c>
      <c r="E1831" t="s">
        <v>1061</v>
      </c>
      <c r="F1831" t="s">
        <v>1062</v>
      </c>
      <c r="G1831" s="1">
        <v>694.17925411967224</v>
      </c>
      <c r="H1831" s="1">
        <v>51.29</v>
      </c>
      <c r="I1831" s="2">
        <v>35604.453943797991</v>
      </c>
      <c r="J1831" s="3">
        <v>2.6329542990243E-3</v>
      </c>
      <c r="K1831" s="4">
        <v>13522625.119999999</v>
      </c>
      <c r="L1831" s="5">
        <v>625001</v>
      </c>
      <c r="M1831" s="6">
        <v>21.636165569999999</v>
      </c>
      <c r="N1831" s="7" t="str">
        <f>IF(ISNUMBER(_xll.BDP($C1831, "DELTA_MID")),_xll.BDP($C1831, "DELTA_MID")," ")</f>
        <v xml:space="preserve"> </v>
      </c>
      <c r="O1831" s="7" t="str">
        <f>IF(ISNUMBER(N1831),_xll.BDP($C1831, "OPT_UNDL_TICKER"),"")</f>
        <v/>
      </c>
      <c r="P1831" s="8" t="str">
        <f>IF(ISNUMBER(N1831),_xll.BDP($C1831, "OPT_UNDL_PX")," ")</f>
        <v xml:space="preserve"> </v>
      </c>
      <c r="Q1831" s="7" t="str">
        <f>IF(ISNUMBER(N1831),+G1831*_xll.BDP($C1831, "PX_POS_MULT_FACTOR")*P1831/K1831," ")</f>
        <v xml:space="preserve"> </v>
      </c>
      <c r="R1831" s="8" t="str">
        <f>IF(OR($A1831="TUA",$A1831="TYA"),"",IF(ISNUMBER(_xll.BDP($C1831,"DUR_ADJ_OAS_MID")),_xll.BDP($C1831,"DUR_ADJ_OAS_MID"),IF(ISNUMBER(_xll.BDP($E1831&amp;" ISIN","DUR_ADJ_OAS_MID")),_xll.BDP($E1831&amp;" ISIN","DUR_ADJ_OAS_MID")," ")))</f>
        <v xml:space="preserve"> </v>
      </c>
      <c r="S1831" s="7" t="str">
        <f ca="1">IF(AND(A1830="SVOL",C1830="Cash"),                                     SUM(INDIRECT(ADDRESS(ROW()-(COUNTIF(A:A,"SVOL")),COLUMN())):INDIRECT(ADDRESS(ROW()-1,COLUMN()))),                                    IF(AND(A1831="TYA",C1831="Cash"), SUM(INDIRECT(ADDRESS(ROW()-(COUNTIF(A:A,"TYA")-1),COLUMN())):INDIRECT(ADDRESS(ROW()-1,COLUMN()))),                                    IF(AND(A1831="SVOL",ISNUMBER(FIND(" Govt",C1831))),"", IF(AND(A1831="SVOL",ISNUMBER(FIND(" Index",C1831))),J1831,                                    IF(ISNUMBER(N1831),Q1831*N1831,IF(ISNUMBER(R1831),J1831*R1831," "))))))</f>
        <v xml:space="preserve"> </v>
      </c>
      <c r="AB1831" s="8" t="s">
        <v>655</v>
      </c>
      <c r="AG1831" s="17">
        <v>-4.9690000000000003E-3</v>
      </c>
    </row>
    <row r="1832" spans="1:33" x14ac:dyDescent="0.35">
      <c r="A1832" t="s">
        <v>4220</v>
      </c>
      <c r="B1832" t="s">
        <v>1063</v>
      </c>
      <c r="C1832" t="s">
        <v>1064</v>
      </c>
      <c r="D1832" t="s">
        <v>1065</v>
      </c>
      <c r="E1832" t="s">
        <v>1066</v>
      </c>
      <c r="F1832" t="s">
        <v>1067</v>
      </c>
      <c r="G1832" s="1">
        <v>93.23046802836015</v>
      </c>
      <c r="H1832" s="1">
        <v>387.29</v>
      </c>
      <c r="I1832" s="2">
        <v>36107.227962703597</v>
      </c>
      <c r="J1832" s="3">
        <v>2.6701345073376999E-3</v>
      </c>
      <c r="K1832" s="4">
        <v>13522625.119999999</v>
      </c>
      <c r="L1832" s="5">
        <v>625001</v>
      </c>
      <c r="M1832" s="6">
        <v>21.636165569999999</v>
      </c>
      <c r="N1832" s="7" t="str">
        <f>IF(ISNUMBER(_xll.BDP($C1832, "DELTA_MID")),_xll.BDP($C1832, "DELTA_MID")," ")</f>
        <v xml:space="preserve"> </v>
      </c>
      <c r="O1832" s="7" t="str">
        <f>IF(ISNUMBER(N1832),_xll.BDP($C1832, "OPT_UNDL_TICKER"),"")</f>
        <v/>
      </c>
      <c r="P1832" s="8" t="str">
        <f>IF(ISNUMBER(N1832),_xll.BDP($C1832, "OPT_UNDL_PX")," ")</f>
        <v xml:space="preserve"> </v>
      </c>
      <c r="Q1832" s="7" t="str">
        <f>IF(ISNUMBER(N1832),+G1832*_xll.BDP($C1832, "PX_POS_MULT_FACTOR")*P1832/K1832," ")</f>
        <v xml:space="preserve"> </v>
      </c>
      <c r="R1832" s="8" t="str">
        <f>IF(OR($A1832="TUA",$A1832="TYA"),"",IF(ISNUMBER(_xll.BDP($C1832,"DUR_ADJ_OAS_MID")),_xll.BDP($C1832,"DUR_ADJ_OAS_MID"),IF(ISNUMBER(_xll.BDP($E1832&amp;" ISIN","DUR_ADJ_OAS_MID")),_xll.BDP($E1832&amp;" ISIN","DUR_ADJ_OAS_MID")," ")))</f>
        <v xml:space="preserve"> </v>
      </c>
      <c r="S1832" s="7" t="str">
        <f ca="1">IF(AND(A1831="SVOL",C1831="Cash"),                                     SUM(INDIRECT(ADDRESS(ROW()-(COUNTIF(A:A,"SVOL")),COLUMN())):INDIRECT(ADDRESS(ROW()-1,COLUMN()))),                                    IF(AND(A1832="TYA",C1832="Cash"), SUM(INDIRECT(ADDRESS(ROW()-(COUNTIF(A:A,"TYA")-1),COLUMN())):INDIRECT(ADDRESS(ROW()-1,COLUMN()))),                                    IF(AND(A1832="SVOL",ISNUMBER(FIND(" Govt",C1832))),"", IF(AND(A1832="SVOL",ISNUMBER(FIND(" Index",C1832))),J1832,                                    IF(ISNUMBER(N1832),Q1832*N1832,IF(ISNUMBER(R1832),J1832*R1832," "))))))</f>
        <v xml:space="preserve"> </v>
      </c>
      <c r="AB1832" s="8" t="s">
        <v>655</v>
      </c>
      <c r="AG1832" s="17">
        <v>-4.9690000000000003E-3</v>
      </c>
    </row>
    <row r="1833" spans="1:33" x14ac:dyDescent="0.35">
      <c r="A1833" t="s">
        <v>4220</v>
      </c>
      <c r="B1833" t="s">
        <v>1068</v>
      </c>
      <c r="C1833" t="s">
        <v>1069</v>
      </c>
      <c r="D1833" t="s">
        <v>1070</v>
      </c>
      <c r="E1833" t="s">
        <v>1071</v>
      </c>
      <c r="F1833" t="s">
        <v>1072</v>
      </c>
      <c r="G1833" s="1">
        <v>67.022746144760362</v>
      </c>
      <c r="H1833" s="1">
        <v>510.29</v>
      </c>
      <c r="I1833" s="2">
        <v>34201.037130209763</v>
      </c>
      <c r="J1833" s="3">
        <v>2.5291714313389001E-3</v>
      </c>
      <c r="K1833" s="4">
        <v>13522625.119999999</v>
      </c>
      <c r="L1833" s="5">
        <v>625001</v>
      </c>
      <c r="M1833" s="6">
        <v>21.636165569999999</v>
      </c>
      <c r="N1833" s="7" t="str">
        <f>IF(ISNUMBER(_xll.BDP($C1833, "DELTA_MID")),_xll.BDP($C1833, "DELTA_MID")," ")</f>
        <v xml:space="preserve"> </v>
      </c>
      <c r="O1833" s="7" t="str">
        <f>IF(ISNUMBER(N1833),_xll.BDP($C1833, "OPT_UNDL_TICKER"),"")</f>
        <v/>
      </c>
      <c r="P1833" s="8" t="str">
        <f>IF(ISNUMBER(N1833),_xll.BDP($C1833, "OPT_UNDL_PX")," ")</f>
        <v xml:space="preserve"> </v>
      </c>
      <c r="Q1833" s="7" t="str">
        <f>IF(ISNUMBER(N1833),+G1833*_xll.BDP($C1833, "PX_POS_MULT_FACTOR")*P1833/K1833," ")</f>
        <v xml:space="preserve"> </v>
      </c>
      <c r="R1833" s="8" t="str">
        <f>IF(OR($A1833="TUA",$A1833="TYA"),"",IF(ISNUMBER(_xll.BDP($C1833,"DUR_ADJ_OAS_MID")),_xll.BDP($C1833,"DUR_ADJ_OAS_MID"),IF(ISNUMBER(_xll.BDP($E1833&amp;" ISIN","DUR_ADJ_OAS_MID")),_xll.BDP($E1833&amp;" ISIN","DUR_ADJ_OAS_MID")," ")))</f>
        <v xml:space="preserve"> </v>
      </c>
      <c r="S1833" s="7" t="str">
        <f ca="1">IF(AND(A1832="SVOL",C1832="Cash"),                                     SUM(INDIRECT(ADDRESS(ROW()-(COUNTIF(A:A,"SVOL")),COLUMN())):INDIRECT(ADDRESS(ROW()-1,COLUMN()))),                                    IF(AND(A1833="TYA",C1833="Cash"), SUM(INDIRECT(ADDRESS(ROW()-(COUNTIF(A:A,"TYA")-1),COLUMN())):INDIRECT(ADDRESS(ROW()-1,COLUMN()))),                                    IF(AND(A1833="SVOL",ISNUMBER(FIND(" Govt",C1833))),"", IF(AND(A1833="SVOL",ISNUMBER(FIND(" Index",C1833))),J1833,                                    IF(ISNUMBER(N1833),Q1833*N1833,IF(ISNUMBER(R1833),J1833*R1833," "))))))</f>
        <v xml:space="preserve"> </v>
      </c>
      <c r="AB1833" s="8" t="s">
        <v>655</v>
      </c>
      <c r="AG1833" s="17">
        <v>-4.9690000000000003E-3</v>
      </c>
    </row>
    <row r="1834" spans="1:33" x14ac:dyDescent="0.35">
      <c r="A1834" t="s">
        <v>4220</v>
      </c>
      <c r="B1834" t="s">
        <v>1073</v>
      </c>
      <c r="C1834" t="s">
        <v>1074</v>
      </c>
      <c r="D1834" t="s">
        <v>1075</v>
      </c>
      <c r="E1834" t="s">
        <v>1076</v>
      </c>
      <c r="F1834" t="s">
        <v>1077</v>
      </c>
      <c r="G1834" s="1">
        <v>422.75506230210237</v>
      </c>
      <c r="H1834" s="1">
        <v>92.19</v>
      </c>
      <c r="I1834" s="2">
        <v>38973.789193630822</v>
      </c>
      <c r="J1834" s="3">
        <v>2.8821171072759E-3</v>
      </c>
      <c r="K1834" s="4">
        <v>13522625.119999999</v>
      </c>
      <c r="L1834" s="5">
        <v>625001</v>
      </c>
      <c r="M1834" s="6">
        <v>21.636165569999999</v>
      </c>
      <c r="N1834" s="7" t="str">
        <f>IF(ISNUMBER(_xll.BDP($C1834, "DELTA_MID")),_xll.BDP($C1834, "DELTA_MID")," ")</f>
        <v xml:space="preserve"> </v>
      </c>
      <c r="O1834" s="7" t="str">
        <f>IF(ISNUMBER(N1834),_xll.BDP($C1834, "OPT_UNDL_TICKER"),"")</f>
        <v/>
      </c>
      <c r="P1834" s="8" t="str">
        <f>IF(ISNUMBER(N1834),_xll.BDP($C1834, "OPT_UNDL_PX")," ")</f>
        <v xml:space="preserve"> </v>
      </c>
      <c r="Q1834" s="7" t="str">
        <f>IF(ISNUMBER(N1834),+G1834*_xll.BDP($C1834, "PX_POS_MULT_FACTOR")*P1834/K1834," ")</f>
        <v xml:space="preserve"> </v>
      </c>
      <c r="R1834" s="8" t="str">
        <f>IF(OR($A1834="TUA",$A1834="TYA"),"",IF(ISNUMBER(_xll.BDP($C1834,"DUR_ADJ_OAS_MID")),_xll.BDP($C1834,"DUR_ADJ_OAS_MID"),IF(ISNUMBER(_xll.BDP($E1834&amp;" ISIN","DUR_ADJ_OAS_MID")),_xll.BDP($E1834&amp;" ISIN","DUR_ADJ_OAS_MID")," ")))</f>
        <v xml:space="preserve"> </v>
      </c>
      <c r="S1834" s="7" t="str">
        <f ca="1">IF(AND(A1833="SVOL",C1833="Cash"),                                     SUM(INDIRECT(ADDRESS(ROW()-(COUNTIF(A:A,"SVOL")),COLUMN())):INDIRECT(ADDRESS(ROW()-1,COLUMN()))),                                    IF(AND(A1834="TYA",C1834="Cash"), SUM(INDIRECT(ADDRESS(ROW()-(COUNTIF(A:A,"TYA")-1),COLUMN())):INDIRECT(ADDRESS(ROW()-1,COLUMN()))),                                    IF(AND(A1834="SVOL",ISNUMBER(FIND(" Govt",C1834))),"", IF(AND(A1834="SVOL",ISNUMBER(FIND(" Index",C1834))),J1834,                                    IF(ISNUMBER(N1834),Q1834*N1834,IF(ISNUMBER(R1834),J1834*R1834," "))))))</f>
        <v xml:space="preserve"> </v>
      </c>
      <c r="AB1834" s="8" t="s">
        <v>655</v>
      </c>
      <c r="AG1834" s="17">
        <v>-4.9690000000000003E-3</v>
      </c>
    </row>
    <row r="1835" spans="1:33" x14ac:dyDescent="0.35">
      <c r="A1835" t="s">
        <v>4220</v>
      </c>
      <c r="B1835" t="s">
        <v>1078</v>
      </c>
      <c r="C1835" t="s">
        <v>1079</v>
      </c>
      <c r="D1835" t="s">
        <v>1080</v>
      </c>
      <c r="E1835" t="s">
        <v>1081</v>
      </c>
      <c r="F1835" t="s">
        <v>1082</v>
      </c>
      <c r="G1835" s="1">
        <v>468.29551164645352</v>
      </c>
      <c r="H1835" s="1">
        <v>74.849999999999994</v>
      </c>
      <c r="I1835" s="2">
        <v>35051.919046737043</v>
      </c>
      <c r="J1835" s="3">
        <v>2.5920942668813001E-3</v>
      </c>
      <c r="K1835" s="4">
        <v>13522625.119999999</v>
      </c>
      <c r="L1835" s="5">
        <v>625001</v>
      </c>
      <c r="M1835" s="6">
        <v>21.636165569999999</v>
      </c>
      <c r="N1835" s="7" t="str">
        <f>IF(ISNUMBER(_xll.BDP($C1835, "DELTA_MID")),_xll.BDP($C1835, "DELTA_MID")," ")</f>
        <v xml:space="preserve"> </v>
      </c>
      <c r="O1835" s="7" t="str">
        <f>IF(ISNUMBER(N1835),_xll.BDP($C1835, "OPT_UNDL_TICKER"),"")</f>
        <v/>
      </c>
      <c r="P1835" s="8" t="str">
        <f>IF(ISNUMBER(N1835),_xll.BDP($C1835, "OPT_UNDL_PX")," ")</f>
        <v xml:space="preserve"> </v>
      </c>
      <c r="Q1835" s="7" t="str">
        <f>IF(ISNUMBER(N1835),+G1835*_xll.BDP($C1835, "PX_POS_MULT_FACTOR")*P1835/K1835," ")</f>
        <v xml:space="preserve"> </v>
      </c>
      <c r="R1835" s="8" t="str">
        <f>IF(OR($A1835="TUA",$A1835="TYA"),"",IF(ISNUMBER(_xll.BDP($C1835,"DUR_ADJ_OAS_MID")),_xll.BDP($C1835,"DUR_ADJ_OAS_MID"),IF(ISNUMBER(_xll.BDP($E1835&amp;" ISIN","DUR_ADJ_OAS_MID")),_xll.BDP($E1835&amp;" ISIN","DUR_ADJ_OAS_MID")," ")))</f>
        <v xml:space="preserve"> </v>
      </c>
      <c r="S1835" s="7" t="str">
        <f ca="1">IF(AND(A1834="SVOL",C1834="Cash"),                                     SUM(INDIRECT(ADDRESS(ROW()-(COUNTIF(A:A,"SVOL")),COLUMN())):INDIRECT(ADDRESS(ROW()-1,COLUMN()))),                                    IF(AND(A1835="TYA",C1835="Cash"), SUM(INDIRECT(ADDRESS(ROW()-(COUNTIF(A:A,"TYA")-1),COLUMN())):INDIRECT(ADDRESS(ROW()-1,COLUMN()))),                                    IF(AND(A1835="SVOL",ISNUMBER(FIND(" Govt",C1835))),"", IF(AND(A1835="SVOL",ISNUMBER(FIND(" Index",C1835))),J1835,                                    IF(ISNUMBER(N1835),Q1835*N1835,IF(ISNUMBER(R1835),J1835*R1835," "))))))</f>
        <v xml:space="preserve"> </v>
      </c>
      <c r="AB1835" s="8" t="s">
        <v>655</v>
      </c>
      <c r="AG1835" s="17">
        <v>-4.9690000000000003E-3</v>
      </c>
    </row>
    <row r="1836" spans="1:33" x14ac:dyDescent="0.35">
      <c r="A1836" t="s">
        <v>4220</v>
      </c>
      <c r="B1836" t="s">
        <v>1083</v>
      </c>
      <c r="C1836" t="s">
        <v>1084</v>
      </c>
      <c r="D1836" t="s">
        <v>1085</v>
      </c>
      <c r="E1836" t="s">
        <v>1086</v>
      </c>
      <c r="F1836" t="s">
        <v>1087</v>
      </c>
      <c r="G1836" s="1">
        <v>95.081978967966648</v>
      </c>
      <c r="H1836" s="1">
        <v>388.34</v>
      </c>
      <c r="I1836" s="2">
        <v>36924.135712420168</v>
      </c>
      <c r="J1836" s="3">
        <v>2.7305449485402998E-3</v>
      </c>
      <c r="K1836" s="4">
        <v>13522625.119999999</v>
      </c>
      <c r="L1836" s="5">
        <v>625001</v>
      </c>
      <c r="M1836" s="6">
        <v>21.636165569999999</v>
      </c>
      <c r="N1836" s="7" t="str">
        <f>IF(ISNUMBER(_xll.BDP($C1836, "DELTA_MID")),_xll.BDP($C1836, "DELTA_MID")," ")</f>
        <v xml:space="preserve"> </v>
      </c>
      <c r="O1836" s="7" t="str">
        <f>IF(ISNUMBER(N1836),_xll.BDP($C1836, "OPT_UNDL_TICKER"),"")</f>
        <v/>
      </c>
      <c r="P1836" s="8" t="str">
        <f>IF(ISNUMBER(N1836),_xll.BDP($C1836, "OPT_UNDL_PX")," ")</f>
        <v xml:space="preserve"> </v>
      </c>
      <c r="Q1836" s="7" t="str">
        <f>IF(ISNUMBER(N1836),+G1836*_xll.BDP($C1836, "PX_POS_MULT_FACTOR")*P1836/K1836," ")</f>
        <v xml:space="preserve"> </v>
      </c>
      <c r="R1836" s="8" t="str">
        <f>IF(OR($A1836="TUA",$A1836="TYA"),"",IF(ISNUMBER(_xll.BDP($C1836,"DUR_ADJ_OAS_MID")),_xll.BDP($C1836,"DUR_ADJ_OAS_MID"),IF(ISNUMBER(_xll.BDP($E1836&amp;" ISIN","DUR_ADJ_OAS_MID")),_xll.BDP($E1836&amp;" ISIN","DUR_ADJ_OAS_MID")," ")))</f>
        <v xml:space="preserve"> </v>
      </c>
      <c r="S1836" s="7" t="str">
        <f ca="1">IF(AND(A1835="SVOL",C1835="Cash"),                                     SUM(INDIRECT(ADDRESS(ROW()-(COUNTIF(A:A,"SVOL")),COLUMN())):INDIRECT(ADDRESS(ROW()-1,COLUMN()))),                                    IF(AND(A1836="TYA",C1836="Cash"), SUM(INDIRECT(ADDRESS(ROW()-(COUNTIF(A:A,"TYA")-1),COLUMN())):INDIRECT(ADDRESS(ROW()-1,COLUMN()))),                                    IF(AND(A1836="SVOL",ISNUMBER(FIND(" Govt",C1836))),"", IF(AND(A1836="SVOL",ISNUMBER(FIND(" Index",C1836))),J1836,                                    IF(ISNUMBER(N1836),Q1836*N1836,IF(ISNUMBER(R1836),J1836*R1836," "))))))</f>
        <v xml:space="preserve"> </v>
      </c>
      <c r="AB1836" s="8" t="s">
        <v>655</v>
      </c>
      <c r="AG1836" s="17">
        <v>-4.9690000000000003E-3</v>
      </c>
    </row>
    <row r="1837" spans="1:33" x14ac:dyDescent="0.35">
      <c r="A1837" t="s">
        <v>4220</v>
      </c>
      <c r="B1837" t="s">
        <v>1088</v>
      </c>
      <c r="C1837" t="s">
        <v>1089</v>
      </c>
      <c r="D1837" t="s">
        <v>1090</v>
      </c>
      <c r="E1837" t="s">
        <v>1091</v>
      </c>
      <c r="F1837" t="s">
        <v>1092</v>
      </c>
      <c r="G1837" s="1">
        <v>57.553378866050977</v>
      </c>
      <c r="H1837" s="1">
        <v>541.9</v>
      </c>
      <c r="I1837" s="2">
        <v>31188.176007513019</v>
      </c>
      <c r="J1837" s="3">
        <v>2.3063699341472998E-3</v>
      </c>
      <c r="K1837" s="4">
        <v>13522625.119999999</v>
      </c>
      <c r="L1837" s="5">
        <v>625001</v>
      </c>
      <c r="M1837" s="6">
        <v>21.636165569999999</v>
      </c>
      <c r="N1837" s="7" t="str">
        <f>IF(ISNUMBER(_xll.BDP($C1837, "DELTA_MID")),_xll.BDP($C1837, "DELTA_MID")," ")</f>
        <v xml:space="preserve"> </v>
      </c>
      <c r="O1837" s="7" t="str">
        <f>IF(ISNUMBER(N1837),_xll.BDP($C1837, "OPT_UNDL_TICKER"),"")</f>
        <v/>
      </c>
      <c r="P1837" s="8" t="str">
        <f>IF(ISNUMBER(N1837),_xll.BDP($C1837, "OPT_UNDL_PX")," ")</f>
        <v xml:space="preserve"> </v>
      </c>
      <c r="Q1837" s="7" t="str">
        <f>IF(ISNUMBER(N1837),+G1837*_xll.BDP($C1837, "PX_POS_MULT_FACTOR")*P1837/K1837," ")</f>
        <v xml:space="preserve"> </v>
      </c>
      <c r="R1837" s="8" t="str">
        <f>IF(OR($A1837="TUA",$A1837="TYA"),"",IF(ISNUMBER(_xll.BDP($C1837,"DUR_ADJ_OAS_MID")),_xll.BDP($C1837,"DUR_ADJ_OAS_MID"),IF(ISNUMBER(_xll.BDP($E1837&amp;" ISIN","DUR_ADJ_OAS_MID")),_xll.BDP($E1837&amp;" ISIN","DUR_ADJ_OAS_MID")," ")))</f>
        <v xml:space="preserve"> </v>
      </c>
      <c r="S1837" s="7" t="str">
        <f ca="1">IF(AND(A1836="SVOL",C1836="Cash"),                                     SUM(INDIRECT(ADDRESS(ROW()-(COUNTIF(A:A,"SVOL")),COLUMN())):INDIRECT(ADDRESS(ROW()-1,COLUMN()))),                                    IF(AND(A1837="TYA",C1837="Cash"), SUM(INDIRECT(ADDRESS(ROW()-(COUNTIF(A:A,"TYA")-1),COLUMN())):INDIRECT(ADDRESS(ROW()-1,COLUMN()))),                                    IF(AND(A1837="SVOL",ISNUMBER(FIND(" Govt",C1837))),"", IF(AND(A1837="SVOL",ISNUMBER(FIND(" Index",C1837))),J1837,                                    IF(ISNUMBER(N1837),Q1837*N1837,IF(ISNUMBER(R1837),J1837*R1837," "))))))</f>
        <v xml:space="preserve"> </v>
      </c>
      <c r="AB1837" s="8" t="s">
        <v>655</v>
      </c>
      <c r="AG1837" s="17">
        <v>-4.9690000000000003E-3</v>
      </c>
    </row>
    <row r="1838" spans="1:33" x14ac:dyDescent="0.35">
      <c r="A1838" t="s">
        <v>4220</v>
      </c>
      <c r="B1838" t="s">
        <v>1093</v>
      </c>
      <c r="C1838" t="s">
        <v>1094</v>
      </c>
      <c r="D1838" t="s">
        <v>1095</v>
      </c>
      <c r="E1838" t="s">
        <v>1096</v>
      </c>
      <c r="F1838" t="s">
        <v>1097</v>
      </c>
      <c r="G1838" s="1">
        <v>42.116786536907597</v>
      </c>
      <c r="H1838" s="1">
        <v>1366.42</v>
      </c>
      <c r="I1838" s="2">
        <v>57549.219459761283</v>
      </c>
      <c r="J1838" s="3">
        <v>4.255772747456101E-3</v>
      </c>
      <c r="K1838" s="4">
        <v>13522625.119999999</v>
      </c>
      <c r="L1838" s="5">
        <v>625001</v>
      </c>
      <c r="M1838" s="6">
        <v>21.636165569999999</v>
      </c>
      <c r="N1838" s="7" t="str">
        <f>IF(ISNUMBER(_xll.BDP($C1838, "DELTA_MID")),_xll.BDP($C1838, "DELTA_MID")," ")</f>
        <v xml:space="preserve"> </v>
      </c>
      <c r="O1838" s="7" t="str">
        <f>IF(ISNUMBER(N1838),_xll.BDP($C1838, "OPT_UNDL_TICKER"),"")</f>
        <v/>
      </c>
      <c r="P1838" s="8" t="str">
        <f>IF(ISNUMBER(N1838),_xll.BDP($C1838, "OPT_UNDL_PX")," ")</f>
        <v xml:space="preserve"> </v>
      </c>
      <c r="Q1838" s="7" t="str">
        <f>IF(ISNUMBER(N1838),+G1838*_xll.BDP($C1838, "PX_POS_MULT_FACTOR")*P1838/K1838," ")</f>
        <v xml:space="preserve"> </v>
      </c>
      <c r="R1838" s="8" t="str">
        <f>IF(OR($A1838="TUA",$A1838="TYA"),"",IF(ISNUMBER(_xll.BDP($C1838,"DUR_ADJ_OAS_MID")),_xll.BDP($C1838,"DUR_ADJ_OAS_MID"),IF(ISNUMBER(_xll.BDP($E1838&amp;" ISIN","DUR_ADJ_OAS_MID")),_xll.BDP($E1838&amp;" ISIN","DUR_ADJ_OAS_MID")," ")))</f>
        <v xml:space="preserve"> </v>
      </c>
      <c r="S1838" s="7" t="str">
        <f ca="1">IF(AND(A1837="SVOL",C1837="Cash"),                                     SUM(INDIRECT(ADDRESS(ROW()-(COUNTIF(A:A,"SVOL")),COLUMN())):INDIRECT(ADDRESS(ROW()-1,COLUMN()))),                                    IF(AND(A1838="TYA",C1838="Cash"), SUM(INDIRECT(ADDRESS(ROW()-(COUNTIF(A:A,"TYA")-1),COLUMN())):INDIRECT(ADDRESS(ROW()-1,COLUMN()))),                                    IF(AND(A1838="SVOL",ISNUMBER(FIND(" Govt",C1838))),"", IF(AND(A1838="SVOL",ISNUMBER(FIND(" Index",C1838))),J1838,                                    IF(ISNUMBER(N1838),Q1838*N1838,IF(ISNUMBER(R1838),J1838*R1838," "))))))</f>
        <v xml:space="preserve"> </v>
      </c>
      <c r="AB1838" s="8" t="s">
        <v>655</v>
      </c>
      <c r="AG1838" s="17">
        <v>-4.9690000000000003E-3</v>
      </c>
    </row>
    <row r="1839" spans="1:33" x14ac:dyDescent="0.35">
      <c r="A1839" t="s">
        <v>4220</v>
      </c>
      <c r="B1839" t="s">
        <v>1098</v>
      </c>
      <c r="C1839" t="s">
        <v>1099</v>
      </c>
      <c r="D1839" t="s">
        <v>1100</v>
      </c>
      <c r="E1839" t="s">
        <v>1101</v>
      </c>
      <c r="F1839" t="s">
        <v>1102</v>
      </c>
      <c r="G1839" s="1">
        <v>752.02532444319388</v>
      </c>
      <c r="H1839" s="1">
        <v>45.19</v>
      </c>
      <c r="I1839" s="2">
        <v>33984.024411587932</v>
      </c>
      <c r="J1839" s="3">
        <v>2.5131233107487001E-3</v>
      </c>
      <c r="K1839" s="4">
        <v>13522625.119999999</v>
      </c>
      <c r="L1839" s="5">
        <v>625001</v>
      </c>
      <c r="M1839" s="6">
        <v>21.636165569999999</v>
      </c>
      <c r="N1839" s="7" t="str">
        <f>IF(ISNUMBER(_xll.BDP($C1839, "DELTA_MID")),_xll.BDP($C1839, "DELTA_MID")," ")</f>
        <v xml:space="preserve"> </v>
      </c>
      <c r="O1839" s="7" t="str">
        <f>IF(ISNUMBER(N1839),_xll.BDP($C1839, "OPT_UNDL_TICKER"),"")</f>
        <v/>
      </c>
      <c r="P1839" s="8" t="str">
        <f>IF(ISNUMBER(N1839),_xll.BDP($C1839, "OPT_UNDL_PX")," ")</f>
        <v xml:space="preserve"> </v>
      </c>
      <c r="Q1839" s="7" t="str">
        <f>IF(ISNUMBER(N1839),+G1839*_xll.BDP($C1839, "PX_POS_MULT_FACTOR")*P1839/K1839," ")</f>
        <v xml:space="preserve"> </v>
      </c>
      <c r="R1839" s="8" t="str">
        <f>IF(OR($A1839="TUA",$A1839="TYA"),"",IF(ISNUMBER(_xll.BDP($C1839,"DUR_ADJ_OAS_MID")),_xll.BDP($C1839,"DUR_ADJ_OAS_MID"),IF(ISNUMBER(_xll.BDP($E1839&amp;" ISIN","DUR_ADJ_OAS_MID")),_xll.BDP($E1839&amp;" ISIN","DUR_ADJ_OAS_MID")," ")))</f>
        <v xml:space="preserve"> </v>
      </c>
      <c r="S1839" s="7" t="str">
        <f ca="1">IF(AND(A1838="SVOL",C1838="Cash"),                                     SUM(INDIRECT(ADDRESS(ROW()-(COUNTIF(A:A,"SVOL")),COLUMN())):INDIRECT(ADDRESS(ROW()-1,COLUMN()))),                                    IF(AND(A1839="TYA",C1839="Cash"), SUM(INDIRECT(ADDRESS(ROW()-(COUNTIF(A:A,"TYA")-1),COLUMN())):INDIRECT(ADDRESS(ROW()-1,COLUMN()))),                                    IF(AND(A1839="SVOL",ISNUMBER(FIND(" Govt",C1839))),"", IF(AND(A1839="SVOL",ISNUMBER(FIND(" Index",C1839))),J1839,                                    IF(ISNUMBER(N1839),Q1839*N1839,IF(ISNUMBER(R1839),J1839*R1839," "))))))</f>
        <v xml:space="preserve"> </v>
      </c>
      <c r="AB1839" s="8" t="s">
        <v>655</v>
      </c>
      <c r="AG1839" s="17">
        <v>-4.9690000000000003E-3</v>
      </c>
    </row>
    <row r="1840" spans="1:33" x14ac:dyDescent="0.35">
      <c r="A1840" t="s">
        <v>4220</v>
      </c>
      <c r="B1840" t="s">
        <v>1103</v>
      </c>
      <c r="C1840" t="s">
        <v>1104</v>
      </c>
      <c r="D1840" t="s">
        <v>1105</v>
      </c>
      <c r="E1840" t="s">
        <v>1106</v>
      </c>
      <c r="F1840" t="s">
        <v>1107</v>
      </c>
      <c r="G1840" s="1">
        <v>59.968741907070218</v>
      </c>
      <c r="H1840" s="1">
        <v>605.87</v>
      </c>
      <c r="I1840" s="2">
        <v>36333.261659236632</v>
      </c>
      <c r="J1840" s="3">
        <v>2.6868497304935002E-3</v>
      </c>
      <c r="K1840" s="4">
        <v>13522625.119999999</v>
      </c>
      <c r="L1840" s="5">
        <v>625001</v>
      </c>
      <c r="M1840" s="6">
        <v>21.636165569999999</v>
      </c>
      <c r="N1840" s="7" t="str">
        <f>IF(ISNUMBER(_xll.BDP($C1840, "DELTA_MID")),_xll.BDP($C1840, "DELTA_MID")," ")</f>
        <v xml:space="preserve"> </v>
      </c>
      <c r="O1840" s="7" t="str">
        <f>IF(ISNUMBER(N1840),_xll.BDP($C1840, "OPT_UNDL_TICKER"),"")</f>
        <v/>
      </c>
      <c r="P1840" s="8" t="str">
        <f>IF(ISNUMBER(N1840),_xll.BDP($C1840, "OPT_UNDL_PX")," ")</f>
        <v xml:space="preserve"> </v>
      </c>
      <c r="Q1840" s="7" t="str">
        <f>IF(ISNUMBER(N1840),+G1840*_xll.BDP($C1840, "PX_POS_MULT_FACTOR")*P1840/K1840," ")</f>
        <v xml:space="preserve"> </v>
      </c>
      <c r="R1840" s="8" t="str">
        <f>IF(OR($A1840="TUA",$A1840="TYA"),"",IF(ISNUMBER(_xll.BDP($C1840,"DUR_ADJ_OAS_MID")),_xll.BDP($C1840,"DUR_ADJ_OAS_MID"),IF(ISNUMBER(_xll.BDP($E1840&amp;" ISIN","DUR_ADJ_OAS_MID")),_xll.BDP($E1840&amp;" ISIN","DUR_ADJ_OAS_MID")," ")))</f>
        <v xml:space="preserve"> </v>
      </c>
      <c r="S1840" s="7" t="str">
        <f ca="1">IF(AND(A1839="SVOL",C1839="Cash"),                                     SUM(INDIRECT(ADDRESS(ROW()-(COUNTIF(A:A,"SVOL")),COLUMN())):INDIRECT(ADDRESS(ROW()-1,COLUMN()))),                                    IF(AND(A1840="TYA",C1840="Cash"), SUM(INDIRECT(ADDRESS(ROW()-(COUNTIF(A:A,"TYA")-1),COLUMN())):INDIRECT(ADDRESS(ROW()-1,COLUMN()))),                                    IF(AND(A1840="SVOL",ISNUMBER(FIND(" Govt",C1840))),"", IF(AND(A1840="SVOL",ISNUMBER(FIND(" Index",C1840))),J1840,                                    IF(ISNUMBER(N1840),Q1840*N1840,IF(ISNUMBER(R1840),J1840*R1840," "))))))</f>
        <v xml:space="preserve"> </v>
      </c>
      <c r="AB1840" s="8" t="s">
        <v>655</v>
      </c>
      <c r="AG1840" s="17">
        <v>-4.9690000000000003E-3</v>
      </c>
    </row>
    <row r="1841" spans="1:33" x14ac:dyDescent="0.35">
      <c r="A1841" t="s">
        <v>4220</v>
      </c>
      <c r="B1841" t="s">
        <v>1108</v>
      </c>
      <c r="C1841" t="s">
        <v>1109</v>
      </c>
      <c r="D1841" t="s">
        <v>1110</v>
      </c>
      <c r="E1841" t="s">
        <v>1111</v>
      </c>
      <c r="F1841" t="s">
        <v>1112</v>
      </c>
      <c r="G1841" s="1">
        <v>121.7413544337046</v>
      </c>
      <c r="H1841" s="1">
        <v>309.48</v>
      </c>
      <c r="I1841" s="2">
        <v>37676.514370142897</v>
      </c>
      <c r="J1841" s="3">
        <v>2.7861834544551001E-3</v>
      </c>
      <c r="K1841" s="4">
        <v>13522625.119999999</v>
      </c>
      <c r="L1841" s="5">
        <v>625001</v>
      </c>
      <c r="M1841" s="6">
        <v>21.636165569999999</v>
      </c>
      <c r="N1841" s="7" t="str">
        <f>IF(ISNUMBER(_xll.BDP($C1841, "DELTA_MID")),_xll.BDP($C1841, "DELTA_MID")," ")</f>
        <v xml:space="preserve"> </v>
      </c>
      <c r="O1841" s="7" t="str">
        <f>IF(ISNUMBER(N1841),_xll.BDP($C1841, "OPT_UNDL_TICKER"),"")</f>
        <v/>
      </c>
      <c r="P1841" s="8" t="str">
        <f>IF(ISNUMBER(N1841),_xll.BDP($C1841, "OPT_UNDL_PX")," ")</f>
        <v xml:space="preserve"> </v>
      </c>
      <c r="Q1841" s="7" t="str">
        <f>IF(ISNUMBER(N1841),+G1841*_xll.BDP($C1841, "PX_POS_MULT_FACTOR")*P1841/K1841," ")</f>
        <v xml:space="preserve"> </v>
      </c>
      <c r="R1841" s="8" t="str">
        <f>IF(OR($A1841="TUA",$A1841="TYA"),"",IF(ISNUMBER(_xll.BDP($C1841,"DUR_ADJ_OAS_MID")),_xll.BDP($C1841,"DUR_ADJ_OAS_MID"),IF(ISNUMBER(_xll.BDP($E1841&amp;" ISIN","DUR_ADJ_OAS_MID")),_xll.BDP($E1841&amp;" ISIN","DUR_ADJ_OAS_MID")," ")))</f>
        <v xml:space="preserve"> </v>
      </c>
      <c r="S1841" s="7" t="str">
        <f ca="1">IF(AND(A1840="SVOL",C1840="Cash"),                                     SUM(INDIRECT(ADDRESS(ROW()-(COUNTIF(A:A,"SVOL")),COLUMN())):INDIRECT(ADDRESS(ROW()-1,COLUMN()))),                                    IF(AND(A1841="TYA",C1841="Cash"), SUM(INDIRECT(ADDRESS(ROW()-(COUNTIF(A:A,"TYA")-1),COLUMN())):INDIRECT(ADDRESS(ROW()-1,COLUMN()))),                                    IF(AND(A1841="SVOL",ISNUMBER(FIND(" Govt",C1841))),"", IF(AND(A1841="SVOL",ISNUMBER(FIND(" Index",C1841))),J1841,                                    IF(ISNUMBER(N1841),Q1841*N1841,IF(ISNUMBER(R1841),J1841*R1841," "))))))</f>
        <v xml:space="preserve"> </v>
      </c>
      <c r="AB1841" s="8" t="s">
        <v>655</v>
      </c>
      <c r="AG1841" s="17">
        <v>-4.9690000000000003E-3</v>
      </c>
    </row>
    <row r="1842" spans="1:33" x14ac:dyDescent="0.35">
      <c r="A1842" t="s">
        <v>4220</v>
      </c>
      <c r="B1842" t="s">
        <v>1113</v>
      </c>
      <c r="C1842" t="s">
        <v>1114</v>
      </c>
      <c r="D1842" t="s">
        <v>1115</v>
      </c>
      <c r="E1842" t="s">
        <v>1116</v>
      </c>
      <c r="F1842" t="s">
        <v>1117</v>
      </c>
      <c r="G1842" s="1">
        <v>321.45269319302611</v>
      </c>
      <c r="H1842" s="1">
        <v>104.84</v>
      </c>
      <c r="I1842" s="2">
        <v>33701.100354356859</v>
      </c>
      <c r="J1842" s="3">
        <v>2.4922010375420999E-3</v>
      </c>
      <c r="K1842" s="4">
        <v>13522625.119999999</v>
      </c>
      <c r="L1842" s="5">
        <v>625001</v>
      </c>
      <c r="M1842" s="6">
        <v>21.636165569999999</v>
      </c>
      <c r="N1842" s="7" t="str">
        <f>IF(ISNUMBER(_xll.BDP($C1842, "DELTA_MID")),_xll.BDP($C1842, "DELTA_MID")," ")</f>
        <v xml:space="preserve"> </v>
      </c>
      <c r="O1842" s="7" t="str">
        <f>IF(ISNUMBER(N1842),_xll.BDP($C1842, "OPT_UNDL_TICKER"),"")</f>
        <v/>
      </c>
      <c r="P1842" s="8" t="str">
        <f>IF(ISNUMBER(N1842),_xll.BDP($C1842, "OPT_UNDL_PX")," ")</f>
        <v xml:space="preserve"> </v>
      </c>
      <c r="Q1842" s="7" t="str">
        <f>IF(ISNUMBER(N1842),+G1842*_xll.BDP($C1842, "PX_POS_MULT_FACTOR")*P1842/K1842," ")</f>
        <v xml:space="preserve"> </v>
      </c>
      <c r="R1842" s="8" t="str">
        <f>IF(OR($A1842="TUA",$A1842="TYA"),"",IF(ISNUMBER(_xll.BDP($C1842,"DUR_ADJ_OAS_MID")),_xll.BDP($C1842,"DUR_ADJ_OAS_MID"),IF(ISNUMBER(_xll.BDP($E1842&amp;" ISIN","DUR_ADJ_OAS_MID")),_xll.BDP($E1842&amp;" ISIN","DUR_ADJ_OAS_MID")," ")))</f>
        <v xml:space="preserve"> </v>
      </c>
      <c r="S1842" s="7" t="str">
        <f ca="1">IF(AND(A1841="SVOL",C1841="Cash"),                                     SUM(INDIRECT(ADDRESS(ROW()-(COUNTIF(A:A,"SVOL")),COLUMN())):INDIRECT(ADDRESS(ROW()-1,COLUMN()))),                                    IF(AND(A1842="TYA",C1842="Cash"), SUM(INDIRECT(ADDRESS(ROW()-(COUNTIF(A:A,"TYA")-1),COLUMN())):INDIRECT(ADDRESS(ROW()-1,COLUMN()))),                                    IF(AND(A1842="SVOL",ISNUMBER(FIND(" Govt",C1842))),"", IF(AND(A1842="SVOL",ISNUMBER(FIND(" Index",C1842))),J1842,                                    IF(ISNUMBER(N1842),Q1842*N1842,IF(ISNUMBER(R1842),J1842*R1842," "))))))</f>
        <v xml:space="preserve"> </v>
      </c>
      <c r="AB1842" s="8" t="s">
        <v>655</v>
      </c>
      <c r="AG1842" s="17">
        <v>-4.9690000000000003E-3</v>
      </c>
    </row>
    <row r="1843" spans="1:33" x14ac:dyDescent="0.35">
      <c r="A1843" t="s">
        <v>4220</v>
      </c>
      <c r="B1843" t="s">
        <v>1118</v>
      </c>
      <c r="C1843" t="s">
        <v>1119</v>
      </c>
      <c r="D1843" t="s">
        <v>1120</v>
      </c>
      <c r="E1843" t="s">
        <v>1121</v>
      </c>
      <c r="F1843" t="s">
        <v>1122</v>
      </c>
      <c r="G1843" s="1">
        <v>131.31149709863129</v>
      </c>
      <c r="H1843" s="1">
        <v>290.04000000000002</v>
      </c>
      <c r="I1843" s="2">
        <v>38085.586618487039</v>
      </c>
      <c r="J1843" s="3">
        <v>2.8164344038612999E-3</v>
      </c>
      <c r="K1843" s="4">
        <v>13522625.119999999</v>
      </c>
      <c r="L1843" s="5">
        <v>625001</v>
      </c>
      <c r="M1843" s="6">
        <v>21.636165569999999</v>
      </c>
      <c r="N1843" s="7" t="str">
        <f>IF(ISNUMBER(_xll.BDP($C1843, "DELTA_MID")),_xll.BDP($C1843, "DELTA_MID")," ")</f>
        <v xml:space="preserve"> </v>
      </c>
      <c r="O1843" s="7" t="str">
        <f>IF(ISNUMBER(N1843),_xll.BDP($C1843, "OPT_UNDL_TICKER"),"")</f>
        <v/>
      </c>
      <c r="P1843" s="8" t="str">
        <f>IF(ISNUMBER(N1843),_xll.BDP($C1843, "OPT_UNDL_PX")," ")</f>
        <v xml:space="preserve"> </v>
      </c>
      <c r="Q1843" s="7" t="str">
        <f>IF(ISNUMBER(N1843),+G1843*_xll.BDP($C1843, "PX_POS_MULT_FACTOR")*P1843/K1843," ")</f>
        <v xml:space="preserve"> </v>
      </c>
      <c r="R1843" s="8" t="str">
        <f>IF(OR($A1843="TUA",$A1843="TYA"),"",IF(ISNUMBER(_xll.BDP($C1843,"DUR_ADJ_OAS_MID")),_xll.BDP($C1843,"DUR_ADJ_OAS_MID"),IF(ISNUMBER(_xll.BDP($E1843&amp;" ISIN","DUR_ADJ_OAS_MID")),_xll.BDP($E1843&amp;" ISIN","DUR_ADJ_OAS_MID")," ")))</f>
        <v xml:space="preserve"> </v>
      </c>
      <c r="S1843" s="7" t="str">
        <f ca="1">IF(AND(A1842="SVOL",C1842="Cash"),                                     SUM(INDIRECT(ADDRESS(ROW()-(COUNTIF(A:A,"SVOL")),COLUMN())):INDIRECT(ADDRESS(ROW()-1,COLUMN()))),                                    IF(AND(A1843="TYA",C1843="Cash"), SUM(INDIRECT(ADDRESS(ROW()-(COUNTIF(A:A,"TYA")-1),COLUMN())):INDIRECT(ADDRESS(ROW()-1,COLUMN()))),                                    IF(AND(A1843="SVOL",ISNUMBER(FIND(" Govt",C1843))),"", IF(AND(A1843="SVOL",ISNUMBER(FIND(" Index",C1843))),J1843,                                    IF(ISNUMBER(N1843),Q1843*N1843,IF(ISNUMBER(R1843),J1843*R1843," "))))))</f>
        <v xml:space="preserve"> </v>
      </c>
      <c r="AB1843" s="8" t="s">
        <v>655</v>
      </c>
      <c r="AG1843" s="17">
        <v>-4.9690000000000003E-3</v>
      </c>
    </row>
    <row r="1844" spans="1:33" x14ac:dyDescent="0.35">
      <c r="A1844" t="s">
        <v>4220</v>
      </c>
      <c r="B1844" t="s">
        <v>1123</v>
      </c>
      <c r="C1844" t="s">
        <v>1124</v>
      </c>
      <c r="D1844" t="s">
        <v>1125</v>
      </c>
      <c r="E1844" t="s">
        <v>1126</v>
      </c>
      <c r="F1844" t="s">
        <v>1127</v>
      </c>
      <c r="G1844" s="1">
        <v>454.17230788107082</v>
      </c>
      <c r="H1844" s="1">
        <v>97.15</v>
      </c>
      <c r="I1844" s="2">
        <v>44122.839710646032</v>
      </c>
      <c r="J1844" s="3">
        <v>3.2628901059593989E-3</v>
      </c>
      <c r="K1844" s="4">
        <v>13522625.119999999</v>
      </c>
      <c r="L1844" s="5">
        <v>625001</v>
      </c>
      <c r="M1844" s="6">
        <v>21.636165569999999</v>
      </c>
      <c r="N1844" s="7" t="str">
        <f>IF(ISNUMBER(_xll.BDP($C1844, "DELTA_MID")),_xll.BDP($C1844, "DELTA_MID")," ")</f>
        <v xml:space="preserve"> </v>
      </c>
      <c r="O1844" s="7" t="str">
        <f>IF(ISNUMBER(N1844),_xll.BDP($C1844, "OPT_UNDL_TICKER"),"")</f>
        <v/>
      </c>
      <c r="P1844" s="8" t="str">
        <f>IF(ISNUMBER(N1844),_xll.BDP($C1844, "OPT_UNDL_PX")," ")</f>
        <v xml:space="preserve"> </v>
      </c>
      <c r="Q1844" s="7" t="str">
        <f>IF(ISNUMBER(N1844),+G1844*_xll.BDP($C1844, "PX_POS_MULT_FACTOR")*P1844/K1844," ")</f>
        <v xml:space="preserve"> </v>
      </c>
      <c r="R1844" s="8" t="str">
        <f>IF(OR($A1844="TUA",$A1844="TYA"),"",IF(ISNUMBER(_xll.BDP($C1844,"DUR_ADJ_OAS_MID")),_xll.BDP($C1844,"DUR_ADJ_OAS_MID"),IF(ISNUMBER(_xll.BDP($E1844&amp;" ISIN","DUR_ADJ_OAS_MID")),_xll.BDP($E1844&amp;" ISIN","DUR_ADJ_OAS_MID")," ")))</f>
        <v xml:space="preserve"> </v>
      </c>
      <c r="S1844" s="7" t="str">
        <f ca="1">IF(AND(A1843="SVOL",C1843="Cash"),                                     SUM(INDIRECT(ADDRESS(ROW()-(COUNTIF(A:A,"SVOL")),COLUMN())):INDIRECT(ADDRESS(ROW()-1,COLUMN()))),                                    IF(AND(A1844="TYA",C1844="Cash"), SUM(INDIRECT(ADDRESS(ROW()-(COUNTIF(A:A,"TYA")-1),COLUMN())):INDIRECT(ADDRESS(ROW()-1,COLUMN()))),                                    IF(AND(A1844="SVOL",ISNUMBER(FIND(" Govt",C1844))),"", IF(AND(A1844="SVOL",ISNUMBER(FIND(" Index",C1844))),J1844,                                    IF(ISNUMBER(N1844),Q1844*N1844,IF(ISNUMBER(R1844),J1844*R1844," "))))))</f>
        <v xml:space="preserve"> </v>
      </c>
      <c r="AB1844" s="8" t="s">
        <v>655</v>
      </c>
      <c r="AG1844" s="17">
        <v>-4.9690000000000003E-3</v>
      </c>
    </row>
    <row r="1845" spans="1:33" x14ac:dyDescent="0.35">
      <c r="A1845" t="s">
        <v>4220</v>
      </c>
      <c r="B1845" t="s">
        <v>1128</v>
      </c>
      <c r="C1845" t="s">
        <v>1129</v>
      </c>
      <c r="D1845" t="s">
        <v>1130</v>
      </c>
      <c r="E1845" t="s">
        <v>1131</v>
      </c>
      <c r="F1845" t="s">
        <v>1132</v>
      </c>
      <c r="G1845" s="1">
        <v>895.66491691558247</v>
      </c>
      <c r="H1845" s="1">
        <v>38.53</v>
      </c>
      <c r="I1845" s="2">
        <v>34509.969248757392</v>
      </c>
      <c r="J1845" s="3">
        <v>2.5520170042810002E-3</v>
      </c>
      <c r="K1845" s="4">
        <v>13522625.119999999</v>
      </c>
      <c r="L1845" s="5">
        <v>625001</v>
      </c>
      <c r="M1845" s="6">
        <v>21.636165569999999</v>
      </c>
      <c r="N1845" s="7" t="str">
        <f>IF(ISNUMBER(_xll.BDP($C1845, "DELTA_MID")),_xll.BDP($C1845, "DELTA_MID")," ")</f>
        <v xml:space="preserve"> </v>
      </c>
      <c r="O1845" s="7" t="str">
        <f>IF(ISNUMBER(N1845),_xll.BDP($C1845, "OPT_UNDL_TICKER"),"")</f>
        <v/>
      </c>
      <c r="P1845" s="8" t="str">
        <f>IF(ISNUMBER(N1845),_xll.BDP($C1845, "OPT_UNDL_PX")," ")</f>
        <v xml:space="preserve"> </v>
      </c>
      <c r="Q1845" s="7" t="str">
        <f>IF(ISNUMBER(N1845),+G1845*_xll.BDP($C1845, "PX_POS_MULT_FACTOR")*P1845/K1845," ")</f>
        <v xml:space="preserve"> </v>
      </c>
      <c r="R1845" s="8" t="str">
        <f>IF(OR($A1845="TUA",$A1845="TYA"),"",IF(ISNUMBER(_xll.BDP($C1845,"DUR_ADJ_OAS_MID")),_xll.BDP($C1845,"DUR_ADJ_OAS_MID"),IF(ISNUMBER(_xll.BDP($E1845&amp;" ISIN","DUR_ADJ_OAS_MID")),_xll.BDP($E1845&amp;" ISIN","DUR_ADJ_OAS_MID")," ")))</f>
        <v xml:space="preserve"> </v>
      </c>
      <c r="S1845" s="7" t="str">
        <f ca="1">IF(AND(A1844="SVOL",C1844="Cash"),                                     SUM(INDIRECT(ADDRESS(ROW()-(COUNTIF(A:A,"SVOL")),COLUMN())):INDIRECT(ADDRESS(ROW()-1,COLUMN()))),                                    IF(AND(A1845="TYA",C1845="Cash"), SUM(INDIRECT(ADDRESS(ROW()-(COUNTIF(A:A,"TYA")-1),COLUMN())):INDIRECT(ADDRESS(ROW()-1,COLUMN()))),                                    IF(AND(A1845="SVOL",ISNUMBER(FIND(" Govt",C1845))),"", IF(AND(A1845="SVOL",ISNUMBER(FIND(" Index",C1845))),J1845,                                    IF(ISNUMBER(N1845),Q1845*N1845,IF(ISNUMBER(R1845),J1845*R1845," "))))))</f>
        <v xml:space="preserve"> </v>
      </c>
      <c r="AB1845" s="8" t="s">
        <v>655</v>
      </c>
      <c r="AG1845" s="17">
        <v>-4.9690000000000003E-3</v>
      </c>
    </row>
    <row r="1846" spans="1:33" x14ac:dyDescent="0.35">
      <c r="A1846" t="s">
        <v>4220</v>
      </c>
      <c r="B1846" t="s">
        <v>1133</v>
      </c>
      <c r="C1846" t="s">
        <v>1134</v>
      </c>
      <c r="D1846" t="s">
        <v>1135</v>
      </c>
      <c r="E1846" t="s">
        <v>1136</v>
      </c>
      <c r="F1846" t="s">
        <v>1137</v>
      </c>
      <c r="G1846" s="1">
        <v>1086.878570455201</v>
      </c>
      <c r="H1846" s="1">
        <v>30.89</v>
      </c>
      <c r="I1846" s="2">
        <v>33573.679041361167</v>
      </c>
      <c r="J1846" s="3">
        <v>2.4827782138030002E-3</v>
      </c>
      <c r="K1846" s="4">
        <v>13522625.119999999</v>
      </c>
      <c r="L1846" s="5">
        <v>625001</v>
      </c>
      <c r="M1846" s="6">
        <v>21.636165569999999</v>
      </c>
      <c r="N1846" s="7" t="str">
        <f>IF(ISNUMBER(_xll.BDP($C1846, "DELTA_MID")),_xll.BDP($C1846, "DELTA_MID")," ")</f>
        <v xml:space="preserve"> </v>
      </c>
      <c r="O1846" s="7" t="str">
        <f>IF(ISNUMBER(N1846),_xll.BDP($C1846, "OPT_UNDL_TICKER"),"")</f>
        <v/>
      </c>
      <c r="P1846" s="8" t="str">
        <f>IF(ISNUMBER(N1846),_xll.BDP($C1846, "OPT_UNDL_PX")," ")</f>
        <v xml:space="preserve"> </v>
      </c>
      <c r="Q1846" s="7" t="str">
        <f>IF(ISNUMBER(N1846),+G1846*_xll.BDP($C1846, "PX_POS_MULT_FACTOR")*P1846/K1846," ")</f>
        <v xml:space="preserve"> </v>
      </c>
      <c r="R1846" s="8" t="str">
        <f>IF(OR($A1846="TUA",$A1846="TYA"),"",IF(ISNUMBER(_xll.BDP($C1846,"DUR_ADJ_OAS_MID")),_xll.BDP($C1846,"DUR_ADJ_OAS_MID"),IF(ISNUMBER(_xll.BDP($E1846&amp;" ISIN","DUR_ADJ_OAS_MID")),_xll.BDP($E1846&amp;" ISIN","DUR_ADJ_OAS_MID")," ")))</f>
        <v xml:space="preserve"> </v>
      </c>
      <c r="S1846" s="7" t="str">
        <f ca="1">IF(AND(A1845="SVOL",C1845="Cash"),                                     SUM(INDIRECT(ADDRESS(ROW()-(COUNTIF(A:A,"SVOL")),COLUMN())):INDIRECT(ADDRESS(ROW()-1,COLUMN()))),                                    IF(AND(A1846="TYA",C1846="Cash"), SUM(INDIRECT(ADDRESS(ROW()-(COUNTIF(A:A,"TYA")-1),COLUMN())):INDIRECT(ADDRESS(ROW()-1,COLUMN()))),                                    IF(AND(A1846="SVOL",ISNUMBER(FIND(" Govt",C1846))),"", IF(AND(A1846="SVOL",ISNUMBER(FIND(" Index",C1846))),J1846,                                    IF(ISNUMBER(N1846),Q1846*N1846,IF(ISNUMBER(R1846),J1846*R1846," "))))))</f>
        <v xml:space="preserve"> </v>
      </c>
      <c r="AB1846" s="8" t="s">
        <v>655</v>
      </c>
      <c r="AG1846" s="17">
        <v>-4.9690000000000003E-3</v>
      </c>
    </row>
    <row r="1847" spans="1:33" x14ac:dyDescent="0.35">
      <c r="A1847" t="s">
        <v>4220</v>
      </c>
      <c r="B1847" t="s">
        <v>1138</v>
      </c>
      <c r="C1847" t="s">
        <v>1139</v>
      </c>
      <c r="D1847" t="s">
        <v>1140</v>
      </c>
      <c r="E1847" t="s">
        <v>1141</v>
      </c>
      <c r="F1847" t="s">
        <v>1142</v>
      </c>
      <c r="G1847" s="1">
        <v>263.05816021457349</v>
      </c>
      <c r="H1847" s="1">
        <v>135.26</v>
      </c>
      <c r="I1847" s="2">
        <v>35581.246750623213</v>
      </c>
      <c r="J1847" s="3">
        <v>2.6312381238757002E-3</v>
      </c>
      <c r="K1847" s="4">
        <v>13522625.119999999</v>
      </c>
      <c r="L1847" s="5">
        <v>625001</v>
      </c>
      <c r="M1847" s="6">
        <v>21.636165569999999</v>
      </c>
      <c r="N1847" s="7" t="str">
        <f>IF(ISNUMBER(_xll.BDP($C1847, "DELTA_MID")),_xll.BDP($C1847, "DELTA_MID")," ")</f>
        <v xml:space="preserve"> </v>
      </c>
      <c r="O1847" s="7" t="str">
        <f>IF(ISNUMBER(N1847),_xll.BDP($C1847, "OPT_UNDL_TICKER"),"")</f>
        <v/>
      </c>
      <c r="P1847" s="8" t="str">
        <f>IF(ISNUMBER(N1847),_xll.BDP($C1847, "OPT_UNDL_PX")," ")</f>
        <v xml:space="preserve"> </v>
      </c>
      <c r="Q1847" s="7" t="str">
        <f>IF(ISNUMBER(N1847),+G1847*_xll.BDP($C1847, "PX_POS_MULT_FACTOR")*P1847/K1847," ")</f>
        <v xml:space="preserve"> </v>
      </c>
      <c r="R1847" s="8" t="str">
        <f>IF(OR($A1847="TUA",$A1847="TYA"),"",IF(ISNUMBER(_xll.BDP($C1847,"DUR_ADJ_OAS_MID")),_xll.BDP($C1847,"DUR_ADJ_OAS_MID"),IF(ISNUMBER(_xll.BDP($E1847&amp;" ISIN","DUR_ADJ_OAS_MID")),_xll.BDP($E1847&amp;" ISIN","DUR_ADJ_OAS_MID")," ")))</f>
        <v xml:space="preserve"> </v>
      </c>
      <c r="S1847" s="7" t="str">
        <f ca="1">IF(AND(A1846="SVOL",C1846="Cash"),                                     SUM(INDIRECT(ADDRESS(ROW()-(COUNTIF(A:A,"SVOL")),COLUMN())):INDIRECT(ADDRESS(ROW()-1,COLUMN()))),                                    IF(AND(A1847="TYA",C1847="Cash"), SUM(INDIRECT(ADDRESS(ROW()-(COUNTIF(A:A,"TYA")-1),COLUMN())):INDIRECT(ADDRESS(ROW()-1,COLUMN()))),                                    IF(AND(A1847="SVOL",ISNUMBER(FIND(" Govt",C1847))),"", IF(AND(A1847="SVOL",ISNUMBER(FIND(" Index",C1847))),J1847,                                    IF(ISNUMBER(N1847),Q1847*N1847,IF(ISNUMBER(R1847),J1847*R1847," "))))))</f>
        <v xml:space="preserve"> </v>
      </c>
      <c r="AB1847" s="8" t="s">
        <v>655</v>
      </c>
      <c r="AG1847" s="17">
        <v>-4.9690000000000003E-3</v>
      </c>
    </row>
    <row r="1848" spans="1:33" x14ac:dyDescent="0.35">
      <c r="A1848" t="s">
        <v>4220</v>
      </c>
      <c r="B1848" t="s">
        <v>648</v>
      </c>
      <c r="C1848" t="s">
        <v>1143</v>
      </c>
      <c r="F1848" t="s">
        <v>1143</v>
      </c>
      <c r="G1848" s="1">
        <v>-3591589</v>
      </c>
      <c r="H1848" s="1">
        <v>100</v>
      </c>
      <c r="I1848" s="2">
        <v>-3591589</v>
      </c>
      <c r="J1848" s="3">
        <v>-0.26559850000000002</v>
      </c>
      <c r="K1848" s="4">
        <v>13522625.119999999</v>
      </c>
      <c r="L1848" s="5">
        <v>625001</v>
      </c>
      <c r="M1848" s="6">
        <v>21.636165569999999</v>
      </c>
      <c r="N1848" s="7" t="str">
        <f>IF(ISNUMBER(_xll.BDP($C1848, "DELTA_MID")),_xll.BDP($C1848, "DELTA_MID")," ")</f>
        <v xml:space="preserve"> </v>
      </c>
      <c r="O1848" s="7" t="str">
        <f>IF(ISNUMBER(N1848),_xll.BDP($C1848, "OPT_UNDL_TICKER"),"")</f>
        <v/>
      </c>
      <c r="P1848" s="8" t="str">
        <f>IF(ISNUMBER(N1848),_xll.BDP($C1848, "OPT_UNDL_PX")," ")</f>
        <v xml:space="preserve"> </v>
      </c>
      <c r="Q1848" s="7" t="str">
        <f>IF(ISNUMBER(N1848),+G1848*_xll.BDP($C1848, "PX_POS_MULT_FACTOR")*P1848/K1848," ")</f>
        <v xml:space="preserve"> </v>
      </c>
      <c r="R1848" s="8" t="str">
        <f>IF(OR($A1848="TUA",$A1848="TYA"),"",IF(ISNUMBER(_xll.BDP($C1848,"DUR_ADJ_OAS_MID")),_xll.BDP($C1848,"DUR_ADJ_OAS_MID"),IF(ISNUMBER(_xll.BDP($E1848&amp;" ISIN","DUR_ADJ_OAS_MID")),_xll.BDP($E1848&amp;" ISIN","DUR_ADJ_OAS_MID")," ")))</f>
        <v xml:space="preserve"> </v>
      </c>
      <c r="S1848" s="7" t="str">
        <f ca="1">IF(AND(A1847="SVOL",C1847="Cash"),                                     SUM(INDIRECT(ADDRESS(ROW()-(COUNTIF(A:A,"SVOL")),COLUMN())):INDIRECT(ADDRESS(ROW()-1,COLUMN()))),                                    IF(AND(A1848="TYA",C1848="Cash"), SUM(INDIRECT(ADDRESS(ROW()-(COUNTIF(A:A,"TYA")-1),COLUMN())):INDIRECT(ADDRESS(ROW()-1,COLUMN()))),                                    IF(AND(A1848="SVOL",ISNUMBER(FIND(" Govt",C1848))),"", IF(AND(A1848="SVOL",ISNUMBER(FIND(" Index",C1848))),J1848,                                    IF(ISNUMBER(N1848),Q1848*N1848,IF(ISNUMBER(R1848),J1848*R1848," "))))))</f>
        <v xml:space="preserve"> </v>
      </c>
      <c r="T1848" t="s">
        <v>1143</v>
      </c>
      <c r="U1848" t="s">
        <v>73</v>
      </c>
      <c r="AC1848" s="8" t="s">
        <v>115</v>
      </c>
      <c r="AD1848" s="8" t="s">
        <v>116</v>
      </c>
      <c r="AE1848" s="8">
        <v>35</v>
      </c>
      <c r="AG1848" s="17">
        <v>-4.9690000000000003E-3</v>
      </c>
    </row>
    <row r="1849" spans="1:33" x14ac:dyDescent="0.35">
      <c r="A1849" t="s">
        <v>4220</v>
      </c>
      <c r="B1849" t="s">
        <v>6738</v>
      </c>
      <c r="C1849" t="s">
        <v>6738</v>
      </c>
      <c r="G1849" s="1">
        <v>4098030.05</v>
      </c>
      <c r="H1849" s="1">
        <v>5.8234000000000004</v>
      </c>
      <c r="I1849" s="2">
        <v>-703716.14</v>
      </c>
      <c r="J1849" s="3">
        <v>5.2039905991271028E-2</v>
      </c>
      <c r="K1849" s="4">
        <v>13522625.119999999</v>
      </c>
      <c r="L1849" s="5">
        <v>625001</v>
      </c>
      <c r="M1849" s="6">
        <v>21.636165569999999</v>
      </c>
      <c r="N1849" s="7" t="str">
        <f>IF(ISNUMBER(_xll.BDP($C1849, "DELTA_MID")),_xll.BDP($C1849, "DELTA_MID")," ")</f>
        <v xml:space="preserve"> </v>
      </c>
      <c r="O1849" s="7" t="str">
        <f>IF(ISNUMBER(N1849),_xll.BDP($C1849, "OPT_UNDL_TICKER"),"")</f>
        <v/>
      </c>
      <c r="P1849" s="8" t="str">
        <f>IF(ISNUMBER(N1849),_xll.BDP($C1849, "OPT_UNDL_PX")," ")</f>
        <v xml:space="preserve"> </v>
      </c>
      <c r="Q1849" s="7" t="str">
        <f>IF(ISNUMBER(N1849),+G1849*_xll.BDP($C1849, "PX_POS_MULT_FACTOR")*P1849/K1849," ")</f>
        <v xml:space="preserve"> </v>
      </c>
      <c r="R1849" s="8" t="str">
        <f>IF(OR($A1849="TUA",$A1849="TYA"),"",IF(ISNUMBER(_xll.BDP($C1849,"DUR_ADJ_OAS_MID")),_xll.BDP($C1849,"DUR_ADJ_OAS_MID"),IF(ISNUMBER(_xll.BDP($E1849&amp;" ISIN","DUR_ADJ_OAS_MID")),_xll.BDP($E1849&amp;" ISIN","DUR_ADJ_OAS_MID")," ")))</f>
        <v xml:space="preserve"> </v>
      </c>
      <c r="S1849" s="7" t="str">
        <f ca="1">IF(AND(A1848="SVOL",C1848="Cash"),                                     SUM(INDIRECT(ADDRESS(ROW()-(COUNTIF(A:A,"SVOL")),COLUMN())):INDIRECT(ADDRESS(ROW()-1,COLUMN()))),                                    IF(AND(A1849="TYA",C1849="Cash"), SUM(INDIRECT(ADDRESS(ROW()-(COUNTIF(A:A,"TYA")-1),COLUMN())):INDIRECT(ADDRESS(ROW()-1,COLUMN()))),                                    IF(AND(A1849="SVOL",ISNUMBER(FIND(" Govt",C1849))),"", IF(AND(A1849="SVOL",ISNUMBER(FIND(" Index",C1849))),J1849,                                    IF(ISNUMBER(N1849),Q1849*N1849,IF(ISNUMBER(R1849),J1849*R1849," "))))))</f>
        <v xml:space="preserve"> </v>
      </c>
      <c r="T1849" t="s">
        <v>4312</v>
      </c>
      <c r="U1849" t="s">
        <v>4305</v>
      </c>
      <c r="AG1849" s="17">
        <v>-4.9690000000000003E-3</v>
      </c>
    </row>
    <row r="1850" spans="1:33" x14ac:dyDescent="0.35">
      <c r="A1850" t="s">
        <v>4220</v>
      </c>
      <c r="B1850" t="s">
        <v>6739</v>
      </c>
      <c r="C1850" t="s">
        <v>6739</v>
      </c>
      <c r="G1850" s="1">
        <v>2850000</v>
      </c>
      <c r="H1850" s="1">
        <v>0.71507200000000004</v>
      </c>
      <c r="I1850" s="2">
        <v>-2037954.49</v>
      </c>
      <c r="J1850" s="3">
        <v>0.15070701671570114</v>
      </c>
      <c r="K1850" s="4">
        <v>13522625.119999999</v>
      </c>
      <c r="L1850" s="5">
        <v>625001</v>
      </c>
      <c r="M1850" s="6">
        <v>21.636165569999999</v>
      </c>
      <c r="N1850" s="7" t="str">
        <f>IF(ISNUMBER(_xll.BDP($C1850, "DELTA_MID")),_xll.BDP($C1850, "DELTA_MID")," ")</f>
        <v xml:space="preserve"> </v>
      </c>
      <c r="O1850" s="7" t="str">
        <f>IF(ISNUMBER(N1850),_xll.BDP($C1850, "OPT_UNDL_TICKER"),"")</f>
        <v/>
      </c>
      <c r="P1850" s="8" t="str">
        <f>IF(ISNUMBER(N1850),_xll.BDP($C1850, "OPT_UNDL_PX")," ")</f>
        <v xml:space="preserve"> </v>
      </c>
      <c r="Q1850" s="7" t="str">
        <f>IF(ISNUMBER(N1850),+G1850*_xll.BDP($C1850, "PX_POS_MULT_FACTOR")*P1850/K1850," ")</f>
        <v xml:space="preserve"> </v>
      </c>
      <c r="R1850" s="8" t="str">
        <f>IF(OR($A1850="TUA",$A1850="TYA"),"",IF(ISNUMBER(_xll.BDP($C1850,"DUR_ADJ_OAS_MID")),_xll.BDP($C1850,"DUR_ADJ_OAS_MID"),IF(ISNUMBER(_xll.BDP($E1850&amp;" ISIN","DUR_ADJ_OAS_MID")),_xll.BDP($E1850&amp;" ISIN","DUR_ADJ_OAS_MID")," ")))</f>
        <v xml:space="preserve"> </v>
      </c>
      <c r="S1850" s="7" t="str">
        <f ca="1">IF(AND(A1849="SVOL",C1849="Cash"),                                     SUM(INDIRECT(ADDRESS(ROW()-(COUNTIF(A:A,"SVOL")),COLUMN())):INDIRECT(ADDRESS(ROW()-1,COLUMN()))),                                    IF(AND(A1850="TYA",C1850="Cash"), SUM(INDIRECT(ADDRESS(ROW()-(COUNTIF(A:A,"TYA")-1),COLUMN())):INDIRECT(ADDRESS(ROW()-1,COLUMN()))),                                    IF(AND(A1850="SVOL",ISNUMBER(FIND(" Govt",C1850))),"", IF(AND(A1850="SVOL",ISNUMBER(FIND(" Index",C1850))),J1850,                                    IF(ISNUMBER(N1850),Q1850*N1850,IF(ISNUMBER(R1850),J1850*R1850," "))))))</f>
        <v xml:space="preserve"> </v>
      </c>
      <c r="T1850" t="s">
        <v>4308</v>
      </c>
      <c r="U1850" t="s">
        <v>4305</v>
      </c>
      <c r="AG1850" s="17">
        <v>-4.9690000000000003E-3</v>
      </c>
    </row>
    <row r="1851" spans="1:33" x14ac:dyDescent="0.35">
      <c r="A1851" t="s">
        <v>4220</v>
      </c>
      <c r="B1851" t="s">
        <v>6740</v>
      </c>
      <c r="C1851" t="s">
        <v>6740</v>
      </c>
      <c r="G1851" s="1">
        <v>910000</v>
      </c>
      <c r="H1851" s="1">
        <v>1.1327560000000001</v>
      </c>
      <c r="I1851" s="2">
        <v>-1030807.78</v>
      </c>
      <c r="J1851" s="3">
        <v>7.62283780591856E-2</v>
      </c>
      <c r="K1851" s="4">
        <v>13522625.119999999</v>
      </c>
      <c r="L1851" s="5">
        <v>625001</v>
      </c>
      <c r="M1851" s="6">
        <v>21.636165569999999</v>
      </c>
      <c r="N1851" s="7" t="str">
        <f>IF(ISNUMBER(_xll.BDP($C1851, "DELTA_MID")),_xll.BDP($C1851, "DELTA_MID")," ")</f>
        <v xml:space="preserve"> </v>
      </c>
      <c r="O1851" s="7" t="str">
        <f>IF(ISNUMBER(N1851),_xll.BDP($C1851, "OPT_UNDL_TICKER"),"")</f>
        <v/>
      </c>
      <c r="P1851" s="8" t="str">
        <f>IF(ISNUMBER(N1851),_xll.BDP($C1851, "OPT_UNDL_PX")," ")</f>
        <v xml:space="preserve"> </v>
      </c>
      <c r="Q1851" s="7" t="str">
        <f>IF(ISNUMBER(N1851),+G1851*_xll.BDP($C1851, "PX_POS_MULT_FACTOR")*P1851/K1851," ")</f>
        <v xml:space="preserve"> </v>
      </c>
      <c r="R1851" s="8" t="str">
        <f>IF(OR($A1851="TUA",$A1851="TYA"),"",IF(ISNUMBER(_xll.BDP($C1851,"DUR_ADJ_OAS_MID")),_xll.BDP($C1851,"DUR_ADJ_OAS_MID"),IF(ISNUMBER(_xll.BDP($E1851&amp;" ISIN","DUR_ADJ_OAS_MID")),_xll.BDP($E1851&amp;" ISIN","DUR_ADJ_OAS_MID")," ")))</f>
        <v xml:space="preserve"> </v>
      </c>
      <c r="S1851" s="7" t="str">
        <f ca="1">IF(AND(A1850="SVOL",C1850="Cash"),                                     SUM(INDIRECT(ADDRESS(ROW()-(COUNTIF(A:A,"SVOL")),COLUMN())):INDIRECT(ADDRESS(ROW()-1,COLUMN()))),                                    IF(AND(A1851="TYA",C1851="Cash"), SUM(INDIRECT(ADDRESS(ROW()-(COUNTIF(A:A,"TYA")-1),COLUMN())):INDIRECT(ADDRESS(ROW()-1,COLUMN()))),                                    IF(AND(A1851="SVOL",ISNUMBER(FIND(" Govt",C1851))),"", IF(AND(A1851="SVOL",ISNUMBER(FIND(" Index",C1851))),J1851,                                    IF(ISNUMBER(N1851),Q1851*N1851,IF(ISNUMBER(R1851),J1851*R1851," "))))))</f>
        <v xml:space="preserve"> </v>
      </c>
      <c r="T1851" t="s">
        <v>4314</v>
      </c>
      <c r="U1851" t="s">
        <v>4305</v>
      </c>
      <c r="AG1851" s="17">
        <v>-4.9690000000000003E-3</v>
      </c>
    </row>
    <row r="1852" spans="1:33" x14ac:dyDescent="0.35">
      <c r="A1852" t="s">
        <v>4220</v>
      </c>
      <c r="B1852" t="s">
        <v>6741</v>
      </c>
      <c r="C1852" t="s">
        <v>6741</v>
      </c>
      <c r="G1852" s="1">
        <v>-5101078.21</v>
      </c>
      <c r="H1852" s="1">
        <v>7.2343719999999996</v>
      </c>
      <c r="I1852" s="2">
        <v>705119.46</v>
      </c>
      <c r="J1852" s="3">
        <v>-5.2143681699578164E-2</v>
      </c>
      <c r="K1852" s="4">
        <v>13522625.119999999</v>
      </c>
      <c r="L1852" s="5">
        <v>625001</v>
      </c>
      <c r="M1852" s="6">
        <v>21.636165569999999</v>
      </c>
      <c r="N1852" s="7" t="str">
        <f>IF(ISNUMBER(_xll.BDP($C1852, "DELTA_MID")),_xll.BDP($C1852, "DELTA_MID")," ")</f>
        <v xml:space="preserve"> </v>
      </c>
      <c r="O1852" s="7" t="str">
        <f>IF(ISNUMBER(N1852),_xll.BDP($C1852, "OPT_UNDL_TICKER"),"")</f>
        <v/>
      </c>
      <c r="P1852" s="8" t="str">
        <f>IF(ISNUMBER(N1852),_xll.BDP($C1852, "OPT_UNDL_PX")," ")</f>
        <v xml:space="preserve"> </v>
      </c>
      <c r="Q1852" s="7" t="str">
        <f>IF(ISNUMBER(N1852),+G1852*_xll.BDP($C1852, "PX_POS_MULT_FACTOR")*P1852/K1852," ")</f>
        <v xml:space="preserve"> </v>
      </c>
      <c r="R1852" s="8" t="str">
        <f>IF(OR($A1852="TUA",$A1852="TYA"),"",IF(ISNUMBER(_xll.BDP($C1852,"DUR_ADJ_OAS_MID")),_xll.BDP($C1852,"DUR_ADJ_OAS_MID"),IF(ISNUMBER(_xll.BDP($E1852&amp;" ISIN","DUR_ADJ_OAS_MID")),_xll.BDP($E1852&amp;" ISIN","DUR_ADJ_OAS_MID")," ")))</f>
        <v xml:space="preserve"> </v>
      </c>
      <c r="S1852" s="7" t="str">
        <f ca="1">IF(AND(A1851="SVOL",C1851="Cash"),                                     SUM(INDIRECT(ADDRESS(ROW()-(COUNTIF(A:A,"SVOL")),COLUMN())):INDIRECT(ADDRESS(ROW()-1,COLUMN()))),                                    IF(AND(A1852="TYA",C1852="Cash"), SUM(INDIRECT(ADDRESS(ROW()-(COUNTIF(A:A,"TYA")-1),COLUMN())):INDIRECT(ADDRESS(ROW()-1,COLUMN()))),                                    IF(AND(A1852="SVOL",ISNUMBER(FIND(" Govt",C1852))),"", IF(AND(A1852="SVOL",ISNUMBER(FIND(" Index",C1852))),J1852,                                    IF(ISNUMBER(N1852),Q1852*N1852,IF(ISNUMBER(R1852),J1852*R1852," "))))))</f>
        <v xml:space="preserve"> </v>
      </c>
      <c r="T1852" t="s">
        <v>4309</v>
      </c>
      <c r="U1852" t="s">
        <v>4305</v>
      </c>
      <c r="AG1852" s="17">
        <v>-4.9690000000000003E-3</v>
      </c>
    </row>
    <row r="1853" spans="1:33" x14ac:dyDescent="0.35">
      <c r="A1853" t="s">
        <v>4220</v>
      </c>
      <c r="B1853" t="s">
        <v>6742</v>
      </c>
      <c r="C1853" t="s">
        <v>6742</v>
      </c>
      <c r="G1853" s="1">
        <v>3707321556</v>
      </c>
      <c r="H1853" s="1">
        <v>4504.5964130000002</v>
      </c>
      <c r="I1853" s="2">
        <v>-824167.24</v>
      </c>
      <c r="J1853" s="3">
        <v>6.0947281514227174E-2</v>
      </c>
      <c r="K1853" s="4">
        <v>13522625.119999999</v>
      </c>
      <c r="L1853" s="5">
        <v>625001</v>
      </c>
      <c r="M1853" s="6">
        <v>21.636165569999999</v>
      </c>
      <c r="N1853" s="7" t="str">
        <f>IF(ISNUMBER(_xll.BDP($C1853, "DELTA_MID")),_xll.BDP($C1853, "DELTA_MID")," ")</f>
        <v xml:space="preserve"> </v>
      </c>
      <c r="O1853" s="7" t="str">
        <f>IF(ISNUMBER(N1853),_xll.BDP($C1853, "OPT_UNDL_TICKER"),"")</f>
        <v/>
      </c>
      <c r="P1853" s="8" t="str">
        <f>IF(ISNUMBER(N1853),_xll.BDP($C1853, "OPT_UNDL_PX")," ")</f>
        <v xml:space="preserve"> </v>
      </c>
      <c r="Q1853" s="7" t="str">
        <f>IF(ISNUMBER(N1853),+G1853*_xll.BDP($C1853, "PX_POS_MULT_FACTOR")*P1853/K1853," ")</f>
        <v xml:space="preserve"> </v>
      </c>
      <c r="R1853" s="8" t="str">
        <f>IF(OR($A1853="TUA",$A1853="TYA"),"",IF(ISNUMBER(_xll.BDP($C1853,"DUR_ADJ_OAS_MID")),_xll.BDP($C1853,"DUR_ADJ_OAS_MID"),IF(ISNUMBER(_xll.BDP($E1853&amp;" ISIN","DUR_ADJ_OAS_MID")),_xll.BDP($E1853&amp;" ISIN","DUR_ADJ_OAS_MID")," ")))</f>
        <v xml:space="preserve"> </v>
      </c>
      <c r="S1853" s="7" t="str">
        <f ca="1">IF(AND(A1852="SVOL",C1852="Cash"),                                     SUM(INDIRECT(ADDRESS(ROW()-(COUNTIF(A:A,"SVOL")),COLUMN())):INDIRECT(ADDRESS(ROW()-1,COLUMN()))),                                    IF(AND(A1853="TYA",C1853="Cash"), SUM(INDIRECT(ADDRESS(ROW()-(COUNTIF(A:A,"TYA")-1),COLUMN())):INDIRECT(ADDRESS(ROW()-1,COLUMN()))),                                    IF(AND(A1853="SVOL",ISNUMBER(FIND(" Govt",C1853))),"", IF(AND(A1853="SVOL",ISNUMBER(FIND(" Index",C1853))),J1853,                                    IF(ISNUMBER(N1853),Q1853*N1853,IF(ISNUMBER(R1853),J1853*R1853," "))))))</f>
        <v xml:space="preserve"> </v>
      </c>
      <c r="T1853" t="s">
        <v>4313</v>
      </c>
      <c r="U1853" t="s">
        <v>4305</v>
      </c>
      <c r="AG1853" s="17">
        <v>-4.9690000000000003E-3</v>
      </c>
    </row>
    <row r="1854" spans="1:33" x14ac:dyDescent="0.35">
      <c r="A1854" t="s">
        <v>4220</v>
      </c>
      <c r="B1854" t="s">
        <v>6743</v>
      </c>
      <c r="C1854" t="s">
        <v>6743</v>
      </c>
      <c r="G1854" s="1">
        <v>-1060000</v>
      </c>
      <c r="H1854" s="1">
        <v>1.270669</v>
      </c>
      <c r="I1854" s="2">
        <v>1346908.59</v>
      </c>
      <c r="J1854" s="3">
        <v>-9.9604076726782773E-2</v>
      </c>
      <c r="K1854" s="4">
        <v>13522625.119999999</v>
      </c>
      <c r="L1854" s="5">
        <v>625001</v>
      </c>
      <c r="M1854" s="6">
        <v>21.636165569999999</v>
      </c>
      <c r="N1854" s="7" t="str">
        <f>IF(ISNUMBER(_xll.BDP($C1854, "DELTA_MID")),_xll.BDP($C1854, "DELTA_MID")," ")</f>
        <v xml:space="preserve"> </v>
      </c>
      <c r="O1854" s="7" t="str">
        <f>IF(ISNUMBER(N1854),_xll.BDP($C1854, "OPT_UNDL_TICKER"),"")</f>
        <v/>
      </c>
      <c r="P1854" s="8" t="str">
        <f>IF(ISNUMBER(N1854),_xll.BDP($C1854, "OPT_UNDL_PX")," ")</f>
        <v xml:space="preserve"> </v>
      </c>
      <c r="Q1854" s="7" t="str">
        <f>IF(ISNUMBER(N1854),+G1854*_xll.BDP($C1854, "PX_POS_MULT_FACTOR")*P1854/K1854," ")</f>
        <v xml:space="preserve"> </v>
      </c>
      <c r="R1854" s="8" t="str">
        <f>IF(OR($A1854="TUA",$A1854="TYA"),"",IF(ISNUMBER(_xll.BDP($C1854,"DUR_ADJ_OAS_MID")),_xll.BDP($C1854,"DUR_ADJ_OAS_MID"),IF(ISNUMBER(_xll.BDP($E1854&amp;" ISIN","DUR_ADJ_OAS_MID")),_xll.BDP($E1854&amp;" ISIN","DUR_ADJ_OAS_MID")," ")))</f>
        <v xml:space="preserve"> </v>
      </c>
      <c r="S1854" s="7" t="str">
        <f ca="1">IF(AND(A1853="SVOL",C1853="Cash"),                                     SUM(INDIRECT(ADDRESS(ROW()-(COUNTIF(A:A,"SVOL")),COLUMN())):INDIRECT(ADDRESS(ROW()-1,COLUMN()))),                                    IF(AND(A1854="TYA",C1854="Cash"), SUM(INDIRECT(ADDRESS(ROW()-(COUNTIF(A:A,"TYA")-1),COLUMN())):INDIRECT(ADDRESS(ROW()-1,COLUMN()))),                                    IF(AND(A1854="SVOL",ISNUMBER(FIND(" Govt",C1854))),"", IF(AND(A1854="SVOL",ISNUMBER(FIND(" Index",C1854))),J1854,                                    IF(ISNUMBER(N1854),Q1854*N1854,IF(ISNUMBER(R1854),J1854*R1854," "))))))</f>
        <v xml:space="preserve"> </v>
      </c>
      <c r="T1854" t="s">
        <v>4306</v>
      </c>
      <c r="U1854" t="s">
        <v>4305</v>
      </c>
      <c r="AG1854" s="17">
        <v>-4.9690000000000003E-3</v>
      </c>
    </row>
    <row r="1855" spans="1:33" x14ac:dyDescent="0.35">
      <c r="A1855" t="s">
        <v>4220</v>
      </c>
      <c r="B1855" t="s">
        <v>6744</v>
      </c>
      <c r="C1855" t="s">
        <v>6744</v>
      </c>
      <c r="G1855" s="1">
        <v>156580000</v>
      </c>
      <c r="H1855" s="1">
        <v>6.4570000000000001E-3</v>
      </c>
      <c r="I1855" s="2">
        <v>-1010938.11</v>
      </c>
      <c r="J1855" s="3">
        <v>7.4759013211482123E-2</v>
      </c>
      <c r="K1855" s="4">
        <v>13522625.119999999</v>
      </c>
      <c r="L1855" s="5">
        <v>625001</v>
      </c>
      <c r="M1855" s="6">
        <v>21.636165569999999</v>
      </c>
      <c r="N1855" s="7" t="str">
        <f>IF(ISNUMBER(_xll.BDP($C1855, "DELTA_MID")),_xll.BDP($C1855, "DELTA_MID")," ")</f>
        <v xml:space="preserve"> </v>
      </c>
      <c r="O1855" s="7" t="str">
        <f>IF(ISNUMBER(N1855),_xll.BDP($C1855, "OPT_UNDL_TICKER"),"")</f>
        <v/>
      </c>
      <c r="P1855" s="8" t="str">
        <f>IF(ISNUMBER(N1855),_xll.BDP($C1855, "OPT_UNDL_PX")," ")</f>
        <v xml:space="preserve"> </v>
      </c>
      <c r="Q1855" s="7" t="str">
        <f>IF(ISNUMBER(N1855),+G1855*_xll.BDP($C1855, "PX_POS_MULT_FACTOR")*P1855/K1855," ")</f>
        <v xml:space="preserve"> </v>
      </c>
      <c r="R1855" s="8" t="str">
        <f>IF(OR($A1855="TUA",$A1855="TYA"),"",IF(ISNUMBER(_xll.BDP($C1855,"DUR_ADJ_OAS_MID")),_xll.BDP($C1855,"DUR_ADJ_OAS_MID"),IF(ISNUMBER(_xll.BDP($E1855&amp;" ISIN","DUR_ADJ_OAS_MID")),_xll.BDP($E1855&amp;" ISIN","DUR_ADJ_OAS_MID")," ")))</f>
        <v xml:space="preserve"> </v>
      </c>
      <c r="S1855" s="7" t="str">
        <f ca="1">IF(AND(A1854="SVOL",C1854="Cash"),                                     SUM(INDIRECT(ADDRESS(ROW()-(COUNTIF(A:A,"SVOL")),COLUMN())):INDIRECT(ADDRESS(ROW()-1,COLUMN()))),                                    IF(AND(A1855="TYA",C1855="Cash"), SUM(INDIRECT(ADDRESS(ROW()-(COUNTIF(A:A,"TYA")-1),COLUMN())):INDIRECT(ADDRESS(ROW()-1,COLUMN()))),                                    IF(AND(A1855="SVOL",ISNUMBER(FIND(" Govt",C1855))),"", IF(AND(A1855="SVOL",ISNUMBER(FIND(" Index",C1855))),J1855,                                    IF(ISNUMBER(N1855),Q1855*N1855,IF(ISNUMBER(R1855),J1855*R1855," "))))))</f>
        <v xml:space="preserve"> </v>
      </c>
      <c r="T1855" t="s">
        <v>4307</v>
      </c>
      <c r="U1855" t="s">
        <v>4305</v>
      </c>
      <c r="AG1855" s="17">
        <v>-4.9690000000000003E-3</v>
      </c>
    </row>
    <row r="1856" spans="1:33" x14ac:dyDescent="0.35">
      <c r="A1856" t="s">
        <v>4220</v>
      </c>
      <c r="B1856" t="s">
        <v>6745</v>
      </c>
      <c r="C1856" t="s">
        <v>6745</v>
      </c>
      <c r="G1856" s="1">
        <v>-1363770313.2</v>
      </c>
      <c r="H1856" s="1">
        <v>1405.0632909999999</v>
      </c>
      <c r="I1856" s="2">
        <v>970418.04</v>
      </c>
      <c r="J1856" s="3">
        <v>-7.1762548424473382E-2</v>
      </c>
      <c r="K1856" s="4">
        <v>13522625.119999999</v>
      </c>
      <c r="L1856" s="5">
        <v>625001</v>
      </c>
      <c r="M1856" s="6">
        <v>21.636165569999999</v>
      </c>
      <c r="N1856" s="7" t="str">
        <f>IF(ISNUMBER(_xll.BDP($C1856, "DELTA_MID")),_xll.BDP($C1856, "DELTA_MID")," ")</f>
        <v xml:space="preserve"> </v>
      </c>
      <c r="O1856" s="7" t="str">
        <f>IF(ISNUMBER(N1856),_xll.BDP($C1856, "OPT_UNDL_TICKER"),"")</f>
        <v/>
      </c>
      <c r="P1856" s="8" t="str">
        <f>IF(ISNUMBER(N1856),_xll.BDP($C1856, "OPT_UNDL_PX")," ")</f>
        <v xml:space="preserve"> </v>
      </c>
      <c r="Q1856" s="7" t="str">
        <f>IF(ISNUMBER(N1856),+G1856*_xll.BDP($C1856, "PX_POS_MULT_FACTOR")*P1856/K1856," ")</f>
        <v xml:space="preserve"> </v>
      </c>
      <c r="R1856" s="8" t="str">
        <f>IF(OR($A1856="TUA",$A1856="TYA"),"",IF(ISNUMBER(_xll.BDP($C1856,"DUR_ADJ_OAS_MID")),_xll.BDP($C1856,"DUR_ADJ_OAS_MID"),IF(ISNUMBER(_xll.BDP($E1856&amp;" ISIN","DUR_ADJ_OAS_MID")),_xll.BDP($E1856&amp;" ISIN","DUR_ADJ_OAS_MID")," ")))</f>
        <v xml:space="preserve"> </v>
      </c>
      <c r="S1856" s="7" t="str">
        <f ca="1">IF(AND(A1855="SVOL",C1855="Cash"),                                     SUM(INDIRECT(ADDRESS(ROW()-(COUNTIF(A:A,"SVOL")),COLUMN())):INDIRECT(ADDRESS(ROW()-1,COLUMN()))),                                    IF(AND(A1856="TYA",C1856="Cash"), SUM(INDIRECT(ADDRESS(ROW()-(COUNTIF(A:A,"TYA")-1),COLUMN())):INDIRECT(ADDRESS(ROW()-1,COLUMN()))),                                    IF(AND(A1856="SVOL",ISNUMBER(FIND(" Govt",C1856))),"", IF(AND(A1856="SVOL",ISNUMBER(FIND(" Index",C1856))),J1856,                                    IF(ISNUMBER(N1856),Q1856*N1856,IF(ISNUMBER(R1856),J1856*R1856," "))))))</f>
        <v xml:space="preserve"> </v>
      </c>
      <c r="T1856" t="s">
        <v>4315</v>
      </c>
      <c r="U1856" t="s">
        <v>4305</v>
      </c>
      <c r="AG1856" s="17">
        <v>-4.9690000000000003E-3</v>
      </c>
    </row>
    <row r="1857" spans="1:33" x14ac:dyDescent="0.35">
      <c r="A1857" t="s">
        <v>4220</v>
      </c>
      <c r="B1857" t="s">
        <v>6746</v>
      </c>
      <c r="C1857" t="s">
        <v>6746</v>
      </c>
      <c r="G1857" s="1">
        <v>5793246.0499999998</v>
      </c>
      <c r="H1857" s="1">
        <v>20.655854000000001</v>
      </c>
      <c r="I1857" s="2">
        <v>-280466.15999999997</v>
      </c>
      <c r="J1857" s="3">
        <v>2.0740511366035708E-2</v>
      </c>
      <c r="K1857" s="4">
        <v>13522625.119999999</v>
      </c>
      <c r="L1857" s="5">
        <v>625001</v>
      </c>
      <c r="M1857" s="6">
        <v>21.636165569999999</v>
      </c>
      <c r="N1857" s="7" t="str">
        <f>IF(ISNUMBER(_xll.BDP($C1857, "DELTA_MID")),_xll.BDP($C1857, "DELTA_MID")," ")</f>
        <v xml:space="preserve"> </v>
      </c>
      <c r="O1857" s="7" t="str">
        <f>IF(ISNUMBER(N1857),_xll.BDP($C1857, "OPT_UNDL_TICKER"),"")</f>
        <v/>
      </c>
      <c r="P1857" s="8" t="str">
        <f>IF(ISNUMBER(N1857),_xll.BDP($C1857, "OPT_UNDL_PX")," ")</f>
        <v xml:space="preserve"> </v>
      </c>
      <c r="Q1857" s="7" t="str">
        <f>IF(ISNUMBER(N1857),+G1857*_xll.BDP($C1857, "PX_POS_MULT_FACTOR")*P1857/K1857," ")</f>
        <v xml:space="preserve"> </v>
      </c>
      <c r="R1857" s="8" t="str">
        <f>IF(OR($A1857="TUA",$A1857="TYA"),"",IF(ISNUMBER(_xll.BDP($C1857,"DUR_ADJ_OAS_MID")),_xll.BDP($C1857,"DUR_ADJ_OAS_MID"),IF(ISNUMBER(_xll.BDP($E1857&amp;" ISIN","DUR_ADJ_OAS_MID")),_xll.BDP($E1857&amp;" ISIN","DUR_ADJ_OAS_MID")," ")))</f>
        <v xml:space="preserve"> </v>
      </c>
      <c r="S1857" s="7" t="str">
        <f ca="1">IF(AND(A1856="SVOL",C1856="Cash"),                                     SUM(INDIRECT(ADDRESS(ROW()-(COUNTIF(A:A,"SVOL")),COLUMN())):INDIRECT(ADDRESS(ROW()-1,COLUMN()))),                                    IF(AND(A1857="TYA",C1857="Cash"), SUM(INDIRECT(ADDRESS(ROW()-(COUNTIF(A:A,"TYA")-1),COLUMN())):INDIRECT(ADDRESS(ROW()-1,COLUMN()))),                                    IF(AND(A1857="SVOL",ISNUMBER(FIND(" Govt",C1857))),"", IF(AND(A1857="SVOL",ISNUMBER(FIND(" Index",C1857))),J1857,                                    IF(ISNUMBER(N1857),Q1857*N1857,IF(ISNUMBER(R1857),J1857*R1857," "))))))</f>
        <v xml:space="preserve"> </v>
      </c>
      <c r="T1857" t="s">
        <v>4304</v>
      </c>
      <c r="U1857" t="s">
        <v>4305</v>
      </c>
      <c r="AG1857" s="17">
        <v>-4.9690000000000003E-3</v>
      </c>
    </row>
    <row r="1858" spans="1:33" x14ac:dyDescent="0.35">
      <c r="A1858" t="s">
        <v>4220</v>
      </c>
      <c r="B1858" t="s">
        <v>6747</v>
      </c>
      <c r="C1858" t="s">
        <v>6747</v>
      </c>
      <c r="G1858" s="1">
        <v>-14430000</v>
      </c>
      <c r="H1858" s="1">
        <v>9.1188000000000005E-2</v>
      </c>
      <c r="I1858" s="2">
        <v>1315844.3</v>
      </c>
      <c r="J1858" s="3">
        <v>-9.7306868180044623E-2</v>
      </c>
      <c r="K1858" s="4">
        <v>13522625.119999999</v>
      </c>
      <c r="L1858" s="5">
        <v>625001</v>
      </c>
      <c r="M1858" s="6">
        <v>21.636165569999999</v>
      </c>
      <c r="N1858" s="7" t="str">
        <f>IF(ISNUMBER(_xll.BDP($C1858, "DELTA_MID")),_xll.BDP($C1858, "DELTA_MID")," ")</f>
        <v xml:space="preserve"> </v>
      </c>
      <c r="O1858" s="7" t="str">
        <f>IF(ISNUMBER(N1858),_xll.BDP($C1858, "OPT_UNDL_TICKER"),"")</f>
        <v/>
      </c>
      <c r="P1858" s="8" t="str">
        <f>IF(ISNUMBER(N1858),_xll.BDP($C1858, "OPT_UNDL_PX")," ")</f>
        <v xml:space="preserve"> </v>
      </c>
      <c r="Q1858" s="7" t="str">
        <f>IF(ISNUMBER(N1858),+G1858*_xll.BDP($C1858, "PX_POS_MULT_FACTOR")*P1858/K1858," ")</f>
        <v xml:space="preserve"> </v>
      </c>
      <c r="R1858" s="8" t="str">
        <f>IF(OR($A1858="TUA",$A1858="TYA"),"",IF(ISNUMBER(_xll.BDP($C1858,"DUR_ADJ_OAS_MID")),_xll.BDP($C1858,"DUR_ADJ_OAS_MID"),IF(ISNUMBER(_xll.BDP($E1858&amp;" ISIN","DUR_ADJ_OAS_MID")),_xll.BDP($E1858&amp;" ISIN","DUR_ADJ_OAS_MID")," ")))</f>
        <v xml:space="preserve"> </v>
      </c>
      <c r="S1858" s="7" t="str">
        <f ca="1">IF(AND(A1857="SVOL",C1857="Cash"),                                     SUM(INDIRECT(ADDRESS(ROW()-(COUNTIF(A:A,"SVOL")),COLUMN())):INDIRECT(ADDRESS(ROW()-1,COLUMN()))),                                    IF(AND(A1858="TYA",C1858="Cash"), SUM(INDIRECT(ADDRESS(ROW()-(COUNTIF(A:A,"TYA")-1),COLUMN())):INDIRECT(ADDRESS(ROW()-1,COLUMN()))),                                    IF(AND(A1858="SVOL",ISNUMBER(FIND(" Govt",C1858))),"", IF(AND(A1858="SVOL",ISNUMBER(FIND(" Index",C1858))),J1858,                                    IF(ISNUMBER(N1858),Q1858*N1858,IF(ISNUMBER(R1858),J1858*R1858," "))))))</f>
        <v xml:space="preserve"> </v>
      </c>
      <c r="T1858" t="s">
        <v>4310</v>
      </c>
      <c r="U1858" t="s">
        <v>4305</v>
      </c>
      <c r="AG1858" s="17">
        <v>-4.9690000000000003E-3</v>
      </c>
    </row>
    <row r="1859" spans="1:33" x14ac:dyDescent="0.35">
      <c r="A1859" t="s">
        <v>4220</v>
      </c>
      <c r="B1859" t="s">
        <v>6748</v>
      </c>
      <c r="C1859" t="s">
        <v>6748</v>
      </c>
      <c r="G1859" s="1">
        <v>-1130324.3700000001</v>
      </c>
      <c r="H1859" s="1">
        <v>1.3412109999999999</v>
      </c>
      <c r="I1859" s="2">
        <v>842764</v>
      </c>
      <c r="J1859" s="3">
        <v>-6.2322514491180397E-2</v>
      </c>
      <c r="K1859" s="4">
        <v>13522625.119999999</v>
      </c>
      <c r="L1859" s="5">
        <v>625001</v>
      </c>
      <c r="M1859" s="6">
        <v>21.636165569999999</v>
      </c>
      <c r="N1859" s="7" t="str">
        <f>IF(ISNUMBER(_xll.BDP($C1859, "DELTA_MID")),_xll.BDP($C1859, "DELTA_MID")," ")</f>
        <v xml:space="preserve"> </v>
      </c>
      <c r="O1859" s="7" t="str">
        <f>IF(ISNUMBER(N1859),_xll.BDP($C1859, "OPT_UNDL_TICKER"),"")</f>
        <v/>
      </c>
      <c r="P1859" s="8" t="str">
        <f>IF(ISNUMBER(N1859),_xll.BDP($C1859, "OPT_UNDL_PX")," ")</f>
        <v xml:space="preserve"> </v>
      </c>
      <c r="Q1859" s="7" t="str">
        <f>IF(ISNUMBER(N1859),+G1859*_xll.BDP($C1859, "PX_POS_MULT_FACTOR")*P1859/K1859," ")</f>
        <v xml:space="preserve"> </v>
      </c>
      <c r="R1859" s="8" t="str">
        <f>IF(OR($A1859="TUA",$A1859="TYA"),"",IF(ISNUMBER(_xll.BDP($C1859,"DUR_ADJ_OAS_MID")),_xll.BDP($C1859,"DUR_ADJ_OAS_MID"),IF(ISNUMBER(_xll.BDP($E1859&amp;" ISIN","DUR_ADJ_OAS_MID")),_xll.BDP($E1859&amp;" ISIN","DUR_ADJ_OAS_MID")," ")))</f>
        <v xml:space="preserve"> </v>
      </c>
      <c r="S1859" s="7" t="str">
        <f ca="1">IF(AND(A1858="SVOL",C1858="Cash"),                                     SUM(INDIRECT(ADDRESS(ROW()-(COUNTIF(A:A,"SVOL")),COLUMN())):INDIRECT(ADDRESS(ROW()-1,COLUMN()))),                                    IF(AND(A1859="TYA",C1859="Cash"), SUM(INDIRECT(ADDRESS(ROW()-(COUNTIF(A:A,"TYA")-1),COLUMN())):INDIRECT(ADDRESS(ROW()-1,COLUMN()))),                                    IF(AND(A1859="SVOL",ISNUMBER(FIND(" Govt",C1859))),"", IF(AND(A1859="SVOL",ISNUMBER(FIND(" Index",C1859))),J1859,                                    IF(ISNUMBER(N1859),Q1859*N1859,IF(ISNUMBER(R1859),J1859*R1859," "))))))</f>
        <v xml:space="preserve"> </v>
      </c>
      <c r="T1859" t="s">
        <v>4316</v>
      </c>
      <c r="U1859" t="s">
        <v>4305</v>
      </c>
      <c r="AG1859" s="17">
        <v>-4.9690000000000003E-3</v>
      </c>
    </row>
    <row r="1860" spans="1:33" x14ac:dyDescent="0.35">
      <c r="A1860" t="s">
        <v>4220</v>
      </c>
      <c r="B1860" t="s">
        <v>6749</v>
      </c>
      <c r="C1860" t="s">
        <v>6749</v>
      </c>
      <c r="G1860" s="1">
        <v>-9206558.6999999993</v>
      </c>
      <c r="H1860" s="1">
        <v>32.396372</v>
      </c>
      <c r="I1860" s="2">
        <v>284180.78999999998</v>
      </c>
      <c r="J1860" s="3">
        <v>-2.1015208768872532E-2</v>
      </c>
      <c r="K1860" s="4">
        <v>13522625.119999999</v>
      </c>
      <c r="L1860" s="5">
        <v>625001</v>
      </c>
      <c r="M1860" s="6">
        <v>21.636165569999999</v>
      </c>
      <c r="N1860" s="7" t="str">
        <f>IF(ISNUMBER(_xll.BDP($C1860, "DELTA_MID")),_xll.BDP($C1860, "DELTA_MID")," ")</f>
        <v xml:space="preserve"> </v>
      </c>
      <c r="O1860" s="7" t="str">
        <f>IF(ISNUMBER(N1860),_xll.BDP($C1860, "OPT_UNDL_TICKER"),"")</f>
        <v/>
      </c>
      <c r="P1860" s="8" t="str">
        <f>IF(ISNUMBER(N1860),_xll.BDP($C1860, "OPT_UNDL_PX")," ")</f>
        <v xml:space="preserve"> </v>
      </c>
      <c r="Q1860" s="7" t="str">
        <f>IF(ISNUMBER(N1860),+G1860*_xll.BDP($C1860, "PX_POS_MULT_FACTOR")*P1860/K1860," ")</f>
        <v xml:space="preserve"> </v>
      </c>
      <c r="R1860" s="8" t="str">
        <f>IF(OR($A1860="TUA",$A1860="TYA"),"",IF(ISNUMBER(_xll.BDP($C1860,"DUR_ADJ_OAS_MID")),_xll.BDP($C1860,"DUR_ADJ_OAS_MID"),IF(ISNUMBER(_xll.BDP($E1860&amp;" ISIN","DUR_ADJ_OAS_MID")),_xll.BDP($E1860&amp;" ISIN","DUR_ADJ_OAS_MID")," ")))</f>
        <v xml:space="preserve"> </v>
      </c>
      <c r="S1860" s="7" t="str">
        <f ca="1">IF(AND(A1859="SVOL",C1859="Cash"),                                     SUM(INDIRECT(ADDRESS(ROW()-(COUNTIF(A:A,"SVOL")),COLUMN())):INDIRECT(ADDRESS(ROW()-1,COLUMN()))),                                    IF(AND(A1860="TYA",C1860="Cash"), SUM(INDIRECT(ADDRESS(ROW()-(COUNTIF(A:A,"TYA")-1),COLUMN())):INDIRECT(ADDRESS(ROW()-1,COLUMN()))),                                    IF(AND(A1860="SVOL",ISNUMBER(FIND(" Govt",C1860))),"", IF(AND(A1860="SVOL",ISNUMBER(FIND(" Index",C1860))),J1860,                                    IF(ISNUMBER(N1860),Q1860*N1860,IF(ISNUMBER(R1860),J1860*R1860," "))))))</f>
        <v xml:space="preserve"> </v>
      </c>
      <c r="T1860" t="s">
        <v>4311</v>
      </c>
      <c r="U1860" t="s">
        <v>4305</v>
      </c>
      <c r="AG1860" s="17">
        <v>-4.9690000000000003E-3</v>
      </c>
    </row>
    <row r="1861" spans="1:33" x14ac:dyDescent="0.35">
      <c r="A1861" t="s">
        <v>4220</v>
      </c>
      <c r="B1861" t="s">
        <v>6750</v>
      </c>
      <c r="C1861" t="s">
        <v>6750</v>
      </c>
      <c r="G1861" s="1">
        <v>17823248.23</v>
      </c>
      <c r="H1861" s="1">
        <v>18.307642000000001</v>
      </c>
      <c r="I1861" s="2">
        <v>-973547.1</v>
      </c>
      <c r="J1861" s="3">
        <v>7.1993942844730735E-2</v>
      </c>
      <c r="K1861" s="4">
        <v>13522625.119999999</v>
      </c>
      <c r="L1861" s="5">
        <v>625001</v>
      </c>
      <c r="M1861" s="6">
        <v>21.636165569999999</v>
      </c>
      <c r="N1861" s="7" t="str">
        <f>IF(ISNUMBER(_xll.BDP($C1861, "DELTA_MID")),_xll.BDP($C1861, "DELTA_MID")," ")</f>
        <v xml:space="preserve"> </v>
      </c>
      <c r="O1861" s="7" t="str">
        <f>IF(ISNUMBER(N1861),_xll.BDP($C1861, "OPT_UNDL_TICKER"),"")</f>
        <v/>
      </c>
      <c r="P1861" s="8" t="str">
        <f>IF(ISNUMBER(N1861),_xll.BDP($C1861, "OPT_UNDL_PX")," ")</f>
        <v xml:space="preserve"> </v>
      </c>
      <c r="Q1861" s="7" t="str">
        <f>IF(ISNUMBER(N1861),+G1861*_xll.BDP($C1861, "PX_POS_MULT_FACTOR")*P1861/K1861," ")</f>
        <v xml:space="preserve"> </v>
      </c>
      <c r="R1861" s="8" t="str">
        <f>IF(OR($A1861="TUA",$A1861="TYA"),"",IF(ISNUMBER(_xll.BDP($C1861,"DUR_ADJ_OAS_MID")),_xll.BDP($C1861,"DUR_ADJ_OAS_MID"),IF(ISNUMBER(_xll.BDP($E1861&amp;" ISIN","DUR_ADJ_OAS_MID")),_xll.BDP($E1861&amp;" ISIN","DUR_ADJ_OAS_MID")," ")))</f>
        <v xml:space="preserve"> </v>
      </c>
      <c r="S1861" s="7" t="str">
        <f ca="1">IF(AND(A1860="SVOL",C1860="Cash"),                                     SUM(INDIRECT(ADDRESS(ROW()-(COUNTIF(A:A,"SVOL")),COLUMN())):INDIRECT(ADDRESS(ROW()-1,COLUMN()))),                                    IF(AND(A1861="TYA",C1861="Cash"), SUM(INDIRECT(ADDRESS(ROW()-(COUNTIF(A:A,"TYA")-1),COLUMN())):INDIRECT(ADDRESS(ROW()-1,COLUMN()))),                                    IF(AND(A1861="SVOL",ISNUMBER(FIND(" Govt",C1861))),"", IF(AND(A1861="SVOL",ISNUMBER(FIND(" Index",C1861))),J1861,                                    IF(ISNUMBER(N1861),Q1861*N1861,IF(ISNUMBER(R1861),J1861*R1861," "))))))</f>
        <v xml:space="preserve"> </v>
      </c>
      <c r="T1861" t="s">
        <v>4317</v>
      </c>
      <c r="U1861" t="s">
        <v>4305</v>
      </c>
      <c r="AG1861" s="17">
        <v>-4.9690000000000003E-3</v>
      </c>
    </row>
    <row r="1862" spans="1:33" x14ac:dyDescent="0.35">
      <c r="A1862" t="s">
        <v>4220</v>
      </c>
      <c r="B1862" t="s">
        <v>1144</v>
      </c>
      <c r="C1862" t="s">
        <v>1144</v>
      </c>
      <c r="D1862" t="s">
        <v>1145</v>
      </c>
      <c r="E1862" t="s">
        <v>1146</v>
      </c>
      <c r="F1862" t="s">
        <v>1147</v>
      </c>
      <c r="G1862" s="1">
        <v>950000</v>
      </c>
      <c r="H1862" s="1">
        <v>99.251605999999995</v>
      </c>
      <c r="I1862" s="2">
        <v>942890.26</v>
      </c>
      <c r="J1862" s="3">
        <v>6.972686528190912E-2</v>
      </c>
      <c r="K1862" s="4">
        <v>13522625.119999999</v>
      </c>
      <c r="L1862" s="5">
        <v>625001</v>
      </c>
      <c r="M1862" s="6">
        <v>21.636165569999999</v>
      </c>
      <c r="N1862" s="7" t="str">
        <f>IF(ISNUMBER(_xll.BDP($C1862, "DELTA_MID")),_xll.BDP($C1862, "DELTA_MID")," ")</f>
        <v xml:space="preserve"> </v>
      </c>
      <c r="O1862" s="7" t="str">
        <f>IF(ISNUMBER(N1862),_xll.BDP($C1862, "OPT_UNDL_TICKER"),"")</f>
        <v/>
      </c>
      <c r="P1862" s="8" t="str">
        <f>IF(ISNUMBER(N1862),_xll.BDP($C1862, "OPT_UNDL_PX")," ")</f>
        <v xml:space="preserve"> </v>
      </c>
      <c r="Q1862" s="7" t="str">
        <f>IF(ISNUMBER(N1862),+G1862*_xll.BDP($C1862, "PX_POS_MULT_FACTOR")*P1862/K1862," ")</f>
        <v xml:space="preserve"> </v>
      </c>
      <c r="R1862" s="8">
        <f>IF(OR($A1862="TUA",$A1862="TYA"),"",IF(ISNUMBER(_xll.BDP($C1862,"DUR_ADJ_OAS_MID")),_xll.BDP($C1862,"DUR_ADJ_OAS_MID"),IF(ISNUMBER(_xll.BDP($E1862&amp;" ISIN","DUR_ADJ_OAS_MID")),_xll.BDP($E1862&amp;" ISIN","DUR_ADJ_OAS_MID")," ")))</f>
        <v>0.16329206549220623</v>
      </c>
      <c r="S1862" s="7">
        <f ca="1">IF(AND(A1861="SVOL",C1861="Cash"),                                     SUM(INDIRECT(ADDRESS(ROW()-(COUNTIF(A:A,"SVOL")),COLUMN())):INDIRECT(ADDRESS(ROW()-1,COLUMN()))),                                    IF(AND(A1862="TYA",C1862="Cash"), SUM(INDIRECT(ADDRESS(ROW()-(COUNTIF(A:A,"TYA")-1),COLUMN())):INDIRECT(ADDRESS(ROW()-1,COLUMN()))),                                    IF(AND(A1862="SVOL",ISNUMBER(FIND(" Govt",C1862))),"", IF(AND(A1862="SVOL",ISNUMBER(FIND(" Index",C1862))),J1862,                                    IF(ISNUMBER(N1862),Q1862*N1862,IF(ISNUMBER(R1862),J1862*R1862," "))))))</f>
        <v>1.1385843852179745E-2</v>
      </c>
      <c r="T1862" t="s">
        <v>1147</v>
      </c>
      <c r="U1862" t="s">
        <v>100</v>
      </c>
      <c r="AG1862" s="17">
        <v>-4.9690000000000003E-3</v>
      </c>
    </row>
    <row r="1863" spans="1:33" x14ac:dyDescent="0.35">
      <c r="A1863" t="s">
        <v>4220</v>
      </c>
      <c r="B1863" t="s">
        <v>4318</v>
      </c>
      <c r="C1863" t="s">
        <v>4318</v>
      </c>
      <c r="D1863" t="s">
        <v>4319</v>
      </c>
      <c r="E1863" t="s">
        <v>4320</v>
      </c>
      <c r="F1863" t="s">
        <v>4321</v>
      </c>
      <c r="G1863" s="1">
        <v>500000</v>
      </c>
      <c r="H1863" s="1">
        <v>99.147896000000003</v>
      </c>
      <c r="I1863" s="2">
        <v>495739.48</v>
      </c>
      <c r="J1863" s="3">
        <v>3.6660003187310129E-2</v>
      </c>
      <c r="K1863" s="4">
        <v>13522625.119999999</v>
      </c>
      <c r="L1863" s="5">
        <v>625001</v>
      </c>
      <c r="M1863" s="6">
        <v>21.636165569999999</v>
      </c>
      <c r="N1863" s="7" t="str">
        <f>IF(ISNUMBER(_xll.BDP($C1863, "DELTA_MID")),_xll.BDP($C1863, "DELTA_MID")," ")</f>
        <v xml:space="preserve"> </v>
      </c>
      <c r="O1863" s="7" t="str">
        <f>IF(ISNUMBER(N1863),_xll.BDP($C1863, "OPT_UNDL_TICKER"),"")</f>
        <v/>
      </c>
      <c r="P1863" s="8" t="str">
        <f>IF(ISNUMBER(N1863),_xll.BDP($C1863, "OPT_UNDL_PX")," ")</f>
        <v xml:space="preserve"> </v>
      </c>
      <c r="Q1863" s="7" t="str">
        <f>IF(ISNUMBER(N1863),+G1863*_xll.BDP($C1863, "PX_POS_MULT_FACTOR")*P1863/K1863," ")</f>
        <v xml:space="preserve"> </v>
      </c>
      <c r="R1863" s="8">
        <f>IF(OR($A1863="TUA",$A1863="TYA"),"",IF(ISNUMBER(_xll.BDP($C1863,"DUR_ADJ_OAS_MID")),_xll.BDP($C1863,"DUR_ADJ_OAS_MID"),IF(ISNUMBER(_xll.BDP($E1863&amp;" ISIN","DUR_ADJ_OAS_MID")),_xll.BDP($E1863&amp;" ISIN","DUR_ADJ_OAS_MID")," ")))</f>
        <v>0.18742034634913071</v>
      </c>
      <c r="S1863" s="7">
        <f ca="1">IF(AND(A1862="SVOL",C1862="Cash"),                                     SUM(INDIRECT(ADDRESS(ROW()-(COUNTIF(A:A,"SVOL")),COLUMN())):INDIRECT(ADDRESS(ROW()-1,COLUMN()))),                                    IF(AND(A1863="TYA",C1863="Cash"), SUM(INDIRECT(ADDRESS(ROW()-(COUNTIF(A:A,"TYA")-1),COLUMN())):INDIRECT(ADDRESS(ROW()-1,COLUMN()))),                                    IF(AND(A1863="SVOL",ISNUMBER(FIND(" Govt",C1863))),"", IF(AND(A1863="SVOL",ISNUMBER(FIND(" Index",C1863))),J1863,                                    IF(ISNUMBER(N1863),Q1863*N1863,IF(ISNUMBER(R1863),J1863*R1863," "))))))</f>
        <v>6.8708304945258999E-3</v>
      </c>
      <c r="T1863" t="s">
        <v>4321</v>
      </c>
      <c r="U1863" t="s">
        <v>100</v>
      </c>
      <c r="AG1863" s="17">
        <v>-4.9690000000000003E-3</v>
      </c>
    </row>
    <row r="1864" spans="1:33" x14ac:dyDescent="0.35">
      <c r="A1864" t="s">
        <v>4220</v>
      </c>
      <c r="B1864" t="s">
        <v>105</v>
      </c>
      <c r="C1864" t="s">
        <v>105</v>
      </c>
      <c r="G1864" s="1">
        <v>-587705.77999999933</v>
      </c>
      <c r="H1864" s="1">
        <v>1</v>
      </c>
      <c r="I1864" s="2">
        <v>-587705.77999999933</v>
      </c>
      <c r="J1864" s="3">
        <v>-4.3460923806190627E-2</v>
      </c>
      <c r="K1864" s="4">
        <v>13522625.119999999</v>
      </c>
      <c r="L1864" s="5">
        <v>625001</v>
      </c>
      <c r="M1864" s="6">
        <v>21.636165569999999</v>
      </c>
      <c r="N1864" s="7" t="str">
        <f>IF(ISNUMBER(_xll.BDP($C1864, "DELTA_MID")),_xll.BDP($C1864, "DELTA_MID")," ")</f>
        <v xml:space="preserve"> </v>
      </c>
      <c r="O1864" s="7" t="str">
        <f>IF(ISNUMBER(N1864),_xll.BDP($C1864, "OPT_UNDL_TICKER"),"")</f>
        <v/>
      </c>
      <c r="P1864" s="8" t="str">
        <f>IF(ISNUMBER(N1864),_xll.BDP($C1864, "OPT_UNDL_PX")," ")</f>
        <v xml:space="preserve"> </v>
      </c>
      <c r="Q1864" s="7" t="str">
        <f>IF(ISNUMBER(N1864),+G1864*_xll.BDP($C1864, "PX_POS_MULT_FACTOR")*P1864/K1864," ")</f>
        <v xml:space="preserve"> </v>
      </c>
      <c r="R1864" s="8" t="str">
        <f>IF(OR($A1864="TUA",$A1864="TYA"),"",IF(ISNUMBER(_xll.BDP($C1864,"DUR_ADJ_OAS_MID")),_xll.BDP($C1864,"DUR_ADJ_OAS_MID"),IF(ISNUMBER(_xll.BDP($E1864&amp;" ISIN","DUR_ADJ_OAS_MID")),_xll.BDP($E1864&amp;" ISIN","DUR_ADJ_OAS_MID")," ")))</f>
        <v xml:space="preserve"> </v>
      </c>
      <c r="S1864" s="7" t="str">
        <f ca="1">IF(AND(A1863="SVOL",C1863="Cash"),                                     SUM(INDIRECT(ADDRESS(ROW()-(COUNTIF(A:A,"SVOL")),COLUMN())):INDIRECT(ADDRESS(ROW()-1,COLUMN()))),                                    IF(AND(A1864="TYA",C1864="Cash"), SUM(INDIRECT(ADDRESS(ROW()-(COUNTIF(A:A,"TYA")-1),COLUMN())):INDIRECT(ADDRESS(ROW()-1,COLUMN()))),                                    IF(AND(A1864="SVOL",ISNUMBER(FIND(" Govt",C1864))),"", IF(AND(A1864="SVOL",ISNUMBER(FIND(" Index",C1864))),J1864,                                    IF(ISNUMBER(N1864),Q1864*N1864,IF(ISNUMBER(R1864),J1864*R1864," "))))))</f>
        <v xml:space="preserve"> </v>
      </c>
      <c r="T1864" t="s">
        <v>105</v>
      </c>
      <c r="U1864" t="s">
        <v>105</v>
      </c>
      <c r="AG1864" s="17">
        <v>-4.9690000000000003E-3</v>
      </c>
    </row>
    <row r="1865" spans="1:33" x14ac:dyDescent="0.35">
      <c r="N1865" s="7" t="str">
        <f>IF(ISNUMBER(_xll.BDP($C1865, "DELTA_MID")),_xll.BDP($C1865, "DELTA_MID")," ")</f>
        <v xml:space="preserve"> </v>
      </c>
      <c r="O1865" s="7" t="str">
        <f>IF(ISNUMBER(N1865),_xll.BDP($C1865, "OPT_UNDL_TICKER"),"")</f>
        <v/>
      </c>
      <c r="P1865" s="8" t="str">
        <f>IF(ISNUMBER(N1865),_xll.BDP($C1865, "OPT_UNDL_PX")," ")</f>
        <v xml:space="preserve"> </v>
      </c>
      <c r="Q1865" s="7" t="str">
        <f>IF(ISNUMBER(N1865),+G1865*_xll.BDP($C1865, "PX_POS_MULT_FACTOR")*P1865/K1865," ")</f>
        <v xml:space="preserve"> </v>
      </c>
      <c r="R1865" s="8" t="str">
        <f>IF(OR($A1865="TUA",$A1865="TYA"),"",IF(ISNUMBER(_xll.BDP($C1865,"DUR_ADJ_OAS_MID")),_xll.BDP($C1865,"DUR_ADJ_OAS_MID"),IF(ISNUMBER(_xll.BDP($E1865&amp;" ISIN","DUR_ADJ_OAS_MID")),_xll.BDP($E1865&amp;" ISIN","DUR_ADJ_OAS_MID")," ")))</f>
        <v xml:space="preserve"> </v>
      </c>
      <c r="S1865" s="7" t="str">
        <f ca="1">IF(AND(A1864="SVOL",C1864="Cash"),                                     SUM(INDIRECT(ADDRESS(ROW()-(COUNTIF(A:A,"SVOL")),COLUMN())):INDIRECT(ADDRESS(ROW()-1,COLUMN()))),                                    IF(AND(A1865="TYA",C1865="Cash"), SUM(INDIRECT(ADDRESS(ROW()-(COUNTIF(A:A,"TYA")-1),COLUMN())):INDIRECT(ADDRESS(ROW()-1,COLUMN()))),                                    IF(AND(A1865="SVOL",ISNUMBER(FIND(" Govt",C1865))),"", IF(AND(A1865="SVOL",ISNUMBER(FIND(" Index",C1865))),J1865,                                    IF(ISNUMBER(N1865),Q1865*N1865,IF(ISNUMBER(R1865),J1865*R1865," "))))))</f>
        <v xml:space="preserve"> </v>
      </c>
      <c r="AG1865" s="17" t="s">
        <v>6737</v>
      </c>
    </row>
    <row r="1866" spans="1:33" x14ac:dyDescent="0.35">
      <c r="A1866" t="s">
        <v>6583</v>
      </c>
      <c r="B1866" t="s">
        <v>6584</v>
      </c>
      <c r="C1866" t="s">
        <v>6585</v>
      </c>
      <c r="D1866" t="s">
        <v>6586</v>
      </c>
      <c r="E1866" t="s">
        <v>6587</v>
      </c>
      <c r="F1866" t="s">
        <v>6585</v>
      </c>
      <c r="G1866" s="1">
        <v>500000</v>
      </c>
      <c r="H1866" s="1">
        <v>60.649462</v>
      </c>
      <c r="I1866" s="2">
        <v>303247.31</v>
      </c>
      <c r="J1866" s="3">
        <v>2.7545010000000002E-2</v>
      </c>
      <c r="K1866" s="4">
        <v>11009157.4703389</v>
      </c>
      <c r="L1866" s="5">
        <v>425001</v>
      </c>
      <c r="M1866" s="6">
        <v>25.90383898</v>
      </c>
      <c r="S1866" s="7" t="str">
        <f ca="1">IF(AND(A1865="SVOL",C1865="Cash"),                                     SUM(INDIRECT(ADDRESS(ROW()-(COUNTIF(A:A,"SVOL")),COLUMN())):INDIRECT(ADDRESS(ROW()-1,COLUMN()))),                                    IF(AND(A1866="TYA",C1866="Cash"), SUM(INDIRECT(ADDRESS(ROW()-(COUNTIF(A:A,"TYA")-1),COLUMN())):INDIRECT(ADDRESS(ROW()-1,COLUMN()))),                                    IF(AND(A1866="SVOL",ISNUMBER(FIND(" Govt",C1866))),"", IF(AND(A1866="SVOL",ISNUMBER(FIND(" Index",C1866))),J1866,                                    IF(ISNUMBER(N1866),Q1866*N1866,IF(ISNUMBER(R1866),J1866*R1866," "))))))</f>
        <v xml:space="preserve"> </v>
      </c>
      <c r="T1866" t="s">
        <v>6585</v>
      </c>
      <c r="U1866" t="s">
        <v>95</v>
      </c>
      <c r="AG1866" s="17" t="s">
        <v>6737</v>
      </c>
    </row>
    <row r="1867" spans="1:33" x14ac:dyDescent="0.35">
      <c r="A1867" t="s">
        <v>6583</v>
      </c>
      <c r="B1867" t="s">
        <v>6588</v>
      </c>
      <c r="C1867" t="s">
        <v>6589</v>
      </c>
      <c r="D1867" t="s">
        <v>6590</v>
      </c>
      <c r="E1867" t="s">
        <v>6591</v>
      </c>
      <c r="F1867" t="s">
        <v>6589</v>
      </c>
      <c r="G1867" s="1">
        <v>200000</v>
      </c>
      <c r="H1867" s="1">
        <v>101.1538</v>
      </c>
      <c r="I1867" s="2">
        <v>202307.6</v>
      </c>
      <c r="J1867" s="3">
        <v>1.8376300000000002E-2</v>
      </c>
      <c r="K1867" s="4">
        <v>11009157.4703389</v>
      </c>
      <c r="L1867" s="5">
        <v>425001</v>
      </c>
      <c r="M1867" s="6">
        <v>25.90383898</v>
      </c>
      <c r="S1867" s="7" t="str">
        <f ca="1">IF(AND(A1866="SVOL",C1866="Cash"),                                     SUM(INDIRECT(ADDRESS(ROW()-(COUNTIF(A:A,"SVOL")),COLUMN())):INDIRECT(ADDRESS(ROW()-1,COLUMN()))),                                    IF(AND(A1867="TYA",C1867="Cash"), SUM(INDIRECT(ADDRESS(ROW()-(COUNTIF(A:A,"TYA")-1),COLUMN())):INDIRECT(ADDRESS(ROW()-1,COLUMN()))),                                    IF(AND(A1867="SVOL",ISNUMBER(FIND(" Govt",C1867))),"", IF(AND(A1867="SVOL",ISNUMBER(FIND(" Index",C1867))),J1867,                                    IF(ISNUMBER(N1867),Q1867*N1867,IF(ISNUMBER(R1867),J1867*R1867," "))))))</f>
        <v xml:space="preserve"> </v>
      </c>
      <c r="T1867" t="s">
        <v>6589</v>
      </c>
      <c r="U1867" t="s">
        <v>95</v>
      </c>
      <c r="AG1867" s="17" t="s">
        <v>6737</v>
      </c>
    </row>
    <row r="1868" spans="1:33" x14ac:dyDescent="0.35">
      <c r="A1868" t="s">
        <v>6583</v>
      </c>
      <c r="B1868" t="s">
        <v>6592</v>
      </c>
      <c r="C1868" t="s">
        <v>6593</v>
      </c>
      <c r="D1868" t="s">
        <v>6594</v>
      </c>
      <c r="E1868" t="s">
        <v>6595</v>
      </c>
      <c r="F1868" t="s">
        <v>6593</v>
      </c>
      <c r="G1868" s="1">
        <v>200000</v>
      </c>
      <c r="H1868" s="1">
        <v>105.30929999999999</v>
      </c>
      <c r="I1868" s="2">
        <v>210618.6</v>
      </c>
      <c r="J1868" s="3">
        <v>1.9131220000000001E-2</v>
      </c>
      <c r="K1868" s="4">
        <v>11009157.4703389</v>
      </c>
      <c r="L1868" s="5">
        <v>425001</v>
      </c>
      <c r="M1868" s="6">
        <v>25.90383898</v>
      </c>
      <c r="S1868" s="7" t="str">
        <f ca="1">IF(AND(A1867="SVOL",C1867="Cash"),                                     SUM(INDIRECT(ADDRESS(ROW()-(COUNTIF(A:A,"SVOL")),COLUMN())):INDIRECT(ADDRESS(ROW()-1,COLUMN()))),                                    IF(AND(A1868="TYA",C1868="Cash"), SUM(INDIRECT(ADDRESS(ROW()-(COUNTIF(A:A,"TYA")-1),COLUMN())):INDIRECT(ADDRESS(ROW()-1,COLUMN()))),                                    IF(AND(A1868="SVOL",ISNUMBER(FIND(" Govt",C1868))),"", IF(AND(A1868="SVOL",ISNUMBER(FIND(" Index",C1868))),J1868,                                    IF(ISNUMBER(N1868),Q1868*N1868,IF(ISNUMBER(R1868),J1868*R1868," "))))))</f>
        <v xml:space="preserve"> </v>
      </c>
      <c r="T1868" t="s">
        <v>6593</v>
      </c>
      <c r="U1868" t="s">
        <v>95</v>
      </c>
      <c r="AG1868" s="17" t="s">
        <v>6737</v>
      </c>
    </row>
    <row r="1869" spans="1:33" x14ac:dyDescent="0.35">
      <c r="A1869" t="s">
        <v>6583</v>
      </c>
      <c r="B1869" t="s">
        <v>6596</v>
      </c>
      <c r="C1869" t="s">
        <v>6597</v>
      </c>
      <c r="D1869" t="s">
        <v>6598</v>
      </c>
      <c r="E1869" t="s">
        <v>6599</v>
      </c>
      <c r="F1869" t="s">
        <v>6597</v>
      </c>
      <c r="G1869" s="1">
        <v>250000</v>
      </c>
      <c r="H1869" s="1">
        <v>100.035</v>
      </c>
      <c r="I1869" s="2">
        <v>250087.5</v>
      </c>
      <c r="J1869" s="3">
        <v>2.2716320000000002E-2</v>
      </c>
      <c r="K1869" s="4">
        <v>11009157.4703389</v>
      </c>
      <c r="L1869" s="5">
        <v>425001</v>
      </c>
      <c r="M1869" s="6">
        <v>25.90383898</v>
      </c>
      <c r="S1869" s="7" t="str">
        <f ca="1">IF(AND(A1868="SVOL",C1868="Cash"),                                     SUM(INDIRECT(ADDRESS(ROW()-(COUNTIF(A:A,"SVOL")),COLUMN())):INDIRECT(ADDRESS(ROW()-1,COLUMN()))),                                    IF(AND(A1869="TYA",C1869="Cash"), SUM(INDIRECT(ADDRESS(ROW()-(COUNTIF(A:A,"TYA")-1),COLUMN())):INDIRECT(ADDRESS(ROW()-1,COLUMN()))),                                    IF(AND(A1869="SVOL",ISNUMBER(FIND(" Govt",C1869))),"", IF(AND(A1869="SVOL",ISNUMBER(FIND(" Index",C1869))),J1869,                                    IF(ISNUMBER(N1869),Q1869*N1869,IF(ISNUMBER(R1869),J1869*R1869," "))))))</f>
        <v xml:space="preserve"> </v>
      </c>
      <c r="T1869" t="s">
        <v>6597</v>
      </c>
      <c r="U1869" t="s">
        <v>95</v>
      </c>
      <c r="AG1869" s="17" t="s">
        <v>6737</v>
      </c>
    </row>
    <row r="1870" spans="1:33" x14ac:dyDescent="0.35">
      <c r="A1870" t="s">
        <v>6583</v>
      </c>
      <c r="B1870" t="s">
        <v>6600</v>
      </c>
      <c r="C1870" t="s">
        <v>6601</v>
      </c>
      <c r="D1870" t="s">
        <v>6602</v>
      </c>
      <c r="E1870" t="s">
        <v>6603</v>
      </c>
      <c r="F1870" t="s">
        <v>6601</v>
      </c>
      <c r="G1870" s="1">
        <v>400000</v>
      </c>
      <c r="H1870" s="1">
        <v>77.453355000000002</v>
      </c>
      <c r="I1870" s="2">
        <v>309813.42</v>
      </c>
      <c r="J1870" s="3">
        <v>2.8141429999999999E-2</v>
      </c>
      <c r="K1870" s="4">
        <v>11009157.4703389</v>
      </c>
      <c r="L1870" s="5">
        <v>425001</v>
      </c>
      <c r="M1870" s="6">
        <v>25.90383898</v>
      </c>
      <c r="S1870" s="7" t="str">
        <f ca="1">IF(AND(A1869="SVOL",C1869="Cash"),                                     SUM(INDIRECT(ADDRESS(ROW()-(COUNTIF(A:A,"SVOL")),COLUMN())):INDIRECT(ADDRESS(ROW()-1,COLUMN()))),                                    IF(AND(A1870="TYA",C1870="Cash"), SUM(INDIRECT(ADDRESS(ROW()-(COUNTIF(A:A,"TYA")-1),COLUMN())):INDIRECT(ADDRESS(ROW()-1,COLUMN()))),                                    IF(AND(A1870="SVOL",ISNUMBER(FIND(" Govt",C1870))),"", IF(AND(A1870="SVOL",ISNUMBER(FIND(" Index",C1870))),J1870,                                    IF(ISNUMBER(N1870),Q1870*N1870,IF(ISNUMBER(R1870),J1870*R1870," "))))))</f>
        <v xml:space="preserve"> </v>
      </c>
      <c r="T1870" t="s">
        <v>6601</v>
      </c>
      <c r="U1870" t="s">
        <v>95</v>
      </c>
      <c r="AG1870" s="17" t="s">
        <v>6737</v>
      </c>
    </row>
    <row r="1871" spans="1:33" x14ac:dyDescent="0.35">
      <c r="A1871" t="s">
        <v>6583</v>
      </c>
      <c r="B1871" t="s">
        <v>6604</v>
      </c>
      <c r="C1871" t="s">
        <v>6605</v>
      </c>
      <c r="D1871" t="s">
        <v>6606</v>
      </c>
      <c r="E1871" t="s">
        <v>6607</v>
      </c>
      <c r="F1871" t="s">
        <v>6605</v>
      </c>
      <c r="G1871" s="1">
        <v>310000</v>
      </c>
      <c r="H1871" s="1">
        <v>103.069042</v>
      </c>
      <c r="I1871" s="2">
        <v>319514.03000000003</v>
      </c>
      <c r="J1871" s="3">
        <v>2.9022570000000001E-2</v>
      </c>
      <c r="K1871" s="4">
        <v>11009157.4703389</v>
      </c>
      <c r="L1871" s="5">
        <v>425001</v>
      </c>
      <c r="M1871" s="6">
        <v>25.90383898</v>
      </c>
      <c r="S1871" s="7" t="str">
        <f ca="1">IF(AND(A1870="SVOL",C1870="Cash"),                                     SUM(INDIRECT(ADDRESS(ROW()-(COUNTIF(A:A,"SVOL")),COLUMN())):INDIRECT(ADDRESS(ROW()-1,COLUMN()))),                                    IF(AND(A1871="TYA",C1871="Cash"), SUM(INDIRECT(ADDRESS(ROW()-(COUNTIF(A:A,"TYA")-1),COLUMN())):INDIRECT(ADDRESS(ROW()-1,COLUMN()))),                                    IF(AND(A1871="SVOL",ISNUMBER(FIND(" Govt",C1871))),"", IF(AND(A1871="SVOL",ISNUMBER(FIND(" Index",C1871))),J1871,                                    IF(ISNUMBER(N1871),Q1871*N1871,IF(ISNUMBER(R1871),J1871*R1871," "))))))</f>
        <v xml:space="preserve"> </v>
      </c>
      <c r="T1871" t="s">
        <v>6605</v>
      </c>
      <c r="U1871" t="s">
        <v>95</v>
      </c>
      <c r="AG1871" s="17" t="s">
        <v>6737</v>
      </c>
    </row>
    <row r="1872" spans="1:33" x14ac:dyDescent="0.35">
      <c r="A1872" t="s">
        <v>6583</v>
      </c>
      <c r="B1872" t="s">
        <v>6608</v>
      </c>
      <c r="C1872" t="s">
        <v>6609</v>
      </c>
      <c r="E1872" t="s">
        <v>6610</v>
      </c>
      <c r="F1872" t="s">
        <v>6609</v>
      </c>
      <c r="G1872" s="1">
        <v>200000</v>
      </c>
      <c r="H1872" s="1">
        <v>98.649794999999997</v>
      </c>
      <c r="I1872" s="2">
        <v>197299.59</v>
      </c>
      <c r="J1872" s="3">
        <v>1.7921409999999999E-2</v>
      </c>
      <c r="K1872" s="4">
        <v>11009157.4703389</v>
      </c>
      <c r="L1872" s="5">
        <v>425001</v>
      </c>
      <c r="M1872" s="6">
        <v>25.90383898</v>
      </c>
      <c r="S1872" s="7" t="str">
        <f ca="1">IF(AND(A1871="SVOL",C1871="Cash"),                                     SUM(INDIRECT(ADDRESS(ROW()-(COUNTIF(A:A,"SVOL")),COLUMN())):INDIRECT(ADDRESS(ROW()-1,COLUMN()))),                                    IF(AND(A1872="TYA",C1872="Cash"), SUM(INDIRECT(ADDRESS(ROW()-(COUNTIF(A:A,"TYA")-1),COLUMN())):INDIRECT(ADDRESS(ROW()-1,COLUMN()))),                                    IF(AND(A1872="SVOL",ISNUMBER(FIND(" Govt",C1872))),"", IF(AND(A1872="SVOL",ISNUMBER(FIND(" Index",C1872))),J1872,                                    IF(ISNUMBER(N1872),Q1872*N1872,IF(ISNUMBER(R1872),J1872*R1872," "))))))</f>
        <v xml:space="preserve"> </v>
      </c>
      <c r="T1872" t="s">
        <v>6609</v>
      </c>
      <c r="U1872" t="s">
        <v>95</v>
      </c>
      <c r="AG1872" s="17" t="s">
        <v>6737</v>
      </c>
    </row>
    <row r="1873" spans="1:33" x14ac:dyDescent="0.35">
      <c r="A1873" t="s">
        <v>6583</v>
      </c>
      <c r="B1873" t="s">
        <v>6611</v>
      </c>
      <c r="C1873" t="s">
        <v>6612</v>
      </c>
      <c r="D1873" t="s">
        <v>6613</v>
      </c>
      <c r="E1873" t="s">
        <v>6614</v>
      </c>
      <c r="F1873" t="s">
        <v>6612</v>
      </c>
      <c r="G1873" s="1">
        <v>400000</v>
      </c>
      <c r="H1873" s="1">
        <v>96.462770000000006</v>
      </c>
      <c r="I1873" s="2">
        <v>385851.08</v>
      </c>
      <c r="J1873" s="3">
        <v>3.504819E-2</v>
      </c>
      <c r="K1873" s="4">
        <v>11009157.4703389</v>
      </c>
      <c r="L1873" s="5">
        <v>425001</v>
      </c>
      <c r="M1873" s="6">
        <v>25.90383898</v>
      </c>
      <c r="S1873" s="7" t="str">
        <f ca="1">IF(AND(A1872="SVOL",C1872="Cash"),                                     SUM(INDIRECT(ADDRESS(ROW()-(COUNTIF(A:A,"SVOL")),COLUMN())):INDIRECT(ADDRESS(ROW()-1,COLUMN()))),                                    IF(AND(A1873="TYA",C1873="Cash"), SUM(INDIRECT(ADDRESS(ROW()-(COUNTIF(A:A,"TYA")-1),COLUMN())):INDIRECT(ADDRESS(ROW()-1,COLUMN()))),                                    IF(AND(A1873="SVOL",ISNUMBER(FIND(" Govt",C1873))),"", IF(AND(A1873="SVOL",ISNUMBER(FIND(" Index",C1873))),J1873,                                    IF(ISNUMBER(N1873),Q1873*N1873,IF(ISNUMBER(R1873),J1873*R1873," "))))))</f>
        <v xml:space="preserve"> </v>
      </c>
      <c r="T1873" t="s">
        <v>6612</v>
      </c>
      <c r="U1873" t="s">
        <v>95</v>
      </c>
      <c r="AG1873" s="17" t="s">
        <v>6737</v>
      </c>
    </row>
    <row r="1874" spans="1:33" x14ac:dyDescent="0.35">
      <c r="A1874" t="s">
        <v>6583</v>
      </c>
      <c r="B1874" t="s">
        <v>6615</v>
      </c>
      <c r="C1874" t="s">
        <v>6616</v>
      </c>
      <c r="D1874" t="s">
        <v>6617</v>
      </c>
      <c r="E1874" t="s">
        <v>6618</v>
      </c>
      <c r="F1874" t="s">
        <v>6616</v>
      </c>
      <c r="G1874" s="1">
        <v>300000</v>
      </c>
      <c r="H1874" s="1">
        <v>97.787239999999997</v>
      </c>
      <c r="I1874" s="2">
        <v>293361.71999999997</v>
      </c>
      <c r="J1874" s="3">
        <v>2.664706E-2</v>
      </c>
      <c r="K1874" s="4">
        <v>11009157.4703389</v>
      </c>
      <c r="L1874" s="5">
        <v>425001</v>
      </c>
      <c r="M1874" s="6">
        <v>25.90383898</v>
      </c>
      <c r="S1874" s="7" t="str">
        <f ca="1">IF(AND(A1873="SVOL",C1873="Cash"),                                     SUM(INDIRECT(ADDRESS(ROW()-(COUNTIF(A:A,"SVOL")),COLUMN())):INDIRECT(ADDRESS(ROW()-1,COLUMN()))),                                    IF(AND(A1874="TYA",C1874="Cash"), SUM(INDIRECT(ADDRESS(ROW()-(COUNTIF(A:A,"TYA")-1),COLUMN())):INDIRECT(ADDRESS(ROW()-1,COLUMN()))),                                    IF(AND(A1874="SVOL",ISNUMBER(FIND(" Govt",C1874))),"", IF(AND(A1874="SVOL",ISNUMBER(FIND(" Index",C1874))),J1874,                                    IF(ISNUMBER(N1874),Q1874*N1874,IF(ISNUMBER(R1874),J1874*R1874," "))))))</f>
        <v xml:space="preserve"> </v>
      </c>
      <c r="T1874" t="s">
        <v>6616</v>
      </c>
      <c r="U1874" t="s">
        <v>95</v>
      </c>
      <c r="AG1874" s="17" t="s">
        <v>6737</v>
      </c>
    </row>
    <row r="1875" spans="1:33" x14ac:dyDescent="0.35">
      <c r="A1875" t="s">
        <v>6583</v>
      </c>
      <c r="B1875" t="s">
        <v>6619</v>
      </c>
      <c r="C1875" t="s">
        <v>6620</v>
      </c>
      <c r="E1875" t="s">
        <v>6621</v>
      </c>
      <c r="F1875" t="s">
        <v>6620</v>
      </c>
      <c r="G1875" s="1">
        <v>250000</v>
      </c>
      <c r="H1875" s="1">
        <v>98.051096000000001</v>
      </c>
      <c r="I1875" s="2">
        <v>245127.74</v>
      </c>
      <c r="J1875" s="3">
        <v>2.2265799999999999E-2</v>
      </c>
      <c r="K1875" s="4">
        <v>11009157.4703389</v>
      </c>
      <c r="L1875" s="5">
        <v>425001</v>
      </c>
      <c r="M1875" s="6">
        <v>25.90383898</v>
      </c>
      <c r="S1875" s="7" t="str">
        <f ca="1">IF(AND(A1874="SVOL",C1874="Cash"),                                     SUM(INDIRECT(ADDRESS(ROW()-(COUNTIF(A:A,"SVOL")),COLUMN())):INDIRECT(ADDRESS(ROW()-1,COLUMN()))),                                    IF(AND(A1875="TYA",C1875="Cash"), SUM(INDIRECT(ADDRESS(ROW()-(COUNTIF(A:A,"TYA")-1),COLUMN())):INDIRECT(ADDRESS(ROW()-1,COLUMN()))),                                    IF(AND(A1875="SVOL",ISNUMBER(FIND(" Govt",C1875))),"", IF(AND(A1875="SVOL",ISNUMBER(FIND(" Index",C1875))),J1875,                                    IF(ISNUMBER(N1875),Q1875*N1875,IF(ISNUMBER(R1875),J1875*R1875," "))))))</f>
        <v xml:space="preserve"> </v>
      </c>
      <c r="T1875" t="s">
        <v>6620</v>
      </c>
      <c r="U1875" t="s">
        <v>95</v>
      </c>
      <c r="AG1875" s="17" t="s">
        <v>6737</v>
      </c>
    </row>
    <row r="1876" spans="1:33" x14ac:dyDescent="0.35">
      <c r="A1876" t="s">
        <v>6583</v>
      </c>
      <c r="B1876" t="s">
        <v>6622</v>
      </c>
      <c r="C1876" t="s">
        <v>6623</v>
      </c>
      <c r="D1876" t="s">
        <v>6624</v>
      </c>
      <c r="E1876" t="s">
        <v>6625</v>
      </c>
      <c r="F1876" t="s">
        <v>6623</v>
      </c>
      <c r="G1876" s="1">
        <v>200000</v>
      </c>
      <c r="H1876" s="1">
        <v>101.7655</v>
      </c>
      <c r="I1876" s="2">
        <v>203531</v>
      </c>
      <c r="J1876" s="3">
        <v>1.8487429999999999E-2</v>
      </c>
      <c r="K1876" s="4">
        <v>11009157.4703389</v>
      </c>
      <c r="L1876" s="5">
        <v>425001</v>
      </c>
      <c r="M1876" s="6">
        <v>25.90383898</v>
      </c>
      <c r="S1876" s="7" t="str">
        <f ca="1">IF(AND(A1875="SVOL",C1875="Cash"),                                     SUM(INDIRECT(ADDRESS(ROW()-(COUNTIF(A:A,"SVOL")),COLUMN())):INDIRECT(ADDRESS(ROW()-1,COLUMN()))),                                    IF(AND(A1876="TYA",C1876="Cash"), SUM(INDIRECT(ADDRESS(ROW()-(COUNTIF(A:A,"TYA")-1),COLUMN())):INDIRECT(ADDRESS(ROW()-1,COLUMN()))),                                    IF(AND(A1876="SVOL",ISNUMBER(FIND(" Govt",C1876))),"", IF(AND(A1876="SVOL",ISNUMBER(FIND(" Index",C1876))),J1876,                                    IF(ISNUMBER(N1876),Q1876*N1876,IF(ISNUMBER(R1876),J1876*R1876," "))))))</f>
        <v xml:space="preserve"> </v>
      </c>
      <c r="T1876" t="s">
        <v>6623</v>
      </c>
      <c r="U1876" t="s">
        <v>95</v>
      </c>
      <c r="AG1876" s="17" t="s">
        <v>6737</v>
      </c>
    </row>
    <row r="1877" spans="1:33" x14ac:dyDescent="0.35">
      <c r="A1877" t="s">
        <v>6583</v>
      </c>
      <c r="B1877" t="s">
        <v>6626</v>
      </c>
      <c r="C1877" t="s">
        <v>6627</v>
      </c>
      <c r="E1877" t="s">
        <v>6628</v>
      </c>
      <c r="F1877" t="s">
        <v>6627</v>
      </c>
      <c r="G1877" s="1">
        <v>200000</v>
      </c>
      <c r="H1877" s="1">
        <v>102.5925</v>
      </c>
      <c r="I1877" s="2">
        <v>205185</v>
      </c>
      <c r="J1877" s="3">
        <v>1.8637669999999999E-2</v>
      </c>
      <c r="K1877" s="4">
        <v>11009157.4703389</v>
      </c>
      <c r="L1877" s="5">
        <v>425001</v>
      </c>
      <c r="M1877" s="6">
        <v>25.90383898</v>
      </c>
      <c r="S1877" s="7" t="str">
        <f ca="1">IF(AND(A1876="SVOL",C1876="Cash"),                                     SUM(INDIRECT(ADDRESS(ROW()-(COUNTIF(A:A,"SVOL")),COLUMN())):INDIRECT(ADDRESS(ROW()-1,COLUMN()))),                                    IF(AND(A1877="TYA",C1877="Cash"), SUM(INDIRECT(ADDRESS(ROW()-(COUNTIF(A:A,"TYA")-1),COLUMN())):INDIRECT(ADDRESS(ROW()-1,COLUMN()))),                                    IF(AND(A1877="SVOL",ISNUMBER(FIND(" Govt",C1877))),"", IF(AND(A1877="SVOL",ISNUMBER(FIND(" Index",C1877))),J1877,                                    IF(ISNUMBER(N1877),Q1877*N1877,IF(ISNUMBER(R1877),J1877*R1877," "))))))</f>
        <v xml:space="preserve"> </v>
      </c>
      <c r="T1877" t="s">
        <v>6627</v>
      </c>
      <c r="U1877" t="s">
        <v>95</v>
      </c>
      <c r="AG1877" s="17" t="s">
        <v>6737</v>
      </c>
    </row>
    <row r="1878" spans="1:33" x14ac:dyDescent="0.35">
      <c r="A1878" t="s">
        <v>6583</v>
      </c>
      <c r="B1878" t="s">
        <v>6629</v>
      </c>
      <c r="C1878" t="s">
        <v>6630</v>
      </c>
      <c r="D1878" t="s">
        <v>6631</v>
      </c>
      <c r="E1878" t="s">
        <v>6632</v>
      </c>
      <c r="F1878" t="s">
        <v>6630</v>
      </c>
      <c r="G1878" s="1">
        <v>270000</v>
      </c>
      <c r="H1878" s="1">
        <v>97.871836999999999</v>
      </c>
      <c r="I1878" s="2">
        <v>264253.96000000002</v>
      </c>
      <c r="J1878" s="3">
        <v>2.4003099999999999E-2</v>
      </c>
      <c r="K1878" s="4">
        <v>11009157.4703389</v>
      </c>
      <c r="L1878" s="5">
        <v>425001</v>
      </c>
      <c r="M1878" s="6">
        <v>25.90383898</v>
      </c>
      <c r="S1878" s="7" t="str">
        <f ca="1">IF(AND(A1877="SVOL",C1877="Cash"),                                     SUM(INDIRECT(ADDRESS(ROW()-(COUNTIF(A:A,"SVOL")),COLUMN())):INDIRECT(ADDRESS(ROW()-1,COLUMN()))),                                    IF(AND(A1878="TYA",C1878="Cash"), SUM(INDIRECT(ADDRESS(ROW()-(COUNTIF(A:A,"TYA")-1),COLUMN())):INDIRECT(ADDRESS(ROW()-1,COLUMN()))),                                    IF(AND(A1878="SVOL",ISNUMBER(FIND(" Govt",C1878))),"", IF(AND(A1878="SVOL",ISNUMBER(FIND(" Index",C1878))),J1878,                                    IF(ISNUMBER(N1878),Q1878*N1878,IF(ISNUMBER(R1878),J1878*R1878," "))))))</f>
        <v xml:space="preserve"> </v>
      </c>
      <c r="T1878" t="s">
        <v>6630</v>
      </c>
      <c r="U1878" t="s">
        <v>95</v>
      </c>
      <c r="AG1878" s="17" t="s">
        <v>6737</v>
      </c>
    </row>
    <row r="1879" spans="1:33" x14ac:dyDescent="0.35">
      <c r="A1879" t="s">
        <v>6583</v>
      </c>
      <c r="B1879" t="s">
        <v>6633</v>
      </c>
      <c r="C1879" t="s">
        <v>6634</v>
      </c>
      <c r="D1879" t="s">
        <v>6635</v>
      </c>
      <c r="E1879" t="s">
        <v>6636</v>
      </c>
      <c r="F1879" t="s">
        <v>6634</v>
      </c>
      <c r="G1879" s="1">
        <v>300000</v>
      </c>
      <c r="H1879" s="1">
        <v>85.970806999999994</v>
      </c>
      <c r="I1879" s="2">
        <v>257912.42</v>
      </c>
      <c r="J1879" s="3">
        <v>2.3427079999999999E-2</v>
      </c>
      <c r="K1879" s="4">
        <v>11009157.4703389</v>
      </c>
      <c r="L1879" s="5">
        <v>425001</v>
      </c>
      <c r="M1879" s="6">
        <v>25.90383898</v>
      </c>
      <c r="S1879" s="7" t="str">
        <f ca="1">IF(AND(A1878="SVOL",C1878="Cash"),                                     SUM(INDIRECT(ADDRESS(ROW()-(COUNTIF(A:A,"SVOL")),COLUMN())):INDIRECT(ADDRESS(ROW()-1,COLUMN()))),                                    IF(AND(A1879="TYA",C1879="Cash"), SUM(INDIRECT(ADDRESS(ROW()-(COUNTIF(A:A,"TYA")-1),COLUMN())):INDIRECT(ADDRESS(ROW()-1,COLUMN()))),                                    IF(AND(A1879="SVOL",ISNUMBER(FIND(" Govt",C1879))),"", IF(AND(A1879="SVOL",ISNUMBER(FIND(" Index",C1879))),J1879,                                    IF(ISNUMBER(N1879),Q1879*N1879,IF(ISNUMBER(R1879),J1879*R1879," "))))))</f>
        <v xml:space="preserve"> </v>
      </c>
      <c r="T1879" t="s">
        <v>6634</v>
      </c>
      <c r="U1879" t="s">
        <v>95</v>
      </c>
      <c r="AG1879" s="17" t="s">
        <v>6737</v>
      </c>
    </row>
    <row r="1880" spans="1:33" x14ac:dyDescent="0.35">
      <c r="A1880" t="s">
        <v>6583</v>
      </c>
      <c r="B1880" t="s">
        <v>6637</v>
      </c>
      <c r="C1880" t="s">
        <v>6638</v>
      </c>
      <c r="D1880" t="s">
        <v>6639</v>
      </c>
      <c r="E1880" t="s">
        <v>6640</v>
      </c>
      <c r="F1880" t="s">
        <v>6638</v>
      </c>
      <c r="G1880" s="1">
        <v>170000</v>
      </c>
      <c r="H1880" s="1">
        <v>82.488971000000006</v>
      </c>
      <c r="I1880" s="2">
        <v>140231.25</v>
      </c>
      <c r="J1880" s="3">
        <v>1.2737689999999999E-2</v>
      </c>
      <c r="K1880" s="4">
        <v>11009157.4703389</v>
      </c>
      <c r="L1880" s="5">
        <v>425001</v>
      </c>
      <c r="M1880" s="6">
        <v>25.90383898</v>
      </c>
      <c r="S1880" s="7" t="str">
        <f ca="1">IF(AND(A1879="SVOL",C1879="Cash"),                                     SUM(INDIRECT(ADDRESS(ROW()-(COUNTIF(A:A,"SVOL")),COLUMN())):INDIRECT(ADDRESS(ROW()-1,COLUMN()))),                                    IF(AND(A1880="TYA",C1880="Cash"), SUM(INDIRECT(ADDRESS(ROW()-(COUNTIF(A:A,"TYA")-1),COLUMN())):INDIRECT(ADDRESS(ROW()-1,COLUMN()))),                                    IF(AND(A1880="SVOL",ISNUMBER(FIND(" Govt",C1880))),"", IF(AND(A1880="SVOL",ISNUMBER(FIND(" Index",C1880))),J1880,                                    IF(ISNUMBER(N1880),Q1880*N1880,IF(ISNUMBER(R1880),J1880*R1880," "))))))</f>
        <v xml:space="preserve"> </v>
      </c>
      <c r="T1880" t="s">
        <v>6638</v>
      </c>
      <c r="U1880" t="s">
        <v>95</v>
      </c>
      <c r="AG1880" s="17" t="s">
        <v>6737</v>
      </c>
    </row>
    <row r="1881" spans="1:33" x14ac:dyDescent="0.35">
      <c r="A1881" t="s">
        <v>6583</v>
      </c>
      <c r="B1881" t="s">
        <v>6641</v>
      </c>
      <c r="C1881" t="s">
        <v>6642</v>
      </c>
      <c r="D1881" t="s">
        <v>6643</v>
      </c>
      <c r="E1881" t="s">
        <v>6644</v>
      </c>
      <c r="F1881" t="s">
        <v>6642</v>
      </c>
      <c r="G1881" s="1">
        <v>500000</v>
      </c>
      <c r="H1881" s="1">
        <v>78.488320000000002</v>
      </c>
      <c r="I1881" s="2">
        <v>392441.59999999998</v>
      </c>
      <c r="J1881" s="3">
        <v>3.5646829999999997E-2</v>
      </c>
      <c r="K1881" s="4">
        <v>11009157.4703389</v>
      </c>
      <c r="L1881" s="5">
        <v>425001</v>
      </c>
      <c r="M1881" s="6">
        <v>25.90383898</v>
      </c>
      <c r="S1881" s="7" t="str">
        <f ca="1">IF(AND(A1880="SVOL",C1880="Cash"),                                     SUM(INDIRECT(ADDRESS(ROW()-(COUNTIF(A:A,"SVOL")),COLUMN())):INDIRECT(ADDRESS(ROW()-1,COLUMN()))),                                    IF(AND(A1881="TYA",C1881="Cash"), SUM(INDIRECT(ADDRESS(ROW()-(COUNTIF(A:A,"TYA")-1),COLUMN())):INDIRECT(ADDRESS(ROW()-1,COLUMN()))),                                    IF(AND(A1881="SVOL",ISNUMBER(FIND(" Govt",C1881))),"", IF(AND(A1881="SVOL",ISNUMBER(FIND(" Index",C1881))),J1881,                                    IF(ISNUMBER(N1881),Q1881*N1881,IF(ISNUMBER(R1881),J1881*R1881," "))))))</f>
        <v xml:space="preserve"> </v>
      </c>
      <c r="T1881" t="s">
        <v>6642</v>
      </c>
      <c r="U1881" t="s">
        <v>95</v>
      </c>
      <c r="AG1881" s="17" t="s">
        <v>6737</v>
      </c>
    </row>
    <row r="1882" spans="1:33" x14ac:dyDescent="0.35">
      <c r="A1882" t="s">
        <v>6583</v>
      </c>
      <c r="B1882" t="s">
        <v>6645</v>
      </c>
      <c r="C1882" t="s">
        <v>6646</v>
      </c>
      <c r="D1882" t="s">
        <v>6647</v>
      </c>
      <c r="E1882" t="s">
        <v>6648</v>
      </c>
      <c r="F1882" t="s">
        <v>6646</v>
      </c>
      <c r="G1882" s="1">
        <v>200000</v>
      </c>
      <c r="H1882" s="1">
        <v>101.62820000000001</v>
      </c>
      <c r="I1882" s="2">
        <v>203256.4</v>
      </c>
      <c r="J1882" s="3">
        <v>1.846248E-2</v>
      </c>
      <c r="K1882" s="4">
        <v>11009157.4703389</v>
      </c>
      <c r="L1882" s="5">
        <v>425001</v>
      </c>
      <c r="M1882" s="6">
        <v>25.90383898</v>
      </c>
      <c r="S1882" s="7" t="str">
        <f ca="1">IF(AND(A1881="SVOL",C1881="Cash"),                                     SUM(INDIRECT(ADDRESS(ROW()-(COUNTIF(A:A,"SVOL")),COLUMN())):INDIRECT(ADDRESS(ROW()-1,COLUMN()))),                                    IF(AND(A1882="TYA",C1882="Cash"), SUM(INDIRECT(ADDRESS(ROW()-(COUNTIF(A:A,"TYA")-1),COLUMN())):INDIRECT(ADDRESS(ROW()-1,COLUMN()))),                                    IF(AND(A1882="SVOL",ISNUMBER(FIND(" Govt",C1882))),"", IF(AND(A1882="SVOL",ISNUMBER(FIND(" Index",C1882))),J1882,                                    IF(ISNUMBER(N1882),Q1882*N1882,IF(ISNUMBER(R1882),J1882*R1882," "))))))</f>
        <v xml:space="preserve"> </v>
      </c>
      <c r="T1882" t="s">
        <v>6646</v>
      </c>
      <c r="U1882" t="s">
        <v>95</v>
      </c>
      <c r="AG1882" s="17" t="s">
        <v>6737</v>
      </c>
    </row>
    <row r="1883" spans="1:33" x14ac:dyDescent="0.35">
      <c r="A1883" t="s">
        <v>6583</v>
      </c>
      <c r="B1883" t="s">
        <v>6649</v>
      </c>
      <c r="C1883" t="s">
        <v>6650</v>
      </c>
      <c r="D1883" t="s">
        <v>6651</v>
      </c>
      <c r="E1883" t="s">
        <v>6652</v>
      </c>
      <c r="F1883" t="s">
        <v>6650</v>
      </c>
      <c r="G1883" s="1">
        <v>200000</v>
      </c>
      <c r="H1883" s="1">
        <v>98.412499999999994</v>
      </c>
      <c r="I1883" s="2">
        <v>196825</v>
      </c>
      <c r="J1883" s="3">
        <v>1.78783E-2</v>
      </c>
      <c r="K1883" s="4">
        <v>11009157.4703389</v>
      </c>
      <c r="L1883" s="5">
        <v>425001</v>
      </c>
      <c r="M1883" s="6">
        <v>25.90383898</v>
      </c>
      <c r="S1883" s="7" t="str">
        <f ca="1">IF(AND(A1882="SVOL",C1882="Cash"),                                     SUM(INDIRECT(ADDRESS(ROW()-(COUNTIF(A:A,"SVOL")),COLUMN())):INDIRECT(ADDRESS(ROW()-1,COLUMN()))),                                    IF(AND(A1883="TYA",C1883="Cash"), SUM(INDIRECT(ADDRESS(ROW()-(COUNTIF(A:A,"TYA")-1),COLUMN())):INDIRECT(ADDRESS(ROW()-1,COLUMN()))),                                    IF(AND(A1883="SVOL",ISNUMBER(FIND(" Govt",C1883))),"", IF(AND(A1883="SVOL",ISNUMBER(FIND(" Index",C1883))),J1883,                                    IF(ISNUMBER(N1883),Q1883*N1883,IF(ISNUMBER(R1883),J1883*R1883," "))))))</f>
        <v xml:space="preserve"> </v>
      </c>
      <c r="T1883" t="s">
        <v>6650</v>
      </c>
      <c r="U1883" t="s">
        <v>95</v>
      </c>
      <c r="AG1883" s="17" t="s">
        <v>6737</v>
      </c>
    </row>
    <row r="1884" spans="1:33" x14ac:dyDescent="0.35">
      <c r="A1884" t="s">
        <v>6583</v>
      </c>
      <c r="B1884" t="s">
        <v>6653</v>
      </c>
      <c r="C1884" t="s">
        <v>6654</v>
      </c>
      <c r="D1884" t="s">
        <v>6655</v>
      </c>
      <c r="E1884" t="s">
        <v>6656</v>
      </c>
      <c r="F1884" t="s">
        <v>6654</v>
      </c>
      <c r="G1884" s="1">
        <v>200000</v>
      </c>
      <c r="H1884" s="1">
        <v>97.427719999999994</v>
      </c>
      <c r="I1884" s="2">
        <v>194855.44</v>
      </c>
      <c r="J1884" s="3">
        <v>1.7699400000000001E-2</v>
      </c>
      <c r="K1884" s="4">
        <v>11009157.4703389</v>
      </c>
      <c r="L1884" s="5">
        <v>425001</v>
      </c>
      <c r="M1884" s="6">
        <v>25.90383898</v>
      </c>
      <c r="S1884" s="7" t="str">
        <f ca="1">IF(AND(A1883="SVOL",C1883="Cash"),                                     SUM(INDIRECT(ADDRESS(ROW()-(COUNTIF(A:A,"SVOL")),COLUMN())):INDIRECT(ADDRESS(ROW()-1,COLUMN()))),                                    IF(AND(A1884="TYA",C1884="Cash"), SUM(INDIRECT(ADDRESS(ROW()-(COUNTIF(A:A,"TYA")-1),COLUMN())):INDIRECT(ADDRESS(ROW()-1,COLUMN()))),                                    IF(AND(A1884="SVOL",ISNUMBER(FIND(" Govt",C1884))),"", IF(AND(A1884="SVOL",ISNUMBER(FIND(" Index",C1884))),J1884,                                    IF(ISNUMBER(N1884),Q1884*N1884,IF(ISNUMBER(R1884),J1884*R1884," "))))))</f>
        <v xml:space="preserve"> </v>
      </c>
      <c r="T1884" t="s">
        <v>6654</v>
      </c>
      <c r="U1884" t="s">
        <v>95</v>
      </c>
      <c r="AG1884" s="17" t="s">
        <v>6737</v>
      </c>
    </row>
    <row r="1885" spans="1:33" x14ac:dyDescent="0.35">
      <c r="A1885" t="s">
        <v>6583</v>
      </c>
      <c r="B1885" t="s">
        <v>6657</v>
      </c>
      <c r="C1885" t="s">
        <v>6658</v>
      </c>
      <c r="D1885" t="s">
        <v>6659</v>
      </c>
      <c r="E1885" t="s">
        <v>6660</v>
      </c>
      <c r="F1885" t="s">
        <v>6658</v>
      </c>
      <c r="G1885" s="1">
        <v>200000</v>
      </c>
      <c r="H1885" s="1">
        <v>101.7398</v>
      </c>
      <c r="I1885" s="2">
        <v>203479.6</v>
      </c>
      <c r="J1885" s="3">
        <v>1.8482760000000001E-2</v>
      </c>
      <c r="K1885" s="4">
        <v>11009157.4703389</v>
      </c>
      <c r="L1885" s="5">
        <v>425001</v>
      </c>
      <c r="M1885" s="6">
        <v>25.90383898</v>
      </c>
      <c r="S1885" s="7" t="str">
        <f ca="1">IF(AND(A1884="SVOL",C1884="Cash"),                                     SUM(INDIRECT(ADDRESS(ROW()-(COUNTIF(A:A,"SVOL")),COLUMN())):INDIRECT(ADDRESS(ROW()-1,COLUMN()))),                                    IF(AND(A1885="TYA",C1885="Cash"), SUM(INDIRECT(ADDRESS(ROW()-(COUNTIF(A:A,"TYA")-1),COLUMN())):INDIRECT(ADDRESS(ROW()-1,COLUMN()))),                                    IF(AND(A1885="SVOL",ISNUMBER(FIND(" Govt",C1885))),"", IF(AND(A1885="SVOL",ISNUMBER(FIND(" Index",C1885))),J1885,                                    IF(ISNUMBER(N1885),Q1885*N1885,IF(ISNUMBER(R1885),J1885*R1885," "))))))</f>
        <v xml:space="preserve"> </v>
      </c>
      <c r="T1885" t="s">
        <v>6658</v>
      </c>
      <c r="U1885" t="s">
        <v>95</v>
      </c>
      <c r="AG1885" s="17" t="s">
        <v>6737</v>
      </c>
    </row>
    <row r="1886" spans="1:33" x14ac:dyDescent="0.35">
      <c r="A1886" t="s">
        <v>6583</v>
      </c>
      <c r="B1886" t="s">
        <v>6661</v>
      </c>
      <c r="C1886" t="s">
        <v>6662</v>
      </c>
      <c r="D1886" t="s">
        <v>6663</v>
      </c>
      <c r="E1886" t="s">
        <v>6664</v>
      </c>
      <c r="F1886" t="s">
        <v>6662</v>
      </c>
      <c r="G1886" s="1">
        <v>180000</v>
      </c>
      <c r="H1886" s="1">
        <v>95.377499999999998</v>
      </c>
      <c r="I1886" s="2">
        <v>171679.5</v>
      </c>
      <c r="J1886" s="3">
        <v>1.559425E-2</v>
      </c>
      <c r="K1886" s="4">
        <v>11009157.4703389</v>
      </c>
      <c r="L1886" s="5">
        <v>425001</v>
      </c>
      <c r="M1886" s="6">
        <v>25.90383898</v>
      </c>
      <c r="S1886" s="7" t="str">
        <f ca="1">IF(AND(A1885="SVOL",C1885="Cash"),                                     SUM(INDIRECT(ADDRESS(ROW()-(COUNTIF(A:A,"SVOL")),COLUMN())):INDIRECT(ADDRESS(ROW()-1,COLUMN()))),                                    IF(AND(A1886="TYA",C1886="Cash"), SUM(INDIRECT(ADDRESS(ROW()-(COUNTIF(A:A,"TYA")-1),COLUMN())):INDIRECT(ADDRESS(ROW()-1,COLUMN()))),                                    IF(AND(A1886="SVOL",ISNUMBER(FIND(" Govt",C1886))),"", IF(AND(A1886="SVOL",ISNUMBER(FIND(" Index",C1886))),J1886,                                    IF(ISNUMBER(N1886),Q1886*N1886,IF(ISNUMBER(R1886),J1886*R1886," "))))))</f>
        <v xml:space="preserve"> </v>
      </c>
      <c r="T1886" t="s">
        <v>6662</v>
      </c>
      <c r="U1886" t="s">
        <v>95</v>
      </c>
      <c r="AG1886" s="17" t="s">
        <v>6737</v>
      </c>
    </row>
    <row r="1887" spans="1:33" x14ac:dyDescent="0.35">
      <c r="A1887" t="s">
        <v>6583</v>
      </c>
      <c r="B1887" t="s">
        <v>6665</v>
      </c>
      <c r="C1887" t="s">
        <v>6666</v>
      </c>
      <c r="D1887" t="s">
        <v>6667</v>
      </c>
      <c r="E1887" t="s">
        <v>6668</v>
      </c>
      <c r="F1887" t="s">
        <v>6666</v>
      </c>
      <c r="G1887" s="1">
        <v>250000</v>
      </c>
      <c r="H1887" s="1">
        <v>90.927943999999997</v>
      </c>
      <c r="I1887" s="2">
        <v>227319.86</v>
      </c>
      <c r="J1887" s="3">
        <v>2.064825E-2</v>
      </c>
      <c r="K1887" s="4">
        <v>11009157.4703389</v>
      </c>
      <c r="L1887" s="5">
        <v>425001</v>
      </c>
      <c r="M1887" s="6">
        <v>25.90383898</v>
      </c>
      <c r="S1887" s="7" t="str">
        <f ca="1">IF(AND(A1886="SVOL",C1886="Cash"),                                     SUM(INDIRECT(ADDRESS(ROW()-(COUNTIF(A:A,"SVOL")),COLUMN())):INDIRECT(ADDRESS(ROW()-1,COLUMN()))),                                    IF(AND(A1887="TYA",C1887="Cash"), SUM(INDIRECT(ADDRESS(ROW()-(COUNTIF(A:A,"TYA")-1),COLUMN())):INDIRECT(ADDRESS(ROW()-1,COLUMN()))),                                    IF(AND(A1887="SVOL",ISNUMBER(FIND(" Govt",C1887))),"", IF(AND(A1887="SVOL",ISNUMBER(FIND(" Index",C1887))),J1887,                                    IF(ISNUMBER(N1887),Q1887*N1887,IF(ISNUMBER(R1887),J1887*R1887," "))))))</f>
        <v xml:space="preserve"> </v>
      </c>
      <c r="T1887" t="s">
        <v>6666</v>
      </c>
      <c r="U1887" t="s">
        <v>95</v>
      </c>
      <c r="AG1887" s="17" t="s">
        <v>6737</v>
      </c>
    </row>
    <row r="1888" spans="1:33" x14ac:dyDescent="0.35">
      <c r="A1888" t="s">
        <v>6583</v>
      </c>
      <c r="B1888" t="s">
        <v>6669</v>
      </c>
      <c r="C1888" t="s">
        <v>6670</v>
      </c>
      <c r="D1888" t="s">
        <v>6671</v>
      </c>
      <c r="E1888" t="s">
        <v>6672</v>
      </c>
      <c r="F1888" t="s">
        <v>6670</v>
      </c>
      <c r="G1888" s="1">
        <v>250000</v>
      </c>
      <c r="H1888" s="1">
        <v>86.49342</v>
      </c>
      <c r="I1888" s="2">
        <v>216233.55</v>
      </c>
      <c r="J1888" s="3">
        <v>1.9641240000000001E-2</v>
      </c>
      <c r="K1888" s="4">
        <v>11009157.4703389</v>
      </c>
      <c r="L1888" s="5">
        <v>425001</v>
      </c>
      <c r="M1888" s="6">
        <v>25.90383898</v>
      </c>
      <c r="S1888" s="7" t="str">
        <f ca="1">IF(AND(A1887="SVOL",C1887="Cash"),                                     SUM(INDIRECT(ADDRESS(ROW()-(COUNTIF(A:A,"SVOL")),COLUMN())):INDIRECT(ADDRESS(ROW()-1,COLUMN()))),                                    IF(AND(A1888="TYA",C1888="Cash"), SUM(INDIRECT(ADDRESS(ROW()-(COUNTIF(A:A,"TYA")-1),COLUMN())):INDIRECT(ADDRESS(ROW()-1,COLUMN()))),                                    IF(AND(A1888="SVOL",ISNUMBER(FIND(" Govt",C1888))),"", IF(AND(A1888="SVOL",ISNUMBER(FIND(" Index",C1888))),J1888,                                    IF(ISNUMBER(N1888),Q1888*N1888,IF(ISNUMBER(R1888),J1888*R1888," "))))))</f>
        <v xml:space="preserve"> </v>
      </c>
      <c r="T1888" t="s">
        <v>6670</v>
      </c>
      <c r="U1888" t="s">
        <v>95</v>
      </c>
      <c r="AG1888" s="17" t="s">
        <v>6737</v>
      </c>
    </row>
    <row r="1889" spans="1:33" x14ac:dyDescent="0.35">
      <c r="A1889" t="s">
        <v>6583</v>
      </c>
      <c r="B1889" t="s">
        <v>6673</v>
      </c>
      <c r="C1889" t="s">
        <v>6674</v>
      </c>
      <c r="D1889" t="s">
        <v>6675</v>
      </c>
      <c r="E1889" t="s">
        <v>6676</v>
      </c>
      <c r="F1889" t="s">
        <v>6674</v>
      </c>
      <c r="G1889" s="1">
        <v>500000</v>
      </c>
      <c r="H1889" s="1">
        <v>95.774510000000006</v>
      </c>
      <c r="I1889" s="2">
        <v>478872.55</v>
      </c>
      <c r="J1889" s="3">
        <v>4.349766E-2</v>
      </c>
      <c r="K1889" s="4">
        <v>11009157.4703389</v>
      </c>
      <c r="L1889" s="5">
        <v>425001</v>
      </c>
      <c r="M1889" s="6">
        <v>25.90383898</v>
      </c>
      <c r="S1889" s="7" t="str">
        <f ca="1">IF(AND(A1888="SVOL",C1888="Cash"),                                     SUM(INDIRECT(ADDRESS(ROW()-(COUNTIF(A:A,"SVOL")),COLUMN())):INDIRECT(ADDRESS(ROW()-1,COLUMN()))),                                    IF(AND(A1889="TYA",C1889="Cash"), SUM(INDIRECT(ADDRESS(ROW()-(COUNTIF(A:A,"TYA")-1),COLUMN())):INDIRECT(ADDRESS(ROW()-1,COLUMN()))),                                    IF(AND(A1889="SVOL",ISNUMBER(FIND(" Govt",C1889))),"", IF(AND(A1889="SVOL",ISNUMBER(FIND(" Index",C1889))),J1889,                                    IF(ISNUMBER(N1889),Q1889*N1889,IF(ISNUMBER(R1889),J1889*R1889," "))))))</f>
        <v xml:space="preserve"> </v>
      </c>
      <c r="T1889" t="s">
        <v>6674</v>
      </c>
      <c r="U1889" t="s">
        <v>95</v>
      </c>
      <c r="AG1889" s="17" t="s">
        <v>6737</v>
      </c>
    </row>
    <row r="1890" spans="1:33" x14ac:dyDescent="0.35">
      <c r="A1890" t="s">
        <v>6583</v>
      </c>
      <c r="B1890" t="s">
        <v>6677</v>
      </c>
      <c r="C1890" t="s">
        <v>6678</v>
      </c>
      <c r="D1890" t="s">
        <v>6679</v>
      </c>
      <c r="E1890" t="s">
        <v>6680</v>
      </c>
      <c r="F1890" t="s">
        <v>6678</v>
      </c>
      <c r="G1890" s="1">
        <v>200000</v>
      </c>
      <c r="H1890" s="1">
        <v>90.203919999999997</v>
      </c>
      <c r="I1890" s="2">
        <v>180407.84</v>
      </c>
      <c r="J1890" s="3">
        <v>1.638707E-2</v>
      </c>
      <c r="K1890" s="4">
        <v>11009157.4703389</v>
      </c>
      <c r="L1890" s="5">
        <v>425001</v>
      </c>
      <c r="M1890" s="6">
        <v>25.90383898</v>
      </c>
      <c r="S1890" s="7" t="str">
        <f ca="1">IF(AND(A1889="SVOL",C1889="Cash"),                                     SUM(INDIRECT(ADDRESS(ROW()-(COUNTIF(A:A,"SVOL")),COLUMN())):INDIRECT(ADDRESS(ROW()-1,COLUMN()))),                                    IF(AND(A1890="TYA",C1890="Cash"), SUM(INDIRECT(ADDRESS(ROW()-(COUNTIF(A:A,"TYA")-1),COLUMN())):INDIRECT(ADDRESS(ROW()-1,COLUMN()))),                                    IF(AND(A1890="SVOL",ISNUMBER(FIND(" Govt",C1890))),"", IF(AND(A1890="SVOL",ISNUMBER(FIND(" Index",C1890))),J1890,                                    IF(ISNUMBER(N1890),Q1890*N1890,IF(ISNUMBER(R1890),J1890*R1890," "))))))</f>
        <v xml:space="preserve"> </v>
      </c>
      <c r="T1890" t="s">
        <v>6678</v>
      </c>
      <c r="U1890" t="s">
        <v>95</v>
      </c>
      <c r="AG1890" s="17" t="s">
        <v>6737</v>
      </c>
    </row>
    <row r="1891" spans="1:33" x14ac:dyDescent="0.35">
      <c r="A1891" t="s">
        <v>6583</v>
      </c>
      <c r="B1891" t="s">
        <v>6681</v>
      </c>
      <c r="C1891" t="s">
        <v>6682</v>
      </c>
      <c r="D1891" t="s">
        <v>6683</v>
      </c>
      <c r="E1891" t="s">
        <v>6684</v>
      </c>
      <c r="F1891" t="s">
        <v>6682</v>
      </c>
      <c r="G1891" s="1">
        <v>408000</v>
      </c>
      <c r="H1891" s="1">
        <v>87.094750000000005</v>
      </c>
      <c r="I1891" s="2">
        <v>355346.58</v>
      </c>
      <c r="J1891" s="3">
        <v>3.2277359999999998E-2</v>
      </c>
      <c r="K1891" s="4">
        <v>11009157.4703389</v>
      </c>
      <c r="L1891" s="5">
        <v>425001</v>
      </c>
      <c r="M1891" s="6">
        <v>25.90383898</v>
      </c>
      <c r="S1891" s="7" t="str">
        <f ca="1">IF(AND(A1890="SVOL",C1890="Cash"),                                     SUM(INDIRECT(ADDRESS(ROW()-(COUNTIF(A:A,"SVOL")),COLUMN())):INDIRECT(ADDRESS(ROW()-1,COLUMN()))),                                    IF(AND(A1891="TYA",C1891="Cash"), SUM(INDIRECT(ADDRESS(ROW()-(COUNTIF(A:A,"TYA")-1),COLUMN())):INDIRECT(ADDRESS(ROW()-1,COLUMN()))),                                    IF(AND(A1891="SVOL",ISNUMBER(FIND(" Govt",C1891))),"", IF(AND(A1891="SVOL",ISNUMBER(FIND(" Index",C1891))),J1891,                                    IF(ISNUMBER(N1891),Q1891*N1891,IF(ISNUMBER(R1891),J1891*R1891," "))))))</f>
        <v xml:space="preserve"> </v>
      </c>
      <c r="T1891" t="s">
        <v>6682</v>
      </c>
      <c r="U1891" t="s">
        <v>95</v>
      </c>
      <c r="AG1891" s="17" t="s">
        <v>6737</v>
      </c>
    </row>
    <row r="1892" spans="1:33" x14ac:dyDescent="0.35">
      <c r="A1892" t="s">
        <v>6583</v>
      </c>
      <c r="B1892" t="s">
        <v>6685</v>
      </c>
      <c r="C1892" t="s">
        <v>6686</v>
      </c>
      <c r="D1892" t="s">
        <v>6687</v>
      </c>
      <c r="E1892" t="s">
        <v>6688</v>
      </c>
      <c r="F1892" t="s">
        <v>6686</v>
      </c>
      <c r="G1892" s="1">
        <v>993000</v>
      </c>
      <c r="H1892" s="1">
        <v>87.194626</v>
      </c>
      <c r="I1892" s="2">
        <v>865842.64</v>
      </c>
      <c r="J1892" s="3">
        <v>7.864749E-2</v>
      </c>
      <c r="K1892" s="4">
        <v>11009157.4703389</v>
      </c>
      <c r="L1892" s="5">
        <v>425001</v>
      </c>
      <c r="M1892" s="6">
        <v>25.90383898</v>
      </c>
      <c r="S1892" s="7" t="str">
        <f ca="1">IF(AND(A1891="SVOL",C1891="Cash"),                                     SUM(INDIRECT(ADDRESS(ROW()-(COUNTIF(A:A,"SVOL")),COLUMN())):INDIRECT(ADDRESS(ROW()-1,COLUMN()))),                                    IF(AND(A1892="TYA",C1892="Cash"), SUM(INDIRECT(ADDRESS(ROW()-(COUNTIF(A:A,"TYA")-1),COLUMN())):INDIRECT(ADDRESS(ROW()-1,COLUMN()))),                                    IF(AND(A1892="SVOL",ISNUMBER(FIND(" Govt",C1892))),"", IF(AND(A1892="SVOL",ISNUMBER(FIND(" Index",C1892))),J1892,                                    IF(ISNUMBER(N1892),Q1892*N1892,IF(ISNUMBER(R1892),J1892*R1892," "))))))</f>
        <v xml:space="preserve"> </v>
      </c>
      <c r="T1892" t="s">
        <v>6686</v>
      </c>
      <c r="U1892" t="s">
        <v>95</v>
      </c>
      <c r="AG1892" s="17" t="s">
        <v>6737</v>
      </c>
    </row>
    <row r="1893" spans="1:33" x14ac:dyDescent="0.35">
      <c r="A1893" t="s">
        <v>6583</v>
      </c>
      <c r="B1893" t="s">
        <v>6689</v>
      </c>
      <c r="C1893" t="s">
        <v>6690</v>
      </c>
      <c r="D1893" t="s">
        <v>6691</v>
      </c>
      <c r="E1893" t="s">
        <v>6692</v>
      </c>
      <c r="F1893" t="s">
        <v>6690</v>
      </c>
      <c r="G1893" s="1">
        <v>250000</v>
      </c>
      <c r="H1893" s="1">
        <v>92.672499999999999</v>
      </c>
      <c r="I1893" s="2">
        <v>231681.25</v>
      </c>
      <c r="J1893" s="3">
        <v>2.104441E-2</v>
      </c>
      <c r="K1893" s="4">
        <v>11009157.4703389</v>
      </c>
      <c r="L1893" s="5">
        <v>425001</v>
      </c>
      <c r="M1893" s="6">
        <v>25.90383898</v>
      </c>
      <c r="S1893" s="7" t="str">
        <f ca="1">IF(AND(A1892="SVOL",C1892="Cash"),                                     SUM(INDIRECT(ADDRESS(ROW()-(COUNTIF(A:A,"SVOL")),COLUMN())):INDIRECT(ADDRESS(ROW()-1,COLUMN()))),                                    IF(AND(A1893="TYA",C1893="Cash"), SUM(INDIRECT(ADDRESS(ROW()-(COUNTIF(A:A,"TYA")-1),COLUMN())):INDIRECT(ADDRESS(ROW()-1,COLUMN()))),                                    IF(AND(A1893="SVOL",ISNUMBER(FIND(" Govt",C1893))),"", IF(AND(A1893="SVOL",ISNUMBER(FIND(" Index",C1893))),J1893,                                    IF(ISNUMBER(N1893),Q1893*N1893,IF(ISNUMBER(R1893),J1893*R1893," "))))))</f>
        <v xml:space="preserve"> </v>
      </c>
      <c r="T1893" t="s">
        <v>6690</v>
      </c>
      <c r="U1893" t="s">
        <v>95</v>
      </c>
      <c r="AG1893" s="17" t="s">
        <v>6737</v>
      </c>
    </row>
    <row r="1894" spans="1:33" x14ac:dyDescent="0.35">
      <c r="A1894" t="s">
        <v>6583</v>
      </c>
      <c r="B1894" t="s">
        <v>6693</v>
      </c>
      <c r="C1894" t="s">
        <v>6694</v>
      </c>
      <c r="D1894" t="s">
        <v>6695</v>
      </c>
      <c r="E1894" t="s">
        <v>6696</v>
      </c>
      <c r="F1894" t="s">
        <v>6694</v>
      </c>
      <c r="G1894" s="1">
        <v>100000</v>
      </c>
      <c r="H1894" s="1">
        <v>93.661500000000004</v>
      </c>
      <c r="I1894" s="2">
        <v>93661.5</v>
      </c>
      <c r="J1894" s="3">
        <v>8.5076000000000006E-3</v>
      </c>
      <c r="K1894" s="4">
        <v>11009157.4703389</v>
      </c>
      <c r="L1894" s="5">
        <v>425001</v>
      </c>
      <c r="M1894" s="6">
        <v>25.90383898</v>
      </c>
      <c r="S1894" s="7" t="str">
        <f ca="1">IF(AND(A1893="SVOL",C1893="Cash"),                                     SUM(INDIRECT(ADDRESS(ROW()-(COUNTIF(A:A,"SVOL")),COLUMN())):INDIRECT(ADDRESS(ROW()-1,COLUMN()))),                                    IF(AND(A1894="TYA",C1894="Cash"), SUM(INDIRECT(ADDRESS(ROW()-(COUNTIF(A:A,"TYA")-1),COLUMN())):INDIRECT(ADDRESS(ROW()-1,COLUMN()))),                                    IF(AND(A1894="SVOL",ISNUMBER(FIND(" Govt",C1894))),"", IF(AND(A1894="SVOL",ISNUMBER(FIND(" Index",C1894))),J1894,                                    IF(ISNUMBER(N1894),Q1894*N1894,IF(ISNUMBER(R1894),J1894*R1894," "))))))</f>
        <v xml:space="preserve"> </v>
      </c>
      <c r="T1894" t="s">
        <v>6694</v>
      </c>
      <c r="U1894" t="s">
        <v>95</v>
      </c>
      <c r="AG1894" s="17" t="s">
        <v>6737</v>
      </c>
    </row>
    <row r="1895" spans="1:33" x14ac:dyDescent="0.35">
      <c r="A1895" t="s">
        <v>6583</v>
      </c>
      <c r="B1895" t="s">
        <v>6697</v>
      </c>
      <c r="C1895" t="s">
        <v>6698</v>
      </c>
      <c r="D1895" t="s">
        <v>6699</v>
      </c>
      <c r="E1895" t="s">
        <v>6700</v>
      </c>
      <c r="F1895" t="s">
        <v>6698</v>
      </c>
      <c r="G1895" s="1">
        <v>200000</v>
      </c>
      <c r="H1895" s="1">
        <v>106.705015</v>
      </c>
      <c r="I1895" s="2">
        <v>213410.03</v>
      </c>
      <c r="J1895" s="3">
        <v>1.9384769999999999E-2</v>
      </c>
      <c r="K1895" s="4">
        <v>11009157.4703389</v>
      </c>
      <c r="L1895" s="5">
        <v>425001</v>
      </c>
      <c r="M1895" s="6">
        <v>25.90383898</v>
      </c>
      <c r="S1895" s="7" t="str">
        <f ca="1">IF(AND(A1894="SVOL",C1894="Cash"),                                     SUM(INDIRECT(ADDRESS(ROW()-(COUNTIF(A:A,"SVOL")),COLUMN())):INDIRECT(ADDRESS(ROW()-1,COLUMN()))),                                    IF(AND(A1895="TYA",C1895="Cash"), SUM(INDIRECT(ADDRESS(ROW()-(COUNTIF(A:A,"TYA")-1),COLUMN())):INDIRECT(ADDRESS(ROW()-1,COLUMN()))),                                    IF(AND(A1895="SVOL",ISNUMBER(FIND(" Govt",C1895))),"", IF(AND(A1895="SVOL",ISNUMBER(FIND(" Index",C1895))),J1895,                                    IF(ISNUMBER(N1895),Q1895*N1895,IF(ISNUMBER(R1895),J1895*R1895," "))))))</f>
        <v xml:space="preserve"> </v>
      </c>
      <c r="T1895" t="s">
        <v>6698</v>
      </c>
      <c r="U1895" t="s">
        <v>95</v>
      </c>
      <c r="AG1895" s="17" t="s">
        <v>6737</v>
      </c>
    </row>
    <row r="1896" spans="1:33" x14ac:dyDescent="0.35">
      <c r="A1896" t="s">
        <v>6583</v>
      </c>
      <c r="B1896" t="s">
        <v>6701</v>
      </c>
      <c r="C1896" t="s">
        <v>6702</v>
      </c>
      <c r="D1896" t="s">
        <v>6703</v>
      </c>
      <c r="E1896" t="s">
        <v>6704</v>
      </c>
      <c r="F1896" t="s">
        <v>6702</v>
      </c>
      <c r="G1896" s="1">
        <v>200000</v>
      </c>
      <c r="H1896" s="1">
        <v>100.860795</v>
      </c>
      <c r="I1896" s="2">
        <v>201721.59</v>
      </c>
      <c r="J1896" s="3">
        <v>1.832307E-2</v>
      </c>
      <c r="K1896" s="4">
        <v>11009157.4703389</v>
      </c>
      <c r="L1896" s="5">
        <v>425001</v>
      </c>
      <c r="M1896" s="6">
        <v>25.90383898</v>
      </c>
      <c r="S1896" s="7" t="str">
        <f ca="1">IF(AND(A1895="SVOL",C1895="Cash"),                                     SUM(INDIRECT(ADDRESS(ROW()-(COUNTIF(A:A,"SVOL")),COLUMN())):INDIRECT(ADDRESS(ROW()-1,COLUMN()))),                                    IF(AND(A1896="TYA",C1896="Cash"), SUM(INDIRECT(ADDRESS(ROW()-(COUNTIF(A:A,"TYA")-1),COLUMN())):INDIRECT(ADDRESS(ROW()-1,COLUMN()))),                                    IF(AND(A1896="SVOL",ISNUMBER(FIND(" Govt",C1896))),"", IF(AND(A1896="SVOL",ISNUMBER(FIND(" Index",C1896))),J1896,                                    IF(ISNUMBER(N1896),Q1896*N1896,IF(ISNUMBER(R1896),J1896*R1896," "))))))</f>
        <v xml:space="preserve"> </v>
      </c>
      <c r="T1896" t="s">
        <v>6702</v>
      </c>
      <c r="U1896" t="s">
        <v>95</v>
      </c>
      <c r="AG1896" s="17" t="s">
        <v>6737</v>
      </c>
    </row>
    <row r="1897" spans="1:33" x14ac:dyDescent="0.35">
      <c r="A1897" t="s">
        <v>6583</v>
      </c>
      <c r="B1897" t="s">
        <v>6705</v>
      </c>
      <c r="C1897" t="s">
        <v>6706</v>
      </c>
      <c r="D1897" t="s">
        <v>6707</v>
      </c>
      <c r="E1897" t="s">
        <v>6708</v>
      </c>
      <c r="F1897" t="s">
        <v>6706</v>
      </c>
      <c r="G1897" s="1">
        <v>200000</v>
      </c>
      <c r="H1897" s="1">
        <v>88.695999999999998</v>
      </c>
      <c r="I1897" s="2">
        <v>177392</v>
      </c>
      <c r="J1897" s="3">
        <v>1.611313E-2</v>
      </c>
      <c r="K1897" s="4">
        <v>11009157.4703389</v>
      </c>
      <c r="L1897" s="5">
        <v>425001</v>
      </c>
      <c r="M1897" s="6">
        <v>25.90383898</v>
      </c>
      <c r="S1897" s="7" t="str">
        <f ca="1">IF(AND(A1896="SVOL",C1896="Cash"),                                     SUM(INDIRECT(ADDRESS(ROW()-(COUNTIF(A:A,"SVOL")),COLUMN())):INDIRECT(ADDRESS(ROW()-1,COLUMN()))),                                    IF(AND(A1897="TYA",C1897="Cash"), SUM(INDIRECT(ADDRESS(ROW()-(COUNTIF(A:A,"TYA")-1),COLUMN())):INDIRECT(ADDRESS(ROW()-1,COLUMN()))),                                    IF(AND(A1897="SVOL",ISNUMBER(FIND(" Govt",C1897))),"", IF(AND(A1897="SVOL",ISNUMBER(FIND(" Index",C1897))),J1897,                                    IF(ISNUMBER(N1897),Q1897*N1897,IF(ISNUMBER(R1897),J1897*R1897," "))))))</f>
        <v xml:space="preserve"> </v>
      </c>
      <c r="T1897" t="s">
        <v>6706</v>
      </c>
      <c r="U1897" t="s">
        <v>95</v>
      </c>
      <c r="AG1897" s="17" t="s">
        <v>6737</v>
      </c>
    </row>
    <row r="1898" spans="1:33" x14ac:dyDescent="0.35">
      <c r="A1898" t="s">
        <v>6583</v>
      </c>
      <c r="B1898" t="s">
        <v>6709</v>
      </c>
      <c r="C1898" t="s">
        <v>6710</v>
      </c>
      <c r="D1898" t="s">
        <v>6711</v>
      </c>
      <c r="E1898" t="s">
        <v>6712</v>
      </c>
      <c r="F1898" t="s">
        <v>6710</v>
      </c>
      <c r="G1898" s="1">
        <v>207876.79250000001</v>
      </c>
      <c r="H1898" s="1">
        <v>88.749998000000005</v>
      </c>
      <c r="I1898" s="2">
        <v>184490.65</v>
      </c>
      <c r="J1898" s="3">
        <v>1.6757930000000001E-2</v>
      </c>
      <c r="K1898" s="4">
        <v>11009157.4703389</v>
      </c>
      <c r="L1898" s="5">
        <v>425001</v>
      </c>
      <c r="M1898" s="6">
        <v>25.90383898</v>
      </c>
      <c r="S1898" s="7" t="str">
        <f ca="1">IF(AND(A1897="SVOL",C1897="Cash"),                                     SUM(INDIRECT(ADDRESS(ROW()-(COUNTIF(A:A,"SVOL")),COLUMN())):INDIRECT(ADDRESS(ROW()-1,COLUMN()))),                                    IF(AND(A1898="TYA",C1898="Cash"), SUM(INDIRECT(ADDRESS(ROW()-(COUNTIF(A:A,"TYA")-1),COLUMN())):INDIRECT(ADDRESS(ROW()-1,COLUMN()))),                                    IF(AND(A1898="SVOL",ISNUMBER(FIND(" Govt",C1898))),"", IF(AND(A1898="SVOL",ISNUMBER(FIND(" Index",C1898))),J1898,                                    IF(ISNUMBER(N1898),Q1898*N1898,IF(ISNUMBER(R1898),J1898*R1898," "))))))</f>
        <v xml:space="preserve"> </v>
      </c>
      <c r="T1898" t="s">
        <v>6710</v>
      </c>
      <c r="U1898" t="s">
        <v>95</v>
      </c>
      <c r="AG1898" s="17" t="s">
        <v>6737</v>
      </c>
    </row>
    <row r="1899" spans="1:33" x14ac:dyDescent="0.35">
      <c r="A1899" t="s">
        <v>6583</v>
      </c>
      <c r="B1899" t="s">
        <v>6713</v>
      </c>
      <c r="C1899" t="s">
        <v>6714</v>
      </c>
      <c r="D1899" t="s">
        <v>6715</v>
      </c>
      <c r="E1899" t="s">
        <v>6716</v>
      </c>
      <c r="F1899" t="s">
        <v>6714</v>
      </c>
      <c r="G1899" s="1">
        <v>200000</v>
      </c>
      <c r="H1899" s="1">
        <v>95.107429999999994</v>
      </c>
      <c r="I1899" s="2">
        <v>190214.86</v>
      </c>
      <c r="J1899" s="3">
        <v>1.7277879999999999E-2</v>
      </c>
      <c r="K1899" s="4">
        <v>11009157.4703389</v>
      </c>
      <c r="L1899" s="5">
        <v>425001</v>
      </c>
      <c r="M1899" s="6">
        <v>25.90383898</v>
      </c>
      <c r="S1899" s="7" t="str">
        <f ca="1">IF(AND(A1898="SVOL",C1898="Cash"),                                     SUM(INDIRECT(ADDRESS(ROW()-(COUNTIF(A:A,"SVOL")),COLUMN())):INDIRECT(ADDRESS(ROW()-1,COLUMN()))),                                    IF(AND(A1899="TYA",C1899="Cash"), SUM(INDIRECT(ADDRESS(ROW()-(COUNTIF(A:A,"TYA")-1),COLUMN())):INDIRECT(ADDRESS(ROW()-1,COLUMN()))),                                    IF(AND(A1899="SVOL",ISNUMBER(FIND(" Govt",C1899))),"", IF(AND(A1899="SVOL",ISNUMBER(FIND(" Index",C1899))),J1899,                                    IF(ISNUMBER(N1899),Q1899*N1899,IF(ISNUMBER(R1899),J1899*R1899," "))))))</f>
        <v xml:space="preserve"> </v>
      </c>
      <c r="T1899" t="s">
        <v>6714</v>
      </c>
      <c r="U1899" t="s">
        <v>95</v>
      </c>
      <c r="AG1899" s="17" t="s">
        <v>6737</v>
      </c>
    </row>
    <row r="1900" spans="1:33" x14ac:dyDescent="0.35">
      <c r="A1900" t="s">
        <v>6583</v>
      </c>
      <c r="B1900" t="s">
        <v>6717</v>
      </c>
      <c r="C1900" t="s">
        <v>6718</v>
      </c>
      <c r="E1900" t="s">
        <v>6719</v>
      </c>
      <c r="F1900" t="s">
        <v>6718</v>
      </c>
      <c r="G1900" s="1">
        <v>25000000</v>
      </c>
      <c r="H1900" s="1">
        <v>96.804424999999995</v>
      </c>
      <c r="I1900" s="2">
        <v>400846.48</v>
      </c>
      <c r="J1900" s="3">
        <v>3.6410280000000003E-2</v>
      </c>
      <c r="K1900" s="4">
        <v>11009157.4703389</v>
      </c>
      <c r="L1900" s="5">
        <v>425001</v>
      </c>
      <c r="M1900" s="6">
        <v>25.90383898</v>
      </c>
      <c r="S1900" s="7" t="str">
        <f ca="1">IF(AND(A1899="SVOL",C1899="Cash"),                                     SUM(INDIRECT(ADDRESS(ROW()-(COUNTIF(A:A,"SVOL")),COLUMN())):INDIRECT(ADDRESS(ROW()-1,COLUMN()))),                                    IF(AND(A1900="TYA",C1900="Cash"), SUM(INDIRECT(ADDRESS(ROW()-(COUNTIF(A:A,"TYA")-1),COLUMN())):INDIRECT(ADDRESS(ROW()-1,COLUMN()))),                                    IF(AND(A1900="SVOL",ISNUMBER(FIND(" Govt",C1900))),"", IF(AND(A1900="SVOL",ISNUMBER(FIND(" Index",C1900))),J1900,                                    IF(ISNUMBER(N1900),Q1900*N1900,IF(ISNUMBER(R1900),J1900*R1900," "))))))</f>
        <v xml:space="preserve"> </v>
      </c>
      <c r="T1900" t="s">
        <v>6718</v>
      </c>
      <c r="U1900" t="s">
        <v>95</v>
      </c>
      <c r="AG1900" s="17" t="s">
        <v>6737</v>
      </c>
    </row>
    <row r="1901" spans="1:33" x14ac:dyDescent="0.35">
      <c r="A1901" t="s">
        <v>6583</v>
      </c>
      <c r="B1901" t="s">
        <v>6720</v>
      </c>
      <c r="C1901" t="s">
        <v>6721</v>
      </c>
      <c r="E1901" t="s">
        <v>6722</v>
      </c>
      <c r="F1901" t="s">
        <v>6721</v>
      </c>
      <c r="G1901" s="1">
        <v>60000000</v>
      </c>
      <c r="H1901" s="1">
        <v>102.931</v>
      </c>
      <c r="I1901" s="2">
        <v>1022916.77</v>
      </c>
      <c r="J1901" s="3">
        <v>9.2915079999999997E-2</v>
      </c>
      <c r="K1901" s="4">
        <v>11009157.4703389</v>
      </c>
      <c r="L1901" s="5">
        <v>425001</v>
      </c>
      <c r="M1901" s="6">
        <v>25.90383898</v>
      </c>
      <c r="S1901" s="7" t="str">
        <f ca="1">IF(AND(A1900="SVOL",C1900="Cash"),                                     SUM(INDIRECT(ADDRESS(ROW()-(COUNTIF(A:A,"SVOL")),COLUMN())):INDIRECT(ADDRESS(ROW()-1,COLUMN()))),                                    IF(AND(A1901="TYA",C1901="Cash"), SUM(INDIRECT(ADDRESS(ROW()-(COUNTIF(A:A,"TYA")-1),COLUMN())):INDIRECT(ADDRESS(ROW()-1,COLUMN()))),                                    IF(AND(A1901="SVOL",ISNUMBER(FIND(" Govt",C1901))),"", IF(AND(A1901="SVOL",ISNUMBER(FIND(" Index",C1901))),J1901,                                    IF(ISNUMBER(N1901),Q1901*N1901,IF(ISNUMBER(R1901),J1901*R1901," "))))))</f>
        <v xml:space="preserve"> </v>
      </c>
      <c r="T1901" t="s">
        <v>6721</v>
      </c>
      <c r="U1901" t="s">
        <v>95</v>
      </c>
      <c r="AG1901" s="17" t="s">
        <v>6737</v>
      </c>
    </row>
    <row r="1902" spans="1:33" x14ac:dyDescent="0.35">
      <c r="A1902" t="s">
        <v>6583</v>
      </c>
      <c r="B1902" t="s">
        <v>6723</v>
      </c>
      <c r="C1902" t="s">
        <v>6723</v>
      </c>
      <c r="D1902" t="s">
        <v>6724</v>
      </c>
      <c r="E1902" t="s">
        <v>6725</v>
      </c>
      <c r="F1902" t="s">
        <v>6726</v>
      </c>
      <c r="G1902" s="1">
        <v>95000</v>
      </c>
      <c r="H1902" s="1">
        <v>99.850611000000001</v>
      </c>
      <c r="I1902" s="2">
        <v>94858.08</v>
      </c>
      <c r="J1902" s="3">
        <v>8.6162900000000004E-3</v>
      </c>
      <c r="K1902" s="4">
        <v>11009157.4703389</v>
      </c>
      <c r="L1902" s="5">
        <v>425001</v>
      </c>
      <c r="M1902" s="6">
        <v>25.90383898</v>
      </c>
      <c r="S1902" s="7" t="str">
        <f ca="1">IF(AND(A1901="SVOL",C1901="Cash"),                                     SUM(INDIRECT(ADDRESS(ROW()-(COUNTIF(A:A,"SVOL")),COLUMN())):INDIRECT(ADDRESS(ROW()-1,COLUMN()))),                                    IF(AND(A1902="TYA",C1902="Cash"), SUM(INDIRECT(ADDRESS(ROW()-(COUNTIF(A:A,"TYA")-1),COLUMN())):INDIRECT(ADDRESS(ROW()-1,COLUMN()))),                                    IF(AND(A1902="SVOL",ISNUMBER(FIND(" Govt",C1902))),"", IF(AND(A1902="SVOL",ISNUMBER(FIND(" Index",C1902))),J1902,                                    IF(ISNUMBER(N1902),Q1902*N1902,IF(ISNUMBER(R1902),J1902*R1902," "))))))</f>
        <v xml:space="preserve"> </v>
      </c>
      <c r="T1902" t="s">
        <v>6726</v>
      </c>
      <c r="U1902" t="s">
        <v>100</v>
      </c>
      <c r="AG1902" s="17" t="s">
        <v>6737</v>
      </c>
    </row>
    <row r="1903" spans="1:33" x14ac:dyDescent="0.35">
      <c r="A1903" t="s">
        <v>6583</v>
      </c>
      <c r="B1903" t="s">
        <v>6727</v>
      </c>
      <c r="C1903" t="s">
        <v>6727</v>
      </c>
      <c r="D1903" t="s">
        <v>6728</v>
      </c>
      <c r="E1903" t="s">
        <v>6729</v>
      </c>
      <c r="F1903" t="s">
        <v>6730</v>
      </c>
      <c r="G1903" s="1">
        <v>300000</v>
      </c>
      <c r="H1903" s="1">
        <v>99.763379999999998</v>
      </c>
      <c r="I1903" s="2">
        <v>299290.14</v>
      </c>
      <c r="J1903" s="3">
        <v>2.7185560000000001E-2</v>
      </c>
      <c r="K1903" s="4">
        <v>11009157.4703389</v>
      </c>
      <c r="L1903" s="5">
        <v>425001</v>
      </c>
      <c r="M1903" s="6">
        <v>25.90383898</v>
      </c>
      <c r="S1903" s="7" t="str">
        <f ca="1">IF(AND(A1902="SVOL",C1902="Cash"),                                     SUM(INDIRECT(ADDRESS(ROW()-(COUNTIF(A:A,"SVOL")),COLUMN())):INDIRECT(ADDRESS(ROW()-1,COLUMN()))),                                    IF(AND(A1903="TYA",C1903="Cash"), SUM(INDIRECT(ADDRESS(ROW()-(COUNTIF(A:A,"TYA")-1),COLUMN())):INDIRECT(ADDRESS(ROW()-1,COLUMN()))),                                    IF(AND(A1903="SVOL",ISNUMBER(FIND(" Govt",C1903))),"", IF(AND(A1903="SVOL",ISNUMBER(FIND(" Index",C1903))),J1903,                                    IF(ISNUMBER(N1903),Q1903*N1903,IF(ISNUMBER(R1903),J1903*R1903," "))))))</f>
        <v xml:space="preserve"> </v>
      </c>
      <c r="T1903" t="s">
        <v>6730</v>
      </c>
      <c r="U1903" t="s">
        <v>100</v>
      </c>
      <c r="AG1903" s="17" t="s">
        <v>6737</v>
      </c>
    </row>
    <row r="1904" spans="1:33" x14ac:dyDescent="0.35">
      <c r="A1904" t="s">
        <v>6583</v>
      </c>
      <c r="B1904" t="s">
        <v>96</v>
      </c>
      <c r="C1904" t="s">
        <v>96</v>
      </c>
      <c r="D1904" t="s">
        <v>97</v>
      </c>
      <c r="E1904" t="s">
        <v>98</v>
      </c>
      <c r="F1904" t="s">
        <v>99</v>
      </c>
      <c r="G1904" s="1">
        <v>230000</v>
      </c>
      <c r="H1904" s="1">
        <v>99.674999999999997</v>
      </c>
      <c r="I1904" s="2">
        <v>229252.5</v>
      </c>
      <c r="J1904" s="3">
        <v>2.08238E-2</v>
      </c>
      <c r="K1904" s="4">
        <v>11009157.4703389</v>
      </c>
      <c r="L1904" s="5">
        <v>425001</v>
      </c>
      <c r="M1904" s="6">
        <v>25.90383898</v>
      </c>
      <c r="S1904" s="7" t="str">
        <f ca="1">IF(AND(A1903="SVOL",C1903="Cash"),                                     SUM(INDIRECT(ADDRESS(ROW()-(COUNTIF(A:A,"SVOL")),COLUMN())):INDIRECT(ADDRESS(ROW()-1,COLUMN()))),                                    IF(AND(A1904="TYA",C1904="Cash"), SUM(INDIRECT(ADDRESS(ROW()-(COUNTIF(A:A,"TYA")-1),COLUMN())):INDIRECT(ADDRESS(ROW()-1,COLUMN()))),                                    IF(AND(A1904="SVOL",ISNUMBER(FIND(" Govt",C1904))),"", IF(AND(A1904="SVOL",ISNUMBER(FIND(" Index",C1904))),J1904,                                    IF(ISNUMBER(N1904),Q1904*N1904,IF(ISNUMBER(R1904),J1904*R1904," "))))))</f>
        <v xml:space="preserve"> </v>
      </c>
      <c r="T1904" t="s">
        <v>99</v>
      </c>
      <c r="U1904" t="s">
        <v>100</v>
      </c>
      <c r="AG1904" s="17" t="s">
        <v>6737</v>
      </c>
    </row>
    <row r="1905" spans="1:33" x14ac:dyDescent="0.35">
      <c r="A1905" t="s">
        <v>6583</v>
      </c>
      <c r="B1905" t="s">
        <v>105</v>
      </c>
      <c r="C1905" t="s">
        <v>105</v>
      </c>
      <c r="G1905" s="1">
        <v>194518.84033897999</v>
      </c>
      <c r="H1905" s="1">
        <v>1</v>
      </c>
      <c r="I1905" s="2">
        <v>194518.84033897999</v>
      </c>
      <c r="J1905" s="3">
        <v>1.7668819999999998E-2</v>
      </c>
      <c r="K1905" s="4">
        <v>11009157.4703389</v>
      </c>
      <c r="L1905" s="5">
        <v>425001</v>
      </c>
      <c r="M1905" s="6">
        <v>25.90383898</v>
      </c>
      <c r="S1905" s="7" t="str">
        <f ca="1">IF(AND(A1904="SVOL",C1904="Cash"),                                     SUM(INDIRECT(ADDRESS(ROW()-(COUNTIF(A:A,"SVOL")),COLUMN())):INDIRECT(ADDRESS(ROW()-1,COLUMN()))),                                    IF(AND(A1905="TYA",C1905="Cash"), SUM(INDIRECT(ADDRESS(ROW()-(COUNTIF(A:A,"TYA")-1),COLUMN())):INDIRECT(ADDRESS(ROW()-1,COLUMN()))),                                    IF(AND(A1905="SVOL",ISNUMBER(FIND(" Govt",C1905))),"", IF(AND(A1905="SVOL",ISNUMBER(FIND(" Index",C1905))),J1905,                                    IF(ISNUMBER(N1905),Q1905*N1905,IF(ISNUMBER(R1905),J1905*R1905," "))))))</f>
        <v xml:space="preserve"> </v>
      </c>
      <c r="T1905" t="s">
        <v>105</v>
      </c>
      <c r="U1905" t="s">
        <v>105</v>
      </c>
      <c r="AG1905" s="17" t="s">
        <v>6737</v>
      </c>
    </row>
    <row r="1906" spans="1:33" x14ac:dyDescent="0.35">
      <c r="S1906" s="7" t="str">
        <f ca="1">IF(AND(A1905="SVOL",C1905="Cash"),                                     SUM(INDIRECT(ADDRESS(ROW()-(COUNTIF(A:A,"SVOL")),COLUMN())):INDIRECT(ADDRESS(ROW()-1,COLUMN()))),                                    IF(AND(A1906="TYA",C1906="Cash"), SUM(INDIRECT(ADDRESS(ROW()-(COUNTIF(A:A,"TYA")-1),COLUMN())):INDIRECT(ADDRESS(ROW()-1,COLUMN()))),                                    IF(AND(A1906="SVOL",ISNUMBER(FIND(" Govt",C1906))),"", IF(AND(A1906="SVOL",ISNUMBER(FIND(" Index",C1906))),J1906,                                    IF(ISNUMBER(N1906),Q1906*N1906,IF(ISNUMBER(R1906),J1906*R1906," "))))))</f>
        <v xml:space="preserve"> </v>
      </c>
      <c r="AG1906" s="17" t="s">
        <v>6737</v>
      </c>
    </row>
    <row r="1907" spans="1:33" x14ac:dyDescent="0.35">
      <c r="A1907" t="s">
        <v>4322</v>
      </c>
      <c r="B1907" t="s">
        <v>1548</v>
      </c>
      <c r="C1907" t="s">
        <v>1549</v>
      </c>
      <c r="F1907" t="s">
        <v>1548</v>
      </c>
      <c r="G1907" s="1">
        <v>13</v>
      </c>
      <c r="H1907" s="1">
        <v>45.34</v>
      </c>
      <c r="I1907" s="2">
        <v>353652</v>
      </c>
      <c r="J1907" s="3">
        <v>4.8370259999999998E-2</v>
      </c>
      <c r="K1907" s="4">
        <v>7311351.5599999996</v>
      </c>
      <c r="L1907" s="5">
        <v>300001</v>
      </c>
      <c r="M1907" s="6">
        <v>24.371090630000001</v>
      </c>
      <c r="N1907" s="7" t="str">
        <f>IF(ISNUMBER(_xll.BDP($C1907, "DELTA_MID")),_xll.BDP($C1907, "DELTA_MID")," ")</f>
        <v xml:space="preserve"> </v>
      </c>
      <c r="O1907" s="7" t="str">
        <f>IF(ISNUMBER(N1907),_xll.BDP($C1907, "OPT_UNDL_TICKER"),"")</f>
        <v/>
      </c>
      <c r="P1907" s="8" t="str">
        <f>IF(ISNUMBER(N1907),_xll.BDP($C1907, "OPT_UNDL_PX")," ")</f>
        <v xml:space="preserve"> </v>
      </c>
      <c r="Q1907" s="7" t="str">
        <f>IF(ISNUMBER(N1907),+G1907*_xll.BDP($C1907, "PX_POS_MULT_FACTOR")*P1907/K1907," ")</f>
        <v xml:space="preserve"> </v>
      </c>
      <c r="R1907" s="8" t="str">
        <f>IF(OR($A1907="TUA",$A1907="TYA"),"",IF(ISNUMBER(_xll.BDP($C1907,"DUR_ADJ_OAS_MID")),_xll.BDP($C1907,"DUR_ADJ_OAS_MID"),IF(ISNUMBER(_xll.BDP($E1907&amp;" ISIN","DUR_ADJ_OAS_MID")),_xll.BDP($E1907&amp;" ISIN","DUR_ADJ_OAS_MID")," ")))</f>
        <v xml:space="preserve"> </v>
      </c>
      <c r="S1907" s="7" t="str">
        <f ca="1">IF(AND(A1906="SVOL",C1906="Cash"),                                     SUM(INDIRECT(ADDRESS(ROW()-(COUNTIF(A:A,"SVOL")),COLUMN())):INDIRECT(ADDRESS(ROW()-1,COLUMN()))),                                    IF(AND(A1907="TYA",C1907="Cash"), SUM(INDIRECT(ADDRESS(ROW()-(COUNTIF(A:A,"TYA")-1),COLUMN())):INDIRECT(ADDRESS(ROW()-1,COLUMN()))),                                    IF(AND(A1907="SVOL",ISNUMBER(FIND(" Govt",C1907))),"", IF(AND(A1907="SVOL",ISNUMBER(FIND(" Index",C1907))),J1907,                                    IF(ISNUMBER(N1907),Q1907*N1907,IF(ISNUMBER(R1907),J1907*R1907," "))))))</f>
        <v xml:space="preserve"> </v>
      </c>
      <c r="T1907" t="s">
        <v>1550</v>
      </c>
      <c r="U1907" t="s">
        <v>1249</v>
      </c>
      <c r="AG1907" s="17">
        <v>1.6200000000000001E-4</v>
      </c>
    </row>
    <row r="1908" spans="1:33" x14ac:dyDescent="0.35">
      <c r="A1908" t="s">
        <v>4322</v>
      </c>
      <c r="B1908" t="s">
        <v>1551</v>
      </c>
      <c r="C1908" t="s">
        <v>1552</v>
      </c>
      <c r="F1908" t="s">
        <v>1551</v>
      </c>
      <c r="G1908" s="1">
        <v>9</v>
      </c>
      <c r="H1908" s="1">
        <v>45.59</v>
      </c>
      <c r="I1908" s="2">
        <v>246186</v>
      </c>
      <c r="J1908" s="3">
        <v>3.367175E-2</v>
      </c>
      <c r="K1908" s="4">
        <v>7311351.5599999996</v>
      </c>
      <c r="L1908" s="5">
        <v>300001</v>
      </c>
      <c r="M1908" s="6">
        <v>24.371090630000001</v>
      </c>
      <c r="N1908" s="7" t="str">
        <f>IF(ISNUMBER(_xll.BDP($C1908, "DELTA_MID")),_xll.BDP($C1908, "DELTA_MID")," ")</f>
        <v xml:space="preserve"> </v>
      </c>
      <c r="O1908" s="7" t="str">
        <f>IF(ISNUMBER(N1908),_xll.BDP($C1908, "OPT_UNDL_TICKER"),"")</f>
        <v/>
      </c>
      <c r="P1908" s="8" t="str">
        <f>IF(ISNUMBER(N1908),_xll.BDP($C1908, "OPT_UNDL_PX")," ")</f>
        <v xml:space="preserve"> </v>
      </c>
      <c r="Q1908" s="7" t="str">
        <f>IF(ISNUMBER(N1908),+G1908*_xll.BDP($C1908, "PX_POS_MULT_FACTOR")*P1908/K1908," ")</f>
        <v xml:space="preserve"> </v>
      </c>
      <c r="R1908" s="8" t="str">
        <f>IF(OR($A1908="TUA",$A1908="TYA"),"",IF(ISNUMBER(_xll.BDP($C1908,"DUR_ADJ_OAS_MID")),_xll.BDP($C1908,"DUR_ADJ_OAS_MID"),IF(ISNUMBER(_xll.BDP($E1908&amp;" ISIN","DUR_ADJ_OAS_MID")),_xll.BDP($E1908&amp;" ISIN","DUR_ADJ_OAS_MID")," ")))</f>
        <v xml:space="preserve"> </v>
      </c>
      <c r="S1908" s="7" t="str">
        <f ca="1">IF(AND(A1907="SVOL",C1907="Cash"),                                     SUM(INDIRECT(ADDRESS(ROW()-(COUNTIF(A:A,"SVOL")),COLUMN())):INDIRECT(ADDRESS(ROW()-1,COLUMN()))),                                    IF(AND(A1908="TYA",C1908="Cash"), SUM(INDIRECT(ADDRESS(ROW()-(COUNTIF(A:A,"TYA")-1),COLUMN())):INDIRECT(ADDRESS(ROW()-1,COLUMN()))),                                    IF(AND(A1908="SVOL",ISNUMBER(FIND(" Govt",C1908))),"", IF(AND(A1908="SVOL",ISNUMBER(FIND(" Index",C1908))),J1908,                                    IF(ISNUMBER(N1908),Q1908*N1908,IF(ISNUMBER(R1908),J1908*R1908," "))))))</f>
        <v xml:space="preserve"> </v>
      </c>
      <c r="T1908" t="s">
        <v>1553</v>
      </c>
      <c r="U1908" t="s">
        <v>1249</v>
      </c>
      <c r="AG1908" s="17">
        <v>1.6200000000000001E-4</v>
      </c>
    </row>
    <row r="1909" spans="1:33" x14ac:dyDescent="0.35">
      <c r="A1909" t="s">
        <v>4322</v>
      </c>
      <c r="B1909" t="s">
        <v>1554</v>
      </c>
      <c r="C1909" t="s">
        <v>1555</v>
      </c>
      <c r="F1909" t="s">
        <v>1554</v>
      </c>
      <c r="G1909" s="1">
        <v>2</v>
      </c>
      <c r="H1909" s="1">
        <v>45.18</v>
      </c>
      <c r="I1909" s="2">
        <v>54216</v>
      </c>
      <c r="J1909" s="3">
        <v>7.4153200000000004E-3</v>
      </c>
      <c r="K1909" s="4">
        <v>7311351.5599999996</v>
      </c>
      <c r="L1909" s="5">
        <v>300001</v>
      </c>
      <c r="M1909" s="6">
        <v>24.371090630000001</v>
      </c>
      <c r="N1909" s="7" t="str">
        <f>IF(ISNUMBER(_xll.BDP($C1909, "DELTA_MID")),_xll.BDP($C1909, "DELTA_MID")," ")</f>
        <v xml:space="preserve"> </v>
      </c>
      <c r="O1909" s="7" t="str">
        <f>IF(ISNUMBER(N1909),_xll.BDP($C1909, "OPT_UNDL_TICKER"),"")</f>
        <v/>
      </c>
      <c r="P1909" s="8" t="str">
        <f>IF(ISNUMBER(N1909),_xll.BDP($C1909, "OPT_UNDL_PX")," ")</f>
        <v xml:space="preserve"> </v>
      </c>
      <c r="Q1909" s="7" t="str">
        <f>IF(ISNUMBER(N1909),+G1909*_xll.BDP($C1909, "PX_POS_MULT_FACTOR")*P1909/K1909," ")</f>
        <v xml:space="preserve"> </v>
      </c>
      <c r="R1909" s="8" t="str">
        <f>IF(OR($A1909="TUA",$A1909="TYA"),"",IF(ISNUMBER(_xll.BDP($C1909,"DUR_ADJ_OAS_MID")),_xll.BDP($C1909,"DUR_ADJ_OAS_MID"),IF(ISNUMBER(_xll.BDP($E1909&amp;" ISIN","DUR_ADJ_OAS_MID")),_xll.BDP($E1909&amp;" ISIN","DUR_ADJ_OAS_MID")," ")))</f>
        <v xml:space="preserve"> </v>
      </c>
      <c r="S1909" s="7" t="str">
        <f ca="1">IF(AND(A1908="SVOL",C1908="Cash"),                                     SUM(INDIRECT(ADDRESS(ROW()-(COUNTIF(A:A,"SVOL")),COLUMN())):INDIRECT(ADDRESS(ROW()-1,COLUMN()))),                                    IF(AND(A1909="TYA",C1909="Cash"), SUM(INDIRECT(ADDRESS(ROW()-(COUNTIF(A:A,"TYA")-1),COLUMN())):INDIRECT(ADDRESS(ROW()-1,COLUMN()))),                                    IF(AND(A1909="SVOL",ISNUMBER(FIND(" Govt",C1909))),"", IF(AND(A1909="SVOL",ISNUMBER(FIND(" Index",C1909))),J1909,                                    IF(ISNUMBER(N1909),Q1909*N1909,IF(ISNUMBER(R1909),J1909*R1909," "))))))</f>
        <v xml:space="preserve"> </v>
      </c>
      <c r="T1909" t="s">
        <v>1556</v>
      </c>
      <c r="U1909" t="s">
        <v>1249</v>
      </c>
      <c r="AG1909" s="17">
        <v>1.6200000000000001E-4</v>
      </c>
    </row>
    <row r="1910" spans="1:33" x14ac:dyDescent="0.35">
      <c r="A1910" t="s">
        <v>4322</v>
      </c>
      <c r="B1910" t="s">
        <v>1570</v>
      </c>
      <c r="C1910" t="s">
        <v>1571</v>
      </c>
      <c r="F1910" t="s">
        <v>1572</v>
      </c>
      <c r="G1910" s="1">
        <v>11</v>
      </c>
      <c r="H1910" s="1">
        <v>7971</v>
      </c>
      <c r="I1910" s="2">
        <v>876810</v>
      </c>
      <c r="J1910" s="3">
        <v>0.11992448</v>
      </c>
      <c r="K1910" s="4">
        <v>7311351.5599999996</v>
      </c>
      <c r="L1910" s="5">
        <v>300001</v>
      </c>
      <c r="M1910" s="6">
        <v>24.371090630000001</v>
      </c>
      <c r="N1910" s="7" t="str">
        <f>IF(ISNUMBER(_xll.BDP($C1910, "DELTA_MID")),_xll.BDP($C1910, "DELTA_MID")," ")</f>
        <v xml:space="preserve"> </v>
      </c>
      <c r="O1910" s="7" t="str">
        <f>IF(ISNUMBER(N1910),_xll.BDP($C1910, "OPT_UNDL_TICKER"),"")</f>
        <v/>
      </c>
      <c r="P1910" s="8" t="str">
        <f>IF(ISNUMBER(N1910),_xll.BDP($C1910, "OPT_UNDL_PX")," ")</f>
        <v xml:space="preserve"> </v>
      </c>
      <c r="Q1910" s="7" t="str">
        <f>IF(ISNUMBER(N1910),+G1910*_xll.BDP($C1910, "PX_POS_MULT_FACTOR")*P1910/K1910," ")</f>
        <v xml:space="preserve"> </v>
      </c>
      <c r="R1910" s="8" t="str">
        <f>IF(OR($A1910="TUA",$A1910="TYA"),"",IF(ISNUMBER(_xll.BDP($C1910,"DUR_ADJ_OAS_MID")),_xll.BDP($C1910,"DUR_ADJ_OAS_MID"),IF(ISNUMBER(_xll.BDP($E1910&amp;" ISIN","DUR_ADJ_OAS_MID")),_xll.BDP($E1910&amp;" ISIN","DUR_ADJ_OAS_MID")," ")))</f>
        <v xml:space="preserve"> </v>
      </c>
      <c r="S1910" s="7" t="str">
        <f ca="1">IF(AND(A1909="SVOL",C1909="Cash"),                                     SUM(INDIRECT(ADDRESS(ROW()-(COUNTIF(A:A,"SVOL")),COLUMN())):INDIRECT(ADDRESS(ROW()-1,COLUMN()))),                                    IF(AND(A1910="TYA",C1910="Cash"), SUM(INDIRECT(ADDRESS(ROW()-(COUNTIF(A:A,"TYA")-1),COLUMN())):INDIRECT(ADDRESS(ROW()-1,COLUMN()))),                                    IF(AND(A1910="SVOL",ISNUMBER(FIND(" Govt",C1910))),"", IF(AND(A1910="SVOL",ISNUMBER(FIND(" Index",C1910))),J1910,                                    IF(ISNUMBER(N1910),Q1910*N1910,IF(ISNUMBER(R1910),J1910*R1910," "))))))</f>
        <v xml:space="preserve"> </v>
      </c>
      <c r="T1910" t="s">
        <v>1573</v>
      </c>
      <c r="U1910" t="s">
        <v>1249</v>
      </c>
      <c r="AG1910" s="17">
        <v>1.6200000000000001E-4</v>
      </c>
    </row>
    <row r="1911" spans="1:33" x14ac:dyDescent="0.35">
      <c r="A1911" t="s">
        <v>4322</v>
      </c>
      <c r="B1911" t="s">
        <v>1574</v>
      </c>
      <c r="C1911" t="s">
        <v>1575</v>
      </c>
      <c r="F1911" t="s">
        <v>1574</v>
      </c>
      <c r="G1911" s="1">
        <v>5</v>
      </c>
      <c r="H1911" s="1">
        <v>7534</v>
      </c>
      <c r="I1911" s="2">
        <v>376700</v>
      </c>
      <c r="J1911" s="3">
        <v>5.1522619999999998E-2</v>
      </c>
      <c r="K1911" s="4">
        <v>7311351.5599999996</v>
      </c>
      <c r="L1911" s="5">
        <v>300001</v>
      </c>
      <c r="M1911" s="6">
        <v>24.371090630000001</v>
      </c>
      <c r="N1911" s="7" t="str">
        <f>IF(ISNUMBER(_xll.BDP($C1911, "DELTA_MID")),_xll.BDP($C1911, "DELTA_MID")," ")</f>
        <v xml:space="preserve"> </v>
      </c>
      <c r="O1911" s="7" t="str">
        <f>IF(ISNUMBER(N1911),_xll.BDP($C1911, "OPT_UNDL_TICKER"),"")</f>
        <v/>
      </c>
      <c r="P1911" s="8" t="str">
        <f>IF(ISNUMBER(N1911),_xll.BDP($C1911, "OPT_UNDL_PX")," ")</f>
        <v xml:space="preserve"> </v>
      </c>
      <c r="Q1911" s="7" t="str">
        <f>IF(ISNUMBER(N1911),+G1911*_xll.BDP($C1911, "PX_POS_MULT_FACTOR")*P1911/K1911," ")</f>
        <v xml:space="preserve"> </v>
      </c>
      <c r="R1911" s="8" t="str">
        <f>IF(OR($A1911="TUA",$A1911="TYA"),"",IF(ISNUMBER(_xll.BDP($C1911,"DUR_ADJ_OAS_MID")),_xll.BDP($C1911,"DUR_ADJ_OAS_MID"),IF(ISNUMBER(_xll.BDP($E1911&amp;" ISIN","DUR_ADJ_OAS_MID")),_xll.BDP($E1911&amp;" ISIN","DUR_ADJ_OAS_MID")," ")))</f>
        <v xml:space="preserve"> </v>
      </c>
      <c r="S1911" s="7" t="str">
        <f ca="1">IF(AND(A1910="SVOL",C1910="Cash"),                                     SUM(INDIRECT(ADDRESS(ROW()-(COUNTIF(A:A,"SVOL")),COLUMN())):INDIRECT(ADDRESS(ROW()-1,COLUMN()))),                                    IF(AND(A1911="TYA",C1911="Cash"), SUM(INDIRECT(ADDRESS(ROW()-(COUNTIF(A:A,"TYA")-1),COLUMN())):INDIRECT(ADDRESS(ROW()-1,COLUMN()))),                                    IF(AND(A1911="SVOL",ISNUMBER(FIND(" Govt",C1911))),"", IF(AND(A1911="SVOL",ISNUMBER(FIND(" Index",C1911))),J1911,                                    IF(ISNUMBER(N1911),Q1911*N1911,IF(ISNUMBER(R1911),J1911*R1911," "))))))</f>
        <v xml:space="preserve"> </v>
      </c>
      <c r="T1911" t="s">
        <v>1576</v>
      </c>
      <c r="U1911" t="s">
        <v>1249</v>
      </c>
      <c r="AG1911" s="17">
        <v>1.6200000000000001E-4</v>
      </c>
    </row>
    <row r="1912" spans="1:33" x14ac:dyDescent="0.35">
      <c r="A1912" t="s">
        <v>4322</v>
      </c>
      <c r="B1912" t="s">
        <v>1581</v>
      </c>
      <c r="C1912" t="s">
        <v>1582</v>
      </c>
      <c r="F1912" t="s">
        <v>1583</v>
      </c>
      <c r="G1912" s="1">
        <v>-2</v>
      </c>
      <c r="H1912" s="1">
        <v>68.260000000000005</v>
      </c>
      <c r="I1912" s="2">
        <v>-136520</v>
      </c>
      <c r="J1912" s="3">
        <v>-1.8672330000000001E-2</v>
      </c>
      <c r="K1912" s="4">
        <v>7311351.5599999996</v>
      </c>
      <c r="L1912" s="5">
        <v>300001</v>
      </c>
      <c r="M1912" s="6">
        <v>24.371090630000001</v>
      </c>
      <c r="N1912" s="7" t="str">
        <f>IF(ISNUMBER(_xll.BDP($C1912, "DELTA_MID")),_xll.BDP($C1912, "DELTA_MID")," ")</f>
        <v xml:space="preserve"> </v>
      </c>
      <c r="O1912" s="7" t="str">
        <f>IF(ISNUMBER(N1912),_xll.BDP($C1912, "OPT_UNDL_TICKER"),"")</f>
        <v/>
      </c>
      <c r="P1912" s="8" t="str">
        <f>IF(ISNUMBER(N1912),_xll.BDP($C1912, "OPT_UNDL_PX")," ")</f>
        <v xml:space="preserve"> </v>
      </c>
      <c r="Q1912" s="7" t="str">
        <f>IF(ISNUMBER(N1912),+G1912*_xll.BDP($C1912, "PX_POS_MULT_FACTOR")*P1912/K1912," ")</f>
        <v xml:space="preserve"> </v>
      </c>
      <c r="R1912" s="8" t="str">
        <f>IF(OR($A1912="TUA",$A1912="TYA"),"",IF(ISNUMBER(_xll.BDP($C1912,"DUR_ADJ_OAS_MID")),_xll.BDP($C1912,"DUR_ADJ_OAS_MID"),IF(ISNUMBER(_xll.BDP($E1912&amp;" ISIN","DUR_ADJ_OAS_MID")),_xll.BDP($E1912&amp;" ISIN","DUR_ADJ_OAS_MID")," ")))</f>
        <v xml:space="preserve"> </v>
      </c>
      <c r="S1912" s="7" t="str">
        <f ca="1">IF(AND(A1911="SVOL",C1911="Cash"),                                     SUM(INDIRECT(ADDRESS(ROW()-(COUNTIF(A:A,"SVOL")),COLUMN())):INDIRECT(ADDRESS(ROW()-1,COLUMN()))),                                    IF(AND(A1912="TYA",C1912="Cash"), SUM(INDIRECT(ADDRESS(ROW()-(COUNTIF(A:A,"TYA")-1),COLUMN())):INDIRECT(ADDRESS(ROW()-1,COLUMN()))),                                    IF(AND(A1912="SVOL",ISNUMBER(FIND(" Govt",C1912))),"", IF(AND(A1912="SVOL",ISNUMBER(FIND(" Index",C1912))),J1912,                                    IF(ISNUMBER(N1912),Q1912*N1912,IF(ISNUMBER(R1912),J1912*R1912," "))))))</f>
        <v xml:space="preserve"> </v>
      </c>
      <c r="T1912" t="s">
        <v>1584</v>
      </c>
      <c r="U1912" t="s">
        <v>1249</v>
      </c>
      <c r="AG1912" s="17">
        <v>1.6200000000000001E-4</v>
      </c>
    </row>
    <row r="1913" spans="1:33" x14ac:dyDescent="0.35">
      <c r="A1913" t="s">
        <v>4322</v>
      </c>
      <c r="B1913" t="s">
        <v>4323</v>
      </c>
      <c r="C1913" t="s">
        <v>4324</v>
      </c>
      <c r="F1913" t="s">
        <v>4325</v>
      </c>
      <c r="G1913" s="1">
        <v>1</v>
      </c>
      <c r="H1913" s="1">
        <v>67.38</v>
      </c>
      <c r="I1913" s="2">
        <v>67380</v>
      </c>
      <c r="J1913" s="3">
        <v>9.2158099999999996E-3</v>
      </c>
      <c r="K1913" s="4">
        <v>7311351.5599999996</v>
      </c>
      <c r="L1913" s="5">
        <v>300001</v>
      </c>
      <c r="M1913" s="6">
        <v>24.371090630000001</v>
      </c>
      <c r="N1913" s="7" t="str">
        <f>IF(ISNUMBER(_xll.BDP($C1913, "DELTA_MID")),_xll.BDP($C1913, "DELTA_MID")," ")</f>
        <v xml:space="preserve"> </v>
      </c>
      <c r="O1913" s="7" t="str">
        <f>IF(ISNUMBER(N1913),_xll.BDP($C1913, "OPT_UNDL_TICKER"),"")</f>
        <v/>
      </c>
      <c r="P1913" s="8" t="str">
        <f>IF(ISNUMBER(N1913),_xll.BDP($C1913, "OPT_UNDL_PX")," ")</f>
        <v xml:space="preserve"> </v>
      </c>
      <c r="Q1913" s="7" t="str">
        <f>IF(ISNUMBER(N1913),+G1913*_xll.BDP($C1913, "PX_POS_MULT_FACTOR")*P1913/K1913," ")</f>
        <v xml:space="preserve"> </v>
      </c>
      <c r="R1913" s="8" t="str">
        <f>IF(OR($A1913="TUA",$A1913="TYA"),"",IF(ISNUMBER(_xll.BDP($C1913,"DUR_ADJ_OAS_MID")),_xll.BDP($C1913,"DUR_ADJ_OAS_MID"),IF(ISNUMBER(_xll.BDP($E1913&amp;" ISIN","DUR_ADJ_OAS_MID")),_xll.BDP($E1913&amp;" ISIN","DUR_ADJ_OAS_MID")," ")))</f>
        <v xml:space="preserve"> </v>
      </c>
      <c r="S1913" s="7" t="str">
        <f ca="1">IF(AND(A1912="SVOL",C1912="Cash"),                                     SUM(INDIRECT(ADDRESS(ROW()-(COUNTIF(A:A,"SVOL")),COLUMN())):INDIRECT(ADDRESS(ROW()-1,COLUMN()))),                                    IF(AND(A1913="TYA",C1913="Cash"), SUM(INDIRECT(ADDRESS(ROW()-(COUNTIF(A:A,"TYA")-1),COLUMN())):INDIRECT(ADDRESS(ROW()-1,COLUMN()))),                                    IF(AND(A1913="SVOL",ISNUMBER(FIND(" Govt",C1913))),"", IF(AND(A1913="SVOL",ISNUMBER(FIND(" Index",C1913))),J1913,                                    IF(ISNUMBER(N1913),Q1913*N1913,IF(ISNUMBER(R1913),J1913*R1913," "))))))</f>
        <v xml:space="preserve"> </v>
      </c>
      <c r="T1913" t="s">
        <v>4326</v>
      </c>
      <c r="U1913" t="s">
        <v>1249</v>
      </c>
      <c r="AG1913" s="17">
        <v>1.6200000000000001E-4</v>
      </c>
    </row>
    <row r="1914" spans="1:33" x14ac:dyDescent="0.35">
      <c r="A1914" t="s">
        <v>4322</v>
      </c>
      <c r="B1914" t="s">
        <v>1612</v>
      </c>
      <c r="C1914" t="s">
        <v>1613</v>
      </c>
      <c r="F1914" t="s">
        <v>1612</v>
      </c>
      <c r="G1914" s="1">
        <v>22</v>
      </c>
      <c r="H1914" s="1">
        <v>71.099999999999994</v>
      </c>
      <c r="I1914" s="2">
        <v>782100</v>
      </c>
      <c r="J1914" s="3">
        <v>0.10697065</v>
      </c>
      <c r="K1914" s="4">
        <v>7311351.5599999996</v>
      </c>
      <c r="L1914" s="5">
        <v>300001</v>
      </c>
      <c r="M1914" s="6">
        <v>24.371090630000001</v>
      </c>
      <c r="N1914" s="7" t="str">
        <f>IF(ISNUMBER(_xll.BDP($C1914, "DELTA_MID")),_xll.BDP($C1914, "DELTA_MID")," ")</f>
        <v xml:space="preserve"> </v>
      </c>
      <c r="O1914" s="7" t="str">
        <f>IF(ISNUMBER(N1914),_xll.BDP($C1914, "OPT_UNDL_TICKER"),"")</f>
        <v/>
      </c>
      <c r="P1914" s="8" t="str">
        <f>IF(ISNUMBER(N1914),_xll.BDP($C1914, "OPT_UNDL_PX")," ")</f>
        <v xml:space="preserve"> </v>
      </c>
      <c r="Q1914" s="7" t="str">
        <f>IF(ISNUMBER(N1914),+G1914*_xll.BDP($C1914, "PX_POS_MULT_FACTOR")*P1914/K1914," ")</f>
        <v xml:space="preserve"> </v>
      </c>
      <c r="R1914" s="8" t="str">
        <f>IF(OR($A1914="TUA",$A1914="TYA"),"",IF(ISNUMBER(_xll.BDP($C1914,"DUR_ADJ_OAS_MID")),_xll.BDP($C1914,"DUR_ADJ_OAS_MID"),IF(ISNUMBER(_xll.BDP($E1914&amp;" ISIN","DUR_ADJ_OAS_MID")),_xll.BDP($E1914&amp;" ISIN","DUR_ADJ_OAS_MID")," ")))</f>
        <v xml:space="preserve"> </v>
      </c>
      <c r="S1914" s="7" t="str">
        <f ca="1">IF(AND(A1913="SVOL",C1913="Cash"),                                     SUM(INDIRECT(ADDRESS(ROW()-(COUNTIF(A:A,"SVOL")),COLUMN())):INDIRECT(ADDRESS(ROW()-1,COLUMN()))),                                    IF(AND(A1914="TYA",C1914="Cash"), SUM(INDIRECT(ADDRESS(ROW()-(COUNTIF(A:A,"TYA")-1),COLUMN())):INDIRECT(ADDRESS(ROW()-1,COLUMN()))),                                    IF(AND(A1914="SVOL",ISNUMBER(FIND(" Govt",C1914))),"", IF(AND(A1914="SVOL",ISNUMBER(FIND(" Index",C1914))),J1914,                                    IF(ISNUMBER(N1914),Q1914*N1914,IF(ISNUMBER(R1914),J1914*R1914," "))))))</f>
        <v xml:space="preserve"> </v>
      </c>
      <c r="T1914" t="s">
        <v>1614</v>
      </c>
      <c r="U1914" t="s">
        <v>1249</v>
      </c>
      <c r="AG1914" s="17">
        <v>1.6200000000000001E-4</v>
      </c>
    </row>
    <row r="1915" spans="1:33" x14ac:dyDescent="0.35">
      <c r="A1915" t="s">
        <v>4322</v>
      </c>
      <c r="B1915" t="s">
        <v>1615</v>
      </c>
      <c r="C1915" t="s">
        <v>1616</v>
      </c>
      <c r="F1915" t="s">
        <v>1615</v>
      </c>
      <c r="G1915" s="1">
        <v>5</v>
      </c>
      <c r="H1915" s="1">
        <v>72.38</v>
      </c>
      <c r="I1915" s="2">
        <v>180950</v>
      </c>
      <c r="J1915" s="3">
        <v>2.4749190000000001E-2</v>
      </c>
      <c r="K1915" s="4">
        <v>7311351.5599999996</v>
      </c>
      <c r="L1915" s="5">
        <v>300001</v>
      </c>
      <c r="M1915" s="6">
        <v>24.371090630000001</v>
      </c>
      <c r="N1915" s="7" t="str">
        <f>IF(ISNUMBER(_xll.BDP($C1915, "DELTA_MID")),_xll.BDP($C1915, "DELTA_MID")," ")</f>
        <v xml:space="preserve"> </v>
      </c>
      <c r="O1915" s="7" t="str">
        <f>IF(ISNUMBER(N1915),_xll.BDP($C1915, "OPT_UNDL_TICKER"),"")</f>
        <v/>
      </c>
      <c r="P1915" s="8" t="str">
        <f>IF(ISNUMBER(N1915),_xll.BDP($C1915, "OPT_UNDL_PX")," ")</f>
        <v xml:space="preserve"> </v>
      </c>
      <c r="Q1915" s="7" t="str">
        <f>IF(ISNUMBER(N1915),+G1915*_xll.BDP($C1915, "PX_POS_MULT_FACTOR")*P1915/K1915," ")</f>
        <v xml:space="preserve"> </v>
      </c>
      <c r="R1915" s="8" t="str">
        <f>IF(OR($A1915="TUA",$A1915="TYA"),"",IF(ISNUMBER(_xll.BDP($C1915,"DUR_ADJ_OAS_MID")),_xll.BDP($C1915,"DUR_ADJ_OAS_MID"),IF(ISNUMBER(_xll.BDP($E1915&amp;" ISIN","DUR_ADJ_OAS_MID")),_xll.BDP($E1915&amp;" ISIN","DUR_ADJ_OAS_MID")," ")))</f>
        <v xml:space="preserve"> </v>
      </c>
      <c r="S1915" s="7" t="str">
        <f ca="1">IF(AND(A1914="SVOL",C1914="Cash"),                                     SUM(INDIRECT(ADDRESS(ROW()-(COUNTIF(A:A,"SVOL")),COLUMN())):INDIRECT(ADDRESS(ROW()-1,COLUMN()))),                                    IF(AND(A1915="TYA",C1915="Cash"), SUM(INDIRECT(ADDRESS(ROW()-(COUNTIF(A:A,"TYA")-1),COLUMN())):INDIRECT(ADDRESS(ROW()-1,COLUMN()))),                                    IF(AND(A1915="SVOL",ISNUMBER(FIND(" Govt",C1915))),"", IF(AND(A1915="SVOL",ISNUMBER(FIND(" Index",C1915))),J1915,                                    IF(ISNUMBER(N1915),Q1915*N1915,IF(ISNUMBER(R1915),J1915*R1915," "))))))</f>
        <v xml:space="preserve"> </v>
      </c>
      <c r="T1915" t="s">
        <v>1617</v>
      </c>
      <c r="U1915" t="s">
        <v>1249</v>
      </c>
      <c r="AG1915" s="17">
        <v>1.6200000000000001E-4</v>
      </c>
    </row>
    <row r="1916" spans="1:33" x14ac:dyDescent="0.35">
      <c r="A1916" t="s">
        <v>4322</v>
      </c>
      <c r="B1916" t="s">
        <v>1626</v>
      </c>
      <c r="C1916" t="s">
        <v>1627</v>
      </c>
      <c r="F1916" t="s">
        <v>1628</v>
      </c>
      <c r="G1916" s="1">
        <v>18</v>
      </c>
      <c r="H1916" s="1">
        <v>243.65</v>
      </c>
      <c r="I1916" s="2">
        <v>2192850</v>
      </c>
      <c r="J1916" s="3">
        <v>0.29992403000000001</v>
      </c>
      <c r="K1916" s="4">
        <v>7311351.5599999996</v>
      </c>
      <c r="L1916" s="5">
        <v>300001</v>
      </c>
      <c r="M1916" s="6">
        <v>24.371090630000001</v>
      </c>
      <c r="N1916" s="7" t="str">
        <f>IF(ISNUMBER(_xll.BDP($C1916, "DELTA_MID")),_xll.BDP($C1916, "DELTA_MID")," ")</f>
        <v xml:space="preserve"> </v>
      </c>
      <c r="O1916" s="7" t="str">
        <f>IF(ISNUMBER(N1916),_xll.BDP($C1916, "OPT_UNDL_TICKER"),"")</f>
        <v/>
      </c>
      <c r="P1916" s="8" t="str">
        <f>IF(ISNUMBER(N1916),_xll.BDP($C1916, "OPT_UNDL_PX")," ")</f>
        <v xml:space="preserve"> </v>
      </c>
      <c r="Q1916" s="7" t="str">
        <f>IF(ISNUMBER(N1916),+G1916*_xll.BDP($C1916, "PX_POS_MULT_FACTOR")*P1916/K1916," ")</f>
        <v xml:space="preserve"> </v>
      </c>
      <c r="R1916" s="8" t="str">
        <f>IF(OR($A1916="TUA",$A1916="TYA"),"",IF(ISNUMBER(_xll.BDP($C1916,"DUR_ADJ_OAS_MID")),_xll.BDP($C1916,"DUR_ADJ_OAS_MID"),IF(ISNUMBER(_xll.BDP($E1916&amp;" ISIN","DUR_ADJ_OAS_MID")),_xll.BDP($E1916&amp;" ISIN","DUR_ADJ_OAS_MID")," ")))</f>
        <v xml:space="preserve"> </v>
      </c>
      <c r="S1916" s="7" t="str">
        <f ca="1">IF(AND(A1915="SVOL",C1915="Cash"),                                     SUM(INDIRECT(ADDRESS(ROW()-(COUNTIF(A:A,"SVOL")),COLUMN())):INDIRECT(ADDRESS(ROW()-1,COLUMN()))),                                    IF(AND(A1916="TYA",C1916="Cash"), SUM(INDIRECT(ADDRESS(ROW()-(COUNTIF(A:A,"TYA")-1),COLUMN())):INDIRECT(ADDRESS(ROW()-1,COLUMN()))),                                    IF(AND(A1916="SVOL",ISNUMBER(FIND(" Govt",C1916))),"", IF(AND(A1916="SVOL",ISNUMBER(FIND(" Index",C1916))),J1916,                                    IF(ISNUMBER(N1916),Q1916*N1916,IF(ISNUMBER(R1916),J1916*R1916," "))))))</f>
        <v xml:space="preserve"> </v>
      </c>
      <c r="T1916" t="s">
        <v>1629</v>
      </c>
      <c r="U1916" t="s">
        <v>1249</v>
      </c>
      <c r="AG1916" s="17">
        <v>1.6200000000000001E-4</v>
      </c>
    </row>
    <row r="1917" spans="1:33" x14ac:dyDescent="0.35">
      <c r="A1917" t="s">
        <v>4322</v>
      </c>
      <c r="B1917" t="s">
        <v>1630</v>
      </c>
      <c r="C1917" t="s">
        <v>1631</v>
      </c>
      <c r="F1917" t="s">
        <v>1630</v>
      </c>
      <c r="G1917" s="1">
        <v>8</v>
      </c>
      <c r="H1917" s="1">
        <v>242.2</v>
      </c>
      <c r="I1917" s="2">
        <v>968800</v>
      </c>
      <c r="J1917" s="3">
        <v>0.13250628</v>
      </c>
      <c r="K1917" s="4">
        <v>7311351.5599999996</v>
      </c>
      <c r="L1917" s="5">
        <v>300001</v>
      </c>
      <c r="M1917" s="6">
        <v>24.371090630000001</v>
      </c>
      <c r="N1917" s="7" t="str">
        <f>IF(ISNUMBER(_xll.BDP($C1917, "DELTA_MID")),_xll.BDP($C1917, "DELTA_MID")," ")</f>
        <v xml:space="preserve"> </v>
      </c>
      <c r="O1917" s="7" t="str">
        <f>IF(ISNUMBER(N1917),_xll.BDP($C1917, "OPT_UNDL_TICKER"),"")</f>
        <v/>
      </c>
      <c r="P1917" s="8" t="str">
        <f>IF(ISNUMBER(N1917),_xll.BDP($C1917, "OPT_UNDL_PX")," ")</f>
        <v xml:space="preserve"> </v>
      </c>
      <c r="Q1917" s="7" t="str">
        <f>IF(ISNUMBER(N1917),+G1917*_xll.BDP($C1917, "PX_POS_MULT_FACTOR")*P1917/K1917," ")</f>
        <v xml:space="preserve"> </v>
      </c>
      <c r="R1917" s="8" t="str">
        <f>IF(OR($A1917="TUA",$A1917="TYA"),"",IF(ISNUMBER(_xll.BDP($C1917,"DUR_ADJ_OAS_MID")),_xll.BDP($C1917,"DUR_ADJ_OAS_MID"),IF(ISNUMBER(_xll.BDP($E1917&amp;" ISIN","DUR_ADJ_OAS_MID")),_xll.BDP($E1917&amp;" ISIN","DUR_ADJ_OAS_MID")," ")))</f>
        <v xml:space="preserve"> </v>
      </c>
      <c r="S1917" s="7" t="str">
        <f ca="1">IF(AND(A1916="SVOL",C1916="Cash"),                                     SUM(INDIRECT(ADDRESS(ROW()-(COUNTIF(A:A,"SVOL")),COLUMN())):INDIRECT(ADDRESS(ROW()-1,COLUMN()))),                                    IF(AND(A1917="TYA",C1917="Cash"), SUM(INDIRECT(ADDRESS(ROW()-(COUNTIF(A:A,"TYA")-1),COLUMN())):INDIRECT(ADDRESS(ROW()-1,COLUMN()))),                                    IF(AND(A1917="SVOL",ISNUMBER(FIND(" Govt",C1917))),"", IF(AND(A1917="SVOL",ISNUMBER(FIND(" Index",C1917))),J1917,                                    IF(ISNUMBER(N1917),Q1917*N1917,IF(ISNUMBER(R1917),J1917*R1917," "))))))</f>
        <v xml:space="preserve"> </v>
      </c>
      <c r="T1917" t="s">
        <v>1632</v>
      </c>
      <c r="U1917" t="s">
        <v>1249</v>
      </c>
      <c r="AG1917" s="17">
        <v>1.6200000000000001E-4</v>
      </c>
    </row>
    <row r="1918" spans="1:33" x14ac:dyDescent="0.35">
      <c r="A1918" t="s">
        <v>4322</v>
      </c>
      <c r="B1918" t="s">
        <v>1633</v>
      </c>
      <c r="C1918" t="s">
        <v>1634</v>
      </c>
      <c r="F1918" t="s">
        <v>1633</v>
      </c>
      <c r="G1918" s="1">
        <v>1</v>
      </c>
      <c r="H1918" s="1">
        <v>243.7</v>
      </c>
      <c r="I1918" s="2">
        <v>121850</v>
      </c>
      <c r="J1918" s="3">
        <v>1.6665869999999999E-2</v>
      </c>
      <c r="K1918" s="4">
        <v>7311351.5599999996</v>
      </c>
      <c r="L1918" s="5">
        <v>300001</v>
      </c>
      <c r="M1918" s="6">
        <v>24.371090630000001</v>
      </c>
      <c r="N1918" s="7" t="str">
        <f>IF(ISNUMBER(_xll.BDP($C1918, "DELTA_MID")),_xll.BDP($C1918, "DELTA_MID")," ")</f>
        <v xml:space="preserve"> </v>
      </c>
      <c r="O1918" s="7" t="str">
        <f>IF(ISNUMBER(N1918),_xll.BDP($C1918, "OPT_UNDL_TICKER"),"")</f>
        <v/>
      </c>
      <c r="P1918" s="8" t="str">
        <f>IF(ISNUMBER(N1918),_xll.BDP($C1918, "OPT_UNDL_PX")," ")</f>
        <v xml:space="preserve"> </v>
      </c>
      <c r="Q1918" s="7" t="str">
        <f>IF(ISNUMBER(N1918),+G1918*_xll.BDP($C1918, "PX_POS_MULT_FACTOR")*P1918/K1918," ")</f>
        <v xml:space="preserve"> </v>
      </c>
      <c r="R1918" s="8" t="str">
        <f>IF(OR($A1918="TUA",$A1918="TYA"),"",IF(ISNUMBER(_xll.BDP($C1918,"DUR_ADJ_OAS_MID")),_xll.BDP($C1918,"DUR_ADJ_OAS_MID"),IF(ISNUMBER(_xll.BDP($E1918&amp;" ISIN","DUR_ADJ_OAS_MID")),_xll.BDP($E1918&amp;" ISIN","DUR_ADJ_OAS_MID")," ")))</f>
        <v xml:space="preserve"> </v>
      </c>
      <c r="S1918" s="7" t="str">
        <f ca="1">IF(AND(A1917="SVOL",C1917="Cash"),                                     SUM(INDIRECT(ADDRESS(ROW()-(COUNTIF(A:A,"SVOL")),COLUMN())):INDIRECT(ADDRESS(ROW()-1,COLUMN()))),                                    IF(AND(A1918="TYA",C1918="Cash"), SUM(INDIRECT(ADDRESS(ROW()-(COUNTIF(A:A,"TYA")-1),COLUMN())):INDIRECT(ADDRESS(ROW()-1,COLUMN()))),                                    IF(AND(A1918="SVOL",ISNUMBER(FIND(" Govt",C1918))),"", IF(AND(A1918="SVOL",ISNUMBER(FIND(" Index",C1918))),J1918,                                    IF(ISNUMBER(N1918),Q1918*N1918,IF(ISNUMBER(R1918),J1918*R1918," "))))))</f>
        <v xml:space="preserve"> </v>
      </c>
      <c r="T1918" t="s">
        <v>1635</v>
      </c>
      <c r="U1918" t="s">
        <v>1249</v>
      </c>
      <c r="AG1918" s="17">
        <v>1.6200000000000001E-4</v>
      </c>
    </row>
    <row r="1919" spans="1:33" x14ac:dyDescent="0.35">
      <c r="A1919" t="s">
        <v>4322</v>
      </c>
      <c r="B1919" t="s">
        <v>1636</v>
      </c>
      <c r="C1919" t="s">
        <v>1637</v>
      </c>
      <c r="F1919" t="s">
        <v>1636</v>
      </c>
      <c r="G1919" s="1">
        <v>4</v>
      </c>
      <c r="H1919" s="1">
        <v>2610.3000000000002</v>
      </c>
      <c r="I1919" s="2">
        <v>1044120</v>
      </c>
      <c r="J1919" s="3">
        <v>0.14280807000000001</v>
      </c>
      <c r="K1919" s="4">
        <v>7311351.5599999996</v>
      </c>
      <c r="L1919" s="5">
        <v>300001</v>
      </c>
      <c r="M1919" s="6">
        <v>24.371090630000001</v>
      </c>
      <c r="N1919" s="7" t="str">
        <f>IF(ISNUMBER(_xll.BDP($C1919, "DELTA_MID")),_xll.BDP($C1919, "DELTA_MID")," ")</f>
        <v xml:space="preserve"> </v>
      </c>
      <c r="O1919" s="7" t="str">
        <f>IF(ISNUMBER(N1919),_xll.BDP($C1919, "OPT_UNDL_TICKER"),"")</f>
        <v/>
      </c>
      <c r="P1919" s="8" t="str">
        <f>IF(ISNUMBER(N1919),_xll.BDP($C1919, "OPT_UNDL_PX")," ")</f>
        <v xml:space="preserve"> </v>
      </c>
      <c r="Q1919" s="7" t="str">
        <f>IF(ISNUMBER(N1919),+G1919*_xll.BDP($C1919, "PX_POS_MULT_FACTOR")*P1919/K1919," ")</f>
        <v xml:space="preserve"> </v>
      </c>
      <c r="R1919" s="8" t="str">
        <f>IF(OR($A1919="TUA",$A1919="TYA"),"",IF(ISNUMBER(_xll.BDP($C1919,"DUR_ADJ_OAS_MID")),_xll.BDP($C1919,"DUR_ADJ_OAS_MID"),IF(ISNUMBER(_xll.BDP($E1919&amp;" ISIN","DUR_ADJ_OAS_MID")),_xll.BDP($E1919&amp;" ISIN","DUR_ADJ_OAS_MID")," ")))</f>
        <v xml:space="preserve"> </v>
      </c>
      <c r="S1919" s="7" t="str">
        <f ca="1">IF(AND(A1918="SVOL",C1918="Cash"),                                     SUM(INDIRECT(ADDRESS(ROW()-(COUNTIF(A:A,"SVOL")),COLUMN())):INDIRECT(ADDRESS(ROW()-1,COLUMN()))),                                    IF(AND(A1919="TYA",C1919="Cash"), SUM(INDIRECT(ADDRESS(ROW()-(COUNTIF(A:A,"TYA")-1),COLUMN())):INDIRECT(ADDRESS(ROW()-1,COLUMN()))),                                    IF(AND(A1919="SVOL",ISNUMBER(FIND(" Govt",C1919))),"", IF(AND(A1919="SVOL",ISNUMBER(FIND(" Index",C1919))),J1919,                                    IF(ISNUMBER(N1919),Q1919*N1919,IF(ISNUMBER(R1919),J1919*R1919," "))))))</f>
        <v xml:space="preserve"> </v>
      </c>
      <c r="T1919" t="s">
        <v>1638</v>
      </c>
      <c r="U1919" t="s">
        <v>1249</v>
      </c>
      <c r="AG1919" s="17">
        <v>1.6200000000000001E-4</v>
      </c>
    </row>
    <row r="1920" spans="1:33" x14ac:dyDescent="0.35">
      <c r="A1920" t="s">
        <v>4322</v>
      </c>
      <c r="B1920" t="s">
        <v>1643</v>
      </c>
      <c r="C1920" t="s">
        <v>1644</v>
      </c>
      <c r="F1920" t="s">
        <v>1645</v>
      </c>
      <c r="G1920" s="1">
        <v>-1</v>
      </c>
      <c r="H1920" s="1">
        <v>2586.5</v>
      </c>
      <c r="I1920" s="2">
        <v>-258650</v>
      </c>
      <c r="J1920" s="3">
        <v>-3.5376499999999998E-2</v>
      </c>
      <c r="K1920" s="4">
        <v>7311351.5599999996</v>
      </c>
      <c r="L1920" s="5">
        <v>300001</v>
      </c>
      <c r="M1920" s="6">
        <v>24.371090630000001</v>
      </c>
      <c r="N1920" s="7" t="str">
        <f>IF(ISNUMBER(_xll.BDP($C1920, "DELTA_MID")),_xll.BDP($C1920, "DELTA_MID")," ")</f>
        <v xml:space="preserve"> </v>
      </c>
      <c r="O1920" s="7" t="str">
        <f>IF(ISNUMBER(N1920),_xll.BDP($C1920, "OPT_UNDL_TICKER"),"")</f>
        <v/>
      </c>
      <c r="P1920" s="8" t="str">
        <f>IF(ISNUMBER(N1920),_xll.BDP($C1920, "OPT_UNDL_PX")," ")</f>
        <v xml:space="preserve"> </v>
      </c>
      <c r="Q1920" s="7" t="str">
        <f>IF(ISNUMBER(N1920),+G1920*_xll.BDP($C1920, "PX_POS_MULT_FACTOR")*P1920/K1920," ")</f>
        <v xml:space="preserve"> </v>
      </c>
      <c r="R1920" s="8" t="str">
        <f>IF(OR($A1920="TUA",$A1920="TYA"),"",IF(ISNUMBER(_xll.BDP($C1920,"DUR_ADJ_OAS_MID")),_xll.BDP($C1920,"DUR_ADJ_OAS_MID"),IF(ISNUMBER(_xll.BDP($E1920&amp;" ISIN","DUR_ADJ_OAS_MID")),_xll.BDP($E1920&amp;" ISIN","DUR_ADJ_OAS_MID")," ")))</f>
        <v xml:space="preserve"> </v>
      </c>
      <c r="S1920" s="7" t="str">
        <f ca="1">IF(AND(A1919="SVOL",C1919="Cash"),                                     SUM(INDIRECT(ADDRESS(ROW()-(COUNTIF(A:A,"SVOL")),COLUMN())):INDIRECT(ADDRESS(ROW()-1,COLUMN()))),                                    IF(AND(A1920="TYA",C1920="Cash"), SUM(INDIRECT(ADDRESS(ROW()-(COUNTIF(A:A,"TYA")-1),COLUMN())):INDIRECT(ADDRESS(ROW()-1,COLUMN()))),                                    IF(AND(A1920="SVOL",ISNUMBER(FIND(" Govt",C1920))),"", IF(AND(A1920="SVOL",ISNUMBER(FIND(" Index",C1920))),J1920,                                    IF(ISNUMBER(N1920),Q1920*N1920,IF(ISNUMBER(R1920),J1920*R1920," "))))))</f>
        <v xml:space="preserve"> </v>
      </c>
      <c r="T1920" t="s">
        <v>1646</v>
      </c>
      <c r="U1920" t="s">
        <v>1249</v>
      </c>
      <c r="AG1920" s="17">
        <v>1.6200000000000001E-4</v>
      </c>
    </row>
    <row r="1921" spans="1:33" x14ac:dyDescent="0.35">
      <c r="A1921" t="s">
        <v>4322</v>
      </c>
      <c r="B1921" t="s">
        <v>1647</v>
      </c>
      <c r="C1921" t="s">
        <v>1648</v>
      </c>
      <c r="F1921" t="s">
        <v>1649</v>
      </c>
      <c r="G1921" s="1">
        <v>2</v>
      </c>
      <c r="H1921" s="1">
        <v>413.8</v>
      </c>
      <c r="I1921" s="2">
        <v>206900</v>
      </c>
      <c r="J1921" s="3">
        <v>2.8298460000000001E-2</v>
      </c>
      <c r="K1921" s="4">
        <v>7311351.5599999996</v>
      </c>
      <c r="L1921" s="5">
        <v>300001</v>
      </c>
      <c r="M1921" s="6">
        <v>24.371090630000001</v>
      </c>
      <c r="N1921" s="7" t="str">
        <f>IF(ISNUMBER(_xll.BDP($C1921, "DELTA_MID")),_xll.BDP($C1921, "DELTA_MID")," ")</f>
        <v xml:space="preserve"> </v>
      </c>
      <c r="O1921" s="7" t="str">
        <f>IF(ISNUMBER(N1921),_xll.BDP($C1921, "OPT_UNDL_TICKER"),"")</f>
        <v/>
      </c>
      <c r="P1921" s="8" t="str">
        <f>IF(ISNUMBER(N1921),_xll.BDP($C1921, "OPT_UNDL_PX")," ")</f>
        <v xml:space="preserve"> </v>
      </c>
      <c r="Q1921" s="7" t="str">
        <f>IF(ISNUMBER(N1921),+G1921*_xll.BDP($C1921, "PX_POS_MULT_FACTOR")*P1921/K1921," ")</f>
        <v xml:space="preserve"> </v>
      </c>
      <c r="R1921" s="8" t="str">
        <f>IF(OR($A1921="TUA",$A1921="TYA"),"",IF(ISNUMBER(_xll.BDP($C1921,"DUR_ADJ_OAS_MID")),_xll.BDP($C1921,"DUR_ADJ_OAS_MID"),IF(ISNUMBER(_xll.BDP($E1921&amp;" ISIN","DUR_ADJ_OAS_MID")),_xll.BDP($E1921&amp;" ISIN","DUR_ADJ_OAS_MID")," ")))</f>
        <v xml:space="preserve"> </v>
      </c>
      <c r="S1921" s="7" t="str">
        <f ca="1">IF(AND(A1920="SVOL",C1920="Cash"),                                     SUM(INDIRECT(ADDRESS(ROW()-(COUNTIF(A:A,"SVOL")),COLUMN())):INDIRECT(ADDRESS(ROW()-1,COLUMN()))),                                    IF(AND(A1921="TYA",C1921="Cash"), SUM(INDIRECT(ADDRESS(ROW()-(COUNTIF(A:A,"TYA")-1),COLUMN())):INDIRECT(ADDRESS(ROW()-1,COLUMN()))),                                    IF(AND(A1921="SVOL",ISNUMBER(FIND(" Govt",C1921))),"", IF(AND(A1921="SVOL",ISNUMBER(FIND(" Index",C1921))),J1921,                                    IF(ISNUMBER(N1921),Q1921*N1921,IF(ISNUMBER(R1921),J1921*R1921," "))))))</f>
        <v xml:space="preserve"> </v>
      </c>
      <c r="T1921" t="s">
        <v>1650</v>
      </c>
      <c r="U1921" t="s">
        <v>1249</v>
      </c>
      <c r="AG1921" s="17">
        <v>1.6200000000000001E-4</v>
      </c>
    </row>
    <row r="1922" spans="1:33" x14ac:dyDescent="0.35">
      <c r="A1922" t="s">
        <v>4322</v>
      </c>
      <c r="B1922" t="s">
        <v>1651</v>
      </c>
      <c r="C1922" t="s">
        <v>1652</v>
      </c>
      <c r="F1922" t="s">
        <v>1653</v>
      </c>
      <c r="G1922" s="1">
        <v>3</v>
      </c>
      <c r="H1922" s="1">
        <v>222.88</v>
      </c>
      <c r="I1922" s="2">
        <v>280828.79999999999</v>
      </c>
      <c r="J1922" s="3">
        <v>3.8409970000000002E-2</v>
      </c>
      <c r="K1922" s="4">
        <v>7311351.5599999996</v>
      </c>
      <c r="L1922" s="5">
        <v>300001</v>
      </c>
      <c r="M1922" s="6">
        <v>24.371090630000001</v>
      </c>
      <c r="N1922" s="7" t="str">
        <f>IF(ISNUMBER(_xll.BDP($C1922, "DELTA_MID")),_xll.BDP($C1922, "DELTA_MID")," ")</f>
        <v xml:space="preserve"> </v>
      </c>
      <c r="O1922" s="7" t="str">
        <f>IF(ISNUMBER(N1922),_xll.BDP($C1922, "OPT_UNDL_TICKER"),"")</f>
        <v/>
      </c>
      <c r="P1922" s="8" t="str">
        <f>IF(ISNUMBER(N1922),_xll.BDP($C1922, "OPT_UNDL_PX")," ")</f>
        <v xml:space="preserve"> </v>
      </c>
      <c r="Q1922" s="7" t="str">
        <f>IF(ISNUMBER(N1922),+G1922*_xll.BDP($C1922, "PX_POS_MULT_FACTOR")*P1922/K1922," ")</f>
        <v xml:space="preserve"> </v>
      </c>
      <c r="R1922" s="8" t="str">
        <f>IF(OR($A1922="TUA",$A1922="TYA"),"",IF(ISNUMBER(_xll.BDP($C1922,"DUR_ADJ_OAS_MID")),_xll.BDP($C1922,"DUR_ADJ_OAS_MID"),IF(ISNUMBER(_xll.BDP($E1922&amp;" ISIN","DUR_ADJ_OAS_MID")),_xll.BDP($E1922&amp;" ISIN","DUR_ADJ_OAS_MID")," ")))</f>
        <v xml:space="preserve"> </v>
      </c>
      <c r="S1922" s="7" t="str">
        <f ca="1">IF(AND(A1921="SVOL",C1921="Cash"),                                     SUM(INDIRECT(ADDRESS(ROW()-(COUNTIF(A:A,"SVOL")),COLUMN())):INDIRECT(ADDRESS(ROW()-1,COLUMN()))),                                    IF(AND(A1922="TYA",C1922="Cash"), SUM(INDIRECT(ADDRESS(ROW()-(COUNTIF(A:A,"TYA")-1),COLUMN())):INDIRECT(ADDRESS(ROW()-1,COLUMN()))),                                    IF(AND(A1922="SVOL",ISNUMBER(FIND(" Govt",C1922))),"", IF(AND(A1922="SVOL",ISNUMBER(FIND(" Index",C1922))),J1922,                                    IF(ISNUMBER(N1922),Q1922*N1922,IF(ISNUMBER(R1922),J1922*R1922," "))))))</f>
        <v xml:space="preserve"> </v>
      </c>
      <c r="T1922" t="s">
        <v>1654</v>
      </c>
      <c r="U1922" t="s">
        <v>1249</v>
      </c>
      <c r="AG1922" s="17">
        <v>1.6200000000000001E-4</v>
      </c>
    </row>
    <row r="1923" spans="1:33" x14ac:dyDescent="0.35">
      <c r="A1923" t="s">
        <v>4322</v>
      </c>
      <c r="B1923" t="s">
        <v>1655</v>
      </c>
      <c r="C1923" t="s">
        <v>1656</v>
      </c>
      <c r="F1923" t="s">
        <v>1657</v>
      </c>
      <c r="G1923" s="1">
        <v>1</v>
      </c>
      <c r="H1923" s="1">
        <v>223.3</v>
      </c>
      <c r="I1923" s="2">
        <v>93786</v>
      </c>
      <c r="J1923" s="3">
        <v>1.2827450000000001E-2</v>
      </c>
      <c r="K1923" s="4">
        <v>7311351.5599999996</v>
      </c>
      <c r="L1923" s="5">
        <v>300001</v>
      </c>
      <c r="M1923" s="6">
        <v>24.371090630000001</v>
      </c>
      <c r="N1923" s="7" t="str">
        <f>IF(ISNUMBER(_xll.BDP($C1923, "DELTA_MID")),_xll.BDP($C1923, "DELTA_MID")," ")</f>
        <v xml:space="preserve"> </v>
      </c>
      <c r="O1923" s="7" t="str">
        <f>IF(ISNUMBER(N1923),_xll.BDP($C1923, "OPT_UNDL_TICKER"),"")</f>
        <v/>
      </c>
      <c r="P1923" s="8" t="str">
        <f>IF(ISNUMBER(N1923),_xll.BDP($C1923, "OPT_UNDL_PX")," ")</f>
        <v xml:space="preserve"> </v>
      </c>
      <c r="Q1923" s="7" t="str">
        <f>IF(ISNUMBER(N1923),+G1923*_xll.BDP($C1923, "PX_POS_MULT_FACTOR")*P1923/K1923," ")</f>
        <v xml:space="preserve"> </v>
      </c>
      <c r="R1923" s="8" t="str">
        <f>IF(OR($A1923="TUA",$A1923="TYA"),"",IF(ISNUMBER(_xll.BDP($C1923,"DUR_ADJ_OAS_MID")),_xll.BDP($C1923,"DUR_ADJ_OAS_MID"),IF(ISNUMBER(_xll.BDP($E1923&amp;" ISIN","DUR_ADJ_OAS_MID")),_xll.BDP($E1923&amp;" ISIN","DUR_ADJ_OAS_MID")," ")))</f>
        <v xml:space="preserve"> </v>
      </c>
      <c r="S1923" s="7" t="str">
        <f ca="1">IF(AND(A1922="SVOL",C1922="Cash"),                                     SUM(INDIRECT(ADDRESS(ROW()-(COUNTIF(A:A,"SVOL")),COLUMN())):INDIRECT(ADDRESS(ROW()-1,COLUMN()))),                                    IF(AND(A1923="TYA",C1923="Cash"), SUM(INDIRECT(ADDRESS(ROW()-(COUNTIF(A:A,"TYA")-1),COLUMN())):INDIRECT(ADDRESS(ROW()-1,COLUMN()))),                                    IF(AND(A1923="SVOL",ISNUMBER(FIND(" Govt",C1923))),"", IF(AND(A1923="SVOL",ISNUMBER(FIND(" Index",C1923))),J1923,                                    IF(ISNUMBER(N1923),Q1923*N1923,IF(ISNUMBER(R1923),J1923*R1923," "))))))</f>
        <v xml:space="preserve"> </v>
      </c>
      <c r="T1923" t="s">
        <v>1658</v>
      </c>
      <c r="U1923" t="s">
        <v>1249</v>
      </c>
      <c r="AG1923" s="17">
        <v>1.6200000000000001E-4</v>
      </c>
    </row>
    <row r="1924" spans="1:33" x14ac:dyDescent="0.35">
      <c r="A1924" t="s">
        <v>4322</v>
      </c>
      <c r="B1924" t="s">
        <v>1659</v>
      </c>
      <c r="C1924" t="s">
        <v>1660</v>
      </c>
      <c r="F1924" t="s">
        <v>1659</v>
      </c>
      <c r="G1924" s="1">
        <v>1</v>
      </c>
      <c r="H1924" s="1">
        <v>222.46</v>
      </c>
      <c r="I1924" s="2">
        <v>93433.2</v>
      </c>
      <c r="J1924" s="3">
        <v>1.2779199999999999E-2</v>
      </c>
      <c r="K1924" s="4">
        <v>7311351.5599999996</v>
      </c>
      <c r="L1924" s="5">
        <v>300001</v>
      </c>
      <c r="M1924" s="6">
        <v>24.371090630000001</v>
      </c>
      <c r="N1924" s="7" t="str">
        <f>IF(ISNUMBER(_xll.BDP($C1924, "DELTA_MID")),_xll.BDP($C1924, "DELTA_MID")," ")</f>
        <v xml:space="preserve"> </v>
      </c>
      <c r="O1924" s="7" t="str">
        <f>IF(ISNUMBER(N1924),_xll.BDP($C1924, "OPT_UNDL_TICKER"),"")</f>
        <v/>
      </c>
      <c r="P1924" s="8" t="str">
        <f>IF(ISNUMBER(N1924),_xll.BDP($C1924, "OPT_UNDL_PX")," ")</f>
        <v xml:space="preserve"> </v>
      </c>
      <c r="Q1924" s="7" t="str">
        <f>IF(ISNUMBER(N1924),+G1924*_xll.BDP($C1924, "PX_POS_MULT_FACTOR")*P1924/K1924," ")</f>
        <v xml:space="preserve"> </v>
      </c>
      <c r="R1924" s="8" t="str">
        <f>IF(OR($A1924="TUA",$A1924="TYA"),"",IF(ISNUMBER(_xll.BDP($C1924,"DUR_ADJ_OAS_MID")),_xll.BDP($C1924,"DUR_ADJ_OAS_MID"),IF(ISNUMBER(_xll.BDP($E1924&amp;" ISIN","DUR_ADJ_OAS_MID")),_xll.BDP($E1924&amp;" ISIN","DUR_ADJ_OAS_MID")," ")))</f>
        <v xml:space="preserve"> </v>
      </c>
      <c r="S1924" s="7" t="str">
        <f ca="1">IF(AND(A1923="SVOL",C1923="Cash"),                                     SUM(INDIRECT(ADDRESS(ROW()-(COUNTIF(A:A,"SVOL")),COLUMN())):INDIRECT(ADDRESS(ROW()-1,COLUMN()))),                                    IF(AND(A1924="TYA",C1924="Cash"), SUM(INDIRECT(ADDRESS(ROW()-(COUNTIF(A:A,"TYA")-1),COLUMN())):INDIRECT(ADDRESS(ROW()-1,COLUMN()))),                                    IF(AND(A1924="SVOL",ISNUMBER(FIND(" Govt",C1924))),"", IF(AND(A1924="SVOL",ISNUMBER(FIND(" Index",C1924))),J1924,                                    IF(ISNUMBER(N1924),Q1924*N1924,IF(ISNUMBER(R1924),J1924*R1924," "))))))</f>
        <v xml:space="preserve"> </v>
      </c>
      <c r="T1924" t="s">
        <v>1661</v>
      </c>
      <c r="U1924" t="s">
        <v>1249</v>
      </c>
      <c r="AG1924" s="17">
        <v>1.6200000000000001E-4</v>
      </c>
    </row>
    <row r="1925" spans="1:33" x14ac:dyDescent="0.35">
      <c r="A1925" t="s">
        <v>4322</v>
      </c>
      <c r="B1925" t="s">
        <v>1662</v>
      </c>
      <c r="C1925" t="s">
        <v>1663</v>
      </c>
      <c r="F1925" t="s">
        <v>1662</v>
      </c>
      <c r="G1925" s="1">
        <v>4</v>
      </c>
      <c r="H1925" s="1">
        <v>271.2</v>
      </c>
      <c r="I1925" s="2">
        <v>406800</v>
      </c>
      <c r="J1925" s="3">
        <v>5.5639510000000003E-2</v>
      </c>
      <c r="K1925" s="4">
        <v>7311351.5599999996</v>
      </c>
      <c r="L1925" s="5">
        <v>300001</v>
      </c>
      <c r="M1925" s="6">
        <v>24.371090630000001</v>
      </c>
      <c r="N1925" s="7" t="str">
        <f>IF(ISNUMBER(_xll.BDP($C1925, "DELTA_MID")),_xll.BDP($C1925, "DELTA_MID")," ")</f>
        <v xml:space="preserve"> </v>
      </c>
      <c r="O1925" s="7" t="str">
        <f>IF(ISNUMBER(N1925),_xll.BDP($C1925, "OPT_UNDL_TICKER"),"")</f>
        <v/>
      </c>
      <c r="P1925" s="8" t="str">
        <f>IF(ISNUMBER(N1925),_xll.BDP($C1925, "OPT_UNDL_PX")," ")</f>
        <v xml:space="preserve"> </v>
      </c>
      <c r="Q1925" s="7" t="str">
        <f>IF(ISNUMBER(N1925),+G1925*_xll.BDP($C1925, "PX_POS_MULT_FACTOR")*P1925/K1925," ")</f>
        <v xml:space="preserve"> </v>
      </c>
      <c r="R1925" s="8" t="str">
        <f>IF(OR($A1925="TUA",$A1925="TYA"),"",IF(ISNUMBER(_xll.BDP($C1925,"DUR_ADJ_OAS_MID")),_xll.BDP($C1925,"DUR_ADJ_OAS_MID"),IF(ISNUMBER(_xll.BDP($E1925&amp;" ISIN","DUR_ADJ_OAS_MID")),_xll.BDP($E1925&amp;" ISIN","DUR_ADJ_OAS_MID")," ")))</f>
        <v xml:space="preserve"> </v>
      </c>
      <c r="S1925" s="7" t="str">
        <f ca="1">IF(AND(A1924="SVOL",C1924="Cash"),                                     SUM(INDIRECT(ADDRESS(ROW()-(COUNTIF(A:A,"SVOL")),COLUMN())):INDIRECT(ADDRESS(ROW()-1,COLUMN()))),                                    IF(AND(A1925="TYA",C1925="Cash"), SUM(INDIRECT(ADDRESS(ROW()-(COUNTIF(A:A,"TYA")-1),COLUMN())):INDIRECT(ADDRESS(ROW()-1,COLUMN()))),                                    IF(AND(A1925="SVOL",ISNUMBER(FIND(" Govt",C1925))),"", IF(AND(A1925="SVOL",ISNUMBER(FIND(" Index",C1925))),J1925,                                    IF(ISNUMBER(N1925),Q1925*N1925,IF(ISNUMBER(R1925),J1925*R1925," "))))))</f>
        <v xml:space="preserve"> </v>
      </c>
      <c r="T1925" t="s">
        <v>1664</v>
      </c>
      <c r="U1925" t="s">
        <v>1249</v>
      </c>
      <c r="AG1925" s="17">
        <v>1.6200000000000001E-4</v>
      </c>
    </row>
    <row r="1926" spans="1:33" x14ac:dyDescent="0.35">
      <c r="A1926" t="s">
        <v>4322</v>
      </c>
      <c r="B1926" t="s">
        <v>4327</v>
      </c>
      <c r="C1926" t="s">
        <v>4328</v>
      </c>
      <c r="F1926" t="s">
        <v>4329</v>
      </c>
      <c r="G1926" s="1">
        <v>1</v>
      </c>
      <c r="H1926" s="1">
        <v>564</v>
      </c>
      <c r="I1926" s="2">
        <v>28200</v>
      </c>
      <c r="J1926" s="3">
        <v>3.8570200000000001E-3</v>
      </c>
      <c r="K1926" s="4">
        <v>7311351.5599999996</v>
      </c>
      <c r="L1926" s="5">
        <v>300001</v>
      </c>
      <c r="M1926" s="6">
        <v>24.371090630000001</v>
      </c>
      <c r="N1926" s="7" t="str">
        <f>IF(ISNUMBER(_xll.BDP($C1926, "DELTA_MID")),_xll.BDP($C1926, "DELTA_MID")," ")</f>
        <v xml:space="preserve"> </v>
      </c>
      <c r="O1926" s="7" t="str">
        <f>IF(ISNUMBER(N1926),_xll.BDP($C1926, "OPT_UNDL_TICKER"),"")</f>
        <v/>
      </c>
      <c r="P1926" s="8" t="str">
        <f>IF(ISNUMBER(N1926),_xll.BDP($C1926, "OPT_UNDL_PX")," ")</f>
        <v xml:space="preserve"> </v>
      </c>
      <c r="Q1926" s="7" t="str">
        <f>IF(ISNUMBER(N1926),+G1926*_xll.BDP($C1926, "PX_POS_MULT_FACTOR")*P1926/K1926," ")</f>
        <v xml:space="preserve"> </v>
      </c>
      <c r="R1926" s="8" t="str">
        <f>IF(OR($A1926="TUA",$A1926="TYA"),"",IF(ISNUMBER(_xll.BDP($C1926,"DUR_ADJ_OAS_MID")),_xll.BDP($C1926,"DUR_ADJ_OAS_MID"),IF(ISNUMBER(_xll.BDP($E1926&amp;" ISIN","DUR_ADJ_OAS_MID")),_xll.BDP($E1926&amp;" ISIN","DUR_ADJ_OAS_MID")," ")))</f>
        <v xml:space="preserve"> </v>
      </c>
      <c r="S1926" s="7" t="str">
        <f ca="1">IF(AND(A1925="SVOL",C1925="Cash"),                                     SUM(INDIRECT(ADDRESS(ROW()-(COUNTIF(A:A,"SVOL")),COLUMN())):INDIRECT(ADDRESS(ROW()-1,COLUMN()))),                                    IF(AND(A1926="TYA",C1926="Cash"), SUM(INDIRECT(ADDRESS(ROW()-(COUNTIF(A:A,"TYA")-1),COLUMN())):INDIRECT(ADDRESS(ROW()-1,COLUMN()))),                                    IF(AND(A1926="SVOL",ISNUMBER(FIND(" Govt",C1926))),"", IF(AND(A1926="SVOL",ISNUMBER(FIND(" Index",C1926))),J1926,                                    IF(ISNUMBER(N1926),Q1926*N1926,IF(ISNUMBER(R1926),J1926*R1926," "))))))</f>
        <v xml:space="preserve"> </v>
      </c>
      <c r="T1926" t="s">
        <v>4330</v>
      </c>
      <c r="U1926" t="s">
        <v>1249</v>
      </c>
      <c r="AG1926" s="17">
        <v>1.6200000000000001E-4</v>
      </c>
    </row>
    <row r="1927" spans="1:33" x14ac:dyDescent="0.35">
      <c r="A1927" t="s">
        <v>4322</v>
      </c>
      <c r="B1927" t="s">
        <v>1672</v>
      </c>
      <c r="C1927" t="s">
        <v>1673</v>
      </c>
      <c r="F1927" t="s">
        <v>1674</v>
      </c>
      <c r="G1927" s="1">
        <v>22</v>
      </c>
      <c r="H1927" s="1">
        <v>186.07499999999999</v>
      </c>
      <c r="I1927" s="2">
        <v>1637460</v>
      </c>
      <c r="J1927" s="3">
        <v>0.22396132999999999</v>
      </c>
      <c r="K1927" s="4">
        <v>7311351.5599999996</v>
      </c>
      <c r="L1927" s="5">
        <v>300001</v>
      </c>
      <c r="M1927" s="6">
        <v>24.371090630000001</v>
      </c>
      <c r="N1927" s="7" t="str">
        <f>IF(ISNUMBER(_xll.BDP($C1927, "DELTA_MID")),_xll.BDP($C1927, "DELTA_MID")," ")</f>
        <v xml:space="preserve"> </v>
      </c>
      <c r="O1927" s="7" t="str">
        <f>IF(ISNUMBER(N1927),_xll.BDP($C1927, "OPT_UNDL_TICKER"),"")</f>
        <v/>
      </c>
      <c r="P1927" s="8" t="str">
        <f>IF(ISNUMBER(N1927),_xll.BDP($C1927, "OPT_UNDL_PX")," ")</f>
        <v xml:space="preserve"> </v>
      </c>
      <c r="Q1927" s="7" t="str">
        <f>IF(ISNUMBER(N1927),+G1927*_xll.BDP($C1927, "PX_POS_MULT_FACTOR")*P1927/K1927," ")</f>
        <v xml:space="preserve"> </v>
      </c>
      <c r="R1927" s="8" t="str">
        <f>IF(OR($A1927="TUA",$A1927="TYA"),"",IF(ISNUMBER(_xll.BDP($C1927,"DUR_ADJ_OAS_MID")),_xll.BDP($C1927,"DUR_ADJ_OAS_MID"),IF(ISNUMBER(_xll.BDP($E1927&amp;" ISIN","DUR_ADJ_OAS_MID")),_xll.BDP($E1927&amp;" ISIN","DUR_ADJ_OAS_MID")," ")))</f>
        <v xml:space="preserve"> </v>
      </c>
      <c r="S1927" s="7" t="str">
        <f ca="1">IF(AND(A1926="SVOL",C1926="Cash"),                                     SUM(INDIRECT(ADDRESS(ROW()-(COUNTIF(A:A,"SVOL")),COLUMN())):INDIRECT(ADDRESS(ROW()-1,COLUMN()))),                                    IF(AND(A1927="TYA",C1927="Cash"), SUM(INDIRECT(ADDRESS(ROW()-(COUNTIF(A:A,"TYA")-1),COLUMN())):INDIRECT(ADDRESS(ROW()-1,COLUMN()))),                                    IF(AND(A1927="SVOL",ISNUMBER(FIND(" Govt",C1927))),"", IF(AND(A1927="SVOL",ISNUMBER(FIND(" Index",C1927))),J1927,                                    IF(ISNUMBER(N1927),Q1927*N1927,IF(ISNUMBER(R1927),J1927*R1927," "))))))</f>
        <v xml:space="preserve"> </v>
      </c>
      <c r="T1927" t="s">
        <v>1675</v>
      </c>
      <c r="U1927" t="s">
        <v>1249</v>
      </c>
      <c r="AG1927" s="17">
        <v>1.6200000000000001E-4</v>
      </c>
    </row>
    <row r="1928" spans="1:33" x14ac:dyDescent="0.35">
      <c r="A1928" t="s">
        <v>4322</v>
      </c>
      <c r="B1928" t="s">
        <v>1676</v>
      </c>
      <c r="C1928" t="s">
        <v>1677</v>
      </c>
      <c r="F1928" t="s">
        <v>1676</v>
      </c>
      <c r="G1928" s="1">
        <v>16</v>
      </c>
      <c r="H1928" s="1">
        <v>187.67500000000001</v>
      </c>
      <c r="I1928" s="2">
        <v>1201120</v>
      </c>
      <c r="J1928" s="3">
        <v>0.16428153000000001</v>
      </c>
      <c r="K1928" s="4">
        <v>7311351.5599999996</v>
      </c>
      <c r="L1928" s="5">
        <v>300001</v>
      </c>
      <c r="M1928" s="6">
        <v>24.371090630000001</v>
      </c>
      <c r="N1928" s="7" t="str">
        <f>IF(ISNUMBER(_xll.BDP($C1928, "DELTA_MID")),_xll.BDP($C1928, "DELTA_MID")," ")</f>
        <v xml:space="preserve"> </v>
      </c>
      <c r="O1928" s="7" t="str">
        <f>IF(ISNUMBER(N1928),_xll.BDP($C1928, "OPT_UNDL_TICKER"),"")</f>
        <v/>
      </c>
      <c r="P1928" s="8" t="str">
        <f>IF(ISNUMBER(N1928),_xll.BDP($C1928, "OPT_UNDL_PX")," ")</f>
        <v xml:space="preserve"> </v>
      </c>
      <c r="Q1928" s="7" t="str">
        <f>IF(ISNUMBER(N1928),+G1928*_xll.BDP($C1928, "PX_POS_MULT_FACTOR")*P1928/K1928," ")</f>
        <v xml:space="preserve"> </v>
      </c>
      <c r="R1928" s="8" t="str">
        <f>IF(OR($A1928="TUA",$A1928="TYA"),"",IF(ISNUMBER(_xll.BDP($C1928,"DUR_ADJ_OAS_MID")),_xll.BDP($C1928,"DUR_ADJ_OAS_MID"),IF(ISNUMBER(_xll.BDP($E1928&amp;" ISIN","DUR_ADJ_OAS_MID")),_xll.BDP($E1928&amp;" ISIN","DUR_ADJ_OAS_MID")," ")))</f>
        <v xml:space="preserve"> </v>
      </c>
      <c r="S1928" s="7" t="str">
        <f ca="1">IF(AND(A1927="SVOL",C1927="Cash"),                                     SUM(INDIRECT(ADDRESS(ROW()-(COUNTIF(A:A,"SVOL")),COLUMN())):INDIRECT(ADDRESS(ROW()-1,COLUMN()))),                                    IF(AND(A1928="TYA",C1928="Cash"), SUM(INDIRECT(ADDRESS(ROW()-(COUNTIF(A:A,"TYA")-1),COLUMN())):INDIRECT(ADDRESS(ROW()-1,COLUMN()))),                                    IF(AND(A1928="SVOL",ISNUMBER(FIND(" Govt",C1928))),"", IF(AND(A1928="SVOL",ISNUMBER(FIND(" Index",C1928))),J1928,                                    IF(ISNUMBER(N1928),Q1928*N1928,IF(ISNUMBER(R1928),J1928*R1928," "))))))</f>
        <v xml:space="preserve"> </v>
      </c>
      <c r="T1928" t="s">
        <v>1678</v>
      </c>
      <c r="U1928" t="s">
        <v>1249</v>
      </c>
      <c r="AG1928" s="17">
        <v>1.6200000000000001E-4</v>
      </c>
    </row>
    <row r="1929" spans="1:33" x14ac:dyDescent="0.35">
      <c r="A1929" t="s">
        <v>4322</v>
      </c>
      <c r="B1929" t="s">
        <v>1679</v>
      </c>
      <c r="C1929" t="s">
        <v>1680</v>
      </c>
      <c r="F1929" t="s">
        <v>1681</v>
      </c>
      <c r="G1929" s="1">
        <v>12</v>
      </c>
      <c r="H1929" s="1">
        <v>184.02500000000001</v>
      </c>
      <c r="I1929" s="2">
        <v>883320</v>
      </c>
      <c r="J1929" s="3">
        <v>0.12081487</v>
      </c>
      <c r="K1929" s="4">
        <v>7311351.5599999996</v>
      </c>
      <c r="L1929" s="5">
        <v>300001</v>
      </c>
      <c r="M1929" s="6">
        <v>24.371090630000001</v>
      </c>
      <c r="N1929" s="7" t="str">
        <f>IF(ISNUMBER(_xll.BDP($C1929, "DELTA_MID")),_xll.BDP($C1929, "DELTA_MID")," ")</f>
        <v xml:space="preserve"> </v>
      </c>
      <c r="O1929" s="7" t="str">
        <f>IF(ISNUMBER(N1929),_xll.BDP($C1929, "OPT_UNDL_TICKER"),"")</f>
        <v/>
      </c>
      <c r="P1929" s="8" t="str">
        <f>IF(ISNUMBER(N1929),_xll.BDP($C1929, "OPT_UNDL_PX")," ")</f>
        <v xml:space="preserve"> </v>
      </c>
      <c r="Q1929" s="7" t="str">
        <f>IF(ISNUMBER(N1929),+G1929*_xll.BDP($C1929, "PX_POS_MULT_FACTOR")*P1929/K1929," ")</f>
        <v xml:space="preserve"> </v>
      </c>
      <c r="R1929" s="8" t="str">
        <f>IF(OR($A1929="TUA",$A1929="TYA"),"",IF(ISNUMBER(_xll.BDP($C1929,"DUR_ADJ_OAS_MID")),_xll.BDP($C1929,"DUR_ADJ_OAS_MID"),IF(ISNUMBER(_xll.BDP($E1929&amp;" ISIN","DUR_ADJ_OAS_MID")),_xll.BDP($E1929&amp;" ISIN","DUR_ADJ_OAS_MID")," ")))</f>
        <v xml:space="preserve"> </v>
      </c>
      <c r="S1929" s="7" t="str">
        <f ca="1">IF(AND(A1928="SVOL",C1928="Cash"),                                     SUM(INDIRECT(ADDRESS(ROW()-(COUNTIF(A:A,"SVOL")),COLUMN())):INDIRECT(ADDRESS(ROW()-1,COLUMN()))),                                    IF(AND(A1929="TYA",C1929="Cash"), SUM(INDIRECT(ADDRESS(ROW()-(COUNTIF(A:A,"TYA")-1),COLUMN())):INDIRECT(ADDRESS(ROW()-1,COLUMN()))),                                    IF(AND(A1929="SVOL",ISNUMBER(FIND(" Govt",C1929))),"", IF(AND(A1929="SVOL",ISNUMBER(FIND(" Index",C1929))),J1929,                                    IF(ISNUMBER(N1929),Q1929*N1929,IF(ISNUMBER(R1929),J1929*R1929," "))))))</f>
        <v xml:space="preserve"> </v>
      </c>
      <c r="T1929" t="s">
        <v>1682</v>
      </c>
      <c r="U1929" t="s">
        <v>1249</v>
      </c>
      <c r="AG1929" s="17">
        <v>1.6200000000000001E-4</v>
      </c>
    </row>
    <row r="1930" spans="1:33" x14ac:dyDescent="0.35">
      <c r="A1930" t="s">
        <v>4322</v>
      </c>
      <c r="B1930" t="s">
        <v>1683</v>
      </c>
      <c r="C1930" t="s">
        <v>1684</v>
      </c>
      <c r="F1930" t="s">
        <v>1683</v>
      </c>
      <c r="G1930" s="1">
        <v>26</v>
      </c>
      <c r="H1930" s="1">
        <v>86.025000000000006</v>
      </c>
      <c r="I1930" s="2">
        <v>894660</v>
      </c>
      <c r="J1930" s="3">
        <v>0.12236588</v>
      </c>
      <c r="K1930" s="4">
        <v>7311351.5599999996</v>
      </c>
      <c r="L1930" s="5">
        <v>300001</v>
      </c>
      <c r="M1930" s="6">
        <v>24.371090630000001</v>
      </c>
      <c r="N1930" s="7" t="str">
        <f>IF(ISNUMBER(_xll.BDP($C1930, "DELTA_MID")),_xll.BDP($C1930, "DELTA_MID")," ")</f>
        <v xml:space="preserve"> </v>
      </c>
      <c r="O1930" s="7" t="str">
        <f>IF(ISNUMBER(N1930),_xll.BDP($C1930, "OPT_UNDL_TICKER"),"")</f>
        <v/>
      </c>
      <c r="P1930" s="8" t="str">
        <f>IF(ISNUMBER(N1930),_xll.BDP($C1930, "OPT_UNDL_PX")," ")</f>
        <v xml:space="preserve"> </v>
      </c>
      <c r="Q1930" s="7" t="str">
        <f>IF(ISNUMBER(N1930),+G1930*_xll.BDP($C1930, "PX_POS_MULT_FACTOR")*P1930/K1930," ")</f>
        <v xml:space="preserve"> </v>
      </c>
      <c r="R1930" s="8" t="str">
        <f>IF(OR($A1930="TUA",$A1930="TYA"),"",IF(ISNUMBER(_xll.BDP($C1930,"DUR_ADJ_OAS_MID")),_xll.BDP($C1930,"DUR_ADJ_OAS_MID"),IF(ISNUMBER(_xll.BDP($E1930&amp;" ISIN","DUR_ADJ_OAS_MID")),_xll.BDP($E1930&amp;" ISIN","DUR_ADJ_OAS_MID")," ")))</f>
        <v xml:space="preserve"> </v>
      </c>
      <c r="S1930" s="7" t="str">
        <f ca="1">IF(AND(A1929="SVOL",C1929="Cash"),                                     SUM(INDIRECT(ADDRESS(ROW()-(COUNTIF(A:A,"SVOL")),COLUMN())):INDIRECT(ADDRESS(ROW()-1,COLUMN()))),                                    IF(AND(A1930="TYA",C1930="Cash"), SUM(INDIRECT(ADDRESS(ROW()-(COUNTIF(A:A,"TYA")-1),COLUMN())):INDIRECT(ADDRESS(ROW()-1,COLUMN()))),                                    IF(AND(A1930="SVOL",ISNUMBER(FIND(" Govt",C1930))),"", IF(AND(A1930="SVOL",ISNUMBER(FIND(" Index",C1930))),J1930,                                    IF(ISNUMBER(N1930),Q1930*N1930,IF(ISNUMBER(R1930),J1930*R1930," "))))))</f>
        <v xml:space="preserve"> </v>
      </c>
      <c r="T1930" t="s">
        <v>1685</v>
      </c>
      <c r="U1930" t="s">
        <v>1249</v>
      </c>
      <c r="AG1930" s="17">
        <v>1.6200000000000001E-4</v>
      </c>
    </row>
    <row r="1931" spans="1:33" x14ac:dyDescent="0.35">
      <c r="A1931" t="s">
        <v>4322</v>
      </c>
      <c r="B1931" t="s">
        <v>1686</v>
      </c>
      <c r="C1931" t="s">
        <v>1687</v>
      </c>
      <c r="F1931" t="s">
        <v>1686</v>
      </c>
      <c r="G1931" s="1">
        <v>12</v>
      </c>
      <c r="H1931" s="1">
        <v>90.15</v>
      </c>
      <c r="I1931" s="2">
        <v>432720</v>
      </c>
      <c r="J1931" s="3">
        <v>5.9184680000000003E-2</v>
      </c>
      <c r="K1931" s="4">
        <v>7311351.5599999996</v>
      </c>
      <c r="L1931" s="5">
        <v>300001</v>
      </c>
      <c r="M1931" s="6">
        <v>24.371090630000001</v>
      </c>
      <c r="N1931" s="7" t="str">
        <f>IF(ISNUMBER(_xll.BDP($C1931, "DELTA_MID")),_xll.BDP($C1931, "DELTA_MID")," ")</f>
        <v xml:space="preserve"> </v>
      </c>
      <c r="O1931" s="7" t="str">
        <f>IF(ISNUMBER(N1931),_xll.BDP($C1931, "OPT_UNDL_TICKER"),"")</f>
        <v/>
      </c>
      <c r="P1931" s="8" t="str">
        <f>IF(ISNUMBER(N1931),_xll.BDP($C1931, "OPT_UNDL_PX")," ")</f>
        <v xml:space="preserve"> </v>
      </c>
      <c r="Q1931" s="7" t="str">
        <f>IF(ISNUMBER(N1931),+G1931*_xll.BDP($C1931, "PX_POS_MULT_FACTOR")*P1931/K1931," ")</f>
        <v xml:space="preserve"> </v>
      </c>
      <c r="R1931" s="8" t="str">
        <f>IF(OR($A1931="TUA",$A1931="TYA"),"",IF(ISNUMBER(_xll.BDP($C1931,"DUR_ADJ_OAS_MID")),_xll.BDP($C1931,"DUR_ADJ_OAS_MID"),IF(ISNUMBER(_xll.BDP($E1931&amp;" ISIN","DUR_ADJ_OAS_MID")),_xll.BDP($E1931&amp;" ISIN","DUR_ADJ_OAS_MID")," ")))</f>
        <v xml:space="preserve"> </v>
      </c>
      <c r="S1931" s="7" t="str">
        <f ca="1">IF(AND(A1930="SVOL",C1930="Cash"),                                     SUM(INDIRECT(ADDRESS(ROW()-(COUNTIF(A:A,"SVOL")),COLUMN())):INDIRECT(ADDRESS(ROW()-1,COLUMN()))),                                    IF(AND(A1931="TYA",C1931="Cash"), SUM(INDIRECT(ADDRESS(ROW()-(COUNTIF(A:A,"TYA")-1),COLUMN())):INDIRECT(ADDRESS(ROW()-1,COLUMN()))),                                    IF(AND(A1931="SVOL",ISNUMBER(FIND(" Govt",C1931))),"", IF(AND(A1931="SVOL",ISNUMBER(FIND(" Index",C1931))),J1931,                                    IF(ISNUMBER(N1931),Q1931*N1931,IF(ISNUMBER(R1931),J1931*R1931," "))))))</f>
        <v xml:space="preserve"> </v>
      </c>
      <c r="T1931" t="s">
        <v>1688</v>
      </c>
      <c r="U1931" t="s">
        <v>1249</v>
      </c>
      <c r="AG1931" s="17">
        <v>1.6200000000000001E-4</v>
      </c>
    </row>
    <row r="1932" spans="1:33" x14ac:dyDescent="0.35">
      <c r="A1932" t="s">
        <v>4322</v>
      </c>
      <c r="B1932" t="s">
        <v>1689</v>
      </c>
      <c r="C1932" t="s">
        <v>1690</v>
      </c>
      <c r="F1932" t="s">
        <v>1691</v>
      </c>
      <c r="G1932" s="1">
        <v>10</v>
      </c>
      <c r="H1932" s="1">
        <v>81.875</v>
      </c>
      <c r="I1932" s="2">
        <v>327500</v>
      </c>
      <c r="J1932" s="3">
        <v>4.4793359999999997E-2</v>
      </c>
      <c r="K1932" s="4">
        <v>7311351.5599999996</v>
      </c>
      <c r="L1932" s="5">
        <v>300001</v>
      </c>
      <c r="M1932" s="6">
        <v>24.371090630000001</v>
      </c>
      <c r="N1932" s="7" t="str">
        <f>IF(ISNUMBER(_xll.BDP($C1932, "DELTA_MID")),_xll.BDP($C1932, "DELTA_MID")," ")</f>
        <v xml:space="preserve"> </v>
      </c>
      <c r="O1932" s="7" t="str">
        <f>IF(ISNUMBER(N1932),_xll.BDP($C1932, "OPT_UNDL_TICKER"),"")</f>
        <v/>
      </c>
      <c r="P1932" s="8" t="str">
        <f>IF(ISNUMBER(N1932),_xll.BDP($C1932, "OPT_UNDL_PX")," ")</f>
        <v xml:space="preserve"> </v>
      </c>
      <c r="Q1932" s="7" t="str">
        <f>IF(ISNUMBER(N1932),+G1932*_xll.BDP($C1932, "PX_POS_MULT_FACTOR")*P1932/K1932," ")</f>
        <v xml:space="preserve"> </v>
      </c>
      <c r="R1932" s="8" t="str">
        <f>IF(OR($A1932="TUA",$A1932="TYA"),"",IF(ISNUMBER(_xll.BDP($C1932,"DUR_ADJ_OAS_MID")),_xll.BDP($C1932,"DUR_ADJ_OAS_MID"),IF(ISNUMBER(_xll.BDP($E1932&amp;" ISIN","DUR_ADJ_OAS_MID")),_xll.BDP($E1932&amp;" ISIN","DUR_ADJ_OAS_MID")," ")))</f>
        <v xml:space="preserve"> </v>
      </c>
      <c r="S1932" s="7" t="str">
        <f ca="1">IF(AND(A1931="SVOL",C1931="Cash"),                                     SUM(INDIRECT(ADDRESS(ROW()-(COUNTIF(A:A,"SVOL")),COLUMN())):INDIRECT(ADDRESS(ROW()-1,COLUMN()))),                                    IF(AND(A1932="TYA",C1932="Cash"), SUM(INDIRECT(ADDRESS(ROW()-(COUNTIF(A:A,"TYA")-1),COLUMN())):INDIRECT(ADDRESS(ROW()-1,COLUMN()))),                                    IF(AND(A1932="SVOL",ISNUMBER(FIND(" Govt",C1932))),"", IF(AND(A1932="SVOL",ISNUMBER(FIND(" Index",C1932))),J1932,                                    IF(ISNUMBER(N1932),Q1932*N1932,IF(ISNUMBER(R1932),J1932*R1932," "))))))</f>
        <v xml:space="preserve"> </v>
      </c>
      <c r="T1932" t="s">
        <v>1692</v>
      </c>
      <c r="U1932" t="s">
        <v>1249</v>
      </c>
      <c r="AG1932" s="17">
        <v>1.6200000000000001E-4</v>
      </c>
    </row>
    <row r="1933" spans="1:33" x14ac:dyDescent="0.35">
      <c r="A1933" t="s">
        <v>4322</v>
      </c>
      <c r="B1933" t="s">
        <v>4331</v>
      </c>
      <c r="C1933" t="s">
        <v>4332</v>
      </c>
      <c r="F1933" t="s">
        <v>4331</v>
      </c>
      <c r="G1933" s="1">
        <v>1</v>
      </c>
      <c r="H1933" s="1">
        <v>3.202</v>
      </c>
      <c r="I1933" s="2">
        <v>32020</v>
      </c>
      <c r="J1933" s="3">
        <v>4.3794899999999998E-3</v>
      </c>
      <c r="K1933" s="4">
        <v>7311351.5599999996</v>
      </c>
      <c r="L1933" s="5">
        <v>300001</v>
      </c>
      <c r="M1933" s="6">
        <v>24.371090630000001</v>
      </c>
      <c r="N1933" s="7" t="str">
        <f>IF(ISNUMBER(_xll.BDP($C1933, "DELTA_MID")),_xll.BDP($C1933, "DELTA_MID")," ")</f>
        <v xml:space="preserve"> </v>
      </c>
      <c r="O1933" s="7" t="str">
        <f>IF(ISNUMBER(N1933),_xll.BDP($C1933, "OPT_UNDL_TICKER"),"")</f>
        <v/>
      </c>
      <c r="P1933" s="8" t="str">
        <f>IF(ISNUMBER(N1933),_xll.BDP($C1933, "OPT_UNDL_PX")," ")</f>
        <v xml:space="preserve"> </v>
      </c>
      <c r="Q1933" s="7" t="str">
        <f>IF(ISNUMBER(N1933),+G1933*_xll.BDP($C1933, "PX_POS_MULT_FACTOR")*P1933/K1933," ")</f>
        <v xml:space="preserve"> </v>
      </c>
      <c r="R1933" s="8" t="str">
        <f>IF(OR($A1933="TUA",$A1933="TYA"),"",IF(ISNUMBER(_xll.BDP($C1933,"DUR_ADJ_OAS_MID")),_xll.BDP($C1933,"DUR_ADJ_OAS_MID"),IF(ISNUMBER(_xll.BDP($E1933&amp;" ISIN","DUR_ADJ_OAS_MID")),_xll.BDP($E1933&amp;" ISIN","DUR_ADJ_OAS_MID")," ")))</f>
        <v xml:space="preserve"> </v>
      </c>
      <c r="S1933" s="7" t="str">
        <f ca="1">IF(AND(A1932="SVOL",C1932="Cash"),                                     SUM(INDIRECT(ADDRESS(ROW()-(COUNTIF(A:A,"SVOL")),COLUMN())):INDIRECT(ADDRESS(ROW()-1,COLUMN()))),                                    IF(AND(A1933="TYA",C1933="Cash"), SUM(INDIRECT(ADDRESS(ROW()-(COUNTIF(A:A,"TYA")-1),COLUMN())):INDIRECT(ADDRESS(ROW()-1,COLUMN()))),                                    IF(AND(A1933="SVOL",ISNUMBER(FIND(" Govt",C1933))),"", IF(AND(A1933="SVOL",ISNUMBER(FIND(" Index",C1933))),J1933,                                    IF(ISNUMBER(N1933),Q1933*N1933,IF(ISNUMBER(R1933),J1933*R1933," "))))))</f>
        <v xml:space="preserve"> </v>
      </c>
      <c r="T1933" t="s">
        <v>4333</v>
      </c>
      <c r="U1933" t="s">
        <v>1249</v>
      </c>
      <c r="AG1933" s="17">
        <v>1.6200000000000001E-4</v>
      </c>
    </row>
    <row r="1934" spans="1:33" x14ac:dyDescent="0.35">
      <c r="A1934" t="s">
        <v>4322</v>
      </c>
      <c r="B1934" t="s">
        <v>4334</v>
      </c>
      <c r="C1934" t="s">
        <v>4335</v>
      </c>
      <c r="F1934" t="s">
        <v>4334</v>
      </c>
      <c r="G1934" s="1">
        <v>1</v>
      </c>
      <c r="H1934" s="1">
        <v>3.0659999999999998</v>
      </c>
      <c r="I1934" s="2">
        <v>30660</v>
      </c>
      <c r="J1934" s="3">
        <v>4.1934800000000003E-3</v>
      </c>
      <c r="K1934" s="4">
        <v>7311351.5599999996</v>
      </c>
      <c r="L1934" s="5">
        <v>300001</v>
      </c>
      <c r="M1934" s="6">
        <v>24.371090630000001</v>
      </c>
      <c r="N1934" s="7" t="str">
        <f>IF(ISNUMBER(_xll.BDP($C1934, "DELTA_MID")),_xll.BDP($C1934, "DELTA_MID")," ")</f>
        <v xml:space="preserve"> </v>
      </c>
      <c r="O1934" s="7" t="str">
        <f>IF(ISNUMBER(N1934),_xll.BDP($C1934, "OPT_UNDL_TICKER"),"")</f>
        <v/>
      </c>
      <c r="P1934" s="8" t="str">
        <f>IF(ISNUMBER(N1934),_xll.BDP($C1934, "OPT_UNDL_PX")," ")</f>
        <v xml:space="preserve"> </v>
      </c>
      <c r="Q1934" s="7" t="str">
        <f>IF(ISNUMBER(N1934),+G1934*_xll.BDP($C1934, "PX_POS_MULT_FACTOR")*P1934/K1934," ")</f>
        <v xml:space="preserve"> </v>
      </c>
      <c r="R1934" s="8" t="str">
        <f>IF(OR($A1934="TUA",$A1934="TYA"),"",IF(ISNUMBER(_xll.BDP($C1934,"DUR_ADJ_OAS_MID")),_xll.BDP($C1934,"DUR_ADJ_OAS_MID"),IF(ISNUMBER(_xll.BDP($E1934&amp;" ISIN","DUR_ADJ_OAS_MID")),_xll.BDP($E1934&amp;" ISIN","DUR_ADJ_OAS_MID")," ")))</f>
        <v xml:space="preserve"> </v>
      </c>
      <c r="S1934" s="7" t="str">
        <f ca="1">IF(AND(A1933="SVOL",C1933="Cash"),                                     SUM(INDIRECT(ADDRESS(ROW()-(COUNTIF(A:A,"SVOL")),COLUMN())):INDIRECT(ADDRESS(ROW()-1,COLUMN()))),                                    IF(AND(A1934="TYA",C1934="Cash"), SUM(INDIRECT(ADDRESS(ROW()-(COUNTIF(A:A,"TYA")-1),COLUMN())):INDIRECT(ADDRESS(ROW()-1,COLUMN()))),                                    IF(AND(A1934="SVOL",ISNUMBER(FIND(" Govt",C1934))),"", IF(AND(A1934="SVOL",ISNUMBER(FIND(" Index",C1934))),J1934,                                    IF(ISNUMBER(N1934),Q1934*N1934,IF(ISNUMBER(R1934),J1934*R1934," "))))))</f>
        <v xml:space="preserve"> </v>
      </c>
      <c r="T1934" t="s">
        <v>4336</v>
      </c>
      <c r="U1934" t="s">
        <v>1249</v>
      </c>
      <c r="AG1934" s="17">
        <v>1.6200000000000001E-4</v>
      </c>
    </row>
    <row r="1935" spans="1:33" x14ac:dyDescent="0.35">
      <c r="A1935" t="s">
        <v>4322</v>
      </c>
      <c r="B1935" t="s">
        <v>4337</v>
      </c>
      <c r="C1935" t="s">
        <v>4338</v>
      </c>
      <c r="F1935" t="s">
        <v>4339</v>
      </c>
      <c r="G1935" s="1">
        <v>1</v>
      </c>
      <c r="H1935" s="1">
        <v>2.8260000000000001</v>
      </c>
      <c r="I1935" s="2">
        <v>28260</v>
      </c>
      <c r="J1935" s="3">
        <v>3.8652199999999999E-3</v>
      </c>
      <c r="K1935" s="4">
        <v>7311351.5599999996</v>
      </c>
      <c r="L1935" s="5">
        <v>300001</v>
      </c>
      <c r="M1935" s="6">
        <v>24.371090630000001</v>
      </c>
      <c r="N1935" s="7" t="str">
        <f>IF(ISNUMBER(_xll.BDP($C1935, "DELTA_MID")),_xll.BDP($C1935, "DELTA_MID")," ")</f>
        <v xml:space="preserve"> </v>
      </c>
      <c r="O1935" s="7" t="str">
        <f>IF(ISNUMBER(N1935),_xll.BDP($C1935, "OPT_UNDL_TICKER"),"")</f>
        <v/>
      </c>
      <c r="P1935" s="8" t="str">
        <f>IF(ISNUMBER(N1935),_xll.BDP($C1935, "OPT_UNDL_PX")," ")</f>
        <v xml:space="preserve"> </v>
      </c>
      <c r="Q1935" s="7" t="str">
        <f>IF(ISNUMBER(N1935),+G1935*_xll.BDP($C1935, "PX_POS_MULT_FACTOR")*P1935/K1935," ")</f>
        <v xml:space="preserve"> </v>
      </c>
      <c r="R1935" s="8" t="str">
        <f>IF(OR($A1935="TUA",$A1935="TYA"),"",IF(ISNUMBER(_xll.BDP($C1935,"DUR_ADJ_OAS_MID")),_xll.BDP($C1935,"DUR_ADJ_OAS_MID"),IF(ISNUMBER(_xll.BDP($E1935&amp;" ISIN","DUR_ADJ_OAS_MID")),_xll.BDP($E1935&amp;" ISIN","DUR_ADJ_OAS_MID")," ")))</f>
        <v xml:space="preserve"> </v>
      </c>
      <c r="S1935" s="7" t="str">
        <f ca="1">IF(AND(A1934="SVOL",C1934="Cash"),                                     SUM(INDIRECT(ADDRESS(ROW()-(COUNTIF(A:A,"SVOL")),COLUMN())):INDIRECT(ADDRESS(ROW()-1,COLUMN()))),                                    IF(AND(A1935="TYA",C1935="Cash"), SUM(INDIRECT(ADDRESS(ROW()-(COUNTIF(A:A,"TYA")-1),COLUMN())):INDIRECT(ADDRESS(ROW()-1,COLUMN()))),                                    IF(AND(A1935="SVOL",ISNUMBER(FIND(" Govt",C1935))),"", IF(AND(A1935="SVOL",ISNUMBER(FIND(" Index",C1935))),J1935,                                    IF(ISNUMBER(N1935),Q1935*N1935,IF(ISNUMBER(R1935),J1935*R1935," "))))))</f>
        <v xml:space="preserve"> </v>
      </c>
      <c r="T1935" t="s">
        <v>4340</v>
      </c>
      <c r="U1935" t="s">
        <v>1249</v>
      </c>
      <c r="AG1935" s="17">
        <v>1.6200000000000001E-4</v>
      </c>
    </row>
    <row r="1936" spans="1:33" x14ac:dyDescent="0.35">
      <c r="A1936" t="s">
        <v>4322</v>
      </c>
      <c r="B1936" t="s">
        <v>4341</v>
      </c>
      <c r="C1936" t="s">
        <v>4342</v>
      </c>
      <c r="F1936" t="s">
        <v>4343</v>
      </c>
      <c r="G1936" s="1">
        <v>8</v>
      </c>
      <c r="H1936" s="1">
        <v>2.7909999999999999</v>
      </c>
      <c r="I1936" s="2">
        <v>223280</v>
      </c>
      <c r="J1936" s="3">
        <v>3.053881E-2</v>
      </c>
      <c r="K1936" s="4">
        <v>7311351.5599999996</v>
      </c>
      <c r="L1936" s="5">
        <v>300001</v>
      </c>
      <c r="M1936" s="6">
        <v>24.371090630000001</v>
      </c>
      <c r="N1936" s="7" t="str">
        <f>IF(ISNUMBER(_xll.BDP($C1936, "DELTA_MID")),_xll.BDP($C1936, "DELTA_MID")," ")</f>
        <v xml:space="preserve"> </v>
      </c>
      <c r="O1936" s="7" t="str">
        <f>IF(ISNUMBER(N1936),_xll.BDP($C1936, "OPT_UNDL_TICKER"),"")</f>
        <v/>
      </c>
      <c r="P1936" s="8" t="str">
        <f>IF(ISNUMBER(N1936),_xll.BDP($C1936, "OPT_UNDL_PX")," ")</f>
        <v xml:space="preserve"> </v>
      </c>
      <c r="Q1936" s="7" t="str">
        <f>IF(ISNUMBER(N1936),+G1936*_xll.BDP($C1936, "PX_POS_MULT_FACTOR")*P1936/K1936," ")</f>
        <v xml:space="preserve"> </v>
      </c>
      <c r="R1936" s="8" t="str">
        <f>IF(OR($A1936="TUA",$A1936="TYA"),"",IF(ISNUMBER(_xll.BDP($C1936,"DUR_ADJ_OAS_MID")),_xll.BDP($C1936,"DUR_ADJ_OAS_MID"),IF(ISNUMBER(_xll.BDP($E1936&amp;" ISIN","DUR_ADJ_OAS_MID")),_xll.BDP($E1936&amp;" ISIN","DUR_ADJ_OAS_MID")," ")))</f>
        <v xml:space="preserve"> </v>
      </c>
      <c r="S1936" s="7" t="str">
        <f ca="1">IF(AND(A1935="SVOL",C1935="Cash"),                                     SUM(INDIRECT(ADDRESS(ROW()-(COUNTIF(A:A,"SVOL")),COLUMN())):INDIRECT(ADDRESS(ROW()-1,COLUMN()))),                                    IF(AND(A1936="TYA",C1936="Cash"), SUM(INDIRECT(ADDRESS(ROW()-(COUNTIF(A:A,"TYA")-1),COLUMN())):INDIRECT(ADDRESS(ROW()-1,COLUMN()))),                                    IF(AND(A1936="SVOL",ISNUMBER(FIND(" Govt",C1936))),"", IF(AND(A1936="SVOL",ISNUMBER(FIND(" Index",C1936))),J1936,                                    IF(ISNUMBER(N1936),Q1936*N1936,IF(ISNUMBER(R1936),J1936*R1936," "))))))</f>
        <v xml:space="preserve"> </v>
      </c>
      <c r="T1936" t="s">
        <v>4344</v>
      </c>
      <c r="U1936" t="s">
        <v>1249</v>
      </c>
      <c r="AG1936" s="17">
        <v>1.6200000000000001E-4</v>
      </c>
    </row>
    <row r="1937" spans="1:33" x14ac:dyDescent="0.35">
      <c r="A1937" t="s">
        <v>4322</v>
      </c>
      <c r="B1937" t="s">
        <v>1693</v>
      </c>
      <c r="C1937" t="s">
        <v>1694</v>
      </c>
      <c r="F1937" t="s">
        <v>1695</v>
      </c>
      <c r="G1937" s="1">
        <v>3</v>
      </c>
      <c r="H1937" s="1">
        <v>2.8860000000000001</v>
      </c>
      <c r="I1937" s="2">
        <v>86580</v>
      </c>
      <c r="J1937" s="3">
        <v>1.1841859999999999E-2</v>
      </c>
      <c r="K1937" s="4">
        <v>7311351.5599999996</v>
      </c>
      <c r="L1937" s="5">
        <v>300001</v>
      </c>
      <c r="M1937" s="6">
        <v>24.371090630000001</v>
      </c>
      <c r="N1937" s="7" t="str">
        <f>IF(ISNUMBER(_xll.BDP($C1937, "DELTA_MID")),_xll.BDP($C1937, "DELTA_MID")," ")</f>
        <v xml:space="preserve"> </v>
      </c>
      <c r="O1937" s="7" t="str">
        <f>IF(ISNUMBER(N1937),_xll.BDP($C1937, "OPT_UNDL_TICKER"),"")</f>
        <v/>
      </c>
      <c r="P1937" s="8" t="str">
        <f>IF(ISNUMBER(N1937),_xll.BDP($C1937, "OPT_UNDL_PX")," ")</f>
        <v xml:space="preserve"> </v>
      </c>
      <c r="Q1937" s="7" t="str">
        <f>IF(ISNUMBER(N1937),+G1937*_xll.BDP($C1937, "PX_POS_MULT_FACTOR")*P1937/K1937," ")</f>
        <v xml:space="preserve"> </v>
      </c>
      <c r="R1937" s="8" t="str">
        <f>IF(OR($A1937="TUA",$A1937="TYA"),"",IF(ISNUMBER(_xll.BDP($C1937,"DUR_ADJ_OAS_MID")),_xll.BDP($C1937,"DUR_ADJ_OAS_MID"),IF(ISNUMBER(_xll.BDP($E1937&amp;" ISIN","DUR_ADJ_OAS_MID")),_xll.BDP($E1937&amp;" ISIN","DUR_ADJ_OAS_MID")," ")))</f>
        <v xml:space="preserve"> </v>
      </c>
      <c r="S1937" s="7" t="str">
        <f ca="1">IF(AND(A1936="SVOL",C1936="Cash"),                                     SUM(INDIRECT(ADDRESS(ROW()-(COUNTIF(A:A,"SVOL")),COLUMN())):INDIRECT(ADDRESS(ROW()-1,COLUMN()))),                                    IF(AND(A1937="TYA",C1937="Cash"), SUM(INDIRECT(ADDRESS(ROW()-(COUNTIF(A:A,"TYA")-1),COLUMN())):INDIRECT(ADDRESS(ROW()-1,COLUMN()))),                                    IF(AND(A1937="SVOL",ISNUMBER(FIND(" Govt",C1937))),"", IF(AND(A1937="SVOL",ISNUMBER(FIND(" Index",C1937))),J1937,                                    IF(ISNUMBER(N1937),Q1937*N1937,IF(ISNUMBER(R1937),J1937*R1937," "))))))</f>
        <v xml:space="preserve"> </v>
      </c>
      <c r="T1937" t="s">
        <v>1696</v>
      </c>
      <c r="U1937" t="s">
        <v>1249</v>
      </c>
      <c r="AG1937" s="17">
        <v>1.6200000000000001E-4</v>
      </c>
    </row>
    <row r="1938" spans="1:33" x14ac:dyDescent="0.35">
      <c r="A1938" t="s">
        <v>4322</v>
      </c>
      <c r="B1938" t="s">
        <v>1697</v>
      </c>
      <c r="C1938" t="s">
        <v>1698</v>
      </c>
      <c r="F1938" t="s">
        <v>1699</v>
      </c>
      <c r="G1938" s="1">
        <v>2</v>
      </c>
      <c r="H1938" s="1">
        <v>3.0329999999999999</v>
      </c>
      <c r="I1938" s="2">
        <v>60660</v>
      </c>
      <c r="J1938" s="3">
        <v>8.2966900000000007E-3</v>
      </c>
      <c r="K1938" s="4">
        <v>7311351.5599999996</v>
      </c>
      <c r="L1938" s="5">
        <v>300001</v>
      </c>
      <c r="M1938" s="6">
        <v>24.371090630000001</v>
      </c>
      <c r="N1938" s="7" t="str">
        <f>IF(ISNUMBER(_xll.BDP($C1938, "DELTA_MID")),_xll.BDP($C1938, "DELTA_MID")," ")</f>
        <v xml:space="preserve"> </v>
      </c>
      <c r="O1938" s="7" t="str">
        <f>IF(ISNUMBER(N1938),_xll.BDP($C1938, "OPT_UNDL_TICKER"),"")</f>
        <v/>
      </c>
      <c r="P1938" s="8" t="str">
        <f>IF(ISNUMBER(N1938),_xll.BDP($C1938, "OPT_UNDL_PX")," ")</f>
        <v xml:space="preserve"> </v>
      </c>
      <c r="Q1938" s="7" t="str">
        <f>IF(ISNUMBER(N1938),+G1938*_xll.BDP($C1938, "PX_POS_MULT_FACTOR")*P1938/K1938," ")</f>
        <v xml:space="preserve"> </v>
      </c>
      <c r="R1938" s="8" t="str">
        <f>IF(OR($A1938="TUA",$A1938="TYA"),"",IF(ISNUMBER(_xll.BDP($C1938,"DUR_ADJ_OAS_MID")),_xll.BDP($C1938,"DUR_ADJ_OAS_MID"),IF(ISNUMBER(_xll.BDP($E1938&amp;" ISIN","DUR_ADJ_OAS_MID")),_xll.BDP($E1938&amp;" ISIN","DUR_ADJ_OAS_MID")," ")))</f>
        <v xml:space="preserve"> </v>
      </c>
      <c r="S1938" s="7" t="str">
        <f ca="1">IF(AND(A1937="SVOL",C1937="Cash"),                                     SUM(INDIRECT(ADDRESS(ROW()-(COUNTIF(A:A,"SVOL")),COLUMN())):INDIRECT(ADDRESS(ROW()-1,COLUMN()))),                                    IF(AND(A1938="TYA",C1938="Cash"), SUM(INDIRECT(ADDRESS(ROW()-(COUNTIF(A:A,"TYA")-1),COLUMN())):INDIRECT(ADDRESS(ROW()-1,COLUMN()))),                                    IF(AND(A1938="SVOL",ISNUMBER(FIND(" Govt",C1938))),"", IF(AND(A1938="SVOL",ISNUMBER(FIND(" Index",C1938))),J1938,                                    IF(ISNUMBER(N1938),Q1938*N1938,IF(ISNUMBER(R1938),J1938*R1938," "))))))</f>
        <v xml:space="preserve"> </v>
      </c>
      <c r="T1938" t="s">
        <v>1700</v>
      </c>
      <c r="U1938" t="s">
        <v>1249</v>
      </c>
      <c r="AG1938" s="17">
        <v>1.6200000000000001E-4</v>
      </c>
    </row>
    <row r="1939" spans="1:33" x14ac:dyDescent="0.35">
      <c r="A1939" t="s">
        <v>4322</v>
      </c>
      <c r="B1939" t="s">
        <v>1701</v>
      </c>
      <c r="C1939" t="s">
        <v>1702</v>
      </c>
      <c r="F1939" t="s">
        <v>1701</v>
      </c>
      <c r="G1939" s="1">
        <v>4</v>
      </c>
      <c r="H1939" s="1">
        <v>3.19</v>
      </c>
      <c r="I1939" s="2">
        <v>127600</v>
      </c>
      <c r="J1939" s="3">
        <v>1.7452309999999999E-2</v>
      </c>
      <c r="K1939" s="4">
        <v>7311351.5599999996</v>
      </c>
      <c r="L1939" s="5">
        <v>300001</v>
      </c>
      <c r="M1939" s="6">
        <v>24.371090630000001</v>
      </c>
      <c r="N1939" s="7" t="str">
        <f>IF(ISNUMBER(_xll.BDP($C1939, "DELTA_MID")),_xll.BDP($C1939, "DELTA_MID")," ")</f>
        <v xml:space="preserve"> </v>
      </c>
      <c r="O1939" s="7" t="str">
        <f>IF(ISNUMBER(N1939),_xll.BDP($C1939, "OPT_UNDL_TICKER"),"")</f>
        <v/>
      </c>
      <c r="P1939" s="8" t="str">
        <f>IF(ISNUMBER(N1939),_xll.BDP($C1939, "OPT_UNDL_PX")," ")</f>
        <v xml:space="preserve"> </v>
      </c>
      <c r="Q1939" s="7" t="str">
        <f>IF(ISNUMBER(N1939),+G1939*_xll.BDP($C1939, "PX_POS_MULT_FACTOR")*P1939/K1939," ")</f>
        <v xml:space="preserve"> </v>
      </c>
      <c r="R1939" s="8" t="str">
        <f>IF(OR($A1939="TUA",$A1939="TYA"),"",IF(ISNUMBER(_xll.BDP($C1939,"DUR_ADJ_OAS_MID")),_xll.BDP($C1939,"DUR_ADJ_OAS_MID"),IF(ISNUMBER(_xll.BDP($E1939&amp;" ISIN","DUR_ADJ_OAS_MID")),_xll.BDP($E1939&amp;" ISIN","DUR_ADJ_OAS_MID")," ")))</f>
        <v xml:space="preserve"> </v>
      </c>
      <c r="S1939" s="7" t="str">
        <f ca="1">IF(AND(A1938="SVOL",C1938="Cash"),                                     SUM(INDIRECT(ADDRESS(ROW()-(COUNTIF(A:A,"SVOL")),COLUMN())):INDIRECT(ADDRESS(ROW()-1,COLUMN()))),                                    IF(AND(A1939="TYA",C1939="Cash"), SUM(INDIRECT(ADDRESS(ROW()-(COUNTIF(A:A,"TYA")-1),COLUMN())):INDIRECT(ADDRESS(ROW()-1,COLUMN()))),                                    IF(AND(A1939="SVOL",ISNUMBER(FIND(" Govt",C1939))),"", IF(AND(A1939="SVOL",ISNUMBER(FIND(" Index",C1939))),J1939,                                    IF(ISNUMBER(N1939),Q1939*N1939,IF(ISNUMBER(R1939),J1939*R1939," "))))))</f>
        <v xml:space="preserve"> </v>
      </c>
      <c r="T1939" t="s">
        <v>1703</v>
      </c>
      <c r="U1939" t="s">
        <v>1249</v>
      </c>
      <c r="AG1939" s="17">
        <v>1.6200000000000001E-4</v>
      </c>
    </row>
    <row r="1940" spans="1:33" x14ac:dyDescent="0.35">
      <c r="A1940" t="s">
        <v>4322</v>
      </c>
      <c r="B1940" t="s">
        <v>1704</v>
      </c>
      <c r="C1940" t="s">
        <v>1705</v>
      </c>
      <c r="F1940" t="s">
        <v>1704</v>
      </c>
      <c r="G1940" s="1">
        <v>1</v>
      </c>
      <c r="H1940" s="1">
        <v>3.2210000000000001</v>
      </c>
      <c r="I1940" s="2">
        <v>32210</v>
      </c>
      <c r="J1940" s="3">
        <v>4.4054799999999998E-3</v>
      </c>
      <c r="K1940" s="4">
        <v>7311351.5599999996</v>
      </c>
      <c r="L1940" s="5">
        <v>300001</v>
      </c>
      <c r="M1940" s="6">
        <v>24.371090630000001</v>
      </c>
      <c r="N1940" s="7" t="str">
        <f>IF(ISNUMBER(_xll.BDP($C1940, "DELTA_MID")),_xll.BDP($C1940, "DELTA_MID")," ")</f>
        <v xml:space="preserve"> </v>
      </c>
      <c r="O1940" s="7" t="str">
        <f>IF(ISNUMBER(N1940),_xll.BDP($C1940, "OPT_UNDL_TICKER"),"")</f>
        <v/>
      </c>
      <c r="P1940" s="8" t="str">
        <f>IF(ISNUMBER(N1940),_xll.BDP($C1940, "OPT_UNDL_PX")," ")</f>
        <v xml:space="preserve"> </v>
      </c>
      <c r="Q1940" s="7" t="str">
        <f>IF(ISNUMBER(N1940),+G1940*_xll.BDP($C1940, "PX_POS_MULT_FACTOR")*P1940/K1940," ")</f>
        <v xml:space="preserve"> </v>
      </c>
      <c r="R1940" s="8" t="str">
        <f>IF(OR($A1940="TUA",$A1940="TYA"),"",IF(ISNUMBER(_xll.BDP($C1940,"DUR_ADJ_OAS_MID")),_xll.BDP($C1940,"DUR_ADJ_OAS_MID"),IF(ISNUMBER(_xll.BDP($E1940&amp;" ISIN","DUR_ADJ_OAS_MID")),_xll.BDP($E1940&amp;" ISIN","DUR_ADJ_OAS_MID")," ")))</f>
        <v xml:space="preserve"> </v>
      </c>
      <c r="S1940" s="7" t="str">
        <f ca="1">IF(AND(A1939="SVOL",C1939="Cash"),                                     SUM(INDIRECT(ADDRESS(ROW()-(COUNTIF(A:A,"SVOL")),COLUMN())):INDIRECT(ADDRESS(ROW()-1,COLUMN()))),                                    IF(AND(A1940="TYA",C1940="Cash"), SUM(INDIRECT(ADDRESS(ROW()-(COUNTIF(A:A,"TYA")-1),COLUMN())):INDIRECT(ADDRESS(ROW()-1,COLUMN()))),                                    IF(AND(A1940="SVOL",ISNUMBER(FIND(" Govt",C1940))),"", IF(AND(A1940="SVOL",ISNUMBER(FIND(" Index",C1940))),J1940,                                    IF(ISNUMBER(N1940),Q1940*N1940,IF(ISNUMBER(R1940),J1940*R1940," "))))))</f>
        <v xml:space="preserve"> </v>
      </c>
      <c r="T1940" t="s">
        <v>1706</v>
      </c>
      <c r="U1940" t="s">
        <v>1249</v>
      </c>
      <c r="AG1940" s="17">
        <v>1.6200000000000001E-4</v>
      </c>
    </row>
    <row r="1941" spans="1:33" x14ac:dyDescent="0.35">
      <c r="A1941" t="s">
        <v>4322</v>
      </c>
      <c r="B1941" t="s">
        <v>1711</v>
      </c>
      <c r="C1941" t="s">
        <v>1712</v>
      </c>
      <c r="F1941" t="s">
        <v>1711</v>
      </c>
      <c r="G1941" s="1">
        <v>6</v>
      </c>
      <c r="H1941" s="1">
        <v>943.5</v>
      </c>
      <c r="I1941" s="2">
        <v>283050</v>
      </c>
      <c r="J1941" s="3">
        <v>3.8713770000000002E-2</v>
      </c>
      <c r="K1941" s="4">
        <v>7311351.5599999996</v>
      </c>
      <c r="L1941" s="5">
        <v>300001</v>
      </c>
      <c r="M1941" s="6">
        <v>24.371090630000001</v>
      </c>
      <c r="N1941" s="7" t="str">
        <f>IF(ISNUMBER(_xll.BDP($C1941, "DELTA_MID")),_xll.BDP($C1941, "DELTA_MID")," ")</f>
        <v xml:space="preserve"> </v>
      </c>
      <c r="O1941" s="7" t="str">
        <f>IF(ISNUMBER(N1941),_xll.BDP($C1941, "OPT_UNDL_TICKER"),"")</f>
        <v/>
      </c>
      <c r="P1941" s="8" t="str">
        <f>IF(ISNUMBER(N1941),_xll.BDP($C1941, "OPT_UNDL_PX")," ")</f>
        <v xml:space="preserve"> </v>
      </c>
      <c r="Q1941" s="7" t="str">
        <f>IF(ISNUMBER(N1941),+G1941*_xll.BDP($C1941, "PX_POS_MULT_FACTOR")*P1941/K1941," ")</f>
        <v xml:space="preserve"> </v>
      </c>
      <c r="R1941" s="8" t="str">
        <f>IF(OR($A1941="TUA",$A1941="TYA"),"",IF(ISNUMBER(_xll.BDP($C1941,"DUR_ADJ_OAS_MID")),_xll.BDP($C1941,"DUR_ADJ_OAS_MID"),IF(ISNUMBER(_xll.BDP($E1941&amp;" ISIN","DUR_ADJ_OAS_MID")),_xll.BDP($E1941&amp;" ISIN","DUR_ADJ_OAS_MID")," ")))</f>
        <v xml:space="preserve"> </v>
      </c>
      <c r="S1941" s="7" t="str">
        <f ca="1">IF(AND(A1940="SVOL",C1940="Cash"),                                     SUM(INDIRECT(ADDRESS(ROW()-(COUNTIF(A:A,"SVOL")),COLUMN())):INDIRECT(ADDRESS(ROW()-1,COLUMN()))),                                    IF(AND(A1941="TYA",C1941="Cash"), SUM(INDIRECT(ADDRESS(ROW()-(COUNTIF(A:A,"TYA")-1),COLUMN())):INDIRECT(ADDRESS(ROW()-1,COLUMN()))),                                    IF(AND(A1941="SVOL",ISNUMBER(FIND(" Govt",C1941))),"", IF(AND(A1941="SVOL",ISNUMBER(FIND(" Index",C1941))),J1941,                                    IF(ISNUMBER(N1941),Q1941*N1941,IF(ISNUMBER(R1941),J1941*R1941," "))))))</f>
        <v xml:space="preserve"> </v>
      </c>
      <c r="T1941" t="s">
        <v>1713</v>
      </c>
      <c r="U1941" t="s">
        <v>1249</v>
      </c>
      <c r="AG1941" s="17">
        <v>1.6200000000000001E-4</v>
      </c>
    </row>
    <row r="1942" spans="1:33" x14ac:dyDescent="0.35">
      <c r="A1942" t="s">
        <v>4322</v>
      </c>
      <c r="B1942" t="s">
        <v>1714</v>
      </c>
      <c r="C1942" t="s">
        <v>1715</v>
      </c>
      <c r="F1942" t="s">
        <v>1714</v>
      </c>
      <c r="G1942" s="1">
        <v>7</v>
      </c>
      <c r="H1942" s="1">
        <v>649.1</v>
      </c>
      <c r="I1942" s="2">
        <v>64910</v>
      </c>
      <c r="J1942" s="3">
        <v>8.8779800000000006E-3</v>
      </c>
      <c r="K1942" s="4">
        <v>7311351.5599999996</v>
      </c>
      <c r="L1942" s="5">
        <v>300001</v>
      </c>
      <c r="M1942" s="6">
        <v>24.371090630000001</v>
      </c>
      <c r="N1942" s="7" t="str">
        <f>IF(ISNUMBER(_xll.BDP($C1942, "DELTA_MID")),_xll.BDP($C1942, "DELTA_MID")," ")</f>
        <v xml:space="preserve"> </v>
      </c>
      <c r="O1942" s="7" t="str">
        <f>IF(ISNUMBER(N1942),_xll.BDP($C1942, "OPT_UNDL_TICKER"),"")</f>
        <v/>
      </c>
      <c r="P1942" s="8" t="str">
        <f>IF(ISNUMBER(N1942),_xll.BDP($C1942, "OPT_UNDL_PX")," ")</f>
        <v xml:space="preserve"> </v>
      </c>
      <c r="Q1942" s="7" t="str">
        <f>IF(ISNUMBER(N1942),+G1942*_xll.BDP($C1942, "PX_POS_MULT_FACTOR")*P1942/K1942," ")</f>
        <v xml:space="preserve"> </v>
      </c>
      <c r="R1942" s="8" t="str">
        <f>IF(OR($A1942="TUA",$A1942="TYA"),"",IF(ISNUMBER(_xll.BDP($C1942,"DUR_ADJ_OAS_MID")),_xll.BDP($C1942,"DUR_ADJ_OAS_MID"),IF(ISNUMBER(_xll.BDP($E1942&amp;" ISIN","DUR_ADJ_OAS_MID")),_xll.BDP($E1942&amp;" ISIN","DUR_ADJ_OAS_MID")," ")))</f>
        <v xml:space="preserve"> </v>
      </c>
      <c r="S1942" s="7" t="str">
        <f ca="1">IF(AND(A1941="SVOL",C1941="Cash"),                                     SUM(INDIRECT(ADDRESS(ROW()-(COUNTIF(A:A,"SVOL")),COLUMN())):INDIRECT(ADDRESS(ROW()-1,COLUMN()))),                                    IF(AND(A1942="TYA",C1942="Cash"), SUM(INDIRECT(ADDRESS(ROW()-(COUNTIF(A:A,"TYA")-1),COLUMN())):INDIRECT(ADDRESS(ROW()-1,COLUMN()))),                                    IF(AND(A1942="SVOL",ISNUMBER(FIND(" Govt",C1942))),"", IF(AND(A1942="SVOL",ISNUMBER(FIND(" Index",C1942))),J1942,                                    IF(ISNUMBER(N1942),Q1942*N1942,IF(ISNUMBER(R1942),J1942*R1942," "))))))</f>
        <v xml:space="preserve"> </v>
      </c>
      <c r="T1942" t="s">
        <v>1716</v>
      </c>
      <c r="U1942" t="s">
        <v>1249</v>
      </c>
      <c r="AG1942" s="17">
        <v>1.6200000000000001E-4</v>
      </c>
    </row>
    <row r="1943" spans="1:33" x14ac:dyDescent="0.35">
      <c r="A1943" t="s">
        <v>4322</v>
      </c>
      <c r="B1943" t="s">
        <v>1720</v>
      </c>
      <c r="C1943" t="s">
        <v>1721</v>
      </c>
      <c r="F1943" t="s">
        <v>1722</v>
      </c>
      <c r="G1943" s="1">
        <v>2</v>
      </c>
      <c r="H1943" s="1">
        <v>1007.75</v>
      </c>
      <c r="I1943" s="2">
        <v>100775</v>
      </c>
      <c r="J1943" s="3">
        <v>1.378336E-2</v>
      </c>
      <c r="K1943" s="4">
        <v>7311351.5599999996</v>
      </c>
      <c r="L1943" s="5">
        <v>300001</v>
      </c>
      <c r="M1943" s="6">
        <v>24.371090630000001</v>
      </c>
      <c r="N1943" s="7" t="str">
        <f>IF(ISNUMBER(_xll.BDP($C1943, "DELTA_MID")),_xll.BDP($C1943, "DELTA_MID")," ")</f>
        <v xml:space="preserve"> </v>
      </c>
      <c r="O1943" s="7" t="str">
        <f>IF(ISNUMBER(N1943),_xll.BDP($C1943, "OPT_UNDL_TICKER"),"")</f>
        <v/>
      </c>
      <c r="P1943" s="8" t="str">
        <f>IF(ISNUMBER(N1943),_xll.BDP($C1943, "OPT_UNDL_PX")," ")</f>
        <v xml:space="preserve"> </v>
      </c>
      <c r="Q1943" s="7" t="str">
        <f>IF(ISNUMBER(N1943),+G1943*_xll.BDP($C1943, "PX_POS_MULT_FACTOR")*P1943/K1943," ")</f>
        <v xml:space="preserve"> </v>
      </c>
      <c r="R1943" s="8" t="str">
        <f>IF(OR($A1943="TUA",$A1943="TYA"),"",IF(ISNUMBER(_xll.BDP($C1943,"DUR_ADJ_OAS_MID")),_xll.BDP($C1943,"DUR_ADJ_OAS_MID"),IF(ISNUMBER(_xll.BDP($E1943&amp;" ISIN","DUR_ADJ_OAS_MID")),_xll.BDP($E1943&amp;" ISIN","DUR_ADJ_OAS_MID")," ")))</f>
        <v xml:space="preserve"> </v>
      </c>
      <c r="S1943" s="7" t="str">
        <f ca="1">IF(AND(A1942="SVOL",C1942="Cash"),                                     SUM(INDIRECT(ADDRESS(ROW()-(COUNTIF(A:A,"SVOL")),COLUMN())):INDIRECT(ADDRESS(ROW()-1,COLUMN()))),                                    IF(AND(A1943="TYA",C1943="Cash"), SUM(INDIRECT(ADDRESS(ROW()-(COUNTIF(A:A,"TYA")-1),COLUMN())):INDIRECT(ADDRESS(ROW()-1,COLUMN()))),                                    IF(AND(A1943="SVOL",ISNUMBER(FIND(" Govt",C1943))),"", IF(AND(A1943="SVOL",ISNUMBER(FIND(" Index",C1943))),J1943,                                    IF(ISNUMBER(N1943),Q1943*N1943,IF(ISNUMBER(R1943),J1943*R1943," "))))))</f>
        <v xml:space="preserve"> </v>
      </c>
      <c r="T1943" t="s">
        <v>1723</v>
      </c>
      <c r="U1943" t="s">
        <v>1249</v>
      </c>
      <c r="AG1943" s="17">
        <v>1.6200000000000001E-4</v>
      </c>
    </row>
    <row r="1944" spans="1:33" x14ac:dyDescent="0.35">
      <c r="A1944" t="s">
        <v>4322</v>
      </c>
      <c r="B1944" t="s">
        <v>1724</v>
      </c>
      <c r="C1944" t="s">
        <v>1725</v>
      </c>
      <c r="F1944" t="s">
        <v>1724</v>
      </c>
      <c r="G1944" s="1">
        <v>-1</v>
      </c>
      <c r="H1944" s="1">
        <v>1018.5</v>
      </c>
      <c r="I1944" s="2">
        <v>-50925</v>
      </c>
      <c r="J1944" s="3">
        <v>-6.9652000000000004E-3</v>
      </c>
      <c r="K1944" s="4">
        <v>7311351.5599999996</v>
      </c>
      <c r="L1944" s="5">
        <v>300001</v>
      </c>
      <c r="M1944" s="6">
        <v>24.371090630000001</v>
      </c>
      <c r="N1944" s="7" t="str">
        <f>IF(ISNUMBER(_xll.BDP($C1944, "DELTA_MID")),_xll.BDP($C1944, "DELTA_MID")," ")</f>
        <v xml:space="preserve"> </v>
      </c>
      <c r="O1944" s="7" t="str">
        <f>IF(ISNUMBER(N1944),_xll.BDP($C1944, "OPT_UNDL_TICKER"),"")</f>
        <v/>
      </c>
      <c r="P1944" s="8" t="str">
        <f>IF(ISNUMBER(N1944),_xll.BDP($C1944, "OPT_UNDL_PX")," ")</f>
        <v xml:space="preserve"> </v>
      </c>
      <c r="Q1944" s="7" t="str">
        <f>IF(ISNUMBER(N1944),+G1944*_xll.BDP($C1944, "PX_POS_MULT_FACTOR")*P1944/K1944," ")</f>
        <v xml:space="preserve"> </v>
      </c>
      <c r="R1944" s="8" t="str">
        <f>IF(OR($A1944="TUA",$A1944="TYA"),"",IF(ISNUMBER(_xll.BDP($C1944,"DUR_ADJ_OAS_MID")),_xll.BDP($C1944,"DUR_ADJ_OAS_MID"),IF(ISNUMBER(_xll.BDP($E1944&amp;" ISIN","DUR_ADJ_OAS_MID")),_xll.BDP($E1944&amp;" ISIN","DUR_ADJ_OAS_MID")," ")))</f>
        <v xml:space="preserve"> </v>
      </c>
      <c r="S1944" s="7" t="str">
        <f ca="1">IF(AND(A1943="SVOL",C1943="Cash"),                                     SUM(INDIRECT(ADDRESS(ROW()-(COUNTIF(A:A,"SVOL")),COLUMN())):INDIRECT(ADDRESS(ROW()-1,COLUMN()))),                                    IF(AND(A1944="TYA",C1944="Cash"), SUM(INDIRECT(ADDRESS(ROW()-(COUNTIF(A:A,"TYA")-1),COLUMN())):INDIRECT(ADDRESS(ROW()-1,COLUMN()))),                                    IF(AND(A1944="SVOL",ISNUMBER(FIND(" Govt",C1944))),"", IF(AND(A1944="SVOL",ISNUMBER(FIND(" Index",C1944))),J1944,                                    IF(ISNUMBER(N1944),Q1944*N1944,IF(ISNUMBER(R1944),J1944*R1944," "))))))</f>
        <v xml:space="preserve"> </v>
      </c>
      <c r="T1944" t="s">
        <v>1726</v>
      </c>
      <c r="U1944" t="s">
        <v>1249</v>
      </c>
      <c r="AG1944" s="17">
        <v>1.6200000000000001E-4</v>
      </c>
    </row>
    <row r="1945" spans="1:33" x14ac:dyDescent="0.35">
      <c r="A1945" t="s">
        <v>4322</v>
      </c>
      <c r="B1945" t="s">
        <v>1727</v>
      </c>
      <c r="C1945" t="s">
        <v>1728</v>
      </c>
      <c r="F1945" t="s">
        <v>1729</v>
      </c>
      <c r="G1945" s="1">
        <v>-2</v>
      </c>
      <c r="H1945" s="1">
        <v>1031.5</v>
      </c>
      <c r="I1945" s="2">
        <v>-103150</v>
      </c>
      <c r="J1945" s="3">
        <v>-1.41082E-2</v>
      </c>
      <c r="K1945" s="4">
        <v>7311351.5599999996</v>
      </c>
      <c r="L1945" s="5">
        <v>300001</v>
      </c>
      <c r="M1945" s="6">
        <v>24.371090630000001</v>
      </c>
      <c r="N1945" s="7" t="str">
        <f>IF(ISNUMBER(_xll.BDP($C1945, "DELTA_MID")),_xll.BDP($C1945, "DELTA_MID")," ")</f>
        <v xml:space="preserve"> </v>
      </c>
      <c r="O1945" s="7" t="str">
        <f>IF(ISNUMBER(N1945),_xll.BDP($C1945, "OPT_UNDL_TICKER"),"")</f>
        <v/>
      </c>
      <c r="P1945" s="8" t="str">
        <f>IF(ISNUMBER(N1945),_xll.BDP($C1945, "OPT_UNDL_PX")," ")</f>
        <v xml:space="preserve"> </v>
      </c>
      <c r="Q1945" s="7" t="str">
        <f>IF(ISNUMBER(N1945),+G1945*_xll.BDP($C1945, "PX_POS_MULT_FACTOR")*P1945/K1945," ")</f>
        <v xml:space="preserve"> </v>
      </c>
      <c r="R1945" s="8" t="str">
        <f>IF(OR($A1945="TUA",$A1945="TYA"),"",IF(ISNUMBER(_xll.BDP($C1945,"DUR_ADJ_OAS_MID")),_xll.BDP($C1945,"DUR_ADJ_OAS_MID"),IF(ISNUMBER(_xll.BDP($E1945&amp;" ISIN","DUR_ADJ_OAS_MID")),_xll.BDP($E1945&amp;" ISIN","DUR_ADJ_OAS_MID")," ")))</f>
        <v xml:space="preserve"> </v>
      </c>
      <c r="S1945" s="7" t="str">
        <f ca="1">IF(AND(A1944="SVOL",C1944="Cash"),                                     SUM(INDIRECT(ADDRESS(ROW()-(COUNTIF(A:A,"SVOL")),COLUMN())):INDIRECT(ADDRESS(ROW()-1,COLUMN()))),                                    IF(AND(A1945="TYA",C1945="Cash"), SUM(INDIRECT(ADDRESS(ROW()-(COUNTIF(A:A,"TYA")-1),COLUMN())):INDIRECT(ADDRESS(ROW()-1,COLUMN()))),                                    IF(AND(A1945="SVOL",ISNUMBER(FIND(" Govt",C1945))),"", IF(AND(A1945="SVOL",ISNUMBER(FIND(" Index",C1945))),J1945,                                    IF(ISNUMBER(N1945),Q1945*N1945,IF(ISNUMBER(R1945),J1945*R1945," "))))))</f>
        <v xml:space="preserve"> </v>
      </c>
      <c r="T1945" t="s">
        <v>1730</v>
      </c>
      <c r="U1945" t="s">
        <v>1249</v>
      </c>
      <c r="AG1945" s="17">
        <v>1.6200000000000001E-4</v>
      </c>
    </row>
    <row r="1946" spans="1:33" x14ac:dyDescent="0.35">
      <c r="A1946" t="s">
        <v>4322</v>
      </c>
      <c r="B1946" t="s">
        <v>4345</v>
      </c>
      <c r="C1946" t="s">
        <v>4346</v>
      </c>
      <c r="F1946" t="s">
        <v>4347</v>
      </c>
      <c r="G1946" s="1">
        <v>8</v>
      </c>
      <c r="H1946" s="1">
        <v>21.17</v>
      </c>
      <c r="I1946" s="2">
        <v>189683.20000000001</v>
      </c>
      <c r="J1946" s="3">
        <v>2.594366E-2</v>
      </c>
      <c r="K1946" s="4">
        <v>7311351.5599999996</v>
      </c>
      <c r="L1946" s="5">
        <v>300001</v>
      </c>
      <c r="M1946" s="6">
        <v>24.371090630000001</v>
      </c>
      <c r="N1946" s="7" t="str">
        <f>IF(ISNUMBER(_xll.BDP($C1946, "DELTA_MID")),_xll.BDP($C1946, "DELTA_MID")," ")</f>
        <v xml:space="preserve"> </v>
      </c>
      <c r="O1946" s="7" t="str">
        <f>IF(ISNUMBER(N1946),_xll.BDP($C1946, "OPT_UNDL_TICKER"),"")</f>
        <v/>
      </c>
      <c r="P1946" s="8" t="str">
        <f>IF(ISNUMBER(N1946),_xll.BDP($C1946, "OPT_UNDL_PX")," ")</f>
        <v xml:space="preserve"> </v>
      </c>
      <c r="Q1946" s="7" t="str">
        <f>IF(ISNUMBER(N1946),+G1946*_xll.BDP($C1946, "PX_POS_MULT_FACTOR")*P1946/K1946," ")</f>
        <v xml:space="preserve"> </v>
      </c>
      <c r="R1946" s="8" t="str">
        <f>IF(OR($A1946="TUA",$A1946="TYA"),"",IF(ISNUMBER(_xll.BDP($C1946,"DUR_ADJ_OAS_MID")),_xll.BDP($C1946,"DUR_ADJ_OAS_MID"),IF(ISNUMBER(_xll.BDP($E1946&amp;" ISIN","DUR_ADJ_OAS_MID")),_xll.BDP($E1946&amp;" ISIN","DUR_ADJ_OAS_MID")," ")))</f>
        <v xml:space="preserve"> </v>
      </c>
      <c r="S1946" s="7" t="str">
        <f ca="1">IF(AND(A1945="SVOL",C1945="Cash"),                                     SUM(INDIRECT(ADDRESS(ROW()-(COUNTIF(A:A,"SVOL")),COLUMN())):INDIRECT(ADDRESS(ROW()-1,COLUMN()))),                                    IF(AND(A1946="TYA",C1946="Cash"), SUM(INDIRECT(ADDRESS(ROW()-(COUNTIF(A:A,"TYA")-1),COLUMN())):INDIRECT(ADDRESS(ROW()-1,COLUMN()))),                                    IF(AND(A1946="SVOL",ISNUMBER(FIND(" Govt",C1946))),"", IF(AND(A1946="SVOL",ISNUMBER(FIND(" Index",C1946))),J1946,                                    IF(ISNUMBER(N1946),Q1946*N1946,IF(ISNUMBER(R1946),J1946*R1946," "))))))</f>
        <v xml:space="preserve"> </v>
      </c>
      <c r="T1946" t="s">
        <v>4348</v>
      </c>
      <c r="U1946" t="s">
        <v>1249</v>
      </c>
      <c r="AG1946" s="17">
        <v>1.6200000000000001E-4</v>
      </c>
    </row>
    <row r="1947" spans="1:33" x14ac:dyDescent="0.35">
      <c r="A1947" t="s">
        <v>4322</v>
      </c>
      <c r="B1947" t="s">
        <v>4349</v>
      </c>
      <c r="C1947" t="s">
        <v>4350</v>
      </c>
      <c r="F1947" t="s">
        <v>4351</v>
      </c>
      <c r="G1947" s="1">
        <v>4</v>
      </c>
      <c r="H1947" s="1">
        <v>19.73</v>
      </c>
      <c r="I1947" s="2">
        <v>88390.399999999994</v>
      </c>
      <c r="J1947" s="3">
        <v>1.208947E-2</v>
      </c>
      <c r="K1947" s="4">
        <v>7311351.5599999996</v>
      </c>
      <c r="L1947" s="5">
        <v>300001</v>
      </c>
      <c r="M1947" s="6">
        <v>24.371090630000001</v>
      </c>
      <c r="N1947" s="7" t="str">
        <f>IF(ISNUMBER(_xll.BDP($C1947, "DELTA_MID")),_xll.BDP($C1947, "DELTA_MID")," ")</f>
        <v xml:space="preserve"> </v>
      </c>
      <c r="O1947" s="7" t="str">
        <f>IF(ISNUMBER(N1947),_xll.BDP($C1947, "OPT_UNDL_TICKER"),"")</f>
        <v/>
      </c>
      <c r="P1947" s="8" t="str">
        <f>IF(ISNUMBER(N1947),_xll.BDP($C1947, "OPT_UNDL_PX")," ")</f>
        <v xml:space="preserve"> </v>
      </c>
      <c r="Q1947" s="7" t="str">
        <f>IF(ISNUMBER(N1947),+G1947*_xll.BDP($C1947, "PX_POS_MULT_FACTOR")*P1947/K1947," ")</f>
        <v xml:space="preserve"> </v>
      </c>
      <c r="R1947" s="8" t="str">
        <f>IF(OR($A1947="TUA",$A1947="TYA"),"",IF(ISNUMBER(_xll.BDP($C1947,"DUR_ADJ_OAS_MID")),_xll.BDP($C1947,"DUR_ADJ_OAS_MID"),IF(ISNUMBER(_xll.BDP($E1947&amp;" ISIN","DUR_ADJ_OAS_MID")),_xll.BDP($E1947&amp;" ISIN","DUR_ADJ_OAS_MID")," ")))</f>
        <v xml:space="preserve"> </v>
      </c>
      <c r="S1947" s="7" t="str">
        <f ca="1">IF(AND(A1946="SVOL",C1946="Cash"),                                     SUM(INDIRECT(ADDRESS(ROW()-(COUNTIF(A:A,"SVOL")),COLUMN())):INDIRECT(ADDRESS(ROW()-1,COLUMN()))),                                    IF(AND(A1947="TYA",C1947="Cash"), SUM(INDIRECT(ADDRESS(ROW()-(COUNTIF(A:A,"TYA")-1),COLUMN())):INDIRECT(ADDRESS(ROW()-1,COLUMN()))),                                    IF(AND(A1947="SVOL",ISNUMBER(FIND(" Govt",C1947))),"", IF(AND(A1947="SVOL",ISNUMBER(FIND(" Index",C1947))),J1947,                                    IF(ISNUMBER(N1947),Q1947*N1947,IF(ISNUMBER(R1947),J1947*R1947," "))))))</f>
        <v xml:space="preserve"> </v>
      </c>
      <c r="T1947" t="s">
        <v>4352</v>
      </c>
      <c r="U1947" t="s">
        <v>1249</v>
      </c>
      <c r="AG1947" s="17">
        <v>1.6200000000000001E-4</v>
      </c>
    </row>
    <row r="1948" spans="1:33" x14ac:dyDescent="0.35">
      <c r="A1948" t="s">
        <v>4322</v>
      </c>
      <c r="B1948" t="s">
        <v>4353</v>
      </c>
      <c r="C1948" t="s">
        <v>4354</v>
      </c>
      <c r="F1948" t="s">
        <v>4355</v>
      </c>
      <c r="G1948" s="1">
        <v>1</v>
      </c>
      <c r="H1948" s="1">
        <v>19.010000000000002</v>
      </c>
      <c r="I1948" s="2">
        <v>21291.200000000001</v>
      </c>
      <c r="J1948" s="3">
        <v>2.9120700000000001E-3</v>
      </c>
      <c r="K1948" s="4">
        <v>7311351.5599999996</v>
      </c>
      <c r="L1948" s="5">
        <v>300001</v>
      </c>
      <c r="M1948" s="6">
        <v>24.371090630000001</v>
      </c>
      <c r="N1948" s="7" t="str">
        <f>IF(ISNUMBER(_xll.BDP($C1948, "DELTA_MID")),_xll.BDP($C1948, "DELTA_MID")," ")</f>
        <v xml:space="preserve"> </v>
      </c>
      <c r="O1948" s="7" t="str">
        <f>IF(ISNUMBER(N1948),_xll.BDP($C1948, "OPT_UNDL_TICKER"),"")</f>
        <v/>
      </c>
      <c r="P1948" s="8" t="str">
        <f>IF(ISNUMBER(N1948),_xll.BDP($C1948, "OPT_UNDL_PX")," ")</f>
        <v xml:space="preserve"> </v>
      </c>
      <c r="Q1948" s="7" t="str">
        <f>IF(ISNUMBER(N1948),+G1948*_xll.BDP($C1948, "PX_POS_MULT_FACTOR")*P1948/K1948," ")</f>
        <v xml:space="preserve"> </v>
      </c>
      <c r="R1948" s="8" t="str">
        <f>IF(OR($A1948="TUA",$A1948="TYA"),"",IF(ISNUMBER(_xll.BDP($C1948,"DUR_ADJ_OAS_MID")),_xll.BDP($C1948,"DUR_ADJ_OAS_MID"),IF(ISNUMBER(_xll.BDP($E1948&amp;" ISIN","DUR_ADJ_OAS_MID")),_xll.BDP($E1948&amp;" ISIN","DUR_ADJ_OAS_MID")," ")))</f>
        <v xml:space="preserve"> </v>
      </c>
      <c r="S1948" s="7" t="str">
        <f ca="1">IF(AND(A1947="SVOL",C1947="Cash"),                                     SUM(INDIRECT(ADDRESS(ROW()-(COUNTIF(A:A,"SVOL")),COLUMN())):INDIRECT(ADDRESS(ROW()-1,COLUMN()))),                                    IF(AND(A1948="TYA",C1948="Cash"), SUM(INDIRECT(ADDRESS(ROW()-(COUNTIF(A:A,"TYA")-1),COLUMN())):INDIRECT(ADDRESS(ROW()-1,COLUMN()))),                                    IF(AND(A1948="SVOL",ISNUMBER(FIND(" Govt",C1948))),"", IF(AND(A1948="SVOL",ISNUMBER(FIND(" Index",C1948))),J1948,                                    IF(ISNUMBER(N1948),Q1948*N1948,IF(ISNUMBER(R1948),J1948*R1948," "))))))</f>
        <v xml:space="preserve"> </v>
      </c>
      <c r="T1948" t="s">
        <v>4356</v>
      </c>
      <c r="U1948" t="s">
        <v>1249</v>
      </c>
      <c r="AG1948" s="17">
        <v>1.6200000000000001E-4</v>
      </c>
    </row>
    <row r="1949" spans="1:33" x14ac:dyDescent="0.35">
      <c r="A1949" t="s">
        <v>4322</v>
      </c>
      <c r="B1949" t="s">
        <v>1755</v>
      </c>
      <c r="C1949" t="s">
        <v>1756</v>
      </c>
      <c r="F1949" t="s">
        <v>1757</v>
      </c>
      <c r="G1949" s="1">
        <v>-1</v>
      </c>
      <c r="H1949" s="1">
        <v>30.663</v>
      </c>
      <c r="I1949" s="2">
        <v>-153315</v>
      </c>
      <c r="J1949" s="3">
        <v>-2.0969450000000001E-2</v>
      </c>
      <c r="K1949" s="4">
        <v>7311351.5599999996</v>
      </c>
      <c r="L1949" s="5">
        <v>300001</v>
      </c>
      <c r="M1949" s="6">
        <v>24.371090630000001</v>
      </c>
      <c r="N1949" s="7" t="str">
        <f>IF(ISNUMBER(_xll.BDP($C1949, "DELTA_MID")),_xll.BDP($C1949, "DELTA_MID")," ")</f>
        <v xml:space="preserve"> </v>
      </c>
      <c r="O1949" s="7" t="str">
        <f>IF(ISNUMBER(N1949),_xll.BDP($C1949, "OPT_UNDL_TICKER"),"")</f>
        <v/>
      </c>
      <c r="P1949" s="8" t="str">
        <f>IF(ISNUMBER(N1949),_xll.BDP($C1949, "OPT_UNDL_PX")," ")</f>
        <v xml:space="preserve"> </v>
      </c>
      <c r="Q1949" s="7" t="str">
        <f>IF(ISNUMBER(N1949),+G1949*_xll.BDP($C1949, "PX_POS_MULT_FACTOR")*P1949/K1949," ")</f>
        <v xml:space="preserve"> </v>
      </c>
      <c r="R1949" s="8" t="str">
        <f>IF(OR($A1949="TUA",$A1949="TYA"),"",IF(ISNUMBER(_xll.BDP($C1949,"DUR_ADJ_OAS_MID")),_xll.BDP($C1949,"DUR_ADJ_OAS_MID"),IF(ISNUMBER(_xll.BDP($E1949&amp;" ISIN","DUR_ADJ_OAS_MID")),_xll.BDP($E1949&amp;" ISIN","DUR_ADJ_OAS_MID")," ")))</f>
        <v xml:space="preserve"> </v>
      </c>
      <c r="S1949" s="7" t="str">
        <f ca="1">IF(AND(A1948="SVOL",C1948="Cash"),                                     SUM(INDIRECT(ADDRESS(ROW()-(COUNTIF(A:A,"SVOL")),COLUMN())):INDIRECT(ADDRESS(ROW()-1,COLUMN()))),                                    IF(AND(A1949="TYA",C1949="Cash"), SUM(INDIRECT(ADDRESS(ROW()-(COUNTIF(A:A,"TYA")-1),COLUMN())):INDIRECT(ADDRESS(ROW()-1,COLUMN()))),                                    IF(AND(A1949="SVOL",ISNUMBER(FIND(" Govt",C1949))),"", IF(AND(A1949="SVOL",ISNUMBER(FIND(" Index",C1949))),J1949,                                    IF(ISNUMBER(N1949),Q1949*N1949,IF(ISNUMBER(R1949),J1949*R1949," "))))))</f>
        <v xml:space="preserve"> </v>
      </c>
      <c r="T1949" t="s">
        <v>1758</v>
      </c>
      <c r="U1949" t="s">
        <v>1249</v>
      </c>
      <c r="AG1949" s="17">
        <v>1.6200000000000001E-4</v>
      </c>
    </row>
    <row r="1950" spans="1:33" x14ac:dyDescent="0.35">
      <c r="A1950" t="s">
        <v>4322</v>
      </c>
      <c r="B1950" t="s">
        <v>1759</v>
      </c>
      <c r="C1950" t="s">
        <v>1760</v>
      </c>
      <c r="F1950" t="s">
        <v>1759</v>
      </c>
      <c r="G1950" s="1">
        <v>-7</v>
      </c>
      <c r="H1950" s="1">
        <v>294</v>
      </c>
      <c r="I1950" s="2">
        <v>-205800</v>
      </c>
      <c r="J1950" s="3">
        <v>-2.8148010000000001E-2</v>
      </c>
      <c r="K1950" s="4">
        <v>7311351.5599999996</v>
      </c>
      <c r="L1950" s="5">
        <v>300001</v>
      </c>
      <c r="M1950" s="6">
        <v>24.371090630000001</v>
      </c>
      <c r="N1950" s="7" t="str">
        <f>IF(ISNUMBER(_xll.BDP($C1950, "DELTA_MID")),_xll.BDP($C1950, "DELTA_MID")," ")</f>
        <v xml:space="preserve"> </v>
      </c>
      <c r="O1950" s="7" t="str">
        <f>IF(ISNUMBER(N1950),_xll.BDP($C1950, "OPT_UNDL_TICKER"),"")</f>
        <v/>
      </c>
      <c r="P1950" s="8" t="str">
        <f>IF(ISNUMBER(N1950),_xll.BDP($C1950, "OPT_UNDL_PX")," ")</f>
        <v xml:space="preserve"> </v>
      </c>
      <c r="Q1950" s="7" t="str">
        <f>IF(ISNUMBER(N1950),+G1950*_xll.BDP($C1950, "PX_POS_MULT_FACTOR")*P1950/K1950," ")</f>
        <v xml:space="preserve"> </v>
      </c>
      <c r="R1950" s="8" t="str">
        <f>IF(OR($A1950="TUA",$A1950="TYA"),"",IF(ISNUMBER(_xll.BDP($C1950,"DUR_ADJ_OAS_MID")),_xll.BDP($C1950,"DUR_ADJ_OAS_MID"),IF(ISNUMBER(_xll.BDP($E1950&amp;" ISIN","DUR_ADJ_OAS_MID")),_xll.BDP($E1950&amp;" ISIN","DUR_ADJ_OAS_MID")," ")))</f>
        <v xml:space="preserve"> </v>
      </c>
      <c r="S1950" s="7" t="str">
        <f ca="1">IF(AND(A1949="SVOL",C1949="Cash"),                                     SUM(INDIRECT(ADDRESS(ROW()-(COUNTIF(A:A,"SVOL")),COLUMN())):INDIRECT(ADDRESS(ROW()-1,COLUMN()))),                                    IF(AND(A1950="TYA",C1950="Cash"), SUM(INDIRECT(ADDRESS(ROW()-(COUNTIF(A:A,"TYA")-1),COLUMN())):INDIRECT(ADDRESS(ROW()-1,COLUMN()))),                                    IF(AND(A1950="SVOL",ISNUMBER(FIND(" Govt",C1950))),"", IF(AND(A1950="SVOL",ISNUMBER(FIND(" Index",C1950))),J1950,                                    IF(ISNUMBER(N1950),Q1950*N1950,IF(ISNUMBER(R1950),J1950*R1950," "))))))</f>
        <v xml:space="preserve"> </v>
      </c>
      <c r="T1950" t="s">
        <v>1761</v>
      </c>
      <c r="U1950" t="s">
        <v>1249</v>
      </c>
      <c r="AG1950" s="17">
        <v>1.6200000000000001E-4</v>
      </c>
    </row>
    <row r="1951" spans="1:33" x14ac:dyDescent="0.35">
      <c r="A1951" t="s">
        <v>4322</v>
      </c>
      <c r="B1951" t="s">
        <v>1762</v>
      </c>
      <c r="C1951" t="s">
        <v>1763</v>
      </c>
      <c r="F1951" t="s">
        <v>1762</v>
      </c>
      <c r="G1951" s="1">
        <v>-10</v>
      </c>
      <c r="H1951" s="1">
        <v>298.10000000000002</v>
      </c>
      <c r="I1951" s="2">
        <v>-298100</v>
      </c>
      <c r="J1951" s="3">
        <v>-4.0772219999999998E-2</v>
      </c>
      <c r="K1951" s="4">
        <v>7311351.5599999996</v>
      </c>
      <c r="L1951" s="5">
        <v>300001</v>
      </c>
      <c r="M1951" s="6">
        <v>24.371090630000001</v>
      </c>
      <c r="N1951" s="7" t="str">
        <f>IF(ISNUMBER(_xll.BDP($C1951, "DELTA_MID")),_xll.BDP($C1951, "DELTA_MID")," ")</f>
        <v xml:space="preserve"> </v>
      </c>
      <c r="O1951" s="7" t="str">
        <f>IF(ISNUMBER(N1951),_xll.BDP($C1951, "OPT_UNDL_TICKER"),"")</f>
        <v/>
      </c>
      <c r="P1951" s="8" t="str">
        <f>IF(ISNUMBER(N1951),_xll.BDP($C1951, "OPT_UNDL_PX")," ")</f>
        <v xml:space="preserve"> </v>
      </c>
      <c r="Q1951" s="7" t="str">
        <f>IF(ISNUMBER(N1951),+G1951*_xll.BDP($C1951, "PX_POS_MULT_FACTOR")*P1951/K1951," ")</f>
        <v xml:space="preserve"> </v>
      </c>
      <c r="R1951" s="8" t="str">
        <f>IF(OR($A1951="TUA",$A1951="TYA"),"",IF(ISNUMBER(_xll.BDP($C1951,"DUR_ADJ_OAS_MID")),_xll.BDP($C1951,"DUR_ADJ_OAS_MID"),IF(ISNUMBER(_xll.BDP($E1951&amp;" ISIN","DUR_ADJ_OAS_MID")),_xll.BDP($E1951&amp;" ISIN","DUR_ADJ_OAS_MID")," ")))</f>
        <v xml:space="preserve"> </v>
      </c>
      <c r="S1951" s="7" t="str">
        <f ca="1">IF(AND(A1950="SVOL",C1950="Cash"),                                     SUM(INDIRECT(ADDRESS(ROW()-(COUNTIF(A:A,"SVOL")),COLUMN())):INDIRECT(ADDRESS(ROW()-1,COLUMN()))),                                    IF(AND(A1951="TYA",C1951="Cash"), SUM(INDIRECT(ADDRESS(ROW()-(COUNTIF(A:A,"TYA")-1),COLUMN())):INDIRECT(ADDRESS(ROW()-1,COLUMN()))),                                    IF(AND(A1951="SVOL",ISNUMBER(FIND(" Govt",C1951))),"", IF(AND(A1951="SVOL",ISNUMBER(FIND(" Index",C1951))),J1951,                                    IF(ISNUMBER(N1951),Q1951*N1951,IF(ISNUMBER(R1951),J1951*R1951," "))))))</f>
        <v xml:space="preserve"> </v>
      </c>
      <c r="T1951" t="s">
        <v>1764</v>
      </c>
      <c r="U1951" t="s">
        <v>1249</v>
      </c>
      <c r="AG1951" s="17">
        <v>1.6200000000000001E-4</v>
      </c>
    </row>
    <row r="1952" spans="1:33" x14ac:dyDescent="0.35">
      <c r="A1952" t="s">
        <v>4322</v>
      </c>
      <c r="B1952" t="s">
        <v>4357</v>
      </c>
      <c r="C1952" t="s">
        <v>4358</v>
      </c>
      <c r="F1952" t="s">
        <v>4357</v>
      </c>
      <c r="G1952" s="1">
        <v>2</v>
      </c>
      <c r="H1952" s="1">
        <v>566.5</v>
      </c>
      <c r="I1952" s="2">
        <v>56650</v>
      </c>
      <c r="J1952" s="3">
        <v>7.74823E-3</v>
      </c>
      <c r="K1952" s="4">
        <v>7311351.5599999996</v>
      </c>
      <c r="L1952" s="5">
        <v>300001</v>
      </c>
      <c r="M1952" s="6">
        <v>24.371090630000001</v>
      </c>
      <c r="N1952" s="7" t="str">
        <f>IF(ISNUMBER(_xll.BDP($C1952, "DELTA_MID")),_xll.BDP($C1952, "DELTA_MID")," ")</f>
        <v xml:space="preserve"> </v>
      </c>
      <c r="O1952" s="7" t="str">
        <f>IF(ISNUMBER(N1952),_xll.BDP($C1952, "OPT_UNDL_TICKER"),"")</f>
        <v/>
      </c>
      <c r="P1952" s="8" t="str">
        <f>IF(ISNUMBER(N1952),_xll.BDP($C1952, "OPT_UNDL_PX")," ")</f>
        <v xml:space="preserve"> </v>
      </c>
      <c r="Q1952" s="7" t="str">
        <f>IF(ISNUMBER(N1952),+G1952*_xll.BDP($C1952, "PX_POS_MULT_FACTOR")*P1952/K1952," ")</f>
        <v xml:space="preserve"> </v>
      </c>
      <c r="R1952" s="8" t="str">
        <f>IF(OR($A1952="TUA",$A1952="TYA"),"",IF(ISNUMBER(_xll.BDP($C1952,"DUR_ADJ_OAS_MID")),_xll.BDP($C1952,"DUR_ADJ_OAS_MID"),IF(ISNUMBER(_xll.BDP($E1952&amp;" ISIN","DUR_ADJ_OAS_MID")),_xll.BDP($E1952&amp;" ISIN","DUR_ADJ_OAS_MID")," ")))</f>
        <v xml:space="preserve"> </v>
      </c>
      <c r="S1952" s="7" t="str">
        <f ca="1">IF(AND(A1951="SVOL",C1951="Cash"),                                     SUM(INDIRECT(ADDRESS(ROW()-(COUNTIF(A:A,"SVOL")),COLUMN())):INDIRECT(ADDRESS(ROW()-1,COLUMN()))),                                    IF(AND(A1952="TYA",C1952="Cash"), SUM(INDIRECT(ADDRESS(ROW()-(COUNTIF(A:A,"TYA")-1),COLUMN())):INDIRECT(ADDRESS(ROW()-1,COLUMN()))),                                    IF(AND(A1952="SVOL",ISNUMBER(FIND(" Govt",C1952))),"", IF(AND(A1952="SVOL",ISNUMBER(FIND(" Index",C1952))),J1952,                                    IF(ISNUMBER(N1952),Q1952*N1952,IF(ISNUMBER(R1952),J1952*R1952," "))))))</f>
        <v xml:space="preserve"> </v>
      </c>
      <c r="T1952" t="s">
        <v>4359</v>
      </c>
      <c r="U1952" t="s">
        <v>1249</v>
      </c>
      <c r="AG1952" s="17">
        <v>1.6200000000000001E-4</v>
      </c>
    </row>
    <row r="1953" spans="1:33" x14ac:dyDescent="0.35">
      <c r="A1953" t="s">
        <v>4322</v>
      </c>
      <c r="B1953" t="s">
        <v>4360</v>
      </c>
      <c r="C1953" t="s">
        <v>4361</v>
      </c>
      <c r="F1953" t="s">
        <v>4360</v>
      </c>
      <c r="G1953" s="1">
        <v>1</v>
      </c>
      <c r="H1953" s="1">
        <v>193.79</v>
      </c>
      <c r="I1953" s="2">
        <v>81391.8</v>
      </c>
      <c r="J1953" s="3">
        <v>1.113225E-2</v>
      </c>
      <c r="K1953" s="4">
        <v>7311351.5599999996</v>
      </c>
      <c r="L1953" s="5">
        <v>300001</v>
      </c>
      <c r="M1953" s="6">
        <v>24.371090630000001</v>
      </c>
      <c r="N1953" s="7" t="str">
        <f>IF(ISNUMBER(_xll.BDP($C1953, "DELTA_MID")),_xll.BDP($C1953, "DELTA_MID")," ")</f>
        <v xml:space="preserve"> </v>
      </c>
      <c r="O1953" s="7" t="str">
        <f>IF(ISNUMBER(N1953),_xll.BDP($C1953, "OPT_UNDL_TICKER"),"")</f>
        <v/>
      </c>
      <c r="P1953" s="8" t="str">
        <f>IF(ISNUMBER(N1953),_xll.BDP($C1953, "OPT_UNDL_PX")," ")</f>
        <v xml:space="preserve"> </v>
      </c>
      <c r="Q1953" s="7" t="str">
        <f>IF(ISNUMBER(N1953),+G1953*_xll.BDP($C1953, "PX_POS_MULT_FACTOR")*P1953/K1953," ")</f>
        <v xml:space="preserve"> </v>
      </c>
      <c r="R1953" s="8" t="str">
        <f>IF(OR($A1953="TUA",$A1953="TYA"),"",IF(ISNUMBER(_xll.BDP($C1953,"DUR_ADJ_OAS_MID")),_xll.BDP($C1953,"DUR_ADJ_OAS_MID"),IF(ISNUMBER(_xll.BDP($E1953&amp;" ISIN","DUR_ADJ_OAS_MID")),_xll.BDP($E1953&amp;" ISIN","DUR_ADJ_OAS_MID")," ")))</f>
        <v xml:space="preserve"> </v>
      </c>
      <c r="S1953" s="7" t="str">
        <f ca="1">IF(AND(A1952="SVOL",C1952="Cash"),                                     SUM(INDIRECT(ADDRESS(ROW()-(COUNTIF(A:A,"SVOL")),COLUMN())):INDIRECT(ADDRESS(ROW()-1,COLUMN()))),                                    IF(AND(A1953="TYA",C1953="Cash"), SUM(INDIRECT(ADDRESS(ROW()-(COUNTIF(A:A,"TYA")-1),COLUMN())):INDIRECT(ADDRESS(ROW()-1,COLUMN()))),                                    IF(AND(A1953="SVOL",ISNUMBER(FIND(" Govt",C1953))),"", IF(AND(A1953="SVOL",ISNUMBER(FIND(" Index",C1953))),J1953,                                    IF(ISNUMBER(N1953),Q1953*N1953,IF(ISNUMBER(R1953),J1953*R1953," "))))))</f>
        <v xml:space="preserve"> </v>
      </c>
      <c r="T1953" t="s">
        <v>4362</v>
      </c>
      <c r="U1953" t="s">
        <v>1249</v>
      </c>
      <c r="AG1953" s="17">
        <v>1.6200000000000001E-4</v>
      </c>
    </row>
    <row r="1954" spans="1:33" x14ac:dyDescent="0.35">
      <c r="A1954" t="s">
        <v>4322</v>
      </c>
      <c r="B1954" t="s">
        <v>96</v>
      </c>
      <c r="C1954" t="s">
        <v>96</v>
      </c>
      <c r="D1954" t="s">
        <v>97</v>
      </c>
      <c r="E1954" t="s">
        <v>98</v>
      </c>
      <c r="F1954" t="s">
        <v>99</v>
      </c>
      <c r="G1954" s="1">
        <v>600000</v>
      </c>
      <c r="H1954" s="1">
        <v>99.674999999999997</v>
      </c>
      <c r="I1954" s="2">
        <v>598050</v>
      </c>
      <c r="J1954" s="3">
        <v>8.1797460000000002E-2</v>
      </c>
      <c r="K1954" s="4">
        <v>7311351.5599999996</v>
      </c>
      <c r="L1954" s="5">
        <v>300001</v>
      </c>
      <c r="M1954" s="6">
        <v>24.371090630000001</v>
      </c>
      <c r="N1954" s="7" t="str">
        <f>IF(ISNUMBER(_xll.BDP($C1954, "DELTA_MID")),_xll.BDP($C1954, "DELTA_MID")," ")</f>
        <v xml:space="preserve"> </v>
      </c>
      <c r="O1954" s="7" t="str">
        <f>IF(ISNUMBER(N1954),_xll.BDP($C1954, "OPT_UNDL_TICKER"),"")</f>
        <v/>
      </c>
      <c r="P1954" s="8" t="str">
        <f>IF(ISNUMBER(N1954),_xll.BDP($C1954, "OPT_UNDL_PX")," ")</f>
        <v xml:space="preserve"> </v>
      </c>
      <c r="Q1954" s="7" t="str">
        <f>IF(ISNUMBER(N1954),+G1954*_xll.BDP($C1954, "PX_POS_MULT_FACTOR")*P1954/K1954," ")</f>
        <v xml:space="preserve"> </v>
      </c>
      <c r="R1954" s="8">
        <f>IF(OR($A1954="TUA",$A1954="TYA"),"",IF(ISNUMBER(_xll.BDP($C1954,"DUR_ADJ_OAS_MID")),_xll.BDP($C1954,"DUR_ADJ_OAS_MID"),IF(ISNUMBER(_xll.BDP($E1954&amp;" ISIN","DUR_ADJ_OAS_MID")),_xll.BDP($E1954&amp;" ISIN","DUR_ADJ_OAS_MID")," ")))</f>
        <v>6.9576711801859578E-2</v>
      </c>
      <c r="S1954" s="7">
        <f ca="1">IF(AND(A1953="SVOL",C1953="Cash"),                                     SUM(INDIRECT(ADDRESS(ROW()-(COUNTIF(A:A,"SVOL")),COLUMN())):INDIRECT(ADDRESS(ROW()-1,COLUMN()))),                                    IF(AND(A1954="TYA",C1954="Cash"), SUM(INDIRECT(ADDRESS(ROW()-(COUNTIF(A:A,"TYA")-1),COLUMN())):INDIRECT(ADDRESS(ROW()-1,COLUMN()))),                                    IF(AND(A1954="SVOL",ISNUMBER(FIND(" Govt",C1954))),"", IF(AND(A1954="SVOL",ISNUMBER(FIND(" Index",C1954))),J1954,                                    IF(ISNUMBER(N1954),Q1954*N1954,IF(ISNUMBER(R1954),J1954*R1954," "))))))</f>
        <v>5.6911983005441371E-3</v>
      </c>
      <c r="T1954" t="s">
        <v>99</v>
      </c>
      <c r="U1954" t="s">
        <v>100</v>
      </c>
      <c r="AG1954" s="17">
        <v>1.6200000000000001E-4</v>
      </c>
    </row>
    <row r="1955" spans="1:33" x14ac:dyDescent="0.35">
      <c r="A1955" t="s">
        <v>4322</v>
      </c>
      <c r="B1955" t="s">
        <v>101</v>
      </c>
      <c r="C1955" t="s">
        <v>101</v>
      </c>
      <c r="D1955" t="s">
        <v>102</v>
      </c>
      <c r="E1955" t="s">
        <v>103</v>
      </c>
      <c r="F1955" t="s">
        <v>104</v>
      </c>
      <c r="G1955" s="1">
        <v>600000</v>
      </c>
      <c r="H1955" s="1">
        <v>99.589332999999996</v>
      </c>
      <c r="I1955" s="2">
        <v>597536</v>
      </c>
      <c r="J1955" s="3">
        <v>8.1727159999999993E-2</v>
      </c>
      <c r="K1955" s="4">
        <v>7311351.5599999996</v>
      </c>
      <c r="L1955" s="5">
        <v>300001</v>
      </c>
      <c r="M1955" s="6">
        <v>24.371090630000001</v>
      </c>
      <c r="N1955" s="7" t="str">
        <f>IF(ISNUMBER(_xll.BDP($C1955, "DELTA_MID")),_xll.BDP($C1955, "DELTA_MID")," ")</f>
        <v xml:space="preserve"> </v>
      </c>
      <c r="O1955" s="7" t="str">
        <f>IF(ISNUMBER(N1955),_xll.BDP($C1955, "OPT_UNDL_TICKER"),"")</f>
        <v/>
      </c>
      <c r="P1955" s="8" t="str">
        <f>IF(ISNUMBER(N1955),_xll.BDP($C1955, "OPT_UNDL_PX")," ")</f>
        <v xml:space="preserve"> </v>
      </c>
      <c r="Q1955" s="7" t="str">
        <f>IF(ISNUMBER(N1955),+G1955*_xll.BDP($C1955, "PX_POS_MULT_FACTOR")*P1955/K1955," ")</f>
        <v xml:space="preserve"> </v>
      </c>
      <c r="R1955" s="8">
        <f>IF(OR($A1955="TUA",$A1955="TYA"),"",IF(ISNUMBER(_xll.BDP($C1955,"DUR_ADJ_OAS_MID")),_xll.BDP($C1955,"DUR_ADJ_OAS_MID"),IF(ISNUMBER(_xll.BDP($E1955&amp;" ISIN","DUR_ADJ_OAS_MID")),_xll.BDP($E1955&amp;" ISIN","DUR_ADJ_OAS_MID")," ")))</f>
        <v>8.8314766712248749E-2</v>
      </c>
      <c r="S1955" s="7">
        <f ca="1">IF(AND(A1954="SVOL",C1954="Cash"),                                     SUM(INDIRECT(ADDRESS(ROW()-(COUNTIF(A:A,"SVOL")),COLUMN())):INDIRECT(ADDRESS(ROW()-1,COLUMN()))),                                    IF(AND(A1955="TYA",C1955="Cash"), SUM(INDIRECT(ADDRESS(ROW()-(COUNTIF(A:A,"TYA")-1),COLUMN())):INDIRECT(ADDRESS(ROW()-1,COLUMN()))),                                    IF(AND(A1955="SVOL",ISNUMBER(FIND(" Govt",C1955))),"", IF(AND(A1955="SVOL",ISNUMBER(FIND(" Index",C1955))),J1955,                                    IF(ISNUMBER(N1955),Q1955*N1955,IF(ISNUMBER(R1955),J1955*R1955," "))))))</f>
        <v>7.2177150694546265E-3</v>
      </c>
      <c r="T1955" t="s">
        <v>104</v>
      </c>
      <c r="U1955" t="s">
        <v>100</v>
      </c>
      <c r="AG1955" s="17">
        <v>1.6200000000000001E-4</v>
      </c>
    </row>
    <row r="1956" spans="1:33" x14ac:dyDescent="0.35">
      <c r="A1956" t="s">
        <v>4322</v>
      </c>
      <c r="B1956" t="s">
        <v>1144</v>
      </c>
      <c r="C1956" t="s">
        <v>1144</v>
      </c>
      <c r="D1956" t="s">
        <v>1145</v>
      </c>
      <c r="E1956" t="s">
        <v>1146</v>
      </c>
      <c r="F1956" t="s">
        <v>1147</v>
      </c>
      <c r="G1956" s="1">
        <v>5400000</v>
      </c>
      <c r="H1956" s="1">
        <v>99.251605999999995</v>
      </c>
      <c r="I1956" s="2">
        <v>5359586.7300000004</v>
      </c>
      <c r="J1956" s="3">
        <v>0.73305005999999995</v>
      </c>
      <c r="K1956" s="4">
        <v>7311351.5599999996</v>
      </c>
      <c r="L1956" s="5">
        <v>300001</v>
      </c>
      <c r="M1956" s="6">
        <v>24.371090630000001</v>
      </c>
      <c r="N1956" s="7" t="str">
        <f>IF(ISNUMBER(_xll.BDP($C1956, "DELTA_MID")),_xll.BDP($C1956, "DELTA_MID")," ")</f>
        <v xml:space="preserve"> </v>
      </c>
      <c r="O1956" s="7" t="str">
        <f>IF(ISNUMBER(N1956),_xll.BDP($C1956, "OPT_UNDL_TICKER"),"")</f>
        <v/>
      </c>
      <c r="P1956" s="8" t="str">
        <f>IF(ISNUMBER(N1956),_xll.BDP($C1956, "OPT_UNDL_PX")," ")</f>
        <v xml:space="preserve"> </v>
      </c>
      <c r="Q1956" s="7" t="str">
        <f>IF(ISNUMBER(N1956),+G1956*_xll.BDP($C1956, "PX_POS_MULT_FACTOR")*P1956/K1956," ")</f>
        <v xml:space="preserve"> </v>
      </c>
      <c r="R1956" s="8">
        <f>IF(OR($A1956="TUA",$A1956="TYA"),"",IF(ISNUMBER(_xll.BDP($C1956,"DUR_ADJ_OAS_MID")),_xll.BDP($C1956,"DUR_ADJ_OAS_MID"),IF(ISNUMBER(_xll.BDP($E1956&amp;" ISIN","DUR_ADJ_OAS_MID")),_xll.BDP($E1956&amp;" ISIN","DUR_ADJ_OAS_MID")," ")))</f>
        <v>0.16329206549220623</v>
      </c>
      <c r="S1956" s="7">
        <f ca="1">IF(AND(A1955="SVOL",C1955="Cash"),                                     SUM(INDIRECT(ADDRESS(ROW()-(COUNTIF(A:A,"SVOL")),COLUMN())):INDIRECT(ADDRESS(ROW()-1,COLUMN()))),                                    IF(AND(A1956="TYA",C1956="Cash"), SUM(INDIRECT(ADDRESS(ROW()-(COUNTIF(A:A,"TYA")-1),COLUMN())):INDIRECT(ADDRESS(ROW()-1,COLUMN()))),                                    IF(AND(A1956="SVOL",ISNUMBER(FIND(" Govt",C1956))),"", IF(AND(A1956="SVOL",ISNUMBER(FIND(" Index",C1956))),J1956,                                    IF(ISNUMBER(N1956),Q1956*N1956,IF(ISNUMBER(R1956),J1956*R1956," "))))))</f>
        <v>0.1197012584065857</v>
      </c>
      <c r="T1956" t="s">
        <v>1147</v>
      </c>
      <c r="U1956" t="s">
        <v>100</v>
      </c>
      <c r="AG1956" s="17">
        <v>1.6200000000000001E-4</v>
      </c>
    </row>
    <row r="1957" spans="1:33" x14ac:dyDescent="0.35">
      <c r="A1957" t="s">
        <v>4322</v>
      </c>
      <c r="B1957" t="s">
        <v>105</v>
      </c>
      <c r="C1957" t="s">
        <v>105</v>
      </c>
      <c r="G1957" s="1">
        <v>756178.84</v>
      </c>
      <c r="H1957" s="1">
        <v>1</v>
      </c>
      <c r="I1957" s="2">
        <v>756178.84</v>
      </c>
      <c r="J1957" s="3">
        <v>0.10342532</v>
      </c>
      <c r="K1957" s="4">
        <v>7311351.5599999996</v>
      </c>
      <c r="L1957" s="5">
        <v>300001</v>
      </c>
      <c r="M1957" s="6">
        <v>24.371090630000001</v>
      </c>
      <c r="N1957" s="7" t="str">
        <f>IF(ISNUMBER(_xll.BDP($C1957, "DELTA_MID")),_xll.BDP($C1957, "DELTA_MID")," ")</f>
        <v xml:space="preserve"> </v>
      </c>
      <c r="O1957" s="7" t="str">
        <f>IF(ISNUMBER(N1957),_xll.BDP($C1957, "OPT_UNDL_TICKER"),"")</f>
        <v/>
      </c>
      <c r="P1957" s="8" t="str">
        <f>IF(ISNUMBER(N1957),_xll.BDP($C1957, "OPT_UNDL_PX")," ")</f>
        <v xml:space="preserve"> </v>
      </c>
      <c r="Q1957" s="7" t="str">
        <f>IF(ISNUMBER(N1957),+G1957*_xll.BDP($C1957, "PX_POS_MULT_FACTOR")*P1957/K1957," ")</f>
        <v xml:space="preserve"> </v>
      </c>
      <c r="R1957" s="8" t="str">
        <f>IF(OR($A1957="TUA",$A1957="TYA"),"",IF(ISNUMBER(_xll.BDP($C1957,"DUR_ADJ_OAS_MID")),_xll.BDP($C1957,"DUR_ADJ_OAS_MID"),IF(ISNUMBER(_xll.BDP($E1957&amp;" ISIN","DUR_ADJ_OAS_MID")),_xll.BDP($E1957&amp;" ISIN","DUR_ADJ_OAS_MID")," ")))</f>
        <v xml:space="preserve"> </v>
      </c>
      <c r="S1957" s="7" t="str">
        <f ca="1">IF(AND(A1956="SVOL",C1956="Cash"),                                     SUM(INDIRECT(ADDRESS(ROW()-(COUNTIF(A:A,"SVOL")),COLUMN())):INDIRECT(ADDRESS(ROW()-1,COLUMN()))),                                    IF(AND(A1957="TYA",C1957="Cash"), SUM(INDIRECT(ADDRESS(ROW()-(COUNTIF(A:A,"TYA")-1),COLUMN())):INDIRECT(ADDRESS(ROW()-1,COLUMN()))),                                    IF(AND(A1957="SVOL",ISNUMBER(FIND(" Govt",C1957))),"", IF(AND(A1957="SVOL",ISNUMBER(FIND(" Index",C1957))),J1957,                                    IF(ISNUMBER(N1957),Q1957*N1957,IF(ISNUMBER(R1957),J1957*R1957," "))))))</f>
        <v xml:space="preserve"> </v>
      </c>
      <c r="T1957" t="s">
        <v>105</v>
      </c>
      <c r="U1957" t="s">
        <v>105</v>
      </c>
      <c r="AG1957" s="17">
        <v>1.6200000000000001E-4</v>
      </c>
    </row>
    <row r="1958" spans="1:33" x14ac:dyDescent="0.35">
      <c r="N1958" s="7" t="str">
        <f>IF(ISNUMBER(_xll.BDP($C1958, "DELTA_MID")),_xll.BDP($C1958, "DELTA_MID")," ")</f>
        <v xml:space="preserve"> </v>
      </c>
      <c r="O1958" s="7" t="str">
        <f>IF(ISNUMBER(N1958),_xll.BDP($C1958, "OPT_UNDL_TICKER"),"")</f>
        <v/>
      </c>
      <c r="P1958" s="8" t="str">
        <f>IF(ISNUMBER(N1958),_xll.BDP($C1958, "OPT_UNDL_PX")," ")</f>
        <v xml:space="preserve"> </v>
      </c>
      <c r="Q1958" s="7" t="str">
        <f>IF(ISNUMBER(N1958),+G1958*_xll.BDP($C1958, "PX_POS_MULT_FACTOR")*P1958/K1958," ")</f>
        <v xml:space="preserve"> </v>
      </c>
      <c r="R1958" s="8" t="str">
        <f>IF(OR($A1958="TUA",$A1958="TYA"),"",IF(ISNUMBER(_xll.BDP($C1958,"DUR_ADJ_OAS_MID")),_xll.BDP($C1958,"DUR_ADJ_OAS_MID"),IF(ISNUMBER(_xll.BDP($E1958&amp;" ISIN","DUR_ADJ_OAS_MID")),_xll.BDP($E1958&amp;" ISIN","DUR_ADJ_OAS_MID")," ")))</f>
        <v xml:space="preserve"> </v>
      </c>
      <c r="S1958" s="7" t="str">
        <f ca="1">IF(AND(A1957="SVOL",C1957="Cash"),                                     SUM(INDIRECT(ADDRESS(ROW()-(COUNTIF(A:A,"SVOL")),COLUMN())):INDIRECT(ADDRESS(ROW()-1,COLUMN()))),                                    IF(AND(A1958="TYA",C1958="Cash"), SUM(INDIRECT(ADDRESS(ROW()-(COUNTIF(A:A,"TYA")-1),COLUMN())):INDIRECT(ADDRESS(ROW()-1,COLUMN()))),                                    IF(AND(A1958="SVOL",ISNUMBER(FIND(" Govt",C1958))),"", IF(AND(A1958="SVOL",ISNUMBER(FIND(" Index",C1958))),J1958,                                    IF(ISNUMBER(N1958),Q1958*N1958,IF(ISNUMBER(R1958),J1958*R1958," "))))))</f>
        <v xml:space="preserve"> </v>
      </c>
      <c r="AG1958" s="17" t="s">
        <v>6737</v>
      </c>
    </row>
    <row r="1959" spans="1:33" x14ac:dyDescent="0.35">
      <c r="A1959" t="s">
        <v>4363</v>
      </c>
      <c r="B1959" t="s">
        <v>4364</v>
      </c>
      <c r="C1959" t="s">
        <v>4365</v>
      </c>
      <c r="D1959" t="s">
        <v>4366</v>
      </c>
      <c r="E1959" t="s">
        <v>4367</v>
      </c>
      <c r="F1959" t="s">
        <v>4368</v>
      </c>
      <c r="G1959" s="1">
        <v>431056</v>
      </c>
      <c r="H1959" s="1">
        <v>600.20000000000005</v>
      </c>
      <c r="I1959" s="2">
        <v>258719811.19999999</v>
      </c>
      <c r="J1959" s="3">
        <v>1.0128195499999999</v>
      </c>
      <c r="K1959" s="4">
        <v>255445119.77000001</v>
      </c>
      <c r="L1959" s="5">
        <v>8600001</v>
      </c>
      <c r="M1959" s="6">
        <v>29.702917450000001</v>
      </c>
      <c r="N1959" s="7" t="str">
        <f>IF(ISNUMBER(_xll.BDP($C1959, "DELTA_MID")),_xll.BDP($C1959, "DELTA_MID")," ")</f>
        <v xml:space="preserve"> </v>
      </c>
      <c r="O1959" s="7" t="str">
        <f>IF(ISNUMBER(N1959),_xll.BDP($C1959, "OPT_UNDL_TICKER"),"")</f>
        <v/>
      </c>
      <c r="P1959" s="8" t="str">
        <f>IF(ISNUMBER(N1959),_xll.BDP($C1959, "OPT_UNDL_PX")," ")</f>
        <v xml:space="preserve"> </v>
      </c>
      <c r="Q1959" s="7" t="str">
        <f>IF(ISNUMBER(N1959),+G1959*_xll.BDP($C1959, "PX_POS_MULT_FACTOR")*P1959/K1959," ")</f>
        <v xml:space="preserve"> </v>
      </c>
      <c r="R1959" s="8" t="str">
        <f>IF(OR($A1959="TUA",$A1959="TYA"),"",IF(ISNUMBER(_xll.BDP($C1959,"DUR_ADJ_OAS_MID")),_xll.BDP($C1959,"DUR_ADJ_OAS_MID"),IF(ISNUMBER(_xll.BDP($E1959&amp;" ISIN","DUR_ADJ_OAS_MID")),_xll.BDP($E1959&amp;" ISIN","DUR_ADJ_OAS_MID")," ")))</f>
        <v xml:space="preserve"> </v>
      </c>
      <c r="S1959" s="7" t="str">
        <f ca="1">IF(AND(A1958="SVOL",C1958="Cash"),                                     SUM(INDIRECT(ADDRESS(ROW()-(COUNTIF(A:A,"SVOL")),COLUMN())):INDIRECT(ADDRESS(ROW()-1,COLUMN()))),                                    IF(AND(A1959="TYA",C1959="Cash"), SUM(INDIRECT(ADDRESS(ROW()-(COUNTIF(A:A,"TYA")-1),COLUMN())):INDIRECT(ADDRESS(ROW()-1,COLUMN()))),                                    IF(AND(A1959="SVOL",ISNUMBER(FIND(" Govt",C1959))),"", IF(AND(A1959="SVOL",ISNUMBER(FIND(" Index",C1959))),J1959,                                    IF(ISNUMBER(N1959),Q1959*N1959,IF(ISNUMBER(R1959),J1959*R1959," "))))))</f>
        <v xml:space="preserve"> </v>
      </c>
      <c r="T1959" t="s">
        <v>4368</v>
      </c>
      <c r="U1959" t="s">
        <v>41</v>
      </c>
      <c r="AG1959" s="17" t="s">
        <v>6737</v>
      </c>
    </row>
    <row r="1960" spans="1:33" x14ac:dyDescent="0.35">
      <c r="A1960" t="s">
        <v>4363</v>
      </c>
      <c r="B1960" t="s">
        <v>4369</v>
      </c>
      <c r="C1960" t="s">
        <v>4369</v>
      </c>
      <c r="F1960" t="s">
        <v>4370</v>
      </c>
      <c r="G1960" s="1">
        <v>-142</v>
      </c>
      <c r="H1960" s="1">
        <v>163.9</v>
      </c>
      <c r="I1960" s="2">
        <v>-2327380</v>
      </c>
      <c r="J1960" s="3">
        <v>-9.1110800000000006E-3</v>
      </c>
      <c r="K1960" s="4">
        <v>255445119.77000001</v>
      </c>
      <c r="L1960" s="5">
        <v>8600001</v>
      </c>
      <c r="M1960" s="6">
        <v>29.702917450000001</v>
      </c>
      <c r="N1960" s="7" t="str">
        <f>IF(ISNUMBER(_xll.BDP($C1960, "DELTA_MID")),_xll.BDP($C1960, "DELTA_MID")," ")</f>
        <v xml:space="preserve"> </v>
      </c>
      <c r="O1960" s="7" t="str">
        <f>IF(ISNUMBER(N1960),_xll.BDP($C1960, "OPT_UNDL_TICKER"),"")</f>
        <v/>
      </c>
      <c r="P1960" s="8" t="str">
        <f>IF(ISNUMBER(N1960),_xll.BDP($C1960, "OPT_UNDL_PX")," ")</f>
        <v xml:space="preserve"> </v>
      </c>
      <c r="Q1960" s="7" t="str">
        <f>IF(ISNUMBER(N1960),+G1960*_xll.BDP($C1960, "PX_POS_MULT_FACTOR")*P1960/K1960," ")</f>
        <v xml:space="preserve"> </v>
      </c>
      <c r="R1960" s="8" t="str">
        <f>IF(OR($A1960="TUA",$A1960="TYA"),"",IF(ISNUMBER(_xll.BDP($C1960,"DUR_ADJ_OAS_MID")),_xll.BDP($C1960,"DUR_ADJ_OAS_MID"),IF(ISNUMBER(_xll.BDP($E1960&amp;" ISIN","DUR_ADJ_OAS_MID")),_xll.BDP($E1960&amp;" ISIN","DUR_ADJ_OAS_MID")," ")))</f>
        <v xml:space="preserve"> </v>
      </c>
      <c r="S1960" s="7" t="str">
        <f ca="1">IF(AND(A1959="SVOL",C1959="Cash"),                                     SUM(INDIRECT(ADDRESS(ROW()-(COUNTIF(A:A,"SVOL")),COLUMN())):INDIRECT(ADDRESS(ROW()-1,COLUMN()))),                                    IF(AND(A1960="TYA",C1960="Cash"), SUM(INDIRECT(ADDRESS(ROW()-(COUNTIF(A:A,"TYA")-1),COLUMN())):INDIRECT(ADDRESS(ROW()-1,COLUMN()))),                                    IF(AND(A1960="SVOL",ISNUMBER(FIND(" Govt",C1960))),"", IF(AND(A1960="SVOL",ISNUMBER(FIND(" Index",C1960))),J1960,                                    IF(ISNUMBER(N1960),Q1960*N1960,IF(ISNUMBER(R1960),J1960*R1960," "))))))</f>
        <v xml:space="preserve"> </v>
      </c>
      <c r="T1960" t="s">
        <v>4370</v>
      </c>
      <c r="U1960" t="s">
        <v>55</v>
      </c>
      <c r="AG1960" s="17" t="s">
        <v>6737</v>
      </c>
    </row>
    <row r="1961" spans="1:33" x14ac:dyDescent="0.35">
      <c r="A1961" t="s">
        <v>4363</v>
      </c>
      <c r="B1961" t="s">
        <v>4371</v>
      </c>
      <c r="C1961" t="s">
        <v>4371</v>
      </c>
      <c r="F1961" t="s">
        <v>4372</v>
      </c>
      <c r="G1961" s="1">
        <v>142</v>
      </c>
      <c r="H1961" s="1">
        <v>0.125</v>
      </c>
      <c r="I1961" s="2">
        <v>1775</v>
      </c>
      <c r="J1961" s="3">
        <v>6.9500000000000004E-6</v>
      </c>
      <c r="K1961" s="4">
        <v>255445119.77000001</v>
      </c>
      <c r="L1961" s="5">
        <v>8600001</v>
      </c>
      <c r="M1961" s="6">
        <v>29.702917450000001</v>
      </c>
      <c r="N1961" s="7">
        <f>IF(ISNUMBER(_xll.BDP($C1961, "DELTA_MID")),_xll.BDP($C1961, "DELTA_MID")," ")</f>
        <v>-1.6280000000000001E-3</v>
      </c>
      <c r="O1961" s="7" t="str">
        <f>IF(ISNUMBER(N1961),_xll.BDP($C1961, "OPT_UNDL_TICKER"),"")</f>
        <v>SPX</v>
      </c>
      <c r="P1961" s="8">
        <f>IF(ISNUMBER(N1961),_xll.BDP($C1961, "OPT_UNDL_PX")," ")</f>
        <v>5985.38</v>
      </c>
      <c r="Q1961" s="7">
        <f>IF(ISNUMBER(N1961),+G1961*_xll.BDP($C1961, "PX_POS_MULT_FACTOR")*P1961/K1961," ")</f>
        <v>0.33272272367750155</v>
      </c>
      <c r="R1961" s="8" t="str">
        <f>IF(OR($A1961="TUA",$A1961="TYA"),"",IF(ISNUMBER(_xll.BDP($C1961,"DUR_ADJ_OAS_MID")),_xll.BDP($C1961,"DUR_ADJ_OAS_MID"),IF(ISNUMBER(_xll.BDP($E1961&amp;" ISIN","DUR_ADJ_OAS_MID")),_xll.BDP($E1961&amp;" ISIN","DUR_ADJ_OAS_MID")," ")))</f>
        <v xml:space="preserve"> </v>
      </c>
      <c r="S1961" s="7">
        <f ca="1">IF(AND(A1960="SVOL",C1960="Cash"),                                     SUM(INDIRECT(ADDRESS(ROW()-(COUNTIF(A:A,"SVOL")),COLUMN())):INDIRECT(ADDRESS(ROW()-1,COLUMN()))),                                    IF(AND(A1961="TYA",C1961="Cash"), SUM(INDIRECT(ADDRESS(ROW()-(COUNTIF(A:A,"TYA")-1),COLUMN())):INDIRECT(ADDRESS(ROW()-1,COLUMN()))),                                    IF(AND(A1961="SVOL",ISNUMBER(FIND(" Govt",C1961))),"", IF(AND(A1961="SVOL",ISNUMBER(FIND(" Index",C1961))),J1961,                                    IF(ISNUMBER(N1961),Q1961*N1961,IF(ISNUMBER(R1961),J1961*R1961," "))))))</f>
        <v>-5.416725941469726E-4</v>
      </c>
      <c r="T1961" t="s">
        <v>4372</v>
      </c>
      <c r="U1961" t="s">
        <v>55</v>
      </c>
      <c r="AG1961" s="17" t="s">
        <v>6737</v>
      </c>
    </row>
    <row r="1962" spans="1:33" x14ac:dyDescent="0.35">
      <c r="A1962" t="s">
        <v>4363</v>
      </c>
      <c r="B1962" t="s">
        <v>4373</v>
      </c>
      <c r="C1962" t="s">
        <v>4373</v>
      </c>
      <c r="F1962" t="s">
        <v>4374</v>
      </c>
      <c r="G1962" s="1">
        <v>-142</v>
      </c>
      <c r="H1962" s="1">
        <v>0.1</v>
      </c>
      <c r="I1962" s="2">
        <v>-1420</v>
      </c>
      <c r="J1962" s="3">
        <v>-5.5600000000000001E-6</v>
      </c>
      <c r="K1962" s="4">
        <v>255445119.77000001</v>
      </c>
      <c r="L1962" s="5">
        <v>8600001</v>
      </c>
      <c r="M1962" s="6">
        <v>29.702917450000001</v>
      </c>
      <c r="N1962" s="7">
        <f>IF(ISNUMBER(_xll.BDP($C1962, "DELTA_MID")),_xll.BDP($C1962, "DELTA_MID")," ")</f>
        <v>-6.3599999999999996E-4</v>
      </c>
      <c r="O1962" s="7" t="str">
        <f>IF(ISNUMBER(N1962),_xll.BDP($C1962, "OPT_UNDL_TICKER"),"")</f>
        <v>SPX</v>
      </c>
      <c r="P1962" s="8">
        <f>IF(ISNUMBER(N1962),_xll.BDP($C1962, "OPT_UNDL_PX")," ")</f>
        <v>5985.38</v>
      </c>
      <c r="Q1962" s="7">
        <f>IF(ISNUMBER(N1962),+G1962*_xll.BDP($C1962, "PX_POS_MULT_FACTOR")*P1962/K1962," ")</f>
        <v>-0.33272272367750155</v>
      </c>
      <c r="R1962" s="8" t="str">
        <f>IF(OR($A1962="TUA",$A1962="TYA"),"",IF(ISNUMBER(_xll.BDP($C1962,"DUR_ADJ_OAS_MID")),_xll.BDP($C1962,"DUR_ADJ_OAS_MID"),IF(ISNUMBER(_xll.BDP($E1962&amp;" ISIN","DUR_ADJ_OAS_MID")),_xll.BDP($E1962&amp;" ISIN","DUR_ADJ_OAS_MID")," ")))</f>
        <v xml:space="preserve"> </v>
      </c>
      <c r="S1962" s="7">
        <f ca="1">IF(AND(A1961="SVOL",C1961="Cash"),                                     SUM(INDIRECT(ADDRESS(ROW()-(COUNTIF(A:A,"SVOL")),COLUMN())):INDIRECT(ADDRESS(ROW()-1,COLUMN()))),                                    IF(AND(A1962="TYA",C1962="Cash"), SUM(INDIRECT(ADDRESS(ROW()-(COUNTIF(A:A,"TYA")-1),COLUMN())):INDIRECT(ADDRESS(ROW()-1,COLUMN()))),                                    IF(AND(A1962="SVOL",ISNUMBER(FIND(" Govt",C1962))),"", IF(AND(A1962="SVOL",ISNUMBER(FIND(" Index",C1962))),J1962,                                    IF(ISNUMBER(N1962),Q1962*N1962,IF(ISNUMBER(R1962),J1962*R1962," "))))))</f>
        <v>2.1161165225889097E-4</v>
      </c>
      <c r="T1962" t="s">
        <v>4374</v>
      </c>
      <c r="U1962" t="s">
        <v>55</v>
      </c>
      <c r="AG1962" s="17" t="s">
        <v>6737</v>
      </c>
    </row>
    <row r="1963" spans="1:33" x14ac:dyDescent="0.35">
      <c r="A1963" t="s">
        <v>4363</v>
      </c>
      <c r="B1963" t="s">
        <v>4375</v>
      </c>
      <c r="C1963" t="s">
        <v>4375</v>
      </c>
      <c r="F1963" t="s">
        <v>4376</v>
      </c>
      <c r="G1963" s="1">
        <v>-142</v>
      </c>
      <c r="H1963" s="1">
        <v>81.5</v>
      </c>
      <c r="I1963" s="2">
        <v>-1157300</v>
      </c>
      <c r="J1963" s="3">
        <v>-4.5305199999999997E-3</v>
      </c>
      <c r="K1963" s="4">
        <v>255445119.77000001</v>
      </c>
      <c r="L1963" s="5">
        <v>8600001</v>
      </c>
      <c r="M1963" s="6">
        <v>29.702917450000001</v>
      </c>
      <c r="N1963" s="7">
        <f>IF(ISNUMBER(_xll.BDP($C1963, "DELTA_MID")),_xll.BDP($C1963, "DELTA_MID")," ")</f>
        <v>0.49486799999999997</v>
      </c>
      <c r="O1963" s="7" t="str">
        <f>IF(ISNUMBER(N1963),_xll.BDP($C1963, "OPT_UNDL_TICKER"),"")</f>
        <v>SPX</v>
      </c>
      <c r="P1963" s="8">
        <f>IF(ISNUMBER(N1963),_xll.BDP($C1963, "OPT_UNDL_PX")," ")</f>
        <v>5985.38</v>
      </c>
      <c r="Q1963" s="7">
        <f>IF(ISNUMBER(N1963),+G1963*_xll.BDP($C1963, "PX_POS_MULT_FACTOR")*P1963/K1963," ")</f>
        <v>-0.33272272367750155</v>
      </c>
      <c r="R1963" s="8" t="str">
        <f>IF(OR($A1963="TUA",$A1963="TYA"),"",IF(ISNUMBER(_xll.BDP($C1963,"DUR_ADJ_OAS_MID")),_xll.BDP($C1963,"DUR_ADJ_OAS_MID"),IF(ISNUMBER(_xll.BDP($E1963&amp;" ISIN","DUR_ADJ_OAS_MID")),_xll.BDP($E1963&amp;" ISIN","DUR_ADJ_OAS_MID")," ")))</f>
        <v xml:space="preserve"> </v>
      </c>
      <c r="S1963" s="7">
        <f ca="1">IF(AND(A1962="SVOL",C1962="Cash"),                                     SUM(INDIRECT(ADDRESS(ROW()-(COUNTIF(A:A,"SVOL")),COLUMN())):INDIRECT(ADDRESS(ROW()-1,COLUMN()))),                                    IF(AND(A1963="TYA",C1963="Cash"), SUM(INDIRECT(ADDRESS(ROW()-(COUNTIF(A:A,"TYA")-1),COLUMN())):INDIRECT(ADDRESS(ROW()-1,COLUMN()))),                                    IF(AND(A1963="SVOL",ISNUMBER(FIND(" Govt",C1963))),"", IF(AND(A1963="SVOL",ISNUMBER(FIND(" Index",C1963))),J1963,                                    IF(ISNUMBER(N1963),Q1963*N1963,IF(ISNUMBER(R1963),J1963*R1963," "))))))</f>
        <v>-0.16465382882083782</v>
      </c>
      <c r="T1963" t="s">
        <v>4376</v>
      </c>
      <c r="U1963" t="s">
        <v>55</v>
      </c>
      <c r="AG1963" s="17" t="s">
        <v>6737</v>
      </c>
    </row>
    <row r="1964" spans="1:33" x14ac:dyDescent="0.35">
      <c r="A1964" t="s">
        <v>4363</v>
      </c>
      <c r="B1964" t="s">
        <v>4377</v>
      </c>
      <c r="C1964" t="s">
        <v>4377</v>
      </c>
      <c r="F1964" t="s">
        <v>4378</v>
      </c>
      <c r="G1964" s="1">
        <v>142</v>
      </c>
      <c r="H1964" s="1">
        <v>8.9</v>
      </c>
      <c r="I1964" s="2">
        <v>126380</v>
      </c>
      <c r="J1964" s="3">
        <v>4.9474000000000002E-4</v>
      </c>
      <c r="K1964" s="4">
        <v>255445119.77000001</v>
      </c>
      <c r="L1964" s="5">
        <v>8600001</v>
      </c>
      <c r="M1964" s="6">
        <v>29.702917450000001</v>
      </c>
      <c r="N1964" s="7">
        <f>IF(ISNUMBER(_xll.BDP($C1964, "DELTA_MID")),_xll.BDP($C1964, "DELTA_MID")," ")</f>
        <v>-5.2911E-2</v>
      </c>
      <c r="O1964" s="7" t="str">
        <f>IF(ISNUMBER(N1964),_xll.BDP($C1964, "OPT_UNDL_TICKER"),"")</f>
        <v>SPX</v>
      </c>
      <c r="P1964" s="8">
        <f>IF(ISNUMBER(N1964),_xll.BDP($C1964, "OPT_UNDL_PX")," ")</f>
        <v>5985.38</v>
      </c>
      <c r="Q1964" s="7">
        <f>IF(ISNUMBER(N1964),+G1964*_xll.BDP($C1964, "PX_POS_MULT_FACTOR")*P1964/K1964," ")</f>
        <v>0.33272272367750155</v>
      </c>
      <c r="R1964" s="8" t="str">
        <f>IF(OR($A1964="TUA",$A1964="TYA"),"",IF(ISNUMBER(_xll.BDP($C1964,"DUR_ADJ_OAS_MID")),_xll.BDP($C1964,"DUR_ADJ_OAS_MID"),IF(ISNUMBER(_xll.BDP($E1964&amp;" ISIN","DUR_ADJ_OAS_MID")),_xll.BDP($E1964&amp;" ISIN","DUR_ADJ_OAS_MID")," ")))</f>
        <v xml:space="preserve"> </v>
      </c>
      <c r="S1964" s="7">
        <f ca="1">IF(AND(A1963="SVOL",C1963="Cash"),                                     SUM(INDIRECT(ADDRESS(ROW()-(COUNTIF(A:A,"SVOL")),COLUMN())):INDIRECT(ADDRESS(ROW()-1,COLUMN()))),                                    IF(AND(A1964="TYA",C1964="Cash"), SUM(INDIRECT(ADDRESS(ROW()-(COUNTIF(A:A,"TYA")-1),COLUMN())):INDIRECT(ADDRESS(ROW()-1,COLUMN()))),                                    IF(AND(A1964="SVOL",ISNUMBER(FIND(" Govt",C1964))),"", IF(AND(A1964="SVOL",ISNUMBER(FIND(" Index",C1964))),J1964,                                    IF(ISNUMBER(N1964),Q1964*N1964,IF(ISNUMBER(R1964),J1964*R1964," "))))))</f>
        <v>-1.7604692032500285E-2</v>
      </c>
      <c r="T1964" t="s">
        <v>4378</v>
      </c>
      <c r="U1964" t="s">
        <v>55</v>
      </c>
      <c r="AG1964" s="17" t="s">
        <v>6737</v>
      </c>
    </row>
    <row r="1965" spans="1:33" x14ac:dyDescent="0.35">
      <c r="A1965" t="s">
        <v>4363</v>
      </c>
      <c r="B1965" t="s">
        <v>4379</v>
      </c>
      <c r="C1965" t="s">
        <v>4379</v>
      </c>
      <c r="F1965" t="s">
        <v>4380</v>
      </c>
      <c r="G1965" s="1">
        <v>-142</v>
      </c>
      <c r="H1965" s="1">
        <v>1.9750000000000001</v>
      </c>
      <c r="I1965" s="2">
        <v>-28045</v>
      </c>
      <c r="J1965" s="3">
        <v>-1.0979E-4</v>
      </c>
      <c r="K1965" s="4">
        <v>255445119.77000001</v>
      </c>
      <c r="L1965" s="5">
        <v>8600001</v>
      </c>
      <c r="M1965" s="6">
        <v>29.702917450000001</v>
      </c>
      <c r="N1965" s="7">
        <f>IF(ISNUMBER(_xll.BDP($C1965, "DELTA_MID")),_xll.BDP($C1965, "DELTA_MID")," ")</f>
        <v>-8.1829999999999993E-3</v>
      </c>
      <c r="O1965" s="7" t="str">
        <f>IF(ISNUMBER(N1965),_xll.BDP($C1965, "OPT_UNDL_TICKER"),"")</f>
        <v>SPX</v>
      </c>
      <c r="P1965" s="8">
        <f>IF(ISNUMBER(N1965),_xll.BDP($C1965, "OPT_UNDL_PX")," ")</f>
        <v>5985.38</v>
      </c>
      <c r="Q1965" s="7">
        <f>IF(ISNUMBER(N1965),+G1965*_xll.BDP($C1965, "PX_POS_MULT_FACTOR")*P1965/K1965," ")</f>
        <v>-0.33272272367750155</v>
      </c>
      <c r="R1965" s="8" t="str">
        <f>IF(OR($A1965="TUA",$A1965="TYA"),"",IF(ISNUMBER(_xll.BDP($C1965,"DUR_ADJ_OAS_MID")),_xll.BDP($C1965,"DUR_ADJ_OAS_MID"),IF(ISNUMBER(_xll.BDP($E1965&amp;" ISIN","DUR_ADJ_OAS_MID")),_xll.BDP($E1965&amp;" ISIN","DUR_ADJ_OAS_MID")," ")))</f>
        <v xml:space="preserve"> </v>
      </c>
      <c r="S1965" s="7">
        <f ca="1">IF(AND(A1964="SVOL",C1964="Cash"),                                     SUM(INDIRECT(ADDRESS(ROW()-(COUNTIF(A:A,"SVOL")),COLUMN())):INDIRECT(ADDRESS(ROW()-1,COLUMN()))),                                    IF(AND(A1965="TYA",C1965="Cash"), SUM(INDIRECT(ADDRESS(ROW()-(COUNTIF(A:A,"TYA")-1),COLUMN())):INDIRECT(ADDRESS(ROW()-1,COLUMN()))),                                    IF(AND(A1965="SVOL",ISNUMBER(FIND(" Govt",C1965))),"", IF(AND(A1965="SVOL",ISNUMBER(FIND(" Index",C1965))),J1965,                                    IF(ISNUMBER(N1965),Q1965*N1965,IF(ISNUMBER(R1965),J1965*R1965," "))))))</f>
        <v>2.722670047852995E-3</v>
      </c>
      <c r="T1965" t="s">
        <v>4380</v>
      </c>
      <c r="U1965" t="s">
        <v>55</v>
      </c>
      <c r="AG1965" s="17" t="s">
        <v>6737</v>
      </c>
    </row>
    <row r="1966" spans="1:33" x14ac:dyDescent="0.35">
      <c r="A1966" t="s">
        <v>4363</v>
      </c>
      <c r="B1966" t="s">
        <v>4381</v>
      </c>
      <c r="C1966" t="s">
        <v>4381</v>
      </c>
      <c r="F1966" t="s">
        <v>4382</v>
      </c>
      <c r="G1966" s="1">
        <v>-142</v>
      </c>
      <c r="H1966" s="1">
        <v>65.75</v>
      </c>
      <c r="I1966" s="2">
        <v>-933650</v>
      </c>
      <c r="J1966" s="3">
        <v>-3.6549899999999999E-3</v>
      </c>
      <c r="K1966" s="4">
        <v>255445119.77000001</v>
      </c>
      <c r="L1966" s="5">
        <v>8600001</v>
      </c>
      <c r="M1966" s="6">
        <v>29.702917450000001</v>
      </c>
      <c r="N1966" s="7">
        <f>IF(ISNUMBER(_xll.BDP($C1966, "DELTA_MID")),_xll.BDP($C1966, "DELTA_MID")," ")</f>
        <v>0.36284499999999997</v>
      </c>
      <c r="O1966" s="7" t="str">
        <f>IF(ISNUMBER(N1966),_xll.BDP($C1966, "OPT_UNDL_TICKER"),"")</f>
        <v>SPX</v>
      </c>
      <c r="P1966" s="8">
        <f>IF(ISNUMBER(N1966),_xll.BDP($C1966, "OPT_UNDL_PX")," ")</f>
        <v>5985.38</v>
      </c>
      <c r="Q1966" s="7">
        <f>IF(ISNUMBER(N1966),+G1966*_xll.BDP($C1966, "PX_POS_MULT_FACTOR")*P1966/K1966," ")</f>
        <v>-0.33272272367750155</v>
      </c>
      <c r="R1966" s="8" t="str">
        <f>IF(OR($A1966="TUA",$A1966="TYA"),"",IF(ISNUMBER(_xll.BDP($C1966,"DUR_ADJ_OAS_MID")),_xll.BDP($C1966,"DUR_ADJ_OAS_MID"),IF(ISNUMBER(_xll.BDP($E1966&amp;" ISIN","DUR_ADJ_OAS_MID")),_xll.BDP($E1966&amp;" ISIN","DUR_ADJ_OAS_MID")," ")))</f>
        <v xml:space="preserve"> </v>
      </c>
      <c r="S1966" s="7">
        <f ca="1">IF(AND(A1965="SVOL",C1965="Cash"),                                     SUM(INDIRECT(ADDRESS(ROW()-(COUNTIF(A:A,"SVOL")),COLUMN())):INDIRECT(ADDRESS(ROW()-1,COLUMN()))),                                    IF(AND(A1966="TYA",C1966="Cash"), SUM(INDIRECT(ADDRESS(ROW()-(COUNTIF(A:A,"TYA")-1),COLUMN())):INDIRECT(ADDRESS(ROW()-1,COLUMN()))),                                    IF(AND(A1966="SVOL",ISNUMBER(FIND(" Govt",C1966))),"", IF(AND(A1966="SVOL",ISNUMBER(FIND(" Index",C1966))),J1966,                                    IF(ISNUMBER(N1966),Q1966*N1966,IF(ISNUMBER(R1966),J1966*R1966," "))))))</f>
        <v>-0.12072677667276305</v>
      </c>
      <c r="T1966" t="s">
        <v>4382</v>
      </c>
      <c r="U1966" t="s">
        <v>55</v>
      </c>
      <c r="AG1966" s="17" t="s">
        <v>6737</v>
      </c>
    </row>
    <row r="1967" spans="1:33" x14ac:dyDescent="0.35">
      <c r="A1967" t="s">
        <v>4363</v>
      </c>
      <c r="B1967" t="s">
        <v>4383</v>
      </c>
      <c r="C1967" t="s">
        <v>4383</v>
      </c>
      <c r="F1967" t="s">
        <v>4384</v>
      </c>
      <c r="G1967" s="1">
        <v>142</v>
      </c>
      <c r="H1967" s="1">
        <v>27.45</v>
      </c>
      <c r="I1967" s="2">
        <v>389790</v>
      </c>
      <c r="J1967" s="3">
        <v>1.5259200000000001E-3</v>
      </c>
      <c r="K1967" s="4">
        <v>255445119.77000001</v>
      </c>
      <c r="L1967" s="5">
        <v>8600001</v>
      </c>
      <c r="M1967" s="6">
        <v>29.702917450000001</v>
      </c>
      <c r="N1967" s="7">
        <f>IF(ISNUMBER(_xll.BDP($C1967, "DELTA_MID")),_xll.BDP($C1967, "DELTA_MID")," ")</f>
        <v>-0.120142</v>
      </c>
      <c r="O1967" s="7" t="str">
        <f>IF(ISNUMBER(N1967),_xll.BDP($C1967, "OPT_UNDL_TICKER"),"")</f>
        <v>SPX</v>
      </c>
      <c r="P1967" s="8">
        <f>IF(ISNUMBER(N1967),_xll.BDP($C1967, "OPT_UNDL_PX")," ")</f>
        <v>5985.38</v>
      </c>
      <c r="Q1967" s="7">
        <f>IF(ISNUMBER(N1967),+G1967*_xll.BDP($C1967, "PX_POS_MULT_FACTOR")*P1967/K1967," ")</f>
        <v>0.33272272367750155</v>
      </c>
      <c r="R1967" s="8" t="str">
        <f>IF(OR($A1967="TUA",$A1967="TYA"),"",IF(ISNUMBER(_xll.BDP($C1967,"DUR_ADJ_OAS_MID")),_xll.BDP($C1967,"DUR_ADJ_OAS_MID"),IF(ISNUMBER(_xll.BDP($E1967&amp;" ISIN","DUR_ADJ_OAS_MID")),_xll.BDP($E1967&amp;" ISIN","DUR_ADJ_OAS_MID")," ")))</f>
        <v xml:space="preserve"> </v>
      </c>
      <c r="S1967" s="7">
        <f ca="1">IF(AND(A1966="SVOL",C1966="Cash"),                                     SUM(INDIRECT(ADDRESS(ROW()-(COUNTIF(A:A,"SVOL")),COLUMN())):INDIRECT(ADDRESS(ROW()-1,COLUMN()))),                                    IF(AND(A1967="TYA",C1967="Cash"), SUM(INDIRECT(ADDRESS(ROW()-(COUNTIF(A:A,"TYA")-1),COLUMN())):INDIRECT(ADDRESS(ROW()-1,COLUMN()))),                                    IF(AND(A1967="SVOL",ISNUMBER(FIND(" Govt",C1967))),"", IF(AND(A1967="SVOL",ISNUMBER(FIND(" Index",C1967))),J1967,                                    IF(ISNUMBER(N1967),Q1967*N1967,IF(ISNUMBER(R1967),J1967*R1967," "))))))</f>
        <v>-3.997397346806239E-2</v>
      </c>
      <c r="T1967" t="s">
        <v>4384</v>
      </c>
      <c r="U1967" t="s">
        <v>55</v>
      </c>
      <c r="AG1967" s="17" t="s">
        <v>6737</v>
      </c>
    </row>
    <row r="1968" spans="1:33" x14ac:dyDescent="0.35">
      <c r="A1968" t="s">
        <v>4363</v>
      </c>
      <c r="B1968" t="s">
        <v>4385</v>
      </c>
      <c r="C1968" t="s">
        <v>4385</v>
      </c>
      <c r="F1968" t="s">
        <v>4386</v>
      </c>
      <c r="G1968" s="1">
        <v>-142</v>
      </c>
      <c r="H1968" s="1">
        <v>6</v>
      </c>
      <c r="I1968" s="2">
        <v>-85200</v>
      </c>
      <c r="J1968" s="3">
        <v>-3.3354000000000001E-4</v>
      </c>
      <c r="K1968" s="4">
        <v>255445119.77000001</v>
      </c>
      <c r="L1968" s="5">
        <v>8600001</v>
      </c>
      <c r="M1968" s="6">
        <v>29.702917450000001</v>
      </c>
      <c r="N1968" s="7">
        <f>IF(ISNUMBER(_xll.BDP($C1968, "DELTA_MID")),_xll.BDP($C1968, "DELTA_MID")," ")</f>
        <v>-2.0115999999999998E-2</v>
      </c>
      <c r="O1968" s="7" t="str">
        <f>IF(ISNUMBER(N1968),_xll.BDP($C1968, "OPT_UNDL_TICKER"),"")</f>
        <v>SPX</v>
      </c>
      <c r="P1968" s="8">
        <f>IF(ISNUMBER(N1968),_xll.BDP($C1968, "OPT_UNDL_PX")," ")</f>
        <v>5985.38</v>
      </c>
      <c r="Q1968" s="7">
        <f>IF(ISNUMBER(N1968),+G1968*_xll.BDP($C1968, "PX_POS_MULT_FACTOR")*P1968/K1968," ")</f>
        <v>-0.33272272367750155</v>
      </c>
      <c r="R1968" s="8" t="str">
        <f>IF(OR($A1968="TUA",$A1968="TYA"),"",IF(ISNUMBER(_xll.BDP($C1968,"DUR_ADJ_OAS_MID")),_xll.BDP($C1968,"DUR_ADJ_OAS_MID"),IF(ISNUMBER(_xll.BDP($E1968&amp;" ISIN","DUR_ADJ_OAS_MID")),_xll.BDP($E1968&amp;" ISIN","DUR_ADJ_OAS_MID")," ")))</f>
        <v xml:space="preserve"> </v>
      </c>
      <c r="S1968" s="7">
        <f ca="1">IF(AND(A1967="SVOL",C1967="Cash"),                                     SUM(INDIRECT(ADDRESS(ROW()-(COUNTIF(A:A,"SVOL")),COLUMN())):INDIRECT(ADDRESS(ROW()-1,COLUMN()))),                                    IF(AND(A1968="TYA",C1968="Cash"), SUM(INDIRECT(ADDRESS(ROW()-(COUNTIF(A:A,"TYA")-1),COLUMN())):INDIRECT(ADDRESS(ROW()-1,COLUMN()))),                                    IF(AND(A1968="SVOL",ISNUMBER(FIND(" Govt",C1968))),"", IF(AND(A1968="SVOL",ISNUMBER(FIND(" Index",C1968))),J1968,                                    IF(ISNUMBER(N1968),Q1968*N1968,IF(ISNUMBER(R1968),J1968*R1968," "))))))</f>
        <v>6.6930503094966209E-3</v>
      </c>
      <c r="T1968" t="s">
        <v>4386</v>
      </c>
      <c r="U1968" t="s">
        <v>55</v>
      </c>
      <c r="AG1968" s="17" t="s">
        <v>6737</v>
      </c>
    </row>
    <row r="1969" spans="1:33" x14ac:dyDescent="0.35">
      <c r="A1969" t="s">
        <v>4363</v>
      </c>
      <c r="B1969" t="s">
        <v>105</v>
      </c>
      <c r="C1969" t="s">
        <v>105</v>
      </c>
      <c r="G1969" s="1">
        <v>740358.56</v>
      </c>
      <c r="H1969" s="1">
        <v>1</v>
      </c>
      <c r="I1969" s="2">
        <v>740358.56</v>
      </c>
      <c r="J1969" s="3">
        <v>2.8983099999999999E-3</v>
      </c>
      <c r="K1969" s="4">
        <v>255445119.77000001</v>
      </c>
      <c r="L1969" s="5">
        <v>8600001</v>
      </c>
      <c r="M1969" s="6">
        <v>29.702917450000001</v>
      </c>
      <c r="N1969" s="7" t="str">
        <f>IF(ISNUMBER(_xll.BDP($C1969, "DELTA_MID")),_xll.BDP($C1969, "DELTA_MID")," ")</f>
        <v xml:space="preserve"> </v>
      </c>
      <c r="O1969" s="7" t="str">
        <f>IF(ISNUMBER(N1969),_xll.BDP($C1969, "OPT_UNDL_TICKER"),"")</f>
        <v/>
      </c>
      <c r="P1969" s="8" t="str">
        <f>IF(ISNUMBER(N1969),_xll.BDP($C1969, "OPT_UNDL_PX")," ")</f>
        <v xml:space="preserve"> </v>
      </c>
      <c r="Q1969" s="7" t="str">
        <f>IF(ISNUMBER(N1969),+G1969*_xll.BDP($C1969, "PX_POS_MULT_FACTOR")*P1969/K1969," ")</f>
        <v xml:space="preserve"> </v>
      </c>
      <c r="R1969" s="8" t="str">
        <f>IF(OR($A1969="TUA",$A1969="TYA"),"",IF(ISNUMBER(_xll.BDP($C1969,"DUR_ADJ_OAS_MID")),_xll.BDP($C1969,"DUR_ADJ_OAS_MID"),IF(ISNUMBER(_xll.BDP($E1969&amp;" ISIN","DUR_ADJ_OAS_MID")),_xll.BDP($E1969&amp;" ISIN","DUR_ADJ_OAS_MID")," ")))</f>
        <v xml:space="preserve"> </v>
      </c>
      <c r="S1969" s="7" t="str">
        <f ca="1">IF(AND(A1968="SVOL",C1968="Cash"),                                     SUM(INDIRECT(ADDRESS(ROW()-(COUNTIF(A:A,"SVOL")),COLUMN())):INDIRECT(ADDRESS(ROW()-1,COLUMN()))),                                    IF(AND(A1969="TYA",C1969="Cash"), SUM(INDIRECT(ADDRESS(ROW()-(COUNTIF(A:A,"TYA")-1),COLUMN())):INDIRECT(ADDRESS(ROW()-1,COLUMN()))),                                    IF(AND(A1969="SVOL",ISNUMBER(FIND(" Govt",C1969))),"", IF(AND(A1969="SVOL",ISNUMBER(FIND(" Index",C1969))),J1969,                                    IF(ISNUMBER(N1969),Q1969*N1969,IF(ISNUMBER(R1969),J1969*R1969," "))))))</f>
        <v xml:space="preserve"> </v>
      </c>
      <c r="T1969" t="s">
        <v>105</v>
      </c>
      <c r="U1969" t="s">
        <v>105</v>
      </c>
      <c r="AG1969" s="17" t="s">
        <v>6737</v>
      </c>
    </row>
    <row r="1970" spans="1:33" x14ac:dyDescent="0.35">
      <c r="N1970" s="7" t="str">
        <f>IF(ISNUMBER(_xll.BDP($C1970, "DELTA_MID")),_xll.BDP($C1970, "DELTA_MID")," ")</f>
        <v xml:space="preserve"> </v>
      </c>
      <c r="O1970" s="7" t="str">
        <f>IF(ISNUMBER(N1970),_xll.BDP($C1970, "OPT_UNDL_TICKER"),"")</f>
        <v/>
      </c>
      <c r="P1970" s="8" t="str">
        <f>IF(ISNUMBER(N1970),_xll.BDP($C1970, "OPT_UNDL_PX")," ")</f>
        <v xml:space="preserve"> </v>
      </c>
      <c r="Q1970" s="7" t="str">
        <f>IF(ISNUMBER(N1970),+G1970*_xll.BDP($C1970, "PX_POS_MULT_FACTOR")*P1970/K1970," ")</f>
        <v xml:space="preserve"> </v>
      </c>
      <c r="R1970" s="8" t="str">
        <f>IF(OR($A1970="TUA",$A1970="TYA"),"",IF(ISNUMBER(_xll.BDP($C1970,"DUR_ADJ_OAS_MID")),_xll.BDP($C1970,"DUR_ADJ_OAS_MID"),IF(ISNUMBER(_xll.BDP($E1970&amp;" ISIN","DUR_ADJ_OAS_MID")),_xll.BDP($E1970&amp;" ISIN","DUR_ADJ_OAS_MID")," ")))</f>
        <v xml:space="preserve"> </v>
      </c>
      <c r="S1970" s="7" t="str">
        <f ca="1">IF(AND(A1969="SVOL",C1969="Cash"),                                     SUM(INDIRECT(ADDRESS(ROW()-(COUNTIF(A:A,"SVOL")),COLUMN())):INDIRECT(ADDRESS(ROW()-1,COLUMN()))),                                    IF(AND(A1970="TYA",C1970="Cash"), SUM(INDIRECT(ADDRESS(ROW()-(COUNTIF(A:A,"TYA")-1),COLUMN())):INDIRECT(ADDRESS(ROW()-1,COLUMN()))),                                    IF(AND(A1970="SVOL",ISNUMBER(FIND(" Govt",C1970))),"", IF(AND(A1970="SVOL",ISNUMBER(FIND(" Index",C1970))),J1970,                                    IF(ISNUMBER(N1970),Q1970*N1970,IF(ISNUMBER(R1970),J1970*R1970," "))))))</f>
        <v xml:space="preserve"> </v>
      </c>
      <c r="AG1970" s="17" t="s">
        <v>6737</v>
      </c>
    </row>
    <row r="1971" spans="1:33" x14ac:dyDescent="0.35">
      <c r="A1971" t="s">
        <v>4387</v>
      </c>
      <c r="B1971" t="s">
        <v>4388</v>
      </c>
      <c r="C1971" t="s">
        <v>4389</v>
      </c>
      <c r="F1971" t="s">
        <v>4390</v>
      </c>
      <c r="G1971" s="1">
        <v>-4900</v>
      </c>
      <c r="H1971" s="1">
        <v>0.04</v>
      </c>
      <c r="I1971" s="2">
        <v>-19600</v>
      </c>
      <c r="J1971" s="3">
        <v>-6.4469999999999998E-5</v>
      </c>
      <c r="K1971" s="4">
        <v>304028012.26999998</v>
      </c>
      <c r="L1971" s="5">
        <v>12900001</v>
      </c>
      <c r="M1971" s="6">
        <v>23.568061140000001</v>
      </c>
      <c r="N1971" s="7">
        <f>IF(ISNUMBER(_xll.BDP($C1971, "DELTA_MID")),_xll.BDP($C1971, "DELTA_MID")," ")</f>
        <v>-0.167272</v>
      </c>
      <c r="O1971" s="7" t="str">
        <f>IF(ISNUMBER(N1971),_xll.BDP($C1971, "OPT_UNDL_TICKER"),"")</f>
        <v>HYG US</v>
      </c>
      <c r="P1971" s="8">
        <f>IF(ISNUMBER(N1971),_xll.BDP($C1971, "OPT_UNDL_PX")," ")</f>
        <v>79.41</v>
      </c>
      <c r="Q1971" s="7">
        <f>IF(ISNUMBER(N1971),+G1971*_xll.BDP($C1971, "PX_POS_MULT_FACTOR")*P1971/K1971," ")</f>
        <v>-0.12798458835906265</v>
      </c>
      <c r="R1971" s="8" t="str">
        <f>IF(OR($A1971="TUA",$A1971="TYA"),"",IF(ISNUMBER(_xll.BDP($C1971,"DUR_ADJ_OAS_MID")),_xll.BDP($C1971,"DUR_ADJ_OAS_MID"),IF(ISNUMBER(_xll.BDP($E1971&amp;" ISIN","DUR_ADJ_OAS_MID")),_xll.BDP($E1971&amp;" ISIN","DUR_ADJ_OAS_MID")," ")))</f>
        <v xml:space="preserve"> </v>
      </c>
      <c r="S1971" s="7">
        <f ca="1">IF(AND(A1970="SVOL",C1970="Cash"),                                     SUM(INDIRECT(ADDRESS(ROW()-(COUNTIF(A:A,"SVOL")),COLUMN())):INDIRECT(ADDRESS(ROW()-1,COLUMN()))),                                    IF(AND(A1971="TYA",C1971="Cash"), SUM(INDIRECT(ADDRESS(ROW()-(COUNTIF(A:A,"TYA")-1),COLUMN())):INDIRECT(ADDRESS(ROW()-1,COLUMN()))),                                    IF(AND(A1971="SVOL",ISNUMBER(FIND(" Govt",C1971))),"", IF(AND(A1971="SVOL",ISNUMBER(FIND(" Index",C1971))),J1971,                                    IF(ISNUMBER(N1971),Q1971*N1971,IF(ISNUMBER(R1971),J1971*R1971," "))))))</f>
        <v>2.1408238063997127E-2</v>
      </c>
      <c r="T1971" t="s">
        <v>4390</v>
      </c>
      <c r="U1971" t="s">
        <v>55</v>
      </c>
      <c r="AG1971" s="17">
        <v>-1.1000000000000001E-3</v>
      </c>
    </row>
    <row r="1972" spans="1:33" x14ac:dyDescent="0.35">
      <c r="A1972" t="s">
        <v>4387</v>
      </c>
      <c r="B1972" t="s">
        <v>4391</v>
      </c>
      <c r="C1972" t="s">
        <v>4392</v>
      </c>
      <c r="F1972" t="s">
        <v>4393</v>
      </c>
      <c r="G1972" s="1">
        <v>-12036</v>
      </c>
      <c r="H1972" s="1">
        <v>0.06</v>
      </c>
      <c r="I1972" s="2">
        <v>-72216</v>
      </c>
      <c r="J1972" s="3">
        <v>-2.3753000000000001E-4</v>
      </c>
      <c r="K1972" s="4">
        <v>304028012.26999998</v>
      </c>
      <c r="L1972" s="5">
        <v>12900001</v>
      </c>
      <c r="M1972" s="6">
        <v>23.568061140000001</v>
      </c>
      <c r="N1972" s="7">
        <f>IF(ISNUMBER(_xll.BDP($C1972, "DELTA_MID")),_xll.BDP($C1972, "DELTA_MID")," ")</f>
        <v>-9.5522999999999997E-2</v>
      </c>
      <c r="O1972" s="7" t="str">
        <f>IF(ISNUMBER(N1972),_xll.BDP($C1972, "OPT_UNDL_TICKER"),"")</f>
        <v>HYG US</v>
      </c>
      <c r="P1972" s="8">
        <f>IF(ISNUMBER(N1972),_xll.BDP($C1972, "OPT_UNDL_PX")," ")</f>
        <v>79.41</v>
      </c>
      <c r="Q1972" s="7">
        <f>IF(ISNUMBER(N1972),+G1972*_xll.BDP($C1972, "PX_POS_MULT_FACTOR")*P1972/K1972," ")</f>
        <v>-0.31437193989585271</v>
      </c>
      <c r="R1972" s="8" t="str">
        <f>IF(OR($A1972="TUA",$A1972="TYA"),"",IF(ISNUMBER(_xll.BDP($C1972,"DUR_ADJ_OAS_MID")),_xll.BDP($C1972,"DUR_ADJ_OAS_MID"),IF(ISNUMBER(_xll.BDP($E1972&amp;" ISIN","DUR_ADJ_OAS_MID")),_xll.BDP($E1972&amp;" ISIN","DUR_ADJ_OAS_MID")," ")))</f>
        <v xml:space="preserve"> </v>
      </c>
      <c r="S1972" s="7">
        <f ca="1">IF(AND(A1971="SVOL",C1971="Cash"),                                     SUM(INDIRECT(ADDRESS(ROW()-(COUNTIF(A:A,"SVOL")),COLUMN())):INDIRECT(ADDRESS(ROW()-1,COLUMN()))),                                    IF(AND(A1972="TYA",C1972="Cash"), SUM(INDIRECT(ADDRESS(ROW()-(COUNTIF(A:A,"TYA")-1),COLUMN())):INDIRECT(ADDRESS(ROW()-1,COLUMN()))),                                    IF(AND(A1972="SVOL",ISNUMBER(FIND(" Govt",C1972))),"", IF(AND(A1972="SVOL",ISNUMBER(FIND(" Index",C1972))),J1972,                                    IF(ISNUMBER(N1972),Q1972*N1972,IF(ISNUMBER(R1972),J1972*R1972," "))))))</f>
        <v>3.0029750814671539E-2</v>
      </c>
      <c r="T1972" t="s">
        <v>4393</v>
      </c>
      <c r="U1972" t="s">
        <v>55</v>
      </c>
      <c r="AG1972" s="17">
        <v>-1.1000000000000001E-3</v>
      </c>
    </row>
    <row r="1973" spans="1:33" x14ac:dyDescent="0.35">
      <c r="A1973" t="s">
        <v>4387</v>
      </c>
      <c r="B1973" t="s">
        <v>4394</v>
      </c>
      <c r="C1973" t="s">
        <v>4395</v>
      </c>
      <c r="F1973" t="s">
        <v>4396</v>
      </c>
      <c r="G1973" s="1">
        <v>16936</v>
      </c>
      <c r="H1973" s="1">
        <v>0.02</v>
      </c>
      <c r="I1973" s="2">
        <v>33872</v>
      </c>
      <c r="J1973" s="3">
        <v>1.1141000000000001E-4</v>
      </c>
      <c r="K1973" s="4">
        <v>304028012.26999998</v>
      </c>
      <c r="L1973" s="5">
        <v>12900001</v>
      </c>
      <c r="M1973" s="6">
        <v>23.568061140000001</v>
      </c>
      <c r="N1973" s="7">
        <f>IF(ISNUMBER(_xll.BDP($C1973, "DELTA_MID")),_xll.BDP($C1973, "DELTA_MID")," ")</f>
        <v>-2.6887000000000001E-2</v>
      </c>
      <c r="O1973" s="7" t="str">
        <f>IF(ISNUMBER(N1973),_xll.BDP($C1973, "OPT_UNDL_TICKER"),"")</f>
        <v>HYG US</v>
      </c>
      <c r="P1973" s="8">
        <f>IF(ISNUMBER(N1973),_xll.BDP($C1973, "OPT_UNDL_PX")," ")</f>
        <v>79.41</v>
      </c>
      <c r="Q1973" s="7">
        <f>IF(ISNUMBER(N1973),+G1973*_xll.BDP($C1973, "PX_POS_MULT_FACTOR")*P1973/K1973," ")</f>
        <v>0.44235652825491534</v>
      </c>
      <c r="R1973" s="8" t="str">
        <f>IF(OR($A1973="TUA",$A1973="TYA"),"",IF(ISNUMBER(_xll.BDP($C1973,"DUR_ADJ_OAS_MID")),_xll.BDP($C1973,"DUR_ADJ_OAS_MID"),IF(ISNUMBER(_xll.BDP($E1973&amp;" ISIN","DUR_ADJ_OAS_MID")),_xll.BDP($E1973&amp;" ISIN","DUR_ADJ_OAS_MID")," ")))</f>
        <v xml:space="preserve"> </v>
      </c>
      <c r="S1973" s="7">
        <f ca="1">IF(AND(A1972="SVOL",C1972="Cash"),                                     SUM(INDIRECT(ADDRESS(ROW()-(COUNTIF(A:A,"SVOL")),COLUMN())):INDIRECT(ADDRESS(ROW()-1,COLUMN()))),                                    IF(AND(A1973="TYA",C1973="Cash"), SUM(INDIRECT(ADDRESS(ROW()-(COUNTIF(A:A,"TYA")-1),COLUMN())):INDIRECT(ADDRESS(ROW()-1,COLUMN()))),                                    IF(AND(A1973="SVOL",ISNUMBER(FIND(" Govt",C1973))),"", IF(AND(A1973="SVOL",ISNUMBER(FIND(" Index",C1973))),J1973,                                    IF(ISNUMBER(N1973),Q1973*N1973,IF(ISNUMBER(R1973),J1973*R1973," "))))))</f>
        <v>-1.1893639975189909E-2</v>
      </c>
      <c r="T1973" t="s">
        <v>4396</v>
      </c>
      <c r="U1973" t="s">
        <v>55</v>
      </c>
      <c r="AG1973" s="17">
        <v>-1.1000000000000001E-3</v>
      </c>
    </row>
    <row r="1974" spans="1:33" x14ac:dyDescent="0.35">
      <c r="A1974" t="s">
        <v>4387</v>
      </c>
      <c r="B1974" t="s">
        <v>4250</v>
      </c>
      <c r="C1974" t="s">
        <v>4250</v>
      </c>
      <c r="F1974" t="s">
        <v>4251</v>
      </c>
      <c r="G1974" s="1">
        <v>-19</v>
      </c>
      <c r="H1974" s="1">
        <v>0.5</v>
      </c>
      <c r="I1974" s="2">
        <v>-950</v>
      </c>
      <c r="J1974" s="3">
        <v>-3.1200000000000002E-6</v>
      </c>
      <c r="K1974" s="4">
        <v>304028012.26999998</v>
      </c>
      <c r="L1974" s="5">
        <v>12900001</v>
      </c>
      <c r="M1974" s="6">
        <v>23.568061140000001</v>
      </c>
      <c r="N1974" s="7">
        <f>IF(ISNUMBER(_xll.BDP($C1974, "DELTA_MID")),_xll.BDP($C1974, "DELTA_MID")," ")</f>
        <v>-1.222E-3</v>
      </c>
      <c r="O1974" s="7" t="str">
        <f>IF(ISNUMBER(N1974),_xll.BDP($C1974, "OPT_UNDL_TICKER"),"")</f>
        <v>NDX</v>
      </c>
      <c r="P1974" s="8">
        <f>IF(ISNUMBER(N1974),_xll.BDP($C1974, "OPT_UNDL_PX")," ")</f>
        <v>21036.16</v>
      </c>
      <c r="Q1974" s="7">
        <f>IF(ISNUMBER(N1974),+G1974*_xll.BDP($C1974, "PX_POS_MULT_FACTOR")*P1974/K1974," ")</f>
        <v>-0.13146388617804319</v>
      </c>
      <c r="R1974" s="8" t="str">
        <f>IF(OR($A1974="TUA",$A1974="TYA"),"",IF(ISNUMBER(_xll.BDP($C1974,"DUR_ADJ_OAS_MID")),_xll.BDP($C1974,"DUR_ADJ_OAS_MID"),IF(ISNUMBER(_xll.BDP($E1974&amp;" ISIN","DUR_ADJ_OAS_MID")),_xll.BDP($E1974&amp;" ISIN","DUR_ADJ_OAS_MID")," ")))</f>
        <v xml:space="preserve"> </v>
      </c>
      <c r="S1974" s="7">
        <f ca="1">IF(AND(A1973="SVOL",C1973="Cash"),                                     SUM(INDIRECT(ADDRESS(ROW()-(COUNTIF(A:A,"SVOL")),COLUMN())):INDIRECT(ADDRESS(ROW()-1,COLUMN()))),                                    IF(AND(A1974="TYA",C1974="Cash"), SUM(INDIRECT(ADDRESS(ROW()-(COUNTIF(A:A,"TYA")-1),COLUMN())):INDIRECT(ADDRESS(ROW()-1,COLUMN()))),                                    IF(AND(A1974="SVOL",ISNUMBER(FIND(" Govt",C1974))),"", IF(AND(A1974="SVOL",ISNUMBER(FIND(" Index",C1974))),J1974,                                    IF(ISNUMBER(N1974),Q1974*N1974,IF(ISNUMBER(R1974),J1974*R1974," "))))))</f>
        <v>1.6064886890956878E-4</v>
      </c>
      <c r="T1974" t="s">
        <v>4251</v>
      </c>
      <c r="U1974" t="s">
        <v>55</v>
      </c>
      <c r="AG1974" s="17">
        <v>-1.1000000000000001E-3</v>
      </c>
    </row>
    <row r="1975" spans="1:33" x14ac:dyDescent="0.35">
      <c r="A1975" t="s">
        <v>4387</v>
      </c>
      <c r="B1975" t="s">
        <v>4252</v>
      </c>
      <c r="C1975" t="s">
        <v>4252</v>
      </c>
      <c r="F1975" t="s">
        <v>4253</v>
      </c>
      <c r="G1975" s="1">
        <v>19</v>
      </c>
      <c r="H1975" s="1">
        <v>0.32500000000000001</v>
      </c>
      <c r="I1975" s="2">
        <v>617.5</v>
      </c>
      <c r="J1975" s="3">
        <v>2.03E-6</v>
      </c>
      <c r="K1975" s="4">
        <v>304028012.26999998</v>
      </c>
      <c r="L1975" s="5">
        <v>12900001</v>
      </c>
      <c r="M1975" s="6">
        <v>23.568061140000001</v>
      </c>
      <c r="N1975" s="7">
        <f>IF(ISNUMBER(_xll.BDP($C1975, "DELTA_MID")),_xll.BDP($C1975, "DELTA_MID")," ")</f>
        <v>-1.0449999999999999E-3</v>
      </c>
      <c r="O1975" s="7" t="str">
        <f>IF(ISNUMBER(N1975),_xll.BDP($C1975, "OPT_UNDL_TICKER"),"")</f>
        <v>NDX</v>
      </c>
      <c r="P1975" s="8">
        <f>IF(ISNUMBER(N1975),_xll.BDP($C1975, "OPT_UNDL_PX")," ")</f>
        <v>21036.16</v>
      </c>
      <c r="Q1975" s="7">
        <f>IF(ISNUMBER(N1975),+G1975*_xll.BDP($C1975, "PX_POS_MULT_FACTOR")*P1975/K1975," ")</f>
        <v>0.13146388617804319</v>
      </c>
      <c r="R1975" s="8" t="str">
        <f>IF(OR($A1975="TUA",$A1975="TYA"),"",IF(ISNUMBER(_xll.BDP($C1975,"DUR_ADJ_OAS_MID")),_xll.BDP($C1975,"DUR_ADJ_OAS_MID"),IF(ISNUMBER(_xll.BDP($E1975&amp;" ISIN","DUR_ADJ_OAS_MID")),_xll.BDP($E1975&amp;" ISIN","DUR_ADJ_OAS_MID")," ")))</f>
        <v xml:space="preserve"> </v>
      </c>
      <c r="S1975" s="7">
        <f ca="1">IF(AND(A1974="SVOL",C1974="Cash"),                                     SUM(INDIRECT(ADDRESS(ROW()-(COUNTIF(A:A,"SVOL")),COLUMN())):INDIRECT(ADDRESS(ROW()-1,COLUMN()))),                                    IF(AND(A1975="TYA",C1975="Cash"), SUM(INDIRECT(ADDRESS(ROW()-(COUNTIF(A:A,"TYA")-1),COLUMN())):INDIRECT(ADDRESS(ROW()-1,COLUMN()))),                                    IF(AND(A1975="SVOL",ISNUMBER(FIND(" Govt",C1975))),"", IF(AND(A1975="SVOL",ISNUMBER(FIND(" Index",C1975))),J1975,                                    IF(ISNUMBER(N1975),Q1975*N1975,IF(ISNUMBER(R1975),J1975*R1975," "))))))</f>
        <v>-1.3737976105605512E-4</v>
      </c>
      <c r="T1975" t="s">
        <v>4253</v>
      </c>
      <c r="U1975" t="s">
        <v>55</v>
      </c>
      <c r="AG1975" s="17">
        <v>-1.1000000000000001E-3</v>
      </c>
    </row>
    <row r="1976" spans="1:33" x14ac:dyDescent="0.35">
      <c r="A1976" t="s">
        <v>4387</v>
      </c>
      <c r="B1976" t="s">
        <v>4254</v>
      </c>
      <c r="C1976" t="s">
        <v>4254</v>
      </c>
      <c r="F1976" t="s">
        <v>4255</v>
      </c>
      <c r="G1976" s="1">
        <v>-142</v>
      </c>
      <c r="H1976" s="1">
        <v>0.18</v>
      </c>
      <c r="I1976" s="2">
        <v>-2556</v>
      </c>
      <c r="J1976" s="3">
        <v>-8.4100000000000008E-6</v>
      </c>
      <c r="K1976" s="4">
        <v>304028012.26999998</v>
      </c>
      <c r="L1976" s="5">
        <v>12900001</v>
      </c>
      <c r="M1976" s="6">
        <v>23.568061140000001</v>
      </c>
      <c r="N1976" s="7">
        <f>IF(ISNUMBER(_xll.BDP($C1976, "DELTA_MID")),_xll.BDP($C1976, "DELTA_MID")," ")</f>
        <v>-1.4192E-2</v>
      </c>
      <c r="O1976" s="7" t="str">
        <f>IF(ISNUMBER(N1976),_xll.BDP($C1976, "OPT_UNDL_TICKER"),"")</f>
        <v>RUY</v>
      </c>
      <c r="P1976" s="8">
        <f>IF(ISNUMBER(N1976),_xll.BDP($C1976, "OPT_UNDL_PX")," ")</f>
        <v>2369.3739999999998</v>
      </c>
      <c r="Q1976" s="7">
        <f>IF(ISNUMBER(N1976),+G1976*_xll.BDP($C1976, "PX_POS_MULT_FACTOR")*P1976/K1976," ")</f>
        <v>-0.11066450932856997</v>
      </c>
      <c r="R1976" s="8" t="str">
        <f>IF(OR($A1976="TUA",$A1976="TYA"),"",IF(ISNUMBER(_xll.BDP($C1976,"DUR_ADJ_OAS_MID")),_xll.BDP($C1976,"DUR_ADJ_OAS_MID"),IF(ISNUMBER(_xll.BDP($E1976&amp;" ISIN","DUR_ADJ_OAS_MID")),_xll.BDP($E1976&amp;" ISIN","DUR_ADJ_OAS_MID")," ")))</f>
        <v xml:space="preserve"> </v>
      </c>
      <c r="S1976" s="7">
        <f ca="1">IF(AND(A1975="SVOL",C1975="Cash"),                                     SUM(INDIRECT(ADDRESS(ROW()-(COUNTIF(A:A,"SVOL")),COLUMN())):INDIRECT(ADDRESS(ROW()-1,COLUMN()))),                                    IF(AND(A1976="TYA",C1976="Cash"), SUM(INDIRECT(ADDRESS(ROW()-(COUNTIF(A:A,"TYA")-1),COLUMN())):INDIRECT(ADDRESS(ROW()-1,COLUMN()))),                                    IF(AND(A1976="SVOL",ISNUMBER(FIND(" Govt",C1976))),"", IF(AND(A1976="SVOL",ISNUMBER(FIND(" Index",C1976))),J1976,                                    IF(ISNUMBER(N1976),Q1976*N1976,IF(ISNUMBER(R1976),J1976*R1976," "))))))</f>
        <v>1.5705507163910649E-3</v>
      </c>
      <c r="T1976" t="s">
        <v>4255</v>
      </c>
      <c r="U1976" t="s">
        <v>55</v>
      </c>
      <c r="AG1976" s="17">
        <v>-1.1000000000000001E-3</v>
      </c>
    </row>
    <row r="1977" spans="1:33" x14ac:dyDescent="0.35">
      <c r="A1977" t="s">
        <v>4387</v>
      </c>
      <c r="B1977" t="s">
        <v>4256</v>
      </c>
      <c r="C1977" t="s">
        <v>4256</v>
      </c>
      <c r="F1977" t="s">
        <v>4257</v>
      </c>
      <c r="G1977" s="1">
        <v>142</v>
      </c>
      <c r="H1977" s="1">
        <v>1.1499999999999999</v>
      </c>
      <c r="I1977" s="2">
        <v>16330</v>
      </c>
      <c r="J1977" s="3">
        <v>5.3709999999999999E-5</v>
      </c>
      <c r="K1977" s="4">
        <v>304028012.26999998</v>
      </c>
      <c r="L1977" s="5">
        <v>12900001</v>
      </c>
      <c r="M1977" s="6">
        <v>23.568061140000001</v>
      </c>
      <c r="N1977" s="7">
        <f>IF(ISNUMBER(_xll.BDP($C1977, "DELTA_MID")),_xll.BDP($C1977, "DELTA_MID")," ")</f>
        <v>-8.0260000000000001E-3</v>
      </c>
      <c r="O1977" s="7" t="str">
        <f>IF(ISNUMBER(N1977),_xll.BDP($C1977, "OPT_UNDL_TICKER"),"")</f>
        <v>RUY</v>
      </c>
      <c r="P1977" s="8">
        <f>IF(ISNUMBER(N1977),_xll.BDP($C1977, "OPT_UNDL_PX")," ")</f>
        <v>2369.3739999999998</v>
      </c>
      <c r="Q1977" s="7">
        <f>IF(ISNUMBER(N1977),+G1977*_xll.BDP($C1977, "PX_POS_MULT_FACTOR")*P1977/K1977," ")</f>
        <v>0.11066450932856997</v>
      </c>
      <c r="R1977" s="8" t="str">
        <f>IF(OR($A1977="TUA",$A1977="TYA"),"",IF(ISNUMBER(_xll.BDP($C1977,"DUR_ADJ_OAS_MID")),_xll.BDP($C1977,"DUR_ADJ_OAS_MID"),IF(ISNUMBER(_xll.BDP($E1977&amp;" ISIN","DUR_ADJ_OAS_MID")),_xll.BDP($E1977&amp;" ISIN","DUR_ADJ_OAS_MID")," ")))</f>
        <v xml:space="preserve"> </v>
      </c>
      <c r="S1977" s="7">
        <f ca="1">IF(AND(A1976="SVOL",C1976="Cash"),                                     SUM(INDIRECT(ADDRESS(ROW()-(COUNTIF(A:A,"SVOL")),COLUMN())):INDIRECT(ADDRESS(ROW()-1,COLUMN()))),                                    IF(AND(A1977="TYA",C1977="Cash"), SUM(INDIRECT(ADDRESS(ROW()-(COUNTIF(A:A,"TYA")-1),COLUMN())):INDIRECT(ADDRESS(ROW()-1,COLUMN()))),                                    IF(AND(A1977="SVOL",ISNUMBER(FIND(" Govt",C1977))),"", IF(AND(A1977="SVOL",ISNUMBER(FIND(" Index",C1977))),J1977,                                    IF(ISNUMBER(N1977),Q1977*N1977,IF(ISNUMBER(R1977),J1977*R1977," "))))))</f>
        <v>-8.8819335187110258E-4</v>
      </c>
      <c r="T1977" t="s">
        <v>4257</v>
      </c>
      <c r="U1977" t="s">
        <v>55</v>
      </c>
      <c r="AG1977" s="17">
        <v>-1.1000000000000001E-3</v>
      </c>
    </row>
    <row r="1978" spans="1:33" x14ac:dyDescent="0.35">
      <c r="A1978" t="s">
        <v>4387</v>
      </c>
      <c r="B1978" t="s">
        <v>4258</v>
      </c>
      <c r="C1978" t="s">
        <v>4258</v>
      </c>
      <c r="F1978" t="s">
        <v>4259</v>
      </c>
      <c r="G1978" s="1">
        <v>-46</v>
      </c>
      <c r="H1978" s="1">
        <v>0.15</v>
      </c>
      <c r="I1978" s="2">
        <v>-690</v>
      </c>
      <c r="J1978" s="3">
        <v>-2.2699999999999999E-6</v>
      </c>
      <c r="K1978" s="4">
        <v>304028012.26999998</v>
      </c>
      <c r="L1978" s="5">
        <v>12900001</v>
      </c>
      <c r="M1978" s="6">
        <v>23.568061140000001</v>
      </c>
      <c r="N1978" s="7">
        <f>IF(ISNUMBER(_xll.BDP($C1978, "DELTA_MID")),_xll.BDP($C1978, "DELTA_MID")," ")</f>
        <v>-2.4480000000000001E-3</v>
      </c>
      <c r="O1978" s="7" t="str">
        <f>IF(ISNUMBER(N1978),_xll.BDP($C1978, "OPT_UNDL_TICKER"),"")</f>
        <v>SPX</v>
      </c>
      <c r="P1978" s="8">
        <f>IF(ISNUMBER(N1978),_xll.BDP($C1978, "OPT_UNDL_PX")," ")</f>
        <v>5985.38</v>
      </c>
      <c r="Q1978" s="7">
        <f>IF(ISNUMBER(N1978),+G1978*_xll.BDP($C1978, "PX_POS_MULT_FACTOR")*P1978/K1978," ")</f>
        <v>-9.0559905300926113E-2</v>
      </c>
      <c r="R1978" s="8" t="str">
        <f>IF(OR($A1978="TUA",$A1978="TYA"),"",IF(ISNUMBER(_xll.BDP($C1978,"DUR_ADJ_OAS_MID")),_xll.BDP($C1978,"DUR_ADJ_OAS_MID"),IF(ISNUMBER(_xll.BDP($E1978&amp;" ISIN","DUR_ADJ_OAS_MID")),_xll.BDP($E1978&amp;" ISIN","DUR_ADJ_OAS_MID")," ")))</f>
        <v xml:space="preserve"> </v>
      </c>
      <c r="S1978" s="7">
        <f ca="1">IF(AND(A1977="SVOL",C1977="Cash"),                                     SUM(INDIRECT(ADDRESS(ROW()-(COUNTIF(A:A,"SVOL")),COLUMN())):INDIRECT(ADDRESS(ROW()-1,COLUMN()))),                                    IF(AND(A1978="TYA",C1978="Cash"), SUM(INDIRECT(ADDRESS(ROW()-(COUNTIF(A:A,"TYA")-1),COLUMN())):INDIRECT(ADDRESS(ROW()-1,COLUMN()))),                                    IF(AND(A1978="SVOL",ISNUMBER(FIND(" Govt",C1978))),"", IF(AND(A1978="SVOL",ISNUMBER(FIND(" Index",C1978))),J1978,                                    IF(ISNUMBER(N1978),Q1978*N1978,IF(ISNUMBER(R1978),J1978*R1978," "))))))</f>
        <v>2.2169064817666712E-4</v>
      </c>
      <c r="T1978" t="s">
        <v>4259</v>
      </c>
      <c r="U1978" t="s">
        <v>55</v>
      </c>
      <c r="AG1978" s="17">
        <v>-1.1000000000000001E-3</v>
      </c>
    </row>
    <row r="1979" spans="1:33" x14ac:dyDescent="0.35">
      <c r="A1979" t="s">
        <v>4387</v>
      </c>
      <c r="B1979" t="s">
        <v>4260</v>
      </c>
      <c r="C1979" t="s">
        <v>4260</v>
      </c>
      <c r="F1979" t="s">
        <v>4261</v>
      </c>
      <c r="G1979" s="1">
        <v>46</v>
      </c>
      <c r="H1979" s="1">
        <v>0.1</v>
      </c>
      <c r="I1979" s="2">
        <v>460</v>
      </c>
      <c r="J1979" s="3">
        <v>1.5099999999999999E-6</v>
      </c>
      <c r="K1979" s="4">
        <v>304028012.26999998</v>
      </c>
      <c r="L1979" s="5">
        <v>12900001</v>
      </c>
      <c r="M1979" s="6">
        <v>23.568061140000001</v>
      </c>
      <c r="N1979" s="7">
        <f>IF(ISNUMBER(_xll.BDP($C1979, "DELTA_MID")),_xll.BDP($C1979, "DELTA_MID")," ")</f>
        <v>-8.4900000000000004E-4</v>
      </c>
      <c r="O1979" s="7" t="str">
        <f>IF(ISNUMBER(N1979),_xll.BDP($C1979, "OPT_UNDL_TICKER"),"")</f>
        <v>SPX</v>
      </c>
      <c r="P1979" s="8">
        <f>IF(ISNUMBER(N1979),_xll.BDP($C1979, "OPT_UNDL_PX")," ")</f>
        <v>5985.38</v>
      </c>
      <c r="Q1979" s="7">
        <f>IF(ISNUMBER(N1979),+G1979*_xll.BDP($C1979, "PX_POS_MULT_FACTOR")*P1979/K1979," ")</f>
        <v>9.0559905300926113E-2</v>
      </c>
      <c r="R1979" s="8" t="str">
        <f>IF(OR($A1979="TUA",$A1979="TYA"),"",IF(ISNUMBER(_xll.BDP($C1979,"DUR_ADJ_OAS_MID")),_xll.BDP($C1979,"DUR_ADJ_OAS_MID"),IF(ISNUMBER(_xll.BDP($E1979&amp;" ISIN","DUR_ADJ_OAS_MID")),_xll.BDP($E1979&amp;" ISIN","DUR_ADJ_OAS_MID")," ")))</f>
        <v xml:space="preserve"> </v>
      </c>
      <c r="S1979" s="7">
        <f ca="1">IF(AND(A1978="SVOL",C1978="Cash"),                                     SUM(INDIRECT(ADDRESS(ROW()-(COUNTIF(A:A,"SVOL")),COLUMN())):INDIRECT(ADDRESS(ROW()-1,COLUMN()))),                                    IF(AND(A1979="TYA",C1979="Cash"), SUM(INDIRECT(ADDRESS(ROW()-(COUNTIF(A:A,"TYA")-1),COLUMN())):INDIRECT(ADDRESS(ROW()-1,COLUMN()))),                                    IF(AND(A1979="SVOL",ISNUMBER(FIND(" Govt",C1979))),"", IF(AND(A1979="SVOL",ISNUMBER(FIND(" Index",C1979))),J1979,                                    IF(ISNUMBER(N1979),Q1979*N1979,IF(ISNUMBER(R1979),J1979*R1979," "))))))</f>
        <v>-7.6885359600486276E-5</v>
      </c>
      <c r="T1979" t="s">
        <v>4261</v>
      </c>
      <c r="U1979" t="s">
        <v>55</v>
      </c>
      <c r="AG1979" s="17">
        <v>-1.1000000000000001E-3</v>
      </c>
    </row>
    <row r="1980" spans="1:33" x14ac:dyDescent="0.35">
      <c r="A1980" t="s">
        <v>4387</v>
      </c>
      <c r="B1980" t="s">
        <v>4262</v>
      </c>
      <c r="C1980" t="s">
        <v>4262</v>
      </c>
      <c r="F1980" t="s">
        <v>4263</v>
      </c>
      <c r="G1980" s="1">
        <v>-31</v>
      </c>
      <c r="H1980" s="1">
        <v>3.75</v>
      </c>
      <c r="I1980" s="2">
        <v>-11625</v>
      </c>
      <c r="J1980" s="3">
        <v>-3.824E-5</v>
      </c>
      <c r="K1980" s="4">
        <v>304028012.26999998</v>
      </c>
      <c r="L1980" s="5">
        <v>12900001</v>
      </c>
      <c r="M1980" s="6">
        <v>23.568061140000001</v>
      </c>
      <c r="N1980" s="7">
        <f>IF(ISNUMBER(_xll.BDP($C1980, "DELTA_MID")),_xll.BDP($C1980, "DELTA_MID")," ")</f>
        <v>-1.5827000000000001E-2</v>
      </c>
      <c r="O1980" s="7" t="str">
        <f>IF(ISNUMBER(N1980),_xll.BDP($C1980, "OPT_UNDL_TICKER"),"")</f>
        <v>NDX</v>
      </c>
      <c r="P1980" s="8">
        <f>IF(ISNUMBER(N1980),_xll.BDP($C1980, "OPT_UNDL_PX")," ")</f>
        <v>21036.16</v>
      </c>
      <c r="Q1980" s="7">
        <f>IF(ISNUMBER(N1980),+G1980*_xll.BDP($C1980, "PX_POS_MULT_FACTOR")*P1980/K1980," ")</f>
        <v>-0.21449370902733364</v>
      </c>
      <c r="R1980" s="8" t="str">
        <f>IF(OR($A1980="TUA",$A1980="TYA"),"",IF(ISNUMBER(_xll.BDP($C1980,"DUR_ADJ_OAS_MID")),_xll.BDP($C1980,"DUR_ADJ_OAS_MID"),IF(ISNUMBER(_xll.BDP($E1980&amp;" ISIN","DUR_ADJ_OAS_MID")),_xll.BDP($E1980&amp;" ISIN","DUR_ADJ_OAS_MID")," ")))</f>
        <v xml:space="preserve"> </v>
      </c>
      <c r="S1980" s="7">
        <f ca="1">IF(AND(A1979="SVOL",C1979="Cash"),                                     SUM(INDIRECT(ADDRESS(ROW()-(COUNTIF(A:A,"SVOL")),COLUMN())):INDIRECT(ADDRESS(ROW()-1,COLUMN()))),                                    IF(AND(A1980="TYA",C1980="Cash"), SUM(INDIRECT(ADDRESS(ROW()-(COUNTIF(A:A,"TYA")-1),COLUMN())):INDIRECT(ADDRESS(ROW()-1,COLUMN()))),                                    IF(AND(A1980="SVOL",ISNUMBER(FIND(" Govt",C1980))),"", IF(AND(A1980="SVOL",ISNUMBER(FIND(" Index",C1980))),J1980,                                    IF(ISNUMBER(N1980),Q1980*N1980,IF(ISNUMBER(R1980),J1980*R1980," "))))))</f>
        <v>3.3947919327756097E-3</v>
      </c>
      <c r="T1980" t="s">
        <v>4263</v>
      </c>
      <c r="U1980" t="s">
        <v>55</v>
      </c>
      <c r="AG1980" s="17">
        <v>-1.1000000000000001E-3</v>
      </c>
    </row>
    <row r="1981" spans="1:33" x14ac:dyDescent="0.35">
      <c r="A1981" t="s">
        <v>4387</v>
      </c>
      <c r="B1981" t="s">
        <v>4264</v>
      </c>
      <c r="C1981" t="s">
        <v>4264</v>
      </c>
      <c r="F1981" t="s">
        <v>4265</v>
      </c>
      <c r="G1981" s="1">
        <v>31</v>
      </c>
      <c r="H1981" s="1">
        <v>1.375</v>
      </c>
      <c r="I1981" s="2">
        <v>4262.5</v>
      </c>
      <c r="J1981" s="3">
        <v>1.402E-5</v>
      </c>
      <c r="K1981" s="4">
        <v>304028012.26999998</v>
      </c>
      <c r="L1981" s="5">
        <v>12900001</v>
      </c>
      <c r="M1981" s="6">
        <v>23.568061140000001</v>
      </c>
      <c r="N1981" s="7">
        <f>IF(ISNUMBER(_xll.BDP($C1981, "DELTA_MID")),_xll.BDP($C1981, "DELTA_MID")," ")</f>
        <v>-4.6519999999999999E-3</v>
      </c>
      <c r="O1981" s="7" t="str">
        <f>IF(ISNUMBER(N1981),_xll.BDP($C1981, "OPT_UNDL_TICKER"),"")</f>
        <v>NDX</v>
      </c>
      <c r="P1981" s="8">
        <f>IF(ISNUMBER(N1981),_xll.BDP($C1981, "OPT_UNDL_PX")," ")</f>
        <v>21036.16</v>
      </c>
      <c r="Q1981" s="7">
        <f>IF(ISNUMBER(N1981),+G1981*_xll.BDP($C1981, "PX_POS_MULT_FACTOR")*P1981/K1981," ")</f>
        <v>0.21449370902733364</v>
      </c>
      <c r="R1981" s="8" t="str">
        <f>IF(OR($A1981="TUA",$A1981="TYA"),"",IF(ISNUMBER(_xll.BDP($C1981,"DUR_ADJ_OAS_MID")),_xll.BDP($C1981,"DUR_ADJ_OAS_MID"),IF(ISNUMBER(_xll.BDP($E1981&amp;" ISIN","DUR_ADJ_OAS_MID")),_xll.BDP($E1981&amp;" ISIN","DUR_ADJ_OAS_MID")," ")))</f>
        <v xml:space="preserve"> </v>
      </c>
      <c r="S1981" s="7">
        <f ca="1">IF(AND(A1980="SVOL",C1980="Cash"),                                     SUM(INDIRECT(ADDRESS(ROW()-(COUNTIF(A:A,"SVOL")),COLUMN())):INDIRECT(ADDRESS(ROW()-1,COLUMN()))),                                    IF(AND(A1981="TYA",C1981="Cash"), SUM(INDIRECT(ADDRESS(ROW()-(COUNTIF(A:A,"TYA")-1),COLUMN())):INDIRECT(ADDRESS(ROW()-1,COLUMN()))),                                    IF(AND(A1981="SVOL",ISNUMBER(FIND(" Govt",C1981))),"", IF(AND(A1981="SVOL",ISNUMBER(FIND(" Index",C1981))),J1981,                                    IF(ISNUMBER(N1981),Q1981*N1981,IF(ISNUMBER(R1981),J1981*R1981," "))))))</f>
        <v>-9.9782473439515604E-4</v>
      </c>
      <c r="T1981" t="s">
        <v>4265</v>
      </c>
      <c r="U1981" t="s">
        <v>55</v>
      </c>
      <c r="AG1981" s="17">
        <v>-1.1000000000000001E-3</v>
      </c>
    </row>
    <row r="1982" spans="1:33" x14ac:dyDescent="0.35">
      <c r="A1982" t="s">
        <v>4387</v>
      </c>
      <c r="B1982" t="s">
        <v>4266</v>
      </c>
      <c r="C1982" t="s">
        <v>4266</v>
      </c>
      <c r="F1982" t="s">
        <v>4267</v>
      </c>
      <c r="G1982" s="1">
        <v>-268</v>
      </c>
      <c r="H1982" s="1">
        <v>1.375</v>
      </c>
      <c r="I1982" s="2">
        <v>-36850</v>
      </c>
      <c r="J1982" s="3">
        <v>-1.2121E-4</v>
      </c>
      <c r="K1982" s="4">
        <v>304028012.26999998</v>
      </c>
      <c r="L1982" s="5">
        <v>12900001</v>
      </c>
      <c r="M1982" s="6">
        <v>23.568061140000001</v>
      </c>
      <c r="N1982" s="7">
        <f>IF(ISNUMBER(_xll.BDP($C1982, "DELTA_MID")),_xll.BDP($C1982, "DELTA_MID")," ")</f>
        <v>-4.2424999999999997E-2</v>
      </c>
      <c r="O1982" s="7" t="str">
        <f>IF(ISNUMBER(N1982),_xll.BDP($C1982, "OPT_UNDL_TICKER"),"")</f>
        <v>RUY</v>
      </c>
      <c r="P1982" s="8">
        <f>IF(ISNUMBER(N1982),_xll.BDP($C1982, "OPT_UNDL_PX")," ")</f>
        <v>2369.3739999999998</v>
      </c>
      <c r="Q1982" s="7">
        <f>IF(ISNUMBER(N1982),+G1982*_xll.BDP($C1982, "PX_POS_MULT_FACTOR")*P1982/K1982," ")</f>
        <v>-0.20885977816941373</v>
      </c>
      <c r="R1982" s="8" t="str">
        <f>IF(OR($A1982="TUA",$A1982="TYA"),"",IF(ISNUMBER(_xll.BDP($C1982,"DUR_ADJ_OAS_MID")),_xll.BDP($C1982,"DUR_ADJ_OAS_MID"),IF(ISNUMBER(_xll.BDP($E1982&amp;" ISIN","DUR_ADJ_OAS_MID")),_xll.BDP($E1982&amp;" ISIN","DUR_ADJ_OAS_MID")," ")))</f>
        <v xml:space="preserve"> </v>
      </c>
      <c r="S1982" s="7">
        <f ca="1">IF(AND(A1981="SVOL",C1981="Cash"),                                     SUM(INDIRECT(ADDRESS(ROW()-(COUNTIF(A:A,"SVOL")),COLUMN())):INDIRECT(ADDRESS(ROW()-1,COLUMN()))),                                    IF(AND(A1982="TYA",C1982="Cash"), SUM(INDIRECT(ADDRESS(ROW()-(COUNTIF(A:A,"TYA")-1),COLUMN())):INDIRECT(ADDRESS(ROW()-1,COLUMN()))),                                    IF(AND(A1982="SVOL",ISNUMBER(FIND(" Govt",C1982))),"", IF(AND(A1982="SVOL",ISNUMBER(FIND(" Index",C1982))),J1982,                                    IF(ISNUMBER(N1982),Q1982*N1982,IF(ISNUMBER(R1982),J1982*R1982," "))))))</f>
        <v>8.8608760888373769E-3</v>
      </c>
      <c r="T1982" t="s">
        <v>4267</v>
      </c>
      <c r="U1982" t="s">
        <v>55</v>
      </c>
      <c r="AG1982" s="17">
        <v>-1.1000000000000001E-3</v>
      </c>
    </row>
    <row r="1983" spans="1:33" x14ac:dyDescent="0.35">
      <c r="A1983" t="s">
        <v>4387</v>
      </c>
      <c r="B1983" t="s">
        <v>4268</v>
      </c>
      <c r="C1983" t="s">
        <v>4268</v>
      </c>
      <c r="F1983" t="s">
        <v>4269</v>
      </c>
      <c r="G1983" s="1">
        <v>268</v>
      </c>
      <c r="H1983" s="1">
        <v>0.625</v>
      </c>
      <c r="I1983" s="2">
        <v>16750</v>
      </c>
      <c r="J1983" s="3">
        <v>5.5090000000000003E-5</v>
      </c>
      <c r="K1983" s="4">
        <v>304028012.26999998</v>
      </c>
      <c r="L1983" s="5">
        <v>12900001</v>
      </c>
      <c r="M1983" s="6">
        <v>23.568061140000001</v>
      </c>
      <c r="N1983" s="7">
        <f>IF(ISNUMBER(_xll.BDP($C1983, "DELTA_MID")),_xll.BDP($C1983, "DELTA_MID")," ")</f>
        <v>-1.3793E-2</v>
      </c>
      <c r="O1983" s="7" t="str">
        <f>IF(ISNUMBER(N1983),_xll.BDP($C1983, "OPT_UNDL_TICKER"),"")</f>
        <v>RUY</v>
      </c>
      <c r="P1983" s="8">
        <f>IF(ISNUMBER(N1983),_xll.BDP($C1983, "OPT_UNDL_PX")," ")</f>
        <v>2369.3739999999998</v>
      </c>
      <c r="Q1983" s="7">
        <f>IF(ISNUMBER(N1983),+G1983*_xll.BDP($C1983, "PX_POS_MULT_FACTOR")*P1983/K1983," ")</f>
        <v>0.20885977816941373</v>
      </c>
      <c r="R1983" s="8" t="str">
        <f>IF(OR($A1983="TUA",$A1983="TYA"),"",IF(ISNUMBER(_xll.BDP($C1983,"DUR_ADJ_OAS_MID")),_xll.BDP($C1983,"DUR_ADJ_OAS_MID"),IF(ISNUMBER(_xll.BDP($E1983&amp;" ISIN","DUR_ADJ_OAS_MID")),_xll.BDP($E1983&amp;" ISIN","DUR_ADJ_OAS_MID")," ")))</f>
        <v xml:space="preserve"> </v>
      </c>
      <c r="S1983" s="7">
        <f ca="1">IF(AND(A1982="SVOL",C1982="Cash"),                                     SUM(INDIRECT(ADDRESS(ROW()-(COUNTIF(A:A,"SVOL")),COLUMN())):INDIRECT(ADDRESS(ROW()-1,COLUMN()))),                                    IF(AND(A1983="TYA",C1983="Cash"), SUM(INDIRECT(ADDRESS(ROW()-(COUNTIF(A:A,"TYA")-1),COLUMN())):INDIRECT(ADDRESS(ROW()-1,COLUMN()))),                                    IF(AND(A1983="SVOL",ISNUMBER(FIND(" Govt",C1983))),"", IF(AND(A1983="SVOL",ISNUMBER(FIND(" Index",C1983))),J1983,                                    IF(ISNUMBER(N1983),Q1983*N1983,IF(ISNUMBER(R1983),J1983*R1983," "))))))</f>
        <v>-2.8808029202907234E-3</v>
      </c>
      <c r="T1983" t="s">
        <v>4269</v>
      </c>
      <c r="U1983" t="s">
        <v>55</v>
      </c>
      <c r="AG1983" s="17">
        <v>-1.1000000000000001E-3</v>
      </c>
    </row>
    <row r="1984" spans="1:33" x14ac:dyDescent="0.35">
      <c r="A1984" t="s">
        <v>4387</v>
      </c>
      <c r="B1984" t="s">
        <v>4270</v>
      </c>
      <c r="C1984" t="s">
        <v>4270</v>
      </c>
      <c r="F1984" t="s">
        <v>4271</v>
      </c>
      <c r="G1984" s="1">
        <v>-95</v>
      </c>
      <c r="H1984" s="1">
        <v>0.85</v>
      </c>
      <c r="I1984" s="2">
        <v>-8075</v>
      </c>
      <c r="J1984" s="3">
        <v>-2.656E-5</v>
      </c>
      <c r="K1984" s="4">
        <v>304028012.26999998</v>
      </c>
      <c r="L1984" s="5">
        <v>12900001</v>
      </c>
      <c r="M1984" s="6">
        <v>23.568061140000001</v>
      </c>
      <c r="N1984" s="7">
        <f>IF(ISNUMBER(_xll.BDP($C1984, "DELTA_MID")),_xll.BDP($C1984, "DELTA_MID")," ")</f>
        <v>-1.5304E-2</v>
      </c>
      <c r="O1984" s="7" t="str">
        <f>IF(ISNUMBER(N1984),_xll.BDP($C1984, "OPT_UNDL_TICKER"),"")</f>
        <v>SPX</v>
      </c>
      <c r="P1984" s="8">
        <f>IF(ISNUMBER(N1984),_xll.BDP($C1984, "OPT_UNDL_PX")," ")</f>
        <v>5985.38</v>
      </c>
      <c r="Q1984" s="7">
        <f>IF(ISNUMBER(N1984),+G1984*_xll.BDP($C1984, "PX_POS_MULT_FACTOR")*P1984/K1984," ")</f>
        <v>-0.1870258913823474</v>
      </c>
      <c r="R1984" s="8" t="str">
        <f>IF(OR($A1984="TUA",$A1984="TYA"),"",IF(ISNUMBER(_xll.BDP($C1984,"DUR_ADJ_OAS_MID")),_xll.BDP($C1984,"DUR_ADJ_OAS_MID"),IF(ISNUMBER(_xll.BDP($E1984&amp;" ISIN","DUR_ADJ_OAS_MID")),_xll.BDP($E1984&amp;" ISIN","DUR_ADJ_OAS_MID")," ")))</f>
        <v xml:space="preserve"> </v>
      </c>
      <c r="S1984" s="7">
        <f ca="1">IF(AND(A1983="SVOL",C1983="Cash"),                                     SUM(INDIRECT(ADDRESS(ROW()-(COUNTIF(A:A,"SVOL")),COLUMN())):INDIRECT(ADDRESS(ROW()-1,COLUMN()))),                                    IF(AND(A1984="TYA",C1984="Cash"), SUM(INDIRECT(ADDRESS(ROW()-(COUNTIF(A:A,"TYA")-1),COLUMN())):INDIRECT(ADDRESS(ROW()-1,COLUMN()))),                                    IF(AND(A1984="SVOL",ISNUMBER(FIND(" Govt",C1984))),"", IF(AND(A1984="SVOL",ISNUMBER(FIND(" Index",C1984))),J1984,                                    IF(ISNUMBER(N1984),Q1984*N1984,IF(ISNUMBER(R1984),J1984*R1984," "))))))</f>
        <v>2.8622442417154444E-3</v>
      </c>
      <c r="T1984" t="s">
        <v>4271</v>
      </c>
      <c r="U1984" t="s">
        <v>55</v>
      </c>
      <c r="AG1984" s="17">
        <v>-1.1000000000000001E-3</v>
      </c>
    </row>
    <row r="1985" spans="1:33" x14ac:dyDescent="0.35">
      <c r="A1985" t="s">
        <v>4387</v>
      </c>
      <c r="B1985" t="s">
        <v>4272</v>
      </c>
      <c r="C1985" t="s">
        <v>4272</v>
      </c>
      <c r="F1985" t="s">
        <v>4273</v>
      </c>
      <c r="G1985" s="1">
        <v>95</v>
      </c>
      <c r="H1985" s="1">
        <v>0.4</v>
      </c>
      <c r="I1985" s="2">
        <v>3800</v>
      </c>
      <c r="J1985" s="3">
        <v>1.2500000000000001E-5</v>
      </c>
      <c r="K1985" s="4">
        <v>304028012.26999998</v>
      </c>
      <c r="L1985" s="5">
        <v>12900001</v>
      </c>
      <c r="M1985" s="6">
        <v>23.568061140000001</v>
      </c>
      <c r="N1985" s="7">
        <f>IF(ISNUMBER(_xll.BDP($C1985, "DELTA_MID")),_xll.BDP($C1985, "DELTA_MID")," ")</f>
        <v>-4.738E-3</v>
      </c>
      <c r="O1985" s="7" t="str">
        <f>IF(ISNUMBER(N1985),_xll.BDP($C1985, "OPT_UNDL_TICKER"),"")</f>
        <v>SPX</v>
      </c>
      <c r="P1985" s="8">
        <f>IF(ISNUMBER(N1985),_xll.BDP($C1985, "OPT_UNDL_PX")," ")</f>
        <v>5985.38</v>
      </c>
      <c r="Q1985" s="7">
        <f>IF(ISNUMBER(N1985),+G1985*_xll.BDP($C1985, "PX_POS_MULT_FACTOR")*P1985/K1985," ")</f>
        <v>0.1870258913823474</v>
      </c>
      <c r="R1985" s="8" t="str">
        <f>IF(OR($A1985="TUA",$A1985="TYA"),"",IF(ISNUMBER(_xll.BDP($C1985,"DUR_ADJ_OAS_MID")),_xll.BDP($C1985,"DUR_ADJ_OAS_MID"),IF(ISNUMBER(_xll.BDP($E1985&amp;" ISIN","DUR_ADJ_OAS_MID")),_xll.BDP($E1985&amp;" ISIN","DUR_ADJ_OAS_MID")," ")))</f>
        <v xml:space="preserve"> </v>
      </c>
      <c r="S1985" s="7">
        <f ca="1">IF(AND(A1984="SVOL",C1984="Cash"),                                     SUM(INDIRECT(ADDRESS(ROW()-(COUNTIF(A:A,"SVOL")),COLUMN())):INDIRECT(ADDRESS(ROW()-1,COLUMN()))),                                    IF(AND(A1985="TYA",C1985="Cash"), SUM(INDIRECT(ADDRESS(ROW()-(COUNTIF(A:A,"TYA")-1),COLUMN())):INDIRECT(ADDRESS(ROW()-1,COLUMN()))),                                    IF(AND(A1985="SVOL",ISNUMBER(FIND(" Govt",C1985))),"", IF(AND(A1985="SVOL",ISNUMBER(FIND(" Index",C1985))),J1985,                                    IF(ISNUMBER(N1985),Q1985*N1985,IF(ISNUMBER(R1985),J1985*R1985," "))))))</f>
        <v>-8.8612867336956196E-4</v>
      </c>
      <c r="T1985" t="s">
        <v>4273</v>
      </c>
      <c r="U1985" t="s">
        <v>55</v>
      </c>
      <c r="AG1985" s="17">
        <v>-1.1000000000000001E-3</v>
      </c>
    </row>
    <row r="1986" spans="1:33" x14ac:dyDescent="0.35">
      <c r="A1986" t="s">
        <v>4387</v>
      </c>
      <c r="B1986" t="s">
        <v>4274</v>
      </c>
      <c r="C1986" t="s">
        <v>4274</v>
      </c>
      <c r="F1986" t="s">
        <v>4275</v>
      </c>
      <c r="G1986" s="1">
        <v>-32</v>
      </c>
      <c r="H1986" s="1">
        <v>25.1</v>
      </c>
      <c r="I1986" s="2">
        <v>-80320</v>
      </c>
      <c r="J1986" s="3">
        <v>-2.6418999999999998E-4</v>
      </c>
      <c r="K1986" s="4">
        <v>304028012.26999998</v>
      </c>
      <c r="L1986" s="5">
        <v>12900001</v>
      </c>
      <c r="M1986" s="6">
        <v>23.568061140000001</v>
      </c>
      <c r="N1986" s="7">
        <f>IF(ISNUMBER(_xll.BDP($C1986, "DELTA_MID")),_xll.BDP($C1986, "DELTA_MID")," ")</f>
        <v>-7.5574000000000002E-2</v>
      </c>
      <c r="O1986" s="7" t="str">
        <f>IF(ISNUMBER(N1986),_xll.BDP($C1986, "OPT_UNDL_TICKER"),"")</f>
        <v>NDX</v>
      </c>
      <c r="P1986" s="8">
        <f>IF(ISNUMBER(N1986),_xll.BDP($C1986, "OPT_UNDL_PX")," ")</f>
        <v>21036.16</v>
      </c>
      <c r="Q1986" s="7">
        <f>IF(ISNUMBER(N1986),+G1986*_xll.BDP($C1986, "PX_POS_MULT_FACTOR")*P1986/K1986," ")</f>
        <v>-0.22141286093144119</v>
      </c>
      <c r="R1986" s="8" t="str">
        <f>IF(OR($A1986="TUA",$A1986="TYA"),"",IF(ISNUMBER(_xll.BDP($C1986,"DUR_ADJ_OAS_MID")),_xll.BDP($C1986,"DUR_ADJ_OAS_MID"),IF(ISNUMBER(_xll.BDP($E1986&amp;" ISIN","DUR_ADJ_OAS_MID")),_xll.BDP($E1986&amp;" ISIN","DUR_ADJ_OAS_MID")," ")))</f>
        <v xml:space="preserve"> </v>
      </c>
      <c r="S1986" s="7">
        <f ca="1">IF(AND(A1985="SVOL",C1985="Cash"),                                     SUM(INDIRECT(ADDRESS(ROW()-(COUNTIF(A:A,"SVOL")),COLUMN())):INDIRECT(ADDRESS(ROW()-1,COLUMN()))),                                    IF(AND(A1986="TYA",C1986="Cash"), SUM(INDIRECT(ADDRESS(ROW()-(COUNTIF(A:A,"TYA")-1),COLUMN())):INDIRECT(ADDRESS(ROW()-1,COLUMN()))),                                    IF(AND(A1986="SVOL",ISNUMBER(FIND(" Govt",C1986))),"", IF(AND(A1986="SVOL",ISNUMBER(FIND(" Index",C1986))),J1986,                                    IF(ISNUMBER(N1986),Q1986*N1986,IF(ISNUMBER(R1986),J1986*R1986," "))))))</f>
        <v>1.6733055552032736E-2</v>
      </c>
      <c r="T1986" t="s">
        <v>4275</v>
      </c>
      <c r="U1986" t="s">
        <v>55</v>
      </c>
      <c r="AG1986" s="17">
        <v>-1.1000000000000001E-3</v>
      </c>
    </row>
    <row r="1987" spans="1:33" x14ac:dyDescent="0.35">
      <c r="A1987" t="s">
        <v>4387</v>
      </c>
      <c r="B1987" t="s">
        <v>4276</v>
      </c>
      <c r="C1987" t="s">
        <v>4276</v>
      </c>
      <c r="F1987" t="s">
        <v>4277</v>
      </c>
      <c r="G1987" s="1">
        <v>32</v>
      </c>
      <c r="H1987" s="1">
        <v>4.8499999999999996</v>
      </c>
      <c r="I1987" s="2">
        <v>15520</v>
      </c>
      <c r="J1987" s="3">
        <v>5.1050000000000001E-5</v>
      </c>
      <c r="K1987" s="4">
        <v>304028012.26999998</v>
      </c>
      <c r="L1987" s="5">
        <v>12900001</v>
      </c>
      <c r="M1987" s="6">
        <v>23.568061140000001</v>
      </c>
      <c r="N1987" s="7">
        <f>IF(ISNUMBER(_xll.BDP($C1987, "DELTA_MID")),_xll.BDP($C1987, "DELTA_MID")," ")</f>
        <v>-1.4137E-2</v>
      </c>
      <c r="O1987" s="7" t="str">
        <f>IF(ISNUMBER(N1987),_xll.BDP($C1987, "OPT_UNDL_TICKER"),"")</f>
        <v>NDX</v>
      </c>
      <c r="P1987" s="8">
        <f>IF(ISNUMBER(N1987),_xll.BDP($C1987, "OPT_UNDL_PX")," ")</f>
        <v>21036.16</v>
      </c>
      <c r="Q1987" s="7">
        <f>IF(ISNUMBER(N1987),+G1987*_xll.BDP($C1987, "PX_POS_MULT_FACTOR")*P1987/K1987," ")</f>
        <v>0.22141286093144119</v>
      </c>
      <c r="R1987" s="8" t="str">
        <f>IF(OR($A1987="TUA",$A1987="TYA"),"",IF(ISNUMBER(_xll.BDP($C1987,"DUR_ADJ_OAS_MID")),_xll.BDP($C1987,"DUR_ADJ_OAS_MID"),IF(ISNUMBER(_xll.BDP($E1987&amp;" ISIN","DUR_ADJ_OAS_MID")),_xll.BDP($E1987&amp;" ISIN","DUR_ADJ_OAS_MID")," ")))</f>
        <v xml:space="preserve"> </v>
      </c>
      <c r="S1987" s="7">
        <f ca="1">IF(AND(A1986="SVOL",C1986="Cash"),                                     SUM(INDIRECT(ADDRESS(ROW()-(COUNTIF(A:A,"SVOL")),COLUMN())):INDIRECT(ADDRESS(ROW()-1,COLUMN()))),                                    IF(AND(A1987="TYA",C1987="Cash"), SUM(INDIRECT(ADDRESS(ROW()-(COUNTIF(A:A,"TYA")-1),COLUMN())):INDIRECT(ADDRESS(ROW()-1,COLUMN()))),                                    IF(AND(A1987="SVOL",ISNUMBER(FIND(" Govt",C1987))),"", IF(AND(A1987="SVOL",ISNUMBER(FIND(" Index",C1987))),J1987,                                    IF(ISNUMBER(N1987),Q1987*N1987,IF(ISNUMBER(R1987),J1987*R1987," "))))))</f>
        <v>-3.1301136149877841E-3</v>
      </c>
      <c r="T1987" t="s">
        <v>4277</v>
      </c>
      <c r="U1987" t="s">
        <v>55</v>
      </c>
      <c r="AG1987" s="17">
        <v>-1.1000000000000001E-3</v>
      </c>
    </row>
    <row r="1988" spans="1:33" x14ac:dyDescent="0.35">
      <c r="A1988" t="s">
        <v>4387</v>
      </c>
      <c r="B1988" t="s">
        <v>4278</v>
      </c>
      <c r="C1988" t="s">
        <v>4278</v>
      </c>
      <c r="F1988" t="s">
        <v>4279</v>
      </c>
      <c r="G1988" s="1">
        <v>-267</v>
      </c>
      <c r="H1988" s="1">
        <v>3.8</v>
      </c>
      <c r="I1988" s="2">
        <v>-101460</v>
      </c>
      <c r="J1988" s="3">
        <v>-3.3372000000000002E-4</v>
      </c>
      <c r="K1988" s="4">
        <v>304028012.26999998</v>
      </c>
      <c r="L1988" s="5">
        <v>12900001</v>
      </c>
      <c r="M1988" s="6">
        <v>23.568061140000001</v>
      </c>
      <c r="N1988" s="7">
        <f>IF(ISNUMBER(_xll.BDP($C1988, "DELTA_MID")),_xll.BDP($C1988, "DELTA_MID")," ")</f>
        <v>-9.6027000000000001E-2</v>
      </c>
      <c r="O1988" s="7" t="str">
        <f>IF(ISNUMBER(N1988),_xll.BDP($C1988, "OPT_UNDL_TICKER"),"")</f>
        <v>RUY</v>
      </c>
      <c r="P1988" s="8">
        <f>IF(ISNUMBER(N1988),_xll.BDP($C1988, "OPT_UNDL_PX")," ")</f>
        <v>2369.3739999999998</v>
      </c>
      <c r="Q1988" s="7">
        <f>IF(ISNUMBER(N1988),+G1988*_xll.BDP($C1988, "PX_POS_MULT_FACTOR")*P1988/K1988," ")</f>
        <v>-0.20808045063893085</v>
      </c>
      <c r="R1988" s="8" t="str">
        <f>IF(OR($A1988="TUA",$A1988="TYA"),"",IF(ISNUMBER(_xll.BDP($C1988,"DUR_ADJ_OAS_MID")),_xll.BDP($C1988,"DUR_ADJ_OAS_MID"),IF(ISNUMBER(_xll.BDP($E1988&amp;" ISIN","DUR_ADJ_OAS_MID")),_xll.BDP($E1988&amp;" ISIN","DUR_ADJ_OAS_MID")," ")))</f>
        <v xml:space="preserve"> </v>
      </c>
      <c r="S1988" s="7">
        <f ca="1">IF(AND(A1987="SVOL",C1987="Cash"),                                     SUM(INDIRECT(ADDRESS(ROW()-(COUNTIF(A:A,"SVOL")),COLUMN())):INDIRECT(ADDRESS(ROW()-1,COLUMN()))),                                    IF(AND(A1988="TYA",C1988="Cash"), SUM(INDIRECT(ADDRESS(ROW()-(COUNTIF(A:A,"TYA")-1),COLUMN())):INDIRECT(ADDRESS(ROW()-1,COLUMN()))),                                    IF(AND(A1988="SVOL",ISNUMBER(FIND(" Govt",C1988))),"", IF(AND(A1988="SVOL",ISNUMBER(FIND(" Index",C1988))),J1988,                                    IF(ISNUMBER(N1988),Q1988*N1988,IF(ISNUMBER(R1988),J1988*R1988," "))))))</f>
        <v>1.9981341433504614E-2</v>
      </c>
      <c r="T1988" t="s">
        <v>4279</v>
      </c>
      <c r="U1988" t="s">
        <v>55</v>
      </c>
      <c r="AG1988" s="17">
        <v>-1.1000000000000001E-3</v>
      </c>
    </row>
    <row r="1989" spans="1:33" x14ac:dyDescent="0.35">
      <c r="A1989" t="s">
        <v>4387</v>
      </c>
      <c r="B1989" t="s">
        <v>4280</v>
      </c>
      <c r="C1989" t="s">
        <v>4280</v>
      </c>
      <c r="F1989" t="s">
        <v>4281</v>
      </c>
      <c r="G1989" s="1">
        <v>267</v>
      </c>
      <c r="H1989" s="1">
        <v>0.97499999999999998</v>
      </c>
      <c r="I1989" s="2">
        <v>26032.5</v>
      </c>
      <c r="J1989" s="3">
        <v>8.5630000000000005E-5</v>
      </c>
      <c r="K1989" s="4">
        <v>304028012.26999998</v>
      </c>
      <c r="L1989" s="5">
        <v>12900001</v>
      </c>
      <c r="M1989" s="6">
        <v>23.568061140000001</v>
      </c>
      <c r="N1989" s="7">
        <f>IF(ISNUMBER(_xll.BDP($C1989, "DELTA_MID")),_xll.BDP($C1989, "DELTA_MID")," ")</f>
        <v>-2.1602E-2</v>
      </c>
      <c r="O1989" s="7" t="str">
        <f>IF(ISNUMBER(N1989),_xll.BDP($C1989, "OPT_UNDL_TICKER"),"")</f>
        <v>RUY</v>
      </c>
      <c r="P1989" s="8">
        <f>IF(ISNUMBER(N1989),_xll.BDP($C1989, "OPT_UNDL_PX")," ")</f>
        <v>2369.3739999999998</v>
      </c>
      <c r="Q1989" s="7">
        <f>IF(ISNUMBER(N1989),+G1989*_xll.BDP($C1989, "PX_POS_MULT_FACTOR")*P1989/K1989," ")</f>
        <v>0.20808045063893085</v>
      </c>
      <c r="R1989" s="8" t="str">
        <f>IF(OR($A1989="TUA",$A1989="TYA"),"",IF(ISNUMBER(_xll.BDP($C1989,"DUR_ADJ_OAS_MID")),_xll.BDP($C1989,"DUR_ADJ_OAS_MID"),IF(ISNUMBER(_xll.BDP($E1989&amp;" ISIN","DUR_ADJ_OAS_MID")),_xll.BDP($E1989&amp;" ISIN","DUR_ADJ_OAS_MID")," ")))</f>
        <v xml:space="preserve"> </v>
      </c>
      <c r="S1989" s="7">
        <f ca="1">IF(AND(A1988="SVOL",C1988="Cash"),                                     SUM(INDIRECT(ADDRESS(ROW()-(COUNTIF(A:A,"SVOL")),COLUMN())):INDIRECT(ADDRESS(ROW()-1,COLUMN()))),                                    IF(AND(A1989="TYA",C1989="Cash"), SUM(INDIRECT(ADDRESS(ROW()-(COUNTIF(A:A,"TYA")-1),COLUMN())):INDIRECT(ADDRESS(ROW()-1,COLUMN()))),                                    IF(AND(A1989="SVOL",ISNUMBER(FIND(" Govt",C1989))),"", IF(AND(A1989="SVOL",ISNUMBER(FIND(" Index",C1989))),J1989,                                    IF(ISNUMBER(N1989),Q1989*N1989,IF(ISNUMBER(R1989),J1989*R1989," "))))))</f>
        <v>-4.4949538947021842E-3</v>
      </c>
      <c r="T1989" t="s">
        <v>4281</v>
      </c>
      <c r="U1989" t="s">
        <v>55</v>
      </c>
      <c r="AG1989" s="17">
        <v>-1.1000000000000001E-3</v>
      </c>
    </row>
    <row r="1990" spans="1:33" x14ac:dyDescent="0.35">
      <c r="A1990" t="s">
        <v>4387</v>
      </c>
      <c r="B1990" t="s">
        <v>4282</v>
      </c>
      <c r="C1990" t="s">
        <v>4282</v>
      </c>
      <c r="F1990" t="s">
        <v>4283</v>
      </c>
      <c r="G1990" s="1">
        <v>-97</v>
      </c>
      <c r="H1990" s="1">
        <v>3.9</v>
      </c>
      <c r="I1990" s="2">
        <v>-37830</v>
      </c>
      <c r="J1990" s="3">
        <v>-1.2443E-4</v>
      </c>
      <c r="K1990" s="4">
        <v>304028012.26999998</v>
      </c>
      <c r="L1990" s="5">
        <v>12900001</v>
      </c>
      <c r="M1990" s="6">
        <v>23.568061140000001</v>
      </c>
      <c r="N1990" s="7">
        <f>IF(ISNUMBER(_xll.BDP($C1990, "DELTA_MID")),_xll.BDP($C1990, "DELTA_MID")," ")</f>
        <v>-5.8090999999999997E-2</v>
      </c>
      <c r="O1990" s="7" t="str">
        <f>IF(ISNUMBER(N1990),_xll.BDP($C1990, "OPT_UNDL_TICKER"),"")</f>
        <v>SPX</v>
      </c>
      <c r="P1990" s="8">
        <f>IF(ISNUMBER(N1990),_xll.BDP($C1990, "OPT_UNDL_PX")," ")</f>
        <v>5985.38</v>
      </c>
      <c r="Q1990" s="7">
        <f>IF(ISNUMBER(N1990),+G1990*_xll.BDP($C1990, "PX_POS_MULT_FACTOR")*P1990/K1990," ")</f>
        <v>-0.1909632785693442</v>
      </c>
      <c r="R1990" s="8" t="str">
        <f>IF(OR($A1990="TUA",$A1990="TYA"),"",IF(ISNUMBER(_xll.BDP($C1990,"DUR_ADJ_OAS_MID")),_xll.BDP($C1990,"DUR_ADJ_OAS_MID"),IF(ISNUMBER(_xll.BDP($E1990&amp;" ISIN","DUR_ADJ_OAS_MID")),_xll.BDP($E1990&amp;" ISIN","DUR_ADJ_OAS_MID")," ")))</f>
        <v xml:space="preserve"> </v>
      </c>
      <c r="S1990" s="7">
        <f ca="1">IF(AND(A1989="SVOL",C1989="Cash"),                                     SUM(INDIRECT(ADDRESS(ROW()-(COUNTIF(A:A,"SVOL")),COLUMN())):INDIRECT(ADDRESS(ROW()-1,COLUMN()))),                                    IF(AND(A1990="TYA",C1990="Cash"), SUM(INDIRECT(ADDRESS(ROW()-(COUNTIF(A:A,"TYA")-1),COLUMN())):INDIRECT(ADDRESS(ROW()-1,COLUMN()))),                                    IF(AND(A1990="SVOL",ISNUMBER(FIND(" Govt",C1990))),"", IF(AND(A1990="SVOL",ISNUMBER(FIND(" Index",C1990))),J1990,                                    IF(ISNUMBER(N1990),Q1990*N1990,IF(ISNUMBER(R1990),J1990*R1990," "))))))</f>
        <v>1.1093247815371772E-2</v>
      </c>
      <c r="T1990" t="s">
        <v>4283</v>
      </c>
      <c r="U1990" t="s">
        <v>55</v>
      </c>
      <c r="AG1990" s="17">
        <v>-1.1000000000000001E-3</v>
      </c>
    </row>
    <row r="1991" spans="1:33" x14ac:dyDescent="0.35">
      <c r="A1991" t="s">
        <v>4387</v>
      </c>
      <c r="B1991" t="s">
        <v>4284</v>
      </c>
      <c r="C1991" t="s">
        <v>4284</v>
      </c>
      <c r="F1991" t="s">
        <v>4285</v>
      </c>
      <c r="G1991" s="1">
        <v>97</v>
      </c>
      <c r="H1991" s="1">
        <v>0.9</v>
      </c>
      <c r="I1991" s="2">
        <v>8730</v>
      </c>
      <c r="J1991" s="3">
        <v>2.8710000000000001E-5</v>
      </c>
      <c r="K1991" s="4">
        <v>304028012.26999998</v>
      </c>
      <c r="L1991" s="5">
        <v>12900001</v>
      </c>
      <c r="M1991" s="6">
        <v>23.568061140000001</v>
      </c>
      <c r="N1991" s="7">
        <f>IF(ISNUMBER(_xll.BDP($C1991, "DELTA_MID")),_xll.BDP($C1991, "DELTA_MID")," ")</f>
        <v>-1.043E-2</v>
      </c>
      <c r="O1991" s="7" t="str">
        <f>IF(ISNUMBER(N1991),_xll.BDP($C1991, "OPT_UNDL_TICKER"),"")</f>
        <v>SPX</v>
      </c>
      <c r="P1991" s="8">
        <f>IF(ISNUMBER(N1991),_xll.BDP($C1991, "OPT_UNDL_PX")," ")</f>
        <v>5985.38</v>
      </c>
      <c r="Q1991" s="7">
        <f>IF(ISNUMBER(N1991),+G1991*_xll.BDP($C1991, "PX_POS_MULT_FACTOR")*P1991/K1991," ")</f>
        <v>0.1909632785693442</v>
      </c>
      <c r="R1991" s="8" t="str">
        <f>IF(OR($A1991="TUA",$A1991="TYA"),"",IF(ISNUMBER(_xll.BDP($C1991,"DUR_ADJ_OAS_MID")),_xll.BDP($C1991,"DUR_ADJ_OAS_MID"),IF(ISNUMBER(_xll.BDP($E1991&amp;" ISIN","DUR_ADJ_OAS_MID")),_xll.BDP($E1991&amp;" ISIN","DUR_ADJ_OAS_MID")," ")))</f>
        <v xml:space="preserve"> </v>
      </c>
      <c r="S1991" s="7">
        <f ca="1">IF(AND(A1990="SVOL",C1990="Cash"),                                     SUM(INDIRECT(ADDRESS(ROW()-(COUNTIF(A:A,"SVOL")),COLUMN())):INDIRECT(ADDRESS(ROW()-1,COLUMN()))),                                    IF(AND(A1991="TYA",C1991="Cash"), SUM(INDIRECT(ADDRESS(ROW()-(COUNTIF(A:A,"TYA")-1),COLUMN())):INDIRECT(ADDRESS(ROW()-1,COLUMN()))),                                    IF(AND(A1991="SVOL",ISNUMBER(FIND(" Govt",C1991))),"", IF(AND(A1991="SVOL",ISNUMBER(FIND(" Index",C1991))),J1991,                                    IF(ISNUMBER(N1991),Q1991*N1991,IF(ISNUMBER(R1991),J1991*R1991," "))))))</f>
        <v>-1.9917469954782601E-3</v>
      </c>
      <c r="T1991" t="s">
        <v>4285</v>
      </c>
      <c r="U1991" t="s">
        <v>55</v>
      </c>
      <c r="AG1991" s="17">
        <v>-1.1000000000000001E-3</v>
      </c>
    </row>
    <row r="1992" spans="1:33" x14ac:dyDescent="0.35">
      <c r="A1992" t="s">
        <v>4387</v>
      </c>
      <c r="B1992" t="s">
        <v>4286</v>
      </c>
      <c r="C1992" t="s">
        <v>4286</v>
      </c>
      <c r="F1992" t="s">
        <v>4287</v>
      </c>
      <c r="G1992" s="1">
        <v>-34</v>
      </c>
      <c r="H1992" s="1">
        <v>44.3</v>
      </c>
      <c r="I1992" s="2">
        <v>-150620</v>
      </c>
      <c r="J1992" s="3">
        <v>-4.9540999999999995E-4</v>
      </c>
      <c r="K1992" s="4">
        <v>304028012.26999998</v>
      </c>
      <c r="L1992" s="5">
        <v>12900001</v>
      </c>
      <c r="M1992" s="6">
        <v>23.568061140000001</v>
      </c>
      <c r="N1992" s="7">
        <f>IF(ISNUMBER(_xll.BDP($C1992, "DELTA_MID")),_xll.BDP($C1992, "DELTA_MID")," ")</f>
        <v>-0.113027</v>
      </c>
      <c r="O1992" s="7" t="str">
        <f>IF(ISNUMBER(N1992),_xll.BDP($C1992, "OPT_UNDL_TICKER"),"")</f>
        <v>NDX</v>
      </c>
      <c r="P1992" s="8">
        <f>IF(ISNUMBER(N1992),_xll.BDP($C1992, "OPT_UNDL_PX")," ")</f>
        <v>21036.16</v>
      </c>
      <c r="Q1992" s="7">
        <f>IF(ISNUMBER(N1992),+G1992*_xll.BDP($C1992, "PX_POS_MULT_FACTOR")*P1992/K1992," ")</f>
        <v>-0.23525116473965627</v>
      </c>
      <c r="R1992" s="8" t="str">
        <f>IF(OR($A1992="TUA",$A1992="TYA"),"",IF(ISNUMBER(_xll.BDP($C1992,"DUR_ADJ_OAS_MID")),_xll.BDP($C1992,"DUR_ADJ_OAS_MID"),IF(ISNUMBER(_xll.BDP($E1992&amp;" ISIN","DUR_ADJ_OAS_MID")),_xll.BDP($E1992&amp;" ISIN","DUR_ADJ_OAS_MID")," ")))</f>
        <v xml:space="preserve"> </v>
      </c>
      <c r="S1992" s="7">
        <f ca="1">IF(AND(A1991="SVOL",C1991="Cash"),                                     SUM(INDIRECT(ADDRESS(ROW()-(COUNTIF(A:A,"SVOL")),COLUMN())):INDIRECT(ADDRESS(ROW()-1,COLUMN()))),                                    IF(AND(A1992="TYA",C1992="Cash"), SUM(INDIRECT(ADDRESS(ROW()-(COUNTIF(A:A,"TYA")-1),COLUMN())):INDIRECT(ADDRESS(ROW()-1,COLUMN()))),                                    IF(AND(A1992="SVOL",ISNUMBER(FIND(" Govt",C1992))),"", IF(AND(A1992="SVOL",ISNUMBER(FIND(" Index",C1992))),J1992,                                    IF(ISNUMBER(N1992),Q1992*N1992,IF(ISNUMBER(R1992),J1992*R1992," "))))))</f>
        <v>2.6589733397029129E-2</v>
      </c>
      <c r="T1992" t="s">
        <v>4287</v>
      </c>
      <c r="U1992" t="s">
        <v>55</v>
      </c>
      <c r="AG1992" s="17">
        <v>-1.1000000000000001E-3</v>
      </c>
    </row>
    <row r="1993" spans="1:33" x14ac:dyDescent="0.35">
      <c r="A1993" t="s">
        <v>4387</v>
      </c>
      <c r="B1993" t="s">
        <v>4288</v>
      </c>
      <c r="C1993" t="s">
        <v>4288</v>
      </c>
      <c r="F1993" t="s">
        <v>4289</v>
      </c>
      <c r="G1993" s="1">
        <v>34</v>
      </c>
      <c r="H1993" s="1">
        <v>10.9</v>
      </c>
      <c r="I1993" s="2">
        <v>37060</v>
      </c>
      <c r="J1993" s="3">
        <v>1.219E-4</v>
      </c>
      <c r="K1993" s="4">
        <v>304028012.26999998</v>
      </c>
      <c r="L1993" s="5">
        <v>12900001</v>
      </c>
      <c r="M1993" s="6">
        <v>23.568061140000001</v>
      </c>
      <c r="N1993" s="7">
        <f>IF(ISNUMBER(_xll.BDP($C1993, "DELTA_MID")),_xll.BDP($C1993, "DELTA_MID")," ")</f>
        <v>-2.7734999999999999E-2</v>
      </c>
      <c r="O1993" s="7" t="str">
        <f>IF(ISNUMBER(N1993),_xll.BDP($C1993, "OPT_UNDL_TICKER"),"")</f>
        <v>NDX</v>
      </c>
      <c r="P1993" s="8">
        <f>IF(ISNUMBER(N1993),_xll.BDP($C1993, "OPT_UNDL_PX")," ")</f>
        <v>21036.16</v>
      </c>
      <c r="Q1993" s="7">
        <f>IF(ISNUMBER(N1993),+G1993*_xll.BDP($C1993, "PX_POS_MULT_FACTOR")*P1993/K1993," ")</f>
        <v>0.23525116473965627</v>
      </c>
      <c r="R1993" s="8" t="str">
        <f>IF(OR($A1993="TUA",$A1993="TYA"),"",IF(ISNUMBER(_xll.BDP($C1993,"DUR_ADJ_OAS_MID")),_xll.BDP($C1993,"DUR_ADJ_OAS_MID"),IF(ISNUMBER(_xll.BDP($E1993&amp;" ISIN","DUR_ADJ_OAS_MID")),_xll.BDP($E1993&amp;" ISIN","DUR_ADJ_OAS_MID")," ")))</f>
        <v xml:space="preserve"> </v>
      </c>
      <c r="S1993" s="7">
        <f ca="1">IF(AND(A1992="SVOL",C1992="Cash"),                                     SUM(INDIRECT(ADDRESS(ROW()-(COUNTIF(A:A,"SVOL")),COLUMN())):INDIRECT(ADDRESS(ROW()-1,COLUMN()))),                                    IF(AND(A1993="TYA",C1993="Cash"), SUM(INDIRECT(ADDRESS(ROW()-(COUNTIF(A:A,"TYA")-1),COLUMN())):INDIRECT(ADDRESS(ROW()-1,COLUMN()))),                                    IF(AND(A1993="SVOL",ISNUMBER(FIND(" Govt",C1993))),"", IF(AND(A1993="SVOL",ISNUMBER(FIND(" Index",C1993))),J1993,                                    IF(ISNUMBER(N1993),Q1993*N1993,IF(ISNUMBER(R1993),J1993*R1993," "))))))</f>
        <v>-6.524691054054366E-3</v>
      </c>
      <c r="T1993" t="s">
        <v>4289</v>
      </c>
      <c r="U1993" t="s">
        <v>55</v>
      </c>
      <c r="AG1993" s="17">
        <v>-1.1000000000000001E-3</v>
      </c>
    </row>
    <row r="1994" spans="1:33" x14ac:dyDescent="0.35">
      <c r="A1994" t="s">
        <v>4387</v>
      </c>
      <c r="B1994" t="s">
        <v>4290</v>
      </c>
      <c r="C1994" t="s">
        <v>4290</v>
      </c>
      <c r="F1994" t="s">
        <v>4291</v>
      </c>
      <c r="G1994" s="1">
        <v>-222</v>
      </c>
      <c r="H1994" s="1">
        <v>5.25</v>
      </c>
      <c r="I1994" s="2">
        <v>-116550</v>
      </c>
      <c r="J1994" s="3">
        <v>-3.8335000000000002E-4</v>
      </c>
      <c r="K1994" s="4">
        <v>304028012.26999998</v>
      </c>
      <c r="L1994" s="5">
        <v>12900001</v>
      </c>
      <c r="M1994" s="6">
        <v>23.568061140000001</v>
      </c>
      <c r="N1994" s="7">
        <f>IF(ISNUMBER(_xll.BDP($C1994, "DELTA_MID")),_xll.BDP($C1994, "DELTA_MID")," ")</f>
        <v>-0.113886</v>
      </c>
      <c r="O1994" s="7" t="str">
        <f>IF(ISNUMBER(N1994),_xll.BDP($C1994, "OPT_UNDL_TICKER"),"")</f>
        <v>RUY</v>
      </c>
      <c r="P1994" s="8">
        <f>IF(ISNUMBER(N1994),_xll.BDP($C1994, "OPT_UNDL_PX")," ")</f>
        <v>2369.3739999999998</v>
      </c>
      <c r="Q1994" s="7">
        <f>IF(ISNUMBER(N1994),+G1994*_xll.BDP($C1994, "PX_POS_MULT_FACTOR")*P1994/K1994," ")</f>
        <v>-0.17301071176720093</v>
      </c>
      <c r="R1994" s="8" t="str">
        <f>IF(OR($A1994="TUA",$A1994="TYA"),"",IF(ISNUMBER(_xll.BDP($C1994,"DUR_ADJ_OAS_MID")),_xll.BDP($C1994,"DUR_ADJ_OAS_MID"),IF(ISNUMBER(_xll.BDP($E1994&amp;" ISIN","DUR_ADJ_OAS_MID")),_xll.BDP($E1994&amp;" ISIN","DUR_ADJ_OAS_MID")," ")))</f>
        <v xml:space="preserve"> </v>
      </c>
      <c r="S1994" s="7">
        <f ca="1">IF(AND(A1993="SVOL",C1993="Cash"),                                     SUM(INDIRECT(ADDRESS(ROW()-(COUNTIF(A:A,"SVOL")),COLUMN())):INDIRECT(ADDRESS(ROW()-1,COLUMN()))),                                    IF(AND(A1994="TYA",C1994="Cash"), SUM(INDIRECT(ADDRESS(ROW()-(COUNTIF(A:A,"TYA")-1),COLUMN())):INDIRECT(ADDRESS(ROW()-1,COLUMN()))),                                    IF(AND(A1994="SVOL",ISNUMBER(FIND(" Govt",C1994))),"", IF(AND(A1994="SVOL",ISNUMBER(FIND(" Index",C1994))),J1994,                                    IF(ISNUMBER(N1994),Q1994*N1994,IF(ISNUMBER(R1994),J1994*R1994," "))))))</f>
        <v>1.9703497920319446E-2</v>
      </c>
      <c r="T1994" t="s">
        <v>4291</v>
      </c>
      <c r="U1994" t="s">
        <v>55</v>
      </c>
      <c r="AG1994" s="17">
        <v>-1.1000000000000001E-3</v>
      </c>
    </row>
    <row r="1995" spans="1:33" x14ac:dyDescent="0.35">
      <c r="A1995" t="s">
        <v>4387</v>
      </c>
      <c r="B1995" t="s">
        <v>4292</v>
      </c>
      <c r="C1995" t="s">
        <v>4292</v>
      </c>
      <c r="F1995" t="s">
        <v>4293</v>
      </c>
      <c r="G1995" s="1">
        <v>222</v>
      </c>
      <c r="H1995" s="1">
        <v>1.325</v>
      </c>
      <c r="I1995" s="2">
        <v>29415</v>
      </c>
      <c r="J1995" s="3">
        <v>9.6749999999999994E-5</v>
      </c>
      <c r="K1995" s="4">
        <v>304028012.26999998</v>
      </c>
      <c r="L1995" s="5">
        <v>12900001</v>
      </c>
      <c r="M1995" s="6">
        <v>23.568061140000001</v>
      </c>
      <c r="N1995" s="7">
        <f>IF(ISNUMBER(_xll.BDP($C1995, "DELTA_MID")),_xll.BDP($C1995, "DELTA_MID")," ")</f>
        <v>-2.5270999999999998E-2</v>
      </c>
      <c r="O1995" s="7" t="str">
        <f>IF(ISNUMBER(N1995),_xll.BDP($C1995, "OPT_UNDL_TICKER"),"")</f>
        <v>RUY</v>
      </c>
      <c r="P1995" s="8">
        <f>IF(ISNUMBER(N1995),_xll.BDP($C1995, "OPT_UNDL_PX")," ")</f>
        <v>2369.3739999999998</v>
      </c>
      <c r="Q1995" s="7">
        <f>IF(ISNUMBER(N1995),+G1995*_xll.BDP($C1995, "PX_POS_MULT_FACTOR")*P1995/K1995," ")</f>
        <v>0.17301071176720093</v>
      </c>
      <c r="R1995" s="8" t="str">
        <f>IF(OR($A1995="TUA",$A1995="TYA"),"",IF(ISNUMBER(_xll.BDP($C1995,"DUR_ADJ_OAS_MID")),_xll.BDP($C1995,"DUR_ADJ_OAS_MID"),IF(ISNUMBER(_xll.BDP($E1995&amp;" ISIN","DUR_ADJ_OAS_MID")),_xll.BDP($E1995&amp;" ISIN","DUR_ADJ_OAS_MID")," ")))</f>
        <v xml:space="preserve"> </v>
      </c>
      <c r="S1995" s="7">
        <f ca="1">IF(AND(A1994="SVOL",C1994="Cash"),                                     SUM(INDIRECT(ADDRESS(ROW()-(COUNTIF(A:A,"SVOL")),COLUMN())):INDIRECT(ADDRESS(ROW()-1,COLUMN()))),                                    IF(AND(A1995="TYA",C1995="Cash"), SUM(INDIRECT(ADDRESS(ROW()-(COUNTIF(A:A,"TYA")-1),COLUMN())):INDIRECT(ADDRESS(ROW()-1,COLUMN()))),                                    IF(AND(A1995="SVOL",ISNUMBER(FIND(" Govt",C1995))),"", IF(AND(A1995="SVOL",ISNUMBER(FIND(" Index",C1995))),J1995,                                    IF(ISNUMBER(N1995),Q1995*N1995,IF(ISNUMBER(R1995),J1995*R1995," "))))))</f>
        <v>-4.372153697068934E-3</v>
      </c>
      <c r="T1995" t="s">
        <v>4293</v>
      </c>
      <c r="U1995" t="s">
        <v>55</v>
      </c>
      <c r="AG1995" s="17">
        <v>-1.1000000000000001E-3</v>
      </c>
    </row>
    <row r="1996" spans="1:33" x14ac:dyDescent="0.35">
      <c r="A1996" t="s">
        <v>4387</v>
      </c>
      <c r="B1996" t="s">
        <v>4294</v>
      </c>
      <c r="C1996" t="s">
        <v>4294</v>
      </c>
      <c r="F1996" t="s">
        <v>4295</v>
      </c>
      <c r="G1996" s="1">
        <v>-121</v>
      </c>
      <c r="H1996" s="1">
        <v>8.5500000000000007</v>
      </c>
      <c r="I1996" s="2">
        <v>-103455</v>
      </c>
      <c r="J1996" s="3">
        <v>-3.4027999999999999E-4</v>
      </c>
      <c r="K1996" s="4">
        <v>304028012.26999998</v>
      </c>
      <c r="L1996" s="5">
        <v>12900001</v>
      </c>
      <c r="M1996" s="6">
        <v>23.568061140000001</v>
      </c>
      <c r="N1996" s="7">
        <f>IF(ISNUMBER(_xll.BDP($C1996, "DELTA_MID")),_xll.BDP($C1996, "DELTA_MID")," ")</f>
        <v>-0.108144</v>
      </c>
      <c r="O1996" s="7" t="str">
        <f>IF(ISNUMBER(N1996),_xll.BDP($C1996, "OPT_UNDL_TICKER"),"")</f>
        <v>SPX</v>
      </c>
      <c r="P1996" s="8">
        <f>IF(ISNUMBER(N1996),_xll.BDP($C1996, "OPT_UNDL_PX")," ")</f>
        <v>5985.38</v>
      </c>
      <c r="Q1996" s="7">
        <f>IF(ISNUMBER(N1996),+G1996*_xll.BDP($C1996, "PX_POS_MULT_FACTOR")*P1996/K1996," ")</f>
        <v>-0.23821192481330564</v>
      </c>
      <c r="R1996" s="8" t="str">
        <f>IF(OR($A1996="TUA",$A1996="TYA"),"",IF(ISNUMBER(_xll.BDP($C1996,"DUR_ADJ_OAS_MID")),_xll.BDP($C1996,"DUR_ADJ_OAS_MID"),IF(ISNUMBER(_xll.BDP($E1996&amp;" ISIN","DUR_ADJ_OAS_MID")),_xll.BDP($E1996&amp;" ISIN","DUR_ADJ_OAS_MID")," ")))</f>
        <v xml:space="preserve"> </v>
      </c>
      <c r="S1996" s="7">
        <f ca="1">IF(AND(A1995="SVOL",C1995="Cash"),                                     SUM(INDIRECT(ADDRESS(ROW()-(COUNTIF(A:A,"SVOL")),COLUMN())):INDIRECT(ADDRESS(ROW()-1,COLUMN()))),                                    IF(AND(A1996="TYA",C1996="Cash"), SUM(INDIRECT(ADDRESS(ROW()-(COUNTIF(A:A,"TYA")-1),COLUMN())):INDIRECT(ADDRESS(ROW()-1,COLUMN()))),                                    IF(AND(A1996="SVOL",ISNUMBER(FIND(" Govt",C1996))),"", IF(AND(A1996="SVOL",ISNUMBER(FIND(" Index",C1996))),J1996,                                    IF(ISNUMBER(N1996),Q1996*N1996,IF(ISNUMBER(R1996),J1996*R1996," "))))))</f>
        <v>2.5761190397010126E-2</v>
      </c>
      <c r="T1996" t="s">
        <v>4295</v>
      </c>
      <c r="U1996" t="s">
        <v>55</v>
      </c>
      <c r="AG1996" s="17">
        <v>-1.1000000000000001E-3</v>
      </c>
    </row>
    <row r="1997" spans="1:33" x14ac:dyDescent="0.35">
      <c r="A1997" t="s">
        <v>4387</v>
      </c>
      <c r="B1997" t="s">
        <v>4296</v>
      </c>
      <c r="C1997" t="s">
        <v>4296</v>
      </c>
      <c r="F1997" t="s">
        <v>4297</v>
      </c>
      <c r="G1997" s="1">
        <v>121</v>
      </c>
      <c r="H1997" s="1">
        <v>2.1749999999999998</v>
      </c>
      <c r="I1997" s="2">
        <v>26317.5</v>
      </c>
      <c r="J1997" s="3">
        <v>8.6559999999999998E-5</v>
      </c>
      <c r="K1997" s="4">
        <v>304028012.26999998</v>
      </c>
      <c r="L1997" s="5">
        <v>12900001</v>
      </c>
      <c r="M1997" s="6">
        <v>23.568061140000001</v>
      </c>
      <c r="N1997" s="7">
        <f>IF(ISNUMBER(_xll.BDP($C1997, "DELTA_MID")),_xll.BDP($C1997, "DELTA_MID")," ")</f>
        <v>-2.3917000000000001E-2</v>
      </c>
      <c r="O1997" s="7" t="str">
        <f>IF(ISNUMBER(N1997),_xll.BDP($C1997, "OPT_UNDL_TICKER"),"")</f>
        <v>SPX</v>
      </c>
      <c r="P1997" s="8">
        <f>IF(ISNUMBER(N1997),_xll.BDP($C1997, "OPT_UNDL_PX")," ")</f>
        <v>5985.38</v>
      </c>
      <c r="Q1997" s="7">
        <f>IF(ISNUMBER(N1997),+G1997*_xll.BDP($C1997, "PX_POS_MULT_FACTOR")*P1997/K1997," ")</f>
        <v>0.23821192481330564</v>
      </c>
      <c r="R1997" s="8" t="str">
        <f>IF(OR($A1997="TUA",$A1997="TYA"),"",IF(ISNUMBER(_xll.BDP($C1997,"DUR_ADJ_OAS_MID")),_xll.BDP($C1997,"DUR_ADJ_OAS_MID"),IF(ISNUMBER(_xll.BDP($E1997&amp;" ISIN","DUR_ADJ_OAS_MID")),_xll.BDP($E1997&amp;" ISIN","DUR_ADJ_OAS_MID")," ")))</f>
        <v xml:space="preserve"> </v>
      </c>
      <c r="S1997" s="7">
        <f ca="1">IF(AND(A1996="SVOL",C1996="Cash"),                                     SUM(INDIRECT(ADDRESS(ROW()-(COUNTIF(A:A,"SVOL")),COLUMN())):INDIRECT(ADDRESS(ROW()-1,COLUMN()))),                                    IF(AND(A1997="TYA",C1997="Cash"), SUM(INDIRECT(ADDRESS(ROW()-(COUNTIF(A:A,"TYA")-1),COLUMN())):INDIRECT(ADDRESS(ROW()-1,COLUMN()))),                                    IF(AND(A1997="SVOL",ISNUMBER(FIND(" Govt",C1997))),"", IF(AND(A1997="SVOL",ISNUMBER(FIND(" Index",C1997))),J1997,                                    IF(ISNUMBER(N1997),Q1997*N1997,IF(ISNUMBER(R1997),J1997*R1997," "))))))</f>
        <v>-5.6973146057598314E-3</v>
      </c>
      <c r="T1997" t="s">
        <v>4297</v>
      </c>
      <c r="U1997" t="s">
        <v>55</v>
      </c>
      <c r="AG1997" s="17">
        <v>-1.1000000000000001E-3</v>
      </c>
    </row>
    <row r="1998" spans="1:33" x14ac:dyDescent="0.35">
      <c r="A1998" t="s">
        <v>4387</v>
      </c>
      <c r="B1998" t="s">
        <v>101</v>
      </c>
      <c r="C1998" t="s">
        <v>101</v>
      </c>
      <c r="D1998" t="s">
        <v>102</v>
      </c>
      <c r="E1998" t="s">
        <v>103</v>
      </c>
      <c r="F1998" t="s">
        <v>104</v>
      </c>
      <c r="G1998" s="1">
        <v>54800000</v>
      </c>
      <c r="H1998" s="1">
        <v>99.589332999999996</v>
      </c>
      <c r="I1998" s="2">
        <v>54574954.479999997</v>
      </c>
      <c r="J1998" s="3">
        <v>0.17950633999999999</v>
      </c>
      <c r="K1998" s="4">
        <v>304028012.26999998</v>
      </c>
      <c r="L1998" s="5">
        <v>12900001</v>
      </c>
      <c r="M1998" s="6">
        <v>23.568061140000001</v>
      </c>
      <c r="N1998" s="7" t="str">
        <f>IF(ISNUMBER(_xll.BDP($C1998, "DELTA_MID")),_xll.BDP($C1998, "DELTA_MID")," ")</f>
        <v xml:space="preserve"> </v>
      </c>
      <c r="O1998" s="7" t="str">
        <f>IF(ISNUMBER(N1998),_xll.BDP($C1998, "OPT_UNDL_TICKER"),"")</f>
        <v/>
      </c>
      <c r="P1998" s="8" t="str">
        <f>IF(ISNUMBER(N1998),_xll.BDP($C1998, "OPT_UNDL_PX")," ")</f>
        <v xml:space="preserve"> </v>
      </c>
      <c r="Q1998" s="7" t="str">
        <f>IF(ISNUMBER(N1998),+G1998*_xll.BDP($C1998, "PX_POS_MULT_FACTOR")*P1998/K1998," ")</f>
        <v xml:space="preserve"> </v>
      </c>
      <c r="R1998" s="8">
        <f>IF(OR($A1998="TUA",$A1998="TYA"),"",IF(ISNUMBER(_xll.BDP($C1998,"DUR_ADJ_OAS_MID")),_xll.BDP($C1998,"DUR_ADJ_OAS_MID"),IF(ISNUMBER(_xll.BDP($E1998&amp;" ISIN","DUR_ADJ_OAS_MID")),_xll.BDP($E1998&amp;" ISIN","DUR_ADJ_OAS_MID")," ")))</f>
        <v>8.8314766712248749E-2</v>
      </c>
      <c r="S1998" s="7">
        <f ca="1">IF(AND(A1997="SVOL",C1997="Cash"),                                     SUM(INDIRECT(ADDRESS(ROW()-(COUNTIF(A:A,"SVOL")),COLUMN())):INDIRECT(ADDRESS(ROW()-1,COLUMN()))),                                    IF(AND(A1998="TYA",C1998="Cash"), SUM(INDIRECT(ADDRESS(ROW()-(COUNTIF(A:A,"TYA")-1),COLUMN())):INDIRECT(ADDRESS(ROW()-1,COLUMN()))),                                    IF(AND(A1998="SVOL",ISNUMBER(FIND(" Govt",C1998))),"", IF(AND(A1998="SVOL",ISNUMBER(FIND(" Index",C1998))),J1998,                                    IF(ISNUMBER(N1998),Q1998*N1998,IF(ISNUMBER(R1998),J1998*R1998," "))))))</f>
        <v>1.5853060540469605E-2</v>
      </c>
      <c r="T1998" t="s">
        <v>104</v>
      </c>
      <c r="U1998" t="s">
        <v>100</v>
      </c>
      <c r="AG1998" s="17">
        <v>-1.1000000000000001E-3</v>
      </c>
    </row>
    <row r="1999" spans="1:33" x14ac:dyDescent="0.35">
      <c r="A1999" t="s">
        <v>4387</v>
      </c>
      <c r="B1999" t="s">
        <v>1144</v>
      </c>
      <c r="C1999" t="s">
        <v>1144</v>
      </c>
      <c r="D1999" t="s">
        <v>1145</v>
      </c>
      <c r="E1999" t="s">
        <v>1146</v>
      </c>
      <c r="F1999" t="s">
        <v>1147</v>
      </c>
      <c r="G1999" s="1">
        <v>249900000</v>
      </c>
      <c r="H1999" s="1">
        <v>99.251605999999995</v>
      </c>
      <c r="I1999" s="2">
        <v>248029763.38999999</v>
      </c>
      <c r="J1999" s="3">
        <v>0.81581221000000004</v>
      </c>
      <c r="K1999" s="4">
        <v>304028012.26999998</v>
      </c>
      <c r="L1999" s="5">
        <v>12900001</v>
      </c>
      <c r="M1999" s="6">
        <v>23.568061140000001</v>
      </c>
      <c r="N1999" s="7" t="str">
        <f>IF(ISNUMBER(_xll.BDP($C1999, "DELTA_MID")),_xll.BDP($C1999, "DELTA_MID")," ")</f>
        <v xml:space="preserve"> </v>
      </c>
      <c r="O1999" s="7" t="str">
        <f>IF(ISNUMBER(N1999),_xll.BDP($C1999, "OPT_UNDL_TICKER"),"")</f>
        <v/>
      </c>
      <c r="P1999" s="8" t="str">
        <f>IF(ISNUMBER(N1999),_xll.BDP($C1999, "OPT_UNDL_PX")," ")</f>
        <v xml:space="preserve"> </v>
      </c>
      <c r="Q1999" s="7" t="str">
        <f>IF(ISNUMBER(N1999),+G1999*_xll.BDP($C1999, "PX_POS_MULT_FACTOR")*P1999/K1999," ")</f>
        <v xml:space="preserve"> </v>
      </c>
      <c r="R1999" s="8">
        <f>IF(OR($A1999="TUA",$A1999="TYA"),"",IF(ISNUMBER(_xll.BDP($C1999,"DUR_ADJ_OAS_MID")),_xll.BDP($C1999,"DUR_ADJ_OAS_MID"),IF(ISNUMBER(_xll.BDP($E1999&amp;" ISIN","DUR_ADJ_OAS_MID")),_xll.BDP($E1999&amp;" ISIN","DUR_ADJ_OAS_MID")," ")))</f>
        <v>0.16329206549220623</v>
      </c>
      <c r="S1999" s="7">
        <f ca="1">IF(AND(A1998="SVOL",C1998="Cash"),                                     SUM(INDIRECT(ADDRESS(ROW()-(COUNTIF(A:A,"SVOL")),COLUMN())):INDIRECT(ADDRESS(ROW()-1,COLUMN()))),                                    IF(AND(A1999="TYA",C1999="Cash"), SUM(INDIRECT(ADDRESS(ROW()-(COUNTIF(A:A,"TYA")-1),COLUMN())):INDIRECT(ADDRESS(ROW()-1,COLUMN()))),                                    IF(AND(A1999="SVOL",ISNUMBER(FIND(" Govt",C1999))),"", IF(AND(A1999="SVOL",ISNUMBER(FIND(" Index",C1999))),J1999,                                    IF(ISNUMBER(N1999),Q1999*N1999,IF(ISNUMBER(R1999),J1999*R1999," "))))))</f>
        <v>0.13321566082466152</v>
      </c>
      <c r="T1999" t="s">
        <v>1147</v>
      </c>
      <c r="U1999" t="s">
        <v>100</v>
      </c>
      <c r="AG1999" s="17">
        <v>-1.1000000000000001E-3</v>
      </c>
    </row>
    <row r="2000" spans="1:33" x14ac:dyDescent="0.35">
      <c r="A2000" t="s">
        <v>4387</v>
      </c>
      <c r="B2000" t="s">
        <v>105</v>
      </c>
      <c r="C2000" t="s">
        <v>105</v>
      </c>
      <c r="G2000" s="1">
        <v>1946924.38</v>
      </c>
      <c r="H2000" s="1">
        <v>1</v>
      </c>
      <c r="I2000" s="2">
        <v>1946924.38</v>
      </c>
      <c r="J2000" s="3">
        <v>6.4037699999999996E-3</v>
      </c>
      <c r="K2000" s="4">
        <v>304028012.26999998</v>
      </c>
      <c r="L2000" s="5">
        <v>12900001</v>
      </c>
      <c r="M2000" s="6">
        <v>23.568061140000001</v>
      </c>
      <c r="N2000" s="7" t="str">
        <f>IF(ISNUMBER(_xll.BDP($C2000, "DELTA_MID")),_xll.BDP($C2000, "DELTA_MID")," ")</f>
        <v xml:space="preserve"> </v>
      </c>
      <c r="O2000" s="7" t="str">
        <f>IF(ISNUMBER(N2000),_xll.BDP($C2000, "OPT_UNDL_TICKER"),"")</f>
        <v/>
      </c>
      <c r="P2000" s="8" t="str">
        <f>IF(ISNUMBER(N2000),_xll.BDP($C2000, "OPT_UNDL_PX")," ")</f>
        <v xml:space="preserve"> </v>
      </c>
      <c r="Q2000" s="7" t="str">
        <f>IF(ISNUMBER(N2000),+G2000*_xll.BDP($C2000, "PX_POS_MULT_FACTOR")*P2000/K2000," ")</f>
        <v xml:space="preserve"> </v>
      </c>
      <c r="R2000" s="8" t="str">
        <f>IF(OR($A2000="TUA",$A2000="TYA"),"",IF(ISNUMBER(_xll.BDP($C2000,"DUR_ADJ_OAS_MID")),_xll.BDP($C2000,"DUR_ADJ_OAS_MID"),IF(ISNUMBER(_xll.BDP($E2000&amp;" ISIN","DUR_ADJ_OAS_MID")),_xll.BDP($E2000&amp;" ISIN","DUR_ADJ_OAS_MID")," ")))</f>
        <v xml:space="preserve"> </v>
      </c>
      <c r="S2000" s="7" t="str">
        <f ca="1">IF(AND(A1999="SVOL",C1999="Cash"),                                     SUM(INDIRECT(ADDRESS(ROW()-(COUNTIF(A:A,"SVOL")),COLUMN())):INDIRECT(ADDRESS(ROW()-1,COLUMN()))),                                    IF(AND(A2000="TYA",C2000="Cash"), SUM(INDIRECT(ADDRESS(ROW()-(COUNTIF(A:A,"TYA")-1),COLUMN())):INDIRECT(ADDRESS(ROW()-1,COLUMN()))),                                    IF(AND(A2000="SVOL",ISNUMBER(FIND(" Govt",C2000))),"", IF(AND(A2000="SVOL",ISNUMBER(FIND(" Index",C2000))),J2000,                                    IF(ISNUMBER(N2000),Q2000*N2000,IF(ISNUMBER(R2000),J2000*R2000," "))))))</f>
        <v xml:space="preserve"> </v>
      </c>
      <c r="T2000" t="s">
        <v>105</v>
      </c>
      <c r="U2000" t="s">
        <v>105</v>
      </c>
      <c r="AG2000" s="17">
        <v>-1.1000000000000001E-3</v>
      </c>
    </row>
    <row r="2001" spans="1:33" x14ac:dyDescent="0.35">
      <c r="N2001" s="7" t="str">
        <f>IF(ISNUMBER(_xll.BDP($C2001, "DELTA_MID")),_xll.BDP($C2001, "DELTA_MID")," ")</f>
        <v xml:space="preserve"> </v>
      </c>
      <c r="O2001" s="7" t="str">
        <f>IF(ISNUMBER(N2001),_xll.BDP($C2001, "OPT_UNDL_TICKER"),"")</f>
        <v/>
      </c>
      <c r="P2001" s="8" t="str">
        <f>IF(ISNUMBER(N2001),_xll.BDP($C2001, "OPT_UNDL_PX")," ")</f>
        <v xml:space="preserve"> </v>
      </c>
      <c r="Q2001" s="7" t="str">
        <f>IF(ISNUMBER(N2001),+G2001*_xll.BDP($C2001, "PX_POS_MULT_FACTOR")*P2001/K2001," ")</f>
        <v xml:space="preserve"> </v>
      </c>
      <c r="R2001" s="8" t="str">
        <f>IF(OR($A2001="TUA",$A2001="TYA"),"",IF(ISNUMBER(_xll.BDP($C2001,"DUR_ADJ_OAS_MID")),_xll.BDP($C2001,"DUR_ADJ_OAS_MID"),IF(ISNUMBER(_xll.BDP($E2001&amp;" ISIN","DUR_ADJ_OAS_MID")),_xll.BDP($E2001&amp;" ISIN","DUR_ADJ_OAS_MID")," ")))</f>
        <v xml:space="preserve"> </v>
      </c>
      <c r="S2001" s="7" t="str">
        <f ca="1">IF(AND(A2000="SVOL",C2000="Cash"),                                     SUM(INDIRECT(ADDRESS(ROW()-(COUNTIF(A:A,"SVOL")),COLUMN())):INDIRECT(ADDRESS(ROW()-1,COLUMN()))),                                    IF(AND(A2001="TYA",C2001="Cash"), SUM(INDIRECT(ADDRESS(ROW()-(COUNTIF(A:A,"TYA")-1),COLUMN())):INDIRECT(ADDRESS(ROW()-1,COLUMN()))),                                    IF(AND(A2001="SVOL",ISNUMBER(FIND(" Govt",C2001))),"", IF(AND(A2001="SVOL",ISNUMBER(FIND(" Index",C2001))),J2001,                                    IF(ISNUMBER(N2001),Q2001*N2001,IF(ISNUMBER(R2001),J2001*R2001," "))))))</f>
        <v xml:space="preserve"> </v>
      </c>
      <c r="AG2001" s="17" t="s">
        <v>6737</v>
      </c>
    </row>
    <row r="2002" spans="1:33" x14ac:dyDescent="0.35">
      <c r="A2002" t="s">
        <v>4397</v>
      </c>
      <c r="B2002" t="s">
        <v>4398</v>
      </c>
      <c r="C2002" t="s">
        <v>4399</v>
      </c>
      <c r="D2002" t="s">
        <v>4400</v>
      </c>
      <c r="E2002" t="s">
        <v>4401</v>
      </c>
      <c r="F2002" t="s">
        <v>4402</v>
      </c>
      <c r="G2002" s="1">
        <v>6938</v>
      </c>
      <c r="H2002" s="1">
        <v>6858.85</v>
      </c>
      <c r="I2002" s="2">
        <v>563915.35</v>
      </c>
      <c r="J2002" s="3">
        <v>3.8060919999999998E-2</v>
      </c>
      <c r="K2002" s="4">
        <v>14816125.16</v>
      </c>
      <c r="L2002" s="5">
        <v>525001</v>
      </c>
      <c r="M2002" s="6">
        <v>28.221137030000001</v>
      </c>
      <c r="N2002" s="7" t="str">
        <f>IF(ISNUMBER(_xll.BDP($C2002, "DELTA_MID")),_xll.BDP($C2002, "DELTA_MID")," ")</f>
        <v xml:space="preserve"> </v>
      </c>
      <c r="O2002" s="7" t="str">
        <f>IF(ISNUMBER(N2002),_xll.BDP($C2002, "OPT_UNDL_TICKER"),"")</f>
        <v/>
      </c>
      <c r="P2002" s="8" t="str">
        <f>IF(ISNUMBER(N2002),_xll.BDP($C2002, "OPT_UNDL_PX")," ")</f>
        <v xml:space="preserve"> </v>
      </c>
      <c r="Q2002" s="7" t="str">
        <f>IF(ISNUMBER(N2002),+G2002*_xll.BDP($C2002, "PX_POS_MULT_FACTOR")*P2002/K2002," ")</f>
        <v xml:space="preserve"> </v>
      </c>
      <c r="R2002" s="8" t="str">
        <f>IF(OR($A2002="TUA",$A2002="TYA"),"",IF(ISNUMBER(_xll.BDP($C2002,"DUR_ADJ_OAS_MID")),_xll.BDP($C2002,"DUR_ADJ_OAS_MID"),IF(ISNUMBER(_xll.BDP($E2002&amp;" ISIN","DUR_ADJ_OAS_MID")),_xll.BDP($E2002&amp;" ISIN","DUR_ADJ_OAS_MID")," ")))</f>
        <v xml:space="preserve"> </v>
      </c>
      <c r="S2002" s="7" t="str">
        <f ca="1">IF(AND(A2001="SVOL",C2001="Cash"),                                     SUM(INDIRECT(ADDRESS(ROW()-(COUNTIF(A:A,"SVOL")),COLUMN())):INDIRECT(ADDRESS(ROW()-1,COLUMN()))),                                    IF(AND(A2002="TYA",C2002="Cash"), SUM(INDIRECT(ADDRESS(ROW()-(COUNTIF(A:A,"TYA")-1),COLUMN())):INDIRECT(ADDRESS(ROW()-1,COLUMN()))),                                    IF(AND(A2002="SVOL",ISNUMBER(FIND(" Govt",C2002))),"", IF(AND(A2002="SVOL",ISNUMBER(FIND(" Index",C2002))),J2002,                                    IF(ISNUMBER(N2002),Q2002*N2002,IF(ISNUMBER(R2002),J2002*R2002," "))))))</f>
        <v xml:space="preserve"> </v>
      </c>
      <c r="T2002" t="s">
        <v>4400</v>
      </c>
      <c r="U2002" t="s">
        <v>1204</v>
      </c>
      <c r="AG2002" s="17" t="s">
        <v>6737</v>
      </c>
    </row>
    <row r="2003" spans="1:33" x14ac:dyDescent="0.35">
      <c r="A2003" t="s">
        <v>4397</v>
      </c>
      <c r="B2003" t="s">
        <v>4403</v>
      </c>
      <c r="C2003" t="s">
        <v>4404</v>
      </c>
      <c r="D2003" t="s">
        <v>4405</v>
      </c>
      <c r="E2003" t="s">
        <v>4406</v>
      </c>
      <c r="F2003" t="s">
        <v>4407</v>
      </c>
      <c r="G2003" s="1">
        <v>47297</v>
      </c>
      <c r="H2003" s="1">
        <v>1550.45</v>
      </c>
      <c r="I2003" s="2">
        <v>868999.79</v>
      </c>
      <c r="J2003" s="3">
        <v>5.8652299999999997E-2</v>
      </c>
      <c r="K2003" s="4">
        <v>14816125.16</v>
      </c>
      <c r="L2003" s="5">
        <v>525001</v>
      </c>
      <c r="M2003" s="6">
        <v>28.221137030000001</v>
      </c>
      <c r="N2003" s="7" t="str">
        <f>IF(ISNUMBER(_xll.BDP($C2003, "DELTA_MID")),_xll.BDP($C2003, "DELTA_MID")," ")</f>
        <v xml:space="preserve"> </v>
      </c>
      <c r="O2003" s="7" t="str">
        <f>IF(ISNUMBER(N2003),_xll.BDP($C2003, "OPT_UNDL_TICKER"),"")</f>
        <v/>
      </c>
      <c r="P2003" s="8" t="str">
        <f>IF(ISNUMBER(N2003),_xll.BDP($C2003, "OPT_UNDL_PX")," ")</f>
        <v xml:space="preserve"> </v>
      </c>
      <c r="Q2003" s="7" t="str">
        <f>IF(ISNUMBER(N2003),+G2003*_xll.BDP($C2003, "PX_POS_MULT_FACTOR")*P2003/K2003," ")</f>
        <v xml:space="preserve"> </v>
      </c>
      <c r="R2003" s="8" t="str">
        <f>IF(OR($A2003="TUA",$A2003="TYA"),"",IF(ISNUMBER(_xll.BDP($C2003,"DUR_ADJ_OAS_MID")),_xll.BDP($C2003,"DUR_ADJ_OAS_MID"),IF(ISNUMBER(_xll.BDP($E2003&amp;" ISIN","DUR_ADJ_OAS_MID")),_xll.BDP($E2003&amp;" ISIN","DUR_ADJ_OAS_MID")," ")))</f>
        <v xml:space="preserve"> </v>
      </c>
      <c r="S2003" s="7" t="str">
        <f ca="1">IF(AND(A2002="SVOL",C2002="Cash"),                                     SUM(INDIRECT(ADDRESS(ROW()-(COUNTIF(A:A,"SVOL")),COLUMN())):INDIRECT(ADDRESS(ROW()-1,COLUMN()))),                                    IF(AND(A2003="TYA",C2003="Cash"), SUM(INDIRECT(ADDRESS(ROW()-(COUNTIF(A:A,"TYA")-1),COLUMN())):INDIRECT(ADDRESS(ROW()-1,COLUMN()))),                                    IF(AND(A2003="SVOL",ISNUMBER(FIND(" Govt",C2003))),"", IF(AND(A2003="SVOL",ISNUMBER(FIND(" Index",C2003))),J2003,                                    IF(ISNUMBER(N2003),Q2003*N2003,IF(ISNUMBER(R2003),J2003*R2003," "))))))</f>
        <v xml:space="preserve"> </v>
      </c>
      <c r="T2003" t="s">
        <v>4405</v>
      </c>
      <c r="U2003" t="s">
        <v>1204</v>
      </c>
      <c r="AG2003" s="17" t="s">
        <v>6737</v>
      </c>
    </row>
    <row r="2004" spans="1:33" x14ac:dyDescent="0.35">
      <c r="A2004" t="s">
        <v>4397</v>
      </c>
      <c r="B2004" t="s">
        <v>4408</v>
      </c>
      <c r="C2004" t="s">
        <v>4409</v>
      </c>
      <c r="D2004" t="s">
        <v>4410</v>
      </c>
      <c r="E2004" t="s">
        <v>4411</v>
      </c>
      <c r="F2004" t="s">
        <v>4412</v>
      </c>
      <c r="G2004" s="1">
        <v>26332</v>
      </c>
      <c r="H2004" s="1">
        <v>822.85</v>
      </c>
      <c r="I2004" s="2">
        <v>256763.23</v>
      </c>
      <c r="J2004" s="3">
        <v>1.732999E-2</v>
      </c>
      <c r="K2004" s="4">
        <v>14816125.16</v>
      </c>
      <c r="L2004" s="5">
        <v>525001</v>
      </c>
      <c r="M2004" s="6">
        <v>28.221137030000001</v>
      </c>
      <c r="N2004" s="7" t="str">
        <f>IF(ISNUMBER(_xll.BDP($C2004, "DELTA_MID")),_xll.BDP($C2004, "DELTA_MID")," ")</f>
        <v xml:space="preserve"> </v>
      </c>
      <c r="O2004" s="7" t="str">
        <f>IF(ISNUMBER(N2004),_xll.BDP($C2004, "OPT_UNDL_TICKER"),"")</f>
        <v/>
      </c>
      <c r="P2004" s="8" t="str">
        <f>IF(ISNUMBER(N2004),_xll.BDP($C2004, "OPT_UNDL_PX")," ")</f>
        <v xml:space="preserve"> </v>
      </c>
      <c r="Q2004" s="7" t="str">
        <f>IF(ISNUMBER(N2004),+G2004*_xll.BDP($C2004, "PX_POS_MULT_FACTOR")*P2004/K2004," ")</f>
        <v xml:space="preserve"> </v>
      </c>
      <c r="R2004" s="8" t="str">
        <f>IF(OR($A2004="TUA",$A2004="TYA"),"",IF(ISNUMBER(_xll.BDP($C2004,"DUR_ADJ_OAS_MID")),_xll.BDP($C2004,"DUR_ADJ_OAS_MID"),IF(ISNUMBER(_xll.BDP($E2004&amp;" ISIN","DUR_ADJ_OAS_MID")),_xll.BDP($E2004&amp;" ISIN","DUR_ADJ_OAS_MID")," ")))</f>
        <v xml:space="preserve"> </v>
      </c>
      <c r="S2004" s="7" t="str">
        <f ca="1">IF(AND(A2003="SVOL",C2003="Cash"),                                     SUM(INDIRECT(ADDRESS(ROW()-(COUNTIF(A:A,"SVOL")),COLUMN())):INDIRECT(ADDRESS(ROW()-1,COLUMN()))),                                    IF(AND(A2004="TYA",C2004="Cash"), SUM(INDIRECT(ADDRESS(ROW()-(COUNTIF(A:A,"TYA")-1),COLUMN())):INDIRECT(ADDRESS(ROW()-1,COLUMN()))),                                    IF(AND(A2004="SVOL",ISNUMBER(FIND(" Govt",C2004))),"", IF(AND(A2004="SVOL",ISNUMBER(FIND(" Index",C2004))),J2004,                                    IF(ISNUMBER(N2004),Q2004*N2004,IF(ISNUMBER(R2004),J2004*R2004," "))))))</f>
        <v xml:space="preserve"> </v>
      </c>
      <c r="T2004" t="s">
        <v>4410</v>
      </c>
      <c r="U2004" t="s">
        <v>1204</v>
      </c>
      <c r="AG2004" s="17" t="s">
        <v>6737</v>
      </c>
    </row>
    <row r="2005" spans="1:33" x14ac:dyDescent="0.35">
      <c r="A2005" t="s">
        <v>4397</v>
      </c>
      <c r="B2005" t="s">
        <v>4413</v>
      </c>
      <c r="C2005" t="s">
        <v>4414</v>
      </c>
      <c r="D2005" t="s">
        <v>4415</v>
      </c>
      <c r="E2005" t="s">
        <v>4416</v>
      </c>
      <c r="F2005" t="s">
        <v>4417</v>
      </c>
      <c r="G2005" s="1">
        <v>5898</v>
      </c>
      <c r="H2005" s="1">
        <v>9452.15</v>
      </c>
      <c r="I2005" s="2">
        <v>660638.21</v>
      </c>
      <c r="J2005" s="3">
        <v>4.4589139999999999E-2</v>
      </c>
      <c r="K2005" s="4">
        <v>14816125.16</v>
      </c>
      <c r="L2005" s="5">
        <v>525001</v>
      </c>
      <c r="M2005" s="6">
        <v>28.221137030000001</v>
      </c>
      <c r="N2005" s="7" t="str">
        <f>IF(ISNUMBER(_xll.BDP($C2005, "DELTA_MID")),_xll.BDP($C2005, "DELTA_MID")," ")</f>
        <v xml:space="preserve"> </v>
      </c>
      <c r="O2005" s="7" t="str">
        <f>IF(ISNUMBER(N2005),_xll.BDP($C2005, "OPT_UNDL_TICKER"),"")</f>
        <v/>
      </c>
      <c r="P2005" s="8" t="str">
        <f>IF(ISNUMBER(N2005),_xll.BDP($C2005, "OPT_UNDL_PX")," ")</f>
        <v xml:space="preserve"> </v>
      </c>
      <c r="Q2005" s="7" t="str">
        <f>IF(ISNUMBER(N2005),+G2005*_xll.BDP($C2005, "PX_POS_MULT_FACTOR")*P2005/K2005," ")</f>
        <v xml:space="preserve"> </v>
      </c>
      <c r="R2005" s="8" t="str">
        <f>IF(OR($A2005="TUA",$A2005="TYA"),"",IF(ISNUMBER(_xll.BDP($C2005,"DUR_ADJ_OAS_MID")),_xll.BDP($C2005,"DUR_ADJ_OAS_MID"),IF(ISNUMBER(_xll.BDP($E2005&amp;" ISIN","DUR_ADJ_OAS_MID")),_xll.BDP($E2005&amp;" ISIN","DUR_ADJ_OAS_MID")," ")))</f>
        <v xml:space="preserve"> </v>
      </c>
      <c r="S2005" s="7" t="str">
        <f ca="1">IF(AND(A2004="SVOL",C2004="Cash"),                                     SUM(INDIRECT(ADDRESS(ROW()-(COUNTIF(A:A,"SVOL")),COLUMN())):INDIRECT(ADDRESS(ROW()-1,COLUMN()))),                                    IF(AND(A2005="TYA",C2005="Cash"), SUM(INDIRECT(ADDRESS(ROW()-(COUNTIF(A:A,"TYA")-1),COLUMN())):INDIRECT(ADDRESS(ROW()-1,COLUMN()))),                                    IF(AND(A2005="SVOL",ISNUMBER(FIND(" Govt",C2005))),"", IF(AND(A2005="SVOL",ISNUMBER(FIND(" Index",C2005))),J2005,                                    IF(ISNUMBER(N2005),Q2005*N2005,IF(ISNUMBER(R2005),J2005*R2005," "))))))</f>
        <v xml:space="preserve"> </v>
      </c>
      <c r="T2005" t="s">
        <v>4415</v>
      </c>
      <c r="U2005" t="s">
        <v>1204</v>
      </c>
      <c r="AG2005" s="17" t="s">
        <v>6737</v>
      </c>
    </row>
    <row r="2006" spans="1:33" x14ac:dyDescent="0.35">
      <c r="A2006" t="s">
        <v>4397</v>
      </c>
      <c r="B2006" t="s">
        <v>4418</v>
      </c>
      <c r="C2006" t="s">
        <v>4419</v>
      </c>
      <c r="D2006" t="s">
        <v>4420</v>
      </c>
      <c r="E2006" t="s">
        <v>4421</v>
      </c>
      <c r="F2006" t="s">
        <v>4422</v>
      </c>
      <c r="G2006" s="1">
        <v>12679</v>
      </c>
      <c r="H2006" s="1">
        <v>5046.5</v>
      </c>
      <c r="I2006" s="2">
        <v>758234.59</v>
      </c>
      <c r="J2006" s="3">
        <v>5.1176310000000003E-2</v>
      </c>
      <c r="K2006" s="4">
        <v>14816125.16</v>
      </c>
      <c r="L2006" s="5">
        <v>525001</v>
      </c>
      <c r="M2006" s="6">
        <v>28.221137030000001</v>
      </c>
      <c r="N2006" s="7" t="str">
        <f>IF(ISNUMBER(_xll.BDP($C2006, "DELTA_MID")),_xll.BDP($C2006, "DELTA_MID")," ")</f>
        <v xml:space="preserve"> </v>
      </c>
      <c r="O2006" s="7" t="str">
        <f>IF(ISNUMBER(N2006),_xll.BDP($C2006, "OPT_UNDL_TICKER"),"")</f>
        <v/>
      </c>
      <c r="P2006" s="8" t="str">
        <f>IF(ISNUMBER(N2006),_xll.BDP($C2006, "OPT_UNDL_PX")," ")</f>
        <v xml:space="preserve"> </v>
      </c>
      <c r="Q2006" s="7" t="str">
        <f>IF(ISNUMBER(N2006),+G2006*_xll.BDP($C2006, "PX_POS_MULT_FACTOR")*P2006/K2006," ")</f>
        <v xml:space="preserve"> </v>
      </c>
      <c r="R2006" s="8" t="str">
        <f>IF(OR($A2006="TUA",$A2006="TYA"),"",IF(ISNUMBER(_xll.BDP($C2006,"DUR_ADJ_OAS_MID")),_xll.BDP($C2006,"DUR_ADJ_OAS_MID"),IF(ISNUMBER(_xll.BDP($E2006&amp;" ISIN","DUR_ADJ_OAS_MID")),_xll.BDP($E2006&amp;" ISIN","DUR_ADJ_OAS_MID")," ")))</f>
        <v xml:space="preserve"> </v>
      </c>
      <c r="S2006" s="7" t="str">
        <f ca="1">IF(AND(A2005="SVOL",C2005="Cash"),                                     SUM(INDIRECT(ADDRESS(ROW()-(COUNTIF(A:A,"SVOL")),COLUMN())):INDIRECT(ADDRESS(ROW()-1,COLUMN()))),                                    IF(AND(A2006="TYA",C2006="Cash"), SUM(INDIRECT(ADDRESS(ROW()-(COUNTIF(A:A,"TYA")-1),COLUMN())):INDIRECT(ADDRESS(ROW()-1,COLUMN()))),                                    IF(AND(A2006="SVOL",ISNUMBER(FIND(" Govt",C2006))),"", IF(AND(A2006="SVOL",ISNUMBER(FIND(" Index",C2006))),J2006,                                    IF(ISNUMBER(N2006),Q2006*N2006,IF(ISNUMBER(R2006),J2006*R2006," "))))))</f>
        <v xml:space="preserve"> </v>
      </c>
      <c r="T2006" t="s">
        <v>4420</v>
      </c>
      <c r="U2006" t="s">
        <v>1204</v>
      </c>
      <c r="AG2006" s="17" t="s">
        <v>6737</v>
      </c>
    </row>
    <row r="2007" spans="1:33" x14ac:dyDescent="0.35">
      <c r="A2007" t="s">
        <v>4397</v>
      </c>
      <c r="B2007" t="s">
        <v>4423</v>
      </c>
      <c r="C2007" t="s">
        <v>4424</v>
      </c>
      <c r="D2007" t="s">
        <v>4425</v>
      </c>
      <c r="E2007" t="s">
        <v>4426</v>
      </c>
      <c r="F2007" t="s">
        <v>4427</v>
      </c>
      <c r="G2007" s="1">
        <v>14656</v>
      </c>
      <c r="H2007" s="1">
        <v>1435.25</v>
      </c>
      <c r="I2007" s="2">
        <v>249270.76</v>
      </c>
      <c r="J2007" s="3">
        <v>1.6824289999999999E-2</v>
      </c>
      <c r="K2007" s="4">
        <v>14816125.16</v>
      </c>
      <c r="L2007" s="5">
        <v>525001</v>
      </c>
      <c r="M2007" s="6">
        <v>28.221137030000001</v>
      </c>
      <c r="N2007" s="7" t="str">
        <f>IF(ISNUMBER(_xll.BDP($C2007, "DELTA_MID")),_xll.BDP($C2007, "DELTA_MID")," ")</f>
        <v xml:space="preserve"> </v>
      </c>
      <c r="O2007" s="7" t="str">
        <f>IF(ISNUMBER(N2007),_xll.BDP($C2007, "OPT_UNDL_TICKER"),"")</f>
        <v/>
      </c>
      <c r="P2007" s="8" t="str">
        <f>IF(ISNUMBER(N2007),_xll.BDP($C2007, "OPT_UNDL_PX")," ")</f>
        <v xml:space="preserve"> </v>
      </c>
      <c r="Q2007" s="7" t="str">
        <f>IF(ISNUMBER(N2007),+G2007*_xll.BDP($C2007, "PX_POS_MULT_FACTOR")*P2007/K2007," ")</f>
        <v xml:space="preserve"> </v>
      </c>
      <c r="R2007" s="8" t="str">
        <f>IF(OR($A2007="TUA",$A2007="TYA"),"",IF(ISNUMBER(_xll.BDP($C2007,"DUR_ADJ_OAS_MID")),_xll.BDP($C2007,"DUR_ADJ_OAS_MID"),IF(ISNUMBER(_xll.BDP($E2007&amp;" ISIN","DUR_ADJ_OAS_MID")),_xll.BDP($E2007&amp;" ISIN","DUR_ADJ_OAS_MID")," ")))</f>
        <v xml:space="preserve"> </v>
      </c>
      <c r="S2007" s="7" t="str">
        <f ca="1">IF(AND(A2006="SVOL",C2006="Cash"),                                     SUM(INDIRECT(ADDRESS(ROW()-(COUNTIF(A:A,"SVOL")),COLUMN())):INDIRECT(ADDRESS(ROW()-1,COLUMN()))),                                    IF(AND(A2007="TYA",C2007="Cash"), SUM(INDIRECT(ADDRESS(ROW()-(COUNTIF(A:A,"TYA")-1),COLUMN())):INDIRECT(ADDRESS(ROW()-1,COLUMN()))),                                    IF(AND(A2007="SVOL",ISNUMBER(FIND(" Govt",C2007))),"", IF(AND(A2007="SVOL",ISNUMBER(FIND(" Index",C2007))),J2007,                                    IF(ISNUMBER(N2007),Q2007*N2007,IF(ISNUMBER(R2007),J2007*R2007," "))))))</f>
        <v xml:space="preserve"> </v>
      </c>
      <c r="T2007" t="s">
        <v>4425</v>
      </c>
      <c r="U2007" t="s">
        <v>1204</v>
      </c>
      <c r="AG2007" s="17" t="s">
        <v>6737</v>
      </c>
    </row>
    <row r="2008" spans="1:33" x14ac:dyDescent="0.35">
      <c r="A2008" t="s">
        <v>4397</v>
      </c>
      <c r="B2008" t="s">
        <v>4428</v>
      </c>
      <c r="C2008" t="s">
        <v>4429</v>
      </c>
      <c r="D2008" t="s">
        <v>4430</v>
      </c>
      <c r="E2008" t="s">
        <v>4431</v>
      </c>
      <c r="F2008" t="s">
        <v>4432</v>
      </c>
      <c r="G2008" s="1">
        <v>9522</v>
      </c>
      <c r="H2008" s="1">
        <v>4670.5</v>
      </c>
      <c r="I2008" s="2">
        <v>527011.23</v>
      </c>
      <c r="J2008" s="3">
        <v>3.5570110000000002E-2</v>
      </c>
      <c r="K2008" s="4">
        <v>14816125.16</v>
      </c>
      <c r="L2008" s="5">
        <v>525001</v>
      </c>
      <c r="M2008" s="6">
        <v>28.221137030000001</v>
      </c>
      <c r="N2008" s="7" t="str">
        <f>IF(ISNUMBER(_xll.BDP($C2008, "DELTA_MID")),_xll.BDP($C2008, "DELTA_MID")," ")</f>
        <v xml:space="preserve"> </v>
      </c>
      <c r="O2008" s="7" t="str">
        <f>IF(ISNUMBER(N2008),_xll.BDP($C2008, "OPT_UNDL_TICKER"),"")</f>
        <v/>
      </c>
      <c r="P2008" s="8" t="str">
        <f>IF(ISNUMBER(N2008),_xll.BDP($C2008, "OPT_UNDL_PX")," ")</f>
        <v xml:space="preserve"> </v>
      </c>
      <c r="Q2008" s="7" t="str">
        <f>IF(ISNUMBER(N2008),+G2008*_xll.BDP($C2008, "PX_POS_MULT_FACTOR")*P2008/K2008," ")</f>
        <v xml:space="preserve"> </v>
      </c>
      <c r="R2008" s="8" t="str">
        <f>IF(OR($A2008="TUA",$A2008="TYA"),"",IF(ISNUMBER(_xll.BDP($C2008,"DUR_ADJ_OAS_MID")),_xll.BDP($C2008,"DUR_ADJ_OAS_MID"),IF(ISNUMBER(_xll.BDP($E2008&amp;" ISIN","DUR_ADJ_OAS_MID")),_xll.BDP($E2008&amp;" ISIN","DUR_ADJ_OAS_MID")," ")))</f>
        <v xml:space="preserve"> </v>
      </c>
      <c r="S2008" s="7" t="str">
        <f ca="1">IF(AND(A2007="SVOL",C2007="Cash"),                                     SUM(INDIRECT(ADDRESS(ROW()-(COUNTIF(A:A,"SVOL")),COLUMN())):INDIRECT(ADDRESS(ROW()-1,COLUMN()))),                                    IF(AND(A2008="TYA",C2008="Cash"), SUM(INDIRECT(ADDRESS(ROW()-(COUNTIF(A:A,"TYA")-1),COLUMN())):INDIRECT(ADDRESS(ROW()-1,COLUMN()))),                                    IF(AND(A2008="SVOL",ISNUMBER(FIND(" Govt",C2008))),"", IF(AND(A2008="SVOL",ISNUMBER(FIND(" Index",C2008))),J2008,                                    IF(ISNUMBER(N2008),Q2008*N2008,IF(ISNUMBER(R2008),J2008*R2008," "))))))</f>
        <v xml:space="preserve"> </v>
      </c>
      <c r="T2008" t="s">
        <v>4430</v>
      </c>
      <c r="U2008" t="s">
        <v>1204</v>
      </c>
      <c r="AG2008" s="17" t="s">
        <v>6737</v>
      </c>
    </row>
    <row r="2009" spans="1:33" x14ac:dyDescent="0.35">
      <c r="A2009" t="s">
        <v>4397</v>
      </c>
      <c r="B2009" t="s">
        <v>4433</v>
      </c>
      <c r="C2009" t="s">
        <v>4434</v>
      </c>
      <c r="D2009" t="s">
        <v>4435</v>
      </c>
      <c r="E2009" t="s">
        <v>4436</v>
      </c>
      <c r="F2009" t="s">
        <v>4437</v>
      </c>
      <c r="G2009" s="1">
        <v>9143</v>
      </c>
      <c r="H2009" s="1">
        <v>3759.55</v>
      </c>
      <c r="I2009" s="2">
        <v>407336.09</v>
      </c>
      <c r="J2009" s="3">
        <v>2.749275E-2</v>
      </c>
      <c r="K2009" s="4">
        <v>14816125.16</v>
      </c>
      <c r="L2009" s="5">
        <v>525001</v>
      </c>
      <c r="M2009" s="6">
        <v>28.221137030000001</v>
      </c>
      <c r="N2009" s="7" t="str">
        <f>IF(ISNUMBER(_xll.BDP($C2009, "DELTA_MID")),_xll.BDP($C2009, "DELTA_MID")," ")</f>
        <v xml:space="preserve"> </v>
      </c>
      <c r="O2009" s="7" t="str">
        <f>IF(ISNUMBER(N2009),_xll.BDP($C2009, "OPT_UNDL_TICKER"),"")</f>
        <v/>
      </c>
      <c r="P2009" s="8" t="str">
        <f>IF(ISNUMBER(N2009),_xll.BDP($C2009, "OPT_UNDL_PX")," ")</f>
        <v xml:space="preserve"> </v>
      </c>
      <c r="Q2009" s="7" t="str">
        <f>IF(ISNUMBER(N2009),+G2009*_xll.BDP($C2009, "PX_POS_MULT_FACTOR")*P2009/K2009," ")</f>
        <v xml:space="preserve"> </v>
      </c>
      <c r="R2009" s="8" t="str">
        <f>IF(OR($A2009="TUA",$A2009="TYA"),"",IF(ISNUMBER(_xll.BDP($C2009,"DUR_ADJ_OAS_MID")),_xll.BDP($C2009,"DUR_ADJ_OAS_MID"),IF(ISNUMBER(_xll.BDP($E2009&amp;" ISIN","DUR_ADJ_OAS_MID")),_xll.BDP($E2009&amp;" ISIN","DUR_ADJ_OAS_MID")," ")))</f>
        <v xml:space="preserve"> </v>
      </c>
      <c r="S2009" s="7" t="str">
        <f ca="1">IF(AND(A2008="SVOL",C2008="Cash"),                                     SUM(INDIRECT(ADDRESS(ROW()-(COUNTIF(A:A,"SVOL")),COLUMN())):INDIRECT(ADDRESS(ROW()-1,COLUMN()))),                                    IF(AND(A2009="TYA",C2009="Cash"), SUM(INDIRECT(ADDRESS(ROW()-(COUNTIF(A:A,"TYA")-1),COLUMN())):INDIRECT(ADDRESS(ROW()-1,COLUMN()))),                                    IF(AND(A2009="SVOL",ISNUMBER(FIND(" Govt",C2009))),"", IF(AND(A2009="SVOL",ISNUMBER(FIND(" Index",C2009))),J2009,                                    IF(ISNUMBER(N2009),Q2009*N2009,IF(ISNUMBER(R2009),J2009*R2009," "))))))</f>
        <v xml:space="preserve"> </v>
      </c>
      <c r="T2009" t="s">
        <v>4435</v>
      </c>
      <c r="U2009" t="s">
        <v>1204</v>
      </c>
      <c r="AG2009" s="17" t="s">
        <v>6737</v>
      </c>
    </row>
    <row r="2010" spans="1:33" x14ac:dyDescent="0.35">
      <c r="A2010" t="s">
        <v>4397</v>
      </c>
      <c r="B2010" t="s">
        <v>4438</v>
      </c>
      <c r="C2010" t="s">
        <v>4439</v>
      </c>
      <c r="D2010" t="s">
        <v>4440</v>
      </c>
      <c r="E2010" t="s">
        <v>4441</v>
      </c>
      <c r="F2010" t="s">
        <v>4442</v>
      </c>
      <c r="G2010" s="1">
        <v>33919</v>
      </c>
      <c r="H2010" s="1">
        <v>414.3</v>
      </c>
      <c r="I2010" s="2">
        <v>166527.64000000001</v>
      </c>
      <c r="J2010" s="3">
        <v>1.1239620000000001E-2</v>
      </c>
      <c r="K2010" s="4">
        <v>14816125.16</v>
      </c>
      <c r="L2010" s="5">
        <v>525001</v>
      </c>
      <c r="M2010" s="6">
        <v>28.221137030000001</v>
      </c>
      <c r="N2010" s="7" t="str">
        <f>IF(ISNUMBER(_xll.BDP($C2010, "DELTA_MID")),_xll.BDP($C2010, "DELTA_MID")," ")</f>
        <v xml:space="preserve"> </v>
      </c>
      <c r="O2010" s="7" t="str">
        <f>IF(ISNUMBER(N2010),_xll.BDP($C2010, "OPT_UNDL_TICKER"),"")</f>
        <v/>
      </c>
      <c r="P2010" s="8" t="str">
        <f>IF(ISNUMBER(N2010),_xll.BDP($C2010, "OPT_UNDL_PX")," ")</f>
        <v xml:space="preserve"> </v>
      </c>
      <c r="Q2010" s="7" t="str">
        <f>IF(ISNUMBER(N2010),+G2010*_xll.BDP($C2010, "PX_POS_MULT_FACTOR")*P2010/K2010," ")</f>
        <v xml:space="preserve"> </v>
      </c>
      <c r="R2010" s="8" t="str">
        <f>IF(OR($A2010="TUA",$A2010="TYA"),"",IF(ISNUMBER(_xll.BDP($C2010,"DUR_ADJ_OAS_MID")),_xll.BDP($C2010,"DUR_ADJ_OAS_MID"),IF(ISNUMBER(_xll.BDP($E2010&amp;" ISIN","DUR_ADJ_OAS_MID")),_xll.BDP($E2010&amp;" ISIN","DUR_ADJ_OAS_MID")," ")))</f>
        <v xml:space="preserve"> </v>
      </c>
      <c r="S2010" s="7" t="str">
        <f ca="1">IF(AND(A2009="SVOL",C2009="Cash"),                                     SUM(INDIRECT(ADDRESS(ROW()-(COUNTIF(A:A,"SVOL")),COLUMN())):INDIRECT(ADDRESS(ROW()-1,COLUMN()))),                                    IF(AND(A2010="TYA",C2010="Cash"), SUM(INDIRECT(ADDRESS(ROW()-(COUNTIF(A:A,"TYA")-1),COLUMN())):INDIRECT(ADDRESS(ROW()-1,COLUMN()))),                                    IF(AND(A2010="SVOL",ISNUMBER(FIND(" Govt",C2010))),"", IF(AND(A2010="SVOL",ISNUMBER(FIND(" Index",C2010))),J2010,                                    IF(ISNUMBER(N2010),Q2010*N2010,IF(ISNUMBER(R2010),J2010*R2010," "))))))</f>
        <v xml:space="preserve"> </v>
      </c>
      <c r="T2010" t="s">
        <v>4440</v>
      </c>
      <c r="U2010" t="s">
        <v>1204</v>
      </c>
      <c r="AG2010" s="17" t="s">
        <v>6737</v>
      </c>
    </row>
    <row r="2011" spans="1:33" x14ac:dyDescent="0.35">
      <c r="A2011" t="s">
        <v>4397</v>
      </c>
      <c r="B2011" t="s">
        <v>4443</v>
      </c>
      <c r="C2011" t="s">
        <v>4444</v>
      </c>
      <c r="D2011" t="s">
        <v>4445</v>
      </c>
      <c r="E2011" t="s">
        <v>4446</v>
      </c>
      <c r="F2011" t="s">
        <v>4447</v>
      </c>
      <c r="G2011" s="1">
        <v>44147</v>
      </c>
      <c r="H2011" s="1">
        <v>1253.7</v>
      </c>
      <c r="I2011" s="2">
        <v>655878.12</v>
      </c>
      <c r="J2011" s="3">
        <v>4.4267859999999999E-2</v>
      </c>
      <c r="K2011" s="4">
        <v>14816125.16</v>
      </c>
      <c r="L2011" s="5">
        <v>525001</v>
      </c>
      <c r="M2011" s="6">
        <v>28.221137030000001</v>
      </c>
      <c r="N2011" s="7" t="str">
        <f>IF(ISNUMBER(_xll.BDP($C2011, "DELTA_MID")),_xll.BDP($C2011, "DELTA_MID")," ")</f>
        <v xml:space="preserve"> </v>
      </c>
      <c r="O2011" s="7" t="str">
        <f>IF(ISNUMBER(N2011),_xll.BDP($C2011, "OPT_UNDL_TICKER"),"")</f>
        <v/>
      </c>
      <c r="P2011" s="8" t="str">
        <f>IF(ISNUMBER(N2011),_xll.BDP($C2011, "OPT_UNDL_PX")," ")</f>
        <v xml:space="preserve"> </v>
      </c>
      <c r="Q2011" s="7" t="str">
        <f>IF(ISNUMBER(N2011),+G2011*_xll.BDP($C2011, "PX_POS_MULT_FACTOR")*P2011/K2011," ")</f>
        <v xml:space="preserve"> </v>
      </c>
      <c r="R2011" s="8" t="str">
        <f>IF(OR($A2011="TUA",$A2011="TYA"),"",IF(ISNUMBER(_xll.BDP($C2011,"DUR_ADJ_OAS_MID")),_xll.BDP($C2011,"DUR_ADJ_OAS_MID"),IF(ISNUMBER(_xll.BDP($E2011&amp;" ISIN","DUR_ADJ_OAS_MID")),_xll.BDP($E2011&amp;" ISIN","DUR_ADJ_OAS_MID")," ")))</f>
        <v xml:space="preserve"> </v>
      </c>
      <c r="S2011" s="7" t="str">
        <f ca="1">IF(AND(A2010="SVOL",C2010="Cash"),                                     SUM(INDIRECT(ADDRESS(ROW()-(COUNTIF(A:A,"SVOL")),COLUMN())):INDIRECT(ADDRESS(ROW()-1,COLUMN()))),                                    IF(AND(A2011="TYA",C2011="Cash"), SUM(INDIRECT(ADDRESS(ROW()-(COUNTIF(A:A,"TYA")-1),COLUMN())):INDIRECT(ADDRESS(ROW()-1,COLUMN()))),                                    IF(AND(A2011="SVOL",ISNUMBER(FIND(" Govt",C2011))),"", IF(AND(A2011="SVOL",ISNUMBER(FIND(" Index",C2011))),J2011,                                    IF(ISNUMBER(N2011),Q2011*N2011,IF(ISNUMBER(R2011),J2011*R2011," "))))))</f>
        <v xml:space="preserve"> </v>
      </c>
      <c r="T2011" t="s">
        <v>4445</v>
      </c>
      <c r="U2011" t="s">
        <v>1204</v>
      </c>
      <c r="AG2011" s="17" t="s">
        <v>6737</v>
      </c>
    </row>
    <row r="2012" spans="1:33" x14ac:dyDescent="0.35">
      <c r="A2012" t="s">
        <v>4397</v>
      </c>
      <c r="B2012" t="s">
        <v>4448</v>
      </c>
      <c r="C2012" t="s">
        <v>4449</v>
      </c>
      <c r="D2012" t="s">
        <v>4450</v>
      </c>
      <c r="E2012" t="s">
        <v>4451</v>
      </c>
      <c r="F2012" t="s">
        <v>4452</v>
      </c>
      <c r="G2012" s="1">
        <v>13875</v>
      </c>
      <c r="H2012" s="1">
        <v>1868.4</v>
      </c>
      <c r="I2012" s="2">
        <v>307207.03999999998</v>
      </c>
      <c r="J2012" s="3">
        <v>2.0734639999999999E-2</v>
      </c>
      <c r="K2012" s="4">
        <v>14816125.16</v>
      </c>
      <c r="L2012" s="5">
        <v>525001</v>
      </c>
      <c r="M2012" s="6">
        <v>28.221137030000001</v>
      </c>
      <c r="N2012" s="7" t="str">
        <f>IF(ISNUMBER(_xll.BDP($C2012, "DELTA_MID")),_xll.BDP($C2012, "DELTA_MID")," ")</f>
        <v xml:space="preserve"> </v>
      </c>
      <c r="O2012" s="7" t="str">
        <f>IF(ISNUMBER(N2012),_xll.BDP($C2012, "OPT_UNDL_TICKER"),"")</f>
        <v/>
      </c>
      <c r="P2012" s="8" t="str">
        <f>IF(ISNUMBER(N2012),_xll.BDP($C2012, "OPT_UNDL_PX")," ")</f>
        <v xml:space="preserve"> </v>
      </c>
      <c r="Q2012" s="7" t="str">
        <f>IF(ISNUMBER(N2012),+G2012*_xll.BDP($C2012, "PX_POS_MULT_FACTOR")*P2012/K2012," ")</f>
        <v xml:space="preserve"> </v>
      </c>
      <c r="R2012" s="8" t="str">
        <f>IF(OR($A2012="TUA",$A2012="TYA"),"",IF(ISNUMBER(_xll.BDP($C2012,"DUR_ADJ_OAS_MID")),_xll.BDP($C2012,"DUR_ADJ_OAS_MID"),IF(ISNUMBER(_xll.BDP($E2012&amp;" ISIN","DUR_ADJ_OAS_MID")),_xll.BDP($E2012&amp;" ISIN","DUR_ADJ_OAS_MID")," ")))</f>
        <v xml:space="preserve"> </v>
      </c>
      <c r="S2012" s="7" t="str">
        <f ca="1">IF(AND(A2011="SVOL",C2011="Cash"),                                     SUM(INDIRECT(ADDRESS(ROW()-(COUNTIF(A:A,"SVOL")),COLUMN())):INDIRECT(ADDRESS(ROW()-1,COLUMN()))),                                    IF(AND(A2012="TYA",C2012="Cash"), SUM(INDIRECT(ADDRESS(ROW()-(COUNTIF(A:A,"TYA")-1),COLUMN())):INDIRECT(ADDRESS(ROW()-1,COLUMN()))),                                    IF(AND(A2012="SVOL",ISNUMBER(FIND(" Govt",C2012))),"", IF(AND(A2012="SVOL",ISNUMBER(FIND(" Index",C2012))),J2012,                                    IF(ISNUMBER(N2012),Q2012*N2012,IF(ISNUMBER(R2012),J2012*R2012," "))))))</f>
        <v xml:space="preserve"> </v>
      </c>
      <c r="T2012" t="s">
        <v>4450</v>
      </c>
      <c r="U2012" t="s">
        <v>1204</v>
      </c>
      <c r="AG2012" s="17" t="s">
        <v>6737</v>
      </c>
    </row>
    <row r="2013" spans="1:33" x14ac:dyDescent="0.35">
      <c r="A2013" t="s">
        <v>4397</v>
      </c>
      <c r="B2013" t="s">
        <v>4453</v>
      </c>
      <c r="C2013" t="s">
        <v>4454</v>
      </c>
      <c r="D2013" t="s">
        <v>4455</v>
      </c>
      <c r="E2013" t="s">
        <v>4456</v>
      </c>
      <c r="F2013" t="s">
        <v>4457</v>
      </c>
      <c r="G2013" s="1">
        <v>5671</v>
      </c>
      <c r="H2013" s="1">
        <v>7614.95</v>
      </c>
      <c r="I2013" s="2">
        <v>511746.66</v>
      </c>
      <c r="J2013" s="3">
        <v>3.4539840000000002E-2</v>
      </c>
      <c r="K2013" s="4">
        <v>14816125.16</v>
      </c>
      <c r="L2013" s="5">
        <v>525001</v>
      </c>
      <c r="M2013" s="6">
        <v>28.221137030000001</v>
      </c>
      <c r="N2013" s="7" t="str">
        <f>IF(ISNUMBER(_xll.BDP($C2013, "DELTA_MID")),_xll.BDP($C2013, "DELTA_MID")," ")</f>
        <v xml:space="preserve"> </v>
      </c>
      <c r="O2013" s="7" t="str">
        <f>IF(ISNUMBER(N2013),_xll.BDP($C2013, "OPT_UNDL_TICKER"),"")</f>
        <v/>
      </c>
      <c r="P2013" s="8" t="str">
        <f>IF(ISNUMBER(N2013),_xll.BDP($C2013, "OPT_UNDL_PX")," ")</f>
        <v xml:space="preserve"> </v>
      </c>
      <c r="Q2013" s="7" t="str">
        <f>IF(ISNUMBER(N2013),+G2013*_xll.BDP($C2013, "PX_POS_MULT_FACTOR")*P2013/K2013," ")</f>
        <v xml:space="preserve"> </v>
      </c>
      <c r="R2013" s="8" t="str">
        <f>IF(OR($A2013="TUA",$A2013="TYA"),"",IF(ISNUMBER(_xll.BDP($C2013,"DUR_ADJ_OAS_MID")),_xll.BDP($C2013,"DUR_ADJ_OAS_MID"),IF(ISNUMBER(_xll.BDP($E2013&amp;" ISIN","DUR_ADJ_OAS_MID")),_xll.BDP($E2013&amp;" ISIN","DUR_ADJ_OAS_MID")," ")))</f>
        <v xml:space="preserve"> </v>
      </c>
      <c r="S2013" s="7" t="str">
        <f ca="1">IF(AND(A2012="SVOL",C2012="Cash"),                                     SUM(INDIRECT(ADDRESS(ROW()-(COUNTIF(A:A,"SVOL")),COLUMN())):INDIRECT(ADDRESS(ROW()-1,COLUMN()))),                                    IF(AND(A2013="TYA",C2013="Cash"), SUM(INDIRECT(ADDRESS(ROW()-(COUNTIF(A:A,"TYA")-1),COLUMN())):INDIRECT(ADDRESS(ROW()-1,COLUMN()))),                                    IF(AND(A2013="SVOL",ISNUMBER(FIND(" Govt",C2013))),"", IF(AND(A2013="SVOL",ISNUMBER(FIND(" Index",C2013))),J2013,                                    IF(ISNUMBER(N2013),Q2013*N2013,IF(ISNUMBER(R2013),J2013*R2013," "))))))</f>
        <v xml:space="preserve"> </v>
      </c>
      <c r="T2013" t="s">
        <v>4455</v>
      </c>
      <c r="U2013" t="s">
        <v>1204</v>
      </c>
      <c r="AG2013" s="17" t="s">
        <v>6737</v>
      </c>
    </row>
    <row r="2014" spans="1:33" x14ac:dyDescent="0.35">
      <c r="A2014" t="s">
        <v>4397</v>
      </c>
      <c r="B2014" t="s">
        <v>4458</v>
      </c>
      <c r="C2014" t="s">
        <v>4459</v>
      </c>
      <c r="D2014" t="s">
        <v>4460</v>
      </c>
      <c r="E2014" t="s">
        <v>4461</v>
      </c>
      <c r="F2014" t="s">
        <v>4462</v>
      </c>
      <c r="G2014" s="1">
        <v>36721</v>
      </c>
      <c r="H2014" s="1">
        <v>797.40002143000004</v>
      </c>
      <c r="I2014" s="2">
        <v>346991.67</v>
      </c>
      <c r="J2014" s="3">
        <v>2.3419869999999999E-2</v>
      </c>
      <c r="K2014" s="4">
        <v>14816125.16</v>
      </c>
      <c r="L2014" s="5">
        <v>525001</v>
      </c>
      <c r="M2014" s="6">
        <v>28.221137030000001</v>
      </c>
      <c r="N2014" s="7" t="str">
        <f>IF(ISNUMBER(_xll.BDP($C2014, "DELTA_MID")),_xll.BDP($C2014, "DELTA_MID")," ")</f>
        <v xml:space="preserve"> </v>
      </c>
      <c r="O2014" s="7" t="str">
        <f>IF(ISNUMBER(N2014),_xll.BDP($C2014, "OPT_UNDL_TICKER"),"")</f>
        <v/>
      </c>
      <c r="P2014" s="8" t="str">
        <f>IF(ISNUMBER(N2014),_xll.BDP($C2014, "OPT_UNDL_PX")," ")</f>
        <v xml:space="preserve"> </v>
      </c>
      <c r="Q2014" s="7" t="str">
        <f>IF(ISNUMBER(N2014),+G2014*_xll.BDP($C2014, "PX_POS_MULT_FACTOR")*P2014/K2014," ")</f>
        <v xml:space="preserve"> </v>
      </c>
      <c r="R2014" s="8" t="str">
        <f>IF(OR($A2014="TUA",$A2014="TYA"),"",IF(ISNUMBER(_xll.BDP($C2014,"DUR_ADJ_OAS_MID")),_xll.BDP($C2014,"DUR_ADJ_OAS_MID"),IF(ISNUMBER(_xll.BDP($E2014&amp;" ISIN","DUR_ADJ_OAS_MID")),_xll.BDP($E2014&amp;" ISIN","DUR_ADJ_OAS_MID")," ")))</f>
        <v xml:space="preserve"> </v>
      </c>
      <c r="S2014" s="7" t="str">
        <f ca="1">IF(AND(A2013="SVOL",C2013="Cash"),                                     SUM(INDIRECT(ADDRESS(ROW()-(COUNTIF(A:A,"SVOL")),COLUMN())):INDIRECT(ADDRESS(ROW()-1,COLUMN()))),                                    IF(AND(A2014="TYA",C2014="Cash"), SUM(INDIRECT(ADDRESS(ROW()-(COUNTIF(A:A,"TYA")-1),COLUMN())):INDIRECT(ADDRESS(ROW()-1,COLUMN()))),                                    IF(AND(A2014="SVOL",ISNUMBER(FIND(" Govt",C2014))),"", IF(AND(A2014="SVOL",ISNUMBER(FIND(" Index",C2014))),J2014,                                    IF(ISNUMBER(N2014),Q2014*N2014,IF(ISNUMBER(R2014),J2014*R2014," "))))))</f>
        <v xml:space="preserve"> </v>
      </c>
      <c r="T2014" t="s">
        <v>4460</v>
      </c>
      <c r="U2014" t="s">
        <v>1204</v>
      </c>
      <c r="AG2014" s="17" t="s">
        <v>6737</v>
      </c>
    </row>
    <row r="2015" spans="1:33" x14ac:dyDescent="0.35">
      <c r="A2015" t="s">
        <v>4397</v>
      </c>
      <c r="B2015" t="s">
        <v>4463</v>
      </c>
      <c r="C2015" t="s">
        <v>4464</v>
      </c>
      <c r="D2015" t="s">
        <v>4465</v>
      </c>
      <c r="E2015" t="s">
        <v>4466</v>
      </c>
      <c r="F2015" t="s">
        <v>4467</v>
      </c>
      <c r="G2015" s="1">
        <v>159525</v>
      </c>
      <c r="H2015" s="1">
        <v>472.2</v>
      </c>
      <c r="I2015" s="2">
        <v>892653.72</v>
      </c>
      <c r="J2015" s="3">
        <v>6.0248799999999998E-2</v>
      </c>
      <c r="K2015" s="4">
        <v>14816125.16</v>
      </c>
      <c r="L2015" s="5">
        <v>525001</v>
      </c>
      <c r="M2015" s="6">
        <v>28.221137030000001</v>
      </c>
      <c r="N2015" s="7" t="str">
        <f>IF(ISNUMBER(_xll.BDP($C2015, "DELTA_MID")),_xll.BDP($C2015, "DELTA_MID")," ")</f>
        <v xml:space="preserve"> </v>
      </c>
      <c r="O2015" s="7" t="str">
        <f>IF(ISNUMBER(N2015),_xll.BDP($C2015, "OPT_UNDL_TICKER"),"")</f>
        <v/>
      </c>
      <c r="P2015" s="8" t="str">
        <f>IF(ISNUMBER(N2015),_xll.BDP($C2015, "OPT_UNDL_PX")," ")</f>
        <v xml:space="preserve"> </v>
      </c>
      <c r="Q2015" s="7" t="str">
        <f>IF(ISNUMBER(N2015),+G2015*_xll.BDP($C2015, "PX_POS_MULT_FACTOR")*P2015/K2015," ")</f>
        <v xml:space="preserve"> </v>
      </c>
      <c r="R2015" s="8" t="str">
        <f>IF(OR($A2015="TUA",$A2015="TYA"),"",IF(ISNUMBER(_xll.BDP($C2015,"DUR_ADJ_OAS_MID")),_xll.BDP($C2015,"DUR_ADJ_OAS_MID"),IF(ISNUMBER(_xll.BDP($E2015&amp;" ISIN","DUR_ADJ_OAS_MID")),_xll.BDP($E2015&amp;" ISIN","DUR_ADJ_OAS_MID")," ")))</f>
        <v xml:space="preserve"> </v>
      </c>
      <c r="S2015" s="7" t="str">
        <f ca="1">IF(AND(A2014="SVOL",C2014="Cash"),                                     SUM(INDIRECT(ADDRESS(ROW()-(COUNTIF(A:A,"SVOL")),COLUMN())):INDIRECT(ADDRESS(ROW()-1,COLUMN()))),                                    IF(AND(A2015="TYA",C2015="Cash"), SUM(INDIRECT(ADDRESS(ROW()-(COUNTIF(A:A,"TYA")-1),COLUMN())):INDIRECT(ADDRESS(ROW()-1,COLUMN()))),                                    IF(AND(A2015="SVOL",ISNUMBER(FIND(" Govt",C2015))),"", IF(AND(A2015="SVOL",ISNUMBER(FIND(" Index",C2015))),J2015,                                    IF(ISNUMBER(N2015),Q2015*N2015,IF(ISNUMBER(R2015),J2015*R2015," "))))))</f>
        <v xml:space="preserve"> </v>
      </c>
      <c r="T2015" t="s">
        <v>4465</v>
      </c>
      <c r="U2015" t="s">
        <v>1204</v>
      </c>
      <c r="AG2015" s="17" t="s">
        <v>6737</v>
      </c>
    </row>
    <row r="2016" spans="1:33" x14ac:dyDescent="0.35">
      <c r="A2016" t="s">
        <v>4397</v>
      </c>
      <c r="B2016" t="s">
        <v>4468</v>
      </c>
      <c r="C2016" t="s">
        <v>4469</v>
      </c>
      <c r="D2016" t="s">
        <v>4470</v>
      </c>
      <c r="E2016" t="s">
        <v>4471</v>
      </c>
      <c r="F2016" t="s">
        <v>4472</v>
      </c>
      <c r="G2016" s="1">
        <v>21103</v>
      </c>
      <c r="H2016" s="1">
        <v>1715.45</v>
      </c>
      <c r="I2016" s="2">
        <v>428993.37</v>
      </c>
      <c r="J2016" s="3">
        <v>2.8954489999999999E-2</v>
      </c>
      <c r="K2016" s="4">
        <v>14816125.16</v>
      </c>
      <c r="L2016" s="5">
        <v>525001</v>
      </c>
      <c r="M2016" s="6">
        <v>28.221137030000001</v>
      </c>
      <c r="N2016" s="7" t="str">
        <f>IF(ISNUMBER(_xll.BDP($C2016, "DELTA_MID")),_xll.BDP($C2016, "DELTA_MID")," ")</f>
        <v xml:space="preserve"> </v>
      </c>
      <c r="O2016" s="7" t="str">
        <f>IF(ISNUMBER(N2016),_xll.BDP($C2016, "OPT_UNDL_TICKER"),"")</f>
        <v/>
      </c>
      <c r="P2016" s="8" t="str">
        <f>IF(ISNUMBER(N2016),_xll.BDP($C2016, "OPT_UNDL_PX")," ")</f>
        <v xml:space="preserve"> </v>
      </c>
      <c r="Q2016" s="7" t="str">
        <f>IF(ISNUMBER(N2016),+G2016*_xll.BDP($C2016, "PX_POS_MULT_FACTOR")*P2016/K2016," ")</f>
        <v xml:space="preserve"> </v>
      </c>
      <c r="R2016" s="8" t="str">
        <f>IF(OR($A2016="TUA",$A2016="TYA"),"",IF(ISNUMBER(_xll.BDP($C2016,"DUR_ADJ_OAS_MID")),_xll.BDP($C2016,"DUR_ADJ_OAS_MID"),IF(ISNUMBER(_xll.BDP($E2016&amp;" ISIN","DUR_ADJ_OAS_MID")),_xll.BDP($E2016&amp;" ISIN","DUR_ADJ_OAS_MID")," ")))</f>
        <v xml:space="preserve"> </v>
      </c>
      <c r="S2016" s="7" t="str">
        <f ca="1">IF(AND(A2015="SVOL",C2015="Cash"),                                     SUM(INDIRECT(ADDRESS(ROW()-(COUNTIF(A:A,"SVOL")),COLUMN())):INDIRECT(ADDRESS(ROW()-1,COLUMN()))),                                    IF(AND(A2016="TYA",C2016="Cash"), SUM(INDIRECT(ADDRESS(ROW()-(COUNTIF(A:A,"TYA")-1),COLUMN())):INDIRECT(ADDRESS(ROW()-1,COLUMN()))),                                    IF(AND(A2016="SVOL",ISNUMBER(FIND(" Govt",C2016))),"", IF(AND(A2016="SVOL",ISNUMBER(FIND(" Index",C2016))),J2016,                                    IF(ISNUMBER(N2016),Q2016*N2016,IF(ISNUMBER(R2016),J2016*R2016," "))))))</f>
        <v xml:space="preserve"> </v>
      </c>
      <c r="T2016" t="s">
        <v>4470</v>
      </c>
      <c r="U2016" t="s">
        <v>1204</v>
      </c>
      <c r="AG2016" s="17" t="s">
        <v>6737</v>
      </c>
    </row>
    <row r="2017" spans="1:33" x14ac:dyDescent="0.35">
      <c r="A2017" t="s">
        <v>4397</v>
      </c>
      <c r="B2017" t="s">
        <v>4473</v>
      </c>
      <c r="C2017" t="s">
        <v>4474</v>
      </c>
      <c r="D2017" t="s">
        <v>4475</v>
      </c>
      <c r="E2017" t="s">
        <v>4476</v>
      </c>
      <c r="F2017" t="s">
        <v>4477</v>
      </c>
      <c r="G2017" s="1">
        <v>27619</v>
      </c>
      <c r="H2017" s="1">
        <v>1687.85</v>
      </c>
      <c r="I2017" s="2">
        <v>552420.9</v>
      </c>
      <c r="J2017" s="3">
        <v>3.7285110000000003E-2</v>
      </c>
      <c r="K2017" s="4">
        <v>14816125.16</v>
      </c>
      <c r="L2017" s="5">
        <v>525001</v>
      </c>
      <c r="M2017" s="6">
        <v>28.221137030000001</v>
      </c>
      <c r="N2017" s="7" t="str">
        <f>IF(ISNUMBER(_xll.BDP($C2017, "DELTA_MID")),_xll.BDP($C2017, "DELTA_MID")," ")</f>
        <v xml:space="preserve"> </v>
      </c>
      <c r="O2017" s="7" t="str">
        <f>IF(ISNUMBER(N2017),_xll.BDP($C2017, "OPT_UNDL_TICKER"),"")</f>
        <v/>
      </c>
      <c r="P2017" s="8" t="str">
        <f>IF(ISNUMBER(N2017),_xll.BDP($C2017, "OPT_UNDL_PX")," ")</f>
        <v xml:space="preserve"> </v>
      </c>
      <c r="Q2017" s="7" t="str">
        <f>IF(ISNUMBER(N2017),+G2017*_xll.BDP($C2017, "PX_POS_MULT_FACTOR")*P2017/K2017," ")</f>
        <v xml:space="preserve"> </v>
      </c>
      <c r="R2017" s="8" t="str">
        <f>IF(OR($A2017="TUA",$A2017="TYA"),"",IF(ISNUMBER(_xll.BDP($C2017,"DUR_ADJ_OAS_MID")),_xll.BDP($C2017,"DUR_ADJ_OAS_MID"),IF(ISNUMBER(_xll.BDP($E2017&amp;" ISIN","DUR_ADJ_OAS_MID")),_xll.BDP($E2017&amp;" ISIN","DUR_ADJ_OAS_MID")," ")))</f>
        <v xml:space="preserve"> </v>
      </c>
      <c r="S2017" s="7" t="str">
        <f ca="1">IF(AND(A2016="SVOL",C2016="Cash"),                                     SUM(INDIRECT(ADDRESS(ROW()-(COUNTIF(A:A,"SVOL")),COLUMN())):INDIRECT(ADDRESS(ROW()-1,COLUMN()))),                                    IF(AND(A2017="TYA",C2017="Cash"), SUM(INDIRECT(ADDRESS(ROW()-(COUNTIF(A:A,"TYA")-1),COLUMN())):INDIRECT(ADDRESS(ROW()-1,COLUMN()))),                                    IF(AND(A2017="SVOL",ISNUMBER(FIND(" Govt",C2017))),"", IF(AND(A2017="SVOL",ISNUMBER(FIND(" Index",C2017))),J2017,                                    IF(ISNUMBER(N2017),Q2017*N2017,IF(ISNUMBER(R2017),J2017*R2017," "))))))</f>
        <v xml:space="preserve"> </v>
      </c>
      <c r="T2017" t="s">
        <v>4475</v>
      </c>
      <c r="U2017" t="s">
        <v>1204</v>
      </c>
      <c r="AG2017" s="17" t="s">
        <v>6737</v>
      </c>
    </row>
    <row r="2018" spans="1:33" x14ac:dyDescent="0.35">
      <c r="A2018" t="s">
        <v>4397</v>
      </c>
      <c r="B2018" t="s">
        <v>4478</v>
      </c>
      <c r="C2018" t="s">
        <v>4479</v>
      </c>
      <c r="D2018" t="s">
        <v>4480</v>
      </c>
      <c r="E2018" t="s">
        <v>4481</v>
      </c>
      <c r="F2018" t="s">
        <v>4482</v>
      </c>
      <c r="G2018" s="1">
        <v>6121</v>
      </c>
      <c r="H2018" s="1">
        <v>5947.55</v>
      </c>
      <c r="I2018" s="2">
        <v>431408.59</v>
      </c>
      <c r="J2018" s="3">
        <v>2.9117500000000001E-2</v>
      </c>
      <c r="K2018" s="4">
        <v>14816125.16</v>
      </c>
      <c r="L2018" s="5">
        <v>525001</v>
      </c>
      <c r="M2018" s="6">
        <v>28.221137030000001</v>
      </c>
      <c r="N2018" s="7" t="str">
        <f>IF(ISNUMBER(_xll.BDP($C2018, "DELTA_MID")),_xll.BDP($C2018, "DELTA_MID")," ")</f>
        <v xml:space="preserve"> </v>
      </c>
      <c r="O2018" s="7" t="str">
        <f>IF(ISNUMBER(N2018),_xll.BDP($C2018, "OPT_UNDL_TICKER"),"")</f>
        <v/>
      </c>
      <c r="P2018" s="8" t="str">
        <f>IF(ISNUMBER(N2018),_xll.BDP($C2018, "OPT_UNDL_PX")," ")</f>
        <v xml:space="preserve"> </v>
      </c>
      <c r="Q2018" s="7" t="str">
        <f>IF(ISNUMBER(N2018),+G2018*_xll.BDP($C2018, "PX_POS_MULT_FACTOR")*P2018/K2018," ")</f>
        <v xml:space="preserve"> </v>
      </c>
      <c r="R2018" s="8" t="str">
        <f>IF(OR($A2018="TUA",$A2018="TYA"),"",IF(ISNUMBER(_xll.BDP($C2018,"DUR_ADJ_OAS_MID")),_xll.BDP($C2018,"DUR_ADJ_OAS_MID"),IF(ISNUMBER(_xll.BDP($E2018&amp;" ISIN","DUR_ADJ_OAS_MID")),_xll.BDP($E2018&amp;" ISIN","DUR_ADJ_OAS_MID")," ")))</f>
        <v xml:space="preserve"> </v>
      </c>
      <c r="S2018" s="7" t="str">
        <f ca="1">IF(AND(A2017="SVOL",C2017="Cash"),                                     SUM(INDIRECT(ADDRESS(ROW()-(COUNTIF(A:A,"SVOL")),COLUMN())):INDIRECT(ADDRESS(ROW()-1,COLUMN()))),                                    IF(AND(A2018="TYA",C2018="Cash"), SUM(INDIRECT(ADDRESS(ROW()-(COUNTIF(A:A,"TYA")-1),COLUMN())):INDIRECT(ADDRESS(ROW()-1,COLUMN()))),                                    IF(AND(A2018="SVOL",ISNUMBER(FIND(" Govt",C2018))),"", IF(AND(A2018="SVOL",ISNUMBER(FIND(" Index",C2018))),J2018,                                    IF(ISNUMBER(N2018),Q2018*N2018,IF(ISNUMBER(R2018),J2018*R2018," "))))))</f>
        <v xml:space="preserve"> </v>
      </c>
      <c r="T2018" t="s">
        <v>4480</v>
      </c>
      <c r="U2018" t="s">
        <v>1204</v>
      </c>
      <c r="AG2018" s="17" t="s">
        <v>6737</v>
      </c>
    </row>
    <row r="2019" spans="1:33" x14ac:dyDescent="0.35">
      <c r="A2019" t="s">
        <v>4397</v>
      </c>
      <c r="B2019" t="s">
        <v>4483</v>
      </c>
      <c r="C2019" t="s">
        <v>4484</v>
      </c>
      <c r="D2019" t="s">
        <v>4485</v>
      </c>
      <c r="E2019" t="s">
        <v>4486</v>
      </c>
      <c r="F2019" t="s">
        <v>4487</v>
      </c>
      <c r="G2019" s="1">
        <v>2000</v>
      </c>
      <c r="H2019" s="1">
        <v>5949.15</v>
      </c>
      <c r="I2019" s="2">
        <v>140998.09</v>
      </c>
      <c r="J2019" s="3">
        <v>9.5165300000000005E-3</v>
      </c>
      <c r="K2019" s="4">
        <v>14816125.16</v>
      </c>
      <c r="L2019" s="5">
        <v>525001</v>
      </c>
      <c r="M2019" s="6">
        <v>28.221137030000001</v>
      </c>
      <c r="N2019" s="7" t="str">
        <f>IF(ISNUMBER(_xll.BDP($C2019, "DELTA_MID")),_xll.BDP($C2019, "DELTA_MID")," ")</f>
        <v xml:space="preserve"> </v>
      </c>
      <c r="O2019" s="7" t="str">
        <f>IF(ISNUMBER(N2019),_xll.BDP($C2019, "OPT_UNDL_TICKER"),"")</f>
        <v/>
      </c>
      <c r="P2019" s="8" t="str">
        <f>IF(ISNUMBER(N2019),_xll.BDP($C2019, "OPT_UNDL_PX")," ")</f>
        <v xml:space="preserve"> </v>
      </c>
      <c r="Q2019" s="7" t="str">
        <f>IF(ISNUMBER(N2019),+G2019*_xll.BDP($C2019, "PX_POS_MULT_FACTOR")*P2019/K2019," ")</f>
        <v xml:space="preserve"> </v>
      </c>
      <c r="R2019" s="8" t="str">
        <f>IF(OR($A2019="TUA",$A2019="TYA"),"",IF(ISNUMBER(_xll.BDP($C2019,"DUR_ADJ_OAS_MID")),_xll.BDP($C2019,"DUR_ADJ_OAS_MID"),IF(ISNUMBER(_xll.BDP($E2019&amp;" ISIN","DUR_ADJ_OAS_MID")),_xll.BDP($E2019&amp;" ISIN","DUR_ADJ_OAS_MID")," ")))</f>
        <v xml:space="preserve"> </v>
      </c>
      <c r="S2019" s="7" t="str">
        <f ca="1">IF(AND(A2018="SVOL",C2018="Cash"),                                     SUM(INDIRECT(ADDRESS(ROW()-(COUNTIF(A:A,"SVOL")),COLUMN())):INDIRECT(ADDRESS(ROW()-1,COLUMN()))),                                    IF(AND(A2019="TYA",C2019="Cash"), SUM(INDIRECT(ADDRESS(ROW()-(COUNTIF(A:A,"TYA")-1),COLUMN())):INDIRECT(ADDRESS(ROW()-1,COLUMN()))),                                    IF(AND(A2019="SVOL",ISNUMBER(FIND(" Govt",C2019))),"", IF(AND(A2019="SVOL",ISNUMBER(FIND(" Index",C2019))),J2019,                                    IF(ISNUMBER(N2019),Q2019*N2019,IF(ISNUMBER(R2019),J2019*R2019," "))))))</f>
        <v xml:space="preserve"> </v>
      </c>
      <c r="T2019" t="s">
        <v>4485</v>
      </c>
      <c r="U2019" t="s">
        <v>1204</v>
      </c>
      <c r="AG2019" s="17" t="s">
        <v>6737</v>
      </c>
    </row>
    <row r="2020" spans="1:33" x14ac:dyDescent="0.35">
      <c r="A2020" t="s">
        <v>4397</v>
      </c>
      <c r="B2020" t="s">
        <v>4488</v>
      </c>
      <c r="C2020" t="s">
        <v>4489</v>
      </c>
      <c r="D2020" t="s">
        <v>4490</v>
      </c>
      <c r="E2020" t="s">
        <v>4491</v>
      </c>
      <c r="F2020" t="s">
        <v>4492</v>
      </c>
      <c r="G2020" s="1">
        <v>72821</v>
      </c>
      <c r="H2020" s="1">
        <v>597.20000000000005</v>
      </c>
      <c r="I2020" s="2">
        <v>515352.91</v>
      </c>
      <c r="J2020" s="3">
        <v>3.478324E-2</v>
      </c>
      <c r="K2020" s="4">
        <v>14816125.16</v>
      </c>
      <c r="L2020" s="5">
        <v>525001</v>
      </c>
      <c r="M2020" s="6">
        <v>28.221137030000001</v>
      </c>
      <c r="N2020" s="7" t="str">
        <f>IF(ISNUMBER(_xll.BDP($C2020, "DELTA_MID")),_xll.BDP($C2020, "DELTA_MID")," ")</f>
        <v xml:space="preserve"> </v>
      </c>
      <c r="O2020" s="7" t="str">
        <f>IF(ISNUMBER(N2020),_xll.BDP($C2020, "OPT_UNDL_TICKER"),"")</f>
        <v/>
      </c>
      <c r="P2020" s="8" t="str">
        <f>IF(ISNUMBER(N2020),_xll.BDP($C2020, "OPT_UNDL_PX")," ")</f>
        <v xml:space="preserve"> </v>
      </c>
      <c r="Q2020" s="7" t="str">
        <f>IF(ISNUMBER(N2020),+G2020*_xll.BDP($C2020, "PX_POS_MULT_FACTOR")*P2020/K2020," ")</f>
        <v xml:space="preserve"> </v>
      </c>
      <c r="R2020" s="8" t="str">
        <f>IF(OR($A2020="TUA",$A2020="TYA"),"",IF(ISNUMBER(_xll.BDP($C2020,"DUR_ADJ_OAS_MID")),_xll.BDP($C2020,"DUR_ADJ_OAS_MID"),IF(ISNUMBER(_xll.BDP($E2020&amp;" ISIN","DUR_ADJ_OAS_MID")),_xll.BDP($E2020&amp;" ISIN","DUR_ADJ_OAS_MID")," ")))</f>
        <v xml:space="preserve"> </v>
      </c>
      <c r="S2020" s="7" t="str">
        <f ca="1">IF(AND(A2019="SVOL",C2019="Cash"),                                     SUM(INDIRECT(ADDRESS(ROW()-(COUNTIF(A:A,"SVOL")),COLUMN())):INDIRECT(ADDRESS(ROW()-1,COLUMN()))),                                    IF(AND(A2020="TYA",C2020="Cash"), SUM(INDIRECT(ADDRESS(ROW()-(COUNTIF(A:A,"TYA")-1),COLUMN())):INDIRECT(ADDRESS(ROW()-1,COLUMN()))),                                    IF(AND(A2020="SVOL",ISNUMBER(FIND(" Govt",C2020))),"", IF(AND(A2020="SVOL",ISNUMBER(FIND(" Index",C2020))),J2020,                                    IF(ISNUMBER(N2020),Q2020*N2020,IF(ISNUMBER(R2020),J2020*R2020," "))))))</f>
        <v xml:space="preserve"> </v>
      </c>
      <c r="T2020" t="s">
        <v>4490</v>
      </c>
      <c r="U2020" t="s">
        <v>1204</v>
      </c>
      <c r="AG2020" s="17" t="s">
        <v>6737</v>
      </c>
    </row>
    <row r="2021" spans="1:33" x14ac:dyDescent="0.35">
      <c r="A2021" t="s">
        <v>4397</v>
      </c>
      <c r="B2021" t="s">
        <v>4493</v>
      </c>
      <c r="C2021" t="s">
        <v>4494</v>
      </c>
      <c r="D2021" t="s">
        <v>4495</v>
      </c>
      <c r="E2021" t="s">
        <v>4496</v>
      </c>
      <c r="F2021" t="s">
        <v>4497</v>
      </c>
      <c r="G2021" s="1">
        <v>105556</v>
      </c>
      <c r="H2021" s="1">
        <v>629.54999999999995</v>
      </c>
      <c r="I2021" s="2">
        <v>787483.54</v>
      </c>
      <c r="J2021" s="3">
        <v>5.315044E-2</v>
      </c>
      <c r="K2021" s="4">
        <v>14816125.16</v>
      </c>
      <c r="L2021" s="5">
        <v>525001</v>
      </c>
      <c r="M2021" s="6">
        <v>28.221137030000001</v>
      </c>
      <c r="N2021" s="7" t="str">
        <f>IF(ISNUMBER(_xll.BDP($C2021, "DELTA_MID")),_xll.BDP($C2021, "DELTA_MID")," ")</f>
        <v xml:space="preserve"> </v>
      </c>
      <c r="O2021" s="7" t="str">
        <f>IF(ISNUMBER(N2021),_xll.BDP($C2021, "OPT_UNDL_TICKER"),"")</f>
        <v/>
      </c>
      <c r="P2021" s="8" t="str">
        <f>IF(ISNUMBER(N2021),_xll.BDP($C2021, "OPT_UNDL_PX")," ")</f>
        <v xml:space="preserve"> </v>
      </c>
      <c r="Q2021" s="7" t="str">
        <f>IF(ISNUMBER(N2021),+G2021*_xll.BDP($C2021, "PX_POS_MULT_FACTOR")*P2021/K2021," ")</f>
        <v xml:space="preserve"> </v>
      </c>
      <c r="R2021" s="8" t="str">
        <f>IF(OR($A2021="TUA",$A2021="TYA"),"",IF(ISNUMBER(_xll.BDP($C2021,"DUR_ADJ_OAS_MID")),_xll.BDP($C2021,"DUR_ADJ_OAS_MID"),IF(ISNUMBER(_xll.BDP($E2021&amp;" ISIN","DUR_ADJ_OAS_MID")),_xll.BDP($E2021&amp;" ISIN","DUR_ADJ_OAS_MID")," ")))</f>
        <v xml:space="preserve"> </v>
      </c>
      <c r="S2021" s="7" t="str">
        <f ca="1">IF(AND(A2020="SVOL",C2020="Cash"),                                     SUM(INDIRECT(ADDRESS(ROW()-(COUNTIF(A:A,"SVOL")),COLUMN())):INDIRECT(ADDRESS(ROW()-1,COLUMN()))),                                    IF(AND(A2021="TYA",C2021="Cash"), SUM(INDIRECT(ADDRESS(ROW()-(COUNTIF(A:A,"TYA")-1),COLUMN())):INDIRECT(ADDRESS(ROW()-1,COLUMN()))),                                    IF(AND(A2021="SVOL",ISNUMBER(FIND(" Govt",C2021))),"", IF(AND(A2021="SVOL",ISNUMBER(FIND(" Index",C2021))),J2021,                                    IF(ISNUMBER(N2021),Q2021*N2021,IF(ISNUMBER(R2021),J2021*R2021," "))))))</f>
        <v xml:space="preserve"> </v>
      </c>
      <c r="T2021" t="s">
        <v>4495</v>
      </c>
      <c r="U2021" t="s">
        <v>1204</v>
      </c>
      <c r="AG2021" s="17" t="s">
        <v>6737</v>
      </c>
    </row>
    <row r="2022" spans="1:33" x14ac:dyDescent="0.35">
      <c r="A2022" t="s">
        <v>4397</v>
      </c>
      <c r="B2022" t="s">
        <v>4498</v>
      </c>
      <c r="C2022" t="s">
        <v>4499</v>
      </c>
      <c r="D2022" t="s">
        <v>4500</v>
      </c>
      <c r="E2022" t="s">
        <v>4501</v>
      </c>
      <c r="F2022" t="s">
        <v>4502</v>
      </c>
      <c r="G2022" s="1">
        <v>35000</v>
      </c>
      <c r="H2022" s="1">
        <v>279.25</v>
      </c>
      <c r="I2022" s="2">
        <v>115821.58</v>
      </c>
      <c r="J2022" s="3">
        <v>7.8172699999999994E-3</v>
      </c>
      <c r="K2022" s="4">
        <v>14816125.16</v>
      </c>
      <c r="L2022" s="5">
        <v>525001</v>
      </c>
      <c r="M2022" s="6">
        <v>28.221137030000001</v>
      </c>
      <c r="N2022" s="7" t="str">
        <f>IF(ISNUMBER(_xll.BDP($C2022, "DELTA_MID")),_xll.BDP($C2022, "DELTA_MID")," ")</f>
        <v xml:space="preserve"> </v>
      </c>
      <c r="O2022" s="7" t="str">
        <f>IF(ISNUMBER(N2022),_xll.BDP($C2022, "OPT_UNDL_TICKER"),"")</f>
        <v/>
      </c>
      <c r="P2022" s="8" t="str">
        <f>IF(ISNUMBER(N2022),_xll.BDP($C2022, "OPT_UNDL_PX")," ")</f>
        <v xml:space="preserve"> </v>
      </c>
      <c r="Q2022" s="7" t="str">
        <f>IF(ISNUMBER(N2022),+G2022*_xll.BDP($C2022, "PX_POS_MULT_FACTOR")*P2022/K2022," ")</f>
        <v xml:space="preserve"> </v>
      </c>
      <c r="R2022" s="8" t="str">
        <f>IF(OR($A2022="TUA",$A2022="TYA"),"",IF(ISNUMBER(_xll.BDP($C2022,"DUR_ADJ_OAS_MID")),_xll.BDP($C2022,"DUR_ADJ_OAS_MID"),IF(ISNUMBER(_xll.BDP($E2022&amp;" ISIN","DUR_ADJ_OAS_MID")),_xll.BDP($E2022&amp;" ISIN","DUR_ADJ_OAS_MID")," ")))</f>
        <v xml:space="preserve"> </v>
      </c>
      <c r="S2022" s="7" t="str">
        <f ca="1">IF(AND(A2021="SVOL",C2021="Cash"),                                     SUM(INDIRECT(ADDRESS(ROW()-(COUNTIF(A:A,"SVOL")),COLUMN())):INDIRECT(ADDRESS(ROW()-1,COLUMN()))),                                    IF(AND(A2022="TYA",C2022="Cash"), SUM(INDIRECT(ADDRESS(ROW()-(COUNTIF(A:A,"TYA")-1),COLUMN())):INDIRECT(ADDRESS(ROW()-1,COLUMN()))),                                    IF(AND(A2022="SVOL",ISNUMBER(FIND(" Govt",C2022))),"", IF(AND(A2022="SVOL",ISNUMBER(FIND(" Index",C2022))),J2022,                                    IF(ISNUMBER(N2022),Q2022*N2022,IF(ISNUMBER(R2022),J2022*R2022," "))))))</f>
        <v xml:space="preserve"> </v>
      </c>
      <c r="T2022" t="s">
        <v>4500</v>
      </c>
      <c r="U2022" t="s">
        <v>1204</v>
      </c>
      <c r="AG2022" s="17" t="s">
        <v>6737</v>
      </c>
    </row>
    <row r="2023" spans="1:33" x14ac:dyDescent="0.35">
      <c r="A2023" t="s">
        <v>4397</v>
      </c>
      <c r="B2023" t="s">
        <v>4503</v>
      </c>
      <c r="C2023" t="s">
        <v>4504</v>
      </c>
      <c r="D2023" t="s">
        <v>4505</v>
      </c>
      <c r="E2023" t="s">
        <v>4506</v>
      </c>
      <c r="F2023" t="s">
        <v>4507</v>
      </c>
      <c r="G2023" s="1">
        <v>44127</v>
      </c>
      <c r="H2023" s="1">
        <v>645.45000000000005</v>
      </c>
      <c r="I2023" s="2">
        <v>337516.74</v>
      </c>
      <c r="J2023" s="3">
        <v>2.2780370000000001E-2</v>
      </c>
      <c r="K2023" s="4">
        <v>14816125.16</v>
      </c>
      <c r="L2023" s="5">
        <v>525001</v>
      </c>
      <c r="M2023" s="6">
        <v>28.221137030000001</v>
      </c>
      <c r="N2023" s="7" t="str">
        <f>IF(ISNUMBER(_xll.BDP($C2023, "DELTA_MID")),_xll.BDP($C2023, "DELTA_MID")," ")</f>
        <v xml:space="preserve"> </v>
      </c>
      <c r="O2023" s="7" t="str">
        <f>IF(ISNUMBER(N2023),_xll.BDP($C2023, "OPT_UNDL_TICKER"),"")</f>
        <v/>
      </c>
      <c r="P2023" s="8" t="str">
        <f>IF(ISNUMBER(N2023),_xll.BDP($C2023, "OPT_UNDL_PX")," ")</f>
        <v xml:space="preserve"> </v>
      </c>
      <c r="Q2023" s="7" t="str">
        <f>IF(ISNUMBER(N2023),+G2023*_xll.BDP($C2023, "PX_POS_MULT_FACTOR")*P2023/K2023," ")</f>
        <v xml:space="preserve"> </v>
      </c>
      <c r="R2023" s="8" t="str">
        <f>IF(OR($A2023="TUA",$A2023="TYA"),"",IF(ISNUMBER(_xll.BDP($C2023,"DUR_ADJ_OAS_MID")),_xll.BDP($C2023,"DUR_ADJ_OAS_MID"),IF(ISNUMBER(_xll.BDP($E2023&amp;" ISIN","DUR_ADJ_OAS_MID")),_xll.BDP($E2023&amp;" ISIN","DUR_ADJ_OAS_MID")," ")))</f>
        <v xml:space="preserve"> </v>
      </c>
      <c r="S2023" s="7" t="str">
        <f ca="1">IF(AND(A2022="SVOL",C2022="Cash"),                                     SUM(INDIRECT(ADDRESS(ROW()-(COUNTIF(A:A,"SVOL")),COLUMN())):INDIRECT(ADDRESS(ROW()-1,COLUMN()))),                                    IF(AND(A2023="TYA",C2023="Cash"), SUM(INDIRECT(ADDRESS(ROW()-(COUNTIF(A:A,"TYA")-1),COLUMN())):INDIRECT(ADDRESS(ROW()-1,COLUMN()))),                                    IF(AND(A2023="SVOL",ISNUMBER(FIND(" Govt",C2023))),"", IF(AND(A2023="SVOL",ISNUMBER(FIND(" Index",C2023))),J2023,                                    IF(ISNUMBER(N2023),Q2023*N2023,IF(ISNUMBER(R2023),J2023*R2023," "))))))</f>
        <v xml:space="preserve"> </v>
      </c>
      <c r="T2023" t="s">
        <v>4505</v>
      </c>
      <c r="U2023" t="s">
        <v>1204</v>
      </c>
      <c r="AG2023" s="17" t="s">
        <v>6737</v>
      </c>
    </row>
    <row r="2024" spans="1:33" x14ac:dyDescent="0.35">
      <c r="A2024" t="s">
        <v>4397</v>
      </c>
      <c r="B2024" t="s">
        <v>4508</v>
      </c>
      <c r="C2024" t="s">
        <v>4509</v>
      </c>
      <c r="D2024" t="s">
        <v>4510</v>
      </c>
      <c r="E2024" t="s">
        <v>4511</v>
      </c>
      <c r="F2024" t="s">
        <v>4512</v>
      </c>
      <c r="G2024" s="1">
        <v>17248</v>
      </c>
      <c r="H2024" s="1">
        <v>3187.85</v>
      </c>
      <c r="I2024" s="2">
        <v>651575.78</v>
      </c>
      <c r="J2024" s="3">
        <v>4.3977479999999999E-2</v>
      </c>
      <c r="K2024" s="4">
        <v>14816125.16</v>
      </c>
      <c r="L2024" s="5">
        <v>525001</v>
      </c>
      <c r="M2024" s="6">
        <v>28.221137030000001</v>
      </c>
      <c r="N2024" s="7" t="str">
        <f>IF(ISNUMBER(_xll.BDP($C2024, "DELTA_MID")),_xll.BDP($C2024, "DELTA_MID")," ")</f>
        <v xml:space="preserve"> </v>
      </c>
      <c r="O2024" s="7" t="str">
        <f>IF(ISNUMBER(N2024),_xll.BDP($C2024, "OPT_UNDL_TICKER"),"")</f>
        <v/>
      </c>
      <c r="P2024" s="8" t="str">
        <f>IF(ISNUMBER(N2024),_xll.BDP($C2024, "OPT_UNDL_PX")," ")</f>
        <v xml:space="preserve"> </v>
      </c>
      <c r="Q2024" s="7" t="str">
        <f>IF(ISNUMBER(N2024),+G2024*_xll.BDP($C2024, "PX_POS_MULT_FACTOR")*P2024/K2024," ")</f>
        <v xml:space="preserve"> </v>
      </c>
      <c r="R2024" s="8" t="str">
        <f>IF(OR($A2024="TUA",$A2024="TYA"),"",IF(ISNUMBER(_xll.BDP($C2024,"DUR_ADJ_OAS_MID")),_xll.BDP($C2024,"DUR_ADJ_OAS_MID"),IF(ISNUMBER(_xll.BDP($E2024&amp;" ISIN","DUR_ADJ_OAS_MID")),_xll.BDP($E2024&amp;" ISIN","DUR_ADJ_OAS_MID")," ")))</f>
        <v xml:space="preserve"> </v>
      </c>
      <c r="S2024" s="7" t="str">
        <f ca="1">IF(AND(A2023="SVOL",C2023="Cash"),                                     SUM(INDIRECT(ADDRESS(ROW()-(COUNTIF(A:A,"SVOL")),COLUMN())):INDIRECT(ADDRESS(ROW()-1,COLUMN()))),                                    IF(AND(A2024="TYA",C2024="Cash"), SUM(INDIRECT(ADDRESS(ROW()-(COUNTIF(A:A,"TYA")-1),COLUMN())):INDIRECT(ADDRESS(ROW()-1,COLUMN()))),                                    IF(AND(A2024="SVOL",ISNUMBER(FIND(" Govt",C2024))),"", IF(AND(A2024="SVOL",ISNUMBER(FIND(" Index",C2024))),J2024,                                    IF(ISNUMBER(N2024),Q2024*N2024,IF(ISNUMBER(R2024),J2024*R2024," "))))))</f>
        <v xml:space="preserve"> </v>
      </c>
      <c r="T2024" t="s">
        <v>4510</v>
      </c>
      <c r="U2024" t="s">
        <v>1204</v>
      </c>
      <c r="AG2024" s="17" t="s">
        <v>6737</v>
      </c>
    </row>
    <row r="2025" spans="1:33" x14ac:dyDescent="0.35">
      <c r="A2025" t="s">
        <v>4397</v>
      </c>
      <c r="B2025" t="s">
        <v>4513</v>
      </c>
      <c r="C2025" t="s">
        <v>4514</v>
      </c>
      <c r="D2025" t="s">
        <v>4515</v>
      </c>
      <c r="E2025" t="s">
        <v>4516</v>
      </c>
      <c r="F2025" t="s">
        <v>4517</v>
      </c>
      <c r="G2025" s="1">
        <v>93835</v>
      </c>
      <c r="H2025" s="1">
        <v>786.25</v>
      </c>
      <c r="I2025" s="2">
        <v>874286.59</v>
      </c>
      <c r="J2025" s="3">
        <v>5.900913E-2</v>
      </c>
      <c r="K2025" s="4">
        <v>14816125.16</v>
      </c>
      <c r="L2025" s="5">
        <v>525001</v>
      </c>
      <c r="M2025" s="6">
        <v>28.221137030000001</v>
      </c>
      <c r="N2025" s="7" t="str">
        <f>IF(ISNUMBER(_xll.BDP($C2025, "DELTA_MID")),_xll.BDP($C2025, "DELTA_MID")," ")</f>
        <v xml:space="preserve"> </v>
      </c>
      <c r="O2025" s="7" t="str">
        <f>IF(ISNUMBER(N2025),_xll.BDP($C2025, "OPT_UNDL_TICKER"),"")</f>
        <v/>
      </c>
      <c r="P2025" s="8" t="str">
        <f>IF(ISNUMBER(N2025),_xll.BDP($C2025, "OPT_UNDL_PX")," ")</f>
        <v xml:space="preserve"> </v>
      </c>
      <c r="Q2025" s="7" t="str">
        <f>IF(ISNUMBER(N2025),+G2025*_xll.BDP($C2025, "PX_POS_MULT_FACTOR")*P2025/K2025," ")</f>
        <v xml:space="preserve"> </v>
      </c>
      <c r="R2025" s="8" t="str">
        <f>IF(OR($A2025="TUA",$A2025="TYA"),"",IF(ISNUMBER(_xll.BDP($C2025,"DUR_ADJ_OAS_MID")),_xll.BDP($C2025,"DUR_ADJ_OAS_MID"),IF(ISNUMBER(_xll.BDP($E2025&amp;" ISIN","DUR_ADJ_OAS_MID")),_xll.BDP($E2025&amp;" ISIN","DUR_ADJ_OAS_MID")," ")))</f>
        <v xml:space="preserve"> </v>
      </c>
      <c r="S2025" s="7" t="str">
        <f ca="1">IF(AND(A2024="SVOL",C2024="Cash"),                                     SUM(INDIRECT(ADDRESS(ROW()-(COUNTIF(A:A,"SVOL")),COLUMN())):INDIRECT(ADDRESS(ROW()-1,COLUMN()))),                                    IF(AND(A2025="TYA",C2025="Cash"), SUM(INDIRECT(ADDRESS(ROW()-(COUNTIF(A:A,"TYA")-1),COLUMN())):INDIRECT(ADDRESS(ROW()-1,COLUMN()))),                                    IF(AND(A2025="SVOL",ISNUMBER(FIND(" Govt",C2025))),"", IF(AND(A2025="SVOL",ISNUMBER(FIND(" Index",C2025))),J2025,                                    IF(ISNUMBER(N2025),Q2025*N2025,IF(ISNUMBER(R2025),J2025*R2025," "))))))</f>
        <v xml:space="preserve"> </v>
      </c>
      <c r="T2025" t="s">
        <v>4515</v>
      </c>
      <c r="U2025" t="s">
        <v>1204</v>
      </c>
      <c r="AG2025" s="17" t="s">
        <v>6737</v>
      </c>
    </row>
    <row r="2026" spans="1:33" x14ac:dyDescent="0.35">
      <c r="A2026" t="s">
        <v>4397</v>
      </c>
      <c r="B2026" t="s">
        <v>4518</v>
      </c>
      <c r="C2026" t="s">
        <v>4519</v>
      </c>
      <c r="D2026" t="s">
        <v>4520</v>
      </c>
      <c r="E2026" t="s">
        <v>4521</v>
      </c>
      <c r="F2026" t="s">
        <v>4522</v>
      </c>
      <c r="G2026" s="1">
        <v>24374</v>
      </c>
      <c r="H2026" s="1">
        <v>1089.2</v>
      </c>
      <c r="I2026" s="2">
        <v>314602.92</v>
      </c>
      <c r="J2026" s="3">
        <v>2.123382E-2</v>
      </c>
      <c r="K2026" s="4">
        <v>14816125.16</v>
      </c>
      <c r="L2026" s="5">
        <v>525001</v>
      </c>
      <c r="M2026" s="6">
        <v>28.221137030000001</v>
      </c>
      <c r="N2026" s="7" t="str">
        <f>IF(ISNUMBER(_xll.BDP($C2026, "DELTA_MID")),_xll.BDP($C2026, "DELTA_MID")," ")</f>
        <v xml:space="preserve"> </v>
      </c>
      <c r="O2026" s="7" t="str">
        <f>IF(ISNUMBER(N2026),_xll.BDP($C2026, "OPT_UNDL_TICKER"),"")</f>
        <v/>
      </c>
      <c r="P2026" s="8" t="str">
        <f>IF(ISNUMBER(N2026),_xll.BDP($C2026, "OPT_UNDL_PX")," ")</f>
        <v xml:space="preserve"> </v>
      </c>
      <c r="Q2026" s="7" t="str">
        <f>IF(ISNUMBER(N2026),+G2026*_xll.BDP($C2026, "PX_POS_MULT_FACTOR")*P2026/K2026," ")</f>
        <v xml:space="preserve"> </v>
      </c>
      <c r="R2026" s="8" t="str">
        <f>IF(OR($A2026="TUA",$A2026="TYA"),"",IF(ISNUMBER(_xll.BDP($C2026,"DUR_ADJ_OAS_MID")),_xll.BDP($C2026,"DUR_ADJ_OAS_MID"),IF(ISNUMBER(_xll.BDP($E2026&amp;" ISIN","DUR_ADJ_OAS_MID")),_xll.BDP($E2026&amp;" ISIN","DUR_ADJ_OAS_MID")," ")))</f>
        <v xml:space="preserve"> </v>
      </c>
      <c r="S2026" s="7" t="str">
        <f ca="1">IF(AND(A2025="SVOL",C2025="Cash"),                                     SUM(INDIRECT(ADDRESS(ROW()-(COUNTIF(A:A,"SVOL")),COLUMN())):INDIRECT(ADDRESS(ROW()-1,COLUMN()))),                                    IF(AND(A2026="TYA",C2026="Cash"), SUM(INDIRECT(ADDRESS(ROW()-(COUNTIF(A:A,"TYA")-1),COLUMN())):INDIRECT(ADDRESS(ROW()-1,COLUMN()))),                                    IF(AND(A2026="SVOL",ISNUMBER(FIND(" Govt",C2026))),"", IF(AND(A2026="SVOL",ISNUMBER(FIND(" Index",C2026))),J2026,                                    IF(ISNUMBER(N2026),Q2026*N2026,IF(ISNUMBER(R2026),J2026*R2026," "))))))</f>
        <v xml:space="preserve"> </v>
      </c>
      <c r="T2026" t="s">
        <v>4520</v>
      </c>
      <c r="U2026" t="s">
        <v>1204</v>
      </c>
      <c r="AG2026" s="17" t="s">
        <v>6737</v>
      </c>
    </row>
    <row r="2027" spans="1:33" x14ac:dyDescent="0.35">
      <c r="A2027" t="s">
        <v>4397</v>
      </c>
      <c r="B2027" t="s">
        <v>4523</v>
      </c>
      <c r="C2027" t="s">
        <v>4524</v>
      </c>
      <c r="D2027" t="s">
        <v>4525</v>
      </c>
      <c r="E2027" t="s">
        <v>4526</v>
      </c>
      <c r="F2027" t="s">
        <v>4527</v>
      </c>
      <c r="G2027" s="1">
        <v>35306</v>
      </c>
      <c r="H2027" s="1">
        <v>964.3</v>
      </c>
      <c r="I2027" s="2">
        <v>403449.32</v>
      </c>
      <c r="J2027" s="3">
        <v>2.7230420000000002E-2</v>
      </c>
      <c r="K2027" s="4">
        <v>14816125.16</v>
      </c>
      <c r="L2027" s="5">
        <v>525001</v>
      </c>
      <c r="M2027" s="6">
        <v>28.221137030000001</v>
      </c>
      <c r="N2027" s="7" t="str">
        <f>IF(ISNUMBER(_xll.BDP($C2027, "DELTA_MID")),_xll.BDP($C2027, "DELTA_MID")," ")</f>
        <v xml:space="preserve"> </v>
      </c>
      <c r="O2027" s="7" t="str">
        <f>IF(ISNUMBER(N2027),_xll.BDP($C2027, "OPT_UNDL_TICKER"),"")</f>
        <v/>
      </c>
      <c r="P2027" s="8" t="str">
        <f>IF(ISNUMBER(N2027),_xll.BDP($C2027, "OPT_UNDL_PX")," ")</f>
        <v xml:space="preserve"> </v>
      </c>
      <c r="Q2027" s="7" t="str">
        <f>IF(ISNUMBER(N2027),+G2027*_xll.BDP($C2027, "PX_POS_MULT_FACTOR")*P2027/K2027," ")</f>
        <v xml:space="preserve"> </v>
      </c>
      <c r="R2027" s="8" t="str">
        <f>IF(OR($A2027="TUA",$A2027="TYA"),"",IF(ISNUMBER(_xll.BDP($C2027,"DUR_ADJ_OAS_MID")),_xll.BDP($C2027,"DUR_ADJ_OAS_MID"),IF(ISNUMBER(_xll.BDP($E2027&amp;" ISIN","DUR_ADJ_OAS_MID")),_xll.BDP($E2027&amp;" ISIN","DUR_ADJ_OAS_MID")," ")))</f>
        <v xml:space="preserve"> </v>
      </c>
      <c r="S2027" s="7" t="str">
        <f ca="1">IF(AND(A2026="SVOL",C2026="Cash"),                                     SUM(INDIRECT(ADDRESS(ROW()-(COUNTIF(A:A,"SVOL")),COLUMN())):INDIRECT(ADDRESS(ROW()-1,COLUMN()))),                                    IF(AND(A2027="TYA",C2027="Cash"), SUM(INDIRECT(ADDRESS(ROW()-(COUNTIF(A:A,"TYA")-1),COLUMN())):INDIRECT(ADDRESS(ROW()-1,COLUMN()))),                                    IF(AND(A2027="SVOL",ISNUMBER(FIND(" Govt",C2027))),"", IF(AND(A2027="SVOL",ISNUMBER(FIND(" Index",C2027))),J2027,                                    IF(ISNUMBER(N2027),Q2027*N2027,IF(ISNUMBER(R2027),J2027*R2027," "))))))</f>
        <v xml:space="preserve"> </v>
      </c>
      <c r="T2027" t="s">
        <v>4525</v>
      </c>
      <c r="U2027" t="s">
        <v>1204</v>
      </c>
      <c r="AG2027" s="17" t="s">
        <v>6737</v>
      </c>
    </row>
    <row r="2028" spans="1:33" x14ac:dyDescent="0.35">
      <c r="A2028" t="s">
        <v>4397</v>
      </c>
      <c r="B2028" t="s">
        <v>4528</v>
      </c>
      <c r="C2028" t="s">
        <v>4529</v>
      </c>
      <c r="D2028" t="s">
        <v>4530</v>
      </c>
      <c r="E2028" t="s">
        <v>4531</v>
      </c>
      <c r="F2028" t="s">
        <v>4532</v>
      </c>
      <c r="G2028" s="1">
        <v>227076</v>
      </c>
      <c r="H2028" s="1">
        <v>258.39999999999998</v>
      </c>
      <c r="I2028" s="2">
        <v>695331.69</v>
      </c>
      <c r="J2028" s="3">
        <v>4.6930739999999999E-2</v>
      </c>
      <c r="K2028" s="4">
        <v>14816125.16</v>
      </c>
      <c r="L2028" s="5">
        <v>525001</v>
      </c>
      <c r="M2028" s="6">
        <v>28.221137030000001</v>
      </c>
      <c r="N2028" s="7" t="str">
        <f>IF(ISNUMBER(_xll.BDP($C2028, "DELTA_MID")),_xll.BDP($C2028, "DELTA_MID")," ")</f>
        <v xml:space="preserve"> </v>
      </c>
      <c r="O2028" s="7" t="str">
        <f>IF(ISNUMBER(N2028),_xll.BDP($C2028, "OPT_UNDL_TICKER"),"")</f>
        <v/>
      </c>
      <c r="P2028" s="8" t="str">
        <f>IF(ISNUMBER(N2028),_xll.BDP($C2028, "OPT_UNDL_PX")," ")</f>
        <v xml:space="preserve"> </v>
      </c>
      <c r="Q2028" s="7" t="str">
        <f>IF(ISNUMBER(N2028),+G2028*_xll.BDP($C2028, "PX_POS_MULT_FACTOR")*P2028/K2028," ")</f>
        <v xml:space="preserve"> </v>
      </c>
      <c r="R2028" s="8" t="str">
        <f>IF(OR($A2028="TUA",$A2028="TYA"),"",IF(ISNUMBER(_xll.BDP($C2028,"DUR_ADJ_OAS_MID")),_xll.BDP($C2028,"DUR_ADJ_OAS_MID"),IF(ISNUMBER(_xll.BDP($E2028&amp;" ISIN","DUR_ADJ_OAS_MID")),_xll.BDP($E2028&amp;" ISIN","DUR_ADJ_OAS_MID")," ")))</f>
        <v xml:space="preserve"> </v>
      </c>
      <c r="S2028" s="7" t="str">
        <f ca="1">IF(AND(A2027="SVOL",C2027="Cash"),                                     SUM(INDIRECT(ADDRESS(ROW()-(COUNTIF(A:A,"SVOL")),COLUMN())):INDIRECT(ADDRESS(ROW()-1,COLUMN()))),                                    IF(AND(A2028="TYA",C2028="Cash"), SUM(INDIRECT(ADDRESS(ROW()-(COUNTIF(A:A,"TYA")-1),COLUMN())):INDIRECT(ADDRESS(ROW()-1,COLUMN()))),                                    IF(AND(A2028="SVOL",ISNUMBER(FIND(" Govt",C2028))),"", IF(AND(A2028="SVOL",ISNUMBER(FIND(" Index",C2028))),J2028,                                    IF(ISNUMBER(N2028),Q2028*N2028,IF(ISNUMBER(R2028),J2028*R2028," "))))))</f>
        <v xml:space="preserve"> </v>
      </c>
      <c r="T2028" t="s">
        <v>4530</v>
      </c>
      <c r="U2028" t="s">
        <v>1204</v>
      </c>
      <c r="AG2028" s="17" t="s">
        <v>6737</v>
      </c>
    </row>
    <row r="2029" spans="1:33" x14ac:dyDescent="0.35">
      <c r="A2029" t="s">
        <v>4397</v>
      </c>
      <c r="B2029" t="s">
        <v>105</v>
      </c>
      <c r="C2029" t="s">
        <v>105</v>
      </c>
      <c r="G2029" s="1">
        <v>1393709.03</v>
      </c>
      <c r="H2029" s="1">
        <v>1</v>
      </c>
      <c r="I2029" s="2">
        <v>1393709.03</v>
      </c>
      <c r="J2029" s="3">
        <v>9.4067040000000005E-2</v>
      </c>
      <c r="K2029" s="4">
        <v>14816125.16</v>
      </c>
      <c r="L2029" s="5">
        <v>525001</v>
      </c>
      <c r="M2029" s="6">
        <v>28.221137030000001</v>
      </c>
      <c r="N2029" s="7" t="str">
        <f>IF(ISNUMBER(_xll.BDP($C2029, "DELTA_MID")),_xll.BDP($C2029, "DELTA_MID")," ")</f>
        <v xml:space="preserve"> </v>
      </c>
      <c r="O2029" s="7" t="str">
        <f>IF(ISNUMBER(N2029),_xll.BDP($C2029, "OPT_UNDL_TICKER"),"")</f>
        <v/>
      </c>
      <c r="P2029" s="8" t="str">
        <f>IF(ISNUMBER(N2029),_xll.BDP($C2029, "OPT_UNDL_PX")," ")</f>
        <v xml:space="preserve"> </v>
      </c>
      <c r="Q2029" s="7" t="str">
        <f>IF(ISNUMBER(N2029),+G2029*_xll.BDP($C2029, "PX_POS_MULT_FACTOR")*P2029/K2029," ")</f>
        <v xml:space="preserve"> </v>
      </c>
      <c r="R2029" s="8" t="str">
        <f>IF(OR($A2029="TUA",$A2029="TYA"),"",IF(ISNUMBER(_xll.BDP($C2029,"DUR_ADJ_OAS_MID")),_xll.BDP($C2029,"DUR_ADJ_OAS_MID"),IF(ISNUMBER(_xll.BDP($E2029&amp;" ISIN","DUR_ADJ_OAS_MID")),_xll.BDP($E2029&amp;" ISIN","DUR_ADJ_OAS_MID")," ")))</f>
        <v xml:space="preserve"> </v>
      </c>
      <c r="S2029" s="7" t="str">
        <f ca="1">IF(AND(A2028="SVOL",C2028="Cash"),                                     SUM(INDIRECT(ADDRESS(ROW()-(COUNTIF(A:A,"SVOL")),COLUMN())):INDIRECT(ADDRESS(ROW()-1,COLUMN()))),                                    IF(AND(A2029="TYA",C2029="Cash"), SUM(INDIRECT(ADDRESS(ROW()-(COUNTIF(A:A,"TYA")-1),COLUMN())):INDIRECT(ADDRESS(ROW()-1,COLUMN()))),                                    IF(AND(A2029="SVOL",ISNUMBER(FIND(" Govt",C2029))),"", IF(AND(A2029="SVOL",ISNUMBER(FIND(" Index",C2029))),J2029,                                    IF(ISNUMBER(N2029),Q2029*N2029,IF(ISNUMBER(R2029),J2029*R2029," "))))))</f>
        <v xml:space="preserve"> </v>
      </c>
      <c r="T2029" t="s">
        <v>105</v>
      </c>
      <c r="U2029" t="s">
        <v>105</v>
      </c>
      <c r="AG2029" s="17" t="s">
        <v>6737</v>
      </c>
    </row>
    <row r="2030" spans="1:33" x14ac:dyDescent="0.35">
      <c r="N2030" s="7" t="str">
        <f>IF(ISNUMBER(_xll.BDP($C2030, "DELTA_MID")),_xll.BDP($C2030, "DELTA_MID")," ")</f>
        <v xml:space="preserve"> </v>
      </c>
      <c r="O2030" s="7" t="str">
        <f>IF(ISNUMBER(N2030),_xll.BDP($C2030, "OPT_UNDL_TICKER"),"")</f>
        <v/>
      </c>
      <c r="P2030" s="8" t="str">
        <f>IF(ISNUMBER(N2030),_xll.BDP($C2030, "OPT_UNDL_PX")," ")</f>
        <v xml:space="preserve"> </v>
      </c>
      <c r="Q2030" s="7" t="str">
        <f>IF(ISNUMBER(N2030),+G2030*_xll.BDP($C2030, "PX_POS_MULT_FACTOR")*P2030/K2030," ")</f>
        <v xml:space="preserve"> </v>
      </c>
      <c r="R2030" s="8" t="str">
        <f>IF(OR($A2030="TUA",$A2030="TYA"),"",IF(ISNUMBER(_xll.BDP($C2030,"DUR_ADJ_OAS_MID")),_xll.BDP($C2030,"DUR_ADJ_OAS_MID"),IF(ISNUMBER(_xll.BDP($E2030&amp;" ISIN","DUR_ADJ_OAS_MID")),_xll.BDP($E2030&amp;" ISIN","DUR_ADJ_OAS_MID")," ")))</f>
        <v xml:space="preserve"> </v>
      </c>
      <c r="S2030" s="7" t="str">
        <f ca="1">IF(AND(A2029="SVOL",C2029="Cash"),                                     SUM(INDIRECT(ADDRESS(ROW()-(COUNTIF(A:A,"SVOL")),COLUMN())):INDIRECT(ADDRESS(ROW()-1,COLUMN()))),                                    IF(AND(A2030="TYA",C2030="Cash"), SUM(INDIRECT(ADDRESS(ROW()-(COUNTIF(A:A,"TYA")-1),COLUMN())):INDIRECT(ADDRESS(ROW()-1,COLUMN()))),                                    IF(AND(A2030="SVOL",ISNUMBER(FIND(" Govt",C2030))),"", IF(AND(A2030="SVOL",ISNUMBER(FIND(" Index",C2030))),J2030,                                    IF(ISNUMBER(N2030),Q2030*N2030,IF(ISNUMBER(R2030),J2030*R2030," "))))))</f>
        <v xml:space="preserve"> </v>
      </c>
      <c r="AG2030" s="17" t="s">
        <v>6737</v>
      </c>
    </row>
    <row r="2031" spans="1:33" x14ac:dyDescent="0.35">
      <c r="A2031" t="s">
        <v>4533</v>
      </c>
      <c r="B2031" t="s">
        <v>4534</v>
      </c>
      <c r="C2031" t="s">
        <v>4535</v>
      </c>
      <c r="F2031" t="s">
        <v>4534</v>
      </c>
      <c r="G2031" s="1">
        <v>88</v>
      </c>
      <c r="H2031" s="1">
        <v>90255</v>
      </c>
      <c r="I2031" s="2">
        <v>39712200</v>
      </c>
      <c r="J2031" s="3">
        <v>0.99379265999999999</v>
      </c>
      <c r="K2031" s="4">
        <v>39960246.979999997</v>
      </c>
      <c r="L2031" s="5">
        <v>1340001</v>
      </c>
      <c r="M2031" s="6">
        <v>29.821057580000002</v>
      </c>
      <c r="N2031" s="7" t="str">
        <f>IF(ISNUMBER(_xll.BDP($C2031, "DELTA_MID")),_xll.BDP($C2031, "DELTA_MID")," ")</f>
        <v xml:space="preserve"> </v>
      </c>
      <c r="O2031" s="7" t="str">
        <f>IF(ISNUMBER(N2031),_xll.BDP($C2031, "OPT_UNDL_TICKER"),"")</f>
        <v/>
      </c>
      <c r="P2031" s="8" t="str">
        <f>IF(ISNUMBER(N2031),_xll.BDP($C2031, "OPT_UNDL_PX")," ")</f>
        <v xml:space="preserve"> </v>
      </c>
      <c r="Q2031" s="7" t="str">
        <f>IF(ISNUMBER(N2031),+G2031*_xll.BDP($C2031, "PX_POS_MULT_FACTOR")*P2031/K2031," ")</f>
        <v xml:space="preserve"> </v>
      </c>
      <c r="R2031" s="8" t="str">
        <f>IF(OR($A2031="TUA",$A2031="TYA"),"",IF(ISNUMBER(_xll.BDP($C2031,"DUR_ADJ_OAS_MID")),_xll.BDP($C2031,"DUR_ADJ_OAS_MID"),IF(ISNUMBER(_xll.BDP($E2031&amp;" ISIN","DUR_ADJ_OAS_MID")),_xll.BDP($E2031&amp;" ISIN","DUR_ADJ_OAS_MID")," ")))</f>
        <v xml:space="preserve"> </v>
      </c>
      <c r="S2031" s="7" t="str">
        <f ca="1">IF(AND(A2030="SVOL",C2030="Cash"),                                     SUM(INDIRECT(ADDRESS(ROW()-(COUNTIF(A:A,"SVOL")),COLUMN())):INDIRECT(ADDRESS(ROW()-1,COLUMN()))),                                    IF(AND(A2031="TYA",C2031="Cash"), SUM(INDIRECT(ADDRESS(ROW()-(COUNTIF(A:A,"TYA")-1),COLUMN())):INDIRECT(ADDRESS(ROW()-1,COLUMN()))),                                    IF(AND(A2031="SVOL",ISNUMBER(FIND(" Govt",C2031))),"", IF(AND(A2031="SVOL",ISNUMBER(FIND(" Index",C2031))),J2031,                                    IF(ISNUMBER(N2031),Q2031*N2031,IF(ISNUMBER(R2031),J2031*R2031," "))))))</f>
        <v xml:space="preserve"> </v>
      </c>
      <c r="T2031" t="s">
        <v>4536</v>
      </c>
      <c r="U2031" t="s">
        <v>1249</v>
      </c>
      <c r="AG2031" s="17">
        <v>-2.8779999999999999E-3</v>
      </c>
    </row>
    <row r="2032" spans="1:33" x14ac:dyDescent="0.35">
      <c r="A2032" t="s">
        <v>4533</v>
      </c>
      <c r="B2032" t="s">
        <v>4388</v>
      </c>
      <c r="C2032" t="s">
        <v>4389</v>
      </c>
      <c r="F2032" t="s">
        <v>4390</v>
      </c>
      <c r="G2032" s="1">
        <v>-700</v>
      </c>
      <c r="H2032" s="1">
        <v>0.04</v>
      </c>
      <c r="I2032" s="2">
        <v>-2800</v>
      </c>
      <c r="J2032" s="3">
        <v>-7.0069999999999998E-5</v>
      </c>
      <c r="K2032" s="4">
        <v>39960246.979999997</v>
      </c>
      <c r="L2032" s="5">
        <v>1340001</v>
      </c>
      <c r="M2032" s="6">
        <v>29.821057580000002</v>
      </c>
      <c r="N2032" s="7">
        <f>IF(ISNUMBER(_xll.BDP($C2032, "DELTA_MID")),_xll.BDP($C2032, "DELTA_MID")," ")</f>
        <v>-0.167272</v>
      </c>
      <c r="O2032" s="7" t="str">
        <f>IF(ISNUMBER(N2032),_xll.BDP($C2032, "OPT_UNDL_TICKER"),"")</f>
        <v>HYG US</v>
      </c>
      <c r="P2032" s="8">
        <f>IF(ISNUMBER(N2032),_xll.BDP($C2032, "OPT_UNDL_PX")," ")</f>
        <v>79.41</v>
      </c>
      <c r="Q2032" s="7">
        <f>IF(ISNUMBER(N2032),+G2032*_xll.BDP($C2032, "PX_POS_MULT_FACTOR")*P2032/K2032," ")</f>
        <v>-0.13910574683840457</v>
      </c>
      <c r="R2032" s="8" t="str">
        <f>IF(OR($A2032="TUA",$A2032="TYA"),"",IF(ISNUMBER(_xll.BDP($C2032,"DUR_ADJ_OAS_MID")),_xll.BDP($C2032,"DUR_ADJ_OAS_MID"),IF(ISNUMBER(_xll.BDP($E2032&amp;" ISIN","DUR_ADJ_OAS_MID")),_xll.BDP($E2032&amp;" ISIN","DUR_ADJ_OAS_MID")," ")))</f>
        <v xml:space="preserve"> </v>
      </c>
      <c r="S2032" s="7">
        <f ca="1">IF(AND(A2031="SVOL",C2031="Cash"),                                     SUM(INDIRECT(ADDRESS(ROW()-(COUNTIF(A:A,"SVOL")),COLUMN())):INDIRECT(ADDRESS(ROW()-1,COLUMN()))),                                    IF(AND(A2032="TYA",C2032="Cash"), SUM(INDIRECT(ADDRESS(ROW()-(COUNTIF(A:A,"TYA")-1),COLUMN())):INDIRECT(ADDRESS(ROW()-1,COLUMN()))),                                    IF(AND(A2032="SVOL",ISNUMBER(FIND(" Govt",C2032))),"", IF(AND(A2032="SVOL",ISNUMBER(FIND(" Index",C2032))),J2032,                                    IF(ISNUMBER(N2032),Q2032*N2032,IF(ISNUMBER(R2032),J2032*R2032," "))))))</f>
        <v>2.3268496485153611E-2</v>
      </c>
      <c r="T2032" t="s">
        <v>4390</v>
      </c>
      <c r="U2032" t="s">
        <v>55</v>
      </c>
      <c r="AG2032" s="17">
        <v>-2.8779999999999999E-3</v>
      </c>
    </row>
    <row r="2033" spans="1:33" x14ac:dyDescent="0.35">
      <c r="A2033" t="s">
        <v>4533</v>
      </c>
      <c r="B2033" t="s">
        <v>4391</v>
      </c>
      <c r="C2033" t="s">
        <v>4392</v>
      </c>
      <c r="F2033" t="s">
        <v>4393</v>
      </c>
      <c r="G2033" s="1">
        <v>-1719</v>
      </c>
      <c r="H2033" s="1">
        <v>0.06</v>
      </c>
      <c r="I2033" s="2">
        <v>-10314</v>
      </c>
      <c r="J2033" s="3">
        <v>-2.5810999999999998E-4</v>
      </c>
      <c r="K2033" s="4">
        <v>39960246.979999997</v>
      </c>
      <c r="L2033" s="5">
        <v>1340001</v>
      </c>
      <c r="M2033" s="6">
        <v>29.821057580000002</v>
      </c>
      <c r="N2033" s="7">
        <f>IF(ISNUMBER(_xll.BDP($C2033, "DELTA_MID")),_xll.BDP($C2033, "DELTA_MID")," ")</f>
        <v>-9.5522999999999997E-2</v>
      </c>
      <c r="O2033" s="7" t="str">
        <f>IF(ISNUMBER(N2033),_xll.BDP($C2033, "OPT_UNDL_TICKER"),"")</f>
        <v>HYG US</v>
      </c>
      <c r="P2033" s="8">
        <f>IF(ISNUMBER(N2033),_xll.BDP($C2033, "OPT_UNDL_PX")," ")</f>
        <v>79.41</v>
      </c>
      <c r="Q2033" s="7">
        <f>IF(ISNUMBER(N2033),+G2033*_xll.BDP($C2033, "PX_POS_MULT_FACTOR")*P2033/K2033," ")</f>
        <v>-0.34160396973602491</v>
      </c>
      <c r="R2033" s="8" t="str">
        <f>IF(OR($A2033="TUA",$A2033="TYA"),"",IF(ISNUMBER(_xll.BDP($C2033,"DUR_ADJ_OAS_MID")),_xll.BDP($C2033,"DUR_ADJ_OAS_MID"),IF(ISNUMBER(_xll.BDP($E2033&amp;" ISIN","DUR_ADJ_OAS_MID")),_xll.BDP($E2033&amp;" ISIN","DUR_ADJ_OAS_MID")," ")))</f>
        <v xml:space="preserve"> </v>
      </c>
      <c r="S2033" s="7">
        <f ca="1">IF(AND(A2032="SVOL",C2032="Cash"),                                     SUM(INDIRECT(ADDRESS(ROW()-(COUNTIF(A:A,"SVOL")),COLUMN())):INDIRECT(ADDRESS(ROW()-1,COLUMN()))),                                    IF(AND(A2033="TYA",C2033="Cash"), SUM(INDIRECT(ADDRESS(ROW()-(COUNTIF(A:A,"TYA")-1),COLUMN())):INDIRECT(ADDRESS(ROW()-1,COLUMN()))),                                    IF(AND(A2033="SVOL",ISNUMBER(FIND(" Govt",C2033))),"", IF(AND(A2033="SVOL",ISNUMBER(FIND(" Index",C2033))),J2033,                                    IF(ISNUMBER(N2033),Q2033*N2033,IF(ISNUMBER(R2033),J2033*R2033," "))))))</f>
        <v>3.2631036001094307E-2</v>
      </c>
      <c r="T2033" t="s">
        <v>4393</v>
      </c>
      <c r="U2033" t="s">
        <v>55</v>
      </c>
      <c r="AG2033" s="17">
        <v>-2.8779999999999999E-3</v>
      </c>
    </row>
    <row r="2034" spans="1:33" x14ac:dyDescent="0.35">
      <c r="A2034" t="s">
        <v>4533</v>
      </c>
      <c r="B2034" t="s">
        <v>4394</v>
      </c>
      <c r="C2034" t="s">
        <v>4395</v>
      </c>
      <c r="F2034" t="s">
        <v>4396</v>
      </c>
      <c r="G2034" s="1">
        <v>2419</v>
      </c>
      <c r="H2034" s="1">
        <v>0.02</v>
      </c>
      <c r="I2034" s="2">
        <v>4838</v>
      </c>
      <c r="J2034" s="3">
        <v>1.2107E-4</v>
      </c>
      <c r="K2034" s="4">
        <v>39960246.979999997</v>
      </c>
      <c r="L2034" s="5">
        <v>1340001</v>
      </c>
      <c r="M2034" s="6">
        <v>29.821057580000002</v>
      </c>
      <c r="N2034" s="7">
        <f>IF(ISNUMBER(_xll.BDP($C2034, "DELTA_MID")),_xll.BDP($C2034, "DELTA_MID")," ")</f>
        <v>-2.6887000000000001E-2</v>
      </c>
      <c r="O2034" s="7" t="str">
        <f>IF(ISNUMBER(N2034),_xll.BDP($C2034, "OPT_UNDL_TICKER"),"")</f>
        <v>HYG US</v>
      </c>
      <c r="P2034" s="8">
        <f>IF(ISNUMBER(N2034),_xll.BDP($C2034, "OPT_UNDL_PX")," ")</f>
        <v>79.41</v>
      </c>
      <c r="Q2034" s="7">
        <f>IF(ISNUMBER(N2034),+G2034*_xll.BDP($C2034, "PX_POS_MULT_FACTOR")*P2034/K2034," ")</f>
        <v>0.48070971657442946</v>
      </c>
      <c r="R2034" s="8" t="str">
        <f>IF(OR($A2034="TUA",$A2034="TYA"),"",IF(ISNUMBER(_xll.BDP($C2034,"DUR_ADJ_OAS_MID")),_xll.BDP($C2034,"DUR_ADJ_OAS_MID"),IF(ISNUMBER(_xll.BDP($E2034&amp;" ISIN","DUR_ADJ_OAS_MID")),_xll.BDP($E2034&amp;" ISIN","DUR_ADJ_OAS_MID")," ")))</f>
        <v xml:space="preserve"> </v>
      </c>
      <c r="S2034" s="7">
        <f ca="1">IF(AND(A2033="SVOL",C2033="Cash"),                                     SUM(INDIRECT(ADDRESS(ROW()-(COUNTIF(A:A,"SVOL")),COLUMN())):INDIRECT(ADDRESS(ROW()-1,COLUMN()))),                                    IF(AND(A2034="TYA",C2034="Cash"), SUM(INDIRECT(ADDRESS(ROW()-(COUNTIF(A:A,"TYA")-1),COLUMN())):INDIRECT(ADDRESS(ROW()-1,COLUMN()))),                                    IF(AND(A2034="SVOL",ISNUMBER(FIND(" Govt",C2034))),"", IF(AND(A2034="SVOL",ISNUMBER(FIND(" Index",C2034))),J2034,                                    IF(ISNUMBER(N2034),Q2034*N2034,IF(ISNUMBER(R2034),J2034*R2034," "))))))</f>
        <v>-1.2924842149536686E-2</v>
      </c>
      <c r="T2034" t="s">
        <v>4396</v>
      </c>
      <c r="U2034" t="s">
        <v>55</v>
      </c>
      <c r="AG2034" s="17">
        <v>-2.8779999999999999E-3</v>
      </c>
    </row>
    <row r="2035" spans="1:33" x14ac:dyDescent="0.35">
      <c r="A2035" t="s">
        <v>4533</v>
      </c>
      <c r="B2035" t="s">
        <v>4250</v>
      </c>
      <c r="C2035" t="s">
        <v>4250</v>
      </c>
      <c r="F2035" t="s">
        <v>4251</v>
      </c>
      <c r="G2035" s="1">
        <v>-3</v>
      </c>
      <c r="H2035" s="1">
        <v>0.5</v>
      </c>
      <c r="I2035" s="2">
        <v>-150</v>
      </c>
      <c r="J2035" s="3">
        <v>-3.7500000000000001E-6</v>
      </c>
      <c r="K2035" s="4">
        <v>39960246.979999997</v>
      </c>
      <c r="L2035" s="5">
        <v>1340001</v>
      </c>
      <c r="M2035" s="6">
        <v>29.821057580000002</v>
      </c>
      <c r="N2035" s="7">
        <f>IF(ISNUMBER(_xll.BDP($C2035, "DELTA_MID")),_xll.BDP($C2035, "DELTA_MID")," ")</f>
        <v>-1.222E-3</v>
      </c>
      <c r="O2035" s="7" t="str">
        <f>IF(ISNUMBER(N2035),_xll.BDP($C2035, "OPT_UNDL_TICKER"),"")</f>
        <v>NDX</v>
      </c>
      <c r="P2035" s="8">
        <f>IF(ISNUMBER(N2035),_xll.BDP($C2035, "OPT_UNDL_PX")," ")</f>
        <v>21036.16</v>
      </c>
      <c r="Q2035" s="7">
        <f>IF(ISNUMBER(N2035),+G2035*_xll.BDP($C2035, "PX_POS_MULT_FACTOR")*P2035/K2035," ")</f>
        <v>-0.15792815302564481</v>
      </c>
      <c r="R2035" s="8" t="str">
        <f>IF(OR($A2035="TUA",$A2035="TYA"),"",IF(ISNUMBER(_xll.BDP($C2035,"DUR_ADJ_OAS_MID")),_xll.BDP($C2035,"DUR_ADJ_OAS_MID"),IF(ISNUMBER(_xll.BDP($E2035&amp;" ISIN","DUR_ADJ_OAS_MID")),_xll.BDP($E2035&amp;" ISIN","DUR_ADJ_OAS_MID")," ")))</f>
        <v xml:space="preserve"> </v>
      </c>
      <c r="S2035" s="7">
        <f ca="1">IF(AND(A2034="SVOL",C2034="Cash"),                                     SUM(INDIRECT(ADDRESS(ROW()-(COUNTIF(A:A,"SVOL")),COLUMN())):INDIRECT(ADDRESS(ROW()-1,COLUMN()))),                                    IF(AND(A2035="TYA",C2035="Cash"), SUM(INDIRECT(ADDRESS(ROW()-(COUNTIF(A:A,"TYA")-1),COLUMN())):INDIRECT(ADDRESS(ROW()-1,COLUMN()))),                                    IF(AND(A2035="SVOL",ISNUMBER(FIND(" Govt",C2035))),"", IF(AND(A2035="SVOL",ISNUMBER(FIND(" Index",C2035))),J2035,                                    IF(ISNUMBER(N2035),Q2035*N2035,IF(ISNUMBER(R2035),J2035*R2035," "))))))</f>
        <v>1.9298820299733796E-4</v>
      </c>
      <c r="T2035" t="s">
        <v>4251</v>
      </c>
      <c r="U2035" t="s">
        <v>55</v>
      </c>
      <c r="AG2035" s="17">
        <v>-2.8779999999999999E-3</v>
      </c>
    </row>
    <row r="2036" spans="1:33" x14ac:dyDescent="0.35">
      <c r="A2036" t="s">
        <v>4533</v>
      </c>
      <c r="B2036" t="s">
        <v>4252</v>
      </c>
      <c r="C2036" t="s">
        <v>4252</v>
      </c>
      <c r="F2036" t="s">
        <v>4253</v>
      </c>
      <c r="G2036" s="1">
        <v>3</v>
      </c>
      <c r="H2036" s="1">
        <v>0.32500000000000001</v>
      </c>
      <c r="I2036" s="2">
        <v>97.5</v>
      </c>
      <c r="J2036" s="3">
        <v>2.4399999999999999E-6</v>
      </c>
      <c r="K2036" s="4">
        <v>39960246.979999997</v>
      </c>
      <c r="L2036" s="5">
        <v>1340001</v>
      </c>
      <c r="M2036" s="6">
        <v>29.821057580000002</v>
      </c>
      <c r="N2036" s="7">
        <f>IF(ISNUMBER(_xll.BDP($C2036, "DELTA_MID")),_xll.BDP($C2036, "DELTA_MID")," ")</f>
        <v>-1.0449999999999999E-3</v>
      </c>
      <c r="O2036" s="7" t="str">
        <f>IF(ISNUMBER(N2036),_xll.BDP($C2036, "OPT_UNDL_TICKER"),"")</f>
        <v>NDX</v>
      </c>
      <c r="P2036" s="8">
        <f>IF(ISNUMBER(N2036),_xll.BDP($C2036, "OPT_UNDL_PX")," ")</f>
        <v>21036.16</v>
      </c>
      <c r="Q2036" s="7">
        <f>IF(ISNUMBER(N2036),+G2036*_xll.BDP($C2036, "PX_POS_MULT_FACTOR")*P2036/K2036," ")</f>
        <v>0.15792815302564481</v>
      </c>
      <c r="R2036" s="8" t="str">
        <f>IF(OR($A2036="TUA",$A2036="TYA"),"",IF(ISNUMBER(_xll.BDP($C2036,"DUR_ADJ_OAS_MID")),_xll.BDP($C2036,"DUR_ADJ_OAS_MID"),IF(ISNUMBER(_xll.BDP($E2036&amp;" ISIN","DUR_ADJ_OAS_MID")),_xll.BDP($E2036&amp;" ISIN","DUR_ADJ_OAS_MID")," ")))</f>
        <v xml:space="preserve"> </v>
      </c>
      <c r="S2036" s="7">
        <f ca="1">IF(AND(A2035="SVOL",C2035="Cash"),                                     SUM(INDIRECT(ADDRESS(ROW()-(COUNTIF(A:A,"SVOL")),COLUMN())):INDIRECT(ADDRESS(ROW()-1,COLUMN()))),                                    IF(AND(A2036="TYA",C2036="Cash"), SUM(INDIRECT(ADDRESS(ROW()-(COUNTIF(A:A,"TYA")-1),COLUMN())):INDIRECT(ADDRESS(ROW()-1,COLUMN()))),                                    IF(AND(A2036="SVOL",ISNUMBER(FIND(" Govt",C2036))),"", IF(AND(A2036="SVOL",ISNUMBER(FIND(" Index",C2036))),J2036,                                    IF(ISNUMBER(N2036),Q2036*N2036,IF(ISNUMBER(R2036),J2036*R2036," "))))))</f>
        <v>-1.650349199117988E-4</v>
      </c>
      <c r="T2036" t="s">
        <v>4253</v>
      </c>
      <c r="U2036" t="s">
        <v>55</v>
      </c>
      <c r="AG2036" s="17">
        <v>-2.8779999999999999E-3</v>
      </c>
    </row>
    <row r="2037" spans="1:33" x14ac:dyDescent="0.35">
      <c r="A2037" t="s">
        <v>4533</v>
      </c>
      <c r="B2037" t="s">
        <v>4254</v>
      </c>
      <c r="C2037" t="s">
        <v>4254</v>
      </c>
      <c r="F2037" t="s">
        <v>4255</v>
      </c>
      <c r="G2037" s="1">
        <v>-24</v>
      </c>
      <c r="H2037" s="1">
        <v>0.18</v>
      </c>
      <c r="I2037" s="2">
        <v>-432</v>
      </c>
      <c r="J2037" s="3">
        <v>-1.081E-5</v>
      </c>
      <c r="K2037" s="4">
        <v>39960246.979999997</v>
      </c>
      <c r="L2037" s="5">
        <v>1340001</v>
      </c>
      <c r="M2037" s="6">
        <v>29.821057580000002</v>
      </c>
      <c r="N2037" s="7">
        <f>IF(ISNUMBER(_xll.BDP($C2037, "DELTA_MID")),_xll.BDP($C2037, "DELTA_MID")," ")</f>
        <v>-1.4192E-2</v>
      </c>
      <c r="O2037" s="7" t="str">
        <f>IF(ISNUMBER(N2037),_xll.BDP($C2037, "OPT_UNDL_TICKER"),"")</f>
        <v>RUY</v>
      </c>
      <c r="P2037" s="8">
        <f>IF(ISNUMBER(N2037),_xll.BDP($C2037, "OPT_UNDL_PX")," ")</f>
        <v>2369.3739999999998</v>
      </c>
      <c r="Q2037" s="7">
        <f>IF(ISNUMBER(N2037),+G2037*_xll.BDP($C2037, "PX_POS_MULT_FACTOR")*P2037/K2037," ")</f>
        <v>-0.14230386520999425</v>
      </c>
      <c r="R2037" s="8" t="str">
        <f>IF(OR($A2037="TUA",$A2037="TYA"),"",IF(ISNUMBER(_xll.BDP($C2037,"DUR_ADJ_OAS_MID")),_xll.BDP($C2037,"DUR_ADJ_OAS_MID"),IF(ISNUMBER(_xll.BDP($E2037&amp;" ISIN","DUR_ADJ_OAS_MID")),_xll.BDP($E2037&amp;" ISIN","DUR_ADJ_OAS_MID")," ")))</f>
        <v xml:space="preserve"> </v>
      </c>
      <c r="S2037" s="7">
        <f ca="1">IF(AND(A2036="SVOL",C2036="Cash"),                                     SUM(INDIRECT(ADDRESS(ROW()-(COUNTIF(A:A,"SVOL")),COLUMN())):INDIRECT(ADDRESS(ROW()-1,COLUMN()))),                                    IF(AND(A2037="TYA",C2037="Cash"), SUM(INDIRECT(ADDRESS(ROW()-(COUNTIF(A:A,"TYA")-1),COLUMN())):INDIRECT(ADDRESS(ROW()-1,COLUMN()))),                                    IF(AND(A2037="SVOL",ISNUMBER(FIND(" Govt",C2037))),"", IF(AND(A2037="SVOL",ISNUMBER(FIND(" Index",C2037))),J2037,                                    IF(ISNUMBER(N2037),Q2037*N2037,IF(ISNUMBER(R2037),J2037*R2037," "))))))</f>
        <v>2.0195764550602381E-3</v>
      </c>
      <c r="T2037" t="s">
        <v>4255</v>
      </c>
      <c r="U2037" t="s">
        <v>55</v>
      </c>
      <c r="AG2037" s="17">
        <v>-2.8779999999999999E-3</v>
      </c>
    </row>
    <row r="2038" spans="1:33" x14ac:dyDescent="0.35">
      <c r="A2038" t="s">
        <v>4533</v>
      </c>
      <c r="B2038" t="s">
        <v>4256</v>
      </c>
      <c r="C2038" t="s">
        <v>4256</v>
      </c>
      <c r="F2038" t="s">
        <v>4257</v>
      </c>
      <c r="G2038" s="1">
        <v>24</v>
      </c>
      <c r="H2038" s="1">
        <v>1.1499999999999999</v>
      </c>
      <c r="I2038" s="2">
        <v>2760</v>
      </c>
      <c r="J2038" s="3">
        <v>6.9070000000000001E-5</v>
      </c>
      <c r="K2038" s="4">
        <v>39960246.979999997</v>
      </c>
      <c r="L2038" s="5">
        <v>1340001</v>
      </c>
      <c r="M2038" s="6">
        <v>29.821057580000002</v>
      </c>
      <c r="N2038" s="7">
        <f>IF(ISNUMBER(_xll.BDP($C2038, "DELTA_MID")),_xll.BDP($C2038, "DELTA_MID")," ")</f>
        <v>-8.0260000000000001E-3</v>
      </c>
      <c r="O2038" s="7" t="str">
        <f>IF(ISNUMBER(N2038),_xll.BDP($C2038, "OPT_UNDL_TICKER"),"")</f>
        <v>RUY</v>
      </c>
      <c r="P2038" s="8">
        <f>IF(ISNUMBER(N2038),_xll.BDP($C2038, "OPT_UNDL_PX")," ")</f>
        <v>2369.3739999999998</v>
      </c>
      <c r="Q2038" s="7">
        <f>IF(ISNUMBER(N2038),+G2038*_xll.BDP($C2038, "PX_POS_MULT_FACTOR")*P2038/K2038," ")</f>
        <v>0.14230386520999425</v>
      </c>
      <c r="R2038" s="8" t="str">
        <f>IF(OR($A2038="TUA",$A2038="TYA"),"",IF(ISNUMBER(_xll.BDP($C2038,"DUR_ADJ_OAS_MID")),_xll.BDP($C2038,"DUR_ADJ_OAS_MID"),IF(ISNUMBER(_xll.BDP($E2038&amp;" ISIN","DUR_ADJ_OAS_MID")),_xll.BDP($E2038&amp;" ISIN","DUR_ADJ_OAS_MID")," ")))</f>
        <v xml:space="preserve"> </v>
      </c>
      <c r="S2038" s="7">
        <f ca="1">IF(AND(A2037="SVOL",C2037="Cash"),                                     SUM(INDIRECT(ADDRESS(ROW()-(COUNTIF(A:A,"SVOL")),COLUMN())):INDIRECT(ADDRESS(ROW()-1,COLUMN()))),                                    IF(AND(A2038="TYA",C2038="Cash"), SUM(INDIRECT(ADDRESS(ROW()-(COUNTIF(A:A,"TYA")-1),COLUMN())):INDIRECT(ADDRESS(ROW()-1,COLUMN()))),                                    IF(AND(A2038="SVOL",ISNUMBER(FIND(" Govt",C2038))),"", IF(AND(A2038="SVOL",ISNUMBER(FIND(" Index",C2038))),J2038,                                    IF(ISNUMBER(N2038),Q2038*N2038,IF(ISNUMBER(R2038),J2038*R2038," "))))))</f>
        <v>-1.1421308221754138E-3</v>
      </c>
      <c r="T2038" t="s">
        <v>4257</v>
      </c>
      <c r="U2038" t="s">
        <v>55</v>
      </c>
      <c r="AG2038" s="17">
        <v>-2.8779999999999999E-3</v>
      </c>
    </row>
    <row r="2039" spans="1:33" x14ac:dyDescent="0.35">
      <c r="A2039" t="s">
        <v>4533</v>
      </c>
      <c r="B2039" t="s">
        <v>4258</v>
      </c>
      <c r="C2039" t="s">
        <v>4258</v>
      </c>
      <c r="F2039" t="s">
        <v>4259</v>
      </c>
      <c r="G2039" s="1">
        <v>-7</v>
      </c>
      <c r="H2039" s="1">
        <v>0.15</v>
      </c>
      <c r="I2039" s="2">
        <v>-105</v>
      </c>
      <c r="J2039" s="3">
        <v>-2.6299999999999998E-6</v>
      </c>
      <c r="K2039" s="4">
        <v>39960246.979999997</v>
      </c>
      <c r="L2039" s="5">
        <v>1340001</v>
      </c>
      <c r="M2039" s="6">
        <v>29.821057580000002</v>
      </c>
      <c r="N2039" s="7">
        <f>IF(ISNUMBER(_xll.BDP($C2039, "DELTA_MID")),_xll.BDP($C2039, "DELTA_MID")," ")</f>
        <v>-2.4480000000000001E-3</v>
      </c>
      <c r="O2039" s="7" t="str">
        <f>IF(ISNUMBER(N2039),_xll.BDP($C2039, "OPT_UNDL_TICKER"),"")</f>
        <v>SPX</v>
      </c>
      <c r="P2039" s="8">
        <f>IF(ISNUMBER(N2039),_xll.BDP($C2039, "OPT_UNDL_PX")," ")</f>
        <v>5985.38</v>
      </c>
      <c r="Q2039" s="7">
        <f>IF(ISNUMBER(N2039),+G2039*_xll.BDP($C2039, "PX_POS_MULT_FACTOR")*P2039/K2039," ")</f>
        <v>-0.1048483509648218</v>
      </c>
      <c r="R2039" s="8" t="str">
        <f>IF(OR($A2039="TUA",$A2039="TYA"),"",IF(ISNUMBER(_xll.BDP($C2039,"DUR_ADJ_OAS_MID")),_xll.BDP($C2039,"DUR_ADJ_OAS_MID"),IF(ISNUMBER(_xll.BDP($E2039&amp;" ISIN","DUR_ADJ_OAS_MID")),_xll.BDP($E2039&amp;" ISIN","DUR_ADJ_OAS_MID")," ")))</f>
        <v xml:space="preserve"> </v>
      </c>
      <c r="S2039" s="7">
        <f ca="1">IF(AND(A2038="SVOL",C2038="Cash"),                                     SUM(INDIRECT(ADDRESS(ROW()-(COUNTIF(A:A,"SVOL")),COLUMN())):INDIRECT(ADDRESS(ROW()-1,COLUMN()))),                                    IF(AND(A2039="TYA",C2039="Cash"), SUM(INDIRECT(ADDRESS(ROW()-(COUNTIF(A:A,"TYA")-1),COLUMN())):INDIRECT(ADDRESS(ROW()-1,COLUMN()))),                                    IF(AND(A2039="SVOL",ISNUMBER(FIND(" Govt",C2039))),"", IF(AND(A2039="SVOL",ISNUMBER(FIND(" Index",C2039))),J2039,                                    IF(ISNUMBER(N2039),Q2039*N2039,IF(ISNUMBER(R2039),J2039*R2039," "))))))</f>
        <v>2.5666876316188377E-4</v>
      </c>
      <c r="T2039" t="s">
        <v>4259</v>
      </c>
      <c r="U2039" t="s">
        <v>55</v>
      </c>
      <c r="AG2039" s="17">
        <v>-2.8779999999999999E-3</v>
      </c>
    </row>
    <row r="2040" spans="1:33" x14ac:dyDescent="0.35">
      <c r="A2040" t="s">
        <v>4533</v>
      </c>
      <c r="B2040" t="s">
        <v>4260</v>
      </c>
      <c r="C2040" t="s">
        <v>4260</v>
      </c>
      <c r="F2040" t="s">
        <v>4261</v>
      </c>
      <c r="G2040" s="1">
        <v>7</v>
      </c>
      <c r="H2040" s="1">
        <v>0.1</v>
      </c>
      <c r="I2040" s="2">
        <v>70</v>
      </c>
      <c r="J2040" s="3">
        <v>1.75E-6</v>
      </c>
      <c r="K2040" s="4">
        <v>39960246.979999997</v>
      </c>
      <c r="L2040" s="5">
        <v>1340001</v>
      </c>
      <c r="M2040" s="6">
        <v>29.821057580000002</v>
      </c>
      <c r="N2040" s="7">
        <f>IF(ISNUMBER(_xll.BDP($C2040, "DELTA_MID")),_xll.BDP($C2040, "DELTA_MID")," ")</f>
        <v>-8.4900000000000004E-4</v>
      </c>
      <c r="O2040" s="7" t="str">
        <f>IF(ISNUMBER(N2040),_xll.BDP($C2040, "OPT_UNDL_TICKER"),"")</f>
        <v>SPX</v>
      </c>
      <c r="P2040" s="8">
        <f>IF(ISNUMBER(N2040),_xll.BDP($C2040, "OPT_UNDL_PX")," ")</f>
        <v>5985.38</v>
      </c>
      <c r="Q2040" s="7">
        <f>IF(ISNUMBER(N2040),+G2040*_xll.BDP($C2040, "PX_POS_MULT_FACTOR")*P2040/K2040," ")</f>
        <v>0.1048483509648218</v>
      </c>
      <c r="R2040" s="8" t="str">
        <f>IF(OR($A2040="TUA",$A2040="TYA"),"",IF(ISNUMBER(_xll.BDP($C2040,"DUR_ADJ_OAS_MID")),_xll.BDP($C2040,"DUR_ADJ_OAS_MID"),IF(ISNUMBER(_xll.BDP($E2040&amp;" ISIN","DUR_ADJ_OAS_MID")),_xll.BDP($E2040&amp;" ISIN","DUR_ADJ_OAS_MID")," ")))</f>
        <v xml:space="preserve"> </v>
      </c>
      <c r="S2040" s="7">
        <f ca="1">IF(AND(A2039="SVOL",C2039="Cash"),                                     SUM(INDIRECT(ADDRESS(ROW()-(COUNTIF(A:A,"SVOL")),COLUMN())):INDIRECT(ADDRESS(ROW()-1,COLUMN()))),                                    IF(AND(A2040="TYA",C2040="Cash"), SUM(INDIRECT(ADDRESS(ROW()-(COUNTIF(A:A,"TYA")-1),COLUMN())):INDIRECT(ADDRESS(ROW()-1,COLUMN()))),                                    IF(AND(A2040="SVOL",ISNUMBER(FIND(" Govt",C2040))),"", IF(AND(A2040="SVOL",ISNUMBER(FIND(" Index",C2040))),J2040,                                    IF(ISNUMBER(N2040),Q2040*N2040,IF(ISNUMBER(R2040),J2040*R2040," "))))))</f>
        <v>-8.9016249969133706E-5</v>
      </c>
      <c r="T2040" t="s">
        <v>4261</v>
      </c>
      <c r="U2040" t="s">
        <v>55</v>
      </c>
      <c r="AG2040" s="17">
        <v>-2.8779999999999999E-3</v>
      </c>
    </row>
    <row r="2041" spans="1:33" x14ac:dyDescent="0.35">
      <c r="A2041" t="s">
        <v>4533</v>
      </c>
      <c r="B2041" t="s">
        <v>4262</v>
      </c>
      <c r="C2041" t="s">
        <v>4262</v>
      </c>
      <c r="F2041" t="s">
        <v>4263</v>
      </c>
      <c r="G2041" s="1">
        <v>-5</v>
      </c>
      <c r="H2041" s="1">
        <v>3.75</v>
      </c>
      <c r="I2041" s="2">
        <v>-1875</v>
      </c>
      <c r="J2041" s="3">
        <v>-4.6919999999999998E-5</v>
      </c>
      <c r="K2041" s="4">
        <v>39960246.979999997</v>
      </c>
      <c r="L2041" s="5">
        <v>1340001</v>
      </c>
      <c r="M2041" s="6">
        <v>29.821057580000002</v>
      </c>
      <c r="N2041" s="7">
        <f>IF(ISNUMBER(_xll.BDP($C2041, "DELTA_MID")),_xll.BDP($C2041, "DELTA_MID")," ")</f>
        <v>-1.5827000000000001E-2</v>
      </c>
      <c r="O2041" s="7" t="str">
        <f>IF(ISNUMBER(N2041),_xll.BDP($C2041, "OPT_UNDL_TICKER"),"")</f>
        <v>NDX</v>
      </c>
      <c r="P2041" s="8">
        <f>IF(ISNUMBER(N2041),_xll.BDP($C2041, "OPT_UNDL_PX")," ")</f>
        <v>21036.16</v>
      </c>
      <c r="Q2041" s="7">
        <f>IF(ISNUMBER(N2041),+G2041*_xll.BDP($C2041, "PX_POS_MULT_FACTOR")*P2041/K2041," ")</f>
        <v>-0.26321358837607467</v>
      </c>
      <c r="R2041" s="8" t="str">
        <f>IF(OR($A2041="TUA",$A2041="TYA"),"",IF(ISNUMBER(_xll.BDP($C2041,"DUR_ADJ_OAS_MID")),_xll.BDP($C2041,"DUR_ADJ_OAS_MID"),IF(ISNUMBER(_xll.BDP($E2041&amp;" ISIN","DUR_ADJ_OAS_MID")),_xll.BDP($E2041&amp;" ISIN","DUR_ADJ_OAS_MID")," ")))</f>
        <v xml:space="preserve"> </v>
      </c>
      <c r="S2041" s="7">
        <f ca="1">IF(AND(A2040="SVOL",C2040="Cash"),                                     SUM(INDIRECT(ADDRESS(ROW()-(COUNTIF(A:A,"SVOL")),COLUMN())):INDIRECT(ADDRESS(ROW()-1,COLUMN()))),                                    IF(AND(A2041="TYA",C2041="Cash"), SUM(INDIRECT(ADDRESS(ROW()-(COUNTIF(A:A,"TYA")-1),COLUMN())):INDIRECT(ADDRESS(ROW()-1,COLUMN()))),                                    IF(AND(A2041="SVOL",ISNUMBER(FIND(" Govt",C2041))),"", IF(AND(A2041="SVOL",ISNUMBER(FIND(" Index",C2041))),J2041,                                    IF(ISNUMBER(N2041),Q2041*N2041,IF(ISNUMBER(R2041),J2041*R2041," "))))))</f>
        <v>4.1658814632281344E-3</v>
      </c>
      <c r="T2041" t="s">
        <v>4263</v>
      </c>
      <c r="U2041" t="s">
        <v>55</v>
      </c>
      <c r="AG2041" s="17">
        <v>-2.8779999999999999E-3</v>
      </c>
    </row>
    <row r="2042" spans="1:33" x14ac:dyDescent="0.35">
      <c r="A2042" t="s">
        <v>4533</v>
      </c>
      <c r="B2042" t="s">
        <v>4264</v>
      </c>
      <c r="C2042" t="s">
        <v>4264</v>
      </c>
      <c r="F2042" t="s">
        <v>4265</v>
      </c>
      <c r="G2042" s="1">
        <v>5</v>
      </c>
      <c r="H2042" s="1">
        <v>1.375</v>
      </c>
      <c r="I2042" s="2">
        <v>687.5</v>
      </c>
      <c r="J2042" s="3">
        <v>1.7200000000000001E-5</v>
      </c>
      <c r="K2042" s="4">
        <v>39960246.979999997</v>
      </c>
      <c r="L2042" s="5">
        <v>1340001</v>
      </c>
      <c r="M2042" s="6">
        <v>29.821057580000002</v>
      </c>
      <c r="N2042" s="7">
        <f>IF(ISNUMBER(_xll.BDP($C2042, "DELTA_MID")),_xll.BDP($C2042, "DELTA_MID")," ")</f>
        <v>-4.6519999999999999E-3</v>
      </c>
      <c r="O2042" s="7" t="str">
        <f>IF(ISNUMBER(N2042),_xll.BDP($C2042, "OPT_UNDL_TICKER"),"")</f>
        <v>NDX</v>
      </c>
      <c r="P2042" s="8">
        <f>IF(ISNUMBER(N2042),_xll.BDP($C2042, "OPT_UNDL_PX")," ")</f>
        <v>21036.16</v>
      </c>
      <c r="Q2042" s="7">
        <f>IF(ISNUMBER(N2042),+G2042*_xll.BDP($C2042, "PX_POS_MULT_FACTOR")*P2042/K2042," ")</f>
        <v>0.26321358837607467</v>
      </c>
      <c r="R2042" s="8" t="str">
        <f>IF(OR($A2042="TUA",$A2042="TYA"),"",IF(ISNUMBER(_xll.BDP($C2042,"DUR_ADJ_OAS_MID")),_xll.BDP($C2042,"DUR_ADJ_OAS_MID"),IF(ISNUMBER(_xll.BDP($E2042&amp;" ISIN","DUR_ADJ_OAS_MID")),_xll.BDP($E2042&amp;" ISIN","DUR_ADJ_OAS_MID")," ")))</f>
        <v xml:space="preserve"> </v>
      </c>
      <c r="S2042" s="7">
        <f ca="1">IF(AND(A2041="SVOL",C2041="Cash"),                                     SUM(INDIRECT(ADDRESS(ROW()-(COUNTIF(A:A,"SVOL")),COLUMN())):INDIRECT(ADDRESS(ROW()-1,COLUMN()))),                                    IF(AND(A2042="TYA",C2042="Cash"), SUM(INDIRECT(ADDRESS(ROW()-(COUNTIF(A:A,"TYA")-1),COLUMN())):INDIRECT(ADDRESS(ROW()-1,COLUMN()))),                                    IF(AND(A2042="SVOL",ISNUMBER(FIND(" Govt",C2042))),"", IF(AND(A2042="SVOL",ISNUMBER(FIND(" Index",C2042))),J2042,                                    IF(ISNUMBER(N2042),Q2042*N2042,IF(ISNUMBER(R2042),J2042*R2042," "))))))</f>
        <v>-1.2244696131254993E-3</v>
      </c>
      <c r="T2042" t="s">
        <v>4265</v>
      </c>
      <c r="U2042" t="s">
        <v>55</v>
      </c>
      <c r="AG2042" s="17">
        <v>-2.8779999999999999E-3</v>
      </c>
    </row>
    <row r="2043" spans="1:33" x14ac:dyDescent="0.35">
      <c r="A2043" t="s">
        <v>4533</v>
      </c>
      <c r="B2043" t="s">
        <v>4266</v>
      </c>
      <c r="C2043" t="s">
        <v>4266</v>
      </c>
      <c r="F2043" t="s">
        <v>4267</v>
      </c>
      <c r="G2043" s="1">
        <v>-47</v>
      </c>
      <c r="H2043" s="1">
        <v>1.375</v>
      </c>
      <c r="I2043" s="2">
        <v>-6462.5</v>
      </c>
      <c r="J2043" s="3">
        <v>-1.6171999999999999E-4</v>
      </c>
      <c r="K2043" s="4">
        <v>39960246.979999997</v>
      </c>
      <c r="L2043" s="5">
        <v>1340001</v>
      </c>
      <c r="M2043" s="6">
        <v>29.821057580000002</v>
      </c>
      <c r="N2043" s="7">
        <f>IF(ISNUMBER(_xll.BDP($C2043, "DELTA_MID")),_xll.BDP($C2043, "DELTA_MID")," ")</f>
        <v>-4.2424999999999997E-2</v>
      </c>
      <c r="O2043" s="7" t="str">
        <f>IF(ISNUMBER(N2043),_xll.BDP($C2043, "OPT_UNDL_TICKER"),"")</f>
        <v>RUY</v>
      </c>
      <c r="P2043" s="8">
        <f>IF(ISNUMBER(N2043),_xll.BDP($C2043, "OPT_UNDL_PX")," ")</f>
        <v>2369.3739999999998</v>
      </c>
      <c r="Q2043" s="7">
        <f>IF(ISNUMBER(N2043),+G2043*_xll.BDP($C2043, "PX_POS_MULT_FACTOR")*P2043/K2043," ")</f>
        <v>-0.27867840270290539</v>
      </c>
      <c r="R2043" s="8" t="str">
        <f>IF(OR($A2043="TUA",$A2043="TYA"),"",IF(ISNUMBER(_xll.BDP($C2043,"DUR_ADJ_OAS_MID")),_xll.BDP($C2043,"DUR_ADJ_OAS_MID"),IF(ISNUMBER(_xll.BDP($E2043&amp;" ISIN","DUR_ADJ_OAS_MID")),_xll.BDP($E2043&amp;" ISIN","DUR_ADJ_OAS_MID")," ")))</f>
        <v xml:space="preserve"> </v>
      </c>
      <c r="S2043" s="7">
        <f ca="1">IF(AND(A2042="SVOL",C2042="Cash"),                                     SUM(INDIRECT(ADDRESS(ROW()-(COUNTIF(A:A,"SVOL")),COLUMN())):INDIRECT(ADDRESS(ROW()-1,COLUMN()))),                                    IF(AND(A2043="TYA",C2043="Cash"), SUM(INDIRECT(ADDRESS(ROW()-(COUNTIF(A:A,"TYA")-1),COLUMN())):INDIRECT(ADDRESS(ROW()-1,COLUMN()))),                                    IF(AND(A2043="SVOL",ISNUMBER(FIND(" Govt",C2043))),"", IF(AND(A2043="SVOL",ISNUMBER(FIND(" Index",C2043))),J2043,                                    IF(ISNUMBER(N2043),Q2043*N2043,IF(ISNUMBER(R2043),J2043*R2043," "))))))</f>
        <v>1.182293123467076E-2</v>
      </c>
      <c r="T2043" t="s">
        <v>4267</v>
      </c>
      <c r="U2043" t="s">
        <v>55</v>
      </c>
      <c r="AG2043" s="17">
        <v>-2.8779999999999999E-3</v>
      </c>
    </row>
    <row r="2044" spans="1:33" x14ac:dyDescent="0.35">
      <c r="A2044" t="s">
        <v>4533</v>
      </c>
      <c r="B2044" t="s">
        <v>4268</v>
      </c>
      <c r="C2044" t="s">
        <v>4268</v>
      </c>
      <c r="F2044" t="s">
        <v>4269</v>
      </c>
      <c r="G2044" s="1">
        <v>47</v>
      </c>
      <c r="H2044" s="1">
        <v>0.625</v>
      </c>
      <c r="I2044" s="2">
        <v>2937.5</v>
      </c>
      <c r="J2044" s="3">
        <v>7.3510000000000006E-5</v>
      </c>
      <c r="K2044" s="4">
        <v>39960246.979999997</v>
      </c>
      <c r="L2044" s="5">
        <v>1340001</v>
      </c>
      <c r="M2044" s="6">
        <v>29.821057580000002</v>
      </c>
      <c r="N2044" s="7">
        <f>IF(ISNUMBER(_xll.BDP($C2044, "DELTA_MID")),_xll.BDP($C2044, "DELTA_MID")," ")</f>
        <v>-1.3793E-2</v>
      </c>
      <c r="O2044" s="7" t="str">
        <f>IF(ISNUMBER(N2044),_xll.BDP($C2044, "OPT_UNDL_TICKER"),"")</f>
        <v>RUY</v>
      </c>
      <c r="P2044" s="8">
        <f>IF(ISNUMBER(N2044),_xll.BDP($C2044, "OPT_UNDL_PX")," ")</f>
        <v>2369.3739999999998</v>
      </c>
      <c r="Q2044" s="7">
        <f>IF(ISNUMBER(N2044),+G2044*_xll.BDP($C2044, "PX_POS_MULT_FACTOR")*P2044/K2044," ")</f>
        <v>0.27867840270290539</v>
      </c>
      <c r="R2044" s="8" t="str">
        <f>IF(OR($A2044="TUA",$A2044="TYA"),"",IF(ISNUMBER(_xll.BDP($C2044,"DUR_ADJ_OAS_MID")),_xll.BDP($C2044,"DUR_ADJ_OAS_MID"),IF(ISNUMBER(_xll.BDP($E2044&amp;" ISIN","DUR_ADJ_OAS_MID")),_xll.BDP($E2044&amp;" ISIN","DUR_ADJ_OAS_MID")," ")))</f>
        <v xml:space="preserve"> </v>
      </c>
      <c r="S2044" s="7">
        <f ca="1">IF(AND(A2043="SVOL",C2043="Cash"),                                     SUM(INDIRECT(ADDRESS(ROW()-(COUNTIF(A:A,"SVOL")),COLUMN())):INDIRECT(ADDRESS(ROW()-1,COLUMN()))),                                    IF(AND(A2044="TYA",C2044="Cash"), SUM(INDIRECT(ADDRESS(ROW()-(COUNTIF(A:A,"TYA")-1),COLUMN())):INDIRECT(ADDRESS(ROW()-1,COLUMN()))),                                    IF(AND(A2044="SVOL",ISNUMBER(FIND(" Govt",C2044))),"", IF(AND(A2044="SVOL",ISNUMBER(FIND(" Index",C2044))),J2044,                                    IF(ISNUMBER(N2044),Q2044*N2044,IF(ISNUMBER(R2044),J2044*R2044," "))))))</f>
        <v>-3.8438112084811741E-3</v>
      </c>
      <c r="T2044" t="s">
        <v>4269</v>
      </c>
      <c r="U2044" t="s">
        <v>55</v>
      </c>
      <c r="AG2044" s="17">
        <v>-2.8779999999999999E-3</v>
      </c>
    </row>
    <row r="2045" spans="1:33" x14ac:dyDescent="0.35">
      <c r="A2045" t="s">
        <v>4533</v>
      </c>
      <c r="B2045" t="s">
        <v>4270</v>
      </c>
      <c r="C2045" t="s">
        <v>4270</v>
      </c>
      <c r="F2045" t="s">
        <v>4271</v>
      </c>
      <c r="G2045" s="1">
        <v>-17</v>
      </c>
      <c r="H2045" s="1">
        <v>0.85</v>
      </c>
      <c r="I2045" s="2">
        <v>-1445</v>
      </c>
      <c r="J2045" s="3">
        <v>-3.6159999999999999E-5</v>
      </c>
      <c r="K2045" s="4">
        <v>39960246.979999997</v>
      </c>
      <c r="L2045" s="5">
        <v>1340001</v>
      </c>
      <c r="M2045" s="6">
        <v>29.821057580000002</v>
      </c>
      <c r="N2045" s="7">
        <f>IF(ISNUMBER(_xll.BDP($C2045, "DELTA_MID")),_xll.BDP($C2045, "DELTA_MID")," ")</f>
        <v>-1.5304E-2</v>
      </c>
      <c r="O2045" s="7" t="str">
        <f>IF(ISNUMBER(N2045),_xll.BDP($C2045, "OPT_UNDL_TICKER"),"")</f>
        <v>SPX</v>
      </c>
      <c r="P2045" s="8">
        <f>IF(ISNUMBER(N2045),_xll.BDP($C2045, "OPT_UNDL_PX")," ")</f>
        <v>5985.38</v>
      </c>
      <c r="Q2045" s="7">
        <f>IF(ISNUMBER(N2045),+G2045*_xll.BDP($C2045, "PX_POS_MULT_FACTOR")*P2045/K2045," ")</f>
        <v>-0.25463170948599578</v>
      </c>
      <c r="R2045" s="8" t="str">
        <f>IF(OR($A2045="TUA",$A2045="TYA"),"",IF(ISNUMBER(_xll.BDP($C2045,"DUR_ADJ_OAS_MID")),_xll.BDP($C2045,"DUR_ADJ_OAS_MID"),IF(ISNUMBER(_xll.BDP($E2045&amp;" ISIN","DUR_ADJ_OAS_MID")),_xll.BDP($E2045&amp;" ISIN","DUR_ADJ_OAS_MID")," ")))</f>
        <v xml:space="preserve"> </v>
      </c>
      <c r="S2045" s="7">
        <f ca="1">IF(AND(A2044="SVOL",C2044="Cash"),                                     SUM(INDIRECT(ADDRESS(ROW()-(COUNTIF(A:A,"SVOL")),COLUMN())):INDIRECT(ADDRESS(ROW()-1,COLUMN()))),                                    IF(AND(A2045="TYA",C2045="Cash"), SUM(INDIRECT(ADDRESS(ROW()-(COUNTIF(A:A,"TYA")-1),COLUMN())):INDIRECT(ADDRESS(ROW()-1,COLUMN()))),                                    IF(AND(A2045="SVOL",ISNUMBER(FIND(" Govt",C2045))),"", IF(AND(A2045="SVOL",ISNUMBER(FIND(" Index",C2045))),J2045,                                    IF(ISNUMBER(N2045),Q2045*N2045,IF(ISNUMBER(R2045),J2045*R2045," "))))))</f>
        <v>3.8968836819736796E-3</v>
      </c>
      <c r="T2045" t="s">
        <v>4271</v>
      </c>
      <c r="U2045" t="s">
        <v>55</v>
      </c>
      <c r="AG2045" s="17">
        <v>-2.8779999999999999E-3</v>
      </c>
    </row>
    <row r="2046" spans="1:33" x14ac:dyDescent="0.35">
      <c r="A2046" t="s">
        <v>4533</v>
      </c>
      <c r="B2046" t="s">
        <v>4272</v>
      </c>
      <c r="C2046" t="s">
        <v>4272</v>
      </c>
      <c r="F2046" t="s">
        <v>4273</v>
      </c>
      <c r="G2046" s="1">
        <v>17</v>
      </c>
      <c r="H2046" s="1">
        <v>0.4</v>
      </c>
      <c r="I2046" s="2">
        <v>680</v>
      </c>
      <c r="J2046" s="3">
        <v>1.702E-5</v>
      </c>
      <c r="K2046" s="4">
        <v>39960246.979999997</v>
      </c>
      <c r="L2046" s="5">
        <v>1340001</v>
      </c>
      <c r="M2046" s="6">
        <v>29.821057580000002</v>
      </c>
      <c r="N2046" s="7">
        <f>IF(ISNUMBER(_xll.BDP($C2046, "DELTA_MID")),_xll.BDP($C2046, "DELTA_MID")," ")</f>
        <v>-4.738E-3</v>
      </c>
      <c r="O2046" s="7" t="str">
        <f>IF(ISNUMBER(N2046),_xll.BDP($C2046, "OPT_UNDL_TICKER"),"")</f>
        <v>SPX</v>
      </c>
      <c r="P2046" s="8">
        <f>IF(ISNUMBER(N2046),_xll.BDP($C2046, "OPT_UNDL_PX")," ")</f>
        <v>5985.38</v>
      </c>
      <c r="Q2046" s="7">
        <f>IF(ISNUMBER(N2046),+G2046*_xll.BDP($C2046, "PX_POS_MULT_FACTOR")*P2046/K2046," ")</f>
        <v>0.25463170948599578</v>
      </c>
      <c r="R2046" s="8" t="str">
        <f>IF(OR($A2046="TUA",$A2046="TYA"),"",IF(ISNUMBER(_xll.BDP($C2046,"DUR_ADJ_OAS_MID")),_xll.BDP($C2046,"DUR_ADJ_OAS_MID"),IF(ISNUMBER(_xll.BDP($E2046&amp;" ISIN","DUR_ADJ_OAS_MID")),_xll.BDP($E2046&amp;" ISIN","DUR_ADJ_OAS_MID")," ")))</f>
        <v xml:space="preserve"> </v>
      </c>
      <c r="S2046" s="7">
        <f ca="1">IF(AND(A2045="SVOL",C2045="Cash"),                                     SUM(INDIRECT(ADDRESS(ROW()-(COUNTIF(A:A,"SVOL")),COLUMN())):INDIRECT(ADDRESS(ROW()-1,COLUMN()))),                                    IF(AND(A2046="TYA",C2046="Cash"), SUM(INDIRECT(ADDRESS(ROW()-(COUNTIF(A:A,"TYA")-1),COLUMN())):INDIRECT(ADDRESS(ROW()-1,COLUMN()))),                                    IF(AND(A2046="SVOL",ISNUMBER(FIND(" Govt",C2046))),"", IF(AND(A2046="SVOL",ISNUMBER(FIND(" Index",C2046))),J2046,                                    IF(ISNUMBER(N2046),Q2046*N2046,IF(ISNUMBER(R2046),J2046*R2046," "))))))</f>
        <v>-1.2064450395446479E-3</v>
      </c>
      <c r="T2046" t="s">
        <v>4273</v>
      </c>
      <c r="U2046" t="s">
        <v>55</v>
      </c>
      <c r="AG2046" s="17">
        <v>-2.8779999999999999E-3</v>
      </c>
    </row>
    <row r="2047" spans="1:33" x14ac:dyDescent="0.35">
      <c r="A2047" t="s">
        <v>4533</v>
      </c>
      <c r="B2047" t="s">
        <v>4274</v>
      </c>
      <c r="C2047" t="s">
        <v>4274</v>
      </c>
      <c r="F2047" t="s">
        <v>4275</v>
      </c>
      <c r="G2047" s="1">
        <v>-6</v>
      </c>
      <c r="H2047" s="1">
        <v>25.1</v>
      </c>
      <c r="I2047" s="2">
        <v>-15060</v>
      </c>
      <c r="J2047" s="3">
        <v>-3.7687000000000002E-4</v>
      </c>
      <c r="K2047" s="4">
        <v>39960246.979999997</v>
      </c>
      <c r="L2047" s="5">
        <v>1340001</v>
      </c>
      <c r="M2047" s="6">
        <v>29.821057580000002</v>
      </c>
      <c r="N2047" s="7">
        <f>IF(ISNUMBER(_xll.BDP($C2047, "DELTA_MID")),_xll.BDP($C2047, "DELTA_MID")," ")</f>
        <v>-7.5574000000000002E-2</v>
      </c>
      <c r="O2047" s="7" t="str">
        <f>IF(ISNUMBER(N2047),_xll.BDP($C2047, "OPT_UNDL_TICKER"),"")</f>
        <v>NDX</v>
      </c>
      <c r="P2047" s="8">
        <f>IF(ISNUMBER(N2047),_xll.BDP($C2047, "OPT_UNDL_PX")," ")</f>
        <v>21036.16</v>
      </c>
      <c r="Q2047" s="7">
        <f>IF(ISNUMBER(N2047),+G2047*_xll.BDP($C2047, "PX_POS_MULT_FACTOR")*P2047/K2047," ")</f>
        <v>-0.31585630605128961</v>
      </c>
      <c r="R2047" s="8" t="str">
        <f>IF(OR($A2047="TUA",$A2047="TYA"),"",IF(ISNUMBER(_xll.BDP($C2047,"DUR_ADJ_OAS_MID")),_xll.BDP($C2047,"DUR_ADJ_OAS_MID"),IF(ISNUMBER(_xll.BDP($E2047&amp;" ISIN","DUR_ADJ_OAS_MID")),_xll.BDP($E2047&amp;" ISIN","DUR_ADJ_OAS_MID")," ")))</f>
        <v xml:space="preserve"> </v>
      </c>
      <c r="S2047" s="7">
        <f ca="1">IF(AND(A2046="SVOL",C2046="Cash"),                                     SUM(INDIRECT(ADDRESS(ROW()-(COUNTIF(A:A,"SVOL")),COLUMN())):INDIRECT(ADDRESS(ROW()-1,COLUMN()))),                                    IF(AND(A2047="TYA",C2047="Cash"), SUM(INDIRECT(ADDRESS(ROW()-(COUNTIF(A:A,"TYA")-1),COLUMN())):INDIRECT(ADDRESS(ROW()-1,COLUMN()))),                                    IF(AND(A2047="SVOL",ISNUMBER(FIND(" Govt",C2047))),"", IF(AND(A2047="SVOL",ISNUMBER(FIND(" Index",C2047))),J2047,                                    IF(ISNUMBER(N2047),Q2047*N2047,IF(ISNUMBER(R2047),J2047*R2047," "))))))</f>
        <v>2.3870524473520161E-2</v>
      </c>
      <c r="T2047" t="s">
        <v>4275</v>
      </c>
      <c r="U2047" t="s">
        <v>55</v>
      </c>
      <c r="AG2047" s="17">
        <v>-2.8779999999999999E-3</v>
      </c>
    </row>
    <row r="2048" spans="1:33" x14ac:dyDescent="0.35">
      <c r="A2048" t="s">
        <v>4533</v>
      </c>
      <c r="B2048" t="s">
        <v>4276</v>
      </c>
      <c r="C2048" t="s">
        <v>4276</v>
      </c>
      <c r="F2048" t="s">
        <v>4277</v>
      </c>
      <c r="G2048" s="1">
        <v>6</v>
      </c>
      <c r="H2048" s="1">
        <v>4.8499999999999996</v>
      </c>
      <c r="I2048" s="2">
        <v>2910</v>
      </c>
      <c r="J2048" s="3">
        <v>7.2819999999999997E-5</v>
      </c>
      <c r="K2048" s="4">
        <v>39960246.979999997</v>
      </c>
      <c r="L2048" s="5">
        <v>1340001</v>
      </c>
      <c r="M2048" s="6">
        <v>29.821057580000002</v>
      </c>
      <c r="N2048" s="7">
        <f>IF(ISNUMBER(_xll.BDP($C2048, "DELTA_MID")),_xll.BDP($C2048, "DELTA_MID")," ")</f>
        <v>-1.4137E-2</v>
      </c>
      <c r="O2048" s="7" t="str">
        <f>IF(ISNUMBER(N2048),_xll.BDP($C2048, "OPT_UNDL_TICKER"),"")</f>
        <v>NDX</v>
      </c>
      <c r="P2048" s="8">
        <f>IF(ISNUMBER(N2048),_xll.BDP($C2048, "OPT_UNDL_PX")," ")</f>
        <v>21036.16</v>
      </c>
      <c r="Q2048" s="7">
        <f>IF(ISNUMBER(N2048),+G2048*_xll.BDP($C2048, "PX_POS_MULT_FACTOR")*P2048/K2048," ")</f>
        <v>0.31585630605128961</v>
      </c>
      <c r="R2048" s="8" t="str">
        <f>IF(OR($A2048="TUA",$A2048="TYA"),"",IF(ISNUMBER(_xll.BDP($C2048,"DUR_ADJ_OAS_MID")),_xll.BDP($C2048,"DUR_ADJ_OAS_MID"),IF(ISNUMBER(_xll.BDP($E2048&amp;" ISIN","DUR_ADJ_OAS_MID")),_xll.BDP($E2048&amp;" ISIN","DUR_ADJ_OAS_MID")," ")))</f>
        <v xml:space="preserve"> </v>
      </c>
      <c r="S2048" s="7">
        <f ca="1">IF(AND(A2047="SVOL",C2047="Cash"),                                     SUM(INDIRECT(ADDRESS(ROW()-(COUNTIF(A:A,"SVOL")),COLUMN())):INDIRECT(ADDRESS(ROW()-1,COLUMN()))),                                    IF(AND(A2048="TYA",C2048="Cash"), SUM(INDIRECT(ADDRESS(ROW()-(COUNTIF(A:A,"TYA")-1),COLUMN())):INDIRECT(ADDRESS(ROW()-1,COLUMN()))),                                    IF(AND(A2048="SVOL",ISNUMBER(FIND(" Govt",C2048))),"", IF(AND(A2048="SVOL",ISNUMBER(FIND(" Index",C2048))),J2048,                                    IF(ISNUMBER(N2048),Q2048*N2048,IF(ISNUMBER(R2048),J2048*R2048," "))))))</f>
        <v>-4.4652605986470811E-3</v>
      </c>
      <c r="T2048" t="s">
        <v>4277</v>
      </c>
      <c r="U2048" t="s">
        <v>55</v>
      </c>
      <c r="AG2048" s="17">
        <v>-2.8779999999999999E-3</v>
      </c>
    </row>
    <row r="2049" spans="1:33" x14ac:dyDescent="0.35">
      <c r="A2049" t="s">
        <v>4533</v>
      </c>
      <c r="B2049" t="s">
        <v>4278</v>
      </c>
      <c r="C2049" t="s">
        <v>4278</v>
      </c>
      <c r="F2049" t="s">
        <v>4279</v>
      </c>
      <c r="G2049" s="1">
        <v>-52</v>
      </c>
      <c r="H2049" s="1">
        <v>3.8</v>
      </c>
      <c r="I2049" s="2">
        <v>-19760</v>
      </c>
      <c r="J2049" s="3">
        <v>-4.9448999999999999E-4</v>
      </c>
      <c r="K2049" s="4">
        <v>39960246.979999997</v>
      </c>
      <c r="L2049" s="5">
        <v>1340001</v>
      </c>
      <c r="M2049" s="6">
        <v>29.821057580000002</v>
      </c>
      <c r="N2049" s="7">
        <f>IF(ISNUMBER(_xll.BDP($C2049, "DELTA_MID")),_xll.BDP($C2049, "DELTA_MID")," ")</f>
        <v>-9.6027000000000001E-2</v>
      </c>
      <c r="O2049" s="7" t="str">
        <f>IF(ISNUMBER(N2049),_xll.BDP($C2049, "OPT_UNDL_TICKER"),"")</f>
        <v>RUY</v>
      </c>
      <c r="P2049" s="8">
        <f>IF(ISNUMBER(N2049),_xll.BDP($C2049, "OPT_UNDL_PX")," ")</f>
        <v>2369.3739999999998</v>
      </c>
      <c r="Q2049" s="7">
        <f>IF(ISNUMBER(N2049),+G2049*_xll.BDP($C2049, "PX_POS_MULT_FACTOR")*P2049/K2049," ")</f>
        <v>-0.30832504128832089</v>
      </c>
      <c r="R2049" s="8" t="str">
        <f>IF(OR($A2049="TUA",$A2049="TYA"),"",IF(ISNUMBER(_xll.BDP($C2049,"DUR_ADJ_OAS_MID")),_xll.BDP($C2049,"DUR_ADJ_OAS_MID"),IF(ISNUMBER(_xll.BDP($E2049&amp;" ISIN","DUR_ADJ_OAS_MID")),_xll.BDP($E2049&amp;" ISIN","DUR_ADJ_OAS_MID")," ")))</f>
        <v xml:space="preserve"> </v>
      </c>
      <c r="S2049" s="7">
        <f ca="1">IF(AND(A2048="SVOL",C2048="Cash"),                                     SUM(INDIRECT(ADDRESS(ROW()-(COUNTIF(A:A,"SVOL")),COLUMN())):INDIRECT(ADDRESS(ROW()-1,COLUMN()))),                                    IF(AND(A2049="TYA",C2049="Cash"), SUM(INDIRECT(ADDRESS(ROW()-(COUNTIF(A:A,"TYA")-1),COLUMN())):INDIRECT(ADDRESS(ROW()-1,COLUMN()))),                                    IF(AND(A2049="SVOL",ISNUMBER(FIND(" Govt",C2049))),"", IF(AND(A2049="SVOL",ISNUMBER(FIND(" Index",C2049))),J2049,                                    IF(ISNUMBER(N2049),Q2049*N2049,IF(ISNUMBER(R2049),J2049*R2049," "))))))</f>
        <v>2.9607528739793592E-2</v>
      </c>
      <c r="T2049" t="s">
        <v>4279</v>
      </c>
      <c r="U2049" t="s">
        <v>55</v>
      </c>
      <c r="AG2049" s="17">
        <v>-2.8779999999999999E-3</v>
      </c>
    </row>
    <row r="2050" spans="1:33" x14ac:dyDescent="0.35">
      <c r="A2050" t="s">
        <v>4533</v>
      </c>
      <c r="B2050" t="s">
        <v>4280</v>
      </c>
      <c r="C2050" t="s">
        <v>4280</v>
      </c>
      <c r="F2050" t="s">
        <v>4281</v>
      </c>
      <c r="G2050" s="1">
        <v>52</v>
      </c>
      <c r="H2050" s="1">
        <v>0.97499999999999998</v>
      </c>
      <c r="I2050" s="2">
        <v>5070</v>
      </c>
      <c r="J2050" s="3">
        <v>1.2688E-4</v>
      </c>
      <c r="K2050" s="4">
        <v>39960246.979999997</v>
      </c>
      <c r="L2050" s="5">
        <v>1340001</v>
      </c>
      <c r="M2050" s="6">
        <v>29.821057580000002</v>
      </c>
      <c r="N2050" s="7">
        <f>IF(ISNUMBER(_xll.BDP($C2050, "DELTA_MID")),_xll.BDP($C2050, "DELTA_MID")," ")</f>
        <v>-2.1602E-2</v>
      </c>
      <c r="O2050" s="7" t="str">
        <f>IF(ISNUMBER(N2050),_xll.BDP($C2050, "OPT_UNDL_TICKER"),"")</f>
        <v>RUY</v>
      </c>
      <c r="P2050" s="8">
        <f>IF(ISNUMBER(N2050),_xll.BDP($C2050, "OPT_UNDL_PX")," ")</f>
        <v>2369.3739999999998</v>
      </c>
      <c r="Q2050" s="7">
        <f>IF(ISNUMBER(N2050),+G2050*_xll.BDP($C2050, "PX_POS_MULT_FACTOR")*P2050/K2050," ")</f>
        <v>0.30832504128832089</v>
      </c>
      <c r="R2050" s="8" t="str">
        <f>IF(OR($A2050="TUA",$A2050="TYA"),"",IF(ISNUMBER(_xll.BDP($C2050,"DUR_ADJ_OAS_MID")),_xll.BDP($C2050,"DUR_ADJ_OAS_MID"),IF(ISNUMBER(_xll.BDP($E2050&amp;" ISIN","DUR_ADJ_OAS_MID")),_xll.BDP($E2050&amp;" ISIN","DUR_ADJ_OAS_MID")," ")))</f>
        <v xml:space="preserve"> </v>
      </c>
      <c r="S2050" s="7">
        <f ca="1">IF(AND(A2049="SVOL",C2049="Cash"),                                     SUM(INDIRECT(ADDRESS(ROW()-(COUNTIF(A:A,"SVOL")),COLUMN())):INDIRECT(ADDRESS(ROW()-1,COLUMN()))),                                    IF(AND(A2050="TYA",C2050="Cash"), SUM(INDIRECT(ADDRESS(ROW()-(COUNTIF(A:A,"TYA")-1),COLUMN())):INDIRECT(ADDRESS(ROW()-1,COLUMN()))),                                    IF(AND(A2050="SVOL",ISNUMBER(FIND(" Govt",C2050))),"", IF(AND(A2050="SVOL",ISNUMBER(FIND(" Index",C2050))),J2050,                                    IF(ISNUMBER(N2050),Q2050*N2050,IF(ISNUMBER(R2050),J2050*R2050," "))))))</f>
        <v>-6.6604375419103074E-3</v>
      </c>
      <c r="T2050" t="s">
        <v>4281</v>
      </c>
      <c r="U2050" t="s">
        <v>55</v>
      </c>
      <c r="AG2050" s="17">
        <v>-2.8779999999999999E-3</v>
      </c>
    </row>
    <row r="2051" spans="1:33" x14ac:dyDescent="0.35">
      <c r="A2051" t="s">
        <v>4533</v>
      </c>
      <c r="B2051" t="s">
        <v>4282</v>
      </c>
      <c r="C2051" t="s">
        <v>4282</v>
      </c>
      <c r="F2051" t="s">
        <v>4283</v>
      </c>
      <c r="G2051" s="1">
        <v>-19</v>
      </c>
      <c r="H2051" s="1">
        <v>3.9</v>
      </c>
      <c r="I2051" s="2">
        <v>-7410</v>
      </c>
      <c r="J2051" s="3">
        <v>-1.8542999999999999E-4</v>
      </c>
      <c r="K2051" s="4">
        <v>39960246.979999997</v>
      </c>
      <c r="L2051" s="5">
        <v>1340001</v>
      </c>
      <c r="M2051" s="6">
        <v>29.821057580000002</v>
      </c>
      <c r="N2051" s="7">
        <f>IF(ISNUMBER(_xll.BDP($C2051, "DELTA_MID")),_xll.BDP($C2051, "DELTA_MID")," ")</f>
        <v>-5.8090999999999997E-2</v>
      </c>
      <c r="O2051" s="7" t="str">
        <f>IF(ISNUMBER(N2051),_xll.BDP($C2051, "OPT_UNDL_TICKER"),"")</f>
        <v>SPX</v>
      </c>
      <c r="P2051" s="8">
        <f>IF(ISNUMBER(N2051),_xll.BDP($C2051, "OPT_UNDL_PX")," ")</f>
        <v>5985.38</v>
      </c>
      <c r="Q2051" s="7">
        <f>IF(ISNUMBER(N2051),+G2051*_xll.BDP($C2051, "PX_POS_MULT_FACTOR")*P2051/K2051," ")</f>
        <v>-0.28458838119023061</v>
      </c>
      <c r="R2051" s="8" t="str">
        <f>IF(OR($A2051="TUA",$A2051="TYA"),"",IF(ISNUMBER(_xll.BDP($C2051,"DUR_ADJ_OAS_MID")),_xll.BDP($C2051,"DUR_ADJ_OAS_MID"),IF(ISNUMBER(_xll.BDP($E2051&amp;" ISIN","DUR_ADJ_OAS_MID")),_xll.BDP($E2051&amp;" ISIN","DUR_ADJ_OAS_MID")," ")))</f>
        <v xml:space="preserve"> </v>
      </c>
      <c r="S2051" s="7">
        <f ca="1">IF(AND(A2050="SVOL",C2050="Cash"),                                     SUM(INDIRECT(ADDRESS(ROW()-(COUNTIF(A:A,"SVOL")),COLUMN())):INDIRECT(ADDRESS(ROW()-1,COLUMN()))),                                    IF(AND(A2051="TYA",C2051="Cash"), SUM(INDIRECT(ADDRESS(ROW()-(COUNTIF(A:A,"TYA")-1),COLUMN())):INDIRECT(ADDRESS(ROW()-1,COLUMN()))),                                    IF(AND(A2051="SVOL",ISNUMBER(FIND(" Govt",C2051))),"", IF(AND(A2051="SVOL",ISNUMBER(FIND(" Index",C2051))),J2051,                                    IF(ISNUMBER(N2051),Q2051*N2051,IF(ISNUMBER(R2051),J2051*R2051," "))))))</f>
        <v>1.6532023651721687E-2</v>
      </c>
      <c r="T2051" t="s">
        <v>4283</v>
      </c>
      <c r="U2051" t="s">
        <v>55</v>
      </c>
      <c r="AG2051" s="17">
        <v>-2.8779999999999999E-3</v>
      </c>
    </row>
    <row r="2052" spans="1:33" x14ac:dyDescent="0.35">
      <c r="A2052" t="s">
        <v>4533</v>
      </c>
      <c r="B2052" t="s">
        <v>4284</v>
      </c>
      <c r="C2052" t="s">
        <v>4284</v>
      </c>
      <c r="F2052" t="s">
        <v>4285</v>
      </c>
      <c r="G2052" s="1">
        <v>19</v>
      </c>
      <c r="H2052" s="1">
        <v>0.9</v>
      </c>
      <c r="I2052" s="2">
        <v>1710</v>
      </c>
      <c r="J2052" s="3">
        <v>4.2790000000000002E-5</v>
      </c>
      <c r="K2052" s="4">
        <v>39960246.979999997</v>
      </c>
      <c r="L2052" s="5">
        <v>1340001</v>
      </c>
      <c r="M2052" s="6">
        <v>29.821057580000002</v>
      </c>
      <c r="N2052" s="7">
        <f>IF(ISNUMBER(_xll.BDP($C2052, "DELTA_MID")),_xll.BDP($C2052, "DELTA_MID")," ")</f>
        <v>-1.043E-2</v>
      </c>
      <c r="O2052" s="7" t="str">
        <f>IF(ISNUMBER(N2052),_xll.BDP($C2052, "OPT_UNDL_TICKER"),"")</f>
        <v>SPX</v>
      </c>
      <c r="P2052" s="8">
        <f>IF(ISNUMBER(N2052),_xll.BDP($C2052, "OPT_UNDL_PX")," ")</f>
        <v>5985.38</v>
      </c>
      <c r="Q2052" s="7">
        <f>IF(ISNUMBER(N2052),+G2052*_xll.BDP($C2052, "PX_POS_MULT_FACTOR")*P2052/K2052," ")</f>
        <v>0.28458838119023061</v>
      </c>
      <c r="R2052" s="8" t="str">
        <f>IF(OR($A2052="TUA",$A2052="TYA"),"",IF(ISNUMBER(_xll.BDP($C2052,"DUR_ADJ_OAS_MID")),_xll.BDP($C2052,"DUR_ADJ_OAS_MID"),IF(ISNUMBER(_xll.BDP($E2052&amp;" ISIN","DUR_ADJ_OAS_MID")),_xll.BDP($E2052&amp;" ISIN","DUR_ADJ_OAS_MID")," ")))</f>
        <v xml:space="preserve"> </v>
      </c>
      <c r="S2052" s="7">
        <f ca="1">IF(AND(A2051="SVOL",C2051="Cash"),                                     SUM(INDIRECT(ADDRESS(ROW()-(COUNTIF(A:A,"SVOL")),COLUMN())):INDIRECT(ADDRESS(ROW()-1,COLUMN()))),                                    IF(AND(A2052="TYA",C2052="Cash"), SUM(INDIRECT(ADDRESS(ROW()-(COUNTIF(A:A,"TYA")-1),COLUMN())):INDIRECT(ADDRESS(ROW()-1,COLUMN()))),                                    IF(AND(A2052="SVOL",ISNUMBER(FIND(" Govt",C2052))),"", IF(AND(A2052="SVOL",ISNUMBER(FIND(" Index",C2052))),J2052,                                    IF(ISNUMBER(N2052),Q2052*N2052,IF(ISNUMBER(R2052),J2052*R2052," "))))))</f>
        <v>-2.9682568158141054E-3</v>
      </c>
      <c r="T2052" t="s">
        <v>4285</v>
      </c>
      <c r="U2052" t="s">
        <v>55</v>
      </c>
      <c r="AG2052" s="17">
        <v>-2.8779999999999999E-3</v>
      </c>
    </row>
    <row r="2053" spans="1:33" x14ac:dyDescent="0.35">
      <c r="A2053" t="s">
        <v>4533</v>
      </c>
      <c r="B2053" t="s">
        <v>4286</v>
      </c>
      <c r="C2053" t="s">
        <v>4286</v>
      </c>
      <c r="F2053" t="s">
        <v>4287</v>
      </c>
      <c r="G2053" s="1">
        <v>-9</v>
      </c>
      <c r="H2053" s="1">
        <v>44.3</v>
      </c>
      <c r="I2053" s="2">
        <v>-39870</v>
      </c>
      <c r="J2053" s="3">
        <v>-9.9774E-4</v>
      </c>
      <c r="K2053" s="4">
        <v>39960246.979999997</v>
      </c>
      <c r="L2053" s="5">
        <v>1340001</v>
      </c>
      <c r="M2053" s="6">
        <v>29.821057580000002</v>
      </c>
      <c r="N2053" s="7">
        <f>IF(ISNUMBER(_xll.BDP($C2053, "DELTA_MID")),_xll.BDP($C2053, "DELTA_MID")," ")</f>
        <v>-0.113027</v>
      </c>
      <c r="O2053" s="7" t="str">
        <f>IF(ISNUMBER(N2053),_xll.BDP($C2053, "OPT_UNDL_TICKER"),"")</f>
        <v>NDX</v>
      </c>
      <c r="P2053" s="8">
        <f>IF(ISNUMBER(N2053),_xll.BDP($C2053, "OPT_UNDL_PX")," ")</f>
        <v>21036.16</v>
      </c>
      <c r="Q2053" s="7">
        <f>IF(ISNUMBER(N2053),+G2053*_xll.BDP($C2053, "PX_POS_MULT_FACTOR")*P2053/K2053," ")</f>
        <v>-0.47378445907693439</v>
      </c>
      <c r="R2053" s="8" t="str">
        <f>IF(OR($A2053="TUA",$A2053="TYA"),"",IF(ISNUMBER(_xll.BDP($C2053,"DUR_ADJ_OAS_MID")),_xll.BDP($C2053,"DUR_ADJ_OAS_MID"),IF(ISNUMBER(_xll.BDP($E2053&amp;" ISIN","DUR_ADJ_OAS_MID")),_xll.BDP($E2053&amp;" ISIN","DUR_ADJ_OAS_MID")," ")))</f>
        <v xml:space="preserve"> </v>
      </c>
      <c r="S2053" s="7">
        <f ca="1">IF(AND(A2052="SVOL",C2052="Cash"),                                     SUM(INDIRECT(ADDRESS(ROW()-(COUNTIF(A:A,"SVOL")),COLUMN())):INDIRECT(ADDRESS(ROW()-1,COLUMN()))),                                    IF(AND(A2053="TYA",C2053="Cash"), SUM(INDIRECT(ADDRESS(ROW()-(COUNTIF(A:A,"TYA")-1),COLUMN())):INDIRECT(ADDRESS(ROW()-1,COLUMN()))),                                    IF(AND(A2053="SVOL",ISNUMBER(FIND(" Govt",C2053))),"", IF(AND(A2053="SVOL",ISNUMBER(FIND(" Index",C2053))),J2053,                                    IF(ISNUMBER(N2053),Q2053*N2053,IF(ISNUMBER(R2053),J2053*R2053," "))))))</f>
        <v>5.3550436056088668E-2</v>
      </c>
      <c r="T2053" t="s">
        <v>4287</v>
      </c>
      <c r="U2053" t="s">
        <v>55</v>
      </c>
      <c r="AG2053" s="17">
        <v>-2.8779999999999999E-3</v>
      </c>
    </row>
    <row r="2054" spans="1:33" x14ac:dyDescent="0.35">
      <c r="A2054" t="s">
        <v>4533</v>
      </c>
      <c r="B2054" t="s">
        <v>4288</v>
      </c>
      <c r="C2054" t="s">
        <v>4288</v>
      </c>
      <c r="F2054" t="s">
        <v>4289</v>
      </c>
      <c r="G2054" s="1">
        <v>9</v>
      </c>
      <c r="H2054" s="1">
        <v>10.9</v>
      </c>
      <c r="I2054" s="2">
        <v>9810</v>
      </c>
      <c r="J2054" s="3">
        <v>2.4549000000000001E-4</v>
      </c>
      <c r="K2054" s="4">
        <v>39960246.979999997</v>
      </c>
      <c r="L2054" s="5">
        <v>1340001</v>
      </c>
      <c r="M2054" s="6">
        <v>29.821057580000002</v>
      </c>
      <c r="N2054" s="7">
        <f>IF(ISNUMBER(_xll.BDP($C2054, "DELTA_MID")),_xll.BDP($C2054, "DELTA_MID")," ")</f>
        <v>-2.7734999999999999E-2</v>
      </c>
      <c r="O2054" s="7" t="str">
        <f>IF(ISNUMBER(N2054),_xll.BDP($C2054, "OPT_UNDL_TICKER"),"")</f>
        <v>NDX</v>
      </c>
      <c r="P2054" s="8">
        <f>IF(ISNUMBER(N2054),_xll.BDP($C2054, "OPT_UNDL_PX")," ")</f>
        <v>21036.16</v>
      </c>
      <c r="Q2054" s="7">
        <f>IF(ISNUMBER(N2054),+G2054*_xll.BDP($C2054, "PX_POS_MULT_FACTOR")*P2054/K2054," ")</f>
        <v>0.47378445907693439</v>
      </c>
      <c r="R2054" s="8" t="str">
        <f>IF(OR($A2054="TUA",$A2054="TYA"),"",IF(ISNUMBER(_xll.BDP($C2054,"DUR_ADJ_OAS_MID")),_xll.BDP($C2054,"DUR_ADJ_OAS_MID"),IF(ISNUMBER(_xll.BDP($E2054&amp;" ISIN","DUR_ADJ_OAS_MID")),_xll.BDP($E2054&amp;" ISIN","DUR_ADJ_OAS_MID")," ")))</f>
        <v xml:space="preserve"> </v>
      </c>
      <c r="S2054" s="7">
        <f ca="1">IF(AND(A2053="SVOL",C2053="Cash"),                                     SUM(INDIRECT(ADDRESS(ROW()-(COUNTIF(A:A,"SVOL")),COLUMN())):INDIRECT(ADDRESS(ROW()-1,COLUMN()))),                                    IF(AND(A2054="TYA",C2054="Cash"), SUM(INDIRECT(ADDRESS(ROW()-(COUNTIF(A:A,"TYA")-1),COLUMN())):INDIRECT(ADDRESS(ROW()-1,COLUMN()))),                                    IF(AND(A2054="SVOL",ISNUMBER(FIND(" Govt",C2054))),"", IF(AND(A2054="SVOL",ISNUMBER(FIND(" Index",C2054))),J2054,                                    IF(ISNUMBER(N2054),Q2054*N2054,IF(ISNUMBER(R2054),J2054*R2054," "))))))</f>
        <v>-1.3140411972498775E-2</v>
      </c>
      <c r="T2054" t="s">
        <v>4289</v>
      </c>
      <c r="U2054" t="s">
        <v>55</v>
      </c>
      <c r="AG2054" s="17">
        <v>-2.8779999999999999E-3</v>
      </c>
    </row>
    <row r="2055" spans="1:33" x14ac:dyDescent="0.35">
      <c r="A2055" t="s">
        <v>4533</v>
      </c>
      <c r="B2055" t="s">
        <v>4290</v>
      </c>
      <c r="C2055" t="s">
        <v>4290</v>
      </c>
      <c r="F2055" t="s">
        <v>4291</v>
      </c>
      <c r="G2055" s="1">
        <v>-60</v>
      </c>
      <c r="H2055" s="1">
        <v>5.25</v>
      </c>
      <c r="I2055" s="2">
        <v>-31500</v>
      </c>
      <c r="J2055" s="3">
        <v>-7.8828000000000004E-4</v>
      </c>
      <c r="K2055" s="4">
        <v>39960246.979999997</v>
      </c>
      <c r="L2055" s="5">
        <v>1340001</v>
      </c>
      <c r="M2055" s="6">
        <v>29.821057580000002</v>
      </c>
      <c r="N2055" s="7">
        <f>IF(ISNUMBER(_xll.BDP($C2055, "DELTA_MID")),_xll.BDP($C2055, "DELTA_MID")," ")</f>
        <v>-0.113886</v>
      </c>
      <c r="O2055" s="7" t="str">
        <f>IF(ISNUMBER(N2055),_xll.BDP($C2055, "OPT_UNDL_TICKER"),"")</f>
        <v>RUY</v>
      </c>
      <c r="P2055" s="8">
        <f>IF(ISNUMBER(N2055),_xll.BDP($C2055, "OPT_UNDL_PX")," ")</f>
        <v>2369.3739999999998</v>
      </c>
      <c r="Q2055" s="7">
        <f>IF(ISNUMBER(N2055),+G2055*_xll.BDP($C2055, "PX_POS_MULT_FACTOR")*P2055/K2055," ")</f>
        <v>-0.35575966302498563</v>
      </c>
      <c r="R2055" s="8" t="str">
        <f>IF(OR($A2055="TUA",$A2055="TYA"),"",IF(ISNUMBER(_xll.BDP($C2055,"DUR_ADJ_OAS_MID")),_xll.BDP($C2055,"DUR_ADJ_OAS_MID"),IF(ISNUMBER(_xll.BDP($E2055&amp;" ISIN","DUR_ADJ_OAS_MID")),_xll.BDP($E2055&amp;" ISIN","DUR_ADJ_OAS_MID")," ")))</f>
        <v xml:space="preserve"> </v>
      </c>
      <c r="S2055" s="7">
        <f ca="1">IF(AND(A2054="SVOL",C2054="Cash"),                                     SUM(INDIRECT(ADDRESS(ROW()-(COUNTIF(A:A,"SVOL")),COLUMN())):INDIRECT(ADDRESS(ROW()-1,COLUMN()))),                                    IF(AND(A2055="TYA",C2055="Cash"), SUM(INDIRECT(ADDRESS(ROW()-(COUNTIF(A:A,"TYA")-1),COLUMN())):INDIRECT(ADDRESS(ROW()-1,COLUMN()))),                                    IF(AND(A2055="SVOL",ISNUMBER(FIND(" Govt",C2055))),"", IF(AND(A2055="SVOL",ISNUMBER(FIND(" Index",C2055))),J2055,                                    IF(ISNUMBER(N2055),Q2055*N2055,IF(ISNUMBER(R2055),J2055*R2055," "))))))</f>
        <v>4.0516044983263513E-2</v>
      </c>
      <c r="T2055" t="s">
        <v>4291</v>
      </c>
      <c r="U2055" t="s">
        <v>55</v>
      </c>
      <c r="AG2055" s="17">
        <v>-2.8779999999999999E-3</v>
      </c>
    </row>
    <row r="2056" spans="1:33" x14ac:dyDescent="0.35">
      <c r="A2056" t="s">
        <v>4533</v>
      </c>
      <c r="B2056" t="s">
        <v>4292</v>
      </c>
      <c r="C2056" t="s">
        <v>4292</v>
      </c>
      <c r="F2056" t="s">
        <v>4293</v>
      </c>
      <c r="G2056" s="1">
        <v>60</v>
      </c>
      <c r="H2056" s="1">
        <v>1.325</v>
      </c>
      <c r="I2056" s="2">
        <v>7950</v>
      </c>
      <c r="J2056" s="3">
        <v>1.9895000000000001E-4</v>
      </c>
      <c r="K2056" s="4">
        <v>39960246.979999997</v>
      </c>
      <c r="L2056" s="5">
        <v>1340001</v>
      </c>
      <c r="M2056" s="6">
        <v>29.821057580000002</v>
      </c>
      <c r="N2056" s="7">
        <f>IF(ISNUMBER(_xll.BDP($C2056, "DELTA_MID")),_xll.BDP($C2056, "DELTA_MID")," ")</f>
        <v>-2.5270999999999998E-2</v>
      </c>
      <c r="O2056" s="7" t="str">
        <f>IF(ISNUMBER(N2056),_xll.BDP($C2056, "OPT_UNDL_TICKER"),"")</f>
        <v>RUY</v>
      </c>
      <c r="P2056" s="8">
        <f>IF(ISNUMBER(N2056),_xll.BDP($C2056, "OPT_UNDL_PX")," ")</f>
        <v>2369.3739999999998</v>
      </c>
      <c r="Q2056" s="7">
        <f>IF(ISNUMBER(N2056),+G2056*_xll.BDP($C2056, "PX_POS_MULT_FACTOR")*P2056/K2056," ")</f>
        <v>0.35575966302498563</v>
      </c>
      <c r="R2056" s="8" t="str">
        <f>IF(OR($A2056="TUA",$A2056="TYA"),"",IF(ISNUMBER(_xll.BDP($C2056,"DUR_ADJ_OAS_MID")),_xll.BDP($C2056,"DUR_ADJ_OAS_MID"),IF(ISNUMBER(_xll.BDP($E2056&amp;" ISIN","DUR_ADJ_OAS_MID")),_xll.BDP($E2056&amp;" ISIN","DUR_ADJ_OAS_MID")," ")))</f>
        <v xml:space="preserve"> </v>
      </c>
      <c r="S2056" s="7">
        <f ca="1">IF(AND(A2055="SVOL",C2055="Cash"),                                     SUM(INDIRECT(ADDRESS(ROW()-(COUNTIF(A:A,"SVOL")),COLUMN())):INDIRECT(ADDRESS(ROW()-1,COLUMN()))),                                    IF(AND(A2056="TYA",C2056="Cash"), SUM(INDIRECT(ADDRESS(ROW()-(COUNTIF(A:A,"TYA")-1),COLUMN())):INDIRECT(ADDRESS(ROW()-1,COLUMN()))),                                    IF(AND(A2056="SVOL",ISNUMBER(FIND(" Govt",C2056))),"", IF(AND(A2056="SVOL",ISNUMBER(FIND(" Index",C2056))),J2056,                                    IF(ISNUMBER(N2056),Q2056*N2056,IF(ISNUMBER(R2056),J2056*R2056," "))))))</f>
        <v>-8.9904024443044107E-3</v>
      </c>
      <c r="T2056" t="s">
        <v>4293</v>
      </c>
      <c r="U2056" t="s">
        <v>55</v>
      </c>
      <c r="AG2056" s="17">
        <v>-2.8779999999999999E-3</v>
      </c>
    </row>
    <row r="2057" spans="1:33" x14ac:dyDescent="0.35">
      <c r="A2057" t="s">
        <v>4533</v>
      </c>
      <c r="B2057" t="s">
        <v>4294</v>
      </c>
      <c r="C2057" t="s">
        <v>4294</v>
      </c>
      <c r="F2057" t="s">
        <v>4295</v>
      </c>
      <c r="G2057" s="1">
        <v>-32</v>
      </c>
      <c r="H2057" s="1">
        <v>8.5500000000000007</v>
      </c>
      <c r="I2057" s="2">
        <v>-27360</v>
      </c>
      <c r="J2057" s="3">
        <v>-6.8468000000000001E-4</v>
      </c>
      <c r="K2057" s="4">
        <v>39960246.979999997</v>
      </c>
      <c r="L2057" s="5">
        <v>1340001</v>
      </c>
      <c r="M2057" s="6">
        <v>29.821057580000002</v>
      </c>
      <c r="N2057" s="7">
        <f>IF(ISNUMBER(_xll.BDP($C2057, "DELTA_MID")),_xll.BDP($C2057, "DELTA_MID")," ")</f>
        <v>-0.108144</v>
      </c>
      <c r="O2057" s="7" t="str">
        <f>IF(ISNUMBER(N2057),_xll.BDP($C2057, "OPT_UNDL_TICKER"),"")</f>
        <v>SPX</v>
      </c>
      <c r="P2057" s="8">
        <f>IF(ISNUMBER(N2057),_xll.BDP($C2057, "OPT_UNDL_PX")," ")</f>
        <v>5985.38</v>
      </c>
      <c r="Q2057" s="7">
        <f>IF(ISNUMBER(N2057),+G2057*_xll.BDP($C2057, "PX_POS_MULT_FACTOR")*P2057/K2057," ")</f>
        <v>-0.47930674726775679</v>
      </c>
      <c r="R2057" s="8" t="str">
        <f>IF(OR($A2057="TUA",$A2057="TYA"),"",IF(ISNUMBER(_xll.BDP($C2057,"DUR_ADJ_OAS_MID")),_xll.BDP($C2057,"DUR_ADJ_OAS_MID"),IF(ISNUMBER(_xll.BDP($E2057&amp;" ISIN","DUR_ADJ_OAS_MID")),_xll.BDP($E2057&amp;" ISIN","DUR_ADJ_OAS_MID")," ")))</f>
        <v xml:space="preserve"> </v>
      </c>
      <c r="S2057" s="7">
        <f ca="1">IF(AND(A2056="SVOL",C2056="Cash"),                                     SUM(INDIRECT(ADDRESS(ROW()-(COUNTIF(A:A,"SVOL")),COLUMN())):INDIRECT(ADDRESS(ROW()-1,COLUMN()))),                                    IF(AND(A2057="TYA",C2057="Cash"), SUM(INDIRECT(ADDRESS(ROW()-(COUNTIF(A:A,"TYA")-1),COLUMN())):INDIRECT(ADDRESS(ROW()-1,COLUMN()))),                                    IF(AND(A2057="SVOL",ISNUMBER(FIND(" Govt",C2057))),"", IF(AND(A2057="SVOL",ISNUMBER(FIND(" Index",C2057))),J2057,                                    IF(ISNUMBER(N2057),Q2057*N2057,IF(ISNUMBER(R2057),J2057*R2057," "))))))</f>
        <v>5.1834148876524294E-2</v>
      </c>
      <c r="T2057" t="s">
        <v>4295</v>
      </c>
      <c r="U2057" t="s">
        <v>55</v>
      </c>
      <c r="AG2057" s="17">
        <v>-2.8779999999999999E-3</v>
      </c>
    </row>
    <row r="2058" spans="1:33" x14ac:dyDescent="0.35">
      <c r="A2058" t="s">
        <v>4533</v>
      </c>
      <c r="B2058" t="s">
        <v>4296</v>
      </c>
      <c r="C2058" t="s">
        <v>4296</v>
      </c>
      <c r="F2058" t="s">
        <v>4297</v>
      </c>
      <c r="G2058" s="1">
        <v>32</v>
      </c>
      <c r="H2058" s="1">
        <v>2.1749999999999998</v>
      </c>
      <c r="I2058" s="2">
        <v>6960</v>
      </c>
      <c r="J2058" s="3">
        <v>1.7416999999999999E-4</v>
      </c>
      <c r="K2058" s="4">
        <v>39960246.979999997</v>
      </c>
      <c r="L2058" s="5">
        <v>1340001</v>
      </c>
      <c r="M2058" s="6">
        <v>29.821057580000002</v>
      </c>
      <c r="N2058" s="7">
        <f>IF(ISNUMBER(_xll.BDP($C2058, "DELTA_MID")),_xll.BDP($C2058, "DELTA_MID")," ")</f>
        <v>-2.3917000000000001E-2</v>
      </c>
      <c r="O2058" s="7" t="str">
        <f>IF(ISNUMBER(N2058),_xll.BDP($C2058, "OPT_UNDL_TICKER"),"")</f>
        <v>SPX</v>
      </c>
      <c r="P2058" s="8">
        <f>IF(ISNUMBER(N2058),_xll.BDP($C2058, "OPT_UNDL_PX")," ")</f>
        <v>5985.38</v>
      </c>
      <c r="Q2058" s="7">
        <f>IF(ISNUMBER(N2058),+G2058*_xll.BDP($C2058, "PX_POS_MULT_FACTOR")*P2058/K2058," ")</f>
        <v>0.47930674726775679</v>
      </c>
      <c r="R2058" s="8" t="str">
        <f>IF(OR($A2058="TUA",$A2058="TYA"),"",IF(ISNUMBER(_xll.BDP($C2058,"DUR_ADJ_OAS_MID")),_xll.BDP($C2058,"DUR_ADJ_OAS_MID"),IF(ISNUMBER(_xll.BDP($E2058&amp;" ISIN","DUR_ADJ_OAS_MID")),_xll.BDP($E2058&amp;" ISIN","DUR_ADJ_OAS_MID")," ")))</f>
        <v xml:space="preserve"> </v>
      </c>
      <c r="S2058" s="7">
        <f ca="1">IF(AND(A2057="SVOL",C2057="Cash"),                                     SUM(INDIRECT(ADDRESS(ROW()-(COUNTIF(A:A,"SVOL")),COLUMN())):INDIRECT(ADDRESS(ROW()-1,COLUMN()))),                                    IF(AND(A2058="TYA",C2058="Cash"), SUM(INDIRECT(ADDRESS(ROW()-(COUNTIF(A:A,"TYA")-1),COLUMN())):INDIRECT(ADDRESS(ROW()-1,COLUMN()))),                                    IF(AND(A2058="SVOL",ISNUMBER(FIND(" Govt",C2058))),"", IF(AND(A2058="SVOL",ISNUMBER(FIND(" Index",C2058))),J2058,                                    IF(ISNUMBER(N2058),Q2058*N2058,IF(ISNUMBER(R2058),J2058*R2058," "))))))</f>
        <v>-1.146357947440294E-2</v>
      </c>
      <c r="T2058" t="s">
        <v>4297</v>
      </c>
      <c r="U2058" t="s">
        <v>55</v>
      </c>
      <c r="AG2058" s="17">
        <v>-2.8779999999999999E-3</v>
      </c>
    </row>
    <row r="2059" spans="1:33" x14ac:dyDescent="0.35">
      <c r="A2059" t="s">
        <v>4533</v>
      </c>
      <c r="B2059" t="s">
        <v>96</v>
      </c>
      <c r="C2059" t="s">
        <v>96</v>
      </c>
      <c r="D2059" t="s">
        <v>97</v>
      </c>
      <c r="E2059" t="s">
        <v>98</v>
      </c>
      <c r="F2059" t="s">
        <v>99</v>
      </c>
      <c r="G2059" s="1">
        <v>17200000</v>
      </c>
      <c r="H2059" s="1">
        <v>99.674999999999997</v>
      </c>
      <c r="I2059" s="2">
        <v>17144100</v>
      </c>
      <c r="J2059" s="3">
        <v>0.42902888</v>
      </c>
      <c r="K2059" s="4">
        <v>39960246.979999997</v>
      </c>
      <c r="L2059" s="5">
        <v>1340001</v>
      </c>
      <c r="M2059" s="6">
        <v>29.821057580000002</v>
      </c>
      <c r="N2059" s="7" t="str">
        <f>IF(ISNUMBER(_xll.BDP($C2059, "DELTA_MID")),_xll.BDP($C2059, "DELTA_MID")," ")</f>
        <v xml:space="preserve"> </v>
      </c>
      <c r="O2059" s="7" t="str">
        <f>IF(ISNUMBER(N2059),_xll.BDP($C2059, "OPT_UNDL_TICKER"),"")</f>
        <v/>
      </c>
      <c r="P2059" s="8" t="str">
        <f>IF(ISNUMBER(N2059),_xll.BDP($C2059, "OPT_UNDL_PX")," ")</f>
        <v xml:space="preserve"> </v>
      </c>
      <c r="Q2059" s="7" t="str">
        <f>IF(ISNUMBER(N2059),+G2059*_xll.BDP($C2059, "PX_POS_MULT_FACTOR")*P2059/K2059," ")</f>
        <v xml:space="preserve"> </v>
      </c>
      <c r="R2059" s="8">
        <f>IF(OR($A2059="TUA",$A2059="TYA"),"",IF(ISNUMBER(_xll.BDP($C2059,"DUR_ADJ_OAS_MID")),_xll.BDP($C2059,"DUR_ADJ_OAS_MID"),IF(ISNUMBER(_xll.BDP($E2059&amp;" ISIN","DUR_ADJ_OAS_MID")),_xll.BDP($E2059&amp;" ISIN","DUR_ADJ_OAS_MID")," ")))</f>
        <v>6.9576711801859578E-2</v>
      </c>
      <c r="S2059" s="7">
        <f ca="1">IF(AND(A2058="SVOL",C2058="Cash"),                                     SUM(INDIRECT(ADDRESS(ROW()-(COUNTIF(A:A,"SVOL")),COLUMN())):INDIRECT(ADDRESS(ROW()-1,COLUMN()))),                                    IF(AND(A2059="TYA",C2059="Cash"), SUM(INDIRECT(ADDRESS(ROW()-(COUNTIF(A:A,"TYA")-1),COLUMN())):INDIRECT(ADDRESS(ROW()-1,COLUMN()))),                                    IF(AND(A2059="SVOL",ISNUMBER(FIND(" Govt",C2059))),"", IF(AND(A2059="SVOL",ISNUMBER(FIND(" Index",C2059))),J2059,                                    IF(ISNUMBER(N2059),Q2059*N2059,IF(ISNUMBER(R2059),J2059*R2059," "))))))</f>
        <v>2.9850418738434598E-2</v>
      </c>
      <c r="T2059" t="s">
        <v>99</v>
      </c>
      <c r="U2059" t="s">
        <v>100</v>
      </c>
      <c r="AG2059" s="17">
        <v>-2.8779999999999999E-3</v>
      </c>
    </row>
    <row r="2060" spans="1:33" x14ac:dyDescent="0.35">
      <c r="A2060" t="s">
        <v>4533</v>
      </c>
      <c r="B2060" t="s">
        <v>101</v>
      </c>
      <c r="C2060" t="s">
        <v>101</v>
      </c>
      <c r="D2060" t="s">
        <v>102</v>
      </c>
      <c r="E2060" t="s">
        <v>103</v>
      </c>
      <c r="F2060" t="s">
        <v>104</v>
      </c>
      <c r="G2060" s="1">
        <v>16700000</v>
      </c>
      <c r="H2060" s="1">
        <v>99.589332999999996</v>
      </c>
      <c r="I2060" s="2">
        <v>16631418.609999999</v>
      </c>
      <c r="J2060" s="3">
        <v>0.41619908999999999</v>
      </c>
      <c r="K2060" s="4">
        <v>39960246.979999997</v>
      </c>
      <c r="L2060" s="5">
        <v>1340001</v>
      </c>
      <c r="M2060" s="6">
        <v>29.821057580000002</v>
      </c>
      <c r="N2060" s="7" t="str">
        <f>IF(ISNUMBER(_xll.BDP($C2060, "DELTA_MID")),_xll.BDP($C2060, "DELTA_MID")," ")</f>
        <v xml:space="preserve"> </v>
      </c>
      <c r="O2060" s="7" t="str">
        <f>IF(ISNUMBER(N2060),_xll.BDP($C2060, "OPT_UNDL_TICKER"),"")</f>
        <v/>
      </c>
      <c r="P2060" s="8" t="str">
        <f>IF(ISNUMBER(N2060),_xll.BDP($C2060, "OPT_UNDL_PX")," ")</f>
        <v xml:space="preserve"> </v>
      </c>
      <c r="Q2060" s="7" t="str">
        <f>IF(ISNUMBER(N2060),+G2060*_xll.BDP($C2060, "PX_POS_MULT_FACTOR")*P2060/K2060," ")</f>
        <v xml:space="preserve"> </v>
      </c>
      <c r="R2060" s="8">
        <f>IF(OR($A2060="TUA",$A2060="TYA"),"",IF(ISNUMBER(_xll.BDP($C2060,"DUR_ADJ_OAS_MID")),_xll.BDP($C2060,"DUR_ADJ_OAS_MID"),IF(ISNUMBER(_xll.BDP($E2060&amp;" ISIN","DUR_ADJ_OAS_MID")),_xll.BDP($E2060&amp;" ISIN","DUR_ADJ_OAS_MID")," ")))</f>
        <v>8.8314766712248749E-2</v>
      </c>
      <c r="S2060" s="7">
        <f ca="1">IF(AND(A2059="SVOL",C2059="Cash"),                                     SUM(INDIRECT(ADDRESS(ROW()-(COUNTIF(A:A,"SVOL")),COLUMN())):INDIRECT(ADDRESS(ROW()-1,COLUMN()))),                                    IF(AND(A2060="TYA",C2060="Cash"), SUM(INDIRECT(ADDRESS(ROW()-(COUNTIF(A:A,"TYA")-1),COLUMN())):INDIRECT(ADDRESS(ROW()-1,COLUMN()))),                                    IF(AND(A2060="SVOL",ISNUMBER(FIND(" Govt",C2060))),"", IF(AND(A2060="SVOL",ISNUMBER(FIND(" Index",C2060))),J2060,                                    IF(ISNUMBER(N2060),Q2060*N2060,IF(ISNUMBER(R2060),J2060*R2060," "))))))</f>
        <v>3.6756525539200217E-2</v>
      </c>
      <c r="T2060" t="s">
        <v>104</v>
      </c>
      <c r="U2060" t="s">
        <v>100</v>
      </c>
      <c r="AG2060" s="17">
        <v>-2.8779999999999999E-3</v>
      </c>
    </row>
    <row r="2061" spans="1:33" x14ac:dyDescent="0.35">
      <c r="A2061" t="s">
        <v>4533</v>
      </c>
      <c r="B2061" t="s">
        <v>1144</v>
      </c>
      <c r="C2061" t="s">
        <v>1144</v>
      </c>
      <c r="D2061" t="s">
        <v>1145</v>
      </c>
      <c r="E2061" t="s">
        <v>1146</v>
      </c>
      <c r="F2061" t="s">
        <v>1147</v>
      </c>
      <c r="G2061" s="1">
        <v>2600000</v>
      </c>
      <c r="H2061" s="1">
        <v>99.251605999999995</v>
      </c>
      <c r="I2061" s="2">
        <v>2580541.7599999998</v>
      </c>
      <c r="J2061" s="3">
        <v>6.4577720000000005E-2</v>
      </c>
      <c r="K2061" s="4">
        <v>39960246.979999997</v>
      </c>
      <c r="L2061" s="5">
        <v>1340001</v>
      </c>
      <c r="M2061" s="6">
        <v>29.821057580000002</v>
      </c>
      <c r="N2061" s="7" t="str">
        <f>IF(ISNUMBER(_xll.BDP($C2061, "DELTA_MID")),_xll.BDP($C2061, "DELTA_MID")," ")</f>
        <v xml:space="preserve"> </v>
      </c>
      <c r="O2061" s="7" t="str">
        <f>IF(ISNUMBER(N2061),_xll.BDP($C2061, "OPT_UNDL_TICKER"),"")</f>
        <v/>
      </c>
      <c r="P2061" s="8" t="str">
        <f>IF(ISNUMBER(N2061),_xll.BDP($C2061, "OPT_UNDL_PX")," ")</f>
        <v xml:space="preserve"> </v>
      </c>
      <c r="Q2061" s="7" t="str">
        <f>IF(ISNUMBER(N2061),+G2061*_xll.BDP($C2061, "PX_POS_MULT_FACTOR")*P2061/K2061," ")</f>
        <v xml:space="preserve"> </v>
      </c>
      <c r="R2061" s="8">
        <f>IF(OR($A2061="TUA",$A2061="TYA"),"",IF(ISNUMBER(_xll.BDP($C2061,"DUR_ADJ_OAS_MID")),_xll.BDP($C2061,"DUR_ADJ_OAS_MID"),IF(ISNUMBER(_xll.BDP($E2061&amp;" ISIN","DUR_ADJ_OAS_MID")),_xll.BDP($E2061&amp;" ISIN","DUR_ADJ_OAS_MID")," ")))</f>
        <v>0.16329206549220623</v>
      </c>
      <c r="S2061" s="7">
        <f ca="1">IF(AND(A2060="SVOL",C2060="Cash"),                                     SUM(INDIRECT(ADDRESS(ROW()-(COUNTIF(A:A,"SVOL")),COLUMN())):INDIRECT(ADDRESS(ROW()-1,COLUMN()))),                                    IF(AND(A2061="TYA",C2061="Cash"), SUM(INDIRECT(ADDRESS(ROW()-(COUNTIF(A:A,"TYA")-1),COLUMN())):INDIRECT(ADDRESS(ROW()-1,COLUMN()))),                                    IF(AND(A2061="SVOL",ISNUMBER(FIND(" Govt",C2061))),"", IF(AND(A2061="SVOL",ISNUMBER(FIND(" Index",C2061))),J2061,                                    IF(ISNUMBER(N2061),Q2061*N2061,IF(ISNUMBER(R2061),J2061*R2061," "))))))</f>
        <v>1.0545029283577357E-2</v>
      </c>
      <c r="T2061" t="s">
        <v>1147</v>
      </c>
      <c r="U2061" t="s">
        <v>100</v>
      </c>
      <c r="AG2061" s="17">
        <v>-2.8779999999999999E-3</v>
      </c>
    </row>
    <row r="2062" spans="1:33" x14ac:dyDescent="0.35">
      <c r="A2062" t="s">
        <v>4533</v>
      </c>
      <c r="B2062" t="s">
        <v>105</v>
      </c>
      <c r="C2062" t="s">
        <v>105</v>
      </c>
      <c r="G2062" s="1">
        <v>3722249.61</v>
      </c>
      <c r="H2062" s="1">
        <v>1</v>
      </c>
      <c r="I2062" s="2">
        <v>3722249.61</v>
      </c>
      <c r="J2062" s="3">
        <v>9.3148809999999999E-2</v>
      </c>
      <c r="K2062" s="4">
        <v>39960246.979999997</v>
      </c>
      <c r="L2062" s="5">
        <v>1340001</v>
      </c>
      <c r="M2062" s="6">
        <v>29.821057580000002</v>
      </c>
      <c r="N2062" s="7" t="str">
        <f>IF(ISNUMBER(_xll.BDP($C2062, "DELTA_MID")),_xll.BDP($C2062, "DELTA_MID")," ")</f>
        <v xml:space="preserve"> </v>
      </c>
      <c r="O2062" s="7" t="str">
        <f>IF(ISNUMBER(N2062),_xll.BDP($C2062, "OPT_UNDL_TICKER"),"")</f>
        <v/>
      </c>
      <c r="P2062" s="8" t="str">
        <f>IF(ISNUMBER(N2062),_xll.BDP($C2062, "OPT_UNDL_PX")," ")</f>
        <v xml:space="preserve"> </v>
      </c>
      <c r="Q2062" s="7" t="str">
        <f>IF(ISNUMBER(N2062),+G2062*_xll.BDP($C2062, "PX_POS_MULT_FACTOR")*P2062/K2062," ")</f>
        <v xml:space="preserve"> </v>
      </c>
      <c r="R2062" s="8" t="str">
        <f>IF(OR($A2062="TUA",$A2062="TYA"),"",IF(ISNUMBER(_xll.BDP($C2062,"DUR_ADJ_OAS_MID")),_xll.BDP($C2062,"DUR_ADJ_OAS_MID"),IF(ISNUMBER(_xll.BDP($E2062&amp;" ISIN","DUR_ADJ_OAS_MID")),_xll.BDP($E2062&amp;" ISIN","DUR_ADJ_OAS_MID")," ")))</f>
        <v xml:space="preserve"> </v>
      </c>
      <c r="S2062" s="7" t="str">
        <f ca="1">IF(AND(A2061="SVOL",C2061="Cash"),                                     SUM(INDIRECT(ADDRESS(ROW()-(COUNTIF(A:A,"SVOL")),COLUMN())):INDIRECT(ADDRESS(ROW()-1,COLUMN()))),                                    IF(AND(A2062="TYA",C2062="Cash"), SUM(INDIRECT(ADDRESS(ROW()-(COUNTIF(A:A,"TYA")-1),COLUMN())):INDIRECT(ADDRESS(ROW()-1,COLUMN()))),                                    IF(AND(A2062="SVOL",ISNUMBER(FIND(" Govt",C2062))),"", IF(AND(A2062="SVOL",ISNUMBER(FIND(" Index",C2062))),J2062,                                    IF(ISNUMBER(N2062),Q2062*N2062,IF(ISNUMBER(R2062),J2062*R2062," "))))))</f>
        <v xml:space="preserve"> </v>
      </c>
      <c r="T2062" t="s">
        <v>105</v>
      </c>
      <c r="U2062" t="s">
        <v>105</v>
      </c>
      <c r="AG2062" s="17">
        <v>-2.8779999999999999E-3</v>
      </c>
    </row>
    <row r="2063" spans="1:33" x14ac:dyDescent="0.35">
      <c r="N2063" s="7" t="str">
        <f>IF(ISNUMBER(_xll.BDP($C2063, "DELTA_MID")),_xll.BDP($C2063, "DELTA_MID")," ")</f>
        <v xml:space="preserve"> </v>
      </c>
      <c r="O2063" s="7" t="str">
        <f>IF(ISNUMBER(N2063),_xll.BDP($C2063, "OPT_UNDL_TICKER"),"")</f>
        <v/>
      </c>
      <c r="P2063" s="8" t="str">
        <f>IF(ISNUMBER(N2063),_xll.BDP($C2063, "OPT_UNDL_PX")," ")</f>
        <v xml:space="preserve"> </v>
      </c>
      <c r="Q2063" s="7" t="str">
        <f>IF(ISNUMBER(N2063),+G2063*_xll.BDP($C2063, "PX_POS_MULT_FACTOR")*P2063/K2063," ")</f>
        <v xml:space="preserve"> </v>
      </c>
      <c r="R2063" s="8" t="str">
        <f>IF(OR($A2063="TUA",$A2063="TYA"),"",IF(ISNUMBER(_xll.BDP($C2063,"DUR_ADJ_OAS_MID")),_xll.BDP($C2063,"DUR_ADJ_OAS_MID"),IF(ISNUMBER(_xll.BDP($E2063&amp;" ISIN","DUR_ADJ_OAS_MID")),_xll.BDP($E2063&amp;" ISIN","DUR_ADJ_OAS_MID")," ")))</f>
        <v xml:space="preserve"> </v>
      </c>
      <c r="S2063" s="7" t="str">
        <f ca="1">IF(AND(A2062="SVOL",C2062="Cash"),                                     SUM(INDIRECT(ADDRESS(ROW()-(COUNTIF(A:A,"SVOL")),COLUMN())):INDIRECT(ADDRESS(ROW()-1,COLUMN()))),                                    IF(AND(A2063="TYA",C2063="Cash"), SUM(INDIRECT(ADDRESS(ROW()-(COUNTIF(A:A,"TYA")-1),COLUMN())):INDIRECT(ADDRESS(ROW()-1,COLUMN()))),                                    IF(AND(A2063="SVOL",ISNUMBER(FIND(" Govt",C2063))),"", IF(AND(A2063="SVOL",ISNUMBER(FIND(" Index",C2063))),J2063,                                    IF(ISNUMBER(N2063),Q2063*N2063,IF(ISNUMBER(R2063),J2063*R2063," "))))))</f>
        <v xml:space="preserve"> </v>
      </c>
      <c r="AG2063" s="17" t="s">
        <v>6737</v>
      </c>
    </row>
    <row r="2064" spans="1:33" x14ac:dyDescent="0.35">
      <c r="A2064" t="s">
        <v>4537</v>
      </c>
      <c r="B2064" t="s">
        <v>92</v>
      </c>
      <c r="C2064" t="s">
        <v>92</v>
      </c>
      <c r="E2064" t="s">
        <v>93</v>
      </c>
      <c r="F2064" t="s">
        <v>94</v>
      </c>
      <c r="G2064" s="1">
        <v>942500000</v>
      </c>
      <c r="H2064" s="1">
        <v>97.011425000000003</v>
      </c>
      <c r="I2064" s="2">
        <v>914332680.63</v>
      </c>
      <c r="J2064" s="3">
        <v>0.58470730000000004</v>
      </c>
      <c r="K2064" s="4">
        <v>1563744259.05</v>
      </c>
      <c r="L2064" s="5">
        <v>31225001</v>
      </c>
      <c r="M2064" s="6">
        <v>50.07987859</v>
      </c>
      <c r="N2064" s="7" t="str">
        <f>IF(ISNUMBER(_xll.BDP($C2064, "DELTA_MID")),_xll.BDP($C2064, "DELTA_MID")," ")</f>
        <v xml:space="preserve"> </v>
      </c>
      <c r="O2064" s="7" t="str">
        <f>IF(ISNUMBER(N2064),_xll.BDP($C2064, "OPT_UNDL_TICKER"),"")</f>
        <v/>
      </c>
      <c r="P2064" s="8" t="str">
        <f>IF(ISNUMBER(N2064),_xll.BDP($C2064, "OPT_UNDL_PX")," ")</f>
        <v xml:space="preserve"> </v>
      </c>
      <c r="Q2064" s="7" t="str">
        <f>IF(ISNUMBER(N2064),+G2064*_xll.BDP($C2064, "PX_POS_MULT_FACTOR")*P2064/K2064," ")</f>
        <v xml:space="preserve"> </v>
      </c>
      <c r="R2064" s="8">
        <f>IF(OR($A2064="TUA",$A2064="TYA"),"",IF(ISNUMBER(_xll.BDP($C2064,"DUR_ADJ_OAS_MID")),_xll.BDP($C2064,"DUR_ADJ_OAS_MID"),IF(ISNUMBER(_xll.BDP($E2064&amp;" ISIN","DUR_ADJ_OAS_MID")),_xll.BDP($E2064&amp;" ISIN","DUR_ADJ_OAS_MID")," ")))</f>
        <v>5.3017718484399996</v>
      </c>
      <c r="S2064" s="8">
        <f ca="1">IF(AND(A2063="SVOL",C2063="Cash"),                                     SUM(INDIRECT(ADDRESS(ROW()-(COUNTIF(A:A,"SVOL")),COLUMN())):INDIRECT(ADDRESS(ROW()-1,COLUMN()))),                                    IF(AND(A2064="TYA",C2064="Cash"), SUM(INDIRECT(ADDRESS(ROW()-(COUNTIF(A:A,"TYA")-1),COLUMN())):INDIRECT(ADDRESS(ROW()-1,COLUMN()))),                                    IF(AND(A2064="SVOL",ISNUMBER(FIND(" Govt",C2064))),"", IF(AND(A2064="SVOL",ISNUMBER(FIND(" Index",C2064))),J2064,                                    IF(ISNUMBER(N2064),Q2064*N2064,IF(ISNUMBER(R2064),J2064*R2064," "))))))</f>
        <v>3.0999847027173617</v>
      </c>
      <c r="T2064" t="s">
        <v>94</v>
      </c>
      <c r="U2064" t="s">
        <v>95</v>
      </c>
      <c r="AG2064" s="17">
        <v>4.6E-5</v>
      </c>
    </row>
    <row r="2065" spans="1:33" x14ac:dyDescent="0.35">
      <c r="A2065" t="s">
        <v>4537</v>
      </c>
      <c r="B2065" t="s">
        <v>4538</v>
      </c>
      <c r="C2065" t="s">
        <v>4538</v>
      </c>
      <c r="D2065" t="s">
        <v>4539</v>
      </c>
      <c r="E2065" t="s">
        <v>4540</v>
      </c>
      <c r="F2065" t="s">
        <v>4541</v>
      </c>
      <c r="G2065" s="1">
        <v>618750000</v>
      </c>
      <c r="H2065" s="1">
        <v>98.985181999999995</v>
      </c>
      <c r="I2065" s="2">
        <v>612470813.63</v>
      </c>
      <c r="J2065" s="3">
        <v>0.39166941999999999</v>
      </c>
      <c r="K2065" s="4">
        <v>1563744259.05</v>
      </c>
      <c r="L2065" s="5">
        <v>31225001</v>
      </c>
      <c r="M2065" s="6">
        <v>50.07987859</v>
      </c>
      <c r="N2065" s="7" t="str">
        <f>IF(ISNUMBER(_xll.BDP($C2065, "DELTA_MID")),_xll.BDP($C2065, "DELTA_MID")," ")</f>
        <v xml:space="preserve"> </v>
      </c>
      <c r="O2065" s="7" t="str">
        <f>IF(ISNUMBER(N2065),_xll.BDP($C2065, "OPT_UNDL_TICKER"),"")</f>
        <v/>
      </c>
      <c r="P2065" s="8" t="str">
        <f>IF(ISNUMBER(N2065),_xll.BDP($C2065, "OPT_UNDL_PX")," ")</f>
        <v xml:space="preserve"> </v>
      </c>
      <c r="Q2065" s="7" t="str">
        <f>IF(ISNUMBER(N2065),+G2065*_xll.BDP($C2065, "PX_POS_MULT_FACTOR")*P2065/K2065," ")</f>
        <v xml:space="preserve"> </v>
      </c>
      <c r="R2065" s="8">
        <f>IF(OR($A2065="TUA",$A2065="TYA"),"",IF(ISNUMBER(_xll.BDP($C2065,"DUR_ADJ_OAS_MID")),_xll.BDP($C2065,"DUR_ADJ_OAS_MID"),IF(ISNUMBER(_xll.BDP($E2065&amp;" ISIN","DUR_ADJ_OAS_MID")),_xll.BDP($E2065&amp;" ISIN","DUR_ADJ_OAS_MID")," ")))</f>
        <v>4.2705698941400003</v>
      </c>
      <c r="S2065" s="8">
        <f ca="1">IF(AND(A2064="SVOL",C2064="Cash"),                                     SUM(INDIRECT(ADDRESS(ROW()-(COUNTIF(A:A,"SVOL")),COLUMN())):INDIRECT(ADDRESS(ROW()-1,COLUMN()))),                                    IF(AND(A2065="TYA",C2065="Cash"), SUM(INDIRECT(ADDRESS(ROW()-(COUNTIF(A:A,"TYA")-1),COLUMN())):INDIRECT(ADDRESS(ROW()-1,COLUMN()))),                                    IF(AND(A2065="SVOL",ISNUMBER(FIND(" Govt",C2065))),"", IF(AND(A2065="SVOL",ISNUMBER(FIND(" Index",C2065))),J2065,                                    IF(ISNUMBER(N2065),Q2065*N2065,IF(ISNUMBER(R2065),J2065*R2065," "))))))</f>
        <v>1.6726516335072752</v>
      </c>
      <c r="T2065" t="s">
        <v>4541</v>
      </c>
      <c r="U2065" t="s">
        <v>95</v>
      </c>
      <c r="AG2065" s="17">
        <v>4.6E-5</v>
      </c>
    </row>
    <row r="2066" spans="1:33" x14ac:dyDescent="0.35">
      <c r="A2066" t="s">
        <v>4537</v>
      </c>
      <c r="B2066" t="s">
        <v>1782</v>
      </c>
      <c r="C2066" t="s">
        <v>1782</v>
      </c>
      <c r="D2066" t="s">
        <v>1783</v>
      </c>
      <c r="E2066" t="s">
        <v>1784</v>
      </c>
      <c r="F2066" t="s">
        <v>1785</v>
      </c>
      <c r="G2066" s="1">
        <v>986800000</v>
      </c>
      <c r="H2066" s="1">
        <v>99.937811999999994</v>
      </c>
      <c r="I2066" s="2">
        <v>986186328.82000005</v>
      </c>
      <c r="J2066" s="3">
        <v>0.63065704</v>
      </c>
      <c r="K2066" s="4">
        <v>1563744259.05</v>
      </c>
      <c r="L2066" s="5">
        <v>31225001</v>
      </c>
      <c r="M2066" s="6">
        <v>50.07987859</v>
      </c>
      <c r="N2066" s="7" t="str">
        <f>IF(ISNUMBER(_xll.BDP($C2066, "DELTA_MID")),_xll.BDP($C2066, "DELTA_MID")," ")</f>
        <v xml:space="preserve"> </v>
      </c>
      <c r="O2066" s="7" t="str">
        <f>IF(ISNUMBER(N2066),_xll.BDP($C2066, "OPT_UNDL_TICKER"),"")</f>
        <v/>
      </c>
      <c r="P2066" s="8" t="str">
        <f>IF(ISNUMBER(N2066),_xll.BDP($C2066, "OPT_UNDL_PX")," ")</f>
        <v xml:space="preserve"> </v>
      </c>
      <c r="Q2066" s="7" t="str">
        <f>IF(ISNUMBER(N2066),+G2066*_xll.BDP($C2066, "PX_POS_MULT_FACTOR")*P2066/K2066," ")</f>
        <v xml:space="preserve"> </v>
      </c>
      <c r="R2066" s="8">
        <f>IF(OR($A2066="TUA",$A2066="TYA"),"",IF(ISNUMBER(_xll.BDP($C2066,"DUR_ADJ_OAS_MID")),_xll.BDP($C2066,"DUR_ADJ_OAS_MID"),IF(ISNUMBER(_xll.BDP($E2066&amp;" ISIN","DUR_ADJ_OAS_MID")),_xll.BDP($E2066&amp;" ISIN","DUR_ADJ_OAS_MID")," ")))</f>
        <v>1.3382830473106924E-2</v>
      </c>
      <c r="S2066" s="8">
        <f ca="1">IF(AND(A2065="SVOL",C2065="Cash"),                                     SUM(INDIRECT(ADDRESS(ROW()-(COUNTIF(A:A,"SVOL")),COLUMN())):INDIRECT(ADDRESS(ROW()-1,COLUMN()))),                                    IF(AND(A2066="TYA",C2066="Cash"), SUM(INDIRECT(ADDRESS(ROW()-(COUNTIF(A:A,"TYA")-1),COLUMN())):INDIRECT(ADDRESS(ROW()-1,COLUMN()))),                                    IF(AND(A2066="SVOL",ISNUMBER(FIND(" Govt",C2066))),"", IF(AND(A2066="SVOL",ISNUMBER(FIND(" Index",C2066))),J2066,                                    IF(ISNUMBER(N2066),Q2066*N2066,IF(ISNUMBER(R2066),J2066*R2066," "))))))</f>
        <v>8.4399762529914126E-3</v>
      </c>
      <c r="T2066" t="s">
        <v>1785</v>
      </c>
      <c r="U2066" t="s">
        <v>100</v>
      </c>
      <c r="AG2066" s="17">
        <v>4.6E-5</v>
      </c>
    </row>
    <row r="2067" spans="1:33" x14ac:dyDescent="0.35">
      <c r="A2067" t="s">
        <v>4537</v>
      </c>
      <c r="B2067" t="s">
        <v>101</v>
      </c>
      <c r="C2067" t="s">
        <v>101</v>
      </c>
      <c r="D2067" t="s">
        <v>102</v>
      </c>
      <c r="E2067" t="s">
        <v>103</v>
      </c>
      <c r="F2067" t="s">
        <v>104</v>
      </c>
      <c r="G2067" s="1">
        <v>580800000</v>
      </c>
      <c r="H2067" s="1">
        <v>99.589332999999996</v>
      </c>
      <c r="I2067" s="2">
        <v>578414846.05999994</v>
      </c>
      <c r="J2067" s="3">
        <v>0.36989095</v>
      </c>
      <c r="K2067" s="4">
        <v>1563744259.05</v>
      </c>
      <c r="L2067" s="5">
        <v>31225001</v>
      </c>
      <c r="M2067" s="6">
        <v>50.07987859</v>
      </c>
      <c r="N2067" s="7" t="str">
        <f>IF(ISNUMBER(_xll.BDP($C2067, "DELTA_MID")),_xll.BDP($C2067, "DELTA_MID")," ")</f>
        <v xml:space="preserve"> </v>
      </c>
      <c r="O2067" s="7" t="str">
        <f>IF(ISNUMBER(N2067),_xll.BDP($C2067, "OPT_UNDL_TICKER"),"")</f>
        <v/>
      </c>
      <c r="P2067" s="8" t="str">
        <f>IF(ISNUMBER(N2067),_xll.BDP($C2067, "OPT_UNDL_PX")," ")</f>
        <v xml:space="preserve"> </v>
      </c>
      <c r="Q2067" s="7" t="str">
        <f>IF(ISNUMBER(N2067),+G2067*_xll.BDP($C2067, "PX_POS_MULT_FACTOR")*P2067/K2067," ")</f>
        <v xml:space="preserve"> </v>
      </c>
      <c r="R2067" s="8">
        <f>IF(OR($A2067="TUA",$A2067="TYA"),"",IF(ISNUMBER(_xll.BDP($C2067,"DUR_ADJ_OAS_MID")),_xll.BDP($C2067,"DUR_ADJ_OAS_MID"),IF(ISNUMBER(_xll.BDP($E2067&amp;" ISIN","DUR_ADJ_OAS_MID")),_xll.BDP($E2067&amp;" ISIN","DUR_ADJ_OAS_MID")," ")))</f>
        <v>8.8314766712248749E-2</v>
      </c>
      <c r="S2067" s="8">
        <f ca="1">IF(AND(A2066="SVOL",C2066="Cash"),                                     SUM(INDIRECT(ADDRESS(ROW()-(COUNTIF(A:A,"SVOL")),COLUMN())):INDIRECT(ADDRESS(ROW()-1,COLUMN()))),                                    IF(AND(A2067="TYA",C2067="Cash"), SUM(INDIRECT(ADDRESS(ROW()-(COUNTIF(A:A,"TYA")-1),COLUMN())):INDIRECT(ADDRESS(ROW()-1,COLUMN()))),                                    IF(AND(A2067="SVOL",ISNUMBER(FIND(" Govt",C2067))),"", IF(AND(A2067="SVOL",ISNUMBER(FIND(" Index",C2067))),J2067,                                    IF(ISNUMBER(N2067),Q2067*N2067,IF(ISNUMBER(R2067),J2067*R2067," "))))))</f>
        <v>3.2666832958222064E-2</v>
      </c>
      <c r="T2067" t="s">
        <v>104</v>
      </c>
      <c r="U2067" t="s">
        <v>100</v>
      </c>
      <c r="AG2067" s="17">
        <v>4.6E-5</v>
      </c>
    </row>
    <row r="2068" spans="1:33" x14ac:dyDescent="0.35">
      <c r="A2068" t="s">
        <v>4537</v>
      </c>
      <c r="B2068" t="s">
        <v>105</v>
      </c>
      <c r="C2068" t="s">
        <v>105</v>
      </c>
      <c r="G2068" s="1">
        <v>-856915.84999989998</v>
      </c>
      <c r="H2068" s="1">
        <v>1</v>
      </c>
      <c r="I2068" s="2">
        <v>-856915.84999989998</v>
      </c>
      <c r="J2068" s="3">
        <v>-5.4799000000000004E-4</v>
      </c>
      <c r="K2068" s="4">
        <v>1563744259.05</v>
      </c>
      <c r="L2068" s="5">
        <v>31225001</v>
      </c>
      <c r="M2068" s="6">
        <v>50.07987859</v>
      </c>
      <c r="N2068" s="7" t="str">
        <f>IF(ISNUMBER(_xll.BDP($C2068, "DELTA_MID")),_xll.BDP($C2068, "DELTA_MID")," ")</f>
        <v xml:space="preserve"> </v>
      </c>
      <c r="O2068" s="7" t="str">
        <f>IF(ISNUMBER(N2068),_xll.BDP($C2068, "OPT_UNDL_TICKER"),"")</f>
        <v/>
      </c>
      <c r="P2068" s="8" t="str">
        <f>IF(ISNUMBER(N2068),_xll.BDP($C2068, "OPT_UNDL_PX")," ")</f>
        <v xml:space="preserve"> </v>
      </c>
      <c r="Q2068" s="7" t="str">
        <f>IF(ISNUMBER(N2068),+G2068*_xll.BDP($C2068, "PX_POS_MULT_FACTOR")*P2068/K2068," ")</f>
        <v xml:space="preserve"> </v>
      </c>
      <c r="R2068" s="8" t="str">
        <f>IF(OR($A2068="TUA",$A2068="TYA"),"",IF(ISNUMBER(_xll.BDP($C2068,"DUR_ADJ_OAS_MID")),_xll.BDP($C2068,"DUR_ADJ_OAS_MID"),IF(ISNUMBER(_xll.BDP($E2068&amp;" ISIN","DUR_ADJ_OAS_MID")),_xll.BDP($E2068&amp;" ISIN","DUR_ADJ_OAS_MID")," ")))</f>
        <v xml:space="preserve"> </v>
      </c>
      <c r="S2068" s="8" t="str">
        <f ca="1">IF(AND(A2067="SVOL",C2067="Cash"),                                     SUM(INDIRECT(ADDRESS(ROW()-(COUNTIF(A:A,"SVOL")),COLUMN())):INDIRECT(ADDRESS(ROW()-1,COLUMN()))),                                    IF(AND(A2068="TYA",C2068="Cash"), SUM(INDIRECT(ADDRESS(ROW()-(COUNTIF(A:A,"TYA")-1),COLUMN())):INDIRECT(ADDRESS(ROW()-1,COLUMN()))),                                    IF(AND(A2068="SVOL",ISNUMBER(FIND(" Govt",C2068))),"", IF(AND(A2068="SVOL",ISNUMBER(FIND(" Index",C2068))),J2068,                                    IF(ISNUMBER(N2068),Q2068*N2068,IF(ISNUMBER(R2068),J2068*R2068," "))))))</f>
        <v xml:space="preserve"> </v>
      </c>
      <c r="T2068" t="s">
        <v>105</v>
      </c>
      <c r="U2068" t="s">
        <v>105</v>
      </c>
      <c r="AG2068" s="17">
        <v>4.6E-5</v>
      </c>
    </row>
    <row r="2069" spans="1:33" x14ac:dyDescent="0.35">
      <c r="N2069" s="7" t="str">
        <f>IF(ISNUMBER(_xll.BDP($C2069, "DELTA_MID")),_xll.BDP($C2069, "DELTA_MID")," ")</f>
        <v xml:space="preserve"> </v>
      </c>
      <c r="O2069" s="7" t="str">
        <f>IF(ISNUMBER(N2069),_xll.BDP($C2069, "OPT_UNDL_TICKER"),"")</f>
        <v/>
      </c>
      <c r="P2069" s="8" t="str">
        <f>IF(ISNUMBER(N2069),_xll.BDP($C2069, "OPT_UNDL_PX")," ")</f>
        <v xml:space="preserve"> </v>
      </c>
      <c r="Q2069" s="7" t="str">
        <f>IF(ISNUMBER(N2069),+G2069*_xll.BDP($C2069, "PX_POS_MULT_FACTOR")*P2069/K2069," ")</f>
        <v xml:space="preserve"> </v>
      </c>
      <c r="R2069" s="8" t="str">
        <f>IF(OR($A2069="TUA",$A2069="TYA"),"",IF(ISNUMBER(_xll.BDP($C2069,"DUR_ADJ_OAS_MID")),_xll.BDP($C2069,"DUR_ADJ_OAS_MID"),IF(ISNUMBER(_xll.BDP($E2069&amp;" ISIN","DUR_ADJ_OAS_MID")),_xll.BDP($E2069&amp;" ISIN","DUR_ADJ_OAS_MID")," ")))</f>
        <v xml:space="preserve"> </v>
      </c>
      <c r="S2069" s="7" t="str">
        <f ca="1">IF(AND(A2068="SVOL",C2068="Cash"),                                     SUM(INDIRECT(ADDRESS(ROW()-(COUNTIF(A:A,"SVOL")),COLUMN())):INDIRECT(ADDRESS(ROW()-1,COLUMN()))),                                    IF(AND(A2069="TYA",C2069="Cash"), SUM(INDIRECT(ADDRESS(ROW()-(COUNTIF(A:A,"TYA")-1),COLUMN())):INDIRECT(ADDRESS(ROW()-1,COLUMN()))),                                    IF(AND(A2069="SVOL",ISNUMBER(FIND(" Govt",C2069))),"", IF(AND(A2069="SVOL",ISNUMBER(FIND(" Index",C2069))),J2069,                                    IF(ISNUMBER(N2069),Q2069*N2069,IF(ISNUMBER(R2069),J2069*R2069," "))))))</f>
        <v xml:space="preserve"> </v>
      </c>
      <c r="AG2069" s="17" t="s">
        <v>6737</v>
      </c>
    </row>
    <row r="2070" spans="1:33" x14ac:dyDescent="0.35">
      <c r="A2070" t="s">
        <v>4542</v>
      </c>
      <c r="B2070" t="s">
        <v>4388</v>
      </c>
      <c r="C2070" t="s">
        <v>4389</v>
      </c>
      <c r="F2070" t="s">
        <v>4390</v>
      </c>
      <c r="G2070" s="1">
        <v>-1400</v>
      </c>
      <c r="H2070" s="1">
        <v>0.04</v>
      </c>
      <c r="I2070" s="2">
        <v>-5600</v>
      </c>
      <c r="J2070" s="3">
        <v>-5.961E-5</v>
      </c>
      <c r="K2070" s="4">
        <v>93947020.019999996</v>
      </c>
      <c r="L2070" s="5">
        <v>3750001</v>
      </c>
      <c r="M2070" s="6">
        <v>25.052531989999999</v>
      </c>
      <c r="N2070" s="7">
        <f>IF(ISNUMBER(_xll.BDP($C2070, "DELTA_MID")),_xll.BDP($C2070, "DELTA_MID")," ")</f>
        <v>-0.167272</v>
      </c>
      <c r="O2070" s="7" t="str">
        <f>IF(ISNUMBER(N2070),_xll.BDP($C2070, "OPT_UNDL_TICKER"),"")</f>
        <v>HYG US</v>
      </c>
      <c r="P2070" s="8">
        <f>IF(ISNUMBER(N2070),_xll.BDP($C2070, "OPT_UNDL_PX")," ")</f>
        <v>79.41</v>
      </c>
      <c r="Q2070" s="7">
        <f>IF(ISNUMBER(N2070),+G2070*_xll.BDP($C2070, "PX_POS_MULT_FACTOR")*P2070/K2070," ")</f>
        <v>-0.11833690943718345</v>
      </c>
      <c r="R2070" s="8" t="str">
        <f>IF(OR($A2070="TUA",$A2070="TYA"),"",IF(ISNUMBER(_xll.BDP($C2070,"DUR_ADJ_OAS_MID")),_xll.BDP($C2070,"DUR_ADJ_OAS_MID"),IF(ISNUMBER(_xll.BDP($E2070&amp;" ISIN","DUR_ADJ_OAS_MID")),_xll.BDP($E2070&amp;" ISIN","DUR_ADJ_OAS_MID")," ")))</f>
        <v xml:space="preserve"> </v>
      </c>
      <c r="S2070" s="7">
        <f ca="1">IF(AND(A2069="SVOL",C2069="Cash"),                                     SUM(INDIRECT(ADDRESS(ROW()-(COUNTIF(A:A,"SVOL")),COLUMN())):INDIRECT(ADDRESS(ROW()-1,COLUMN()))),                                    IF(AND(A2070="TYA",C2070="Cash"), SUM(INDIRECT(ADDRESS(ROW()-(COUNTIF(A:A,"TYA")-1),COLUMN())):INDIRECT(ADDRESS(ROW()-1,COLUMN()))),                                    IF(AND(A2070="SVOL",ISNUMBER(FIND(" Govt",C2070))),"", IF(AND(A2070="SVOL",ISNUMBER(FIND(" Index",C2070))),J2070,                                    IF(ISNUMBER(N2070),Q2070*N2070,IF(ISNUMBER(R2070),J2070*R2070," "))))))</f>
        <v>1.9794451515376552E-2</v>
      </c>
      <c r="T2070" t="s">
        <v>4390</v>
      </c>
      <c r="U2070" t="s">
        <v>55</v>
      </c>
      <c r="AG2070" s="17">
        <v>-1.157E-3</v>
      </c>
    </row>
    <row r="2071" spans="1:33" x14ac:dyDescent="0.35">
      <c r="A2071" t="s">
        <v>4542</v>
      </c>
      <c r="B2071" t="s">
        <v>4391</v>
      </c>
      <c r="C2071" t="s">
        <v>4392</v>
      </c>
      <c r="F2071" t="s">
        <v>4393</v>
      </c>
      <c r="G2071" s="1">
        <v>-3438</v>
      </c>
      <c r="H2071" s="1">
        <v>0.06</v>
      </c>
      <c r="I2071" s="2">
        <v>-20628</v>
      </c>
      <c r="J2071" s="3">
        <v>-2.1956999999999999E-4</v>
      </c>
      <c r="K2071" s="4">
        <v>93947020.019999996</v>
      </c>
      <c r="L2071" s="5">
        <v>3750001</v>
      </c>
      <c r="M2071" s="6">
        <v>25.052531989999999</v>
      </c>
      <c r="N2071" s="7">
        <f>IF(ISNUMBER(_xll.BDP($C2071, "DELTA_MID")),_xll.BDP($C2071, "DELTA_MID")," ")</f>
        <v>-9.5522999999999997E-2</v>
      </c>
      <c r="O2071" s="7" t="str">
        <f>IF(ISNUMBER(N2071),_xll.BDP($C2071, "OPT_UNDL_TICKER"),"")</f>
        <v>HYG US</v>
      </c>
      <c r="P2071" s="8">
        <f>IF(ISNUMBER(N2071),_xll.BDP($C2071, "OPT_UNDL_PX")," ")</f>
        <v>79.41</v>
      </c>
      <c r="Q2071" s="7">
        <f>IF(ISNUMBER(N2071),+G2071*_xll.BDP($C2071, "PX_POS_MULT_FACTOR")*P2071/K2071," ")</f>
        <v>-0.29060163903216907</v>
      </c>
      <c r="R2071" s="8" t="str">
        <f>IF(OR($A2071="TUA",$A2071="TYA"),"",IF(ISNUMBER(_xll.BDP($C2071,"DUR_ADJ_OAS_MID")),_xll.BDP($C2071,"DUR_ADJ_OAS_MID"),IF(ISNUMBER(_xll.BDP($E2071&amp;" ISIN","DUR_ADJ_OAS_MID")),_xll.BDP($E2071&amp;" ISIN","DUR_ADJ_OAS_MID")," ")))</f>
        <v xml:space="preserve"> </v>
      </c>
      <c r="S2071" s="7">
        <f ca="1">IF(AND(A2070="SVOL",C2070="Cash"),                                     SUM(INDIRECT(ADDRESS(ROW()-(COUNTIF(A:A,"SVOL")),COLUMN())):INDIRECT(ADDRESS(ROW()-1,COLUMN()))),                                    IF(AND(A2071="TYA",C2071="Cash"), SUM(INDIRECT(ADDRESS(ROW()-(COUNTIF(A:A,"TYA")-1),COLUMN())):INDIRECT(ADDRESS(ROW()-1,COLUMN()))),                                    IF(AND(A2071="SVOL",ISNUMBER(FIND(" Govt",C2071))),"", IF(AND(A2071="SVOL",ISNUMBER(FIND(" Index",C2071))),J2071,                                    IF(ISNUMBER(N2071),Q2071*N2071,IF(ISNUMBER(R2071),J2071*R2071," "))))))</f>
        <v>2.7759140365269885E-2</v>
      </c>
      <c r="T2071" t="s">
        <v>4393</v>
      </c>
      <c r="U2071" t="s">
        <v>55</v>
      </c>
      <c r="AG2071" s="17">
        <v>-1.157E-3</v>
      </c>
    </row>
    <row r="2072" spans="1:33" x14ac:dyDescent="0.35">
      <c r="A2072" t="s">
        <v>4542</v>
      </c>
      <c r="B2072" t="s">
        <v>4394</v>
      </c>
      <c r="C2072" t="s">
        <v>4395</v>
      </c>
      <c r="F2072" t="s">
        <v>4396</v>
      </c>
      <c r="G2072" s="1">
        <v>4838</v>
      </c>
      <c r="H2072" s="1">
        <v>0.02</v>
      </c>
      <c r="I2072" s="2">
        <v>9676</v>
      </c>
      <c r="J2072" s="3">
        <v>1.0299E-4</v>
      </c>
      <c r="K2072" s="4">
        <v>93947020.019999996</v>
      </c>
      <c r="L2072" s="5">
        <v>3750001</v>
      </c>
      <c r="M2072" s="6">
        <v>25.052531989999999</v>
      </c>
      <c r="N2072" s="7">
        <f>IF(ISNUMBER(_xll.BDP($C2072, "DELTA_MID")),_xll.BDP($C2072, "DELTA_MID")," ")</f>
        <v>-2.6887000000000001E-2</v>
      </c>
      <c r="O2072" s="7" t="str">
        <f>IF(ISNUMBER(N2072),_xll.BDP($C2072, "OPT_UNDL_TICKER"),"")</f>
        <v>HYG US</v>
      </c>
      <c r="P2072" s="8">
        <f>IF(ISNUMBER(N2072),_xll.BDP($C2072, "OPT_UNDL_PX")," ")</f>
        <v>79.41</v>
      </c>
      <c r="Q2072" s="7">
        <f>IF(ISNUMBER(N2072),+G2072*_xll.BDP($C2072, "PX_POS_MULT_FACTOR")*P2072/K2072," ")</f>
        <v>0.40893854846935251</v>
      </c>
      <c r="R2072" s="8" t="str">
        <f>IF(OR($A2072="TUA",$A2072="TYA"),"",IF(ISNUMBER(_xll.BDP($C2072,"DUR_ADJ_OAS_MID")),_xll.BDP($C2072,"DUR_ADJ_OAS_MID"),IF(ISNUMBER(_xll.BDP($E2072&amp;" ISIN","DUR_ADJ_OAS_MID")),_xll.BDP($E2072&amp;" ISIN","DUR_ADJ_OAS_MID")," ")))</f>
        <v xml:space="preserve"> </v>
      </c>
      <c r="S2072" s="7">
        <f ca="1">IF(AND(A2071="SVOL",C2071="Cash"),                                     SUM(INDIRECT(ADDRESS(ROW()-(COUNTIF(A:A,"SVOL")),COLUMN())):INDIRECT(ADDRESS(ROW()-1,COLUMN()))),                                    IF(AND(A2072="TYA",C2072="Cash"), SUM(INDIRECT(ADDRESS(ROW()-(COUNTIF(A:A,"TYA")-1),COLUMN())):INDIRECT(ADDRESS(ROW()-1,COLUMN()))),                                    IF(AND(A2072="SVOL",ISNUMBER(FIND(" Govt",C2072))),"", IF(AND(A2072="SVOL",ISNUMBER(FIND(" Index",C2072))),J2072,                                    IF(ISNUMBER(N2072),Q2072*N2072,IF(ISNUMBER(R2072),J2072*R2072," "))))))</f>
        <v>-1.0995130752695481E-2</v>
      </c>
      <c r="T2072" t="s">
        <v>4396</v>
      </c>
      <c r="U2072" t="s">
        <v>55</v>
      </c>
      <c r="AG2072" s="17">
        <v>-1.157E-3</v>
      </c>
    </row>
    <row r="2073" spans="1:33" x14ac:dyDescent="0.35">
      <c r="A2073" t="s">
        <v>4542</v>
      </c>
      <c r="B2073" t="s">
        <v>4250</v>
      </c>
      <c r="C2073" t="s">
        <v>4250</v>
      </c>
      <c r="F2073" t="s">
        <v>4251</v>
      </c>
      <c r="G2073" s="1">
        <v>-5</v>
      </c>
      <c r="H2073" s="1">
        <v>0.5</v>
      </c>
      <c r="I2073" s="2">
        <v>-250</v>
      </c>
      <c r="J2073" s="3">
        <v>-2.6599999999999999E-6</v>
      </c>
      <c r="K2073" s="4">
        <v>93947020.019999996</v>
      </c>
      <c r="L2073" s="5">
        <v>3750001</v>
      </c>
      <c r="M2073" s="6">
        <v>25.052531989999999</v>
      </c>
      <c r="N2073" s="7">
        <f>IF(ISNUMBER(_xll.BDP($C2073, "DELTA_MID")),_xll.BDP($C2073, "DELTA_MID")," ")</f>
        <v>-1.222E-3</v>
      </c>
      <c r="O2073" s="7" t="str">
        <f>IF(ISNUMBER(N2073),_xll.BDP($C2073, "OPT_UNDL_TICKER"),"")</f>
        <v>NDX</v>
      </c>
      <c r="P2073" s="8">
        <f>IF(ISNUMBER(N2073),_xll.BDP($C2073, "OPT_UNDL_PX")," ")</f>
        <v>21036.16</v>
      </c>
      <c r="Q2073" s="7">
        <f>IF(ISNUMBER(N2073),+G2073*_xll.BDP($C2073, "PX_POS_MULT_FACTOR")*P2073/K2073," ")</f>
        <v>-0.11195756925297735</v>
      </c>
      <c r="R2073" s="8" t="str">
        <f>IF(OR($A2073="TUA",$A2073="TYA"),"",IF(ISNUMBER(_xll.BDP($C2073,"DUR_ADJ_OAS_MID")),_xll.BDP($C2073,"DUR_ADJ_OAS_MID"),IF(ISNUMBER(_xll.BDP($E2073&amp;" ISIN","DUR_ADJ_OAS_MID")),_xll.BDP($E2073&amp;" ISIN","DUR_ADJ_OAS_MID")," ")))</f>
        <v xml:space="preserve"> </v>
      </c>
      <c r="S2073" s="7">
        <f ca="1">IF(AND(A2072="SVOL",C2072="Cash"),                                     SUM(INDIRECT(ADDRESS(ROW()-(COUNTIF(A:A,"SVOL")),COLUMN())):INDIRECT(ADDRESS(ROW()-1,COLUMN()))),                                    IF(AND(A2073="TYA",C2073="Cash"), SUM(INDIRECT(ADDRESS(ROW()-(COUNTIF(A:A,"TYA")-1),COLUMN())):INDIRECT(ADDRESS(ROW()-1,COLUMN()))),                                    IF(AND(A2073="SVOL",ISNUMBER(FIND(" Govt",C2073))),"", IF(AND(A2073="SVOL",ISNUMBER(FIND(" Index",C2073))),J2073,                                    IF(ISNUMBER(N2073),Q2073*N2073,IF(ISNUMBER(R2073),J2073*R2073," "))))))</f>
        <v>1.3681214962713833E-4</v>
      </c>
      <c r="T2073" t="s">
        <v>4251</v>
      </c>
      <c r="U2073" t="s">
        <v>55</v>
      </c>
      <c r="AG2073" s="17">
        <v>-1.157E-3</v>
      </c>
    </row>
    <row r="2074" spans="1:33" x14ac:dyDescent="0.35">
      <c r="A2074" t="s">
        <v>4542</v>
      </c>
      <c r="B2074" t="s">
        <v>4252</v>
      </c>
      <c r="C2074" t="s">
        <v>4252</v>
      </c>
      <c r="F2074" t="s">
        <v>4253</v>
      </c>
      <c r="G2074" s="1">
        <v>5</v>
      </c>
      <c r="H2074" s="1">
        <v>0.32500000000000001</v>
      </c>
      <c r="I2074" s="2">
        <v>162.5</v>
      </c>
      <c r="J2074" s="3">
        <v>1.73E-6</v>
      </c>
      <c r="K2074" s="4">
        <v>93947020.019999996</v>
      </c>
      <c r="L2074" s="5">
        <v>3750001</v>
      </c>
      <c r="M2074" s="6">
        <v>25.052531989999999</v>
      </c>
      <c r="N2074" s="7">
        <f>IF(ISNUMBER(_xll.BDP($C2074, "DELTA_MID")),_xll.BDP($C2074, "DELTA_MID")," ")</f>
        <v>-1.0449999999999999E-3</v>
      </c>
      <c r="O2074" s="7" t="str">
        <f>IF(ISNUMBER(N2074),_xll.BDP($C2074, "OPT_UNDL_TICKER"),"")</f>
        <v>NDX</v>
      </c>
      <c r="P2074" s="8">
        <f>IF(ISNUMBER(N2074),_xll.BDP($C2074, "OPT_UNDL_PX")," ")</f>
        <v>21036.16</v>
      </c>
      <c r="Q2074" s="7">
        <f>IF(ISNUMBER(N2074),+G2074*_xll.BDP($C2074, "PX_POS_MULT_FACTOR")*P2074/K2074," ")</f>
        <v>0.11195756925297735</v>
      </c>
      <c r="R2074" s="8" t="str">
        <f>IF(OR($A2074="TUA",$A2074="TYA"),"",IF(ISNUMBER(_xll.BDP($C2074,"DUR_ADJ_OAS_MID")),_xll.BDP($C2074,"DUR_ADJ_OAS_MID"),IF(ISNUMBER(_xll.BDP($E2074&amp;" ISIN","DUR_ADJ_OAS_MID")),_xll.BDP($E2074&amp;" ISIN","DUR_ADJ_OAS_MID")," ")))</f>
        <v xml:space="preserve"> </v>
      </c>
      <c r="S2074" s="7">
        <f ca="1">IF(AND(A2073="SVOL",C2073="Cash"),                                     SUM(INDIRECT(ADDRESS(ROW()-(COUNTIF(A:A,"SVOL")),COLUMN())):INDIRECT(ADDRESS(ROW()-1,COLUMN()))),                                    IF(AND(A2074="TYA",C2074="Cash"), SUM(INDIRECT(ADDRESS(ROW()-(COUNTIF(A:A,"TYA")-1),COLUMN())):INDIRECT(ADDRESS(ROW()-1,COLUMN()))),                                    IF(AND(A2074="SVOL",ISNUMBER(FIND(" Govt",C2074))),"", IF(AND(A2074="SVOL",ISNUMBER(FIND(" Index",C2074))),J2074,                                    IF(ISNUMBER(N2074),Q2074*N2074,IF(ISNUMBER(R2074),J2074*R2074," "))))))</f>
        <v>-1.1699565986936133E-4</v>
      </c>
      <c r="T2074" t="s">
        <v>4253</v>
      </c>
      <c r="U2074" t="s">
        <v>55</v>
      </c>
      <c r="AG2074" s="17">
        <v>-1.157E-3</v>
      </c>
    </row>
    <row r="2075" spans="1:33" x14ac:dyDescent="0.35">
      <c r="A2075" t="s">
        <v>4542</v>
      </c>
      <c r="B2075" t="s">
        <v>4254</v>
      </c>
      <c r="C2075" t="s">
        <v>4254</v>
      </c>
      <c r="F2075" t="s">
        <v>4255</v>
      </c>
      <c r="G2075" s="1">
        <v>-40</v>
      </c>
      <c r="H2075" s="1">
        <v>0.18</v>
      </c>
      <c r="I2075" s="2">
        <v>-720</v>
      </c>
      <c r="J2075" s="3">
        <v>-7.6599999999999995E-6</v>
      </c>
      <c r="K2075" s="4">
        <v>93947020.019999996</v>
      </c>
      <c r="L2075" s="5">
        <v>3750001</v>
      </c>
      <c r="M2075" s="6">
        <v>25.052531989999999</v>
      </c>
      <c r="N2075" s="7">
        <f>IF(ISNUMBER(_xll.BDP($C2075, "DELTA_MID")),_xll.BDP($C2075, "DELTA_MID")," ")</f>
        <v>-1.4192E-2</v>
      </c>
      <c r="O2075" s="7" t="str">
        <f>IF(ISNUMBER(N2075),_xll.BDP($C2075, "OPT_UNDL_TICKER"),"")</f>
        <v>RUY</v>
      </c>
      <c r="P2075" s="8">
        <f>IF(ISNUMBER(N2075),_xll.BDP($C2075, "OPT_UNDL_PX")," ")</f>
        <v>2369.3739999999998</v>
      </c>
      <c r="Q2075" s="7">
        <f>IF(ISNUMBER(N2075),+G2075*_xll.BDP($C2075, "PX_POS_MULT_FACTOR")*P2075/K2075," ")</f>
        <v>-0.10088128391919589</v>
      </c>
      <c r="R2075" s="8" t="str">
        <f>IF(OR($A2075="TUA",$A2075="TYA"),"",IF(ISNUMBER(_xll.BDP($C2075,"DUR_ADJ_OAS_MID")),_xll.BDP($C2075,"DUR_ADJ_OAS_MID"),IF(ISNUMBER(_xll.BDP($E2075&amp;" ISIN","DUR_ADJ_OAS_MID")),_xll.BDP($E2075&amp;" ISIN","DUR_ADJ_OAS_MID")," ")))</f>
        <v xml:space="preserve"> </v>
      </c>
      <c r="S2075" s="7">
        <f ca="1">IF(AND(A2074="SVOL",C2074="Cash"),                                     SUM(INDIRECT(ADDRESS(ROW()-(COUNTIF(A:A,"SVOL")),COLUMN())):INDIRECT(ADDRESS(ROW()-1,COLUMN()))),                                    IF(AND(A2075="TYA",C2075="Cash"), SUM(INDIRECT(ADDRESS(ROW()-(COUNTIF(A:A,"TYA")-1),COLUMN())):INDIRECT(ADDRESS(ROW()-1,COLUMN()))),                                    IF(AND(A2075="SVOL",ISNUMBER(FIND(" Govt",C2075))),"", IF(AND(A2075="SVOL",ISNUMBER(FIND(" Index",C2075))),J2075,                                    IF(ISNUMBER(N2075),Q2075*N2075,IF(ISNUMBER(R2075),J2075*R2075," "))))))</f>
        <v>1.4317071813812281E-3</v>
      </c>
      <c r="T2075" t="s">
        <v>4255</v>
      </c>
      <c r="U2075" t="s">
        <v>55</v>
      </c>
      <c r="AG2075" s="17">
        <v>-1.157E-3</v>
      </c>
    </row>
    <row r="2076" spans="1:33" x14ac:dyDescent="0.35">
      <c r="A2076" t="s">
        <v>4542</v>
      </c>
      <c r="B2076" t="s">
        <v>4256</v>
      </c>
      <c r="C2076" t="s">
        <v>4256</v>
      </c>
      <c r="F2076" t="s">
        <v>4257</v>
      </c>
      <c r="G2076" s="1">
        <v>40</v>
      </c>
      <c r="H2076" s="1">
        <v>1.1499999999999999</v>
      </c>
      <c r="I2076" s="2">
        <v>4600</v>
      </c>
      <c r="J2076" s="3">
        <v>4.8959999999999999E-5</v>
      </c>
      <c r="K2076" s="4">
        <v>93947020.019999996</v>
      </c>
      <c r="L2076" s="5">
        <v>3750001</v>
      </c>
      <c r="M2076" s="6">
        <v>25.052531989999999</v>
      </c>
      <c r="N2076" s="7">
        <f>IF(ISNUMBER(_xll.BDP($C2076, "DELTA_MID")),_xll.BDP($C2076, "DELTA_MID")," ")</f>
        <v>-8.0260000000000001E-3</v>
      </c>
      <c r="O2076" s="7" t="str">
        <f>IF(ISNUMBER(N2076),_xll.BDP($C2076, "OPT_UNDL_TICKER"),"")</f>
        <v>RUY</v>
      </c>
      <c r="P2076" s="8">
        <f>IF(ISNUMBER(N2076),_xll.BDP($C2076, "OPT_UNDL_PX")," ")</f>
        <v>2369.3739999999998</v>
      </c>
      <c r="Q2076" s="7">
        <f>IF(ISNUMBER(N2076),+G2076*_xll.BDP($C2076, "PX_POS_MULT_FACTOR")*P2076/K2076," ")</f>
        <v>0.10088128391919589</v>
      </c>
      <c r="R2076" s="8" t="str">
        <f>IF(OR($A2076="TUA",$A2076="TYA"),"",IF(ISNUMBER(_xll.BDP($C2076,"DUR_ADJ_OAS_MID")),_xll.BDP($C2076,"DUR_ADJ_OAS_MID"),IF(ISNUMBER(_xll.BDP($E2076&amp;" ISIN","DUR_ADJ_OAS_MID")),_xll.BDP($E2076&amp;" ISIN","DUR_ADJ_OAS_MID")," ")))</f>
        <v xml:space="preserve"> </v>
      </c>
      <c r="S2076" s="7">
        <f ca="1">IF(AND(A2075="SVOL",C2075="Cash"),                                     SUM(INDIRECT(ADDRESS(ROW()-(COUNTIF(A:A,"SVOL")),COLUMN())):INDIRECT(ADDRESS(ROW()-1,COLUMN()))),                                    IF(AND(A2076="TYA",C2076="Cash"), SUM(INDIRECT(ADDRESS(ROW()-(COUNTIF(A:A,"TYA")-1),COLUMN())):INDIRECT(ADDRESS(ROW()-1,COLUMN()))),                                    IF(AND(A2076="SVOL",ISNUMBER(FIND(" Govt",C2076))),"", IF(AND(A2076="SVOL",ISNUMBER(FIND(" Index",C2076))),J2076,                                    IF(ISNUMBER(N2076),Q2076*N2076,IF(ISNUMBER(R2076),J2076*R2076," "))))))</f>
        <v>-8.0967318473546619E-4</v>
      </c>
      <c r="T2076" t="s">
        <v>4257</v>
      </c>
      <c r="U2076" t="s">
        <v>55</v>
      </c>
      <c r="AG2076" s="17">
        <v>-1.157E-3</v>
      </c>
    </row>
    <row r="2077" spans="1:33" x14ac:dyDescent="0.35">
      <c r="A2077" t="s">
        <v>4542</v>
      </c>
      <c r="B2077" t="s">
        <v>4258</v>
      </c>
      <c r="C2077" t="s">
        <v>4258</v>
      </c>
      <c r="F2077" t="s">
        <v>4259</v>
      </c>
      <c r="G2077" s="1">
        <v>-13</v>
      </c>
      <c r="H2077" s="1">
        <v>0.15</v>
      </c>
      <c r="I2077" s="2">
        <v>-195</v>
      </c>
      <c r="J2077" s="3">
        <v>-2.08E-6</v>
      </c>
      <c r="K2077" s="4">
        <v>93947020.019999996</v>
      </c>
      <c r="L2077" s="5">
        <v>3750001</v>
      </c>
      <c r="M2077" s="6">
        <v>25.052531989999999</v>
      </c>
      <c r="N2077" s="7">
        <f>IF(ISNUMBER(_xll.BDP($C2077, "DELTA_MID")),_xll.BDP($C2077, "DELTA_MID")," ")</f>
        <v>-2.4480000000000001E-3</v>
      </c>
      <c r="O2077" s="7" t="str">
        <f>IF(ISNUMBER(N2077),_xll.BDP($C2077, "OPT_UNDL_TICKER"),"")</f>
        <v>SPX</v>
      </c>
      <c r="P2077" s="8">
        <f>IF(ISNUMBER(N2077),_xll.BDP($C2077, "OPT_UNDL_PX")," ")</f>
        <v>5985.38</v>
      </c>
      <c r="Q2077" s="7">
        <f>IF(ISNUMBER(N2077),+G2077*_xll.BDP($C2077, "PX_POS_MULT_FACTOR")*P2077/K2077," ")</f>
        <v>-8.2823212469576316E-2</v>
      </c>
      <c r="R2077" s="8" t="str">
        <f>IF(OR($A2077="TUA",$A2077="TYA"),"",IF(ISNUMBER(_xll.BDP($C2077,"DUR_ADJ_OAS_MID")),_xll.BDP($C2077,"DUR_ADJ_OAS_MID"),IF(ISNUMBER(_xll.BDP($E2077&amp;" ISIN","DUR_ADJ_OAS_MID")),_xll.BDP($E2077&amp;" ISIN","DUR_ADJ_OAS_MID")," ")))</f>
        <v xml:space="preserve"> </v>
      </c>
      <c r="S2077" s="7">
        <f ca="1">IF(AND(A2076="SVOL",C2076="Cash"),                                     SUM(INDIRECT(ADDRESS(ROW()-(COUNTIF(A:A,"SVOL")),COLUMN())):INDIRECT(ADDRESS(ROW()-1,COLUMN()))),                                    IF(AND(A2077="TYA",C2077="Cash"), SUM(INDIRECT(ADDRESS(ROW()-(COUNTIF(A:A,"TYA")-1),COLUMN())):INDIRECT(ADDRESS(ROW()-1,COLUMN()))),                                    IF(AND(A2077="SVOL",ISNUMBER(FIND(" Govt",C2077))),"", IF(AND(A2077="SVOL",ISNUMBER(FIND(" Index",C2077))),J2077,                                    IF(ISNUMBER(N2077),Q2077*N2077,IF(ISNUMBER(R2077),J2077*R2077," "))))))</f>
        <v>2.0275122412552284E-4</v>
      </c>
      <c r="T2077" t="s">
        <v>4259</v>
      </c>
      <c r="U2077" t="s">
        <v>55</v>
      </c>
      <c r="AG2077" s="17">
        <v>-1.157E-3</v>
      </c>
    </row>
    <row r="2078" spans="1:33" x14ac:dyDescent="0.35">
      <c r="A2078" t="s">
        <v>4542</v>
      </c>
      <c r="B2078" t="s">
        <v>4260</v>
      </c>
      <c r="C2078" t="s">
        <v>4260</v>
      </c>
      <c r="F2078" t="s">
        <v>4261</v>
      </c>
      <c r="G2078" s="1">
        <v>13</v>
      </c>
      <c r="H2078" s="1">
        <v>0.1</v>
      </c>
      <c r="I2078" s="2">
        <v>130</v>
      </c>
      <c r="J2078" s="3">
        <v>1.3799999999999999E-6</v>
      </c>
      <c r="K2078" s="4">
        <v>93947020.019999996</v>
      </c>
      <c r="L2078" s="5">
        <v>3750001</v>
      </c>
      <c r="M2078" s="6">
        <v>25.052531989999999</v>
      </c>
      <c r="N2078" s="7">
        <f>IF(ISNUMBER(_xll.BDP($C2078, "DELTA_MID")),_xll.BDP($C2078, "DELTA_MID")," ")</f>
        <v>-8.4900000000000004E-4</v>
      </c>
      <c r="O2078" s="7" t="str">
        <f>IF(ISNUMBER(N2078),_xll.BDP($C2078, "OPT_UNDL_TICKER"),"")</f>
        <v>SPX</v>
      </c>
      <c r="P2078" s="8">
        <f>IF(ISNUMBER(N2078),_xll.BDP($C2078, "OPT_UNDL_PX")," ")</f>
        <v>5985.38</v>
      </c>
      <c r="Q2078" s="7">
        <f>IF(ISNUMBER(N2078),+G2078*_xll.BDP($C2078, "PX_POS_MULT_FACTOR")*P2078/K2078," ")</f>
        <v>8.2823212469576316E-2</v>
      </c>
      <c r="R2078" s="8" t="str">
        <f>IF(OR($A2078="TUA",$A2078="TYA"),"",IF(ISNUMBER(_xll.BDP($C2078,"DUR_ADJ_OAS_MID")),_xll.BDP($C2078,"DUR_ADJ_OAS_MID"),IF(ISNUMBER(_xll.BDP($E2078&amp;" ISIN","DUR_ADJ_OAS_MID")),_xll.BDP($E2078&amp;" ISIN","DUR_ADJ_OAS_MID")," ")))</f>
        <v xml:space="preserve"> </v>
      </c>
      <c r="S2078" s="7">
        <f ca="1">IF(AND(A2077="SVOL",C2077="Cash"),                                     SUM(INDIRECT(ADDRESS(ROW()-(COUNTIF(A:A,"SVOL")),COLUMN())):INDIRECT(ADDRESS(ROW()-1,COLUMN()))),                                    IF(AND(A2078="TYA",C2078="Cash"), SUM(INDIRECT(ADDRESS(ROW()-(COUNTIF(A:A,"TYA")-1),COLUMN())):INDIRECT(ADDRESS(ROW()-1,COLUMN()))),                                    IF(AND(A2078="SVOL",ISNUMBER(FIND(" Govt",C2078))),"", IF(AND(A2078="SVOL",ISNUMBER(FIND(" Index",C2078))),J2078,                                    IF(ISNUMBER(N2078),Q2078*N2078,IF(ISNUMBER(R2078),J2078*R2078," "))))))</f>
        <v>-7.03169073866703E-5</v>
      </c>
      <c r="T2078" t="s">
        <v>4261</v>
      </c>
      <c r="U2078" t="s">
        <v>55</v>
      </c>
      <c r="AG2078" s="17">
        <v>-1.157E-3</v>
      </c>
    </row>
    <row r="2079" spans="1:33" x14ac:dyDescent="0.35">
      <c r="A2079" t="s">
        <v>4542</v>
      </c>
      <c r="B2079" t="s">
        <v>4262</v>
      </c>
      <c r="C2079" t="s">
        <v>4262</v>
      </c>
      <c r="F2079" t="s">
        <v>4263</v>
      </c>
      <c r="G2079" s="1">
        <v>-9</v>
      </c>
      <c r="H2079" s="1">
        <v>3.75</v>
      </c>
      <c r="I2079" s="2">
        <v>-3375</v>
      </c>
      <c r="J2079" s="3">
        <v>-3.5920000000000002E-5</v>
      </c>
      <c r="K2079" s="4">
        <v>93947020.019999996</v>
      </c>
      <c r="L2079" s="5">
        <v>3750001</v>
      </c>
      <c r="M2079" s="6">
        <v>25.052531989999999</v>
      </c>
      <c r="N2079" s="7">
        <f>IF(ISNUMBER(_xll.BDP($C2079, "DELTA_MID")),_xll.BDP($C2079, "DELTA_MID")," ")</f>
        <v>-1.5827000000000001E-2</v>
      </c>
      <c r="O2079" s="7" t="str">
        <f>IF(ISNUMBER(N2079),_xll.BDP($C2079, "OPT_UNDL_TICKER"),"")</f>
        <v>NDX</v>
      </c>
      <c r="P2079" s="8">
        <f>IF(ISNUMBER(N2079),_xll.BDP($C2079, "OPT_UNDL_PX")," ")</f>
        <v>21036.16</v>
      </c>
      <c r="Q2079" s="7">
        <f>IF(ISNUMBER(N2079),+G2079*_xll.BDP($C2079, "PX_POS_MULT_FACTOR")*P2079/K2079," ")</f>
        <v>-0.20152362465535925</v>
      </c>
      <c r="R2079" s="8" t="str">
        <f>IF(OR($A2079="TUA",$A2079="TYA"),"",IF(ISNUMBER(_xll.BDP($C2079,"DUR_ADJ_OAS_MID")),_xll.BDP($C2079,"DUR_ADJ_OAS_MID"),IF(ISNUMBER(_xll.BDP($E2079&amp;" ISIN","DUR_ADJ_OAS_MID")),_xll.BDP($E2079&amp;" ISIN","DUR_ADJ_OAS_MID")," ")))</f>
        <v xml:space="preserve"> </v>
      </c>
      <c r="S2079" s="7">
        <f ca="1">IF(AND(A2078="SVOL",C2078="Cash"),                                     SUM(INDIRECT(ADDRESS(ROW()-(COUNTIF(A:A,"SVOL")),COLUMN())):INDIRECT(ADDRESS(ROW()-1,COLUMN()))),                                    IF(AND(A2079="TYA",C2079="Cash"), SUM(INDIRECT(ADDRESS(ROW()-(COUNTIF(A:A,"TYA")-1),COLUMN())):INDIRECT(ADDRESS(ROW()-1,COLUMN()))),                                    IF(AND(A2079="SVOL",ISNUMBER(FIND(" Govt",C2079))),"", IF(AND(A2079="SVOL",ISNUMBER(FIND(" Index",C2079))),J2079,                                    IF(ISNUMBER(N2079),Q2079*N2079,IF(ISNUMBER(R2079),J2079*R2079," "))))))</f>
        <v>3.1895144074203709E-3</v>
      </c>
      <c r="T2079" t="s">
        <v>4263</v>
      </c>
      <c r="U2079" t="s">
        <v>55</v>
      </c>
      <c r="AG2079" s="17">
        <v>-1.157E-3</v>
      </c>
    </row>
    <row r="2080" spans="1:33" x14ac:dyDescent="0.35">
      <c r="A2080" t="s">
        <v>4542</v>
      </c>
      <c r="B2080" t="s">
        <v>4264</v>
      </c>
      <c r="C2080" t="s">
        <v>4264</v>
      </c>
      <c r="F2080" t="s">
        <v>4265</v>
      </c>
      <c r="G2080" s="1">
        <v>9</v>
      </c>
      <c r="H2080" s="1">
        <v>1.375</v>
      </c>
      <c r="I2080" s="2">
        <v>1237.5</v>
      </c>
      <c r="J2080" s="3">
        <v>1.3169999999999999E-5</v>
      </c>
      <c r="K2080" s="4">
        <v>93947020.019999996</v>
      </c>
      <c r="L2080" s="5">
        <v>3750001</v>
      </c>
      <c r="M2080" s="6">
        <v>25.052531989999999</v>
      </c>
      <c r="N2080" s="7">
        <f>IF(ISNUMBER(_xll.BDP($C2080, "DELTA_MID")),_xll.BDP($C2080, "DELTA_MID")," ")</f>
        <v>-4.6519999999999999E-3</v>
      </c>
      <c r="O2080" s="7" t="str">
        <f>IF(ISNUMBER(N2080),_xll.BDP($C2080, "OPT_UNDL_TICKER"),"")</f>
        <v>NDX</v>
      </c>
      <c r="P2080" s="8">
        <f>IF(ISNUMBER(N2080),_xll.BDP($C2080, "OPT_UNDL_PX")," ")</f>
        <v>21036.16</v>
      </c>
      <c r="Q2080" s="7">
        <f>IF(ISNUMBER(N2080),+G2080*_xll.BDP($C2080, "PX_POS_MULT_FACTOR")*P2080/K2080," ")</f>
        <v>0.20152362465535925</v>
      </c>
      <c r="R2080" s="8" t="str">
        <f>IF(OR($A2080="TUA",$A2080="TYA"),"",IF(ISNUMBER(_xll.BDP($C2080,"DUR_ADJ_OAS_MID")),_xll.BDP($C2080,"DUR_ADJ_OAS_MID"),IF(ISNUMBER(_xll.BDP($E2080&amp;" ISIN","DUR_ADJ_OAS_MID")),_xll.BDP($E2080&amp;" ISIN","DUR_ADJ_OAS_MID")," ")))</f>
        <v xml:space="preserve"> </v>
      </c>
      <c r="S2080" s="7">
        <f ca="1">IF(AND(A2079="SVOL",C2079="Cash"),                                     SUM(INDIRECT(ADDRESS(ROW()-(COUNTIF(A:A,"SVOL")),COLUMN())):INDIRECT(ADDRESS(ROW()-1,COLUMN()))),                                    IF(AND(A2080="TYA",C2080="Cash"), SUM(INDIRECT(ADDRESS(ROW()-(COUNTIF(A:A,"TYA")-1),COLUMN())):INDIRECT(ADDRESS(ROW()-1,COLUMN()))),                                    IF(AND(A2080="SVOL",ISNUMBER(FIND(" Govt",C2080))),"", IF(AND(A2080="SVOL",ISNUMBER(FIND(" Index",C2080))),J2080,                                    IF(ISNUMBER(N2080),Q2080*N2080,IF(ISNUMBER(R2080),J2080*R2080," "))))))</f>
        <v>-9.3748790189673121E-4</v>
      </c>
      <c r="T2080" t="s">
        <v>4265</v>
      </c>
      <c r="U2080" t="s">
        <v>55</v>
      </c>
      <c r="AG2080" s="17">
        <v>-1.157E-3</v>
      </c>
    </row>
    <row r="2081" spans="1:33" x14ac:dyDescent="0.35">
      <c r="A2081" t="s">
        <v>4542</v>
      </c>
      <c r="B2081" t="s">
        <v>4266</v>
      </c>
      <c r="C2081" t="s">
        <v>4266</v>
      </c>
      <c r="F2081" t="s">
        <v>4267</v>
      </c>
      <c r="G2081" s="1">
        <v>-81</v>
      </c>
      <c r="H2081" s="1">
        <v>1.375</v>
      </c>
      <c r="I2081" s="2">
        <v>-11137.5</v>
      </c>
      <c r="J2081" s="3">
        <v>-1.1854999999999999E-4</v>
      </c>
      <c r="K2081" s="4">
        <v>93947020.019999996</v>
      </c>
      <c r="L2081" s="5">
        <v>3750001</v>
      </c>
      <c r="M2081" s="6">
        <v>25.052531989999999</v>
      </c>
      <c r="N2081" s="7">
        <f>IF(ISNUMBER(_xll.BDP($C2081, "DELTA_MID")),_xll.BDP($C2081, "DELTA_MID")," ")</f>
        <v>-4.2424999999999997E-2</v>
      </c>
      <c r="O2081" s="7" t="str">
        <f>IF(ISNUMBER(N2081),_xll.BDP($C2081, "OPT_UNDL_TICKER"),"")</f>
        <v>RUY</v>
      </c>
      <c r="P2081" s="8">
        <f>IF(ISNUMBER(N2081),_xll.BDP($C2081, "OPT_UNDL_PX")," ")</f>
        <v>2369.3739999999998</v>
      </c>
      <c r="Q2081" s="7">
        <f>IF(ISNUMBER(N2081),+G2081*_xll.BDP($C2081, "PX_POS_MULT_FACTOR")*P2081/K2081," ")</f>
        <v>-0.20428459993637166</v>
      </c>
      <c r="R2081" s="8" t="str">
        <f>IF(OR($A2081="TUA",$A2081="TYA"),"",IF(ISNUMBER(_xll.BDP($C2081,"DUR_ADJ_OAS_MID")),_xll.BDP($C2081,"DUR_ADJ_OAS_MID"),IF(ISNUMBER(_xll.BDP($E2081&amp;" ISIN","DUR_ADJ_OAS_MID")),_xll.BDP($E2081&amp;" ISIN","DUR_ADJ_OAS_MID")," ")))</f>
        <v xml:space="preserve"> </v>
      </c>
      <c r="S2081" s="7">
        <f ca="1">IF(AND(A2080="SVOL",C2080="Cash"),                                     SUM(INDIRECT(ADDRESS(ROW()-(COUNTIF(A:A,"SVOL")),COLUMN())):INDIRECT(ADDRESS(ROW()-1,COLUMN()))),                                    IF(AND(A2081="TYA",C2081="Cash"), SUM(INDIRECT(ADDRESS(ROW()-(COUNTIF(A:A,"TYA")-1),COLUMN())):INDIRECT(ADDRESS(ROW()-1,COLUMN()))),                                    IF(AND(A2081="SVOL",ISNUMBER(FIND(" Govt",C2081))),"", IF(AND(A2081="SVOL",ISNUMBER(FIND(" Index",C2081))),J2081,                                    IF(ISNUMBER(N2081),Q2081*N2081,IF(ISNUMBER(R2081),J2081*R2081," "))))))</f>
        <v>8.6667741523005666E-3</v>
      </c>
      <c r="T2081" t="s">
        <v>4267</v>
      </c>
      <c r="U2081" t="s">
        <v>55</v>
      </c>
      <c r="AG2081" s="17">
        <v>-1.157E-3</v>
      </c>
    </row>
    <row r="2082" spans="1:33" x14ac:dyDescent="0.35">
      <c r="A2082" t="s">
        <v>4542</v>
      </c>
      <c r="B2082" t="s">
        <v>4268</v>
      </c>
      <c r="C2082" t="s">
        <v>4268</v>
      </c>
      <c r="F2082" t="s">
        <v>4269</v>
      </c>
      <c r="G2082" s="1">
        <v>81</v>
      </c>
      <c r="H2082" s="1">
        <v>0.625</v>
      </c>
      <c r="I2082" s="2">
        <v>5062.5</v>
      </c>
      <c r="J2082" s="3">
        <v>5.3890000000000001E-5</v>
      </c>
      <c r="K2082" s="4">
        <v>93947020.019999996</v>
      </c>
      <c r="L2082" s="5">
        <v>3750001</v>
      </c>
      <c r="M2082" s="6">
        <v>25.052531989999999</v>
      </c>
      <c r="N2082" s="7">
        <f>IF(ISNUMBER(_xll.BDP($C2082, "DELTA_MID")),_xll.BDP($C2082, "DELTA_MID")," ")</f>
        <v>-1.3793E-2</v>
      </c>
      <c r="O2082" s="7" t="str">
        <f>IF(ISNUMBER(N2082),_xll.BDP($C2082, "OPT_UNDL_TICKER"),"")</f>
        <v>RUY</v>
      </c>
      <c r="P2082" s="8">
        <f>IF(ISNUMBER(N2082),_xll.BDP($C2082, "OPT_UNDL_PX")," ")</f>
        <v>2369.3739999999998</v>
      </c>
      <c r="Q2082" s="7">
        <f>IF(ISNUMBER(N2082),+G2082*_xll.BDP($C2082, "PX_POS_MULT_FACTOR")*P2082/K2082," ")</f>
        <v>0.20428459993637166</v>
      </c>
      <c r="R2082" s="8" t="str">
        <f>IF(OR($A2082="TUA",$A2082="TYA"),"",IF(ISNUMBER(_xll.BDP($C2082,"DUR_ADJ_OAS_MID")),_xll.BDP($C2082,"DUR_ADJ_OAS_MID"),IF(ISNUMBER(_xll.BDP($E2082&amp;" ISIN","DUR_ADJ_OAS_MID")),_xll.BDP($E2082&amp;" ISIN","DUR_ADJ_OAS_MID")," ")))</f>
        <v xml:space="preserve"> </v>
      </c>
      <c r="S2082" s="7">
        <f ca="1">IF(AND(A2081="SVOL",C2081="Cash"),                                     SUM(INDIRECT(ADDRESS(ROW()-(COUNTIF(A:A,"SVOL")),COLUMN())):INDIRECT(ADDRESS(ROW()-1,COLUMN()))),                                    IF(AND(A2082="TYA",C2082="Cash"), SUM(INDIRECT(ADDRESS(ROW()-(COUNTIF(A:A,"TYA")-1),COLUMN())):INDIRECT(ADDRESS(ROW()-1,COLUMN()))),                                    IF(AND(A2082="SVOL",ISNUMBER(FIND(" Govt",C2082))),"", IF(AND(A2082="SVOL",ISNUMBER(FIND(" Index",C2082))),J2082,                                    IF(ISNUMBER(N2082),Q2082*N2082,IF(ISNUMBER(R2082),J2082*R2082," "))))))</f>
        <v>-2.817697486922374E-3</v>
      </c>
      <c r="T2082" t="s">
        <v>4269</v>
      </c>
      <c r="U2082" t="s">
        <v>55</v>
      </c>
      <c r="AG2082" s="17">
        <v>-1.157E-3</v>
      </c>
    </row>
    <row r="2083" spans="1:33" x14ac:dyDescent="0.35">
      <c r="A2083" t="s">
        <v>4542</v>
      </c>
      <c r="B2083" t="s">
        <v>4270</v>
      </c>
      <c r="C2083" t="s">
        <v>4270</v>
      </c>
      <c r="F2083" t="s">
        <v>4271</v>
      </c>
      <c r="G2083" s="1">
        <v>-29</v>
      </c>
      <c r="H2083" s="1">
        <v>0.85</v>
      </c>
      <c r="I2083" s="2">
        <v>-2465</v>
      </c>
      <c r="J2083" s="3">
        <v>-2.6239999999999999E-5</v>
      </c>
      <c r="K2083" s="4">
        <v>93947020.019999996</v>
      </c>
      <c r="L2083" s="5">
        <v>3750001</v>
      </c>
      <c r="M2083" s="6">
        <v>25.052531989999999</v>
      </c>
      <c r="N2083" s="7">
        <f>IF(ISNUMBER(_xll.BDP($C2083, "DELTA_MID")),_xll.BDP($C2083, "DELTA_MID")," ")</f>
        <v>-1.5304E-2</v>
      </c>
      <c r="O2083" s="7" t="str">
        <f>IF(ISNUMBER(N2083),_xll.BDP($C2083, "OPT_UNDL_TICKER"),"")</f>
        <v>SPX</v>
      </c>
      <c r="P2083" s="8">
        <f>IF(ISNUMBER(N2083),_xll.BDP($C2083, "OPT_UNDL_PX")," ")</f>
        <v>5985.38</v>
      </c>
      <c r="Q2083" s="7">
        <f>IF(ISNUMBER(N2083),+G2083*_xll.BDP($C2083, "PX_POS_MULT_FACTOR")*P2083/K2083," ")</f>
        <v>-0.18475947397059334</v>
      </c>
      <c r="R2083" s="8" t="str">
        <f>IF(OR($A2083="TUA",$A2083="TYA"),"",IF(ISNUMBER(_xll.BDP($C2083,"DUR_ADJ_OAS_MID")),_xll.BDP($C2083,"DUR_ADJ_OAS_MID"),IF(ISNUMBER(_xll.BDP($E2083&amp;" ISIN","DUR_ADJ_OAS_MID")),_xll.BDP($E2083&amp;" ISIN","DUR_ADJ_OAS_MID")," ")))</f>
        <v xml:space="preserve"> </v>
      </c>
      <c r="S2083" s="7">
        <f ca="1">IF(AND(A2082="SVOL",C2082="Cash"),                                     SUM(INDIRECT(ADDRESS(ROW()-(COUNTIF(A:A,"SVOL")),COLUMN())):INDIRECT(ADDRESS(ROW()-1,COLUMN()))),                                    IF(AND(A2083="TYA",C2083="Cash"), SUM(INDIRECT(ADDRESS(ROW()-(COUNTIF(A:A,"TYA")-1),COLUMN())):INDIRECT(ADDRESS(ROW()-1,COLUMN()))),                                    IF(AND(A2083="SVOL",ISNUMBER(FIND(" Govt",C2083))),"", IF(AND(A2083="SVOL",ISNUMBER(FIND(" Index",C2083))),J2083,                                    IF(ISNUMBER(N2083),Q2083*N2083,IF(ISNUMBER(R2083),J2083*R2083," "))))))</f>
        <v>2.8275589896459602E-3</v>
      </c>
      <c r="T2083" t="s">
        <v>4271</v>
      </c>
      <c r="U2083" t="s">
        <v>55</v>
      </c>
      <c r="AG2083" s="17">
        <v>-1.157E-3</v>
      </c>
    </row>
    <row r="2084" spans="1:33" x14ac:dyDescent="0.35">
      <c r="A2084" t="s">
        <v>4542</v>
      </c>
      <c r="B2084" t="s">
        <v>4272</v>
      </c>
      <c r="C2084" t="s">
        <v>4272</v>
      </c>
      <c r="F2084" t="s">
        <v>4273</v>
      </c>
      <c r="G2084" s="1">
        <v>29</v>
      </c>
      <c r="H2084" s="1">
        <v>0.4</v>
      </c>
      <c r="I2084" s="2">
        <v>1160</v>
      </c>
      <c r="J2084" s="3">
        <v>1.235E-5</v>
      </c>
      <c r="K2084" s="4">
        <v>93947020.019999996</v>
      </c>
      <c r="L2084" s="5">
        <v>3750001</v>
      </c>
      <c r="M2084" s="6">
        <v>25.052531989999999</v>
      </c>
      <c r="N2084" s="7">
        <f>IF(ISNUMBER(_xll.BDP($C2084, "DELTA_MID")),_xll.BDP($C2084, "DELTA_MID")," ")</f>
        <v>-4.738E-3</v>
      </c>
      <c r="O2084" s="7" t="str">
        <f>IF(ISNUMBER(N2084),_xll.BDP($C2084, "OPT_UNDL_TICKER"),"")</f>
        <v>SPX</v>
      </c>
      <c r="P2084" s="8">
        <f>IF(ISNUMBER(N2084),_xll.BDP($C2084, "OPT_UNDL_PX")," ")</f>
        <v>5985.38</v>
      </c>
      <c r="Q2084" s="7">
        <f>IF(ISNUMBER(N2084),+G2084*_xll.BDP($C2084, "PX_POS_MULT_FACTOR")*P2084/K2084," ")</f>
        <v>0.18475947397059334</v>
      </c>
      <c r="R2084" s="8" t="str">
        <f>IF(OR($A2084="TUA",$A2084="TYA"),"",IF(ISNUMBER(_xll.BDP($C2084,"DUR_ADJ_OAS_MID")),_xll.BDP($C2084,"DUR_ADJ_OAS_MID"),IF(ISNUMBER(_xll.BDP($E2084&amp;" ISIN","DUR_ADJ_OAS_MID")),_xll.BDP($E2084&amp;" ISIN","DUR_ADJ_OAS_MID")," ")))</f>
        <v xml:space="preserve"> </v>
      </c>
      <c r="S2084" s="7">
        <f ca="1">IF(AND(A2083="SVOL",C2083="Cash"),                                     SUM(INDIRECT(ADDRESS(ROW()-(COUNTIF(A:A,"SVOL")),COLUMN())):INDIRECT(ADDRESS(ROW()-1,COLUMN()))),                                    IF(AND(A2084="TYA",C2084="Cash"), SUM(INDIRECT(ADDRESS(ROW()-(COUNTIF(A:A,"TYA")-1),COLUMN())):INDIRECT(ADDRESS(ROW()-1,COLUMN()))),                                    IF(AND(A2084="SVOL",ISNUMBER(FIND(" Govt",C2084))),"", IF(AND(A2084="SVOL",ISNUMBER(FIND(" Index",C2084))),J2084,                                    IF(ISNUMBER(N2084),Q2084*N2084,IF(ISNUMBER(R2084),J2084*R2084," "))))))</f>
        <v>-8.7539038767267118E-4</v>
      </c>
      <c r="T2084" t="s">
        <v>4273</v>
      </c>
      <c r="U2084" t="s">
        <v>55</v>
      </c>
      <c r="AG2084" s="17">
        <v>-1.157E-3</v>
      </c>
    </row>
    <row r="2085" spans="1:33" x14ac:dyDescent="0.35">
      <c r="A2085" t="s">
        <v>4542</v>
      </c>
      <c r="B2085" t="s">
        <v>4274</v>
      </c>
      <c r="C2085" t="s">
        <v>4274</v>
      </c>
      <c r="F2085" t="s">
        <v>4275</v>
      </c>
      <c r="G2085" s="1">
        <v>-9</v>
      </c>
      <c r="H2085" s="1">
        <v>25.1</v>
      </c>
      <c r="I2085" s="2">
        <v>-22590</v>
      </c>
      <c r="J2085" s="3">
        <v>-2.4044999999999999E-4</v>
      </c>
      <c r="K2085" s="4">
        <v>93947020.019999996</v>
      </c>
      <c r="L2085" s="5">
        <v>3750001</v>
      </c>
      <c r="M2085" s="6">
        <v>25.052531989999999</v>
      </c>
      <c r="N2085" s="7">
        <f>IF(ISNUMBER(_xll.BDP($C2085, "DELTA_MID")),_xll.BDP($C2085, "DELTA_MID")," ")</f>
        <v>-7.5574000000000002E-2</v>
      </c>
      <c r="O2085" s="7" t="str">
        <f>IF(ISNUMBER(N2085),_xll.BDP($C2085, "OPT_UNDL_TICKER"),"")</f>
        <v>NDX</v>
      </c>
      <c r="P2085" s="8">
        <f>IF(ISNUMBER(N2085),_xll.BDP($C2085, "OPT_UNDL_PX")," ")</f>
        <v>21036.16</v>
      </c>
      <c r="Q2085" s="7">
        <f>IF(ISNUMBER(N2085),+G2085*_xll.BDP($C2085, "PX_POS_MULT_FACTOR")*P2085/K2085," ")</f>
        <v>-0.20152362465535925</v>
      </c>
      <c r="R2085" s="8" t="str">
        <f>IF(OR($A2085="TUA",$A2085="TYA"),"",IF(ISNUMBER(_xll.BDP($C2085,"DUR_ADJ_OAS_MID")),_xll.BDP($C2085,"DUR_ADJ_OAS_MID"),IF(ISNUMBER(_xll.BDP($E2085&amp;" ISIN","DUR_ADJ_OAS_MID")),_xll.BDP($E2085&amp;" ISIN","DUR_ADJ_OAS_MID")," ")))</f>
        <v xml:space="preserve"> </v>
      </c>
      <c r="S2085" s="7">
        <f ca="1">IF(AND(A2084="SVOL",C2084="Cash"),                                     SUM(INDIRECT(ADDRESS(ROW()-(COUNTIF(A:A,"SVOL")),COLUMN())):INDIRECT(ADDRESS(ROW()-1,COLUMN()))),                                    IF(AND(A2085="TYA",C2085="Cash"), SUM(INDIRECT(ADDRESS(ROW()-(COUNTIF(A:A,"TYA")-1),COLUMN())):INDIRECT(ADDRESS(ROW()-1,COLUMN()))),                                    IF(AND(A2085="SVOL",ISNUMBER(FIND(" Govt",C2085))),"", IF(AND(A2085="SVOL",ISNUMBER(FIND(" Index",C2085))),J2085,                                    IF(ISNUMBER(N2085),Q2085*N2085,IF(ISNUMBER(R2085),J2085*R2085," "))))))</f>
        <v>1.5229946409704121E-2</v>
      </c>
      <c r="T2085" t="s">
        <v>4275</v>
      </c>
      <c r="U2085" t="s">
        <v>55</v>
      </c>
      <c r="AG2085" s="17">
        <v>-1.157E-3</v>
      </c>
    </row>
    <row r="2086" spans="1:33" x14ac:dyDescent="0.35">
      <c r="A2086" t="s">
        <v>4542</v>
      </c>
      <c r="B2086" t="s">
        <v>4276</v>
      </c>
      <c r="C2086" t="s">
        <v>4276</v>
      </c>
      <c r="F2086" t="s">
        <v>4277</v>
      </c>
      <c r="G2086" s="1">
        <v>9</v>
      </c>
      <c r="H2086" s="1">
        <v>4.8499999999999996</v>
      </c>
      <c r="I2086" s="2">
        <v>4365</v>
      </c>
      <c r="J2086" s="3">
        <v>4.6459999999999999E-5</v>
      </c>
      <c r="K2086" s="4">
        <v>93947020.019999996</v>
      </c>
      <c r="L2086" s="5">
        <v>3750001</v>
      </c>
      <c r="M2086" s="6">
        <v>25.052531989999999</v>
      </c>
      <c r="N2086" s="7">
        <f>IF(ISNUMBER(_xll.BDP($C2086, "DELTA_MID")),_xll.BDP($C2086, "DELTA_MID")," ")</f>
        <v>-1.4137E-2</v>
      </c>
      <c r="O2086" s="7" t="str">
        <f>IF(ISNUMBER(N2086),_xll.BDP($C2086, "OPT_UNDL_TICKER"),"")</f>
        <v>NDX</v>
      </c>
      <c r="P2086" s="8">
        <f>IF(ISNUMBER(N2086),_xll.BDP($C2086, "OPT_UNDL_PX")," ")</f>
        <v>21036.16</v>
      </c>
      <c r="Q2086" s="7">
        <f>IF(ISNUMBER(N2086),+G2086*_xll.BDP($C2086, "PX_POS_MULT_FACTOR")*P2086/K2086," ")</f>
        <v>0.20152362465535925</v>
      </c>
      <c r="R2086" s="8" t="str">
        <f>IF(OR($A2086="TUA",$A2086="TYA"),"",IF(ISNUMBER(_xll.BDP($C2086,"DUR_ADJ_OAS_MID")),_xll.BDP($C2086,"DUR_ADJ_OAS_MID"),IF(ISNUMBER(_xll.BDP($E2086&amp;" ISIN","DUR_ADJ_OAS_MID")),_xll.BDP($E2086&amp;" ISIN","DUR_ADJ_OAS_MID")," ")))</f>
        <v xml:space="preserve"> </v>
      </c>
      <c r="S2086" s="7">
        <f ca="1">IF(AND(A2085="SVOL",C2085="Cash"),                                     SUM(INDIRECT(ADDRESS(ROW()-(COUNTIF(A:A,"SVOL")),COLUMN())):INDIRECT(ADDRESS(ROW()-1,COLUMN()))),                                    IF(AND(A2086="TYA",C2086="Cash"), SUM(INDIRECT(ADDRESS(ROW()-(COUNTIF(A:A,"TYA")-1),COLUMN())):INDIRECT(ADDRESS(ROW()-1,COLUMN()))),                                    IF(AND(A2086="SVOL",ISNUMBER(FIND(" Govt",C2086))),"", IF(AND(A2086="SVOL",ISNUMBER(FIND(" Index",C2086))),J2086,                                    IF(ISNUMBER(N2086),Q2086*N2086,IF(ISNUMBER(R2086),J2086*R2086," "))))))</f>
        <v>-2.8489394817528138E-3</v>
      </c>
      <c r="T2086" t="s">
        <v>4277</v>
      </c>
      <c r="U2086" t="s">
        <v>55</v>
      </c>
      <c r="AG2086" s="17">
        <v>-1.157E-3</v>
      </c>
    </row>
    <row r="2087" spans="1:33" x14ac:dyDescent="0.35">
      <c r="A2087" t="s">
        <v>4542</v>
      </c>
      <c r="B2087" t="s">
        <v>4278</v>
      </c>
      <c r="C2087" t="s">
        <v>4278</v>
      </c>
      <c r="F2087" t="s">
        <v>4279</v>
      </c>
      <c r="G2087" s="1">
        <v>-80</v>
      </c>
      <c r="H2087" s="1">
        <v>3.8</v>
      </c>
      <c r="I2087" s="2">
        <v>-30400</v>
      </c>
      <c r="J2087" s="3">
        <v>-3.2359000000000001E-4</v>
      </c>
      <c r="K2087" s="4">
        <v>93947020.019999996</v>
      </c>
      <c r="L2087" s="5">
        <v>3750001</v>
      </c>
      <c r="M2087" s="6">
        <v>25.052531989999999</v>
      </c>
      <c r="N2087" s="7">
        <f>IF(ISNUMBER(_xll.BDP($C2087, "DELTA_MID")),_xll.BDP($C2087, "DELTA_MID")," ")</f>
        <v>-9.6027000000000001E-2</v>
      </c>
      <c r="O2087" s="7" t="str">
        <f>IF(ISNUMBER(N2087),_xll.BDP($C2087, "OPT_UNDL_TICKER"),"")</f>
        <v>RUY</v>
      </c>
      <c r="P2087" s="8">
        <f>IF(ISNUMBER(N2087),_xll.BDP($C2087, "OPT_UNDL_PX")," ")</f>
        <v>2369.3739999999998</v>
      </c>
      <c r="Q2087" s="7">
        <f>IF(ISNUMBER(N2087),+G2087*_xll.BDP($C2087, "PX_POS_MULT_FACTOR")*P2087/K2087," ")</f>
        <v>-0.20176256783839178</v>
      </c>
      <c r="R2087" s="8" t="str">
        <f>IF(OR($A2087="TUA",$A2087="TYA"),"",IF(ISNUMBER(_xll.BDP($C2087,"DUR_ADJ_OAS_MID")),_xll.BDP($C2087,"DUR_ADJ_OAS_MID"),IF(ISNUMBER(_xll.BDP($E2087&amp;" ISIN","DUR_ADJ_OAS_MID")),_xll.BDP($E2087&amp;" ISIN","DUR_ADJ_OAS_MID")," ")))</f>
        <v xml:space="preserve"> </v>
      </c>
      <c r="S2087" s="7">
        <f ca="1">IF(AND(A2086="SVOL",C2086="Cash"),                                     SUM(INDIRECT(ADDRESS(ROW()-(COUNTIF(A:A,"SVOL")),COLUMN())):INDIRECT(ADDRESS(ROW()-1,COLUMN()))),                                    IF(AND(A2087="TYA",C2087="Cash"), SUM(INDIRECT(ADDRESS(ROW()-(COUNTIF(A:A,"TYA")-1),COLUMN())):INDIRECT(ADDRESS(ROW()-1,COLUMN()))),                                    IF(AND(A2087="SVOL",ISNUMBER(FIND(" Govt",C2087))),"", IF(AND(A2087="SVOL",ISNUMBER(FIND(" Index",C2087))),J2087,                                    IF(ISNUMBER(N2087),Q2087*N2087,IF(ISNUMBER(R2087),J2087*R2087," "))))))</f>
        <v>1.9374654101817247E-2</v>
      </c>
      <c r="T2087" t="s">
        <v>4279</v>
      </c>
      <c r="U2087" t="s">
        <v>55</v>
      </c>
      <c r="AG2087" s="17">
        <v>-1.157E-3</v>
      </c>
    </row>
    <row r="2088" spans="1:33" x14ac:dyDescent="0.35">
      <c r="A2088" t="s">
        <v>4542</v>
      </c>
      <c r="B2088" t="s">
        <v>4280</v>
      </c>
      <c r="C2088" t="s">
        <v>4280</v>
      </c>
      <c r="F2088" t="s">
        <v>4281</v>
      </c>
      <c r="G2088" s="1">
        <v>80</v>
      </c>
      <c r="H2088" s="1">
        <v>0.97499999999999998</v>
      </c>
      <c r="I2088" s="2">
        <v>7800</v>
      </c>
      <c r="J2088" s="3">
        <v>8.3029999999999996E-5</v>
      </c>
      <c r="K2088" s="4">
        <v>93947020.019999996</v>
      </c>
      <c r="L2088" s="5">
        <v>3750001</v>
      </c>
      <c r="M2088" s="6">
        <v>25.052531989999999</v>
      </c>
      <c r="N2088" s="7">
        <f>IF(ISNUMBER(_xll.BDP($C2088, "DELTA_MID")),_xll.BDP($C2088, "DELTA_MID")," ")</f>
        <v>-2.1602E-2</v>
      </c>
      <c r="O2088" s="7" t="str">
        <f>IF(ISNUMBER(N2088),_xll.BDP($C2088, "OPT_UNDL_TICKER"),"")</f>
        <v>RUY</v>
      </c>
      <c r="P2088" s="8">
        <f>IF(ISNUMBER(N2088),_xll.BDP($C2088, "OPT_UNDL_PX")," ")</f>
        <v>2369.3739999999998</v>
      </c>
      <c r="Q2088" s="7">
        <f>IF(ISNUMBER(N2088),+G2088*_xll.BDP($C2088, "PX_POS_MULT_FACTOR")*P2088/K2088," ")</f>
        <v>0.20176256783839178</v>
      </c>
      <c r="R2088" s="8" t="str">
        <f>IF(OR($A2088="TUA",$A2088="TYA"),"",IF(ISNUMBER(_xll.BDP($C2088,"DUR_ADJ_OAS_MID")),_xll.BDP($C2088,"DUR_ADJ_OAS_MID"),IF(ISNUMBER(_xll.BDP($E2088&amp;" ISIN","DUR_ADJ_OAS_MID")),_xll.BDP($E2088&amp;" ISIN","DUR_ADJ_OAS_MID")," ")))</f>
        <v xml:space="preserve"> </v>
      </c>
      <c r="S2088" s="7">
        <f ca="1">IF(AND(A2087="SVOL",C2087="Cash"),                                     SUM(INDIRECT(ADDRESS(ROW()-(COUNTIF(A:A,"SVOL")),COLUMN())):INDIRECT(ADDRESS(ROW()-1,COLUMN()))),                                    IF(AND(A2088="TYA",C2088="Cash"), SUM(INDIRECT(ADDRESS(ROW()-(COUNTIF(A:A,"TYA")-1),COLUMN())):INDIRECT(ADDRESS(ROW()-1,COLUMN()))),                                    IF(AND(A2088="SVOL",ISNUMBER(FIND(" Govt",C2088))),"", IF(AND(A2088="SVOL",ISNUMBER(FIND(" Index",C2088))),J2088,                                    IF(ISNUMBER(N2088),Q2088*N2088,IF(ISNUMBER(R2088),J2088*R2088," "))))))</f>
        <v>-4.3584749904449389E-3</v>
      </c>
      <c r="T2088" t="s">
        <v>4281</v>
      </c>
      <c r="U2088" t="s">
        <v>55</v>
      </c>
      <c r="AG2088" s="17">
        <v>-1.157E-3</v>
      </c>
    </row>
    <row r="2089" spans="1:33" x14ac:dyDescent="0.35">
      <c r="A2089" t="s">
        <v>4542</v>
      </c>
      <c r="B2089" t="s">
        <v>4282</v>
      </c>
      <c r="C2089" t="s">
        <v>4282</v>
      </c>
      <c r="F2089" t="s">
        <v>4283</v>
      </c>
      <c r="G2089" s="1">
        <v>-29</v>
      </c>
      <c r="H2089" s="1">
        <v>3.9</v>
      </c>
      <c r="I2089" s="2">
        <v>-11310</v>
      </c>
      <c r="J2089" s="3">
        <v>-1.2039E-4</v>
      </c>
      <c r="K2089" s="4">
        <v>93947020.019999996</v>
      </c>
      <c r="L2089" s="5">
        <v>3750001</v>
      </c>
      <c r="M2089" s="6">
        <v>25.052531989999999</v>
      </c>
      <c r="N2089" s="7">
        <f>IF(ISNUMBER(_xll.BDP($C2089, "DELTA_MID")),_xll.BDP($C2089, "DELTA_MID")," ")</f>
        <v>-5.8090999999999997E-2</v>
      </c>
      <c r="O2089" s="7" t="str">
        <f>IF(ISNUMBER(N2089),_xll.BDP($C2089, "OPT_UNDL_TICKER"),"")</f>
        <v>SPX</v>
      </c>
      <c r="P2089" s="8">
        <f>IF(ISNUMBER(N2089),_xll.BDP($C2089, "OPT_UNDL_PX")," ")</f>
        <v>5985.38</v>
      </c>
      <c r="Q2089" s="7">
        <f>IF(ISNUMBER(N2089),+G2089*_xll.BDP($C2089, "PX_POS_MULT_FACTOR")*P2089/K2089," ")</f>
        <v>-0.18475947397059334</v>
      </c>
      <c r="R2089" s="8" t="str">
        <f>IF(OR($A2089="TUA",$A2089="TYA"),"",IF(ISNUMBER(_xll.BDP($C2089,"DUR_ADJ_OAS_MID")),_xll.BDP($C2089,"DUR_ADJ_OAS_MID"),IF(ISNUMBER(_xll.BDP($E2089&amp;" ISIN","DUR_ADJ_OAS_MID")),_xll.BDP($E2089&amp;" ISIN","DUR_ADJ_OAS_MID")," ")))</f>
        <v xml:space="preserve"> </v>
      </c>
      <c r="S2089" s="7">
        <f ca="1">IF(AND(A2088="SVOL",C2088="Cash"),                                     SUM(INDIRECT(ADDRESS(ROW()-(COUNTIF(A:A,"SVOL")),COLUMN())):INDIRECT(ADDRESS(ROW()-1,COLUMN()))),                                    IF(AND(A2089="TYA",C2089="Cash"), SUM(INDIRECT(ADDRESS(ROW()-(COUNTIF(A:A,"TYA")-1),COLUMN())):INDIRECT(ADDRESS(ROW()-1,COLUMN()))),                                    IF(AND(A2089="SVOL",ISNUMBER(FIND(" Govt",C2089))),"", IF(AND(A2089="SVOL",ISNUMBER(FIND(" Index",C2089))),J2089,                                    IF(ISNUMBER(N2089),Q2089*N2089,IF(ISNUMBER(R2089),J2089*R2089," "))))))</f>
        <v>1.0732862602425737E-2</v>
      </c>
      <c r="T2089" t="s">
        <v>4283</v>
      </c>
      <c r="U2089" t="s">
        <v>55</v>
      </c>
      <c r="AG2089" s="17">
        <v>-1.157E-3</v>
      </c>
    </row>
    <row r="2090" spans="1:33" x14ac:dyDescent="0.35">
      <c r="A2090" t="s">
        <v>4542</v>
      </c>
      <c r="B2090" t="s">
        <v>4284</v>
      </c>
      <c r="C2090" t="s">
        <v>4284</v>
      </c>
      <c r="F2090" t="s">
        <v>4285</v>
      </c>
      <c r="G2090" s="1">
        <v>29</v>
      </c>
      <c r="H2090" s="1">
        <v>0.9</v>
      </c>
      <c r="I2090" s="2">
        <v>2610</v>
      </c>
      <c r="J2090" s="3">
        <v>2.7780000000000002E-5</v>
      </c>
      <c r="K2090" s="4">
        <v>93947020.019999996</v>
      </c>
      <c r="L2090" s="5">
        <v>3750001</v>
      </c>
      <c r="M2090" s="6">
        <v>25.052531989999999</v>
      </c>
      <c r="N2090" s="7">
        <f>IF(ISNUMBER(_xll.BDP($C2090, "DELTA_MID")),_xll.BDP($C2090, "DELTA_MID")," ")</f>
        <v>-1.043E-2</v>
      </c>
      <c r="O2090" s="7" t="str">
        <f>IF(ISNUMBER(N2090),_xll.BDP($C2090, "OPT_UNDL_TICKER"),"")</f>
        <v>SPX</v>
      </c>
      <c r="P2090" s="8">
        <f>IF(ISNUMBER(N2090),_xll.BDP($C2090, "OPT_UNDL_PX")," ")</f>
        <v>5985.38</v>
      </c>
      <c r="Q2090" s="7">
        <f>IF(ISNUMBER(N2090),+G2090*_xll.BDP($C2090, "PX_POS_MULT_FACTOR")*P2090/K2090," ")</f>
        <v>0.18475947397059334</v>
      </c>
      <c r="R2090" s="8" t="str">
        <f>IF(OR($A2090="TUA",$A2090="TYA"),"",IF(ISNUMBER(_xll.BDP($C2090,"DUR_ADJ_OAS_MID")),_xll.BDP($C2090,"DUR_ADJ_OAS_MID"),IF(ISNUMBER(_xll.BDP($E2090&amp;" ISIN","DUR_ADJ_OAS_MID")),_xll.BDP($E2090&amp;" ISIN","DUR_ADJ_OAS_MID")," ")))</f>
        <v xml:space="preserve"> </v>
      </c>
      <c r="S2090" s="7">
        <f ca="1">IF(AND(A2089="SVOL",C2089="Cash"),                                     SUM(INDIRECT(ADDRESS(ROW()-(COUNTIF(A:A,"SVOL")),COLUMN())):INDIRECT(ADDRESS(ROW()-1,COLUMN()))),                                    IF(AND(A2090="TYA",C2090="Cash"), SUM(INDIRECT(ADDRESS(ROW()-(COUNTIF(A:A,"TYA")-1),COLUMN())):INDIRECT(ADDRESS(ROW()-1,COLUMN()))),                                    IF(AND(A2090="SVOL",ISNUMBER(FIND(" Govt",C2090))),"", IF(AND(A2090="SVOL",ISNUMBER(FIND(" Index",C2090))),J2090,                                    IF(ISNUMBER(N2090),Q2090*N2090,IF(ISNUMBER(R2090),J2090*R2090," "))))))</f>
        <v>-1.9270413135132885E-3</v>
      </c>
      <c r="T2090" t="s">
        <v>4285</v>
      </c>
      <c r="U2090" t="s">
        <v>55</v>
      </c>
      <c r="AG2090" s="17">
        <v>-1.157E-3</v>
      </c>
    </row>
    <row r="2091" spans="1:33" x14ac:dyDescent="0.35">
      <c r="A2091" t="s">
        <v>4542</v>
      </c>
      <c r="B2091" t="s">
        <v>4286</v>
      </c>
      <c r="C2091" t="s">
        <v>4286</v>
      </c>
      <c r="F2091" t="s">
        <v>4287</v>
      </c>
      <c r="G2091" s="1">
        <v>-10</v>
      </c>
      <c r="H2091" s="1">
        <v>44.3</v>
      </c>
      <c r="I2091" s="2">
        <v>-44300</v>
      </c>
      <c r="J2091" s="3">
        <v>-4.7154E-4</v>
      </c>
      <c r="K2091" s="4">
        <v>93947020.019999996</v>
      </c>
      <c r="L2091" s="5">
        <v>3750001</v>
      </c>
      <c r="M2091" s="6">
        <v>25.052531989999999</v>
      </c>
      <c r="N2091" s="7">
        <f>IF(ISNUMBER(_xll.BDP($C2091, "DELTA_MID")),_xll.BDP($C2091, "DELTA_MID")," ")</f>
        <v>-0.113027</v>
      </c>
      <c r="O2091" s="7" t="str">
        <f>IF(ISNUMBER(N2091),_xll.BDP($C2091, "OPT_UNDL_TICKER"),"")</f>
        <v>NDX</v>
      </c>
      <c r="P2091" s="8">
        <f>IF(ISNUMBER(N2091),_xll.BDP($C2091, "OPT_UNDL_PX")," ")</f>
        <v>21036.16</v>
      </c>
      <c r="Q2091" s="7">
        <f>IF(ISNUMBER(N2091),+G2091*_xll.BDP($C2091, "PX_POS_MULT_FACTOR")*P2091/K2091," ")</f>
        <v>-0.22391513850595471</v>
      </c>
      <c r="R2091" s="8" t="str">
        <f>IF(OR($A2091="TUA",$A2091="TYA"),"",IF(ISNUMBER(_xll.BDP($C2091,"DUR_ADJ_OAS_MID")),_xll.BDP($C2091,"DUR_ADJ_OAS_MID"),IF(ISNUMBER(_xll.BDP($E2091&amp;" ISIN","DUR_ADJ_OAS_MID")),_xll.BDP($E2091&amp;" ISIN","DUR_ADJ_OAS_MID")," ")))</f>
        <v xml:space="preserve"> </v>
      </c>
      <c r="S2091" s="7">
        <f ca="1">IF(AND(A2090="SVOL",C2090="Cash"),                                     SUM(INDIRECT(ADDRESS(ROW()-(COUNTIF(A:A,"SVOL")),COLUMN())):INDIRECT(ADDRESS(ROW()-1,COLUMN()))),                                    IF(AND(A2091="TYA",C2091="Cash"), SUM(INDIRECT(ADDRESS(ROW()-(COUNTIF(A:A,"TYA")-1),COLUMN())):INDIRECT(ADDRESS(ROW()-1,COLUMN()))),                                    IF(AND(A2091="SVOL",ISNUMBER(FIND(" Govt",C2091))),"", IF(AND(A2091="SVOL",ISNUMBER(FIND(" Index",C2091))),J2091,                                    IF(ISNUMBER(N2091),Q2091*N2091,IF(ISNUMBER(R2091),J2091*R2091," "))))))</f>
        <v>2.5308456359912544E-2</v>
      </c>
      <c r="T2091" t="s">
        <v>4287</v>
      </c>
      <c r="U2091" t="s">
        <v>55</v>
      </c>
      <c r="AG2091" s="17">
        <v>-1.157E-3</v>
      </c>
    </row>
    <row r="2092" spans="1:33" x14ac:dyDescent="0.35">
      <c r="A2092" t="s">
        <v>4542</v>
      </c>
      <c r="B2092" t="s">
        <v>4288</v>
      </c>
      <c r="C2092" t="s">
        <v>4288</v>
      </c>
      <c r="F2092" t="s">
        <v>4289</v>
      </c>
      <c r="G2092" s="1">
        <v>10</v>
      </c>
      <c r="H2092" s="1">
        <v>10.9</v>
      </c>
      <c r="I2092" s="2">
        <v>10900</v>
      </c>
      <c r="J2092" s="3">
        <v>1.1602E-4</v>
      </c>
      <c r="K2092" s="4">
        <v>93947020.019999996</v>
      </c>
      <c r="L2092" s="5">
        <v>3750001</v>
      </c>
      <c r="M2092" s="6">
        <v>25.052531989999999</v>
      </c>
      <c r="N2092" s="7">
        <f>IF(ISNUMBER(_xll.BDP($C2092, "DELTA_MID")),_xll.BDP($C2092, "DELTA_MID")," ")</f>
        <v>-2.7734999999999999E-2</v>
      </c>
      <c r="O2092" s="7" t="str">
        <f>IF(ISNUMBER(N2092),_xll.BDP($C2092, "OPT_UNDL_TICKER"),"")</f>
        <v>NDX</v>
      </c>
      <c r="P2092" s="8">
        <f>IF(ISNUMBER(N2092),_xll.BDP($C2092, "OPT_UNDL_PX")," ")</f>
        <v>21036.16</v>
      </c>
      <c r="Q2092" s="7">
        <f>IF(ISNUMBER(N2092),+G2092*_xll.BDP($C2092, "PX_POS_MULT_FACTOR")*P2092/K2092," ")</f>
        <v>0.22391513850595471</v>
      </c>
      <c r="R2092" s="8" t="str">
        <f>IF(OR($A2092="TUA",$A2092="TYA"),"",IF(ISNUMBER(_xll.BDP($C2092,"DUR_ADJ_OAS_MID")),_xll.BDP($C2092,"DUR_ADJ_OAS_MID"),IF(ISNUMBER(_xll.BDP($E2092&amp;" ISIN","DUR_ADJ_OAS_MID")),_xll.BDP($E2092&amp;" ISIN","DUR_ADJ_OAS_MID")," ")))</f>
        <v xml:space="preserve"> </v>
      </c>
      <c r="S2092" s="7">
        <f ca="1">IF(AND(A2091="SVOL",C2091="Cash"),                                     SUM(INDIRECT(ADDRESS(ROW()-(COUNTIF(A:A,"SVOL")),COLUMN())):INDIRECT(ADDRESS(ROW()-1,COLUMN()))),                                    IF(AND(A2092="TYA",C2092="Cash"), SUM(INDIRECT(ADDRESS(ROW()-(COUNTIF(A:A,"TYA")-1),COLUMN())):INDIRECT(ADDRESS(ROW()-1,COLUMN()))),                                    IF(AND(A2092="SVOL",ISNUMBER(FIND(" Govt",C2092))),"", IF(AND(A2092="SVOL",ISNUMBER(FIND(" Index",C2092))),J2092,                                    IF(ISNUMBER(N2092),Q2092*N2092,IF(ISNUMBER(R2092),J2092*R2092," "))))))</f>
        <v>-6.2102863664626534E-3</v>
      </c>
      <c r="T2092" t="s">
        <v>4289</v>
      </c>
      <c r="U2092" t="s">
        <v>55</v>
      </c>
      <c r="AG2092" s="17">
        <v>-1.157E-3</v>
      </c>
    </row>
    <row r="2093" spans="1:33" x14ac:dyDescent="0.35">
      <c r="A2093" t="s">
        <v>4542</v>
      </c>
      <c r="B2093" t="s">
        <v>4290</v>
      </c>
      <c r="C2093" t="s">
        <v>4290</v>
      </c>
      <c r="F2093" t="s">
        <v>4291</v>
      </c>
      <c r="G2093" s="1">
        <v>-68</v>
      </c>
      <c r="H2093" s="1">
        <v>5.25</v>
      </c>
      <c r="I2093" s="2">
        <v>-35700</v>
      </c>
      <c r="J2093" s="3">
        <v>-3.8000000000000002E-4</v>
      </c>
      <c r="K2093" s="4">
        <v>93947020.019999996</v>
      </c>
      <c r="L2093" s="5">
        <v>3750001</v>
      </c>
      <c r="M2093" s="6">
        <v>25.052531989999999</v>
      </c>
      <c r="N2093" s="7">
        <f>IF(ISNUMBER(_xll.BDP($C2093, "DELTA_MID")),_xll.BDP($C2093, "DELTA_MID")," ")</f>
        <v>-0.113886</v>
      </c>
      <c r="O2093" s="7" t="str">
        <f>IF(ISNUMBER(N2093),_xll.BDP($C2093, "OPT_UNDL_TICKER"),"")</f>
        <v>RUY</v>
      </c>
      <c r="P2093" s="8">
        <f>IF(ISNUMBER(N2093),_xll.BDP($C2093, "OPT_UNDL_PX")," ")</f>
        <v>2369.3739999999998</v>
      </c>
      <c r="Q2093" s="7">
        <f>IF(ISNUMBER(N2093),+G2093*_xll.BDP($C2093, "PX_POS_MULT_FACTOR")*P2093/K2093," ")</f>
        <v>-0.171498182662633</v>
      </c>
      <c r="R2093" s="8" t="str">
        <f>IF(OR($A2093="TUA",$A2093="TYA"),"",IF(ISNUMBER(_xll.BDP($C2093,"DUR_ADJ_OAS_MID")),_xll.BDP($C2093,"DUR_ADJ_OAS_MID"),IF(ISNUMBER(_xll.BDP($E2093&amp;" ISIN","DUR_ADJ_OAS_MID")),_xll.BDP($E2093&amp;" ISIN","DUR_ADJ_OAS_MID")," ")))</f>
        <v xml:space="preserve"> </v>
      </c>
      <c r="S2093" s="7">
        <f ca="1">IF(AND(A2092="SVOL",C2092="Cash"),                                     SUM(INDIRECT(ADDRESS(ROW()-(COUNTIF(A:A,"SVOL")),COLUMN())):INDIRECT(ADDRESS(ROW()-1,COLUMN()))),                                    IF(AND(A2093="TYA",C2093="Cash"), SUM(INDIRECT(ADDRESS(ROW()-(COUNTIF(A:A,"TYA")-1),COLUMN())):INDIRECT(ADDRESS(ROW()-1,COLUMN()))),                                    IF(AND(A2093="SVOL",ISNUMBER(FIND(" Govt",C2093))),"", IF(AND(A2093="SVOL",ISNUMBER(FIND(" Index",C2093))),J2093,                                    IF(ISNUMBER(N2093),Q2093*N2093,IF(ISNUMBER(R2093),J2093*R2093," "))))))</f>
        <v>1.9531242030716621E-2</v>
      </c>
      <c r="T2093" t="s">
        <v>4291</v>
      </c>
      <c r="U2093" t="s">
        <v>55</v>
      </c>
      <c r="AG2093" s="17">
        <v>-1.157E-3</v>
      </c>
    </row>
    <row r="2094" spans="1:33" x14ac:dyDescent="0.35">
      <c r="A2094" t="s">
        <v>4542</v>
      </c>
      <c r="B2094" t="s">
        <v>4292</v>
      </c>
      <c r="C2094" t="s">
        <v>4292</v>
      </c>
      <c r="F2094" t="s">
        <v>4293</v>
      </c>
      <c r="G2094" s="1">
        <v>68</v>
      </c>
      <c r="H2094" s="1">
        <v>1.325</v>
      </c>
      <c r="I2094" s="2">
        <v>9010</v>
      </c>
      <c r="J2094" s="3">
        <v>9.5909999999999995E-5</v>
      </c>
      <c r="K2094" s="4">
        <v>93947020.019999996</v>
      </c>
      <c r="L2094" s="5">
        <v>3750001</v>
      </c>
      <c r="M2094" s="6">
        <v>25.052531989999999</v>
      </c>
      <c r="N2094" s="7">
        <f>IF(ISNUMBER(_xll.BDP($C2094, "DELTA_MID")),_xll.BDP($C2094, "DELTA_MID")," ")</f>
        <v>-2.5270999999999998E-2</v>
      </c>
      <c r="O2094" s="7" t="str">
        <f>IF(ISNUMBER(N2094),_xll.BDP($C2094, "OPT_UNDL_TICKER"),"")</f>
        <v>RUY</v>
      </c>
      <c r="P2094" s="8">
        <f>IF(ISNUMBER(N2094),_xll.BDP($C2094, "OPT_UNDL_PX")," ")</f>
        <v>2369.3739999999998</v>
      </c>
      <c r="Q2094" s="7">
        <f>IF(ISNUMBER(N2094),+G2094*_xll.BDP($C2094, "PX_POS_MULT_FACTOR")*P2094/K2094," ")</f>
        <v>0.171498182662633</v>
      </c>
      <c r="R2094" s="8" t="str">
        <f>IF(OR($A2094="TUA",$A2094="TYA"),"",IF(ISNUMBER(_xll.BDP($C2094,"DUR_ADJ_OAS_MID")),_xll.BDP($C2094,"DUR_ADJ_OAS_MID"),IF(ISNUMBER(_xll.BDP($E2094&amp;" ISIN","DUR_ADJ_OAS_MID")),_xll.BDP($E2094&amp;" ISIN","DUR_ADJ_OAS_MID")," ")))</f>
        <v xml:space="preserve"> </v>
      </c>
      <c r="S2094" s="7">
        <f ca="1">IF(AND(A2093="SVOL",C2093="Cash"),                                     SUM(INDIRECT(ADDRESS(ROW()-(COUNTIF(A:A,"SVOL")),COLUMN())):INDIRECT(ADDRESS(ROW()-1,COLUMN()))),                                    IF(AND(A2094="TYA",C2094="Cash"), SUM(INDIRECT(ADDRESS(ROW()-(COUNTIF(A:A,"TYA")-1),COLUMN())):INDIRECT(ADDRESS(ROW()-1,COLUMN()))),                                    IF(AND(A2094="SVOL",ISNUMBER(FIND(" Govt",C2094))),"", IF(AND(A2094="SVOL",ISNUMBER(FIND(" Index",C2094))),J2094,                                    IF(ISNUMBER(N2094),Q2094*N2094,IF(ISNUMBER(R2094),J2094*R2094," "))))))</f>
        <v>-4.3339305740673984E-3</v>
      </c>
      <c r="T2094" t="s">
        <v>4293</v>
      </c>
      <c r="U2094" t="s">
        <v>55</v>
      </c>
      <c r="AG2094" s="17">
        <v>-1.157E-3</v>
      </c>
    </row>
    <row r="2095" spans="1:33" x14ac:dyDescent="0.35">
      <c r="A2095" t="s">
        <v>4542</v>
      </c>
      <c r="B2095" t="s">
        <v>4294</v>
      </c>
      <c r="C2095" t="s">
        <v>4294</v>
      </c>
      <c r="F2095" t="s">
        <v>4295</v>
      </c>
      <c r="G2095" s="1">
        <v>-37</v>
      </c>
      <c r="H2095" s="1">
        <v>8.5500000000000007</v>
      </c>
      <c r="I2095" s="2">
        <v>-31635</v>
      </c>
      <c r="J2095" s="3">
        <v>-3.3672999999999998E-4</v>
      </c>
      <c r="K2095" s="4">
        <v>93947020.019999996</v>
      </c>
      <c r="L2095" s="5">
        <v>3750001</v>
      </c>
      <c r="M2095" s="6">
        <v>25.052531989999999</v>
      </c>
      <c r="N2095" s="7">
        <f>IF(ISNUMBER(_xll.BDP($C2095, "DELTA_MID")),_xll.BDP($C2095, "DELTA_MID")," ")</f>
        <v>-0.108144</v>
      </c>
      <c r="O2095" s="7" t="str">
        <f>IF(ISNUMBER(N2095),_xll.BDP($C2095, "OPT_UNDL_TICKER"),"")</f>
        <v>SPX</v>
      </c>
      <c r="P2095" s="8">
        <f>IF(ISNUMBER(N2095),_xll.BDP($C2095, "OPT_UNDL_PX")," ")</f>
        <v>5985.38</v>
      </c>
      <c r="Q2095" s="7">
        <f>IF(ISNUMBER(N2095),+G2095*_xll.BDP($C2095, "PX_POS_MULT_FACTOR")*P2095/K2095," ")</f>
        <v>-0.23572760472110185</v>
      </c>
      <c r="R2095" s="8" t="str">
        <f>IF(OR($A2095="TUA",$A2095="TYA"),"",IF(ISNUMBER(_xll.BDP($C2095,"DUR_ADJ_OAS_MID")),_xll.BDP($C2095,"DUR_ADJ_OAS_MID"),IF(ISNUMBER(_xll.BDP($E2095&amp;" ISIN","DUR_ADJ_OAS_MID")),_xll.BDP($E2095&amp;" ISIN","DUR_ADJ_OAS_MID")," ")))</f>
        <v xml:space="preserve"> </v>
      </c>
      <c r="S2095" s="7">
        <f ca="1">IF(AND(A2094="SVOL",C2094="Cash"),                                     SUM(INDIRECT(ADDRESS(ROW()-(COUNTIF(A:A,"SVOL")),COLUMN())):INDIRECT(ADDRESS(ROW()-1,COLUMN()))),                                    IF(AND(A2095="TYA",C2095="Cash"), SUM(INDIRECT(ADDRESS(ROW()-(COUNTIF(A:A,"TYA")-1),COLUMN())):INDIRECT(ADDRESS(ROW()-1,COLUMN()))),                                    IF(AND(A2095="SVOL",ISNUMBER(FIND(" Govt",C2095))),"", IF(AND(A2095="SVOL",ISNUMBER(FIND(" Index",C2095))),J2095,                                    IF(ISNUMBER(N2095),Q2095*N2095,IF(ISNUMBER(R2095),J2095*R2095," "))))))</f>
        <v>2.549252608495884E-2</v>
      </c>
      <c r="T2095" t="s">
        <v>4295</v>
      </c>
      <c r="U2095" t="s">
        <v>55</v>
      </c>
      <c r="AG2095" s="17">
        <v>-1.157E-3</v>
      </c>
    </row>
    <row r="2096" spans="1:33" x14ac:dyDescent="0.35">
      <c r="A2096" t="s">
        <v>4542</v>
      </c>
      <c r="B2096" t="s">
        <v>4296</v>
      </c>
      <c r="C2096" t="s">
        <v>4296</v>
      </c>
      <c r="F2096" t="s">
        <v>4297</v>
      </c>
      <c r="G2096" s="1">
        <v>37</v>
      </c>
      <c r="H2096" s="1">
        <v>2.1749999999999998</v>
      </c>
      <c r="I2096" s="2">
        <v>8047.5</v>
      </c>
      <c r="J2096" s="3">
        <v>8.5660000000000003E-5</v>
      </c>
      <c r="K2096" s="4">
        <v>93947020.019999996</v>
      </c>
      <c r="L2096" s="5">
        <v>3750001</v>
      </c>
      <c r="M2096" s="6">
        <v>25.052531989999999</v>
      </c>
      <c r="N2096" s="7">
        <f>IF(ISNUMBER(_xll.BDP($C2096, "DELTA_MID")),_xll.BDP($C2096, "DELTA_MID")," ")</f>
        <v>-2.3917000000000001E-2</v>
      </c>
      <c r="O2096" s="7" t="str">
        <f>IF(ISNUMBER(N2096),_xll.BDP($C2096, "OPT_UNDL_TICKER"),"")</f>
        <v>SPX</v>
      </c>
      <c r="P2096" s="8">
        <f>IF(ISNUMBER(N2096),_xll.BDP($C2096, "OPT_UNDL_PX")," ")</f>
        <v>5985.38</v>
      </c>
      <c r="Q2096" s="7">
        <f>IF(ISNUMBER(N2096),+G2096*_xll.BDP($C2096, "PX_POS_MULT_FACTOR")*P2096/K2096," ")</f>
        <v>0.23572760472110185</v>
      </c>
      <c r="R2096" s="8" t="str">
        <f>IF(OR($A2096="TUA",$A2096="TYA"),"",IF(ISNUMBER(_xll.BDP($C2096,"DUR_ADJ_OAS_MID")),_xll.BDP($C2096,"DUR_ADJ_OAS_MID"),IF(ISNUMBER(_xll.BDP($E2096&amp;" ISIN","DUR_ADJ_OAS_MID")),_xll.BDP($E2096&amp;" ISIN","DUR_ADJ_OAS_MID")," ")))</f>
        <v xml:space="preserve"> </v>
      </c>
      <c r="S2096" s="7">
        <f ca="1">IF(AND(A2095="SVOL",C2095="Cash"),                                     SUM(INDIRECT(ADDRESS(ROW()-(COUNTIF(A:A,"SVOL")),COLUMN())):INDIRECT(ADDRESS(ROW()-1,COLUMN()))),                                    IF(AND(A2096="TYA",C2096="Cash"), SUM(INDIRECT(ADDRESS(ROW()-(COUNTIF(A:A,"TYA")-1),COLUMN())):INDIRECT(ADDRESS(ROW()-1,COLUMN()))),                                    IF(AND(A2096="SVOL",ISNUMBER(FIND(" Govt",C2096))),"", IF(AND(A2096="SVOL",ISNUMBER(FIND(" Index",C2096))),J2096,                                    IF(ISNUMBER(N2096),Q2096*N2096,IF(ISNUMBER(R2096),J2096*R2096," "))))))</f>
        <v>-5.637897122114593E-3</v>
      </c>
      <c r="T2096" t="s">
        <v>4297</v>
      </c>
      <c r="U2096" t="s">
        <v>55</v>
      </c>
      <c r="AG2096" s="17">
        <v>-1.157E-3</v>
      </c>
    </row>
    <row r="2097" spans="1:33" x14ac:dyDescent="0.35">
      <c r="A2097" t="s">
        <v>4542</v>
      </c>
      <c r="B2097" t="s">
        <v>4543</v>
      </c>
      <c r="C2097" t="s">
        <v>4544</v>
      </c>
      <c r="D2097" t="s">
        <v>4545</v>
      </c>
      <c r="E2097" t="s">
        <v>4546</v>
      </c>
      <c r="F2097" t="s">
        <v>4547</v>
      </c>
      <c r="G2097" s="1">
        <v>1320000</v>
      </c>
      <c r="H2097" s="1">
        <v>103.85324111</v>
      </c>
      <c r="I2097" s="2">
        <v>1370862.78</v>
      </c>
      <c r="J2097" s="3">
        <v>1.459187E-2</v>
      </c>
      <c r="K2097" s="4">
        <v>93947020.019999996</v>
      </c>
      <c r="L2097" s="5">
        <v>3750001</v>
      </c>
      <c r="M2097" s="6">
        <v>25.052531989999999</v>
      </c>
      <c r="N2097" s="7" t="str">
        <f>IF(ISNUMBER(_xll.BDP($C2097, "DELTA_MID")),_xll.BDP($C2097, "DELTA_MID")," ")</f>
        <v xml:space="preserve"> </v>
      </c>
      <c r="O2097" s="7" t="str">
        <f>IF(ISNUMBER(N2097),_xll.BDP($C2097, "OPT_UNDL_TICKER"),"")</f>
        <v/>
      </c>
      <c r="P2097" s="8" t="str">
        <f>IF(ISNUMBER(N2097),_xll.BDP($C2097, "OPT_UNDL_PX")," ")</f>
        <v xml:space="preserve"> </v>
      </c>
      <c r="Q2097" s="7" t="str">
        <f>IF(ISNUMBER(N2097),+G2097*_xll.BDP($C2097, "PX_POS_MULT_FACTOR")*P2097/K2097," ")</f>
        <v xml:space="preserve"> </v>
      </c>
      <c r="R2097" s="8">
        <f>IF(OR($A2097="TUA",$A2097="TYA"),"",IF(ISNUMBER(_xll.BDP($C2097,"DUR_ADJ_OAS_MID")),_xll.BDP($C2097,"DUR_ADJ_OAS_MID"),IF(ISNUMBER(_xll.BDP($E2097&amp;" ISIN","DUR_ADJ_OAS_MID")),_xll.BDP($E2097&amp;" ISIN","DUR_ADJ_OAS_MID")," ")))</f>
        <v>10.532234558100496</v>
      </c>
      <c r="S2097" s="8">
        <f ca="1">IF(AND(A2096="SVOL",C2096="Cash"),                                     SUM(INDIRECT(ADDRESS(ROW()-(COUNTIF(A:A,"SVOL")),COLUMN())):INDIRECT(ADDRESS(ROW()-1,COLUMN()))),                                    IF(AND(A2097="TYA",C2097="Cash"), SUM(INDIRECT(ADDRESS(ROW()-(COUNTIF(A:A,"TYA")-1),COLUMN())):INDIRECT(ADDRESS(ROW()-1,COLUMN()))),                                    IF(AND(A2097="SVOL",ISNUMBER(FIND(" Govt",C2097))),"", IF(AND(A2097="SVOL",ISNUMBER(FIND(" Index",C2097))),J2097,                                    IF(ISNUMBER(N2097),Q2097*N2097,IF(ISNUMBER(R2097),J2097*R2097," "))))))</f>
        <v>0.1536849974813099</v>
      </c>
      <c r="T2097" t="s">
        <v>4547</v>
      </c>
      <c r="U2097" t="s">
        <v>95</v>
      </c>
      <c r="AG2097" s="17">
        <v>-1.157E-3</v>
      </c>
    </row>
    <row r="2098" spans="1:33" x14ac:dyDescent="0.35">
      <c r="A2098" t="s">
        <v>4542</v>
      </c>
      <c r="B2098" t="s">
        <v>4548</v>
      </c>
      <c r="C2098" t="s">
        <v>4549</v>
      </c>
      <c r="D2098" t="s">
        <v>4550</v>
      </c>
      <c r="E2098" t="s">
        <v>4551</v>
      </c>
      <c r="F2098" t="s">
        <v>4552</v>
      </c>
      <c r="G2098" s="1">
        <v>2750000</v>
      </c>
      <c r="H2098" s="1">
        <v>103.92265</v>
      </c>
      <c r="I2098" s="2">
        <v>2857872.88</v>
      </c>
      <c r="J2098" s="3">
        <v>3.0420050000000001E-2</v>
      </c>
      <c r="K2098" s="4">
        <v>93947020.019999996</v>
      </c>
      <c r="L2098" s="5">
        <v>3750001</v>
      </c>
      <c r="M2098" s="6">
        <v>25.052531989999999</v>
      </c>
      <c r="N2098" s="7" t="str">
        <f>IF(ISNUMBER(_xll.BDP($C2098, "DELTA_MID")),_xll.BDP($C2098, "DELTA_MID")," ")</f>
        <v xml:space="preserve"> </v>
      </c>
      <c r="O2098" s="7" t="str">
        <f>IF(ISNUMBER(N2098),_xll.BDP($C2098, "OPT_UNDL_TICKER"),"")</f>
        <v/>
      </c>
      <c r="P2098" s="8" t="str">
        <f>IF(ISNUMBER(N2098),_xll.BDP($C2098, "OPT_UNDL_PX")," ")</f>
        <v xml:space="preserve"> </v>
      </c>
      <c r="Q2098" s="7" t="str">
        <f>IF(ISNUMBER(N2098),+G2098*_xll.BDP($C2098, "PX_POS_MULT_FACTOR")*P2098/K2098," ")</f>
        <v xml:space="preserve"> </v>
      </c>
      <c r="R2098" s="8">
        <f>IF(OR($A2098="TUA",$A2098="TYA"),"",IF(ISNUMBER(_xll.BDP($C2098,"DUR_ADJ_OAS_MID")),_xll.BDP($C2098,"DUR_ADJ_OAS_MID"),IF(ISNUMBER(_xll.BDP($E2098&amp;" ISIN","DUR_ADJ_OAS_MID")),_xll.BDP($E2098&amp;" ISIN","DUR_ADJ_OAS_MID")," ")))</f>
        <v>11.469662987674113</v>
      </c>
      <c r="S2098" s="8">
        <f ca="1">IF(AND(A2097="SVOL",C2097="Cash"),                                     SUM(INDIRECT(ADDRESS(ROW()-(COUNTIF(A:A,"SVOL")),COLUMN())):INDIRECT(ADDRESS(ROW()-1,COLUMN()))),                                    IF(AND(A2098="TYA",C2098="Cash"), SUM(INDIRECT(ADDRESS(ROW()-(COUNTIF(A:A,"TYA")-1),COLUMN())):INDIRECT(ADDRESS(ROW()-1,COLUMN()))),                                    IF(AND(A2098="SVOL",ISNUMBER(FIND(" Govt",C2098))),"", IF(AND(A2098="SVOL",ISNUMBER(FIND(" Index",C2098))),J2098,                                    IF(ISNUMBER(N2098),Q2098*N2098,IF(ISNUMBER(R2098),J2098*R2098," "))))))</f>
        <v>0.34890772156819588</v>
      </c>
      <c r="T2098" t="s">
        <v>4552</v>
      </c>
      <c r="U2098" t="s">
        <v>95</v>
      </c>
      <c r="AG2098" s="17">
        <v>-1.157E-3</v>
      </c>
    </row>
    <row r="2099" spans="1:33" x14ac:dyDescent="0.35">
      <c r="A2099" t="s">
        <v>4542</v>
      </c>
      <c r="B2099" t="s">
        <v>4553</v>
      </c>
      <c r="C2099" t="s">
        <v>4554</v>
      </c>
      <c r="D2099" t="s">
        <v>4555</v>
      </c>
      <c r="E2099" t="s">
        <v>4556</v>
      </c>
      <c r="F2099" t="s">
        <v>4557</v>
      </c>
      <c r="G2099" s="1">
        <v>2000000</v>
      </c>
      <c r="H2099" s="1">
        <v>109.09109556</v>
      </c>
      <c r="I2099" s="2">
        <v>2181821.91</v>
      </c>
      <c r="J2099" s="3">
        <v>2.3223959999999998E-2</v>
      </c>
      <c r="K2099" s="4">
        <v>93947020.019999996</v>
      </c>
      <c r="L2099" s="5">
        <v>3750001</v>
      </c>
      <c r="M2099" s="6">
        <v>25.052531989999999</v>
      </c>
      <c r="N2099" s="7" t="str">
        <f>IF(ISNUMBER(_xll.BDP($C2099, "DELTA_MID")),_xll.BDP($C2099, "DELTA_MID")," ")</f>
        <v xml:space="preserve"> </v>
      </c>
      <c r="O2099" s="7" t="str">
        <f>IF(ISNUMBER(N2099),_xll.BDP($C2099, "OPT_UNDL_TICKER"),"")</f>
        <v/>
      </c>
      <c r="P2099" s="8" t="str">
        <f>IF(ISNUMBER(N2099),_xll.BDP($C2099, "OPT_UNDL_PX")," ")</f>
        <v xml:space="preserve"> </v>
      </c>
      <c r="Q2099" s="7" t="str">
        <f>IF(ISNUMBER(N2099),+G2099*_xll.BDP($C2099, "PX_POS_MULT_FACTOR")*P2099/K2099," ")</f>
        <v xml:space="preserve"> </v>
      </c>
      <c r="R2099" s="8">
        <f>IF(OR($A2099="TUA",$A2099="TYA"),"",IF(ISNUMBER(_xll.BDP($C2099,"DUR_ADJ_OAS_MID")),_xll.BDP($C2099,"DUR_ADJ_OAS_MID"),IF(ISNUMBER(_xll.BDP($E2099&amp;" ISIN","DUR_ADJ_OAS_MID")),_xll.BDP($E2099&amp;" ISIN","DUR_ADJ_OAS_MID")," ")))</f>
        <v>11.561882519230108</v>
      </c>
      <c r="S2099" s="8">
        <f ca="1">IF(AND(A2098="SVOL",C2098="Cash"),                                     SUM(INDIRECT(ADDRESS(ROW()-(COUNTIF(A:A,"SVOL")),COLUMN())):INDIRECT(ADDRESS(ROW()-1,COLUMN()))),                                    IF(AND(A2099="TYA",C2099="Cash"), SUM(INDIRECT(ADDRESS(ROW()-(COUNTIF(A:A,"TYA")-1),COLUMN())):INDIRECT(ADDRESS(ROW()-1,COLUMN()))),                                    IF(AND(A2099="SVOL",ISNUMBER(FIND(" Govt",C2099))),"", IF(AND(A2099="SVOL",ISNUMBER(FIND(" Index",C2099))),J2099,                                    IF(ISNUMBER(N2099),Q2099*N2099,IF(ISNUMBER(R2099),J2099*R2099," "))))))</f>
        <v>0.26851269715129927</v>
      </c>
      <c r="T2099" t="s">
        <v>4557</v>
      </c>
      <c r="U2099" t="s">
        <v>95</v>
      </c>
      <c r="AG2099" s="17">
        <v>-1.157E-3</v>
      </c>
    </row>
    <row r="2100" spans="1:33" x14ac:dyDescent="0.35">
      <c r="A2100" t="s">
        <v>4542</v>
      </c>
      <c r="B2100" t="s">
        <v>4558</v>
      </c>
      <c r="C2100" t="s">
        <v>4559</v>
      </c>
      <c r="D2100" t="s">
        <v>4560</v>
      </c>
      <c r="E2100" t="s">
        <v>4561</v>
      </c>
      <c r="F2100" t="s">
        <v>4562</v>
      </c>
      <c r="G2100" s="1">
        <v>4000000</v>
      </c>
      <c r="H2100" s="1">
        <v>110.81265999999999</v>
      </c>
      <c r="I2100" s="2">
        <v>4432506.4000000004</v>
      </c>
      <c r="J2100" s="3">
        <v>4.7180920000000001E-2</v>
      </c>
      <c r="K2100" s="4">
        <v>93947020.019999996</v>
      </c>
      <c r="L2100" s="5">
        <v>3750001</v>
      </c>
      <c r="M2100" s="6">
        <v>25.052531989999999</v>
      </c>
      <c r="N2100" s="7" t="str">
        <f>IF(ISNUMBER(_xll.BDP($C2100, "DELTA_MID")),_xll.BDP($C2100, "DELTA_MID")," ")</f>
        <v xml:space="preserve"> </v>
      </c>
      <c r="O2100" s="7" t="str">
        <f>IF(ISNUMBER(N2100),_xll.BDP($C2100, "OPT_UNDL_TICKER"),"")</f>
        <v/>
      </c>
      <c r="P2100" s="8" t="str">
        <f>IF(ISNUMBER(N2100),_xll.BDP($C2100, "OPT_UNDL_PX")," ")</f>
        <v xml:space="preserve"> </v>
      </c>
      <c r="Q2100" s="7" t="str">
        <f>IF(ISNUMBER(N2100),+G2100*_xll.BDP($C2100, "PX_POS_MULT_FACTOR")*P2100/K2100," ")</f>
        <v xml:space="preserve"> </v>
      </c>
      <c r="R2100" s="8">
        <f>IF(OR($A2100="TUA",$A2100="TYA"),"",IF(ISNUMBER(_xll.BDP($C2100,"DUR_ADJ_OAS_MID")),_xll.BDP($C2100,"DUR_ADJ_OAS_MID"),IF(ISNUMBER(_xll.BDP($E2100&amp;" ISIN","DUR_ADJ_OAS_MID")),_xll.BDP($E2100&amp;" ISIN","DUR_ADJ_OAS_MID")," ")))</f>
        <v>11.090090636962739</v>
      </c>
      <c r="S2100" s="8">
        <f ca="1">IF(AND(A2099="SVOL",C2099="Cash"),                                     SUM(INDIRECT(ADDRESS(ROW()-(COUNTIF(A:A,"SVOL")),COLUMN())):INDIRECT(ADDRESS(ROW()-1,COLUMN()))),                                    IF(AND(A2100="TYA",C2100="Cash"), SUM(INDIRECT(ADDRESS(ROW()-(COUNTIF(A:A,"TYA")-1),COLUMN())):INDIRECT(ADDRESS(ROW()-1,COLUMN()))),                                    IF(AND(A2100="SVOL",ISNUMBER(FIND(" Govt",C2100))),"", IF(AND(A2100="SVOL",ISNUMBER(FIND(" Index",C2100))),J2100,                                    IF(ISNUMBER(N2100),Q2100*N2100,IF(ISNUMBER(R2100),J2100*R2100," "))))))</f>
        <v>0.52324067913528804</v>
      </c>
      <c r="T2100" t="s">
        <v>4562</v>
      </c>
      <c r="U2100" t="s">
        <v>95</v>
      </c>
      <c r="AG2100" s="17">
        <v>-1.157E-3</v>
      </c>
    </row>
    <row r="2101" spans="1:33" x14ac:dyDescent="0.35">
      <c r="A2101" t="s">
        <v>4542</v>
      </c>
      <c r="B2101" t="s">
        <v>4563</v>
      </c>
      <c r="C2101" t="s">
        <v>4564</v>
      </c>
      <c r="D2101" t="s">
        <v>4565</v>
      </c>
      <c r="E2101" t="s">
        <v>4566</v>
      </c>
      <c r="F2101" t="s">
        <v>4567</v>
      </c>
      <c r="G2101" s="1">
        <v>5000000</v>
      </c>
      <c r="H2101" s="1">
        <v>81.023166669999995</v>
      </c>
      <c r="I2101" s="2">
        <v>4051158.33</v>
      </c>
      <c r="J2101" s="3">
        <v>4.3121729999999997E-2</v>
      </c>
      <c r="K2101" s="4">
        <v>93947020.019999996</v>
      </c>
      <c r="L2101" s="5">
        <v>3750001</v>
      </c>
      <c r="M2101" s="6">
        <v>25.052531989999999</v>
      </c>
      <c r="N2101" s="7" t="str">
        <f>IF(ISNUMBER(_xll.BDP($C2101, "DELTA_MID")),_xll.BDP($C2101, "DELTA_MID")," ")</f>
        <v xml:space="preserve"> </v>
      </c>
      <c r="O2101" s="7" t="str">
        <f>IF(ISNUMBER(N2101),_xll.BDP($C2101, "OPT_UNDL_TICKER"),"")</f>
        <v/>
      </c>
      <c r="P2101" s="8" t="str">
        <f>IF(ISNUMBER(N2101),_xll.BDP($C2101, "OPT_UNDL_PX")," ")</f>
        <v xml:space="preserve"> </v>
      </c>
      <c r="Q2101" s="7" t="str">
        <f>IF(ISNUMBER(N2101),+G2101*_xll.BDP($C2101, "PX_POS_MULT_FACTOR")*P2101/K2101," ")</f>
        <v xml:space="preserve"> </v>
      </c>
      <c r="R2101" s="8">
        <f>IF(OR($A2101="TUA",$A2101="TYA"),"",IF(ISNUMBER(_xll.BDP($C2101,"DUR_ADJ_OAS_MID")),_xll.BDP($C2101,"DUR_ADJ_OAS_MID"),IF(ISNUMBER(_xll.BDP($E2101&amp;" ISIN","DUR_ADJ_OAS_MID")),_xll.BDP($E2101&amp;" ISIN","DUR_ADJ_OAS_MID")," ")))</f>
        <v>14.604219005795199</v>
      </c>
      <c r="S2101" s="8">
        <f ca="1">IF(AND(A2100="SVOL",C2100="Cash"),                                     SUM(INDIRECT(ADDRESS(ROW()-(COUNTIF(A:A,"SVOL")),COLUMN())):INDIRECT(ADDRESS(ROW()-1,COLUMN()))),                                    IF(AND(A2101="TYA",C2101="Cash"), SUM(INDIRECT(ADDRESS(ROW()-(COUNTIF(A:A,"TYA")-1),COLUMN())):INDIRECT(ADDRESS(ROW()-1,COLUMN()))),                                    IF(AND(A2101="SVOL",ISNUMBER(FIND(" Govt",C2101))),"", IF(AND(A2101="SVOL",ISNUMBER(FIND(" Index",C2101))),J2101,                                    IF(ISNUMBER(N2101),Q2101*N2101,IF(ISNUMBER(R2101),J2101*R2101," "))))))</f>
        <v>0.62975918882876902</v>
      </c>
      <c r="T2101" t="s">
        <v>4567</v>
      </c>
      <c r="U2101" t="s">
        <v>95</v>
      </c>
      <c r="AG2101" s="17">
        <v>-1.157E-3</v>
      </c>
    </row>
    <row r="2102" spans="1:33" x14ac:dyDescent="0.35">
      <c r="A2102" t="s">
        <v>4542</v>
      </c>
      <c r="B2102" t="s">
        <v>4568</v>
      </c>
      <c r="C2102" t="s">
        <v>4569</v>
      </c>
      <c r="D2102" t="s">
        <v>4570</v>
      </c>
      <c r="E2102" t="s">
        <v>4571</v>
      </c>
      <c r="F2102" t="s">
        <v>4572</v>
      </c>
      <c r="G2102" s="1">
        <v>2000000</v>
      </c>
      <c r="H2102" s="1">
        <v>109.12699000000001</v>
      </c>
      <c r="I2102" s="2">
        <v>2182539.7999999998</v>
      </c>
      <c r="J2102" s="3">
        <v>2.3231600000000002E-2</v>
      </c>
      <c r="K2102" s="4">
        <v>93947020.019999996</v>
      </c>
      <c r="L2102" s="5">
        <v>3750001</v>
      </c>
      <c r="M2102" s="6">
        <v>25.052531989999999</v>
      </c>
      <c r="N2102" s="7" t="str">
        <f>IF(ISNUMBER(_xll.BDP($C2102, "DELTA_MID")),_xll.BDP($C2102, "DELTA_MID")," ")</f>
        <v xml:space="preserve"> </v>
      </c>
      <c r="O2102" s="7" t="str">
        <f>IF(ISNUMBER(N2102),_xll.BDP($C2102, "OPT_UNDL_TICKER"),"")</f>
        <v/>
      </c>
      <c r="P2102" s="8" t="str">
        <f>IF(ISNUMBER(N2102),_xll.BDP($C2102, "OPT_UNDL_PX")," ")</f>
        <v xml:space="preserve"> </v>
      </c>
      <c r="Q2102" s="7" t="str">
        <f>IF(ISNUMBER(N2102),+G2102*_xll.BDP($C2102, "PX_POS_MULT_FACTOR")*P2102/K2102," ")</f>
        <v xml:space="preserve"> </v>
      </c>
      <c r="R2102" s="8">
        <f>IF(OR($A2102="TUA",$A2102="TYA"),"",IF(ISNUMBER(_xll.BDP($C2102,"DUR_ADJ_OAS_MID")),_xll.BDP($C2102,"DUR_ADJ_OAS_MID"),IF(ISNUMBER(_xll.BDP($E2102&amp;" ISIN","DUR_ADJ_OAS_MID")),_xll.BDP($E2102&amp;" ISIN","DUR_ADJ_OAS_MID")," ")))</f>
        <v>12.093478000565895</v>
      </c>
      <c r="S2102" s="8">
        <f ca="1">IF(AND(A2101="SVOL",C2101="Cash"),                                     SUM(INDIRECT(ADDRESS(ROW()-(COUNTIF(A:A,"SVOL")),COLUMN())):INDIRECT(ADDRESS(ROW()-1,COLUMN()))),                                    IF(AND(A2102="TYA",C2102="Cash"), SUM(INDIRECT(ADDRESS(ROW()-(COUNTIF(A:A,"TYA")-1),COLUMN())):INDIRECT(ADDRESS(ROW()-1,COLUMN()))),                                    IF(AND(A2102="SVOL",ISNUMBER(FIND(" Govt",C2102))),"", IF(AND(A2102="SVOL",ISNUMBER(FIND(" Index",C2102))),J2102,                                    IF(ISNUMBER(N2102),Q2102*N2102,IF(ISNUMBER(R2102),J2102*R2102," "))))))</f>
        <v>0.28095084351794669</v>
      </c>
      <c r="T2102" t="s">
        <v>4572</v>
      </c>
      <c r="U2102" t="s">
        <v>95</v>
      </c>
      <c r="AG2102" s="17">
        <v>-1.157E-3</v>
      </c>
    </row>
    <row r="2103" spans="1:33" x14ac:dyDescent="0.35">
      <c r="A2103" t="s">
        <v>4542</v>
      </c>
      <c r="B2103" t="s">
        <v>4573</v>
      </c>
      <c r="C2103" t="s">
        <v>4574</v>
      </c>
      <c r="D2103" t="s">
        <v>4575</v>
      </c>
      <c r="E2103" t="s">
        <v>4576</v>
      </c>
      <c r="F2103" t="s">
        <v>4577</v>
      </c>
      <c r="G2103" s="1">
        <v>4450000</v>
      </c>
      <c r="H2103" s="1">
        <v>107.93935</v>
      </c>
      <c r="I2103" s="2">
        <v>4803301.08</v>
      </c>
      <c r="J2103" s="3">
        <v>5.1127760000000001E-2</v>
      </c>
      <c r="K2103" s="4">
        <v>93947020.019999996</v>
      </c>
      <c r="L2103" s="5">
        <v>3750001</v>
      </c>
      <c r="M2103" s="6">
        <v>25.052531989999999</v>
      </c>
      <c r="N2103" s="7" t="str">
        <f>IF(ISNUMBER(_xll.BDP($C2103, "DELTA_MID")),_xll.BDP($C2103, "DELTA_MID")," ")</f>
        <v xml:space="preserve"> </v>
      </c>
      <c r="O2103" s="7" t="str">
        <f>IF(ISNUMBER(N2103),_xll.BDP($C2103, "OPT_UNDL_TICKER"),"")</f>
        <v/>
      </c>
      <c r="P2103" s="8" t="str">
        <f>IF(ISNUMBER(N2103),_xll.BDP($C2103, "OPT_UNDL_PX")," ")</f>
        <v xml:space="preserve"> </v>
      </c>
      <c r="Q2103" s="7" t="str">
        <f>IF(ISNUMBER(N2103),+G2103*_xll.BDP($C2103, "PX_POS_MULT_FACTOR")*P2103/K2103," ")</f>
        <v xml:space="preserve"> </v>
      </c>
      <c r="R2103" s="8">
        <f>IF(OR($A2103="TUA",$A2103="TYA"),"",IF(ISNUMBER(_xll.BDP($C2103,"DUR_ADJ_OAS_MID")),_xll.BDP($C2103,"DUR_ADJ_OAS_MID"),IF(ISNUMBER(_xll.BDP($E2103&amp;" ISIN","DUR_ADJ_OAS_MID")),_xll.BDP($E2103&amp;" ISIN","DUR_ADJ_OAS_MID")," ")))</f>
        <v>11.939678611909217</v>
      </c>
      <c r="S2103" s="8">
        <f ca="1">IF(AND(A2102="SVOL",C2102="Cash"),                                     SUM(INDIRECT(ADDRESS(ROW()-(COUNTIF(A:A,"SVOL")),COLUMN())):INDIRECT(ADDRESS(ROW()-1,COLUMN()))),                                    IF(AND(A2103="TYA",C2103="Cash"), SUM(INDIRECT(ADDRESS(ROW()-(COUNTIF(A:A,"TYA")-1),COLUMN())):INDIRECT(ADDRESS(ROW()-1,COLUMN()))),                                    IF(AND(A2103="SVOL",ISNUMBER(FIND(" Govt",C2103))),"", IF(AND(A2103="SVOL",ISNUMBER(FIND(" Index",C2103))),J2103,                                    IF(ISNUMBER(N2103),Q2103*N2103,IF(ISNUMBER(R2103),J2103*R2103," "))))))</f>
        <v>0.61044902254682765</v>
      </c>
      <c r="T2103" t="s">
        <v>4577</v>
      </c>
      <c r="U2103" t="s">
        <v>95</v>
      </c>
      <c r="AG2103" s="17">
        <v>-1.157E-3</v>
      </c>
    </row>
    <row r="2104" spans="1:33" x14ac:dyDescent="0.35">
      <c r="A2104" t="s">
        <v>4542</v>
      </c>
      <c r="B2104" t="s">
        <v>4578</v>
      </c>
      <c r="C2104" t="s">
        <v>4579</v>
      </c>
      <c r="D2104" t="s">
        <v>4580</v>
      </c>
      <c r="E2104" t="s">
        <v>4581</v>
      </c>
      <c r="F2104" t="s">
        <v>4582</v>
      </c>
      <c r="G2104" s="1">
        <v>4000000</v>
      </c>
      <c r="H2104" s="1">
        <v>111.62872667000001</v>
      </c>
      <c r="I2104" s="2">
        <v>4465149.07</v>
      </c>
      <c r="J2104" s="3">
        <v>4.752837E-2</v>
      </c>
      <c r="K2104" s="4">
        <v>93947020.019999996</v>
      </c>
      <c r="L2104" s="5">
        <v>3750001</v>
      </c>
      <c r="M2104" s="6">
        <v>25.052531989999999</v>
      </c>
      <c r="N2104" s="7" t="str">
        <f>IF(ISNUMBER(_xll.BDP($C2104, "DELTA_MID")),_xll.BDP($C2104, "DELTA_MID")," ")</f>
        <v xml:space="preserve"> </v>
      </c>
      <c r="O2104" s="7" t="str">
        <f>IF(ISNUMBER(N2104),_xll.BDP($C2104, "OPT_UNDL_TICKER"),"")</f>
        <v/>
      </c>
      <c r="P2104" s="8" t="str">
        <f>IF(ISNUMBER(N2104),_xll.BDP($C2104, "OPT_UNDL_PX")," ")</f>
        <v xml:space="preserve"> </v>
      </c>
      <c r="Q2104" s="7" t="str">
        <f>IF(ISNUMBER(N2104),+G2104*_xll.BDP($C2104, "PX_POS_MULT_FACTOR")*P2104/K2104," ")</f>
        <v xml:space="preserve"> </v>
      </c>
      <c r="R2104" s="8">
        <f>IF(OR($A2104="TUA",$A2104="TYA"),"",IF(ISNUMBER(_xll.BDP($C2104,"DUR_ADJ_OAS_MID")),_xll.BDP($C2104,"DUR_ADJ_OAS_MID"),IF(ISNUMBER(_xll.BDP($E2104&amp;" ISIN","DUR_ADJ_OAS_MID")),_xll.BDP($E2104&amp;" ISIN","DUR_ADJ_OAS_MID")," ")))</f>
        <v>11.16557807909096</v>
      </c>
      <c r="S2104" s="8">
        <f ca="1">IF(AND(A2103="SVOL",C2103="Cash"),                                     SUM(INDIRECT(ADDRESS(ROW()-(COUNTIF(A:A,"SVOL")),COLUMN())):INDIRECT(ADDRESS(ROW()-1,COLUMN()))),                                    IF(AND(A2104="TYA",C2104="Cash"), SUM(INDIRECT(ADDRESS(ROW()-(COUNTIF(A:A,"TYA")-1),COLUMN())):INDIRECT(ADDRESS(ROW()-1,COLUMN()))),                                    IF(AND(A2104="SVOL",ISNUMBER(FIND(" Govt",C2104))),"", IF(AND(A2104="SVOL",ISNUMBER(FIND(" Index",C2104))),J2104,                                    IF(ISNUMBER(N2104),Q2104*N2104,IF(ISNUMBER(R2104),J2104*R2104," "))))))</f>
        <v>0.53068172620692444</v>
      </c>
      <c r="T2104" t="s">
        <v>4582</v>
      </c>
      <c r="U2104" t="s">
        <v>95</v>
      </c>
      <c r="AG2104" s="17">
        <v>-1.157E-3</v>
      </c>
    </row>
    <row r="2105" spans="1:33" x14ac:dyDescent="0.35">
      <c r="A2105" t="s">
        <v>4542</v>
      </c>
      <c r="B2105" t="s">
        <v>4583</v>
      </c>
      <c r="C2105" t="s">
        <v>4584</v>
      </c>
      <c r="D2105" t="s">
        <v>4585</v>
      </c>
      <c r="E2105" t="s">
        <v>4586</v>
      </c>
      <c r="F2105" t="s">
        <v>4587</v>
      </c>
      <c r="G2105" s="1">
        <v>3400000</v>
      </c>
      <c r="H2105" s="1">
        <v>78.609229999999997</v>
      </c>
      <c r="I2105" s="2">
        <v>2672713.8199999998</v>
      </c>
      <c r="J2105" s="3">
        <v>2.8449160000000001E-2</v>
      </c>
      <c r="K2105" s="4">
        <v>93947020.019999996</v>
      </c>
      <c r="L2105" s="5">
        <v>3750001</v>
      </c>
      <c r="M2105" s="6">
        <v>25.052531989999999</v>
      </c>
      <c r="N2105" s="7" t="str">
        <f>IF(ISNUMBER(_xll.BDP($C2105, "DELTA_MID")),_xll.BDP($C2105, "DELTA_MID")," ")</f>
        <v xml:space="preserve"> </v>
      </c>
      <c r="O2105" s="7" t="str">
        <f>IF(ISNUMBER(N2105),_xll.BDP($C2105, "OPT_UNDL_TICKER"),"")</f>
        <v/>
      </c>
      <c r="P2105" s="8" t="str">
        <f>IF(ISNUMBER(N2105),_xll.BDP($C2105, "OPT_UNDL_PX")," ")</f>
        <v xml:space="preserve"> </v>
      </c>
      <c r="Q2105" s="7" t="str">
        <f>IF(ISNUMBER(N2105),+G2105*_xll.BDP($C2105, "PX_POS_MULT_FACTOR")*P2105/K2105," ")</f>
        <v xml:space="preserve"> </v>
      </c>
      <c r="R2105" s="8">
        <f>IF(OR($A2105="TUA",$A2105="TYA"),"",IF(ISNUMBER(_xll.BDP($C2105,"DUR_ADJ_OAS_MID")),_xll.BDP($C2105,"DUR_ADJ_OAS_MID"),IF(ISNUMBER(_xll.BDP($E2105&amp;" ISIN","DUR_ADJ_OAS_MID")),_xll.BDP($E2105&amp;" ISIN","DUR_ADJ_OAS_MID")," ")))</f>
        <v>16.338017554056144</v>
      </c>
      <c r="S2105" s="8">
        <f ca="1">IF(AND(A2104="SVOL",C2104="Cash"),                                     SUM(INDIRECT(ADDRESS(ROW()-(COUNTIF(A:A,"SVOL")),COLUMN())):INDIRECT(ADDRESS(ROW()-1,COLUMN()))),                                    IF(AND(A2105="TYA",C2105="Cash"), SUM(INDIRECT(ADDRESS(ROW()-(COUNTIF(A:A,"TYA")-1),COLUMN())):INDIRECT(ADDRESS(ROW()-1,COLUMN()))),                                    IF(AND(A2105="SVOL",ISNUMBER(FIND(" Govt",C2105))),"", IF(AND(A2105="SVOL",ISNUMBER(FIND(" Index",C2105))),J2105,                                    IF(ISNUMBER(N2105),Q2105*N2105,IF(ISNUMBER(R2105),J2105*R2105," "))))))</f>
        <v>0.46480287547815191</v>
      </c>
      <c r="T2105" t="s">
        <v>4587</v>
      </c>
      <c r="U2105" t="s">
        <v>95</v>
      </c>
      <c r="AG2105" s="17">
        <v>-1.157E-3</v>
      </c>
    </row>
    <row r="2106" spans="1:33" x14ac:dyDescent="0.35">
      <c r="A2106" t="s">
        <v>4542</v>
      </c>
      <c r="B2106" t="s">
        <v>4588</v>
      </c>
      <c r="C2106" t="s">
        <v>4589</v>
      </c>
      <c r="D2106" t="s">
        <v>4590</v>
      </c>
      <c r="E2106" t="s">
        <v>4591</v>
      </c>
      <c r="F2106" t="s">
        <v>4592</v>
      </c>
      <c r="G2106" s="1">
        <v>2565000</v>
      </c>
      <c r="H2106" s="1">
        <v>105.81345666999999</v>
      </c>
      <c r="I2106" s="2">
        <v>2714115.16</v>
      </c>
      <c r="J2106" s="3">
        <v>2.8889850000000002E-2</v>
      </c>
      <c r="K2106" s="4">
        <v>93947020.019999996</v>
      </c>
      <c r="L2106" s="5">
        <v>3750001</v>
      </c>
      <c r="M2106" s="6">
        <v>25.052531989999999</v>
      </c>
      <c r="N2106" s="7" t="str">
        <f>IF(ISNUMBER(_xll.BDP($C2106, "DELTA_MID")),_xll.BDP($C2106, "DELTA_MID")," ")</f>
        <v xml:space="preserve"> </v>
      </c>
      <c r="O2106" s="7" t="str">
        <f>IF(ISNUMBER(N2106),_xll.BDP($C2106, "OPT_UNDL_TICKER"),"")</f>
        <v/>
      </c>
      <c r="P2106" s="8" t="str">
        <f>IF(ISNUMBER(N2106),_xll.BDP($C2106, "OPT_UNDL_PX")," ")</f>
        <v xml:space="preserve"> </v>
      </c>
      <c r="Q2106" s="7" t="str">
        <f>IF(ISNUMBER(N2106),+G2106*_xll.BDP($C2106, "PX_POS_MULT_FACTOR")*P2106/K2106," ")</f>
        <v xml:space="preserve"> </v>
      </c>
      <c r="R2106" s="8">
        <f>IF(OR($A2106="TUA",$A2106="TYA"),"",IF(ISNUMBER(_xll.BDP($C2106,"DUR_ADJ_OAS_MID")),_xll.BDP($C2106,"DUR_ADJ_OAS_MID"),IF(ISNUMBER(_xll.BDP($E2106&amp;" ISIN","DUR_ADJ_OAS_MID")),_xll.BDP($E2106&amp;" ISIN","DUR_ADJ_OAS_MID")," ")))</f>
        <v>11.262334745956167</v>
      </c>
      <c r="S2106" s="8">
        <f ca="1">IF(AND(A2105="SVOL",C2105="Cash"),                                     SUM(INDIRECT(ADDRESS(ROW()-(COUNTIF(A:A,"SVOL")),COLUMN())):INDIRECT(ADDRESS(ROW()-1,COLUMN()))),                                    IF(AND(A2106="TYA",C2106="Cash"), SUM(INDIRECT(ADDRESS(ROW()-(COUNTIF(A:A,"TYA")-1),COLUMN())):INDIRECT(ADDRESS(ROW()-1,COLUMN()))),                                    IF(AND(A2106="SVOL",ISNUMBER(FIND(" Govt",C2106))),"", IF(AND(A2106="SVOL",ISNUMBER(FIND(" Index",C2106))),J2106,                                    IF(ISNUMBER(N2106),Q2106*N2106,IF(ISNUMBER(R2106),J2106*R2106," "))))))</f>
        <v>0.3253671614604618</v>
      </c>
      <c r="T2106" t="s">
        <v>4592</v>
      </c>
      <c r="U2106" t="s">
        <v>95</v>
      </c>
      <c r="AG2106" s="17">
        <v>-1.157E-3</v>
      </c>
    </row>
    <row r="2107" spans="1:33" x14ac:dyDescent="0.35">
      <c r="A2107" t="s">
        <v>4542</v>
      </c>
      <c r="B2107" t="s">
        <v>4593</v>
      </c>
      <c r="C2107" t="s">
        <v>956</v>
      </c>
      <c r="D2107" t="s">
        <v>4594</v>
      </c>
      <c r="E2107" t="s">
        <v>4595</v>
      </c>
      <c r="F2107" t="s">
        <v>4596</v>
      </c>
      <c r="G2107" s="1">
        <v>4000000</v>
      </c>
      <c r="H2107" s="1">
        <v>109.08802</v>
      </c>
      <c r="I2107" s="2">
        <v>4363520.8</v>
      </c>
      <c r="J2107" s="3">
        <v>4.6446609999999999E-2</v>
      </c>
      <c r="K2107" s="4">
        <v>93947020.019999996</v>
      </c>
      <c r="L2107" s="5">
        <v>3750001</v>
      </c>
      <c r="M2107" s="6">
        <v>25.052531989999999</v>
      </c>
      <c r="N2107" s="7" t="str">
        <f>IF(ISNUMBER(_xll.BDP($C2107, "DELTA_MID")),_xll.BDP($C2107, "DELTA_MID")," ")</f>
        <v xml:space="preserve"> </v>
      </c>
      <c r="O2107" s="7" t="str">
        <f>IF(ISNUMBER(N2107),_xll.BDP($C2107, "OPT_UNDL_TICKER"),"")</f>
        <v/>
      </c>
      <c r="P2107" s="8" t="str">
        <f>IF(ISNUMBER(N2107),_xll.BDP($C2107, "OPT_UNDL_PX")," ")</f>
        <v xml:space="preserve"> </v>
      </c>
      <c r="Q2107" s="7" t="str">
        <f>IF(ISNUMBER(N2107),+G2107*_xll.BDP($C2107, "PX_POS_MULT_FACTOR")*P2107/K2107," ")</f>
        <v xml:space="preserve"> </v>
      </c>
      <c r="R2107" s="8">
        <f>IF(OR($A2107="TUA",$A2107="TYA"),"",IF(ISNUMBER(_xll.BDP($C2107,"DUR_ADJ_OAS_MID")),_xll.BDP($C2107,"DUR_ADJ_OAS_MID"),IF(ISNUMBER(_xll.BDP($E2107&amp;" ISIN","DUR_ADJ_OAS_MID")),_xll.BDP($E2107&amp;" ISIN","DUR_ADJ_OAS_MID")," ")))</f>
        <v>12.114726689399539</v>
      </c>
      <c r="S2107" s="8">
        <f ca="1">IF(AND(A2106="SVOL",C2106="Cash"),                                     SUM(INDIRECT(ADDRESS(ROW()-(COUNTIF(A:A,"SVOL")),COLUMN())):INDIRECT(ADDRESS(ROW()-1,COLUMN()))),                                    IF(AND(A2107="TYA",C2107="Cash"), SUM(INDIRECT(ADDRESS(ROW()-(COUNTIF(A:A,"TYA")-1),COLUMN())):INDIRECT(ADDRESS(ROW()-1,COLUMN()))),                                    IF(AND(A2107="SVOL",ISNUMBER(FIND(" Govt",C2107))),"", IF(AND(A2107="SVOL",ISNUMBER(FIND(" Index",C2107))),J2107,                                    IF(ISNUMBER(N2107),Q2107*N2107,IF(ISNUMBER(R2107),J2107*R2107," "))))))</f>
        <v>0.56268798579913148</v>
      </c>
      <c r="T2107" t="s">
        <v>4596</v>
      </c>
      <c r="U2107" t="s">
        <v>95</v>
      </c>
      <c r="AG2107" s="17">
        <v>-1.157E-3</v>
      </c>
    </row>
    <row r="2108" spans="1:33" x14ac:dyDescent="0.35">
      <c r="A2108" t="s">
        <v>4542</v>
      </c>
      <c r="B2108" t="s">
        <v>4597</v>
      </c>
      <c r="C2108" t="s">
        <v>4598</v>
      </c>
      <c r="D2108" t="s">
        <v>4599</v>
      </c>
      <c r="E2108" t="s">
        <v>4600</v>
      </c>
      <c r="F2108" t="s">
        <v>4601</v>
      </c>
      <c r="G2108" s="1">
        <v>5000000</v>
      </c>
      <c r="H2108" s="1">
        <v>77.983580000000003</v>
      </c>
      <c r="I2108" s="2">
        <v>3899179</v>
      </c>
      <c r="J2108" s="3">
        <v>4.1504020000000003E-2</v>
      </c>
      <c r="K2108" s="4">
        <v>93947020.019999996</v>
      </c>
      <c r="L2108" s="5">
        <v>3750001</v>
      </c>
      <c r="M2108" s="6">
        <v>25.052531989999999</v>
      </c>
      <c r="N2108" s="7" t="str">
        <f>IF(ISNUMBER(_xll.BDP($C2108, "DELTA_MID")),_xll.BDP($C2108, "DELTA_MID")," ")</f>
        <v xml:space="preserve"> </v>
      </c>
      <c r="O2108" s="7" t="str">
        <f>IF(ISNUMBER(N2108),_xll.BDP($C2108, "OPT_UNDL_TICKER"),"")</f>
        <v/>
      </c>
      <c r="P2108" s="8" t="str">
        <f>IF(ISNUMBER(N2108),_xll.BDP($C2108, "OPT_UNDL_PX")," ")</f>
        <v xml:space="preserve"> </v>
      </c>
      <c r="Q2108" s="7" t="str">
        <f>IF(ISNUMBER(N2108),+G2108*_xll.BDP($C2108, "PX_POS_MULT_FACTOR")*P2108/K2108," ")</f>
        <v xml:space="preserve"> </v>
      </c>
      <c r="R2108" s="8">
        <f>IF(OR($A2108="TUA",$A2108="TYA"),"",IF(ISNUMBER(_xll.BDP($C2108,"DUR_ADJ_OAS_MID")),_xll.BDP($C2108,"DUR_ADJ_OAS_MID"),IF(ISNUMBER(_xll.BDP($E2108&amp;" ISIN","DUR_ADJ_OAS_MID")),_xll.BDP($E2108&amp;" ISIN","DUR_ADJ_OAS_MID")," ")))</f>
        <v>16.131802573621876</v>
      </c>
      <c r="S2108" s="8">
        <f ca="1">IF(AND(A2107="SVOL",C2107="Cash"),                                     SUM(INDIRECT(ADDRESS(ROW()-(COUNTIF(A:A,"SVOL")),COLUMN())):INDIRECT(ADDRESS(ROW()-1,COLUMN()))),                                    IF(AND(A2108="TYA",C2108="Cash"), SUM(INDIRECT(ADDRESS(ROW()-(COUNTIF(A:A,"TYA")-1),COLUMN())):INDIRECT(ADDRESS(ROW()-1,COLUMN()))),                                    IF(AND(A2108="SVOL",ISNUMBER(FIND(" Govt",C2108))),"", IF(AND(A2108="SVOL",ISNUMBER(FIND(" Index",C2108))),J2108,                                    IF(ISNUMBER(N2108),Q2108*N2108,IF(ISNUMBER(R2108),J2108*R2108," "))))))</f>
        <v>0.66953465665165379</v>
      </c>
      <c r="T2108" t="s">
        <v>4601</v>
      </c>
      <c r="U2108" t="s">
        <v>95</v>
      </c>
      <c r="AG2108" s="17">
        <v>-1.157E-3</v>
      </c>
    </row>
    <row r="2109" spans="1:33" x14ac:dyDescent="0.35">
      <c r="A2109" t="s">
        <v>4542</v>
      </c>
      <c r="B2109" t="s">
        <v>4602</v>
      </c>
      <c r="C2109" t="s">
        <v>4603</v>
      </c>
      <c r="D2109" t="s">
        <v>4604</v>
      </c>
      <c r="E2109" t="s">
        <v>4605</v>
      </c>
      <c r="F2109" t="s">
        <v>4606</v>
      </c>
      <c r="G2109" s="1">
        <v>2000000</v>
      </c>
      <c r="H2109" s="1">
        <v>108.24093889</v>
      </c>
      <c r="I2109" s="2">
        <v>2164818.7799999998</v>
      </c>
      <c r="J2109" s="3">
        <v>2.3042969999999999E-2</v>
      </c>
      <c r="K2109" s="4">
        <v>93947020.019999996</v>
      </c>
      <c r="L2109" s="5">
        <v>3750001</v>
      </c>
      <c r="M2109" s="6">
        <v>25.052531989999999</v>
      </c>
      <c r="N2109" s="7" t="str">
        <f>IF(ISNUMBER(_xll.BDP($C2109, "DELTA_MID")),_xll.BDP($C2109, "DELTA_MID")," ")</f>
        <v xml:space="preserve"> </v>
      </c>
      <c r="O2109" s="7" t="str">
        <f>IF(ISNUMBER(N2109),_xll.BDP($C2109, "OPT_UNDL_TICKER"),"")</f>
        <v/>
      </c>
      <c r="P2109" s="8" t="str">
        <f>IF(ISNUMBER(N2109),_xll.BDP($C2109, "OPT_UNDL_PX")," ")</f>
        <v xml:space="preserve"> </v>
      </c>
      <c r="Q2109" s="7" t="str">
        <f>IF(ISNUMBER(N2109),+G2109*_xll.BDP($C2109, "PX_POS_MULT_FACTOR")*P2109/K2109," ")</f>
        <v xml:space="preserve"> </v>
      </c>
      <c r="R2109" s="8">
        <f>IF(OR($A2109="TUA",$A2109="TYA"),"",IF(ISNUMBER(_xll.BDP($C2109,"DUR_ADJ_OAS_MID")),_xll.BDP($C2109,"DUR_ADJ_OAS_MID"),IF(ISNUMBER(_xll.BDP($E2109&amp;" ISIN","DUR_ADJ_OAS_MID")),_xll.BDP($E2109&amp;" ISIN","DUR_ADJ_OAS_MID")," ")))</f>
        <v>12.194775838230504</v>
      </c>
      <c r="S2109" s="8">
        <f ca="1">IF(AND(A2108="SVOL",C2108="Cash"),                                     SUM(INDIRECT(ADDRESS(ROW()-(COUNTIF(A:A,"SVOL")),COLUMN())):INDIRECT(ADDRESS(ROW()-1,COLUMN()))),                                    IF(AND(A2109="TYA",C2109="Cash"), SUM(INDIRECT(ADDRESS(ROW()-(COUNTIF(A:A,"TYA")-1),COLUMN())):INDIRECT(ADDRESS(ROW()-1,COLUMN()))),                                    IF(AND(A2109="SVOL",ISNUMBER(FIND(" Govt",C2109))),"", IF(AND(A2109="SVOL",ISNUMBER(FIND(" Index",C2109))),J2109,                                    IF(ISNUMBER(N2109),Q2109*N2109,IF(ISNUMBER(R2109),J2109*R2109," "))))))</f>
        <v>0.28100385379707032</v>
      </c>
      <c r="T2109" t="s">
        <v>4606</v>
      </c>
      <c r="U2109" t="s">
        <v>95</v>
      </c>
      <c r="AG2109" s="17">
        <v>-1.157E-3</v>
      </c>
    </row>
    <row r="2110" spans="1:33" x14ac:dyDescent="0.35">
      <c r="A2110" t="s">
        <v>4542</v>
      </c>
      <c r="B2110" t="s">
        <v>4607</v>
      </c>
      <c r="C2110" t="s">
        <v>4608</v>
      </c>
      <c r="D2110" t="s">
        <v>4609</v>
      </c>
      <c r="E2110" t="s">
        <v>4610</v>
      </c>
      <c r="F2110" t="s">
        <v>4611</v>
      </c>
      <c r="G2110" s="1">
        <v>5000000</v>
      </c>
      <c r="H2110" s="1">
        <v>94.951775560000002</v>
      </c>
      <c r="I2110" s="2">
        <v>4747588.78</v>
      </c>
      <c r="J2110" s="3">
        <v>5.0534750000000003E-2</v>
      </c>
      <c r="K2110" s="4">
        <v>93947020.019999996</v>
      </c>
      <c r="L2110" s="5">
        <v>3750001</v>
      </c>
      <c r="M2110" s="6">
        <v>25.052531989999999</v>
      </c>
      <c r="N2110" s="7" t="str">
        <f>IF(ISNUMBER(_xll.BDP($C2110, "DELTA_MID")),_xll.BDP($C2110, "DELTA_MID")," ")</f>
        <v xml:space="preserve"> </v>
      </c>
      <c r="O2110" s="7" t="str">
        <f>IF(ISNUMBER(N2110),_xll.BDP($C2110, "OPT_UNDL_TICKER"),"")</f>
        <v/>
      </c>
      <c r="P2110" s="8" t="str">
        <f>IF(ISNUMBER(N2110),_xll.BDP($C2110, "OPT_UNDL_PX")," ")</f>
        <v xml:space="preserve"> </v>
      </c>
      <c r="Q2110" s="7" t="str">
        <f>IF(ISNUMBER(N2110),+G2110*_xll.BDP($C2110, "PX_POS_MULT_FACTOR")*P2110/K2110," ")</f>
        <v xml:space="preserve"> </v>
      </c>
      <c r="R2110" s="8">
        <f>IF(OR($A2110="TUA",$A2110="TYA"),"",IF(ISNUMBER(_xll.BDP($C2110,"DUR_ADJ_OAS_MID")),_xll.BDP($C2110,"DUR_ADJ_OAS_MID"),IF(ISNUMBER(_xll.BDP($E2110&amp;" ISIN","DUR_ADJ_OAS_MID")),_xll.BDP($E2110&amp;" ISIN","DUR_ADJ_OAS_MID")," ")))</f>
        <v>14.524795525610182</v>
      </c>
      <c r="S2110" s="8">
        <f ca="1">IF(AND(A2109="SVOL",C2109="Cash"),                                     SUM(INDIRECT(ADDRESS(ROW()-(COUNTIF(A:A,"SVOL")),COLUMN())):INDIRECT(ADDRESS(ROW()-1,COLUMN()))),                                    IF(AND(A2110="TYA",C2110="Cash"), SUM(INDIRECT(ADDRESS(ROW()-(COUNTIF(A:A,"TYA")-1),COLUMN())):INDIRECT(ADDRESS(ROW()-1,COLUMN()))),                                    IF(AND(A2110="SVOL",ISNUMBER(FIND(" Govt",C2110))),"", IF(AND(A2110="SVOL",ISNUMBER(FIND(" Index",C2110))),J2110,                                    IF(ISNUMBER(N2110),Q2110*N2110,IF(ISNUMBER(R2110),J2110*R2110," "))))))</f>
        <v>0.73400691068782919</v>
      </c>
      <c r="T2110" t="s">
        <v>4611</v>
      </c>
      <c r="U2110" t="s">
        <v>95</v>
      </c>
      <c r="AG2110" s="17">
        <v>-1.157E-3</v>
      </c>
    </row>
    <row r="2111" spans="1:33" x14ac:dyDescent="0.35">
      <c r="A2111" t="s">
        <v>4542</v>
      </c>
      <c r="B2111" t="s">
        <v>4612</v>
      </c>
      <c r="C2111" t="s">
        <v>4613</v>
      </c>
      <c r="D2111" t="s">
        <v>4614</v>
      </c>
      <c r="E2111" t="s">
        <v>4615</v>
      </c>
      <c r="F2111" t="s">
        <v>4616</v>
      </c>
      <c r="G2111" s="1">
        <v>2405000</v>
      </c>
      <c r="H2111" s="1">
        <v>96.80841556</v>
      </c>
      <c r="I2111" s="2">
        <v>2328242.39</v>
      </c>
      <c r="J2111" s="3">
        <v>2.4782499999999999E-2</v>
      </c>
      <c r="K2111" s="4">
        <v>93947020.019999996</v>
      </c>
      <c r="L2111" s="5">
        <v>3750001</v>
      </c>
      <c r="M2111" s="6">
        <v>25.052531989999999</v>
      </c>
      <c r="N2111" s="7" t="str">
        <f>IF(ISNUMBER(_xll.BDP($C2111, "DELTA_MID")),_xll.BDP($C2111, "DELTA_MID")," ")</f>
        <v xml:space="preserve"> </v>
      </c>
      <c r="O2111" s="7" t="str">
        <f>IF(ISNUMBER(N2111),_xll.BDP($C2111, "OPT_UNDL_TICKER"),"")</f>
        <v/>
      </c>
      <c r="P2111" s="8" t="str">
        <f>IF(ISNUMBER(N2111),_xll.BDP($C2111, "OPT_UNDL_PX")," ")</f>
        <v xml:space="preserve"> </v>
      </c>
      <c r="Q2111" s="7" t="str">
        <f>IF(ISNUMBER(N2111),+G2111*_xll.BDP($C2111, "PX_POS_MULT_FACTOR")*P2111/K2111," ")</f>
        <v xml:space="preserve"> </v>
      </c>
      <c r="R2111" s="8">
        <f>IF(OR($A2111="TUA",$A2111="TYA"),"",IF(ISNUMBER(_xll.BDP($C2111,"DUR_ADJ_OAS_MID")),_xll.BDP($C2111,"DUR_ADJ_OAS_MID"),IF(ISNUMBER(_xll.BDP($E2111&amp;" ISIN","DUR_ADJ_OAS_MID")),_xll.BDP($E2111&amp;" ISIN","DUR_ADJ_OAS_MID")," ")))</f>
        <v>13.727712049418276</v>
      </c>
      <c r="S2111" s="8">
        <f ca="1">IF(AND(A2110="SVOL",C2110="Cash"),                                     SUM(INDIRECT(ADDRESS(ROW()-(COUNTIF(A:A,"SVOL")),COLUMN())):INDIRECT(ADDRESS(ROW()-1,COLUMN()))),                                    IF(AND(A2111="TYA",C2111="Cash"), SUM(INDIRECT(ADDRESS(ROW()-(COUNTIF(A:A,"TYA")-1),COLUMN())):INDIRECT(ADDRESS(ROW()-1,COLUMN()))),                                    IF(AND(A2111="SVOL",ISNUMBER(FIND(" Govt",C2111))),"", IF(AND(A2111="SVOL",ISNUMBER(FIND(" Index",C2111))),J2111,                                    IF(ISNUMBER(N2111),Q2111*N2111,IF(ISNUMBER(R2111),J2111*R2111," "))))))</f>
        <v>0.34020702386470841</v>
      </c>
      <c r="T2111" t="s">
        <v>4616</v>
      </c>
      <c r="U2111" t="s">
        <v>95</v>
      </c>
      <c r="AG2111" s="17">
        <v>-1.157E-3</v>
      </c>
    </row>
    <row r="2112" spans="1:33" x14ac:dyDescent="0.35">
      <c r="A2112" t="s">
        <v>4542</v>
      </c>
      <c r="B2112" t="s">
        <v>4617</v>
      </c>
      <c r="C2112" t="s">
        <v>4618</v>
      </c>
      <c r="D2112" t="s">
        <v>4619</v>
      </c>
      <c r="E2112" t="s">
        <v>4620</v>
      </c>
      <c r="F2112" t="s">
        <v>4621</v>
      </c>
      <c r="G2112" s="1">
        <v>4000000</v>
      </c>
      <c r="H2112" s="1">
        <v>108.39569</v>
      </c>
      <c r="I2112" s="2">
        <v>4335827.5999999996</v>
      </c>
      <c r="J2112" s="3">
        <v>4.615184E-2</v>
      </c>
      <c r="K2112" s="4">
        <v>93947020.019999996</v>
      </c>
      <c r="L2112" s="5">
        <v>3750001</v>
      </c>
      <c r="M2112" s="6">
        <v>25.052531989999999</v>
      </c>
      <c r="N2112" s="7" t="str">
        <f>IF(ISNUMBER(_xll.BDP($C2112, "DELTA_MID")),_xll.BDP($C2112, "DELTA_MID")," ")</f>
        <v xml:space="preserve"> </v>
      </c>
      <c r="O2112" s="7" t="str">
        <f>IF(ISNUMBER(N2112),_xll.BDP($C2112, "OPT_UNDL_TICKER"),"")</f>
        <v/>
      </c>
      <c r="P2112" s="8" t="str">
        <f>IF(ISNUMBER(N2112),_xll.BDP($C2112, "OPT_UNDL_PX")," ")</f>
        <v xml:space="preserve"> </v>
      </c>
      <c r="Q2112" s="7" t="str">
        <f>IF(ISNUMBER(N2112),+G2112*_xll.BDP($C2112, "PX_POS_MULT_FACTOR")*P2112/K2112," ")</f>
        <v xml:space="preserve"> </v>
      </c>
      <c r="R2112" s="8">
        <f>IF(OR($A2112="TUA",$A2112="TYA"),"",IF(ISNUMBER(_xll.BDP($C2112,"DUR_ADJ_OAS_MID")),_xll.BDP($C2112,"DUR_ADJ_OAS_MID"),IF(ISNUMBER(_xll.BDP($E2112&amp;" ISIN","DUR_ADJ_OAS_MID")),_xll.BDP($E2112&amp;" ISIN","DUR_ADJ_OAS_MID")," ")))</f>
        <v>11.723698657956817</v>
      </c>
      <c r="S2112" s="8">
        <f ca="1">IF(AND(A2111="SVOL",C2111="Cash"),                                     SUM(INDIRECT(ADDRESS(ROW()-(COUNTIF(A:A,"SVOL")),COLUMN())):INDIRECT(ADDRESS(ROW()-1,COLUMN()))),                                    IF(AND(A2112="TYA",C2112="Cash"), SUM(INDIRECT(ADDRESS(ROW()-(COUNTIF(A:A,"TYA")-1),COLUMN())):INDIRECT(ADDRESS(ROW()-1,COLUMN()))),                                    IF(AND(A2112="SVOL",ISNUMBER(FIND(" Govt",C2112))),"", IF(AND(A2112="SVOL",ISNUMBER(FIND(" Index",C2112))),J2112,                                    IF(ISNUMBER(N2112),Q2112*N2112,IF(ISNUMBER(R2112),J2112*R2112," "))))))</f>
        <v>0.54107026467023778</v>
      </c>
      <c r="T2112" t="s">
        <v>4621</v>
      </c>
      <c r="U2112" t="s">
        <v>95</v>
      </c>
      <c r="AG2112" s="17">
        <v>-1.157E-3</v>
      </c>
    </row>
    <row r="2113" spans="1:33" x14ac:dyDescent="0.35">
      <c r="A2113" t="s">
        <v>4542</v>
      </c>
      <c r="B2113" t="s">
        <v>4622</v>
      </c>
      <c r="C2113" t="s">
        <v>4618</v>
      </c>
      <c r="D2113" t="s">
        <v>4623</v>
      </c>
      <c r="E2113" t="s">
        <v>4624</v>
      </c>
      <c r="F2113" t="s">
        <v>4625</v>
      </c>
      <c r="G2113" s="1">
        <v>2000000</v>
      </c>
      <c r="H2113" s="1">
        <v>108.75076</v>
      </c>
      <c r="I2113" s="2">
        <v>2175015.2000000002</v>
      </c>
      <c r="J2113" s="3">
        <v>2.315151E-2</v>
      </c>
      <c r="K2113" s="4">
        <v>93947020.019999996</v>
      </c>
      <c r="L2113" s="5">
        <v>3750001</v>
      </c>
      <c r="M2113" s="6">
        <v>25.052531989999999</v>
      </c>
      <c r="N2113" s="7" t="str">
        <f>IF(ISNUMBER(_xll.BDP($C2113, "DELTA_MID")),_xll.BDP($C2113, "DELTA_MID")," ")</f>
        <v xml:space="preserve"> </v>
      </c>
      <c r="O2113" s="7" t="str">
        <f>IF(ISNUMBER(N2113),_xll.BDP($C2113, "OPT_UNDL_TICKER"),"")</f>
        <v/>
      </c>
      <c r="P2113" s="8" t="str">
        <f>IF(ISNUMBER(N2113),_xll.BDP($C2113, "OPT_UNDL_PX")," ")</f>
        <v xml:space="preserve"> </v>
      </c>
      <c r="Q2113" s="7" t="str">
        <f>IF(ISNUMBER(N2113),+G2113*_xll.BDP($C2113, "PX_POS_MULT_FACTOR")*P2113/K2113," ")</f>
        <v xml:space="preserve"> </v>
      </c>
      <c r="R2113" s="8">
        <f>IF(OR($A2113="TUA",$A2113="TYA"),"",IF(ISNUMBER(_xll.BDP($C2113,"DUR_ADJ_OAS_MID")),_xll.BDP($C2113,"DUR_ADJ_OAS_MID"),IF(ISNUMBER(_xll.BDP($E2113&amp;" ISIN","DUR_ADJ_OAS_MID")),_xll.BDP($E2113&amp;" ISIN","DUR_ADJ_OAS_MID")," ")))</f>
        <v>11.857324257916463</v>
      </c>
      <c r="S2113" s="8">
        <f ca="1">IF(AND(A2112="SVOL",C2112="Cash"),                                     SUM(INDIRECT(ADDRESS(ROW()-(COUNTIF(A:A,"SVOL")),COLUMN())):INDIRECT(ADDRESS(ROW()-1,COLUMN()))),                                    IF(AND(A2113="TYA",C2113="Cash"), SUM(INDIRECT(ADDRESS(ROW()-(COUNTIF(A:A,"TYA")-1),COLUMN())):INDIRECT(ADDRESS(ROW()-1,COLUMN()))),                                    IF(AND(A2113="SVOL",ISNUMBER(FIND(" Govt",C2113))),"", IF(AND(A2113="SVOL",ISNUMBER(FIND(" Index",C2113))),J2113,                                    IF(ISNUMBER(N2113),Q2113*N2113,IF(ISNUMBER(R2113),J2113*R2113," "))))))</f>
        <v>0.27451496113039558</v>
      </c>
      <c r="T2113" t="s">
        <v>4625</v>
      </c>
      <c r="U2113" t="s">
        <v>95</v>
      </c>
      <c r="AG2113" s="17">
        <v>-1.157E-3</v>
      </c>
    </row>
    <row r="2114" spans="1:33" x14ac:dyDescent="0.35">
      <c r="A2114" t="s">
        <v>4542</v>
      </c>
      <c r="B2114" t="s">
        <v>4626</v>
      </c>
      <c r="C2114" t="s">
        <v>4627</v>
      </c>
      <c r="D2114" t="s">
        <v>4628</v>
      </c>
      <c r="E2114" t="s">
        <v>4629</v>
      </c>
      <c r="F2114" t="s">
        <v>4630</v>
      </c>
      <c r="G2114" s="1">
        <v>2160000</v>
      </c>
      <c r="H2114" s="1">
        <v>99.322843329999998</v>
      </c>
      <c r="I2114" s="2">
        <v>2145373.42</v>
      </c>
      <c r="J2114" s="3">
        <v>2.283599E-2</v>
      </c>
      <c r="K2114" s="4">
        <v>93947020.019999996</v>
      </c>
      <c r="L2114" s="5">
        <v>3750001</v>
      </c>
      <c r="M2114" s="6">
        <v>25.052531989999999</v>
      </c>
      <c r="N2114" s="7" t="str">
        <f>IF(ISNUMBER(_xll.BDP($C2114, "DELTA_MID")),_xll.BDP($C2114, "DELTA_MID")," ")</f>
        <v xml:space="preserve"> </v>
      </c>
      <c r="O2114" s="7" t="str">
        <f>IF(ISNUMBER(N2114),_xll.BDP($C2114, "OPT_UNDL_TICKER"),"")</f>
        <v/>
      </c>
      <c r="P2114" s="8" t="str">
        <f>IF(ISNUMBER(N2114),_xll.BDP($C2114, "OPT_UNDL_PX")," ")</f>
        <v xml:space="preserve"> </v>
      </c>
      <c r="Q2114" s="7" t="str">
        <f>IF(ISNUMBER(N2114),+G2114*_xll.BDP($C2114, "PX_POS_MULT_FACTOR")*P2114/K2114," ")</f>
        <v xml:space="preserve"> </v>
      </c>
      <c r="R2114" s="8">
        <f>IF(OR($A2114="TUA",$A2114="TYA"),"",IF(ISNUMBER(_xll.BDP($C2114,"DUR_ADJ_OAS_MID")),_xll.BDP($C2114,"DUR_ADJ_OAS_MID"),IF(ISNUMBER(_xll.BDP($E2114&amp;" ISIN","DUR_ADJ_OAS_MID")),_xll.BDP($E2114&amp;" ISIN","DUR_ADJ_OAS_MID")," ")))</f>
        <v>14.885389582463256</v>
      </c>
      <c r="S2114" s="8">
        <f ca="1">IF(AND(A2113="SVOL",C2113="Cash"),                                     SUM(INDIRECT(ADDRESS(ROW()-(COUNTIF(A:A,"SVOL")),COLUMN())):INDIRECT(ADDRESS(ROW()-1,COLUMN()))),                                    IF(AND(A2114="TYA",C2114="Cash"), SUM(INDIRECT(ADDRESS(ROW()-(COUNTIF(A:A,"TYA")-1),COLUMN())):INDIRECT(ADDRESS(ROW()-1,COLUMN()))),                                    IF(AND(A2114="SVOL",ISNUMBER(FIND(" Govt",C2114))),"", IF(AND(A2114="SVOL",ISNUMBER(FIND(" Index",C2114))),J2114,                                    IF(ISNUMBER(N2114),Q2114*N2114,IF(ISNUMBER(R2114),J2114*R2114," "))))))</f>
        <v>0.33992260765123511</v>
      </c>
      <c r="T2114" t="s">
        <v>4630</v>
      </c>
      <c r="U2114" t="s">
        <v>95</v>
      </c>
      <c r="AG2114" s="17">
        <v>-1.157E-3</v>
      </c>
    </row>
    <row r="2115" spans="1:33" x14ac:dyDescent="0.35">
      <c r="A2115" t="s">
        <v>4542</v>
      </c>
      <c r="B2115" t="s">
        <v>4631</v>
      </c>
      <c r="C2115" t="s">
        <v>4632</v>
      </c>
      <c r="D2115" t="s">
        <v>4633</v>
      </c>
      <c r="E2115" t="s">
        <v>4634</v>
      </c>
      <c r="F2115" t="s">
        <v>4635</v>
      </c>
      <c r="G2115" s="1">
        <v>2750000</v>
      </c>
      <c r="H2115" s="1">
        <v>109.02857222</v>
      </c>
      <c r="I2115" s="2">
        <v>2998285.74</v>
      </c>
      <c r="J2115" s="3">
        <v>3.1914640000000001E-2</v>
      </c>
      <c r="K2115" s="4">
        <v>93947020.019999996</v>
      </c>
      <c r="L2115" s="5">
        <v>3750001</v>
      </c>
      <c r="M2115" s="6">
        <v>25.052531989999999</v>
      </c>
      <c r="N2115" s="7" t="str">
        <f>IF(ISNUMBER(_xll.BDP($C2115, "DELTA_MID")),_xll.BDP($C2115, "DELTA_MID")," ")</f>
        <v xml:space="preserve"> </v>
      </c>
      <c r="O2115" s="7" t="str">
        <f>IF(ISNUMBER(N2115),_xll.BDP($C2115, "OPT_UNDL_TICKER"),"")</f>
        <v/>
      </c>
      <c r="P2115" s="8" t="str">
        <f>IF(ISNUMBER(N2115),_xll.BDP($C2115, "OPT_UNDL_PX")," ")</f>
        <v xml:space="preserve"> </v>
      </c>
      <c r="Q2115" s="7" t="str">
        <f>IF(ISNUMBER(N2115),+G2115*_xll.BDP($C2115, "PX_POS_MULT_FACTOR")*P2115/K2115," ")</f>
        <v xml:space="preserve"> </v>
      </c>
      <c r="R2115" s="8">
        <f>IF(OR($A2115="TUA",$A2115="TYA"),"",IF(ISNUMBER(_xll.BDP($C2115,"DUR_ADJ_OAS_MID")),_xll.BDP($C2115,"DUR_ADJ_OAS_MID"),IF(ISNUMBER(_xll.BDP($E2115&amp;" ISIN","DUR_ADJ_OAS_MID")),_xll.BDP($E2115&amp;" ISIN","DUR_ADJ_OAS_MID")," ")))</f>
        <v>11.892475417548589</v>
      </c>
      <c r="S2115" s="8">
        <f ca="1">IF(AND(A2114="SVOL",C2114="Cash"),                                     SUM(INDIRECT(ADDRESS(ROW()-(COUNTIF(A:A,"SVOL")),COLUMN())):INDIRECT(ADDRESS(ROW()-1,COLUMN()))),                                    IF(AND(A2115="TYA",C2115="Cash"), SUM(INDIRECT(ADDRESS(ROW()-(COUNTIF(A:A,"TYA")-1),COLUMN())):INDIRECT(ADDRESS(ROW()-1,COLUMN()))),                                    IF(AND(A2115="SVOL",ISNUMBER(FIND(" Govt",C2115))),"", IF(AND(A2115="SVOL",ISNUMBER(FIND(" Index",C2115))),J2115,                                    IF(ISNUMBER(N2115),Q2115*N2115,IF(ISNUMBER(R2115),J2115*R2115," "))))))</f>
        <v>0.37954407165991288</v>
      </c>
      <c r="T2115" t="s">
        <v>4635</v>
      </c>
      <c r="U2115" t="s">
        <v>95</v>
      </c>
      <c r="AG2115" s="17">
        <v>-1.157E-3</v>
      </c>
    </row>
    <row r="2116" spans="1:33" x14ac:dyDescent="0.35">
      <c r="A2116" t="s">
        <v>4542</v>
      </c>
      <c r="B2116" t="s">
        <v>4636</v>
      </c>
      <c r="C2116" t="s">
        <v>4637</v>
      </c>
      <c r="D2116" t="s">
        <v>4638</v>
      </c>
      <c r="E2116" t="s">
        <v>4639</v>
      </c>
      <c r="F2116" t="s">
        <v>4640</v>
      </c>
      <c r="G2116" s="1">
        <v>6000000</v>
      </c>
      <c r="H2116" s="1">
        <v>78.772220000000004</v>
      </c>
      <c r="I2116" s="2">
        <v>4726333.2</v>
      </c>
      <c r="J2116" s="3">
        <v>5.0308499999999999E-2</v>
      </c>
      <c r="K2116" s="4">
        <v>93947020.019999996</v>
      </c>
      <c r="L2116" s="5">
        <v>3750001</v>
      </c>
      <c r="M2116" s="6">
        <v>25.052531989999999</v>
      </c>
      <c r="N2116" s="7" t="str">
        <f>IF(ISNUMBER(_xll.BDP($C2116, "DELTA_MID")),_xll.BDP($C2116, "DELTA_MID")," ")</f>
        <v xml:space="preserve"> </v>
      </c>
      <c r="O2116" s="7" t="str">
        <f>IF(ISNUMBER(N2116),_xll.BDP($C2116, "OPT_UNDL_TICKER"),"")</f>
        <v/>
      </c>
      <c r="P2116" s="8" t="str">
        <f>IF(ISNUMBER(N2116),_xll.BDP($C2116, "OPT_UNDL_PX")," ")</f>
        <v xml:space="preserve"> </v>
      </c>
      <c r="Q2116" s="7" t="str">
        <f>IF(ISNUMBER(N2116),+G2116*_xll.BDP($C2116, "PX_POS_MULT_FACTOR")*P2116/K2116," ")</f>
        <v xml:space="preserve"> </v>
      </c>
      <c r="R2116" s="8">
        <f>IF(OR($A2116="TUA",$A2116="TYA"),"",IF(ISNUMBER(_xll.BDP($C2116,"DUR_ADJ_OAS_MID")),_xll.BDP($C2116,"DUR_ADJ_OAS_MID"),IF(ISNUMBER(_xll.BDP($E2116&amp;" ISIN","DUR_ADJ_OAS_MID")),_xll.BDP($E2116&amp;" ISIN","DUR_ADJ_OAS_MID")," ")))</f>
        <v>16.961392776556256</v>
      </c>
      <c r="S2116" s="8">
        <f ca="1">IF(AND(A2115="SVOL",C2115="Cash"),                                     SUM(INDIRECT(ADDRESS(ROW()-(COUNTIF(A:A,"SVOL")),COLUMN())):INDIRECT(ADDRESS(ROW()-1,COLUMN()))),                                    IF(AND(A2116="TYA",C2116="Cash"), SUM(INDIRECT(ADDRESS(ROW()-(COUNTIF(A:A,"TYA")-1),COLUMN())):INDIRECT(ADDRESS(ROW()-1,COLUMN()))),                                    IF(AND(A2116="SVOL",ISNUMBER(FIND(" Govt",C2116))),"", IF(AND(A2116="SVOL",ISNUMBER(FIND(" Index",C2116))),J2116,                                    IF(ISNUMBER(N2116),Q2116*N2116,IF(ISNUMBER(R2116),J2116*R2116," "))))))</f>
        <v>0.85330222849938042</v>
      </c>
      <c r="T2116" t="s">
        <v>4640</v>
      </c>
      <c r="U2116" t="s">
        <v>95</v>
      </c>
      <c r="AG2116" s="17">
        <v>-1.157E-3</v>
      </c>
    </row>
    <row r="2117" spans="1:33" x14ac:dyDescent="0.35">
      <c r="A2117" t="s">
        <v>4542</v>
      </c>
      <c r="B2117" t="s">
        <v>4641</v>
      </c>
      <c r="C2117" t="s">
        <v>4642</v>
      </c>
      <c r="D2117" t="s">
        <v>4643</v>
      </c>
      <c r="E2117" t="s">
        <v>4644</v>
      </c>
      <c r="F2117" t="s">
        <v>4645</v>
      </c>
      <c r="G2117" s="1">
        <v>2250000</v>
      </c>
      <c r="H2117" s="1">
        <v>98.78622</v>
      </c>
      <c r="I2117" s="2">
        <v>2222689.9500000002</v>
      </c>
      <c r="J2117" s="3">
        <v>2.3658970000000001E-2</v>
      </c>
      <c r="K2117" s="4">
        <v>93947020.019999996</v>
      </c>
      <c r="L2117" s="5">
        <v>3750001</v>
      </c>
      <c r="M2117" s="6">
        <v>25.052531989999999</v>
      </c>
      <c r="N2117" s="7" t="str">
        <f>IF(ISNUMBER(_xll.BDP($C2117, "DELTA_MID")),_xll.BDP($C2117, "DELTA_MID")," ")</f>
        <v xml:space="preserve"> </v>
      </c>
      <c r="O2117" s="7" t="str">
        <f>IF(ISNUMBER(N2117),_xll.BDP($C2117, "OPT_UNDL_TICKER"),"")</f>
        <v/>
      </c>
      <c r="P2117" s="8" t="str">
        <f>IF(ISNUMBER(N2117),_xll.BDP($C2117, "OPT_UNDL_PX")," ")</f>
        <v xml:space="preserve"> </v>
      </c>
      <c r="Q2117" s="7" t="str">
        <f>IF(ISNUMBER(N2117),+G2117*_xll.BDP($C2117, "PX_POS_MULT_FACTOR")*P2117/K2117," ")</f>
        <v xml:space="preserve"> </v>
      </c>
      <c r="R2117" s="8">
        <f>IF(OR($A2117="TUA",$A2117="TYA"),"",IF(ISNUMBER(_xll.BDP($C2117,"DUR_ADJ_OAS_MID")),_xll.BDP($C2117,"DUR_ADJ_OAS_MID"),IF(ISNUMBER(_xll.BDP($E2117&amp;" ISIN","DUR_ADJ_OAS_MID")),_xll.BDP($E2117&amp;" ISIN","DUR_ADJ_OAS_MID")," ")))</f>
        <v>14.303873968937239</v>
      </c>
      <c r="S2117" s="8">
        <f ca="1">IF(AND(A2116="SVOL",C2116="Cash"),                                     SUM(INDIRECT(ADDRESS(ROW()-(COUNTIF(A:A,"SVOL")),COLUMN())):INDIRECT(ADDRESS(ROW()-1,COLUMN()))),                                    IF(AND(A2117="TYA",C2117="Cash"), SUM(INDIRECT(ADDRESS(ROW()-(COUNTIF(A:A,"TYA")-1),COLUMN())):INDIRECT(ADDRESS(ROW()-1,COLUMN()))),                                    IF(AND(A2117="SVOL",ISNUMBER(FIND(" Govt",C2117))),"", IF(AND(A2117="SVOL",ISNUMBER(FIND(" Index",C2117))),J2117,                                    IF(ISNUMBER(N2117),Q2117*N2117,IF(ISNUMBER(R2117),J2117*R2117," "))))))</f>
        <v>0.33841492511486709</v>
      </c>
      <c r="T2117" t="s">
        <v>4645</v>
      </c>
      <c r="U2117" t="s">
        <v>95</v>
      </c>
      <c r="AG2117" s="17">
        <v>-1.157E-3</v>
      </c>
    </row>
    <row r="2118" spans="1:33" x14ac:dyDescent="0.35">
      <c r="A2118" t="s">
        <v>4542</v>
      </c>
      <c r="B2118" t="s">
        <v>4646</v>
      </c>
      <c r="C2118" t="s">
        <v>4647</v>
      </c>
      <c r="D2118" t="s">
        <v>4648</v>
      </c>
      <c r="E2118" t="s">
        <v>4649</v>
      </c>
      <c r="F2118" t="s">
        <v>4650</v>
      </c>
      <c r="G2118" s="1">
        <v>3500000</v>
      </c>
      <c r="H2118" s="1">
        <v>97.353061109999999</v>
      </c>
      <c r="I2118" s="2">
        <v>3407357.14</v>
      </c>
      <c r="J2118" s="3">
        <v>3.6268920000000003E-2</v>
      </c>
      <c r="K2118" s="4">
        <v>93947020.019999996</v>
      </c>
      <c r="L2118" s="5">
        <v>3750001</v>
      </c>
      <c r="M2118" s="6">
        <v>25.052531989999999</v>
      </c>
      <c r="N2118" s="7" t="str">
        <f>IF(ISNUMBER(_xll.BDP($C2118, "DELTA_MID")),_xll.BDP($C2118, "DELTA_MID")," ")</f>
        <v xml:space="preserve"> </v>
      </c>
      <c r="O2118" s="7" t="str">
        <f>IF(ISNUMBER(N2118),_xll.BDP($C2118, "OPT_UNDL_TICKER"),"")</f>
        <v/>
      </c>
      <c r="P2118" s="8" t="str">
        <f>IF(ISNUMBER(N2118),_xll.BDP($C2118, "OPT_UNDL_PX")," ")</f>
        <v xml:space="preserve"> </v>
      </c>
      <c r="Q2118" s="7" t="str">
        <f>IF(ISNUMBER(N2118),+G2118*_xll.BDP($C2118, "PX_POS_MULT_FACTOR")*P2118/K2118," ")</f>
        <v xml:space="preserve"> </v>
      </c>
      <c r="R2118" s="8">
        <f>IF(OR($A2118="TUA",$A2118="TYA"),"",IF(ISNUMBER(_xll.BDP($C2118,"DUR_ADJ_OAS_MID")),_xll.BDP($C2118,"DUR_ADJ_OAS_MID"),IF(ISNUMBER(_xll.BDP($E2118&amp;" ISIN","DUR_ADJ_OAS_MID")),_xll.BDP($E2118&amp;" ISIN","DUR_ADJ_OAS_MID")," ")))</f>
        <v>13.351712305966815</v>
      </c>
      <c r="S2118" s="8">
        <f ca="1">IF(AND(A2117="SVOL",C2117="Cash"),                                     SUM(INDIRECT(ADDRESS(ROW()-(COUNTIF(A:A,"SVOL")),COLUMN())):INDIRECT(ADDRESS(ROW()-1,COLUMN()))),                                    IF(AND(A2118="TYA",C2118="Cash"), SUM(INDIRECT(ADDRESS(ROW()-(COUNTIF(A:A,"TYA")-1),COLUMN())):INDIRECT(ADDRESS(ROW()-1,COLUMN()))),                                    IF(AND(A2118="SVOL",ISNUMBER(FIND(" Govt",C2118))),"", IF(AND(A2118="SVOL",ISNUMBER(FIND(" Index",C2118))),J2118,                                    IF(ISNUMBER(N2118),Q2118*N2118,IF(ISNUMBER(R2118),J2118*R2118," "))))))</f>
        <v>0.48425218548812599</v>
      </c>
      <c r="T2118" t="s">
        <v>4650</v>
      </c>
      <c r="U2118" t="s">
        <v>95</v>
      </c>
      <c r="AG2118" s="17">
        <v>-1.157E-3</v>
      </c>
    </row>
    <row r="2119" spans="1:33" x14ac:dyDescent="0.35">
      <c r="A2119" t="s">
        <v>4542</v>
      </c>
      <c r="B2119" t="s">
        <v>4651</v>
      </c>
      <c r="C2119" t="s">
        <v>4652</v>
      </c>
      <c r="D2119" t="s">
        <v>4653</v>
      </c>
      <c r="E2119" t="s">
        <v>4654</v>
      </c>
      <c r="F2119" t="s">
        <v>4655</v>
      </c>
      <c r="G2119" s="1">
        <v>2500000</v>
      </c>
      <c r="H2119" s="1">
        <v>97.57016333</v>
      </c>
      <c r="I2119" s="2">
        <v>2439254.08</v>
      </c>
      <c r="J2119" s="3">
        <v>2.5964149999999998E-2</v>
      </c>
      <c r="K2119" s="4">
        <v>93947020.019999996</v>
      </c>
      <c r="L2119" s="5">
        <v>3750001</v>
      </c>
      <c r="M2119" s="6">
        <v>25.052531989999999</v>
      </c>
      <c r="N2119" s="7" t="str">
        <f>IF(ISNUMBER(_xll.BDP($C2119, "DELTA_MID")),_xll.BDP($C2119, "DELTA_MID")," ")</f>
        <v xml:space="preserve"> </v>
      </c>
      <c r="O2119" s="7" t="str">
        <f>IF(ISNUMBER(N2119),_xll.BDP($C2119, "OPT_UNDL_TICKER"),"")</f>
        <v/>
      </c>
      <c r="P2119" s="8" t="str">
        <f>IF(ISNUMBER(N2119),_xll.BDP($C2119, "OPT_UNDL_PX")," ")</f>
        <v xml:space="preserve"> </v>
      </c>
      <c r="Q2119" s="7" t="str">
        <f>IF(ISNUMBER(N2119),+G2119*_xll.BDP($C2119, "PX_POS_MULT_FACTOR")*P2119/K2119," ")</f>
        <v xml:space="preserve"> </v>
      </c>
      <c r="R2119" s="8">
        <f>IF(OR($A2119="TUA",$A2119="TYA"),"",IF(ISNUMBER(_xll.BDP($C2119,"DUR_ADJ_OAS_MID")),_xll.BDP($C2119,"DUR_ADJ_OAS_MID"),IF(ISNUMBER(_xll.BDP($E2119&amp;" ISIN","DUR_ADJ_OAS_MID")),_xll.BDP($E2119&amp;" ISIN","DUR_ADJ_OAS_MID")," ")))</f>
        <v>14.173245502918132</v>
      </c>
      <c r="S2119" s="8">
        <f ca="1">IF(AND(A2118="SVOL",C2118="Cash"),                                     SUM(INDIRECT(ADDRESS(ROW()-(COUNTIF(A:A,"SVOL")),COLUMN())):INDIRECT(ADDRESS(ROW()-1,COLUMN()))),                                    IF(AND(A2119="TYA",C2119="Cash"), SUM(INDIRECT(ADDRESS(ROW()-(COUNTIF(A:A,"TYA")-1),COLUMN())):INDIRECT(ADDRESS(ROW()-1,COLUMN()))),                                    IF(AND(A2119="SVOL",ISNUMBER(FIND(" Govt",C2119))),"", IF(AND(A2119="SVOL",ISNUMBER(FIND(" Index",C2119))),J2119,                                    IF(ISNUMBER(N2119),Q2119*N2119,IF(ISNUMBER(R2119),J2119*R2119," "))))))</f>
        <v>0.3679962722245918</v>
      </c>
      <c r="T2119" t="s">
        <v>4655</v>
      </c>
      <c r="U2119" t="s">
        <v>95</v>
      </c>
      <c r="AG2119" s="17">
        <v>-1.157E-3</v>
      </c>
    </row>
    <row r="2120" spans="1:33" x14ac:dyDescent="0.35">
      <c r="A2120" t="s">
        <v>4542</v>
      </c>
      <c r="B2120" t="s">
        <v>4656</v>
      </c>
      <c r="C2120" t="s">
        <v>4657</v>
      </c>
      <c r="D2120" t="s">
        <v>4658</v>
      </c>
      <c r="E2120" t="s">
        <v>4659</v>
      </c>
      <c r="F2120" t="s">
        <v>4660</v>
      </c>
      <c r="G2120" s="1">
        <v>4500000</v>
      </c>
      <c r="H2120" s="1">
        <v>94.296843330000002</v>
      </c>
      <c r="I2120" s="2">
        <v>4243357.95</v>
      </c>
      <c r="J2120" s="3">
        <v>4.5167560000000002E-2</v>
      </c>
      <c r="K2120" s="4">
        <v>93947020.019999996</v>
      </c>
      <c r="L2120" s="5">
        <v>3750001</v>
      </c>
      <c r="M2120" s="6">
        <v>25.052531989999999</v>
      </c>
      <c r="N2120" s="7" t="str">
        <f>IF(ISNUMBER(_xll.BDP($C2120, "DELTA_MID")),_xll.BDP($C2120, "DELTA_MID")," ")</f>
        <v xml:space="preserve"> </v>
      </c>
      <c r="O2120" s="7" t="str">
        <f>IF(ISNUMBER(N2120),_xll.BDP($C2120, "OPT_UNDL_TICKER"),"")</f>
        <v/>
      </c>
      <c r="P2120" s="8" t="str">
        <f>IF(ISNUMBER(N2120),_xll.BDP($C2120, "OPT_UNDL_PX")," ")</f>
        <v xml:space="preserve"> </v>
      </c>
      <c r="Q2120" s="7" t="str">
        <f>IF(ISNUMBER(N2120),+G2120*_xll.BDP($C2120, "PX_POS_MULT_FACTOR")*P2120/K2120," ")</f>
        <v xml:space="preserve"> </v>
      </c>
      <c r="R2120" s="8">
        <f>IF(OR($A2120="TUA",$A2120="TYA"),"",IF(ISNUMBER(_xll.BDP($C2120,"DUR_ADJ_OAS_MID")),_xll.BDP($C2120,"DUR_ADJ_OAS_MID"),IF(ISNUMBER(_xll.BDP($E2120&amp;" ISIN","DUR_ADJ_OAS_MID")),_xll.BDP($E2120&amp;" ISIN","DUR_ADJ_OAS_MID")," ")))</f>
        <v>16.071930344396929</v>
      </c>
      <c r="S2120" s="8">
        <f ca="1">IF(AND(A2119="SVOL",C2119="Cash"),                                     SUM(INDIRECT(ADDRESS(ROW()-(COUNTIF(A:A,"SVOL")),COLUMN())):INDIRECT(ADDRESS(ROW()-1,COLUMN()))),                                    IF(AND(A2120="TYA",C2120="Cash"), SUM(INDIRECT(ADDRESS(ROW()-(COUNTIF(A:A,"TYA")-1),COLUMN())):INDIRECT(ADDRESS(ROW()-1,COLUMN()))),                                    IF(AND(A2120="SVOL",ISNUMBER(FIND(" Govt",C2120))),"", IF(AND(A2120="SVOL",ISNUMBER(FIND(" Index",C2120))),J2120,                                    IF(ISNUMBER(N2120),Q2120*N2120,IF(ISNUMBER(R2120),J2120*R2120," "))))))</f>
        <v>0.725929878146369</v>
      </c>
      <c r="T2120" t="s">
        <v>4660</v>
      </c>
      <c r="U2120" t="s">
        <v>95</v>
      </c>
      <c r="AG2120" s="17">
        <v>-1.157E-3</v>
      </c>
    </row>
    <row r="2121" spans="1:33" x14ac:dyDescent="0.35">
      <c r="A2121" t="s">
        <v>4542</v>
      </c>
      <c r="B2121" t="s">
        <v>4661</v>
      </c>
      <c r="C2121" t="s">
        <v>4662</v>
      </c>
      <c r="D2121" t="s">
        <v>4663</v>
      </c>
      <c r="E2121" t="s">
        <v>4664</v>
      </c>
      <c r="F2121" t="s">
        <v>4665</v>
      </c>
      <c r="G2121" s="1">
        <v>4000000</v>
      </c>
      <c r="H2121" s="1">
        <v>107.82377</v>
      </c>
      <c r="I2121" s="2">
        <v>4312950.8</v>
      </c>
      <c r="J2121" s="3">
        <v>4.5908329999999997E-2</v>
      </c>
      <c r="K2121" s="4">
        <v>93947020.019999996</v>
      </c>
      <c r="L2121" s="5">
        <v>3750001</v>
      </c>
      <c r="M2121" s="6">
        <v>25.052531989999999</v>
      </c>
      <c r="N2121" s="7" t="str">
        <f>IF(ISNUMBER(_xll.BDP($C2121, "DELTA_MID")),_xll.BDP($C2121, "DELTA_MID")," ")</f>
        <v xml:space="preserve"> </v>
      </c>
      <c r="O2121" s="7" t="str">
        <f>IF(ISNUMBER(N2121),_xll.BDP($C2121, "OPT_UNDL_TICKER"),"")</f>
        <v/>
      </c>
      <c r="P2121" s="8" t="str">
        <f>IF(ISNUMBER(N2121),_xll.BDP($C2121, "OPT_UNDL_PX")," ")</f>
        <v xml:space="preserve"> </v>
      </c>
      <c r="Q2121" s="7" t="str">
        <f>IF(ISNUMBER(N2121),+G2121*_xll.BDP($C2121, "PX_POS_MULT_FACTOR")*P2121/K2121," ")</f>
        <v xml:space="preserve"> </v>
      </c>
      <c r="R2121" s="8">
        <f>IF(OR($A2121="TUA",$A2121="TYA"),"",IF(ISNUMBER(_xll.BDP($C2121,"DUR_ADJ_OAS_MID")),_xll.BDP($C2121,"DUR_ADJ_OAS_MID"),IF(ISNUMBER(_xll.BDP($E2121&amp;" ISIN","DUR_ADJ_OAS_MID")),_xll.BDP($E2121&amp;" ISIN","DUR_ADJ_OAS_MID")," ")))</f>
        <v>11.406839587111602</v>
      </c>
      <c r="S2121" s="8">
        <f ca="1">IF(AND(A2120="SVOL",C2120="Cash"),                                     SUM(INDIRECT(ADDRESS(ROW()-(COUNTIF(A:A,"SVOL")),COLUMN())):INDIRECT(ADDRESS(ROW()-1,COLUMN()))),                                    IF(AND(A2121="TYA",C2121="Cash"), SUM(INDIRECT(ADDRESS(ROW()-(COUNTIF(A:A,"TYA")-1),COLUMN())):INDIRECT(ADDRESS(ROW()-1,COLUMN()))),                                    IF(AND(A2121="SVOL",ISNUMBER(FIND(" Govt",C2121))),"", IF(AND(A2121="SVOL",ISNUMBER(FIND(" Index",C2121))),J2121,                                    IF(ISNUMBER(N2121),Q2121*N2121,IF(ISNUMBER(R2121),J2121*R2121," "))))))</f>
        <v>0.52366895602218311</v>
      </c>
      <c r="T2121" t="s">
        <v>4665</v>
      </c>
      <c r="U2121" t="s">
        <v>95</v>
      </c>
      <c r="AG2121" s="17">
        <v>-1.157E-3</v>
      </c>
    </row>
    <row r="2122" spans="1:33" x14ac:dyDescent="0.35">
      <c r="A2122" t="s">
        <v>4542</v>
      </c>
      <c r="B2122" t="s">
        <v>4666</v>
      </c>
      <c r="C2122" t="s">
        <v>4667</v>
      </c>
      <c r="D2122" t="s">
        <v>4668</v>
      </c>
      <c r="E2122" t="s">
        <v>4669</v>
      </c>
      <c r="F2122" t="s">
        <v>4670</v>
      </c>
      <c r="G2122" s="1">
        <v>2250000</v>
      </c>
      <c r="H2122" s="1">
        <v>110.01546888999999</v>
      </c>
      <c r="I2122" s="2">
        <v>2475348.0499999998</v>
      </c>
      <c r="J2122" s="3">
        <v>2.6348340000000001E-2</v>
      </c>
      <c r="K2122" s="4">
        <v>93947020.019999996</v>
      </c>
      <c r="L2122" s="5">
        <v>3750001</v>
      </c>
      <c r="M2122" s="6">
        <v>25.052531989999999</v>
      </c>
      <c r="N2122" s="7" t="str">
        <f>IF(ISNUMBER(_xll.BDP($C2122, "DELTA_MID")),_xll.BDP($C2122, "DELTA_MID")," ")</f>
        <v xml:space="preserve"> </v>
      </c>
      <c r="O2122" s="7" t="str">
        <f>IF(ISNUMBER(N2122),_xll.BDP($C2122, "OPT_UNDL_TICKER"),"")</f>
        <v/>
      </c>
      <c r="P2122" s="8" t="str">
        <f>IF(ISNUMBER(N2122),_xll.BDP($C2122, "OPT_UNDL_PX")," ")</f>
        <v xml:space="preserve"> </v>
      </c>
      <c r="Q2122" s="7" t="str">
        <f>IF(ISNUMBER(N2122),+G2122*_xll.BDP($C2122, "PX_POS_MULT_FACTOR")*P2122/K2122," ")</f>
        <v xml:space="preserve"> </v>
      </c>
      <c r="R2122" s="8">
        <f>IF(OR($A2122="TUA",$A2122="TYA"),"",IF(ISNUMBER(_xll.BDP($C2122,"DUR_ADJ_OAS_MID")),_xll.BDP($C2122,"DUR_ADJ_OAS_MID"),IF(ISNUMBER(_xll.BDP($E2122&amp;" ISIN","DUR_ADJ_OAS_MID")),_xll.BDP($E2122&amp;" ISIN","DUR_ADJ_OAS_MID")," ")))</f>
        <v>10.548734102295986</v>
      </c>
      <c r="S2122" s="8">
        <f ca="1">IF(AND(A2121="SVOL",C2121="Cash"),                                     SUM(INDIRECT(ADDRESS(ROW()-(COUNTIF(A:A,"SVOL")),COLUMN())):INDIRECT(ADDRESS(ROW()-1,COLUMN()))),                                    IF(AND(A2122="TYA",C2122="Cash"), SUM(INDIRECT(ADDRESS(ROW()-(COUNTIF(A:A,"TYA")-1),COLUMN())):INDIRECT(ADDRESS(ROW()-1,COLUMN()))),                                    IF(AND(A2122="SVOL",ISNUMBER(FIND(" Govt",C2122))),"", IF(AND(A2122="SVOL",ISNUMBER(FIND(" Index",C2122))),J2122,                                    IF(ISNUMBER(N2122),Q2122*N2122,IF(ISNUMBER(R2122),J2122*R2122," "))))))</f>
        <v>0.27794163269688943</v>
      </c>
      <c r="T2122" t="s">
        <v>4670</v>
      </c>
      <c r="U2122" t="s">
        <v>95</v>
      </c>
      <c r="AG2122" s="17">
        <v>-1.157E-3</v>
      </c>
    </row>
    <row r="2123" spans="1:33" x14ac:dyDescent="0.35">
      <c r="A2123" t="s">
        <v>4542</v>
      </c>
      <c r="B2123" t="s">
        <v>4671</v>
      </c>
      <c r="C2123" t="s">
        <v>4672</v>
      </c>
      <c r="D2123" t="s">
        <v>4673</v>
      </c>
      <c r="E2123" t="s">
        <v>4674</v>
      </c>
      <c r="F2123" t="s">
        <v>4675</v>
      </c>
      <c r="G2123" s="1">
        <v>1265000</v>
      </c>
      <c r="H2123" s="1">
        <v>108.26008</v>
      </c>
      <c r="I2123" s="2">
        <v>1369490.01</v>
      </c>
      <c r="J2123" s="3">
        <v>1.457726E-2</v>
      </c>
      <c r="K2123" s="4">
        <v>93947020.019999996</v>
      </c>
      <c r="L2123" s="5">
        <v>3750001</v>
      </c>
      <c r="M2123" s="6">
        <v>25.052531989999999</v>
      </c>
      <c r="N2123" s="7" t="str">
        <f>IF(ISNUMBER(_xll.BDP($C2123, "DELTA_MID")),_xll.BDP($C2123, "DELTA_MID")," ")</f>
        <v xml:space="preserve"> </v>
      </c>
      <c r="O2123" s="7" t="str">
        <f>IF(ISNUMBER(N2123),_xll.BDP($C2123, "OPT_UNDL_TICKER"),"")</f>
        <v/>
      </c>
      <c r="P2123" s="8" t="str">
        <f>IF(ISNUMBER(N2123),_xll.BDP($C2123, "OPT_UNDL_PX")," ")</f>
        <v xml:space="preserve"> </v>
      </c>
      <c r="Q2123" s="7" t="str">
        <f>IF(ISNUMBER(N2123),+G2123*_xll.BDP($C2123, "PX_POS_MULT_FACTOR")*P2123/K2123," ")</f>
        <v xml:space="preserve"> </v>
      </c>
      <c r="R2123" s="8">
        <f>IF(OR($A2123="TUA",$A2123="TYA"),"",IF(ISNUMBER(_xll.BDP($C2123,"DUR_ADJ_OAS_MID")),_xll.BDP($C2123,"DUR_ADJ_OAS_MID"),IF(ISNUMBER(_xll.BDP($E2123&amp;" ISIN","DUR_ADJ_OAS_MID")),_xll.BDP($E2123&amp;" ISIN","DUR_ADJ_OAS_MID")," ")))</f>
        <v>10.6804605256086</v>
      </c>
      <c r="S2123" s="8">
        <f ca="1">IF(AND(A2122="SVOL",C2122="Cash"),                                     SUM(INDIRECT(ADDRESS(ROW()-(COUNTIF(A:A,"SVOL")),COLUMN())):INDIRECT(ADDRESS(ROW()-1,COLUMN()))),                                    IF(AND(A2123="TYA",C2123="Cash"), SUM(INDIRECT(ADDRESS(ROW()-(COUNTIF(A:A,"TYA")-1),COLUMN())):INDIRECT(ADDRESS(ROW()-1,COLUMN()))),                                    IF(AND(A2123="SVOL",ISNUMBER(FIND(" Govt",C2123))),"", IF(AND(A2123="SVOL",ISNUMBER(FIND(" Index",C2123))),J2123,                                    IF(ISNUMBER(N2123),Q2123*N2123,IF(ISNUMBER(R2123),J2123*R2123," "))))))</f>
        <v>0.15569185000153321</v>
      </c>
      <c r="T2123" t="s">
        <v>4675</v>
      </c>
      <c r="U2123" t="s">
        <v>95</v>
      </c>
      <c r="AG2123" s="17">
        <v>-1.157E-3</v>
      </c>
    </row>
    <row r="2124" spans="1:33" x14ac:dyDescent="0.35">
      <c r="A2124" t="s">
        <v>4542</v>
      </c>
      <c r="B2124" t="s">
        <v>4676</v>
      </c>
      <c r="C2124" t="s">
        <v>4677</v>
      </c>
      <c r="D2124" t="s">
        <v>4678</v>
      </c>
      <c r="E2124" t="s">
        <v>4679</v>
      </c>
      <c r="F2124" t="s">
        <v>4680</v>
      </c>
      <c r="G2124" s="1">
        <v>4000000</v>
      </c>
      <c r="H2124" s="1">
        <v>100.11857722000001</v>
      </c>
      <c r="I2124" s="2">
        <v>4004743.09</v>
      </c>
      <c r="J2124" s="3">
        <v>4.2627680000000001E-2</v>
      </c>
      <c r="K2124" s="4">
        <v>93947020.019999996</v>
      </c>
      <c r="L2124" s="5">
        <v>3750001</v>
      </c>
      <c r="M2124" s="6">
        <v>25.052531989999999</v>
      </c>
      <c r="N2124" s="7" t="str">
        <f>IF(ISNUMBER(_xll.BDP($C2124, "DELTA_MID")),_xll.BDP($C2124, "DELTA_MID")," ")</f>
        <v xml:space="preserve"> </v>
      </c>
      <c r="O2124" s="7" t="str">
        <f>IF(ISNUMBER(N2124),_xll.BDP($C2124, "OPT_UNDL_TICKER"),"")</f>
        <v/>
      </c>
      <c r="P2124" s="8" t="str">
        <f>IF(ISNUMBER(N2124),_xll.BDP($C2124, "OPT_UNDL_PX")," ")</f>
        <v xml:space="preserve"> </v>
      </c>
      <c r="Q2124" s="7" t="str">
        <f>IF(ISNUMBER(N2124),+G2124*_xll.BDP($C2124, "PX_POS_MULT_FACTOR")*P2124/K2124," ")</f>
        <v xml:space="preserve"> </v>
      </c>
      <c r="R2124" s="8">
        <f>IF(OR($A2124="TUA",$A2124="TYA"),"",IF(ISNUMBER(_xll.BDP($C2124,"DUR_ADJ_OAS_MID")),_xll.BDP($C2124,"DUR_ADJ_OAS_MID"),IF(ISNUMBER(_xll.BDP($E2124&amp;" ISIN","DUR_ADJ_OAS_MID")),_xll.BDP($E2124&amp;" ISIN","DUR_ADJ_OAS_MID")," ")))</f>
        <v>15.017318795910688</v>
      </c>
      <c r="S2124" s="8">
        <f ca="1">IF(AND(A2123="SVOL",C2123="Cash"),                                     SUM(INDIRECT(ADDRESS(ROW()-(COUNTIF(A:A,"SVOL")),COLUMN())):INDIRECT(ADDRESS(ROW()-1,COLUMN()))),                                    IF(AND(A2124="TYA",C2124="Cash"), SUM(INDIRECT(ADDRESS(ROW()-(COUNTIF(A:A,"TYA")-1),COLUMN())):INDIRECT(ADDRESS(ROW()-1,COLUMN()))),                                    IF(AND(A2124="SVOL",ISNUMBER(FIND(" Govt",C2124))),"", IF(AND(A2124="SVOL",ISNUMBER(FIND(" Index",C2124))),J2124,                                    IF(ISNUMBER(N2124),Q2124*N2124,IF(ISNUMBER(R2124),J2124*R2124," "))))))</f>
        <v>0.64015346009006613</v>
      </c>
      <c r="T2124" t="s">
        <v>4680</v>
      </c>
      <c r="U2124" t="s">
        <v>95</v>
      </c>
      <c r="AG2124" s="17">
        <v>-1.157E-3</v>
      </c>
    </row>
    <row r="2125" spans="1:33" x14ac:dyDescent="0.35">
      <c r="A2125" t="s">
        <v>4542</v>
      </c>
      <c r="B2125" t="s">
        <v>4681</v>
      </c>
      <c r="C2125" t="s">
        <v>4682</v>
      </c>
      <c r="D2125" t="s">
        <v>4683</v>
      </c>
      <c r="E2125" t="s">
        <v>4684</v>
      </c>
      <c r="F2125" t="s">
        <v>4685</v>
      </c>
      <c r="G2125" s="1">
        <v>2315000</v>
      </c>
      <c r="H2125" s="1">
        <v>77.822609999999997</v>
      </c>
      <c r="I2125" s="2">
        <v>1801593.42</v>
      </c>
      <c r="J2125" s="3">
        <v>1.9176700000000001E-2</v>
      </c>
      <c r="K2125" s="4">
        <v>93947020.019999996</v>
      </c>
      <c r="L2125" s="5">
        <v>3750001</v>
      </c>
      <c r="M2125" s="6">
        <v>25.052531989999999</v>
      </c>
      <c r="N2125" s="7" t="str">
        <f>IF(ISNUMBER(_xll.BDP($C2125, "DELTA_MID")),_xll.BDP($C2125, "DELTA_MID")," ")</f>
        <v xml:space="preserve"> </v>
      </c>
      <c r="O2125" s="7" t="str">
        <f>IF(ISNUMBER(N2125),_xll.BDP($C2125, "OPT_UNDL_TICKER"),"")</f>
        <v/>
      </c>
      <c r="P2125" s="8" t="str">
        <f>IF(ISNUMBER(N2125),_xll.BDP($C2125, "OPT_UNDL_PX")," ")</f>
        <v xml:space="preserve"> </v>
      </c>
      <c r="Q2125" s="7" t="str">
        <f>IF(ISNUMBER(N2125),+G2125*_xll.BDP($C2125, "PX_POS_MULT_FACTOR")*P2125/K2125," ")</f>
        <v xml:space="preserve"> </v>
      </c>
      <c r="R2125" s="8">
        <f>IF(OR($A2125="TUA",$A2125="TYA"),"",IF(ISNUMBER(_xll.BDP($C2125,"DUR_ADJ_OAS_MID")),_xll.BDP($C2125,"DUR_ADJ_OAS_MID"),IF(ISNUMBER(_xll.BDP($E2125&amp;" ISIN","DUR_ADJ_OAS_MID")),_xll.BDP($E2125&amp;" ISIN","DUR_ADJ_OAS_MID")," ")))</f>
        <v>17.066348868758134</v>
      </c>
      <c r="S2125" s="8">
        <f ca="1">IF(AND(A2124="SVOL",C2124="Cash"),                                     SUM(INDIRECT(ADDRESS(ROW()-(COUNTIF(A:A,"SVOL")),COLUMN())):INDIRECT(ADDRESS(ROW()-1,COLUMN()))),                                    IF(AND(A2125="TYA",C2125="Cash"), SUM(INDIRECT(ADDRESS(ROW()-(COUNTIF(A:A,"TYA")-1),COLUMN())):INDIRECT(ADDRESS(ROW()-1,COLUMN()))),                                    IF(AND(A2125="SVOL",ISNUMBER(FIND(" Govt",C2125))),"", IF(AND(A2125="SVOL",ISNUMBER(FIND(" Index",C2125))),J2125,                                    IF(ISNUMBER(N2125),Q2125*N2125,IF(ISNUMBER(R2125),J2125*R2125," "))))))</f>
        <v>0.32727625235151414</v>
      </c>
      <c r="T2125" t="s">
        <v>4685</v>
      </c>
      <c r="U2125" t="s">
        <v>95</v>
      </c>
      <c r="AG2125" s="17">
        <v>-1.157E-3</v>
      </c>
    </row>
    <row r="2126" spans="1:33" x14ac:dyDescent="0.35">
      <c r="A2126" t="s">
        <v>4542</v>
      </c>
      <c r="B2126" t="s">
        <v>105</v>
      </c>
      <c r="C2126" t="s">
        <v>105</v>
      </c>
      <c r="G2126" s="1">
        <v>2209553.9</v>
      </c>
      <c r="H2126" s="1">
        <v>1</v>
      </c>
      <c r="I2126" s="2">
        <v>2209553.9</v>
      </c>
      <c r="J2126" s="3">
        <v>2.3519149999999999E-2</v>
      </c>
      <c r="K2126" s="4">
        <v>93947020.019999996</v>
      </c>
      <c r="L2126" s="5">
        <v>3750001</v>
      </c>
      <c r="M2126" s="6">
        <v>25.052531989999999</v>
      </c>
      <c r="N2126" s="7" t="str">
        <f>IF(ISNUMBER(_xll.BDP($C2126, "DELTA_MID")),_xll.BDP($C2126, "DELTA_MID")," ")</f>
        <v xml:space="preserve"> </v>
      </c>
      <c r="O2126" s="7" t="str">
        <f>IF(ISNUMBER(N2126),_xll.BDP($C2126, "OPT_UNDL_TICKER"),"")</f>
        <v/>
      </c>
      <c r="P2126" s="8" t="str">
        <f>IF(ISNUMBER(N2126),_xll.BDP($C2126, "OPT_UNDL_PX")," ")</f>
        <v xml:space="preserve"> </v>
      </c>
      <c r="Q2126" s="7" t="str">
        <f>IF(ISNUMBER(N2126),+G2126*_xll.BDP($C2126, "PX_POS_MULT_FACTOR")*P2126/K2126," ")</f>
        <v xml:space="preserve"> </v>
      </c>
      <c r="R2126" s="8" t="str">
        <f>IF(OR($A2126="TUA",$A2126="TYA"),"",IF(ISNUMBER(_xll.BDP($C2126,"DUR_ADJ_OAS_MID")),_xll.BDP($C2126,"DUR_ADJ_OAS_MID"),IF(ISNUMBER(_xll.BDP($E2126&amp;" ISIN","DUR_ADJ_OAS_MID")),_xll.BDP($E2126&amp;" ISIN","DUR_ADJ_OAS_MID")," ")))</f>
        <v xml:space="preserve"> </v>
      </c>
      <c r="S2126" s="7" t="str">
        <f ca="1">IF(AND(A2125="SVOL",C2125="Cash"),                                     SUM(INDIRECT(ADDRESS(ROW()-(COUNTIF(A:A,"SVOL")),COLUMN())):INDIRECT(ADDRESS(ROW()-1,COLUMN()))),                                    IF(AND(A2126="TYA",C2126="Cash"), SUM(INDIRECT(ADDRESS(ROW()-(COUNTIF(A:A,"TYA")-1),COLUMN())):INDIRECT(ADDRESS(ROW()-1,COLUMN()))),                                    IF(AND(A2126="SVOL",ISNUMBER(FIND(" Govt",C2126))),"", IF(AND(A2126="SVOL",ISNUMBER(FIND(" Index",C2126))),J2126,                                    IF(ISNUMBER(N2126),Q2126*N2126,IF(ISNUMBER(R2126),J2126*R2126," "))))))</f>
        <v xml:space="preserve"> </v>
      </c>
      <c r="T2126" t="s">
        <v>105</v>
      </c>
      <c r="U2126" t="s">
        <v>105</v>
      </c>
      <c r="AG2126" s="17">
        <v>-1.157E-3</v>
      </c>
    </row>
    <row r="2127" spans="1:33" x14ac:dyDescent="0.35">
      <c r="N2127" s="7" t="str">
        <f>IF(ISNUMBER(_xll.BDP($C2127, "DELTA_MID")),_xll.BDP($C2127, "DELTA_MID")," ")</f>
        <v xml:space="preserve"> </v>
      </c>
      <c r="O2127" s="7" t="str">
        <f>IF(ISNUMBER(N2127),_xll.BDP($C2127, "OPT_UNDL_TICKER"),"")</f>
        <v/>
      </c>
      <c r="P2127" s="8" t="str">
        <f>IF(ISNUMBER(N2127),_xll.BDP($C2127, "OPT_UNDL_PX")," ")</f>
        <v xml:space="preserve"> </v>
      </c>
      <c r="Q2127" s="7" t="str">
        <f>IF(ISNUMBER(N2127),+G2127*_xll.BDP($C2127, "PX_POS_MULT_FACTOR")*P2127/K2127," ")</f>
        <v xml:space="preserve"> </v>
      </c>
      <c r="R2127" s="8" t="str">
        <f>IF(OR($A2127="TUA",$A2127="TYA"),"",IF(ISNUMBER(_xll.BDP($C2127,"DUR_ADJ_OAS_MID")),_xll.BDP($C2127,"DUR_ADJ_OAS_MID"),IF(ISNUMBER(_xll.BDP($E2127&amp;" ISIN","DUR_ADJ_OAS_MID")),_xll.BDP($E2127&amp;" ISIN","DUR_ADJ_OAS_MID")," ")))</f>
        <v xml:space="preserve"> </v>
      </c>
      <c r="S2127" s="7" t="str">
        <f ca="1">IF(AND(A2126="SVOL",C2126="Cash"),                                     SUM(INDIRECT(ADDRESS(ROW()-(COUNTIF(A:A,"SVOL")),COLUMN())):INDIRECT(ADDRESS(ROW()-1,COLUMN()))),                                    IF(AND(A2127="TYA",C2127="Cash"), SUM(INDIRECT(ADDRESS(ROW()-(COUNTIF(A:A,"TYA")-1),COLUMN())):INDIRECT(ADDRESS(ROW()-1,COLUMN()))),                                    IF(AND(A2127="SVOL",ISNUMBER(FIND(" Govt",C2127))),"", IF(AND(A2127="SVOL",ISNUMBER(FIND(" Index",C2127))),J2127,                                    IF(ISNUMBER(N2127),Q2127*N2127,IF(ISNUMBER(R2127),J2127*R2127," "))))))</f>
        <v xml:space="preserve"> </v>
      </c>
      <c r="AG2127" s="17" t="s">
        <v>6737</v>
      </c>
    </row>
    <row r="2128" spans="1:33" x14ac:dyDescent="0.35">
      <c r="A2128" t="s">
        <v>4226</v>
      </c>
      <c r="B2128" t="s">
        <v>4686</v>
      </c>
      <c r="C2128" t="s">
        <v>651</v>
      </c>
      <c r="D2128" t="s">
        <v>652</v>
      </c>
      <c r="E2128" t="s">
        <v>653</v>
      </c>
      <c r="F2128" t="s">
        <v>654</v>
      </c>
      <c r="G2128" s="1">
        <v>28</v>
      </c>
      <c r="H2128" s="1">
        <v>134.28</v>
      </c>
      <c r="I2128" s="2">
        <v>3759.84</v>
      </c>
      <c r="J2128" s="3">
        <v>2.4937100000000001E-3</v>
      </c>
      <c r="K2128" s="4">
        <v>1507729.68</v>
      </c>
      <c r="L2128" s="5">
        <v>50001</v>
      </c>
      <c r="M2128" s="6">
        <v>30.153990520000001</v>
      </c>
      <c r="N2128" s="7" t="str">
        <f>IF(ISNUMBER(_xll.BDP($C2128, "DELTA_MID")),_xll.BDP($C2128, "DELTA_MID")," ")</f>
        <v xml:space="preserve"> </v>
      </c>
      <c r="O2128" s="7" t="str">
        <f>IF(ISNUMBER(N2128),_xll.BDP($C2128, "OPT_UNDL_TICKER"),"")</f>
        <v/>
      </c>
      <c r="P2128" s="8" t="str">
        <f>IF(ISNUMBER(N2128),_xll.BDP($C2128, "OPT_UNDL_PX")," ")</f>
        <v xml:space="preserve"> </v>
      </c>
      <c r="Q2128" s="7" t="str">
        <f>IF(ISNUMBER(N2128),+G2128*_xll.BDP($C2128, "PX_POS_MULT_FACTOR")*P2128/K2128," ")</f>
        <v xml:space="preserve"> </v>
      </c>
      <c r="R2128" s="8" t="str">
        <f>IF(OR($A2128="TUA",$A2128="TYA"),"",IF(ISNUMBER(_xll.BDP($C2128,"DUR_ADJ_OAS_MID")),_xll.BDP($C2128,"DUR_ADJ_OAS_MID"),IF(ISNUMBER(_xll.BDP($E2128&amp;" ISIN","DUR_ADJ_OAS_MID")),_xll.BDP($E2128&amp;" ISIN","DUR_ADJ_OAS_MID")," ")))</f>
        <v xml:space="preserve"> </v>
      </c>
      <c r="S2128" s="7" t="str">
        <f ca="1">IF(AND(A2127="SVOL",C2127="Cash"),                                     SUM(INDIRECT(ADDRESS(ROW()-(COUNTIF(A:A,"SVOL")),COLUMN())):INDIRECT(ADDRESS(ROW()-1,COLUMN()))),                                    IF(AND(A2128="TYA",C2128="Cash"), SUM(INDIRECT(ADDRESS(ROW()-(COUNTIF(A:A,"TYA")-1),COLUMN())):INDIRECT(ADDRESS(ROW()-1,COLUMN()))),                                    IF(AND(A2128="SVOL",ISNUMBER(FIND(" Govt",C2128))),"", IF(AND(A2128="SVOL",ISNUMBER(FIND(" Index",C2128))),J2128,                                    IF(ISNUMBER(N2128),Q2128*N2128,IF(ISNUMBER(R2128),J2128*R2128," "))))))</f>
        <v xml:space="preserve"> </v>
      </c>
      <c r="T2128" t="s">
        <v>654</v>
      </c>
      <c r="U2128" t="s">
        <v>1204</v>
      </c>
      <c r="AG2128" s="17" t="s">
        <v>6737</v>
      </c>
    </row>
    <row r="2129" spans="1:33" x14ac:dyDescent="0.35">
      <c r="A2129" t="s">
        <v>4226</v>
      </c>
      <c r="B2129" t="s">
        <v>4687</v>
      </c>
      <c r="C2129" t="s">
        <v>4688</v>
      </c>
      <c r="D2129" t="s">
        <v>4689</v>
      </c>
      <c r="E2129" t="s">
        <v>4690</v>
      </c>
      <c r="F2129" t="s">
        <v>4691</v>
      </c>
      <c r="G2129" s="1">
        <v>59</v>
      </c>
      <c r="H2129" s="1">
        <v>132.76</v>
      </c>
      <c r="I2129" s="2">
        <v>7832.84</v>
      </c>
      <c r="J2129" s="3">
        <v>5.1951200000000001E-3</v>
      </c>
      <c r="K2129" s="4">
        <v>1507729.68</v>
      </c>
      <c r="L2129" s="5">
        <v>50001</v>
      </c>
      <c r="M2129" s="6">
        <v>30.153990520000001</v>
      </c>
      <c r="N2129" s="7" t="str">
        <f>IF(ISNUMBER(_xll.BDP($C2129, "DELTA_MID")),_xll.BDP($C2129, "DELTA_MID")," ")</f>
        <v xml:space="preserve"> </v>
      </c>
      <c r="O2129" s="7" t="str">
        <f>IF(ISNUMBER(N2129),_xll.BDP($C2129, "OPT_UNDL_TICKER"),"")</f>
        <v/>
      </c>
      <c r="P2129" s="8" t="str">
        <f>IF(ISNUMBER(N2129),_xll.BDP($C2129, "OPT_UNDL_PX")," ")</f>
        <v xml:space="preserve"> </v>
      </c>
      <c r="Q2129" s="7" t="str">
        <f>IF(ISNUMBER(N2129),+G2129*_xll.BDP($C2129, "PX_POS_MULT_FACTOR")*P2129/K2129," ")</f>
        <v xml:space="preserve"> </v>
      </c>
      <c r="R2129" s="8" t="str">
        <f>IF(OR($A2129="TUA",$A2129="TYA"),"",IF(ISNUMBER(_xll.BDP($C2129,"DUR_ADJ_OAS_MID")),_xll.BDP($C2129,"DUR_ADJ_OAS_MID"),IF(ISNUMBER(_xll.BDP($E2129&amp;" ISIN","DUR_ADJ_OAS_MID")),_xll.BDP($E2129&amp;" ISIN","DUR_ADJ_OAS_MID")," ")))</f>
        <v xml:space="preserve"> </v>
      </c>
      <c r="S2129" s="7" t="str">
        <f ca="1">IF(AND(A2128="SVOL",C2128="Cash"),                                     SUM(INDIRECT(ADDRESS(ROW()-(COUNTIF(A:A,"SVOL")),COLUMN())):INDIRECT(ADDRESS(ROW()-1,COLUMN()))),                                    IF(AND(A2129="TYA",C2129="Cash"), SUM(INDIRECT(ADDRESS(ROW()-(COUNTIF(A:A,"TYA")-1),COLUMN())):INDIRECT(ADDRESS(ROW()-1,COLUMN()))),                                    IF(AND(A2129="SVOL",ISNUMBER(FIND(" Govt",C2129))),"", IF(AND(A2129="SVOL",ISNUMBER(FIND(" Index",C2129))),J2129,                                    IF(ISNUMBER(N2129),Q2129*N2129,IF(ISNUMBER(R2129),J2129*R2129," "))))))</f>
        <v xml:space="preserve"> </v>
      </c>
      <c r="T2129" t="s">
        <v>4691</v>
      </c>
      <c r="U2129" t="s">
        <v>1204</v>
      </c>
      <c r="AG2129" s="17" t="s">
        <v>6737</v>
      </c>
    </row>
    <row r="2130" spans="1:33" x14ac:dyDescent="0.35">
      <c r="A2130" t="s">
        <v>4226</v>
      </c>
      <c r="B2130" t="s">
        <v>4692</v>
      </c>
      <c r="C2130" t="s">
        <v>4693</v>
      </c>
      <c r="D2130" t="s">
        <v>4694</v>
      </c>
      <c r="E2130" t="s">
        <v>4695</v>
      </c>
      <c r="F2130" t="s">
        <v>4696</v>
      </c>
      <c r="G2130" s="1">
        <v>21</v>
      </c>
      <c r="H2130" s="1">
        <v>101.18</v>
      </c>
      <c r="I2130" s="2">
        <v>2124.7800000000002</v>
      </c>
      <c r="J2130" s="3">
        <v>1.4092600000000001E-3</v>
      </c>
      <c r="K2130" s="4">
        <v>1507729.68</v>
      </c>
      <c r="L2130" s="5">
        <v>50001</v>
      </c>
      <c r="M2130" s="6">
        <v>30.153990520000001</v>
      </c>
      <c r="N2130" s="7" t="str">
        <f>IF(ISNUMBER(_xll.BDP($C2130, "DELTA_MID")),_xll.BDP($C2130, "DELTA_MID")," ")</f>
        <v xml:space="preserve"> </v>
      </c>
      <c r="O2130" s="7" t="str">
        <f>IF(ISNUMBER(N2130),_xll.BDP($C2130, "OPT_UNDL_TICKER"),"")</f>
        <v/>
      </c>
      <c r="P2130" s="8" t="str">
        <f>IF(ISNUMBER(N2130),_xll.BDP($C2130, "OPT_UNDL_PX")," ")</f>
        <v xml:space="preserve"> </v>
      </c>
      <c r="Q2130" s="7" t="str">
        <f>IF(ISNUMBER(N2130),+G2130*_xll.BDP($C2130, "PX_POS_MULT_FACTOR")*P2130/K2130," ")</f>
        <v xml:space="preserve"> </v>
      </c>
      <c r="R2130" s="8" t="str">
        <f>IF(OR($A2130="TUA",$A2130="TYA"),"",IF(ISNUMBER(_xll.BDP($C2130,"DUR_ADJ_OAS_MID")),_xll.BDP($C2130,"DUR_ADJ_OAS_MID"),IF(ISNUMBER(_xll.BDP($E2130&amp;" ISIN","DUR_ADJ_OAS_MID")),_xll.BDP($E2130&amp;" ISIN","DUR_ADJ_OAS_MID")," ")))</f>
        <v xml:space="preserve"> </v>
      </c>
      <c r="S2130" s="7" t="str">
        <f ca="1">IF(AND(A2129="SVOL",C2129="Cash"),                                     SUM(INDIRECT(ADDRESS(ROW()-(COUNTIF(A:A,"SVOL")),COLUMN())):INDIRECT(ADDRESS(ROW()-1,COLUMN()))),                                    IF(AND(A2130="TYA",C2130="Cash"), SUM(INDIRECT(ADDRESS(ROW()-(COUNTIF(A:A,"TYA")-1),COLUMN())):INDIRECT(ADDRESS(ROW()-1,COLUMN()))),                                    IF(AND(A2130="SVOL",ISNUMBER(FIND(" Govt",C2130))),"", IF(AND(A2130="SVOL",ISNUMBER(FIND(" Index",C2130))),J2130,                                    IF(ISNUMBER(N2130),Q2130*N2130,IF(ISNUMBER(R2130),J2130*R2130," "))))))</f>
        <v xml:space="preserve"> </v>
      </c>
      <c r="T2130" t="s">
        <v>4696</v>
      </c>
      <c r="U2130" t="s">
        <v>1204</v>
      </c>
      <c r="AG2130" s="17" t="s">
        <v>6737</v>
      </c>
    </row>
    <row r="2131" spans="1:33" x14ac:dyDescent="0.35">
      <c r="A2131" t="s">
        <v>4226</v>
      </c>
      <c r="B2131" t="s">
        <v>4697</v>
      </c>
      <c r="C2131" t="s">
        <v>4698</v>
      </c>
      <c r="D2131" t="s">
        <v>3214</v>
      </c>
      <c r="E2131" t="s">
        <v>3215</v>
      </c>
      <c r="F2131" t="s">
        <v>3216</v>
      </c>
      <c r="G2131" s="1">
        <v>79</v>
      </c>
      <c r="H2131" s="1">
        <v>19.100000000000001</v>
      </c>
      <c r="I2131" s="2">
        <v>1508.9</v>
      </c>
      <c r="J2131" s="3">
        <v>1.0007799999999999E-3</v>
      </c>
      <c r="K2131" s="4">
        <v>1507729.68</v>
      </c>
      <c r="L2131" s="5">
        <v>50001</v>
      </c>
      <c r="M2131" s="6">
        <v>30.153990520000001</v>
      </c>
      <c r="N2131" s="7" t="str">
        <f>IF(ISNUMBER(_xll.BDP($C2131, "DELTA_MID")),_xll.BDP($C2131, "DELTA_MID")," ")</f>
        <v xml:space="preserve"> </v>
      </c>
      <c r="O2131" s="7" t="str">
        <f>IF(ISNUMBER(N2131),_xll.BDP($C2131, "OPT_UNDL_TICKER"),"")</f>
        <v/>
      </c>
      <c r="P2131" s="8" t="str">
        <f>IF(ISNUMBER(N2131),_xll.BDP($C2131, "OPT_UNDL_PX")," ")</f>
        <v xml:space="preserve"> </v>
      </c>
      <c r="Q2131" s="7" t="str">
        <f>IF(ISNUMBER(N2131),+G2131*_xll.BDP($C2131, "PX_POS_MULT_FACTOR")*P2131/K2131," ")</f>
        <v xml:space="preserve"> </v>
      </c>
      <c r="R2131" s="8" t="str">
        <f>IF(OR($A2131="TUA",$A2131="TYA"),"",IF(ISNUMBER(_xll.BDP($C2131,"DUR_ADJ_OAS_MID")),_xll.BDP($C2131,"DUR_ADJ_OAS_MID"),IF(ISNUMBER(_xll.BDP($E2131&amp;" ISIN","DUR_ADJ_OAS_MID")),_xll.BDP($E2131&amp;" ISIN","DUR_ADJ_OAS_MID")," ")))</f>
        <v xml:space="preserve"> </v>
      </c>
      <c r="S2131" s="7" t="str">
        <f ca="1">IF(AND(A2130="SVOL",C2130="Cash"),                                     SUM(INDIRECT(ADDRESS(ROW()-(COUNTIF(A:A,"SVOL")),COLUMN())):INDIRECT(ADDRESS(ROW()-1,COLUMN()))),                                    IF(AND(A2131="TYA",C2131="Cash"), SUM(INDIRECT(ADDRESS(ROW()-(COUNTIF(A:A,"TYA")-1),COLUMN())):INDIRECT(ADDRESS(ROW()-1,COLUMN()))),                                    IF(AND(A2131="SVOL",ISNUMBER(FIND(" Govt",C2131))),"", IF(AND(A2131="SVOL",ISNUMBER(FIND(" Index",C2131))),J2131,                                    IF(ISNUMBER(N2131),Q2131*N2131,IF(ISNUMBER(R2131),J2131*R2131," "))))))</f>
        <v xml:space="preserve"> </v>
      </c>
      <c r="T2131" t="s">
        <v>3216</v>
      </c>
      <c r="U2131" t="s">
        <v>1204</v>
      </c>
      <c r="AG2131" s="17" t="s">
        <v>6737</v>
      </c>
    </row>
    <row r="2132" spans="1:33" x14ac:dyDescent="0.35">
      <c r="A2132" t="s">
        <v>4226</v>
      </c>
      <c r="B2132" t="s">
        <v>4699</v>
      </c>
      <c r="C2132" t="s">
        <v>671</v>
      </c>
      <c r="D2132" t="s">
        <v>672</v>
      </c>
      <c r="E2132" t="s">
        <v>673</v>
      </c>
      <c r="F2132" t="s">
        <v>674</v>
      </c>
      <c r="G2132" s="1">
        <v>87</v>
      </c>
      <c r="H2132" s="1">
        <v>532.5</v>
      </c>
      <c r="I2132" s="2">
        <v>46327.5</v>
      </c>
      <c r="J2132" s="3">
        <v>3.0726659999999999E-2</v>
      </c>
      <c r="K2132" s="4">
        <v>1507729.68</v>
      </c>
      <c r="L2132" s="5">
        <v>50001</v>
      </c>
      <c r="M2132" s="6">
        <v>30.153990520000001</v>
      </c>
      <c r="N2132" s="7" t="str">
        <f>IF(ISNUMBER(_xll.BDP($C2132, "DELTA_MID")),_xll.BDP($C2132, "DELTA_MID")," ")</f>
        <v xml:space="preserve"> </v>
      </c>
      <c r="O2132" s="7" t="str">
        <f>IF(ISNUMBER(N2132),_xll.BDP($C2132, "OPT_UNDL_TICKER"),"")</f>
        <v/>
      </c>
      <c r="P2132" s="8" t="str">
        <f>IF(ISNUMBER(N2132),_xll.BDP($C2132, "OPT_UNDL_PX")," ")</f>
        <v xml:space="preserve"> </v>
      </c>
      <c r="Q2132" s="7" t="str">
        <f>IF(ISNUMBER(N2132),+G2132*_xll.BDP($C2132, "PX_POS_MULT_FACTOR")*P2132/K2132," ")</f>
        <v xml:space="preserve"> </v>
      </c>
      <c r="R2132" s="8" t="str">
        <f>IF(OR($A2132="TUA",$A2132="TYA"),"",IF(ISNUMBER(_xll.BDP($C2132,"DUR_ADJ_OAS_MID")),_xll.BDP($C2132,"DUR_ADJ_OAS_MID"),IF(ISNUMBER(_xll.BDP($E2132&amp;" ISIN","DUR_ADJ_OAS_MID")),_xll.BDP($E2132&amp;" ISIN","DUR_ADJ_OAS_MID")," ")))</f>
        <v xml:space="preserve"> </v>
      </c>
      <c r="S2132" s="7" t="str">
        <f ca="1">IF(AND(A2131="SVOL",C2131="Cash"),                                     SUM(INDIRECT(ADDRESS(ROW()-(COUNTIF(A:A,"SVOL")),COLUMN())):INDIRECT(ADDRESS(ROW()-1,COLUMN()))),                                    IF(AND(A2132="TYA",C2132="Cash"), SUM(INDIRECT(ADDRESS(ROW()-(COUNTIF(A:A,"TYA")-1),COLUMN())):INDIRECT(ADDRESS(ROW()-1,COLUMN()))),                                    IF(AND(A2132="SVOL",ISNUMBER(FIND(" Govt",C2132))),"", IF(AND(A2132="SVOL",ISNUMBER(FIND(" Index",C2132))),J2132,                                    IF(ISNUMBER(N2132),Q2132*N2132,IF(ISNUMBER(R2132),J2132*R2132," "))))))</f>
        <v xml:space="preserve"> </v>
      </c>
      <c r="T2132" t="s">
        <v>674</v>
      </c>
      <c r="U2132" t="s">
        <v>1204</v>
      </c>
      <c r="AG2132" s="17" t="s">
        <v>6737</v>
      </c>
    </row>
    <row r="2133" spans="1:33" x14ac:dyDescent="0.35">
      <c r="A2133" t="s">
        <v>4226</v>
      </c>
      <c r="B2133" t="s">
        <v>4700</v>
      </c>
      <c r="C2133" t="s">
        <v>4701</v>
      </c>
      <c r="D2133" t="s">
        <v>4702</v>
      </c>
      <c r="E2133" t="s">
        <v>4703</v>
      </c>
      <c r="F2133" t="s">
        <v>4704</v>
      </c>
      <c r="G2133" s="1">
        <v>36</v>
      </c>
      <c r="H2133" s="1">
        <v>313.14</v>
      </c>
      <c r="I2133" s="2">
        <v>11273.04</v>
      </c>
      <c r="J2133" s="3">
        <v>7.4768300000000003E-3</v>
      </c>
      <c r="K2133" s="4">
        <v>1507729.68</v>
      </c>
      <c r="L2133" s="5">
        <v>50001</v>
      </c>
      <c r="M2133" s="6">
        <v>30.153990520000001</v>
      </c>
      <c r="N2133" s="7" t="str">
        <f>IF(ISNUMBER(_xll.BDP($C2133, "DELTA_MID")),_xll.BDP($C2133, "DELTA_MID")," ")</f>
        <v xml:space="preserve"> </v>
      </c>
      <c r="O2133" s="7" t="str">
        <f>IF(ISNUMBER(N2133),_xll.BDP($C2133, "OPT_UNDL_TICKER"),"")</f>
        <v/>
      </c>
      <c r="P2133" s="8" t="str">
        <f>IF(ISNUMBER(N2133),_xll.BDP($C2133, "OPT_UNDL_PX")," ")</f>
        <v xml:space="preserve"> </v>
      </c>
      <c r="Q2133" s="7" t="str">
        <f>IF(ISNUMBER(N2133),+G2133*_xll.BDP($C2133, "PX_POS_MULT_FACTOR")*P2133/K2133," ")</f>
        <v xml:space="preserve"> </v>
      </c>
      <c r="R2133" s="8" t="str">
        <f>IF(OR($A2133="TUA",$A2133="TYA"),"",IF(ISNUMBER(_xll.BDP($C2133,"DUR_ADJ_OAS_MID")),_xll.BDP($C2133,"DUR_ADJ_OAS_MID"),IF(ISNUMBER(_xll.BDP($E2133&amp;" ISIN","DUR_ADJ_OAS_MID")),_xll.BDP($E2133&amp;" ISIN","DUR_ADJ_OAS_MID")," ")))</f>
        <v xml:space="preserve"> </v>
      </c>
      <c r="S2133" s="7" t="str">
        <f ca="1">IF(AND(A2132="SVOL",C2132="Cash"),                                     SUM(INDIRECT(ADDRESS(ROW()-(COUNTIF(A:A,"SVOL")),COLUMN())):INDIRECT(ADDRESS(ROW()-1,COLUMN()))),                                    IF(AND(A2133="TYA",C2133="Cash"), SUM(INDIRECT(ADDRESS(ROW()-(COUNTIF(A:A,"TYA")-1),COLUMN())):INDIRECT(ADDRESS(ROW()-1,COLUMN()))),                                    IF(AND(A2133="SVOL",ISNUMBER(FIND(" Govt",C2133))),"", IF(AND(A2133="SVOL",ISNUMBER(FIND(" Index",C2133))),J2133,                                    IF(ISNUMBER(N2133),Q2133*N2133,IF(ISNUMBER(R2133),J2133*R2133," "))))))</f>
        <v xml:space="preserve"> </v>
      </c>
      <c r="T2133" t="s">
        <v>4704</v>
      </c>
      <c r="U2133" t="s">
        <v>1204</v>
      </c>
      <c r="AG2133" s="17" t="s">
        <v>6737</v>
      </c>
    </row>
    <row r="2134" spans="1:33" x14ac:dyDescent="0.35">
      <c r="A2134" t="s">
        <v>4226</v>
      </c>
      <c r="B2134" t="s">
        <v>4705</v>
      </c>
      <c r="C2134" t="s">
        <v>4706</v>
      </c>
      <c r="D2134" t="s">
        <v>3233</v>
      </c>
      <c r="E2134" t="s">
        <v>3234</v>
      </c>
      <c r="F2134" t="s">
        <v>3235</v>
      </c>
      <c r="G2134" s="1">
        <v>32</v>
      </c>
      <c r="H2134" s="1">
        <v>110.44</v>
      </c>
      <c r="I2134" s="2">
        <v>3534.08</v>
      </c>
      <c r="J2134" s="3">
        <v>2.3439699999999999E-3</v>
      </c>
      <c r="K2134" s="4">
        <v>1507729.68</v>
      </c>
      <c r="L2134" s="5">
        <v>50001</v>
      </c>
      <c r="M2134" s="6">
        <v>30.153990520000001</v>
      </c>
      <c r="N2134" s="7" t="str">
        <f>IF(ISNUMBER(_xll.BDP($C2134, "DELTA_MID")),_xll.BDP($C2134, "DELTA_MID")," ")</f>
        <v xml:space="preserve"> </v>
      </c>
      <c r="O2134" s="7" t="str">
        <f>IF(ISNUMBER(N2134),_xll.BDP($C2134, "OPT_UNDL_TICKER"),"")</f>
        <v/>
      </c>
      <c r="P2134" s="8" t="str">
        <f>IF(ISNUMBER(N2134),_xll.BDP($C2134, "OPT_UNDL_PX")," ")</f>
        <v xml:space="preserve"> </v>
      </c>
      <c r="Q2134" s="7" t="str">
        <f>IF(ISNUMBER(N2134),+G2134*_xll.BDP($C2134, "PX_POS_MULT_FACTOR")*P2134/K2134," ")</f>
        <v xml:space="preserve"> </v>
      </c>
      <c r="R2134" s="8" t="str">
        <f>IF(OR($A2134="TUA",$A2134="TYA"),"",IF(ISNUMBER(_xll.BDP($C2134,"DUR_ADJ_OAS_MID")),_xll.BDP($C2134,"DUR_ADJ_OAS_MID"),IF(ISNUMBER(_xll.BDP($E2134&amp;" ISIN","DUR_ADJ_OAS_MID")),_xll.BDP($E2134&amp;" ISIN","DUR_ADJ_OAS_MID")," ")))</f>
        <v xml:space="preserve"> </v>
      </c>
      <c r="S2134" s="7" t="str">
        <f ca="1">IF(AND(A2133="SVOL",C2133="Cash"),                                     SUM(INDIRECT(ADDRESS(ROW()-(COUNTIF(A:A,"SVOL")),COLUMN())):INDIRECT(ADDRESS(ROW()-1,COLUMN()))),                                    IF(AND(A2134="TYA",C2134="Cash"), SUM(INDIRECT(ADDRESS(ROW()-(COUNTIF(A:A,"TYA")-1),COLUMN())):INDIRECT(ADDRESS(ROW()-1,COLUMN()))),                                    IF(AND(A2134="SVOL",ISNUMBER(FIND(" Govt",C2134))),"", IF(AND(A2134="SVOL",ISNUMBER(FIND(" Index",C2134))),J2134,                                    IF(ISNUMBER(N2134),Q2134*N2134,IF(ISNUMBER(R2134),J2134*R2134," "))))))</f>
        <v xml:space="preserve"> </v>
      </c>
      <c r="T2134" t="s">
        <v>3235</v>
      </c>
      <c r="U2134" t="s">
        <v>1204</v>
      </c>
      <c r="AG2134" s="17" t="s">
        <v>6737</v>
      </c>
    </row>
    <row r="2135" spans="1:33" x14ac:dyDescent="0.35">
      <c r="A2135" t="s">
        <v>4226</v>
      </c>
      <c r="B2135" t="s">
        <v>4707</v>
      </c>
      <c r="C2135" t="s">
        <v>4708</v>
      </c>
      <c r="D2135" t="s">
        <v>3246</v>
      </c>
      <c r="E2135" t="s">
        <v>3247</v>
      </c>
      <c r="F2135" t="s">
        <v>3248</v>
      </c>
      <c r="G2135" s="1">
        <v>38</v>
      </c>
      <c r="H2135" s="1">
        <v>76.09</v>
      </c>
      <c r="I2135" s="2">
        <v>2891.42</v>
      </c>
      <c r="J2135" s="3">
        <v>1.9177300000000001E-3</v>
      </c>
      <c r="K2135" s="4">
        <v>1507729.68</v>
      </c>
      <c r="L2135" s="5">
        <v>50001</v>
      </c>
      <c r="M2135" s="6">
        <v>30.153990520000001</v>
      </c>
      <c r="N2135" s="7" t="str">
        <f>IF(ISNUMBER(_xll.BDP($C2135, "DELTA_MID")),_xll.BDP($C2135, "DELTA_MID")," ")</f>
        <v xml:space="preserve"> </v>
      </c>
      <c r="O2135" s="7" t="str">
        <f>IF(ISNUMBER(N2135),_xll.BDP($C2135, "OPT_UNDL_TICKER"),"")</f>
        <v/>
      </c>
      <c r="P2135" s="8" t="str">
        <f>IF(ISNUMBER(N2135),_xll.BDP($C2135, "OPT_UNDL_PX")," ")</f>
        <v xml:space="preserve"> </v>
      </c>
      <c r="Q2135" s="7" t="str">
        <f>IF(ISNUMBER(N2135),+G2135*_xll.BDP($C2135, "PX_POS_MULT_FACTOR")*P2135/K2135," ")</f>
        <v xml:space="preserve"> </v>
      </c>
      <c r="R2135" s="8" t="str">
        <f>IF(OR($A2135="TUA",$A2135="TYA"),"",IF(ISNUMBER(_xll.BDP($C2135,"DUR_ADJ_OAS_MID")),_xll.BDP($C2135,"DUR_ADJ_OAS_MID"),IF(ISNUMBER(_xll.BDP($E2135&amp;" ISIN","DUR_ADJ_OAS_MID")),_xll.BDP($E2135&amp;" ISIN","DUR_ADJ_OAS_MID")," ")))</f>
        <v xml:space="preserve"> </v>
      </c>
      <c r="S2135" s="7" t="str">
        <f ca="1">IF(AND(A2134="SVOL",C2134="Cash"),                                     SUM(INDIRECT(ADDRESS(ROW()-(COUNTIF(A:A,"SVOL")),COLUMN())):INDIRECT(ADDRESS(ROW()-1,COLUMN()))),                                    IF(AND(A2135="TYA",C2135="Cash"), SUM(INDIRECT(ADDRESS(ROW()-(COUNTIF(A:A,"TYA")-1),COLUMN())):INDIRECT(ADDRESS(ROW()-1,COLUMN()))),                                    IF(AND(A2135="SVOL",ISNUMBER(FIND(" Govt",C2135))),"", IF(AND(A2135="SVOL",ISNUMBER(FIND(" Index",C2135))),J2135,                                    IF(ISNUMBER(N2135),Q2135*N2135,IF(ISNUMBER(R2135),J2135*R2135," "))))))</f>
        <v xml:space="preserve"> </v>
      </c>
      <c r="T2135" t="s">
        <v>3248</v>
      </c>
      <c r="U2135" t="s">
        <v>1204</v>
      </c>
      <c r="AG2135" s="17" t="s">
        <v>6737</v>
      </c>
    </row>
    <row r="2136" spans="1:33" x14ac:dyDescent="0.35">
      <c r="A2136" t="s">
        <v>4226</v>
      </c>
      <c r="B2136" t="s">
        <v>4709</v>
      </c>
      <c r="C2136" t="s">
        <v>681</v>
      </c>
      <c r="D2136" t="s">
        <v>682</v>
      </c>
      <c r="E2136" t="s">
        <v>683</v>
      </c>
      <c r="F2136" t="s">
        <v>684</v>
      </c>
      <c r="G2136" s="1">
        <v>13</v>
      </c>
      <c r="H2136" s="1">
        <v>298.32</v>
      </c>
      <c r="I2136" s="2">
        <v>3878.16</v>
      </c>
      <c r="J2136" s="3">
        <v>2.5721899999999998E-3</v>
      </c>
      <c r="K2136" s="4">
        <v>1507729.68</v>
      </c>
      <c r="L2136" s="5">
        <v>50001</v>
      </c>
      <c r="M2136" s="6">
        <v>30.153990520000001</v>
      </c>
      <c r="N2136" s="7" t="str">
        <f>IF(ISNUMBER(_xll.BDP($C2136, "DELTA_MID")),_xll.BDP($C2136, "DELTA_MID")," ")</f>
        <v xml:space="preserve"> </v>
      </c>
      <c r="O2136" s="7" t="str">
        <f>IF(ISNUMBER(N2136),_xll.BDP($C2136, "OPT_UNDL_TICKER"),"")</f>
        <v/>
      </c>
      <c r="P2136" s="8" t="str">
        <f>IF(ISNUMBER(N2136),_xll.BDP($C2136, "OPT_UNDL_PX")," ")</f>
        <v xml:space="preserve"> </v>
      </c>
      <c r="Q2136" s="7" t="str">
        <f>IF(ISNUMBER(N2136),+G2136*_xll.BDP($C2136, "PX_POS_MULT_FACTOR")*P2136/K2136," ")</f>
        <v xml:space="preserve"> </v>
      </c>
      <c r="R2136" s="8" t="str">
        <f>IF(OR($A2136="TUA",$A2136="TYA"),"",IF(ISNUMBER(_xll.BDP($C2136,"DUR_ADJ_OAS_MID")),_xll.BDP($C2136,"DUR_ADJ_OAS_MID"),IF(ISNUMBER(_xll.BDP($E2136&amp;" ISIN","DUR_ADJ_OAS_MID")),_xll.BDP($E2136&amp;" ISIN","DUR_ADJ_OAS_MID")," ")))</f>
        <v xml:space="preserve"> </v>
      </c>
      <c r="S2136" s="7" t="str">
        <f ca="1">IF(AND(A2135="SVOL",C2135="Cash"),                                     SUM(INDIRECT(ADDRESS(ROW()-(COUNTIF(A:A,"SVOL")),COLUMN())):INDIRECT(ADDRESS(ROW()-1,COLUMN()))),                                    IF(AND(A2136="TYA",C2136="Cash"), SUM(INDIRECT(ADDRESS(ROW()-(COUNTIF(A:A,"TYA")-1),COLUMN())):INDIRECT(ADDRESS(ROW()-1,COLUMN()))),                                    IF(AND(A2136="SVOL",ISNUMBER(FIND(" Govt",C2136))),"", IF(AND(A2136="SVOL",ISNUMBER(FIND(" Index",C2136))),J2136,                                    IF(ISNUMBER(N2136),Q2136*N2136,IF(ISNUMBER(R2136),J2136*R2136," "))))))</f>
        <v xml:space="preserve"> </v>
      </c>
      <c r="T2136" t="s">
        <v>684</v>
      </c>
      <c r="U2136" t="s">
        <v>1204</v>
      </c>
      <c r="AG2136" s="17" t="s">
        <v>6737</v>
      </c>
    </row>
    <row r="2137" spans="1:33" x14ac:dyDescent="0.35">
      <c r="A2137" t="s">
        <v>4226</v>
      </c>
      <c r="B2137" t="s">
        <v>4710</v>
      </c>
      <c r="C2137" t="s">
        <v>4711</v>
      </c>
      <c r="D2137" t="s">
        <v>4712</v>
      </c>
      <c r="E2137" t="s">
        <v>4713</v>
      </c>
      <c r="F2137" t="s">
        <v>4714</v>
      </c>
      <c r="G2137" s="1">
        <v>32</v>
      </c>
      <c r="H2137" s="1">
        <v>215.03</v>
      </c>
      <c r="I2137" s="2">
        <v>6880.96</v>
      </c>
      <c r="J2137" s="3">
        <v>4.5637899999999999E-3</v>
      </c>
      <c r="K2137" s="4">
        <v>1507729.68</v>
      </c>
      <c r="L2137" s="5">
        <v>50001</v>
      </c>
      <c r="M2137" s="6">
        <v>30.153990520000001</v>
      </c>
      <c r="N2137" s="7" t="str">
        <f>IF(ISNUMBER(_xll.BDP($C2137, "DELTA_MID")),_xll.BDP($C2137, "DELTA_MID")," ")</f>
        <v xml:space="preserve"> </v>
      </c>
      <c r="O2137" s="7" t="str">
        <f>IF(ISNUMBER(N2137),_xll.BDP($C2137, "OPT_UNDL_TICKER"),"")</f>
        <v/>
      </c>
      <c r="P2137" s="8" t="str">
        <f>IF(ISNUMBER(N2137),_xll.BDP($C2137, "OPT_UNDL_PX")," ")</f>
        <v xml:space="preserve"> </v>
      </c>
      <c r="Q2137" s="7" t="str">
        <f>IF(ISNUMBER(N2137),+G2137*_xll.BDP($C2137, "PX_POS_MULT_FACTOR")*P2137/K2137," ")</f>
        <v xml:space="preserve"> </v>
      </c>
      <c r="R2137" s="8" t="str">
        <f>IF(OR($A2137="TUA",$A2137="TYA"),"",IF(ISNUMBER(_xll.BDP($C2137,"DUR_ADJ_OAS_MID")),_xll.BDP($C2137,"DUR_ADJ_OAS_MID"),IF(ISNUMBER(_xll.BDP($E2137&amp;" ISIN","DUR_ADJ_OAS_MID")),_xll.BDP($E2137&amp;" ISIN","DUR_ADJ_OAS_MID")," ")))</f>
        <v xml:space="preserve"> </v>
      </c>
      <c r="S2137" s="7" t="str">
        <f ca="1">IF(AND(A2136="SVOL",C2136="Cash"),                                     SUM(INDIRECT(ADDRESS(ROW()-(COUNTIF(A:A,"SVOL")),COLUMN())):INDIRECT(ADDRESS(ROW()-1,COLUMN()))),                                    IF(AND(A2137="TYA",C2137="Cash"), SUM(INDIRECT(ADDRESS(ROW()-(COUNTIF(A:A,"TYA")-1),COLUMN())):INDIRECT(ADDRESS(ROW()-1,COLUMN()))),                                    IF(AND(A2137="SVOL",ISNUMBER(FIND(" Govt",C2137))),"", IF(AND(A2137="SVOL",ISNUMBER(FIND(" Index",C2137))),J2137,                                    IF(ISNUMBER(N2137),Q2137*N2137,IF(ISNUMBER(R2137),J2137*R2137," "))))))</f>
        <v xml:space="preserve"> </v>
      </c>
      <c r="T2137" t="s">
        <v>4714</v>
      </c>
      <c r="U2137" t="s">
        <v>1204</v>
      </c>
      <c r="AG2137" s="17" t="s">
        <v>6737</v>
      </c>
    </row>
    <row r="2138" spans="1:33" x14ac:dyDescent="0.35">
      <c r="A2138" t="s">
        <v>4226</v>
      </c>
      <c r="B2138" t="s">
        <v>4715</v>
      </c>
      <c r="C2138" t="s">
        <v>4716</v>
      </c>
      <c r="D2138" t="s">
        <v>4717</v>
      </c>
      <c r="E2138" t="s">
        <v>4718</v>
      </c>
      <c r="F2138" t="s">
        <v>4719</v>
      </c>
      <c r="G2138" s="1">
        <v>75</v>
      </c>
      <c r="H2138" s="1">
        <v>29.24</v>
      </c>
      <c r="I2138" s="2">
        <v>2193</v>
      </c>
      <c r="J2138" s="3">
        <v>1.4545000000000001E-3</v>
      </c>
      <c r="K2138" s="4">
        <v>1507729.68</v>
      </c>
      <c r="L2138" s="5">
        <v>50001</v>
      </c>
      <c r="M2138" s="6">
        <v>30.153990520000001</v>
      </c>
      <c r="N2138" s="7" t="str">
        <f>IF(ISNUMBER(_xll.BDP($C2138, "DELTA_MID")),_xll.BDP($C2138, "DELTA_MID")," ")</f>
        <v xml:space="preserve"> </v>
      </c>
      <c r="O2138" s="7" t="str">
        <f>IF(ISNUMBER(N2138),_xll.BDP($C2138, "OPT_UNDL_TICKER"),"")</f>
        <v/>
      </c>
      <c r="P2138" s="8" t="str">
        <f>IF(ISNUMBER(N2138),_xll.BDP($C2138, "OPT_UNDL_PX")," ")</f>
        <v xml:space="preserve"> </v>
      </c>
      <c r="Q2138" s="7" t="str">
        <f>IF(ISNUMBER(N2138),+G2138*_xll.BDP($C2138, "PX_POS_MULT_FACTOR")*P2138/K2138," ")</f>
        <v xml:space="preserve"> </v>
      </c>
      <c r="R2138" s="8" t="str">
        <f>IF(OR($A2138="TUA",$A2138="TYA"),"",IF(ISNUMBER(_xll.BDP($C2138,"DUR_ADJ_OAS_MID")),_xll.BDP($C2138,"DUR_ADJ_OAS_MID"),IF(ISNUMBER(_xll.BDP($E2138&amp;" ISIN","DUR_ADJ_OAS_MID")),_xll.BDP($E2138&amp;" ISIN","DUR_ADJ_OAS_MID")," ")))</f>
        <v xml:space="preserve"> </v>
      </c>
      <c r="S2138" s="7" t="str">
        <f ca="1">IF(AND(A2137="SVOL",C2137="Cash"),                                     SUM(INDIRECT(ADDRESS(ROW()-(COUNTIF(A:A,"SVOL")),COLUMN())):INDIRECT(ADDRESS(ROW()-1,COLUMN()))),                                    IF(AND(A2138="TYA",C2138="Cash"), SUM(INDIRECT(ADDRESS(ROW()-(COUNTIF(A:A,"TYA")-1),COLUMN())):INDIRECT(ADDRESS(ROW()-1,COLUMN()))),                                    IF(AND(A2138="SVOL",ISNUMBER(FIND(" Govt",C2138))),"", IF(AND(A2138="SVOL",ISNUMBER(FIND(" Index",C2138))),J2138,                                    IF(ISNUMBER(N2138),Q2138*N2138,IF(ISNUMBER(R2138),J2138*R2138," "))))))</f>
        <v xml:space="preserve"> </v>
      </c>
      <c r="T2138" t="s">
        <v>4719</v>
      </c>
      <c r="U2138" t="s">
        <v>1204</v>
      </c>
      <c r="AG2138" s="17" t="s">
        <v>6737</v>
      </c>
    </row>
    <row r="2139" spans="1:33" x14ac:dyDescent="0.35">
      <c r="A2139" t="s">
        <v>4226</v>
      </c>
      <c r="B2139" t="s">
        <v>4720</v>
      </c>
      <c r="C2139" t="s">
        <v>4721</v>
      </c>
      <c r="D2139" t="s">
        <v>4722</v>
      </c>
      <c r="E2139" t="s">
        <v>4723</v>
      </c>
      <c r="F2139" t="s">
        <v>4724</v>
      </c>
      <c r="G2139" s="1">
        <v>15</v>
      </c>
      <c r="H2139" s="1">
        <v>197.3</v>
      </c>
      <c r="I2139" s="2">
        <v>2959.5</v>
      </c>
      <c r="J2139" s="3">
        <v>1.9628900000000001E-3</v>
      </c>
      <c r="K2139" s="4">
        <v>1507729.68</v>
      </c>
      <c r="L2139" s="5">
        <v>50001</v>
      </c>
      <c r="M2139" s="6">
        <v>30.153990520000001</v>
      </c>
      <c r="N2139" s="7" t="str">
        <f>IF(ISNUMBER(_xll.BDP($C2139, "DELTA_MID")),_xll.BDP($C2139, "DELTA_MID")," ")</f>
        <v xml:space="preserve"> </v>
      </c>
      <c r="O2139" s="7" t="str">
        <f>IF(ISNUMBER(N2139),_xll.BDP($C2139, "OPT_UNDL_TICKER"),"")</f>
        <v/>
      </c>
      <c r="P2139" s="8" t="str">
        <f>IF(ISNUMBER(N2139),_xll.BDP($C2139, "OPT_UNDL_PX")," ")</f>
        <v xml:space="preserve"> </v>
      </c>
      <c r="Q2139" s="7" t="str">
        <f>IF(ISNUMBER(N2139),+G2139*_xll.BDP($C2139, "PX_POS_MULT_FACTOR")*P2139/K2139," ")</f>
        <v xml:space="preserve"> </v>
      </c>
      <c r="R2139" s="8" t="str">
        <f>IF(OR($A2139="TUA",$A2139="TYA"),"",IF(ISNUMBER(_xll.BDP($C2139,"DUR_ADJ_OAS_MID")),_xll.BDP($C2139,"DUR_ADJ_OAS_MID"),IF(ISNUMBER(_xll.BDP($E2139&amp;" ISIN","DUR_ADJ_OAS_MID")),_xll.BDP($E2139&amp;" ISIN","DUR_ADJ_OAS_MID")," ")))</f>
        <v xml:space="preserve"> </v>
      </c>
      <c r="S2139" s="7" t="str">
        <f ca="1">IF(AND(A2138="SVOL",C2138="Cash"),                                     SUM(INDIRECT(ADDRESS(ROW()-(COUNTIF(A:A,"SVOL")),COLUMN())):INDIRECT(ADDRESS(ROW()-1,COLUMN()))),                                    IF(AND(A2139="TYA",C2139="Cash"), SUM(INDIRECT(ADDRESS(ROW()-(COUNTIF(A:A,"TYA")-1),COLUMN())):INDIRECT(ADDRESS(ROW()-1,COLUMN()))),                                    IF(AND(A2139="SVOL",ISNUMBER(FIND(" Govt",C2139))),"", IF(AND(A2139="SVOL",ISNUMBER(FIND(" Index",C2139))),J2139,                                    IF(ISNUMBER(N2139),Q2139*N2139,IF(ISNUMBER(R2139),J2139*R2139," "))))))</f>
        <v xml:space="preserve"> </v>
      </c>
      <c r="T2139" t="s">
        <v>4724</v>
      </c>
      <c r="U2139" t="s">
        <v>1204</v>
      </c>
      <c r="AG2139" s="17" t="s">
        <v>6737</v>
      </c>
    </row>
    <row r="2140" spans="1:33" x14ac:dyDescent="0.35">
      <c r="A2140" t="s">
        <v>4226</v>
      </c>
      <c r="B2140" t="s">
        <v>4725</v>
      </c>
      <c r="C2140" t="s">
        <v>4726</v>
      </c>
      <c r="D2140" t="s">
        <v>2015</v>
      </c>
      <c r="E2140" t="s">
        <v>2016</v>
      </c>
      <c r="F2140" t="s">
        <v>2017</v>
      </c>
      <c r="G2140" s="1">
        <v>57</v>
      </c>
      <c r="H2140" s="1">
        <v>264.60000000000002</v>
      </c>
      <c r="I2140" s="2">
        <v>15082.2</v>
      </c>
      <c r="J2140" s="3">
        <v>1.000325E-2</v>
      </c>
      <c r="K2140" s="4">
        <v>1507729.68</v>
      </c>
      <c r="L2140" s="5">
        <v>50001</v>
      </c>
      <c r="M2140" s="6">
        <v>30.153990520000001</v>
      </c>
      <c r="N2140" s="7" t="str">
        <f>IF(ISNUMBER(_xll.BDP($C2140, "DELTA_MID")),_xll.BDP($C2140, "DELTA_MID")," ")</f>
        <v xml:space="preserve"> </v>
      </c>
      <c r="O2140" s="7" t="str">
        <f>IF(ISNUMBER(N2140),_xll.BDP($C2140, "OPT_UNDL_TICKER"),"")</f>
        <v/>
      </c>
      <c r="P2140" s="8" t="str">
        <f>IF(ISNUMBER(N2140),_xll.BDP($C2140, "OPT_UNDL_PX")," ")</f>
        <v xml:space="preserve"> </v>
      </c>
      <c r="Q2140" s="7" t="str">
        <f>IF(ISNUMBER(N2140),+G2140*_xll.BDP($C2140, "PX_POS_MULT_FACTOR")*P2140/K2140," ")</f>
        <v xml:space="preserve"> </v>
      </c>
      <c r="R2140" s="8" t="str">
        <f>IF(OR($A2140="TUA",$A2140="TYA"),"",IF(ISNUMBER(_xll.BDP($C2140,"DUR_ADJ_OAS_MID")),_xll.BDP($C2140,"DUR_ADJ_OAS_MID"),IF(ISNUMBER(_xll.BDP($E2140&amp;" ISIN","DUR_ADJ_OAS_MID")),_xll.BDP($E2140&amp;" ISIN","DUR_ADJ_OAS_MID")," ")))</f>
        <v xml:space="preserve"> </v>
      </c>
      <c r="S2140" s="7" t="str">
        <f ca="1">IF(AND(A2139="SVOL",C2139="Cash"),                                     SUM(INDIRECT(ADDRESS(ROW()-(COUNTIF(A:A,"SVOL")),COLUMN())):INDIRECT(ADDRESS(ROW()-1,COLUMN()))),                                    IF(AND(A2140="TYA",C2140="Cash"), SUM(INDIRECT(ADDRESS(ROW()-(COUNTIF(A:A,"TYA")-1),COLUMN())):INDIRECT(ADDRESS(ROW()-1,COLUMN()))),                                    IF(AND(A2140="SVOL",ISNUMBER(FIND(" Govt",C2140))),"", IF(AND(A2140="SVOL",ISNUMBER(FIND(" Index",C2140))),J2140,                                    IF(ISNUMBER(N2140),Q2140*N2140,IF(ISNUMBER(R2140),J2140*R2140," "))))))</f>
        <v xml:space="preserve"> </v>
      </c>
      <c r="T2140" t="s">
        <v>2017</v>
      </c>
      <c r="U2140" t="s">
        <v>1204</v>
      </c>
      <c r="AG2140" s="17" t="s">
        <v>6737</v>
      </c>
    </row>
    <row r="2141" spans="1:33" x14ac:dyDescent="0.35">
      <c r="A2141" t="s">
        <v>4226</v>
      </c>
      <c r="B2141" t="s">
        <v>4727</v>
      </c>
      <c r="C2141" t="s">
        <v>4728</v>
      </c>
      <c r="D2141" t="s">
        <v>2024</v>
      </c>
      <c r="E2141" t="s">
        <v>2025</v>
      </c>
      <c r="F2141" t="s">
        <v>2026</v>
      </c>
      <c r="G2141" s="1">
        <v>57</v>
      </c>
      <c r="H2141" s="1">
        <v>182.79</v>
      </c>
      <c r="I2141" s="2">
        <v>10419.030000000001</v>
      </c>
      <c r="J2141" s="3">
        <v>6.9104099999999996E-3</v>
      </c>
      <c r="K2141" s="4">
        <v>1507729.68</v>
      </c>
      <c r="L2141" s="5">
        <v>50001</v>
      </c>
      <c r="M2141" s="6">
        <v>30.153990520000001</v>
      </c>
      <c r="N2141" s="7" t="str">
        <f>IF(ISNUMBER(_xll.BDP($C2141, "DELTA_MID")),_xll.BDP($C2141, "DELTA_MID")," ")</f>
        <v xml:space="preserve"> </v>
      </c>
      <c r="O2141" s="7" t="str">
        <f>IF(ISNUMBER(N2141),_xll.BDP($C2141, "OPT_UNDL_TICKER"),"")</f>
        <v/>
      </c>
      <c r="P2141" s="8" t="str">
        <f>IF(ISNUMBER(N2141),_xll.BDP($C2141, "OPT_UNDL_PX")," ")</f>
        <v xml:space="preserve"> </v>
      </c>
      <c r="Q2141" s="7" t="str">
        <f>IF(ISNUMBER(N2141),+G2141*_xll.BDP($C2141, "PX_POS_MULT_FACTOR")*P2141/K2141," ")</f>
        <v xml:space="preserve"> </v>
      </c>
      <c r="R2141" s="8" t="str">
        <f>IF(OR($A2141="TUA",$A2141="TYA"),"",IF(ISNUMBER(_xll.BDP($C2141,"DUR_ADJ_OAS_MID")),_xll.BDP($C2141,"DUR_ADJ_OAS_MID"),IF(ISNUMBER(_xll.BDP($E2141&amp;" ISIN","DUR_ADJ_OAS_MID")),_xll.BDP($E2141&amp;" ISIN","DUR_ADJ_OAS_MID")," ")))</f>
        <v xml:space="preserve"> </v>
      </c>
      <c r="S2141" s="7" t="str">
        <f ca="1">IF(AND(A2140="SVOL",C2140="Cash"),                                     SUM(INDIRECT(ADDRESS(ROW()-(COUNTIF(A:A,"SVOL")),COLUMN())):INDIRECT(ADDRESS(ROW()-1,COLUMN()))),                                    IF(AND(A2141="TYA",C2141="Cash"), SUM(INDIRECT(ADDRESS(ROW()-(COUNTIF(A:A,"TYA")-1),COLUMN())):INDIRECT(ADDRESS(ROW()-1,COLUMN()))),                                    IF(AND(A2141="SVOL",ISNUMBER(FIND(" Govt",C2141))),"", IF(AND(A2141="SVOL",ISNUMBER(FIND(" Index",C2141))),J2141,                                    IF(ISNUMBER(N2141),Q2141*N2141,IF(ISNUMBER(R2141),J2141*R2141," "))))))</f>
        <v xml:space="preserve"> </v>
      </c>
      <c r="T2141" t="s">
        <v>2026</v>
      </c>
      <c r="U2141" t="s">
        <v>1204</v>
      </c>
      <c r="AG2141" s="17" t="s">
        <v>6737</v>
      </c>
    </row>
    <row r="2142" spans="1:33" x14ac:dyDescent="0.35">
      <c r="A2142" t="s">
        <v>4226</v>
      </c>
      <c r="B2142" t="s">
        <v>4729</v>
      </c>
      <c r="C2142" t="s">
        <v>4730</v>
      </c>
      <c r="D2142" t="s">
        <v>4731</v>
      </c>
      <c r="E2142" t="s">
        <v>4732</v>
      </c>
      <c r="F2142" t="s">
        <v>4733</v>
      </c>
      <c r="G2142" s="1">
        <v>15</v>
      </c>
      <c r="H2142" s="1">
        <v>90.49</v>
      </c>
      <c r="I2142" s="2">
        <v>1357.35</v>
      </c>
      <c r="J2142" s="3">
        <v>9.0025999999999995E-4</v>
      </c>
      <c r="K2142" s="4">
        <v>1507729.68</v>
      </c>
      <c r="L2142" s="5">
        <v>50001</v>
      </c>
      <c r="M2142" s="6">
        <v>30.153990520000001</v>
      </c>
      <c r="N2142" s="7" t="str">
        <f>IF(ISNUMBER(_xll.BDP($C2142, "DELTA_MID")),_xll.BDP($C2142, "DELTA_MID")," ")</f>
        <v xml:space="preserve"> </v>
      </c>
      <c r="O2142" s="7" t="str">
        <f>IF(ISNUMBER(N2142),_xll.BDP($C2142, "OPT_UNDL_TICKER"),"")</f>
        <v/>
      </c>
      <c r="P2142" s="8" t="str">
        <f>IF(ISNUMBER(N2142),_xll.BDP($C2142, "OPT_UNDL_PX")," ")</f>
        <v xml:space="preserve"> </v>
      </c>
      <c r="Q2142" s="7" t="str">
        <f>IF(ISNUMBER(N2142),+G2142*_xll.BDP($C2142, "PX_POS_MULT_FACTOR")*P2142/K2142," ")</f>
        <v xml:space="preserve"> </v>
      </c>
      <c r="R2142" s="8" t="str">
        <f>IF(OR($A2142="TUA",$A2142="TYA"),"",IF(ISNUMBER(_xll.BDP($C2142,"DUR_ADJ_OAS_MID")),_xll.BDP($C2142,"DUR_ADJ_OAS_MID"),IF(ISNUMBER(_xll.BDP($E2142&amp;" ISIN","DUR_ADJ_OAS_MID")),_xll.BDP($E2142&amp;" ISIN","DUR_ADJ_OAS_MID")," ")))</f>
        <v xml:space="preserve"> </v>
      </c>
      <c r="S2142" s="7" t="str">
        <f ca="1">IF(AND(A2141="SVOL",C2141="Cash"),                                     SUM(INDIRECT(ADDRESS(ROW()-(COUNTIF(A:A,"SVOL")),COLUMN())):INDIRECT(ADDRESS(ROW()-1,COLUMN()))),                                    IF(AND(A2142="TYA",C2142="Cash"), SUM(INDIRECT(ADDRESS(ROW()-(COUNTIF(A:A,"TYA")-1),COLUMN())):INDIRECT(ADDRESS(ROW()-1,COLUMN()))),                                    IF(AND(A2142="SVOL",ISNUMBER(FIND(" Govt",C2142))),"", IF(AND(A2142="SVOL",ISNUMBER(FIND(" Index",C2142))),J2142,                                    IF(ISNUMBER(N2142),Q2142*N2142,IF(ISNUMBER(R2142),J2142*R2142," "))))))</f>
        <v xml:space="preserve"> </v>
      </c>
      <c r="T2142" t="s">
        <v>4733</v>
      </c>
      <c r="U2142" t="s">
        <v>1204</v>
      </c>
      <c r="AG2142" s="17" t="s">
        <v>6737</v>
      </c>
    </row>
    <row r="2143" spans="1:33" x14ac:dyDescent="0.35">
      <c r="A2143" t="s">
        <v>4226</v>
      </c>
      <c r="B2143" t="s">
        <v>4734</v>
      </c>
      <c r="C2143" t="s">
        <v>4735</v>
      </c>
      <c r="D2143" t="s">
        <v>4736</v>
      </c>
      <c r="E2143" t="s">
        <v>4737</v>
      </c>
      <c r="F2143" t="s">
        <v>4738</v>
      </c>
      <c r="G2143" s="1">
        <v>6</v>
      </c>
      <c r="H2143" s="1">
        <v>559.89</v>
      </c>
      <c r="I2143" s="2">
        <v>3359.34</v>
      </c>
      <c r="J2143" s="3">
        <v>2.2280799999999999E-3</v>
      </c>
      <c r="K2143" s="4">
        <v>1507729.68</v>
      </c>
      <c r="L2143" s="5">
        <v>50001</v>
      </c>
      <c r="M2143" s="6">
        <v>30.153990520000001</v>
      </c>
      <c r="N2143" s="7" t="str">
        <f>IF(ISNUMBER(_xll.BDP($C2143, "DELTA_MID")),_xll.BDP($C2143, "DELTA_MID")," ")</f>
        <v xml:space="preserve"> </v>
      </c>
      <c r="O2143" s="7" t="str">
        <f>IF(ISNUMBER(N2143),_xll.BDP($C2143, "OPT_UNDL_TICKER"),"")</f>
        <v/>
      </c>
      <c r="P2143" s="8" t="str">
        <f>IF(ISNUMBER(N2143),_xll.BDP($C2143, "OPT_UNDL_PX")," ")</f>
        <v xml:space="preserve"> </v>
      </c>
      <c r="Q2143" s="7" t="str">
        <f>IF(ISNUMBER(N2143),+G2143*_xll.BDP($C2143, "PX_POS_MULT_FACTOR")*P2143/K2143," ")</f>
        <v xml:space="preserve"> </v>
      </c>
      <c r="R2143" s="8" t="str">
        <f>IF(OR($A2143="TUA",$A2143="TYA"),"",IF(ISNUMBER(_xll.BDP($C2143,"DUR_ADJ_OAS_MID")),_xll.BDP($C2143,"DUR_ADJ_OAS_MID"),IF(ISNUMBER(_xll.BDP($E2143&amp;" ISIN","DUR_ADJ_OAS_MID")),_xll.BDP($E2143&amp;" ISIN","DUR_ADJ_OAS_MID")," ")))</f>
        <v xml:space="preserve"> </v>
      </c>
      <c r="S2143" s="7" t="str">
        <f ca="1">IF(AND(A2142="SVOL",C2142="Cash"),                                     SUM(INDIRECT(ADDRESS(ROW()-(COUNTIF(A:A,"SVOL")),COLUMN())):INDIRECT(ADDRESS(ROW()-1,COLUMN()))),                                    IF(AND(A2143="TYA",C2143="Cash"), SUM(INDIRECT(ADDRESS(ROW()-(COUNTIF(A:A,"TYA")-1),COLUMN())):INDIRECT(ADDRESS(ROW()-1,COLUMN()))),                                    IF(AND(A2143="SVOL",ISNUMBER(FIND(" Govt",C2143))),"", IF(AND(A2143="SVOL",ISNUMBER(FIND(" Index",C2143))),J2143,                                    IF(ISNUMBER(N2143),Q2143*N2143,IF(ISNUMBER(R2143),J2143*R2143," "))))))</f>
        <v xml:space="preserve"> </v>
      </c>
      <c r="T2143" t="s">
        <v>4738</v>
      </c>
      <c r="U2143" t="s">
        <v>1204</v>
      </c>
      <c r="AG2143" s="17" t="s">
        <v>6737</v>
      </c>
    </row>
    <row r="2144" spans="1:33" x14ac:dyDescent="0.35">
      <c r="A2144" t="s">
        <v>4226</v>
      </c>
      <c r="B2144" t="s">
        <v>4739</v>
      </c>
      <c r="C2144" t="s">
        <v>4740</v>
      </c>
      <c r="D2144" t="s">
        <v>4741</v>
      </c>
      <c r="E2144" t="s">
        <v>4742</v>
      </c>
      <c r="F2144" t="s">
        <v>4743</v>
      </c>
      <c r="G2144" s="1">
        <v>63</v>
      </c>
      <c r="H2144" s="1">
        <v>28.25</v>
      </c>
      <c r="I2144" s="2">
        <v>1779.75</v>
      </c>
      <c r="J2144" s="3">
        <v>1.18042E-3</v>
      </c>
      <c r="K2144" s="4">
        <v>1507729.68</v>
      </c>
      <c r="L2144" s="5">
        <v>50001</v>
      </c>
      <c r="M2144" s="6">
        <v>30.153990520000001</v>
      </c>
      <c r="N2144" s="7" t="str">
        <f>IF(ISNUMBER(_xll.BDP($C2144, "DELTA_MID")),_xll.BDP($C2144, "DELTA_MID")," ")</f>
        <v xml:space="preserve"> </v>
      </c>
      <c r="O2144" s="7" t="str">
        <f>IF(ISNUMBER(N2144),_xll.BDP($C2144, "OPT_UNDL_TICKER"),"")</f>
        <v/>
      </c>
      <c r="P2144" s="8" t="str">
        <f>IF(ISNUMBER(N2144),_xll.BDP($C2144, "OPT_UNDL_PX")," ")</f>
        <v xml:space="preserve"> </v>
      </c>
      <c r="Q2144" s="7" t="str">
        <f>IF(ISNUMBER(N2144),+G2144*_xll.BDP($C2144, "PX_POS_MULT_FACTOR")*P2144/K2144," ")</f>
        <v xml:space="preserve"> </v>
      </c>
      <c r="R2144" s="8" t="str">
        <f>IF(OR($A2144="TUA",$A2144="TYA"),"",IF(ISNUMBER(_xll.BDP($C2144,"DUR_ADJ_OAS_MID")),_xll.BDP($C2144,"DUR_ADJ_OAS_MID"),IF(ISNUMBER(_xll.BDP($E2144&amp;" ISIN","DUR_ADJ_OAS_MID")),_xll.BDP($E2144&amp;" ISIN","DUR_ADJ_OAS_MID")," ")))</f>
        <v xml:space="preserve"> </v>
      </c>
      <c r="S2144" s="7" t="str">
        <f ca="1">IF(AND(A2143="SVOL",C2143="Cash"),                                     SUM(INDIRECT(ADDRESS(ROW()-(COUNTIF(A:A,"SVOL")),COLUMN())):INDIRECT(ADDRESS(ROW()-1,COLUMN()))),                                    IF(AND(A2144="TYA",C2144="Cash"), SUM(INDIRECT(ADDRESS(ROW()-(COUNTIF(A:A,"TYA")-1),COLUMN())):INDIRECT(ADDRESS(ROW()-1,COLUMN()))),                                    IF(AND(A2144="SVOL",ISNUMBER(FIND(" Govt",C2144))),"", IF(AND(A2144="SVOL",ISNUMBER(FIND(" Index",C2144))),J2144,                                    IF(ISNUMBER(N2144),Q2144*N2144,IF(ISNUMBER(R2144),J2144*R2144," "))))))</f>
        <v xml:space="preserve"> </v>
      </c>
      <c r="T2144" t="s">
        <v>4743</v>
      </c>
      <c r="U2144" t="s">
        <v>1204</v>
      </c>
      <c r="AG2144" s="17" t="s">
        <v>6737</v>
      </c>
    </row>
    <row r="2145" spans="1:33" x14ac:dyDescent="0.35">
      <c r="A2145" t="s">
        <v>4226</v>
      </c>
      <c r="B2145" t="s">
        <v>4744</v>
      </c>
      <c r="C2145" t="s">
        <v>4745</v>
      </c>
      <c r="D2145" t="s">
        <v>4746</v>
      </c>
      <c r="E2145" t="s">
        <v>4747</v>
      </c>
      <c r="F2145" t="s">
        <v>4748</v>
      </c>
      <c r="G2145" s="1">
        <v>42</v>
      </c>
      <c r="H2145" s="1">
        <v>283.95999999999998</v>
      </c>
      <c r="I2145" s="2">
        <v>11926.32</v>
      </c>
      <c r="J2145" s="3">
        <v>7.9101199999999997E-3</v>
      </c>
      <c r="K2145" s="4">
        <v>1507729.68</v>
      </c>
      <c r="L2145" s="5">
        <v>50001</v>
      </c>
      <c r="M2145" s="6">
        <v>30.153990520000001</v>
      </c>
      <c r="N2145" s="7" t="str">
        <f>IF(ISNUMBER(_xll.BDP($C2145, "DELTA_MID")),_xll.BDP($C2145, "DELTA_MID")," ")</f>
        <v xml:space="preserve"> </v>
      </c>
      <c r="O2145" s="7" t="str">
        <f>IF(ISNUMBER(N2145),_xll.BDP($C2145, "OPT_UNDL_TICKER"),"")</f>
        <v/>
      </c>
      <c r="P2145" s="8" t="str">
        <f>IF(ISNUMBER(N2145),_xll.BDP($C2145, "OPT_UNDL_PX")," ")</f>
        <v xml:space="preserve"> </v>
      </c>
      <c r="Q2145" s="7" t="str">
        <f>IF(ISNUMBER(N2145),+G2145*_xll.BDP($C2145, "PX_POS_MULT_FACTOR")*P2145/K2145," ")</f>
        <v xml:space="preserve"> </v>
      </c>
      <c r="R2145" s="8" t="str">
        <f>IF(OR($A2145="TUA",$A2145="TYA"),"",IF(ISNUMBER(_xll.BDP($C2145,"DUR_ADJ_OAS_MID")),_xll.BDP($C2145,"DUR_ADJ_OAS_MID"),IF(ISNUMBER(_xll.BDP($E2145&amp;" ISIN","DUR_ADJ_OAS_MID")),_xll.BDP($E2145&amp;" ISIN","DUR_ADJ_OAS_MID")," ")))</f>
        <v xml:space="preserve"> </v>
      </c>
      <c r="S2145" s="7" t="str">
        <f ca="1">IF(AND(A2144="SVOL",C2144="Cash"),                                     SUM(INDIRECT(ADDRESS(ROW()-(COUNTIF(A:A,"SVOL")),COLUMN())):INDIRECT(ADDRESS(ROW()-1,COLUMN()))),                                    IF(AND(A2145="TYA",C2145="Cash"), SUM(INDIRECT(ADDRESS(ROW()-(COUNTIF(A:A,"TYA")-1),COLUMN())):INDIRECT(ADDRESS(ROW()-1,COLUMN()))),                                    IF(AND(A2145="SVOL",ISNUMBER(FIND(" Govt",C2145))),"", IF(AND(A2145="SVOL",ISNUMBER(FIND(" Index",C2145))),J2145,                                    IF(ISNUMBER(N2145),Q2145*N2145,IF(ISNUMBER(R2145),J2145*R2145," "))))))</f>
        <v xml:space="preserve"> </v>
      </c>
      <c r="T2145" t="s">
        <v>4748</v>
      </c>
      <c r="U2145" t="s">
        <v>1204</v>
      </c>
      <c r="AG2145" s="17" t="s">
        <v>6737</v>
      </c>
    </row>
    <row r="2146" spans="1:33" x14ac:dyDescent="0.35">
      <c r="A2146" t="s">
        <v>4226</v>
      </c>
      <c r="B2146" t="s">
        <v>4749</v>
      </c>
      <c r="C2146" t="s">
        <v>4750</v>
      </c>
      <c r="D2146" t="s">
        <v>4751</v>
      </c>
      <c r="E2146" t="s">
        <v>4752</v>
      </c>
      <c r="F2146" t="s">
        <v>4753</v>
      </c>
      <c r="G2146" s="1">
        <v>7</v>
      </c>
      <c r="H2146" s="1">
        <v>234.3</v>
      </c>
      <c r="I2146" s="2">
        <v>1640.1</v>
      </c>
      <c r="J2146" s="3">
        <v>1.0877899999999999E-3</v>
      </c>
      <c r="K2146" s="4">
        <v>1507729.68</v>
      </c>
      <c r="L2146" s="5">
        <v>50001</v>
      </c>
      <c r="M2146" s="6">
        <v>30.153990520000001</v>
      </c>
      <c r="N2146" s="7" t="str">
        <f>IF(ISNUMBER(_xll.BDP($C2146, "DELTA_MID")),_xll.BDP($C2146, "DELTA_MID")," ")</f>
        <v xml:space="preserve"> </v>
      </c>
      <c r="O2146" s="7" t="str">
        <f>IF(ISNUMBER(N2146),_xll.BDP($C2146, "OPT_UNDL_TICKER"),"")</f>
        <v/>
      </c>
      <c r="P2146" s="8" t="str">
        <f>IF(ISNUMBER(N2146),_xll.BDP($C2146, "OPT_UNDL_PX")," ")</f>
        <v xml:space="preserve"> </v>
      </c>
      <c r="Q2146" s="7" t="str">
        <f>IF(ISNUMBER(N2146),+G2146*_xll.BDP($C2146, "PX_POS_MULT_FACTOR")*P2146/K2146," ")</f>
        <v xml:space="preserve"> </v>
      </c>
      <c r="R2146" s="8" t="str">
        <f>IF(OR($A2146="TUA",$A2146="TYA"),"",IF(ISNUMBER(_xll.BDP($C2146,"DUR_ADJ_OAS_MID")),_xll.BDP($C2146,"DUR_ADJ_OAS_MID"),IF(ISNUMBER(_xll.BDP($E2146&amp;" ISIN","DUR_ADJ_OAS_MID")),_xll.BDP($E2146&amp;" ISIN","DUR_ADJ_OAS_MID")," ")))</f>
        <v xml:space="preserve"> </v>
      </c>
      <c r="S2146" s="7" t="str">
        <f ca="1">IF(AND(A2145="SVOL",C2145="Cash"),                                     SUM(INDIRECT(ADDRESS(ROW()-(COUNTIF(A:A,"SVOL")),COLUMN())):INDIRECT(ADDRESS(ROW()-1,COLUMN()))),                                    IF(AND(A2146="TYA",C2146="Cash"), SUM(INDIRECT(ADDRESS(ROW()-(COUNTIF(A:A,"TYA")-1),COLUMN())):INDIRECT(ADDRESS(ROW()-1,COLUMN()))),                                    IF(AND(A2146="SVOL",ISNUMBER(FIND(" Govt",C2146))),"", IF(AND(A2146="SVOL",ISNUMBER(FIND(" Index",C2146))),J2146,                                    IF(ISNUMBER(N2146),Q2146*N2146,IF(ISNUMBER(R2146),J2146*R2146," "))))))</f>
        <v xml:space="preserve"> </v>
      </c>
      <c r="T2146" t="s">
        <v>4753</v>
      </c>
      <c r="U2146" t="s">
        <v>1204</v>
      </c>
      <c r="AG2146" s="17" t="s">
        <v>6737</v>
      </c>
    </row>
    <row r="2147" spans="1:33" x14ac:dyDescent="0.35">
      <c r="A2147" t="s">
        <v>4226</v>
      </c>
      <c r="B2147" t="s">
        <v>4754</v>
      </c>
      <c r="C2147" t="s">
        <v>4755</v>
      </c>
      <c r="D2147" t="s">
        <v>4756</v>
      </c>
      <c r="E2147" t="s">
        <v>4757</v>
      </c>
      <c r="F2147" t="s">
        <v>4758</v>
      </c>
      <c r="G2147" s="1">
        <v>26</v>
      </c>
      <c r="H2147" s="1">
        <v>56.14</v>
      </c>
      <c r="I2147" s="2">
        <v>1459.64</v>
      </c>
      <c r="J2147" s="3">
        <v>9.6809999999999995E-4</v>
      </c>
      <c r="K2147" s="4">
        <v>1507729.68</v>
      </c>
      <c r="L2147" s="5">
        <v>50001</v>
      </c>
      <c r="M2147" s="6">
        <v>30.153990520000001</v>
      </c>
      <c r="N2147" s="7" t="str">
        <f>IF(ISNUMBER(_xll.BDP($C2147, "DELTA_MID")),_xll.BDP($C2147, "DELTA_MID")," ")</f>
        <v xml:space="preserve"> </v>
      </c>
      <c r="O2147" s="7" t="str">
        <f>IF(ISNUMBER(N2147),_xll.BDP($C2147, "OPT_UNDL_TICKER"),"")</f>
        <v/>
      </c>
      <c r="P2147" s="8" t="str">
        <f>IF(ISNUMBER(N2147),_xll.BDP($C2147, "OPT_UNDL_PX")," ")</f>
        <v xml:space="preserve"> </v>
      </c>
      <c r="Q2147" s="7" t="str">
        <f>IF(ISNUMBER(N2147),+G2147*_xll.BDP($C2147, "PX_POS_MULT_FACTOR")*P2147/K2147," ")</f>
        <v xml:space="preserve"> </v>
      </c>
      <c r="R2147" s="8" t="str">
        <f>IF(OR($A2147="TUA",$A2147="TYA"),"",IF(ISNUMBER(_xll.BDP($C2147,"DUR_ADJ_OAS_MID")),_xll.BDP($C2147,"DUR_ADJ_OAS_MID"),IF(ISNUMBER(_xll.BDP($E2147&amp;" ISIN","DUR_ADJ_OAS_MID")),_xll.BDP($E2147&amp;" ISIN","DUR_ADJ_OAS_MID")," ")))</f>
        <v xml:space="preserve"> </v>
      </c>
      <c r="S2147" s="7" t="str">
        <f ca="1">IF(AND(A2146="SVOL",C2146="Cash"),                                     SUM(INDIRECT(ADDRESS(ROW()-(COUNTIF(A:A,"SVOL")),COLUMN())):INDIRECT(ADDRESS(ROW()-1,COLUMN()))),                                    IF(AND(A2147="TYA",C2147="Cash"), SUM(INDIRECT(ADDRESS(ROW()-(COUNTIF(A:A,"TYA")-1),COLUMN())):INDIRECT(ADDRESS(ROW()-1,COLUMN()))),                                    IF(AND(A2147="SVOL",ISNUMBER(FIND(" Govt",C2147))),"", IF(AND(A2147="SVOL",ISNUMBER(FIND(" Index",C2147))),J2147,                                    IF(ISNUMBER(N2147),Q2147*N2147,IF(ISNUMBER(R2147),J2147*R2147," "))))))</f>
        <v xml:space="preserve"> </v>
      </c>
      <c r="T2147" t="s">
        <v>4758</v>
      </c>
      <c r="U2147" t="s">
        <v>1204</v>
      </c>
      <c r="AG2147" s="17" t="s">
        <v>6737</v>
      </c>
    </row>
    <row r="2148" spans="1:33" x14ac:dyDescent="0.35">
      <c r="A2148" t="s">
        <v>4226</v>
      </c>
      <c r="B2148" t="s">
        <v>4759</v>
      </c>
      <c r="C2148" t="s">
        <v>718</v>
      </c>
      <c r="D2148" t="s">
        <v>719</v>
      </c>
      <c r="E2148" t="s">
        <v>720</v>
      </c>
      <c r="F2148" t="s">
        <v>721</v>
      </c>
      <c r="G2148" s="1">
        <v>8</v>
      </c>
      <c r="H2148" s="1">
        <v>202.98</v>
      </c>
      <c r="I2148" s="2">
        <v>1623.84</v>
      </c>
      <c r="J2148" s="3">
        <v>1.07701E-3</v>
      </c>
      <c r="K2148" s="4">
        <v>1507729.68</v>
      </c>
      <c r="L2148" s="5">
        <v>50001</v>
      </c>
      <c r="M2148" s="6">
        <v>30.153990520000001</v>
      </c>
      <c r="N2148" s="7" t="str">
        <f>IF(ISNUMBER(_xll.BDP($C2148, "DELTA_MID")),_xll.BDP($C2148, "DELTA_MID")," ")</f>
        <v xml:space="preserve"> </v>
      </c>
      <c r="O2148" s="7" t="str">
        <f>IF(ISNUMBER(N2148),_xll.BDP($C2148, "OPT_UNDL_TICKER"),"")</f>
        <v/>
      </c>
      <c r="P2148" s="8" t="str">
        <f>IF(ISNUMBER(N2148),_xll.BDP($C2148, "OPT_UNDL_PX")," ")</f>
        <v xml:space="preserve"> </v>
      </c>
      <c r="Q2148" s="7" t="str">
        <f>IF(ISNUMBER(N2148),+G2148*_xll.BDP($C2148, "PX_POS_MULT_FACTOR")*P2148/K2148," ")</f>
        <v xml:space="preserve"> </v>
      </c>
      <c r="R2148" s="8" t="str">
        <f>IF(OR($A2148="TUA",$A2148="TYA"),"",IF(ISNUMBER(_xll.BDP($C2148,"DUR_ADJ_OAS_MID")),_xll.BDP($C2148,"DUR_ADJ_OAS_MID"),IF(ISNUMBER(_xll.BDP($E2148&amp;" ISIN","DUR_ADJ_OAS_MID")),_xll.BDP($E2148&amp;" ISIN","DUR_ADJ_OAS_MID")," ")))</f>
        <v xml:space="preserve"> </v>
      </c>
      <c r="S2148" s="7" t="str">
        <f ca="1">IF(AND(A2147="SVOL",C2147="Cash"),                                     SUM(INDIRECT(ADDRESS(ROW()-(COUNTIF(A:A,"SVOL")),COLUMN())):INDIRECT(ADDRESS(ROW()-1,COLUMN()))),                                    IF(AND(A2148="TYA",C2148="Cash"), SUM(INDIRECT(ADDRESS(ROW()-(COUNTIF(A:A,"TYA")-1),COLUMN())):INDIRECT(ADDRESS(ROW()-1,COLUMN()))),                                    IF(AND(A2148="SVOL",ISNUMBER(FIND(" Govt",C2148))),"", IF(AND(A2148="SVOL",ISNUMBER(FIND(" Index",C2148))),J2148,                                    IF(ISNUMBER(N2148),Q2148*N2148,IF(ISNUMBER(R2148),J2148*R2148," "))))))</f>
        <v xml:space="preserve"> </v>
      </c>
      <c r="T2148" t="s">
        <v>721</v>
      </c>
      <c r="U2148" t="s">
        <v>1204</v>
      </c>
      <c r="AG2148" s="17" t="s">
        <v>6737</v>
      </c>
    </row>
    <row r="2149" spans="1:33" x14ac:dyDescent="0.35">
      <c r="A2149" t="s">
        <v>4226</v>
      </c>
      <c r="B2149" t="s">
        <v>4760</v>
      </c>
      <c r="C2149" t="s">
        <v>4761</v>
      </c>
      <c r="D2149" t="s">
        <v>4762</v>
      </c>
      <c r="E2149" t="s">
        <v>4763</v>
      </c>
      <c r="F2149" t="s">
        <v>4764</v>
      </c>
      <c r="G2149" s="1">
        <v>40</v>
      </c>
      <c r="H2149" s="1">
        <v>287.64</v>
      </c>
      <c r="I2149" s="2">
        <v>11505.6</v>
      </c>
      <c r="J2149" s="3">
        <v>7.6310800000000002E-3</v>
      </c>
      <c r="K2149" s="4">
        <v>1507729.68</v>
      </c>
      <c r="L2149" s="5">
        <v>50001</v>
      </c>
      <c r="M2149" s="6">
        <v>30.153990520000001</v>
      </c>
      <c r="N2149" s="7" t="str">
        <f>IF(ISNUMBER(_xll.BDP($C2149, "DELTA_MID")),_xll.BDP($C2149, "DELTA_MID")," ")</f>
        <v xml:space="preserve"> </v>
      </c>
      <c r="O2149" s="7" t="str">
        <f>IF(ISNUMBER(N2149),_xll.BDP($C2149, "OPT_UNDL_TICKER"),"")</f>
        <v/>
      </c>
      <c r="P2149" s="8" t="str">
        <f>IF(ISNUMBER(N2149),_xll.BDP($C2149, "OPT_UNDL_PX")," ")</f>
        <v xml:space="preserve"> </v>
      </c>
      <c r="Q2149" s="7" t="str">
        <f>IF(ISNUMBER(N2149),+G2149*_xll.BDP($C2149, "PX_POS_MULT_FACTOR")*P2149/K2149," ")</f>
        <v xml:space="preserve"> </v>
      </c>
      <c r="R2149" s="8" t="str">
        <f>IF(OR($A2149="TUA",$A2149="TYA"),"",IF(ISNUMBER(_xll.BDP($C2149,"DUR_ADJ_OAS_MID")),_xll.BDP($C2149,"DUR_ADJ_OAS_MID"),IF(ISNUMBER(_xll.BDP($E2149&amp;" ISIN","DUR_ADJ_OAS_MID")),_xll.BDP($E2149&amp;" ISIN","DUR_ADJ_OAS_MID")," ")))</f>
        <v xml:space="preserve"> </v>
      </c>
      <c r="S2149" s="7" t="str">
        <f ca="1">IF(AND(A2148="SVOL",C2148="Cash"),                                     SUM(INDIRECT(ADDRESS(ROW()-(COUNTIF(A:A,"SVOL")),COLUMN())):INDIRECT(ADDRESS(ROW()-1,COLUMN()))),                                    IF(AND(A2149="TYA",C2149="Cash"), SUM(INDIRECT(ADDRESS(ROW()-(COUNTIF(A:A,"TYA")-1),COLUMN())):INDIRECT(ADDRESS(ROW()-1,COLUMN()))),                                    IF(AND(A2149="SVOL",ISNUMBER(FIND(" Govt",C2149))),"", IF(AND(A2149="SVOL",ISNUMBER(FIND(" Index",C2149))),J2149,                                    IF(ISNUMBER(N2149),Q2149*N2149,IF(ISNUMBER(R2149),J2149*R2149," "))))))</f>
        <v xml:space="preserve"> </v>
      </c>
      <c r="T2149" t="s">
        <v>4764</v>
      </c>
      <c r="U2149" t="s">
        <v>1204</v>
      </c>
      <c r="AG2149" s="17" t="s">
        <v>6737</v>
      </c>
    </row>
    <row r="2150" spans="1:33" x14ac:dyDescent="0.35">
      <c r="A2150" t="s">
        <v>4226</v>
      </c>
      <c r="B2150" t="s">
        <v>4765</v>
      </c>
      <c r="C2150" t="s">
        <v>4766</v>
      </c>
      <c r="D2150" t="s">
        <v>4767</v>
      </c>
      <c r="E2150" t="s">
        <v>4768</v>
      </c>
      <c r="F2150" t="s">
        <v>4769</v>
      </c>
      <c r="G2150" s="1">
        <v>23</v>
      </c>
      <c r="H2150" s="1">
        <v>97.83</v>
      </c>
      <c r="I2150" s="2">
        <v>2250.09</v>
      </c>
      <c r="J2150" s="3">
        <v>1.49237E-3</v>
      </c>
      <c r="K2150" s="4">
        <v>1507729.68</v>
      </c>
      <c r="L2150" s="5">
        <v>50001</v>
      </c>
      <c r="M2150" s="6">
        <v>30.153990520000001</v>
      </c>
      <c r="N2150" s="7" t="str">
        <f>IF(ISNUMBER(_xll.BDP($C2150, "DELTA_MID")),_xll.BDP($C2150, "DELTA_MID")," ")</f>
        <v xml:space="preserve"> </v>
      </c>
      <c r="O2150" s="7" t="str">
        <f>IF(ISNUMBER(N2150),_xll.BDP($C2150, "OPT_UNDL_TICKER"),"")</f>
        <v/>
      </c>
      <c r="P2150" s="8" t="str">
        <f>IF(ISNUMBER(N2150),_xll.BDP($C2150, "OPT_UNDL_PX")," ")</f>
        <v xml:space="preserve"> </v>
      </c>
      <c r="Q2150" s="7" t="str">
        <f>IF(ISNUMBER(N2150),+G2150*_xll.BDP($C2150, "PX_POS_MULT_FACTOR")*P2150/K2150," ")</f>
        <v xml:space="preserve"> </v>
      </c>
      <c r="R2150" s="8" t="str">
        <f>IF(OR($A2150="TUA",$A2150="TYA"),"",IF(ISNUMBER(_xll.BDP($C2150,"DUR_ADJ_OAS_MID")),_xll.BDP($C2150,"DUR_ADJ_OAS_MID"),IF(ISNUMBER(_xll.BDP($E2150&amp;" ISIN","DUR_ADJ_OAS_MID")),_xll.BDP($E2150&amp;" ISIN","DUR_ADJ_OAS_MID")," ")))</f>
        <v xml:space="preserve"> </v>
      </c>
      <c r="S2150" s="7" t="str">
        <f ca="1">IF(AND(A2149="SVOL",C2149="Cash"),                                     SUM(INDIRECT(ADDRESS(ROW()-(COUNTIF(A:A,"SVOL")),COLUMN())):INDIRECT(ADDRESS(ROW()-1,COLUMN()))),                                    IF(AND(A2150="TYA",C2150="Cash"), SUM(INDIRECT(ADDRESS(ROW()-(COUNTIF(A:A,"TYA")-1),COLUMN())):INDIRECT(ADDRESS(ROW()-1,COLUMN()))),                                    IF(AND(A2150="SVOL",ISNUMBER(FIND(" Govt",C2150))),"", IF(AND(A2150="SVOL",ISNUMBER(FIND(" Index",C2150))),J2150,                                    IF(ISNUMBER(N2150),Q2150*N2150,IF(ISNUMBER(R2150),J2150*R2150," "))))))</f>
        <v xml:space="preserve"> </v>
      </c>
      <c r="T2150" t="s">
        <v>4769</v>
      </c>
      <c r="U2150" t="s">
        <v>1204</v>
      </c>
      <c r="AG2150" s="17" t="s">
        <v>6737</v>
      </c>
    </row>
    <row r="2151" spans="1:33" x14ac:dyDescent="0.35">
      <c r="A2151" t="s">
        <v>4226</v>
      </c>
      <c r="B2151" t="s">
        <v>4770</v>
      </c>
      <c r="C2151" t="s">
        <v>4771</v>
      </c>
      <c r="D2151" t="s">
        <v>4772</v>
      </c>
      <c r="E2151" t="s">
        <v>4773</v>
      </c>
      <c r="F2151" t="s">
        <v>4774</v>
      </c>
      <c r="G2151" s="1">
        <v>12</v>
      </c>
      <c r="H2151" s="1">
        <v>172</v>
      </c>
      <c r="I2151" s="2">
        <v>2064</v>
      </c>
      <c r="J2151" s="3">
        <v>1.3689500000000001E-3</v>
      </c>
      <c r="K2151" s="4">
        <v>1507729.68</v>
      </c>
      <c r="L2151" s="5">
        <v>50001</v>
      </c>
      <c r="M2151" s="6">
        <v>30.153990520000001</v>
      </c>
      <c r="N2151" s="7" t="str">
        <f>IF(ISNUMBER(_xll.BDP($C2151, "DELTA_MID")),_xll.BDP($C2151, "DELTA_MID")," ")</f>
        <v xml:space="preserve"> </v>
      </c>
      <c r="O2151" s="7" t="str">
        <f>IF(ISNUMBER(N2151),_xll.BDP($C2151, "OPT_UNDL_TICKER"),"")</f>
        <v/>
      </c>
      <c r="P2151" s="8" t="str">
        <f>IF(ISNUMBER(N2151),_xll.BDP($C2151, "OPT_UNDL_PX")," ")</f>
        <v xml:space="preserve"> </v>
      </c>
      <c r="Q2151" s="7" t="str">
        <f>IF(ISNUMBER(N2151),+G2151*_xll.BDP($C2151, "PX_POS_MULT_FACTOR")*P2151/K2151," ")</f>
        <v xml:space="preserve"> </v>
      </c>
      <c r="R2151" s="8" t="str">
        <f>IF(OR($A2151="TUA",$A2151="TYA"),"",IF(ISNUMBER(_xll.BDP($C2151,"DUR_ADJ_OAS_MID")),_xll.BDP($C2151,"DUR_ADJ_OAS_MID"),IF(ISNUMBER(_xll.BDP($E2151&amp;" ISIN","DUR_ADJ_OAS_MID")),_xll.BDP($E2151&amp;" ISIN","DUR_ADJ_OAS_MID")," ")))</f>
        <v xml:space="preserve"> </v>
      </c>
      <c r="S2151" s="7" t="str">
        <f ca="1">IF(AND(A2150="SVOL",C2150="Cash"),                                     SUM(INDIRECT(ADDRESS(ROW()-(COUNTIF(A:A,"SVOL")),COLUMN())):INDIRECT(ADDRESS(ROW()-1,COLUMN()))),                                    IF(AND(A2151="TYA",C2151="Cash"), SUM(INDIRECT(ADDRESS(ROW()-(COUNTIF(A:A,"TYA")-1),COLUMN())):INDIRECT(ADDRESS(ROW()-1,COLUMN()))),                                    IF(AND(A2151="SVOL",ISNUMBER(FIND(" Govt",C2151))),"", IF(AND(A2151="SVOL",ISNUMBER(FIND(" Index",C2151))),J2151,                                    IF(ISNUMBER(N2151),Q2151*N2151,IF(ISNUMBER(R2151),J2151*R2151," "))))))</f>
        <v xml:space="preserve"> </v>
      </c>
      <c r="T2151" t="s">
        <v>4774</v>
      </c>
      <c r="U2151" t="s">
        <v>1204</v>
      </c>
      <c r="AG2151" s="17" t="s">
        <v>6737</v>
      </c>
    </row>
    <row r="2152" spans="1:33" x14ac:dyDescent="0.35">
      <c r="A2152" t="s">
        <v>4226</v>
      </c>
      <c r="B2152" t="s">
        <v>4775</v>
      </c>
      <c r="C2152" t="s">
        <v>4776</v>
      </c>
      <c r="D2152" t="s">
        <v>4777</v>
      </c>
      <c r="E2152" t="s">
        <v>4778</v>
      </c>
      <c r="F2152" t="s">
        <v>4779</v>
      </c>
      <c r="G2152" s="1">
        <v>107</v>
      </c>
      <c r="H2152" s="1">
        <v>24.79</v>
      </c>
      <c r="I2152" s="2">
        <v>2652.53</v>
      </c>
      <c r="J2152" s="3">
        <v>1.7592899999999999E-3</v>
      </c>
      <c r="K2152" s="4">
        <v>1507729.68</v>
      </c>
      <c r="L2152" s="5">
        <v>50001</v>
      </c>
      <c r="M2152" s="6">
        <v>30.153990520000001</v>
      </c>
      <c r="N2152" s="7" t="str">
        <f>IF(ISNUMBER(_xll.BDP($C2152, "DELTA_MID")),_xll.BDP($C2152, "DELTA_MID")," ")</f>
        <v xml:space="preserve"> </v>
      </c>
      <c r="O2152" s="7" t="str">
        <f>IF(ISNUMBER(N2152),_xll.BDP($C2152, "OPT_UNDL_TICKER"),"")</f>
        <v/>
      </c>
      <c r="P2152" s="8" t="str">
        <f>IF(ISNUMBER(N2152),_xll.BDP($C2152, "OPT_UNDL_PX")," ")</f>
        <v xml:space="preserve"> </v>
      </c>
      <c r="Q2152" s="7" t="str">
        <f>IF(ISNUMBER(N2152),+G2152*_xll.BDP($C2152, "PX_POS_MULT_FACTOR")*P2152/K2152," ")</f>
        <v xml:space="preserve"> </v>
      </c>
      <c r="R2152" s="8" t="str">
        <f>IF(OR($A2152="TUA",$A2152="TYA"),"",IF(ISNUMBER(_xll.BDP($C2152,"DUR_ADJ_OAS_MID")),_xll.BDP($C2152,"DUR_ADJ_OAS_MID"),IF(ISNUMBER(_xll.BDP($E2152&amp;" ISIN","DUR_ADJ_OAS_MID")),_xll.BDP($E2152&amp;" ISIN","DUR_ADJ_OAS_MID")," ")))</f>
        <v xml:space="preserve"> </v>
      </c>
      <c r="S2152" s="7" t="str">
        <f ca="1">IF(AND(A2151="SVOL",C2151="Cash"),                                     SUM(INDIRECT(ADDRESS(ROW()-(COUNTIF(A:A,"SVOL")),COLUMN())):INDIRECT(ADDRESS(ROW()-1,COLUMN()))),                                    IF(AND(A2152="TYA",C2152="Cash"), SUM(INDIRECT(ADDRESS(ROW()-(COUNTIF(A:A,"TYA")-1),COLUMN())):INDIRECT(ADDRESS(ROW()-1,COLUMN()))),                                    IF(AND(A2152="SVOL",ISNUMBER(FIND(" Govt",C2152))),"", IF(AND(A2152="SVOL",ISNUMBER(FIND(" Index",C2152))),J2152,                                    IF(ISNUMBER(N2152),Q2152*N2152,IF(ISNUMBER(R2152),J2152*R2152," "))))))</f>
        <v xml:space="preserve"> </v>
      </c>
      <c r="T2152" t="s">
        <v>4779</v>
      </c>
      <c r="U2152" t="s">
        <v>1204</v>
      </c>
      <c r="AG2152" s="17" t="s">
        <v>6737</v>
      </c>
    </row>
    <row r="2153" spans="1:33" x14ac:dyDescent="0.35">
      <c r="A2153" t="s">
        <v>4226</v>
      </c>
      <c r="B2153" t="s">
        <v>4780</v>
      </c>
      <c r="C2153" t="s">
        <v>4781</v>
      </c>
      <c r="D2153" t="s">
        <v>2081</v>
      </c>
      <c r="E2153" t="s">
        <v>2082</v>
      </c>
      <c r="F2153" t="s">
        <v>2083</v>
      </c>
      <c r="G2153" s="1">
        <v>29</v>
      </c>
      <c r="H2153" s="1">
        <v>90.7</v>
      </c>
      <c r="I2153" s="2">
        <v>2630.3</v>
      </c>
      <c r="J2153" s="3">
        <v>1.7445399999999999E-3</v>
      </c>
      <c r="K2153" s="4">
        <v>1507729.68</v>
      </c>
      <c r="L2153" s="5">
        <v>50001</v>
      </c>
      <c r="M2153" s="6">
        <v>30.153990520000001</v>
      </c>
      <c r="N2153" s="7" t="str">
        <f>IF(ISNUMBER(_xll.BDP($C2153, "DELTA_MID")),_xll.BDP($C2153, "DELTA_MID")," ")</f>
        <v xml:space="preserve"> </v>
      </c>
      <c r="O2153" s="7" t="str">
        <f>IF(ISNUMBER(N2153),_xll.BDP($C2153, "OPT_UNDL_TICKER"),"")</f>
        <v/>
      </c>
      <c r="P2153" s="8" t="str">
        <f>IF(ISNUMBER(N2153),_xll.BDP($C2153, "OPT_UNDL_PX")," ")</f>
        <v xml:space="preserve"> </v>
      </c>
      <c r="Q2153" s="7" t="str">
        <f>IF(ISNUMBER(N2153),+G2153*_xll.BDP($C2153, "PX_POS_MULT_FACTOR")*P2153/K2153," ")</f>
        <v xml:space="preserve"> </v>
      </c>
      <c r="R2153" s="8" t="str">
        <f>IF(OR($A2153="TUA",$A2153="TYA"),"",IF(ISNUMBER(_xll.BDP($C2153,"DUR_ADJ_OAS_MID")),_xll.BDP($C2153,"DUR_ADJ_OAS_MID"),IF(ISNUMBER(_xll.BDP($E2153&amp;" ISIN","DUR_ADJ_OAS_MID")),_xll.BDP($E2153&amp;" ISIN","DUR_ADJ_OAS_MID")," ")))</f>
        <v xml:space="preserve"> </v>
      </c>
      <c r="S2153" s="7" t="str">
        <f ca="1">IF(AND(A2152="SVOL",C2152="Cash"),                                     SUM(INDIRECT(ADDRESS(ROW()-(COUNTIF(A:A,"SVOL")),COLUMN())):INDIRECT(ADDRESS(ROW()-1,COLUMN()))),                                    IF(AND(A2153="TYA",C2153="Cash"), SUM(INDIRECT(ADDRESS(ROW()-(COUNTIF(A:A,"TYA")-1),COLUMN())):INDIRECT(ADDRESS(ROW()-1,COLUMN()))),                                    IF(AND(A2153="SVOL",ISNUMBER(FIND(" Govt",C2153))),"", IF(AND(A2153="SVOL",ISNUMBER(FIND(" Index",C2153))),J2153,                                    IF(ISNUMBER(N2153),Q2153*N2153,IF(ISNUMBER(R2153),J2153*R2153," "))))))</f>
        <v xml:space="preserve"> </v>
      </c>
      <c r="T2153" t="s">
        <v>2083</v>
      </c>
      <c r="U2153" t="s">
        <v>1204</v>
      </c>
      <c r="AG2153" s="17" t="s">
        <v>6737</v>
      </c>
    </row>
    <row r="2154" spans="1:33" x14ac:dyDescent="0.35">
      <c r="A2154" t="s">
        <v>4226</v>
      </c>
      <c r="B2154" t="s">
        <v>4782</v>
      </c>
      <c r="C2154" t="s">
        <v>4783</v>
      </c>
      <c r="D2154" t="s">
        <v>4784</v>
      </c>
      <c r="E2154" t="s">
        <v>4785</v>
      </c>
      <c r="F2154" t="s">
        <v>4786</v>
      </c>
      <c r="G2154" s="1">
        <v>3</v>
      </c>
      <c r="H2154" s="1">
        <v>4987.4399999999996</v>
      </c>
      <c r="I2154" s="2">
        <v>14962.32</v>
      </c>
      <c r="J2154" s="3">
        <v>9.9237400000000003E-3</v>
      </c>
      <c r="K2154" s="4">
        <v>1507729.68</v>
      </c>
      <c r="L2154" s="5">
        <v>50001</v>
      </c>
      <c r="M2154" s="6">
        <v>30.153990520000001</v>
      </c>
      <c r="N2154" s="7" t="str">
        <f>IF(ISNUMBER(_xll.BDP($C2154, "DELTA_MID")),_xll.BDP($C2154, "DELTA_MID")," ")</f>
        <v xml:space="preserve"> </v>
      </c>
      <c r="O2154" s="7" t="str">
        <f>IF(ISNUMBER(N2154),_xll.BDP($C2154, "OPT_UNDL_TICKER"),"")</f>
        <v/>
      </c>
      <c r="P2154" s="8" t="str">
        <f>IF(ISNUMBER(N2154),_xll.BDP($C2154, "OPT_UNDL_PX")," ")</f>
        <v xml:space="preserve"> </v>
      </c>
      <c r="Q2154" s="7" t="str">
        <f>IF(ISNUMBER(N2154),+G2154*_xll.BDP($C2154, "PX_POS_MULT_FACTOR")*P2154/K2154," ")</f>
        <v xml:space="preserve"> </v>
      </c>
      <c r="R2154" s="8" t="str">
        <f>IF(OR($A2154="TUA",$A2154="TYA"),"",IF(ISNUMBER(_xll.BDP($C2154,"DUR_ADJ_OAS_MID")),_xll.BDP($C2154,"DUR_ADJ_OAS_MID"),IF(ISNUMBER(_xll.BDP($E2154&amp;" ISIN","DUR_ADJ_OAS_MID")),_xll.BDP($E2154&amp;" ISIN","DUR_ADJ_OAS_MID")," ")))</f>
        <v xml:space="preserve"> </v>
      </c>
      <c r="S2154" s="7" t="str">
        <f ca="1">IF(AND(A2153="SVOL",C2153="Cash"),                                     SUM(INDIRECT(ADDRESS(ROW()-(COUNTIF(A:A,"SVOL")),COLUMN())):INDIRECT(ADDRESS(ROW()-1,COLUMN()))),                                    IF(AND(A2154="TYA",C2154="Cash"), SUM(INDIRECT(ADDRESS(ROW()-(COUNTIF(A:A,"TYA")-1),COLUMN())):INDIRECT(ADDRESS(ROW()-1,COLUMN()))),                                    IF(AND(A2154="SVOL",ISNUMBER(FIND(" Govt",C2154))),"", IF(AND(A2154="SVOL",ISNUMBER(FIND(" Index",C2154))),J2154,                                    IF(ISNUMBER(N2154),Q2154*N2154,IF(ISNUMBER(R2154),J2154*R2154," "))))))</f>
        <v xml:space="preserve"> </v>
      </c>
      <c r="T2154" t="s">
        <v>4786</v>
      </c>
      <c r="U2154" t="s">
        <v>1204</v>
      </c>
      <c r="AG2154" s="17" t="s">
        <v>6737</v>
      </c>
    </row>
    <row r="2155" spans="1:33" x14ac:dyDescent="0.35">
      <c r="A2155" t="s">
        <v>4226</v>
      </c>
      <c r="B2155" t="s">
        <v>4787</v>
      </c>
      <c r="C2155" t="s">
        <v>4788</v>
      </c>
      <c r="D2155" t="s">
        <v>4789</v>
      </c>
      <c r="E2155" t="s">
        <v>4790</v>
      </c>
      <c r="F2155" t="s">
        <v>4791</v>
      </c>
      <c r="G2155" s="1">
        <v>91</v>
      </c>
      <c r="H2155" s="1">
        <v>43.07</v>
      </c>
      <c r="I2155" s="2">
        <v>3919.37</v>
      </c>
      <c r="J2155" s="3">
        <v>2.5995200000000001E-3</v>
      </c>
      <c r="K2155" s="4">
        <v>1507729.68</v>
      </c>
      <c r="L2155" s="5">
        <v>50001</v>
      </c>
      <c r="M2155" s="6">
        <v>30.153990520000001</v>
      </c>
      <c r="N2155" s="7" t="str">
        <f>IF(ISNUMBER(_xll.BDP($C2155, "DELTA_MID")),_xll.BDP($C2155, "DELTA_MID")," ")</f>
        <v xml:space="preserve"> </v>
      </c>
      <c r="O2155" s="7" t="str">
        <f>IF(ISNUMBER(N2155),_xll.BDP($C2155, "OPT_UNDL_TICKER"),"")</f>
        <v/>
      </c>
      <c r="P2155" s="8" t="str">
        <f>IF(ISNUMBER(N2155),_xll.BDP($C2155, "OPT_UNDL_PX")," ")</f>
        <v xml:space="preserve"> </v>
      </c>
      <c r="Q2155" s="7" t="str">
        <f>IF(ISNUMBER(N2155),+G2155*_xll.BDP($C2155, "PX_POS_MULT_FACTOR")*P2155/K2155," ")</f>
        <v xml:space="preserve"> </v>
      </c>
      <c r="R2155" s="8" t="str">
        <f>IF(OR($A2155="TUA",$A2155="TYA"),"",IF(ISNUMBER(_xll.BDP($C2155,"DUR_ADJ_OAS_MID")),_xll.BDP($C2155,"DUR_ADJ_OAS_MID"),IF(ISNUMBER(_xll.BDP($E2155&amp;" ISIN","DUR_ADJ_OAS_MID")),_xll.BDP($E2155&amp;" ISIN","DUR_ADJ_OAS_MID")," ")))</f>
        <v xml:space="preserve"> </v>
      </c>
      <c r="S2155" s="7" t="str">
        <f ca="1">IF(AND(A2154="SVOL",C2154="Cash"),                                     SUM(INDIRECT(ADDRESS(ROW()-(COUNTIF(A:A,"SVOL")),COLUMN())):INDIRECT(ADDRESS(ROW()-1,COLUMN()))),                                    IF(AND(A2155="TYA",C2155="Cash"), SUM(INDIRECT(ADDRESS(ROW()-(COUNTIF(A:A,"TYA")-1),COLUMN())):INDIRECT(ADDRESS(ROW()-1,COLUMN()))),                                    IF(AND(A2155="SVOL",ISNUMBER(FIND(" Govt",C2155))),"", IF(AND(A2155="SVOL",ISNUMBER(FIND(" Index",C2155))),J2155,                                    IF(ISNUMBER(N2155),Q2155*N2155,IF(ISNUMBER(R2155),J2155*R2155," "))))))</f>
        <v xml:space="preserve"> </v>
      </c>
      <c r="T2155" t="s">
        <v>4791</v>
      </c>
      <c r="U2155" t="s">
        <v>1204</v>
      </c>
      <c r="AG2155" s="17" t="s">
        <v>6737</v>
      </c>
    </row>
    <row r="2156" spans="1:33" x14ac:dyDescent="0.35">
      <c r="A2156" t="s">
        <v>4226</v>
      </c>
      <c r="B2156" t="s">
        <v>4792</v>
      </c>
      <c r="C2156" t="s">
        <v>4793</v>
      </c>
      <c r="D2156" t="s">
        <v>4794</v>
      </c>
      <c r="E2156" t="s">
        <v>4795</v>
      </c>
      <c r="F2156" t="s">
        <v>4796</v>
      </c>
      <c r="G2156" s="1">
        <v>31</v>
      </c>
      <c r="H2156" s="1">
        <v>96.88</v>
      </c>
      <c r="I2156" s="2">
        <v>3003.28</v>
      </c>
      <c r="J2156" s="3">
        <v>1.9919199999999999E-3</v>
      </c>
      <c r="K2156" s="4">
        <v>1507729.68</v>
      </c>
      <c r="L2156" s="5">
        <v>50001</v>
      </c>
      <c r="M2156" s="6">
        <v>30.153990520000001</v>
      </c>
      <c r="N2156" s="7" t="str">
        <f>IF(ISNUMBER(_xll.BDP($C2156, "DELTA_MID")),_xll.BDP($C2156, "DELTA_MID")," ")</f>
        <v xml:space="preserve"> </v>
      </c>
      <c r="O2156" s="7" t="str">
        <f>IF(ISNUMBER(N2156),_xll.BDP($C2156, "OPT_UNDL_TICKER"),"")</f>
        <v/>
      </c>
      <c r="P2156" s="8" t="str">
        <f>IF(ISNUMBER(N2156),_xll.BDP($C2156, "OPT_UNDL_PX")," ")</f>
        <v xml:space="preserve"> </v>
      </c>
      <c r="Q2156" s="7" t="str">
        <f>IF(ISNUMBER(N2156),+G2156*_xll.BDP($C2156, "PX_POS_MULT_FACTOR")*P2156/K2156," ")</f>
        <v xml:space="preserve"> </v>
      </c>
      <c r="R2156" s="8" t="str">
        <f>IF(OR($A2156="TUA",$A2156="TYA"),"",IF(ISNUMBER(_xll.BDP($C2156,"DUR_ADJ_OAS_MID")),_xll.BDP($C2156,"DUR_ADJ_OAS_MID"),IF(ISNUMBER(_xll.BDP($E2156&amp;" ISIN","DUR_ADJ_OAS_MID")),_xll.BDP($E2156&amp;" ISIN","DUR_ADJ_OAS_MID")," ")))</f>
        <v xml:space="preserve"> </v>
      </c>
      <c r="S2156" s="7" t="str">
        <f ca="1">IF(AND(A2155="SVOL",C2155="Cash"),                                     SUM(INDIRECT(ADDRESS(ROW()-(COUNTIF(A:A,"SVOL")),COLUMN())):INDIRECT(ADDRESS(ROW()-1,COLUMN()))),                                    IF(AND(A2156="TYA",C2156="Cash"), SUM(INDIRECT(ADDRESS(ROW()-(COUNTIF(A:A,"TYA")-1),COLUMN())):INDIRECT(ADDRESS(ROW()-1,COLUMN()))),                                    IF(AND(A2156="SVOL",ISNUMBER(FIND(" Govt",C2156))),"", IF(AND(A2156="SVOL",ISNUMBER(FIND(" Index",C2156))),J2156,                                    IF(ISNUMBER(N2156),Q2156*N2156,IF(ISNUMBER(R2156),J2156*R2156," "))))))</f>
        <v xml:space="preserve"> </v>
      </c>
      <c r="T2156" t="s">
        <v>4796</v>
      </c>
      <c r="U2156" t="s">
        <v>1204</v>
      </c>
      <c r="AG2156" s="17" t="s">
        <v>6737</v>
      </c>
    </row>
    <row r="2157" spans="1:33" x14ac:dyDescent="0.35">
      <c r="A2157" t="s">
        <v>4226</v>
      </c>
      <c r="B2157" t="s">
        <v>4797</v>
      </c>
      <c r="C2157" t="s">
        <v>4798</v>
      </c>
      <c r="D2157" t="s">
        <v>4799</v>
      </c>
      <c r="E2157" t="s">
        <v>4800</v>
      </c>
      <c r="F2157" t="s">
        <v>4801</v>
      </c>
      <c r="G2157" s="1">
        <v>131</v>
      </c>
      <c r="H2157" s="1">
        <v>468.1</v>
      </c>
      <c r="I2157" s="2">
        <v>61321.1</v>
      </c>
      <c r="J2157" s="3">
        <v>4.0671150000000003E-2</v>
      </c>
      <c r="K2157" s="4">
        <v>1507729.68</v>
      </c>
      <c r="L2157" s="5">
        <v>50001</v>
      </c>
      <c r="M2157" s="6">
        <v>30.153990520000001</v>
      </c>
      <c r="N2157" s="7" t="str">
        <f>IF(ISNUMBER(_xll.BDP($C2157, "DELTA_MID")),_xll.BDP($C2157, "DELTA_MID")," ")</f>
        <v xml:space="preserve"> </v>
      </c>
      <c r="O2157" s="7" t="str">
        <f>IF(ISNUMBER(N2157),_xll.BDP($C2157, "OPT_UNDL_TICKER"),"")</f>
        <v/>
      </c>
      <c r="P2157" s="8" t="str">
        <f>IF(ISNUMBER(N2157),_xll.BDP($C2157, "OPT_UNDL_PX")," ")</f>
        <v xml:space="preserve"> </v>
      </c>
      <c r="Q2157" s="7" t="str">
        <f>IF(ISNUMBER(N2157),+G2157*_xll.BDP($C2157, "PX_POS_MULT_FACTOR")*P2157/K2157," ")</f>
        <v xml:space="preserve"> </v>
      </c>
      <c r="R2157" s="8" t="str">
        <f>IF(OR($A2157="TUA",$A2157="TYA"),"",IF(ISNUMBER(_xll.BDP($C2157,"DUR_ADJ_OAS_MID")),_xll.BDP($C2157,"DUR_ADJ_OAS_MID"),IF(ISNUMBER(_xll.BDP($E2157&amp;" ISIN","DUR_ADJ_OAS_MID")),_xll.BDP($E2157&amp;" ISIN","DUR_ADJ_OAS_MID")," ")))</f>
        <v xml:space="preserve"> </v>
      </c>
      <c r="S2157" s="7" t="str">
        <f ca="1">IF(AND(A2156="SVOL",C2156="Cash"),                                     SUM(INDIRECT(ADDRESS(ROW()-(COUNTIF(A:A,"SVOL")),COLUMN())):INDIRECT(ADDRESS(ROW()-1,COLUMN()))),                                    IF(AND(A2157="TYA",C2157="Cash"), SUM(INDIRECT(ADDRESS(ROW()-(COUNTIF(A:A,"TYA")-1),COLUMN())):INDIRECT(ADDRESS(ROW()-1,COLUMN()))),                                    IF(AND(A2157="SVOL",ISNUMBER(FIND(" Govt",C2157))),"", IF(AND(A2157="SVOL",ISNUMBER(FIND(" Index",C2157))),J2157,                                    IF(ISNUMBER(N2157),Q2157*N2157,IF(ISNUMBER(R2157),J2157*R2157," "))))))</f>
        <v xml:space="preserve"> </v>
      </c>
      <c r="T2157" t="s">
        <v>4801</v>
      </c>
      <c r="U2157" t="s">
        <v>1204</v>
      </c>
      <c r="AG2157" s="17" t="s">
        <v>6737</v>
      </c>
    </row>
    <row r="2158" spans="1:33" x14ac:dyDescent="0.35">
      <c r="A2158" t="s">
        <v>4226</v>
      </c>
      <c r="B2158" t="s">
        <v>4802</v>
      </c>
      <c r="C2158" t="s">
        <v>742</v>
      </c>
      <c r="D2158" t="s">
        <v>743</v>
      </c>
      <c r="E2158" t="s">
        <v>744</v>
      </c>
      <c r="F2158" t="s">
        <v>745</v>
      </c>
      <c r="G2158" s="1">
        <v>17</v>
      </c>
      <c r="H2158" s="1">
        <v>111.91</v>
      </c>
      <c r="I2158" s="2">
        <v>1902.47</v>
      </c>
      <c r="J2158" s="3">
        <v>1.2618099999999999E-3</v>
      </c>
      <c r="K2158" s="4">
        <v>1507729.68</v>
      </c>
      <c r="L2158" s="5">
        <v>50001</v>
      </c>
      <c r="M2158" s="6">
        <v>30.153990520000001</v>
      </c>
      <c r="N2158" s="7" t="str">
        <f>IF(ISNUMBER(_xll.BDP($C2158, "DELTA_MID")),_xll.BDP($C2158, "DELTA_MID")," ")</f>
        <v xml:space="preserve"> </v>
      </c>
      <c r="O2158" s="7" t="str">
        <f>IF(ISNUMBER(N2158),_xll.BDP($C2158, "OPT_UNDL_TICKER"),"")</f>
        <v/>
      </c>
      <c r="P2158" s="8" t="str">
        <f>IF(ISNUMBER(N2158),_xll.BDP($C2158, "OPT_UNDL_PX")," ")</f>
        <v xml:space="preserve"> </v>
      </c>
      <c r="Q2158" s="7" t="str">
        <f>IF(ISNUMBER(N2158),+G2158*_xll.BDP($C2158, "PX_POS_MULT_FACTOR")*P2158/K2158," ")</f>
        <v xml:space="preserve"> </v>
      </c>
      <c r="R2158" s="8" t="str">
        <f>IF(OR($A2158="TUA",$A2158="TYA"),"",IF(ISNUMBER(_xll.BDP($C2158,"DUR_ADJ_OAS_MID")),_xll.BDP($C2158,"DUR_ADJ_OAS_MID"),IF(ISNUMBER(_xll.BDP($E2158&amp;" ISIN","DUR_ADJ_OAS_MID")),_xll.BDP($E2158&amp;" ISIN","DUR_ADJ_OAS_MID")," ")))</f>
        <v xml:space="preserve"> </v>
      </c>
      <c r="S2158" s="7" t="str">
        <f ca="1">IF(AND(A2157="SVOL",C2157="Cash"),                                     SUM(INDIRECT(ADDRESS(ROW()-(COUNTIF(A:A,"SVOL")),COLUMN())):INDIRECT(ADDRESS(ROW()-1,COLUMN()))),                                    IF(AND(A2158="TYA",C2158="Cash"), SUM(INDIRECT(ADDRESS(ROW()-(COUNTIF(A:A,"TYA")-1),COLUMN())):INDIRECT(ADDRESS(ROW()-1,COLUMN()))),                                    IF(AND(A2158="SVOL",ISNUMBER(FIND(" Govt",C2158))),"", IF(AND(A2158="SVOL",ISNUMBER(FIND(" Index",C2158))),J2158,                                    IF(ISNUMBER(N2158),Q2158*N2158,IF(ISNUMBER(R2158),J2158*R2158," "))))))</f>
        <v xml:space="preserve"> </v>
      </c>
      <c r="T2158" t="s">
        <v>745</v>
      </c>
      <c r="U2158" t="s">
        <v>1204</v>
      </c>
      <c r="AG2158" s="17" t="s">
        <v>6737</v>
      </c>
    </row>
    <row r="2159" spans="1:33" x14ac:dyDescent="0.35">
      <c r="A2159" t="s">
        <v>4226</v>
      </c>
      <c r="B2159" t="s">
        <v>4803</v>
      </c>
      <c r="C2159" t="s">
        <v>4804</v>
      </c>
      <c r="D2159" t="s">
        <v>2107</v>
      </c>
      <c r="E2159" t="s">
        <v>2108</v>
      </c>
      <c r="F2159" t="s">
        <v>2109</v>
      </c>
      <c r="G2159" s="1">
        <v>8</v>
      </c>
      <c r="H2159" s="1">
        <v>267.52</v>
      </c>
      <c r="I2159" s="2">
        <v>2140.16</v>
      </c>
      <c r="J2159" s="3">
        <v>1.41946E-3</v>
      </c>
      <c r="K2159" s="4">
        <v>1507729.68</v>
      </c>
      <c r="L2159" s="5">
        <v>50001</v>
      </c>
      <c r="M2159" s="6">
        <v>30.153990520000001</v>
      </c>
      <c r="N2159" s="7" t="str">
        <f>IF(ISNUMBER(_xll.BDP($C2159, "DELTA_MID")),_xll.BDP($C2159, "DELTA_MID")," ")</f>
        <v xml:space="preserve"> </v>
      </c>
      <c r="O2159" s="7" t="str">
        <f>IF(ISNUMBER(N2159),_xll.BDP($C2159, "OPT_UNDL_TICKER"),"")</f>
        <v/>
      </c>
      <c r="P2159" s="8" t="str">
        <f>IF(ISNUMBER(N2159),_xll.BDP($C2159, "OPT_UNDL_PX")," ")</f>
        <v xml:space="preserve"> </v>
      </c>
      <c r="Q2159" s="7" t="str">
        <f>IF(ISNUMBER(N2159),+G2159*_xll.BDP($C2159, "PX_POS_MULT_FACTOR")*P2159/K2159," ")</f>
        <v xml:space="preserve"> </v>
      </c>
      <c r="R2159" s="8" t="str">
        <f>IF(OR($A2159="TUA",$A2159="TYA"),"",IF(ISNUMBER(_xll.BDP($C2159,"DUR_ADJ_OAS_MID")),_xll.BDP($C2159,"DUR_ADJ_OAS_MID"),IF(ISNUMBER(_xll.BDP($E2159&amp;" ISIN","DUR_ADJ_OAS_MID")),_xll.BDP($E2159&amp;" ISIN","DUR_ADJ_OAS_MID")," ")))</f>
        <v xml:space="preserve"> </v>
      </c>
      <c r="S2159" s="7" t="str">
        <f ca="1">IF(AND(A2158="SVOL",C2158="Cash"),                                     SUM(INDIRECT(ADDRESS(ROW()-(COUNTIF(A:A,"SVOL")),COLUMN())):INDIRECT(ADDRESS(ROW()-1,COLUMN()))),                                    IF(AND(A2159="TYA",C2159="Cash"), SUM(INDIRECT(ADDRESS(ROW()-(COUNTIF(A:A,"TYA")-1),COLUMN())):INDIRECT(ADDRESS(ROW()-1,COLUMN()))),                                    IF(AND(A2159="SVOL",ISNUMBER(FIND(" Govt",C2159))),"", IF(AND(A2159="SVOL",ISNUMBER(FIND(" Index",C2159))),J2159,                                    IF(ISNUMBER(N2159),Q2159*N2159,IF(ISNUMBER(R2159),J2159*R2159," "))))))</f>
        <v xml:space="preserve"> </v>
      </c>
      <c r="T2159" t="s">
        <v>2109</v>
      </c>
      <c r="U2159" t="s">
        <v>1204</v>
      </c>
      <c r="AG2159" s="17" t="s">
        <v>6737</v>
      </c>
    </row>
    <row r="2160" spans="1:33" x14ac:dyDescent="0.35">
      <c r="A2160" t="s">
        <v>4226</v>
      </c>
      <c r="B2160" t="s">
        <v>4805</v>
      </c>
      <c r="C2160" t="s">
        <v>4806</v>
      </c>
      <c r="D2160" t="s">
        <v>3349</v>
      </c>
      <c r="E2160" t="s">
        <v>3350</v>
      </c>
      <c r="F2160" t="s">
        <v>3351</v>
      </c>
      <c r="G2160" s="1">
        <v>64</v>
      </c>
      <c r="H2160" s="1">
        <v>181.56</v>
      </c>
      <c r="I2160" s="2">
        <v>11619.84</v>
      </c>
      <c r="J2160" s="3">
        <v>7.7068500000000003E-3</v>
      </c>
      <c r="K2160" s="4">
        <v>1507729.68</v>
      </c>
      <c r="L2160" s="5">
        <v>50001</v>
      </c>
      <c r="M2160" s="6">
        <v>30.153990520000001</v>
      </c>
      <c r="N2160" s="7" t="str">
        <f>IF(ISNUMBER(_xll.BDP($C2160, "DELTA_MID")),_xll.BDP($C2160, "DELTA_MID")," ")</f>
        <v xml:space="preserve"> </v>
      </c>
      <c r="O2160" s="7" t="str">
        <f>IF(ISNUMBER(N2160),_xll.BDP($C2160, "OPT_UNDL_TICKER"),"")</f>
        <v/>
      </c>
      <c r="P2160" s="8" t="str">
        <f>IF(ISNUMBER(N2160),_xll.BDP($C2160, "OPT_UNDL_PX")," ")</f>
        <v xml:space="preserve"> </v>
      </c>
      <c r="Q2160" s="7" t="str">
        <f>IF(ISNUMBER(N2160),+G2160*_xll.BDP($C2160, "PX_POS_MULT_FACTOR")*P2160/K2160," ")</f>
        <v xml:space="preserve"> </v>
      </c>
      <c r="R2160" s="8" t="str">
        <f>IF(OR($A2160="TUA",$A2160="TYA"),"",IF(ISNUMBER(_xll.BDP($C2160,"DUR_ADJ_OAS_MID")),_xll.BDP($C2160,"DUR_ADJ_OAS_MID"),IF(ISNUMBER(_xll.BDP($E2160&amp;" ISIN","DUR_ADJ_OAS_MID")),_xll.BDP($E2160&amp;" ISIN","DUR_ADJ_OAS_MID")," ")))</f>
        <v xml:space="preserve"> </v>
      </c>
      <c r="S2160" s="7" t="str">
        <f ca="1">IF(AND(A2159="SVOL",C2159="Cash"),                                     SUM(INDIRECT(ADDRESS(ROW()-(COUNTIF(A:A,"SVOL")),COLUMN())):INDIRECT(ADDRESS(ROW()-1,COLUMN()))),                                    IF(AND(A2160="TYA",C2160="Cash"), SUM(INDIRECT(ADDRESS(ROW()-(COUNTIF(A:A,"TYA")-1),COLUMN())):INDIRECT(ADDRESS(ROW()-1,COLUMN()))),                                    IF(AND(A2160="SVOL",ISNUMBER(FIND(" Govt",C2160))),"", IF(AND(A2160="SVOL",ISNUMBER(FIND(" Index",C2160))),J2160,                                    IF(ISNUMBER(N2160),Q2160*N2160,IF(ISNUMBER(R2160),J2160*R2160," "))))))</f>
        <v xml:space="preserve"> </v>
      </c>
      <c r="T2160" t="s">
        <v>3351</v>
      </c>
      <c r="U2160" t="s">
        <v>1204</v>
      </c>
      <c r="AG2160" s="17" t="s">
        <v>6737</v>
      </c>
    </row>
    <row r="2161" spans="1:33" x14ac:dyDescent="0.35">
      <c r="A2161" t="s">
        <v>4226</v>
      </c>
      <c r="B2161" t="s">
        <v>4807</v>
      </c>
      <c r="C2161" t="s">
        <v>752</v>
      </c>
      <c r="D2161" t="s">
        <v>753</v>
      </c>
      <c r="E2161" t="s">
        <v>754</v>
      </c>
      <c r="F2161" t="s">
        <v>755</v>
      </c>
      <c r="G2161" s="1">
        <v>4</v>
      </c>
      <c r="H2161" s="1">
        <v>542.36</v>
      </c>
      <c r="I2161" s="2">
        <v>2169.44</v>
      </c>
      <c r="J2161" s="3">
        <v>1.43888E-3</v>
      </c>
      <c r="K2161" s="4">
        <v>1507729.68</v>
      </c>
      <c r="L2161" s="5">
        <v>50001</v>
      </c>
      <c r="M2161" s="6">
        <v>30.153990520000001</v>
      </c>
      <c r="N2161" s="7" t="str">
        <f>IF(ISNUMBER(_xll.BDP($C2161, "DELTA_MID")),_xll.BDP($C2161, "DELTA_MID")," ")</f>
        <v xml:space="preserve"> </v>
      </c>
      <c r="O2161" s="7" t="str">
        <f>IF(ISNUMBER(N2161),_xll.BDP($C2161, "OPT_UNDL_TICKER"),"")</f>
        <v/>
      </c>
      <c r="P2161" s="8" t="str">
        <f>IF(ISNUMBER(N2161),_xll.BDP($C2161, "OPT_UNDL_PX")," ")</f>
        <v xml:space="preserve"> </v>
      </c>
      <c r="Q2161" s="7" t="str">
        <f>IF(ISNUMBER(N2161),+G2161*_xll.BDP($C2161, "PX_POS_MULT_FACTOR")*P2161/K2161," ")</f>
        <v xml:space="preserve"> </v>
      </c>
      <c r="R2161" s="8" t="str">
        <f>IF(OR($A2161="TUA",$A2161="TYA"),"",IF(ISNUMBER(_xll.BDP($C2161,"DUR_ADJ_OAS_MID")),_xll.BDP($C2161,"DUR_ADJ_OAS_MID"),IF(ISNUMBER(_xll.BDP($E2161&amp;" ISIN","DUR_ADJ_OAS_MID")),_xll.BDP($E2161&amp;" ISIN","DUR_ADJ_OAS_MID")," ")))</f>
        <v xml:space="preserve"> </v>
      </c>
      <c r="S2161" s="7" t="str">
        <f ca="1">IF(AND(A2160="SVOL",C2160="Cash"),                                     SUM(INDIRECT(ADDRESS(ROW()-(COUNTIF(A:A,"SVOL")),COLUMN())):INDIRECT(ADDRESS(ROW()-1,COLUMN()))),                                    IF(AND(A2161="TYA",C2161="Cash"), SUM(INDIRECT(ADDRESS(ROW()-(COUNTIF(A:A,"TYA")-1),COLUMN())):INDIRECT(ADDRESS(ROW()-1,COLUMN()))),                                    IF(AND(A2161="SVOL",ISNUMBER(FIND(" Govt",C2161))),"", IF(AND(A2161="SVOL",ISNUMBER(FIND(" Index",C2161))),J2161,                                    IF(ISNUMBER(N2161),Q2161*N2161,IF(ISNUMBER(R2161),J2161*R2161," "))))))</f>
        <v xml:space="preserve"> </v>
      </c>
      <c r="T2161" t="s">
        <v>755</v>
      </c>
      <c r="U2161" t="s">
        <v>1204</v>
      </c>
      <c r="AG2161" s="17" t="s">
        <v>6737</v>
      </c>
    </row>
    <row r="2162" spans="1:33" x14ac:dyDescent="0.35">
      <c r="A2162" t="s">
        <v>4226</v>
      </c>
      <c r="B2162" t="s">
        <v>4808</v>
      </c>
      <c r="C2162" t="s">
        <v>4809</v>
      </c>
      <c r="D2162" t="s">
        <v>4810</v>
      </c>
      <c r="E2162" t="s">
        <v>4811</v>
      </c>
      <c r="F2162" t="s">
        <v>4812</v>
      </c>
      <c r="G2162" s="1">
        <v>17</v>
      </c>
      <c r="H2162" s="1">
        <v>135.55000000000001</v>
      </c>
      <c r="I2162" s="2">
        <v>2304.35</v>
      </c>
      <c r="J2162" s="3">
        <v>1.5283600000000001E-3</v>
      </c>
      <c r="K2162" s="4">
        <v>1507729.68</v>
      </c>
      <c r="L2162" s="5">
        <v>50001</v>
      </c>
      <c r="M2162" s="6">
        <v>30.153990520000001</v>
      </c>
      <c r="N2162" s="7" t="str">
        <f>IF(ISNUMBER(_xll.BDP($C2162, "DELTA_MID")),_xll.BDP($C2162, "DELTA_MID")," ")</f>
        <v xml:space="preserve"> </v>
      </c>
      <c r="O2162" s="7" t="str">
        <f>IF(ISNUMBER(N2162),_xll.BDP($C2162, "OPT_UNDL_TICKER"),"")</f>
        <v/>
      </c>
      <c r="P2162" s="8" t="str">
        <f>IF(ISNUMBER(N2162),_xll.BDP($C2162, "OPT_UNDL_PX")," ")</f>
        <v xml:space="preserve"> </v>
      </c>
      <c r="Q2162" s="7" t="str">
        <f>IF(ISNUMBER(N2162),+G2162*_xll.BDP($C2162, "PX_POS_MULT_FACTOR")*P2162/K2162," ")</f>
        <v xml:space="preserve"> </v>
      </c>
      <c r="R2162" s="8" t="str">
        <f>IF(OR($A2162="TUA",$A2162="TYA"),"",IF(ISNUMBER(_xll.BDP($C2162,"DUR_ADJ_OAS_MID")),_xll.BDP($C2162,"DUR_ADJ_OAS_MID"),IF(ISNUMBER(_xll.BDP($E2162&amp;" ISIN","DUR_ADJ_OAS_MID")),_xll.BDP($E2162&amp;" ISIN","DUR_ADJ_OAS_MID")," ")))</f>
        <v xml:space="preserve"> </v>
      </c>
      <c r="S2162" s="7" t="str">
        <f ca="1">IF(AND(A2161="SVOL",C2161="Cash"),                                     SUM(INDIRECT(ADDRESS(ROW()-(COUNTIF(A:A,"SVOL")),COLUMN())):INDIRECT(ADDRESS(ROW()-1,COLUMN()))),                                    IF(AND(A2162="TYA",C2162="Cash"), SUM(INDIRECT(ADDRESS(ROW()-(COUNTIF(A:A,"TYA")-1),COLUMN())):INDIRECT(ADDRESS(ROW()-1,COLUMN()))),                                    IF(AND(A2162="SVOL",ISNUMBER(FIND(" Govt",C2162))),"", IF(AND(A2162="SVOL",ISNUMBER(FIND(" Index",C2162))),J2162,                                    IF(ISNUMBER(N2162),Q2162*N2162,IF(ISNUMBER(R2162),J2162*R2162," "))))))</f>
        <v xml:space="preserve"> </v>
      </c>
      <c r="T2162" t="s">
        <v>4812</v>
      </c>
      <c r="U2162" t="s">
        <v>1204</v>
      </c>
      <c r="AG2162" s="17" t="s">
        <v>6737</v>
      </c>
    </row>
    <row r="2163" spans="1:33" x14ac:dyDescent="0.35">
      <c r="A2163" t="s">
        <v>4226</v>
      </c>
      <c r="B2163" t="s">
        <v>4813</v>
      </c>
      <c r="C2163" t="s">
        <v>4814</v>
      </c>
      <c r="D2163" t="s">
        <v>4815</v>
      </c>
      <c r="E2163" t="s">
        <v>4816</v>
      </c>
      <c r="F2163" t="s">
        <v>4817</v>
      </c>
      <c r="G2163" s="1">
        <v>45</v>
      </c>
      <c r="H2163" s="1">
        <v>306.47000000000003</v>
      </c>
      <c r="I2163" s="2">
        <v>13791.15</v>
      </c>
      <c r="J2163" s="3">
        <v>9.1469600000000009E-3</v>
      </c>
      <c r="K2163" s="4">
        <v>1507729.68</v>
      </c>
      <c r="L2163" s="5">
        <v>50001</v>
      </c>
      <c r="M2163" s="6">
        <v>30.153990520000001</v>
      </c>
      <c r="N2163" s="7" t="str">
        <f>IF(ISNUMBER(_xll.BDP($C2163, "DELTA_MID")),_xll.BDP($C2163, "DELTA_MID")," ")</f>
        <v xml:space="preserve"> </v>
      </c>
      <c r="O2163" s="7" t="str">
        <f>IF(ISNUMBER(N2163),_xll.BDP($C2163, "OPT_UNDL_TICKER"),"")</f>
        <v/>
      </c>
      <c r="P2163" s="8" t="str">
        <f>IF(ISNUMBER(N2163),_xll.BDP($C2163, "OPT_UNDL_PX")," ")</f>
        <v xml:space="preserve"> </v>
      </c>
      <c r="Q2163" s="7" t="str">
        <f>IF(ISNUMBER(N2163),+G2163*_xll.BDP($C2163, "PX_POS_MULT_FACTOR")*P2163/K2163," ")</f>
        <v xml:space="preserve"> </v>
      </c>
      <c r="R2163" s="8" t="str">
        <f>IF(OR($A2163="TUA",$A2163="TYA"),"",IF(ISNUMBER(_xll.BDP($C2163,"DUR_ADJ_OAS_MID")),_xll.BDP($C2163,"DUR_ADJ_OAS_MID"),IF(ISNUMBER(_xll.BDP($E2163&amp;" ISIN","DUR_ADJ_OAS_MID")),_xll.BDP($E2163&amp;" ISIN","DUR_ADJ_OAS_MID")," ")))</f>
        <v xml:space="preserve"> </v>
      </c>
      <c r="S2163" s="7" t="str">
        <f ca="1">IF(AND(A2162="SVOL",C2162="Cash"),                                     SUM(INDIRECT(ADDRESS(ROW()-(COUNTIF(A:A,"SVOL")),COLUMN())):INDIRECT(ADDRESS(ROW()-1,COLUMN()))),                                    IF(AND(A2163="TYA",C2163="Cash"), SUM(INDIRECT(ADDRESS(ROW()-(COUNTIF(A:A,"TYA")-1),COLUMN())):INDIRECT(ADDRESS(ROW()-1,COLUMN()))),                                    IF(AND(A2163="SVOL",ISNUMBER(FIND(" Govt",C2163))),"", IF(AND(A2163="SVOL",ISNUMBER(FIND(" Index",C2163))),J2163,                                    IF(ISNUMBER(N2163),Q2163*N2163,IF(ISNUMBER(R2163),J2163*R2163," "))))))</f>
        <v xml:space="preserve"> </v>
      </c>
      <c r="T2163" t="s">
        <v>4817</v>
      </c>
      <c r="U2163" t="s">
        <v>1204</v>
      </c>
      <c r="AG2163" s="17" t="s">
        <v>6737</v>
      </c>
    </row>
    <row r="2164" spans="1:33" x14ac:dyDescent="0.35">
      <c r="A2164" t="s">
        <v>4226</v>
      </c>
      <c r="B2164" t="s">
        <v>4818</v>
      </c>
      <c r="C2164" t="s">
        <v>4819</v>
      </c>
      <c r="D2164" t="s">
        <v>4820</v>
      </c>
      <c r="E2164" t="s">
        <v>4821</v>
      </c>
      <c r="F2164" t="s">
        <v>4822</v>
      </c>
      <c r="G2164" s="1">
        <v>23</v>
      </c>
      <c r="H2164" s="1">
        <v>186.01</v>
      </c>
      <c r="I2164" s="2">
        <v>4278.2299999999996</v>
      </c>
      <c r="J2164" s="3">
        <v>2.83753E-3</v>
      </c>
      <c r="K2164" s="4">
        <v>1507729.68</v>
      </c>
      <c r="L2164" s="5">
        <v>50001</v>
      </c>
      <c r="M2164" s="6">
        <v>30.153990520000001</v>
      </c>
      <c r="N2164" s="7" t="str">
        <f>IF(ISNUMBER(_xll.BDP($C2164, "DELTA_MID")),_xll.BDP($C2164, "DELTA_MID")," ")</f>
        <v xml:space="preserve"> </v>
      </c>
      <c r="O2164" s="7" t="str">
        <f>IF(ISNUMBER(N2164),_xll.BDP($C2164, "OPT_UNDL_TICKER"),"")</f>
        <v/>
      </c>
      <c r="P2164" s="8" t="str">
        <f>IF(ISNUMBER(N2164),_xll.BDP($C2164, "OPT_UNDL_PX")," ")</f>
        <v xml:space="preserve"> </v>
      </c>
      <c r="Q2164" s="7" t="str">
        <f>IF(ISNUMBER(N2164),+G2164*_xll.BDP($C2164, "PX_POS_MULT_FACTOR")*P2164/K2164," ")</f>
        <v xml:space="preserve"> </v>
      </c>
      <c r="R2164" s="8" t="str">
        <f>IF(OR($A2164="TUA",$A2164="TYA"),"",IF(ISNUMBER(_xll.BDP($C2164,"DUR_ADJ_OAS_MID")),_xll.BDP($C2164,"DUR_ADJ_OAS_MID"),IF(ISNUMBER(_xll.BDP($E2164&amp;" ISIN","DUR_ADJ_OAS_MID")),_xll.BDP($E2164&amp;" ISIN","DUR_ADJ_OAS_MID")," ")))</f>
        <v xml:space="preserve"> </v>
      </c>
      <c r="S2164" s="7" t="str">
        <f ca="1">IF(AND(A2163="SVOL",C2163="Cash"),                                     SUM(INDIRECT(ADDRESS(ROW()-(COUNTIF(A:A,"SVOL")),COLUMN())):INDIRECT(ADDRESS(ROW()-1,COLUMN()))),                                    IF(AND(A2164="TYA",C2164="Cash"), SUM(INDIRECT(ADDRESS(ROW()-(COUNTIF(A:A,"TYA")-1),COLUMN())):INDIRECT(ADDRESS(ROW()-1,COLUMN()))),                                    IF(AND(A2164="SVOL",ISNUMBER(FIND(" Govt",C2164))),"", IF(AND(A2164="SVOL",ISNUMBER(FIND(" Index",C2164))),J2164,                                    IF(ISNUMBER(N2164),Q2164*N2164,IF(ISNUMBER(R2164),J2164*R2164," "))))))</f>
        <v xml:space="preserve"> </v>
      </c>
      <c r="T2164" t="s">
        <v>4822</v>
      </c>
      <c r="U2164" t="s">
        <v>1204</v>
      </c>
      <c r="AG2164" s="17" t="s">
        <v>6737</v>
      </c>
    </row>
    <row r="2165" spans="1:33" x14ac:dyDescent="0.35">
      <c r="A2165" t="s">
        <v>4226</v>
      </c>
      <c r="B2165" t="s">
        <v>4823</v>
      </c>
      <c r="C2165" t="s">
        <v>4824</v>
      </c>
      <c r="D2165" t="s">
        <v>4825</v>
      </c>
      <c r="E2165" t="s">
        <v>4826</v>
      </c>
      <c r="F2165" t="s">
        <v>4827</v>
      </c>
      <c r="G2165" s="1">
        <v>45</v>
      </c>
      <c r="H2165" s="1">
        <v>32.72</v>
      </c>
      <c r="I2165" s="2">
        <v>1472.4</v>
      </c>
      <c r="J2165" s="3">
        <v>9.7656999999999996E-4</v>
      </c>
      <c r="K2165" s="4">
        <v>1507729.68</v>
      </c>
      <c r="L2165" s="5">
        <v>50001</v>
      </c>
      <c r="M2165" s="6">
        <v>30.153990520000001</v>
      </c>
      <c r="N2165" s="7" t="str">
        <f>IF(ISNUMBER(_xll.BDP($C2165, "DELTA_MID")),_xll.BDP($C2165, "DELTA_MID")," ")</f>
        <v xml:space="preserve"> </v>
      </c>
      <c r="O2165" s="7" t="str">
        <f>IF(ISNUMBER(N2165),_xll.BDP($C2165, "OPT_UNDL_TICKER"),"")</f>
        <v/>
      </c>
      <c r="P2165" s="8" t="str">
        <f>IF(ISNUMBER(N2165),_xll.BDP($C2165, "OPT_UNDL_PX")," ")</f>
        <v xml:space="preserve"> </v>
      </c>
      <c r="Q2165" s="7" t="str">
        <f>IF(ISNUMBER(N2165),+G2165*_xll.BDP($C2165, "PX_POS_MULT_FACTOR")*P2165/K2165," ")</f>
        <v xml:space="preserve"> </v>
      </c>
      <c r="R2165" s="8" t="str">
        <f>IF(OR($A2165="TUA",$A2165="TYA"),"",IF(ISNUMBER(_xll.BDP($C2165,"DUR_ADJ_OAS_MID")),_xll.BDP($C2165,"DUR_ADJ_OAS_MID"),IF(ISNUMBER(_xll.BDP($E2165&amp;" ISIN","DUR_ADJ_OAS_MID")),_xll.BDP($E2165&amp;" ISIN","DUR_ADJ_OAS_MID")," ")))</f>
        <v xml:space="preserve"> </v>
      </c>
      <c r="S2165" s="7" t="str">
        <f ca="1">IF(AND(A2164="SVOL",C2164="Cash"),                                     SUM(INDIRECT(ADDRESS(ROW()-(COUNTIF(A:A,"SVOL")),COLUMN())):INDIRECT(ADDRESS(ROW()-1,COLUMN()))),                                    IF(AND(A2165="TYA",C2165="Cash"), SUM(INDIRECT(ADDRESS(ROW()-(COUNTIF(A:A,"TYA")-1),COLUMN())):INDIRECT(ADDRESS(ROW()-1,COLUMN()))),                                    IF(AND(A2165="SVOL",ISNUMBER(FIND(" Govt",C2165))),"", IF(AND(A2165="SVOL",ISNUMBER(FIND(" Index",C2165))),J2165,                                    IF(ISNUMBER(N2165),Q2165*N2165,IF(ISNUMBER(R2165),J2165*R2165," "))))))</f>
        <v xml:space="preserve"> </v>
      </c>
      <c r="T2165" t="s">
        <v>4827</v>
      </c>
      <c r="U2165" t="s">
        <v>1204</v>
      </c>
      <c r="AG2165" s="17" t="s">
        <v>6737</v>
      </c>
    </row>
    <row r="2166" spans="1:33" x14ac:dyDescent="0.35">
      <c r="A2166" t="s">
        <v>4226</v>
      </c>
      <c r="B2166" t="s">
        <v>4828</v>
      </c>
      <c r="C2166" t="s">
        <v>772</v>
      </c>
      <c r="D2166" t="s">
        <v>773</v>
      </c>
      <c r="E2166" t="s">
        <v>774</v>
      </c>
      <c r="F2166" t="s">
        <v>775</v>
      </c>
      <c r="G2166" s="1">
        <v>16</v>
      </c>
      <c r="H2166" s="1">
        <v>332.04</v>
      </c>
      <c r="I2166" s="2">
        <v>5312.64</v>
      </c>
      <c r="J2166" s="3">
        <v>3.5236E-3</v>
      </c>
      <c r="K2166" s="4">
        <v>1507729.68</v>
      </c>
      <c r="L2166" s="5">
        <v>50001</v>
      </c>
      <c r="M2166" s="6">
        <v>30.153990520000001</v>
      </c>
      <c r="N2166" s="7" t="str">
        <f>IF(ISNUMBER(_xll.BDP($C2166, "DELTA_MID")),_xll.BDP($C2166, "DELTA_MID")," ")</f>
        <v xml:space="preserve"> </v>
      </c>
      <c r="O2166" s="7" t="str">
        <f>IF(ISNUMBER(N2166),_xll.BDP($C2166, "OPT_UNDL_TICKER"),"")</f>
        <v/>
      </c>
      <c r="P2166" s="8" t="str">
        <f>IF(ISNUMBER(N2166),_xll.BDP($C2166, "OPT_UNDL_PX")," ")</f>
        <v xml:space="preserve"> </v>
      </c>
      <c r="Q2166" s="7" t="str">
        <f>IF(ISNUMBER(N2166),+G2166*_xll.BDP($C2166, "PX_POS_MULT_FACTOR")*P2166/K2166," ")</f>
        <v xml:space="preserve"> </v>
      </c>
      <c r="R2166" s="8" t="str">
        <f>IF(OR($A2166="TUA",$A2166="TYA"),"",IF(ISNUMBER(_xll.BDP($C2166,"DUR_ADJ_OAS_MID")),_xll.BDP($C2166,"DUR_ADJ_OAS_MID"),IF(ISNUMBER(_xll.BDP($E2166&amp;" ISIN","DUR_ADJ_OAS_MID")),_xll.BDP($E2166&amp;" ISIN","DUR_ADJ_OAS_MID")," ")))</f>
        <v xml:space="preserve"> </v>
      </c>
      <c r="S2166" s="7" t="str">
        <f ca="1">IF(AND(A2165="SVOL",C2165="Cash"),                                     SUM(INDIRECT(ADDRESS(ROW()-(COUNTIF(A:A,"SVOL")),COLUMN())):INDIRECT(ADDRESS(ROW()-1,COLUMN()))),                                    IF(AND(A2166="TYA",C2166="Cash"), SUM(INDIRECT(ADDRESS(ROW()-(COUNTIF(A:A,"TYA")-1),COLUMN())):INDIRECT(ADDRESS(ROW()-1,COLUMN()))),                                    IF(AND(A2166="SVOL",ISNUMBER(FIND(" Govt",C2166))),"", IF(AND(A2166="SVOL",ISNUMBER(FIND(" Index",C2166))),J2166,                                    IF(ISNUMBER(N2166),Q2166*N2166,IF(ISNUMBER(R2166),J2166*R2166," "))))))</f>
        <v xml:space="preserve"> </v>
      </c>
      <c r="T2166" t="s">
        <v>775</v>
      </c>
      <c r="U2166" t="s">
        <v>1204</v>
      </c>
      <c r="AG2166" s="17" t="s">
        <v>6737</v>
      </c>
    </row>
    <row r="2167" spans="1:33" x14ac:dyDescent="0.35">
      <c r="A2167" t="s">
        <v>4226</v>
      </c>
      <c r="B2167" t="s">
        <v>4829</v>
      </c>
      <c r="C2167" t="s">
        <v>4830</v>
      </c>
      <c r="D2167" t="s">
        <v>2160</v>
      </c>
      <c r="E2167" t="s">
        <v>2161</v>
      </c>
      <c r="F2167" t="s">
        <v>2162</v>
      </c>
      <c r="G2167" s="1">
        <v>83</v>
      </c>
      <c r="H2167" s="1">
        <v>91.07</v>
      </c>
      <c r="I2167" s="2">
        <v>7558.81</v>
      </c>
      <c r="J2167" s="3">
        <v>5.0133699999999996E-3</v>
      </c>
      <c r="K2167" s="4">
        <v>1507729.68</v>
      </c>
      <c r="L2167" s="5">
        <v>50001</v>
      </c>
      <c r="M2167" s="6">
        <v>30.153990520000001</v>
      </c>
      <c r="N2167" s="7" t="str">
        <f>IF(ISNUMBER(_xll.BDP($C2167, "DELTA_MID")),_xll.BDP($C2167, "DELTA_MID")," ")</f>
        <v xml:space="preserve"> </v>
      </c>
      <c r="O2167" s="7" t="str">
        <f>IF(ISNUMBER(N2167),_xll.BDP($C2167, "OPT_UNDL_TICKER"),"")</f>
        <v/>
      </c>
      <c r="P2167" s="8" t="str">
        <f>IF(ISNUMBER(N2167),_xll.BDP($C2167, "OPT_UNDL_PX")," ")</f>
        <v xml:space="preserve"> </v>
      </c>
      <c r="Q2167" s="7" t="str">
        <f>IF(ISNUMBER(N2167),+G2167*_xll.BDP($C2167, "PX_POS_MULT_FACTOR")*P2167/K2167," ")</f>
        <v xml:space="preserve"> </v>
      </c>
      <c r="R2167" s="8" t="str">
        <f>IF(OR($A2167="TUA",$A2167="TYA"),"",IF(ISNUMBER(_xll.BDP($C2167,"DUR_ADJ_OAS_MID")),_xll.BDP($C2167,"DUR_ADJ_OAS_MID"),IF(ISNUMBER(_xll.BDP($E2167&amp;" ISIN","DUR_ADJ_OAS_MID")),_xll.BDP($E2167&amp;" ISIN","DUR_ADJ_OAS_MID")," ")))</f>
        <v xml:space="preserve"> </v>
      </c>
      <c r="S2167" s="7" t="str">
        <f ca="1">IF(AND(A2166="SVOL",C2166="Cash"),                                     SUM(INDIRECT(ADDRESS(ROW()-(COUNTIF(A:A,"SVOL")),COLUMN())):INDIRECT(ADDRESS(ROW()-1,COLUMN()))),                                    IF(AND(A2167="TYA",C2167="Cash"), SUM(INDIRECT(ADDRESS(ROW()-(COUNTIF(A:A,"TYA")-1),COLUMN())):INDIRECT(ADDRESS(ROW()-1,COLUMN()))),                                    IF(AND(A2167="SVOL",ISNUMBER(FIND(" Govt",C2167))),"", IF(AND(A2167="SVOL",ISNUMBER(FIND(" Index",C2167))),J2167,                                    IF(ISNUMBER(N2167),Q2167*N2167,IF(ISNUMBER(R2167),J2167*R2167," "))))))</f>
        <v xml:space="preserve"> </v>
      </c>
      <c r="T2167" t="s">
        <v>2162</v>
      </c>
      <c r="U2167" t="s">
        <v>1204</v>
      </c>
      <c r="AG2167" s="17" t="s">
        <v>6737</v>
      </c>
    </row>
    <row r="2168" spans="1:33" x14ac:dyDescent="0.35">
      <c r="A2168" t="s">
        <v>4226</v>
      </c>
      <c r="B2168" t="s">
        <v>4831</v>
      </c>
      <c r="C2168" t="s">
        <v>4832</v>
      </c>
      <c r="D2168" t="s">
        <v>4833</v>
      </c>
      <c r="E2168" t="s">
        <v>4834</v>
      </c>
      <c r="F2168" t="s">
        <v>4835</v>
      </c>
      <c r="G2168" s="1">
        <v>12</v>
      </c>
      <c r="H2168" s="1">
        <v>165.36</v>
      </c>
      <c r="I2168" s="2">
        <v>1984.32</v>
      </c>
      <c r="J2168" s="3">
        <v>1.3161E-3</v>
      </c>
      <c r="K2168" s="4">
        <v>1507729.68</v>
      </c>
      <c r="L2168" s="5">
        <v>50001</v>
      </c>
      <c r="M2168" s="6">
        <v>30.153990520000001</v>
      </c>
      <c r="N2168" s="7" t="str">
        <f>IF(ISNUMBER(_xll.BDP($C2168, "DELTA_MID")),_xll.BDP($C2168, "DELTA_MID")," ")</f>
        <v xml:space="preserve"> </v>
      </c>
      <c r="O2168" s="7" t="str">
        <f>IF(ISNUMBER(N2168),_xll.BDP($C2168, "OPT_UNDL_TICKER"),"")</f>
        <v/>
      </c>
      <c r="P2168" s="8" t="str">
        <f>IF(ISNUMBER(N2168),_xll.BDP($C2168, "OPT_UNDL_PX")," ")</f>
        <v xml:space="preserve"> </v>
      </c>
      <c r="Q2168" s="7" t="str">
        <f>IF(ISNUMBER(N2168),+G2168*_xll.BDP($C2168, "PX_POS_MULT_FACTOR")*P2168/K2168," ")</f>
        <v xml:space="preserve"> </v>
      </c>
      <c r="R2168" s="8" t="str">
        <f>IF(OR($A2168="TUA",$A2168="TYA"),"",IF(ISNUMBER(_xll.BDP($C2168,"DUR_ADJ_OAS_MID")),_xll.BDP($C2168,"DUR_ADJ_OAS_MID"),IF(ISNUMBER(_xll.BDP($E2168&amp;" ISIN","DUR_ADJ_OAS_MID")),_xll.BDP($E2168&amp;" ISIN","DUR_ADJ_OAS_MID")," ")))</f>
        <v xml:space="preserve"> </v>
      </c>
      <c r="S2168" s="7" t="str">
        <f ca="1">IF(AND(A2167="SVOL",C2167="Cash"),                                     SUM(INDIRECT(ADDRESS(ROW()-(COUNTIF(A:A,"SVOL")),COLUMN())):INDIRECT(ADDRESS(ROW()-1,COLUMN()))),                                    IF(AND(A2168="TYA",C2168="Cash"), SUM(INDIRECT(ADDRESS(ROW()-(COUNTIF(A:A,"TYA")-1),COLUMN())):INDIRECT(ADDRESS(ROW()-1,COLUMN()))),                                    IF(AND(A2168="SVOL",ISNUMBER(FIND(" Govt",C2168))),"", IF(AND(A2168="SVOL",ISNUMBER(FIND(" Index",C2168))),J2168,                                    IF(ISNUMBER(N2168),Q2168*N2168,IF(ISNUMBER(R2168),J2168*R2168," "))))))</f>
        <v xml:space="preserve"> </v>
      </c>
      <c r="T2168" t="s">
        <v>4835</v>
      </c>
      <c r="U2168" t="s">
        <v>1204</v>
      </c>
      <c r="AG2168" s="17" t="s">
        <v>6737</v>
      </c>
    </row>
    <row r="2169" spans="1:33" x14ac:dyDescent="0.35">
      <c r="A2169" t="s">
        <v>4226</v>
      </c>
      <c r="B2169" t="s">
        <v>4836</v>
      </c>
      <c r="C2169" t="s">
        <v>4837</v>
      </c>
      <c r="D2169" t="s">
        <v>3387</v>
      </c>
      <c r="E2169" t="s">
        <v>3388</v>
      </c>
      <c r="F2169" t="s">
        <v>3389</v>
      </c>
      <c r="G2169" s="1">
        <v>13</v>
      </c>
      <c r="H2169" s="1">
        <v>366.34</v>
      </c>
      <c r="I2169" s="2">
        <v>4762.42</v>
      </c>
      <c r="J2169" s="3">
        <v>3.1586700000000001E-3</v>
      </c>
      <c r="K2169" s="4">
        <v>1507729.68</v>
      </c>
      <c r="L2169" s="5">
        <v>50001</v>
      </c>
      <c r="M2169" s="6">
        <v>30.153990520000001</v>
      </c>
      <c r="N2169" s="7" t="str">
        <f>IF(ISNUMBER(_xll.BDP($C2169, "DELTA_MID")),_xll.BDP($C2169, "DELTA_MID")," ")</f>
        <v xml:space="preserve"> </v>
      </c>
      <c r="O2169" s="7" t="str">
        <f>IF(ISNUMBER(N2169),_xll.BDP($C2169, "OPT_UNDL_TICKER"),"")</f>
        <v/>
      </c>
      <c r="P2169" s="8" t="str">
        <f>IF(ISNUMBER(N2169),_xll.BDP($C2169, "OPT_UNDL_PX")," ")</f>
        <v xml:space="preserve"> </v>
      </c>
      <c r="Q2169" s="7" t="str">
        <f>IF(ISNUMBER(N2169),+G2169*_xll.BDP($C2169, "PX_POS_MULT_FACTOR")*P2169/K2169," ")</f>
        <v xml:space="preserve"> </v>
      </c>
      <c r="R2169" s="8" t="str">
        <f>IF(OR($A2169="TUA",$A2169="TYA"),"",IF(ISNUMBER(_xll.BDP($C2169,"DUR_ADJ_OAS_MID")),_xll.BDP($C2169,"DUR_ADJ_OAS_MID"),IF(ISNUMBER(_xll.BDP($E2169&amp;" ISIN","DUR_ADJ_OAS_MID")),_xll.BDP($E2169&amp;" ISIN","DUR_ADJ_OAS_MID")," ")))</f>
        <v xml:space="preserve"> </v>
      </c>
      <c r="S2169" s="7" t="str">
        <f ca="1">IF(AND(A2168="SVOL",C2168="Cash"),                                     SUM(INDIRECT(ADDRESS(ROW()-(COUNTIF(A:A,"SVOL")),COLUMN())):INDIRECT(ADDRESS(ROW()-1,COLUMN()))),                                    IF(AND(A2169="TYA",C2169="Cash"), SUM(INDIRECT(ADDRESS(ROW()-(COUNTIF(A:A,"TYA")-1),COLUMN())):INDIRECT(ADDRESS(ROW()-1,COLUMN()))),                                    IF(AND(A2169="SVOL",ISNUMBER(FIND(" Govt",C2169))),"", IF(AND(A2169="SVOL",ISNUMBER(FIND(" Index",C2169))),J2169,                                    IF(ISNUMBER(N2169),Q2169*N2169,IF(ISNUMBER(R2169),J2169*R2169," "))))))</f>
        <v xml:space="preserve"> </v>
      </c>
      <c r="T2169" t="s">
        <v>3389</v>
      </c>
      <c r="U2169" t="s">
        <v>1204</v>
      </c>
      <c r="AG2169" s="17" t="s">
        <v>6737</v>
      </c>
    </row>
    <row r="2170" spans="1:33" x14ac:dyDescent="0.35">
      <c r="A2170" t="s">
        <v>4226</v>
      </c>
      <c r="B2170" t="s">
        <v>4838</v>
      </c>
      <c r="C2170" t="s">
        <v>4839</v>
      </c>
      <c r="D2170" t="s">
        <v>3392</v>
      </c>
      <c r="E2170" t="s">
        <v>3393</v>
      </c>
      <c r="F2170" t="s">
        <v>3394</v>
      </c>
      <c r="G2170" s="1">
        <v>29</v>
      </c>
      <c r="H2170" s="1">
        <v>58.04</v>
      </c>
      <c r="I2170" s="2">
        <v>1683.16</v>
      </c>
      <c r="J2170" s="3">
        <v>1.1163499999999999E-3</v>
      </c>
      <c r="K2170" s="4">
        <v>1507729.68</v>
      </c>
      <c r="L2170" s="5">
        <v>50001</v>
      </c>
      <c r="M2170" s="6">
        <v>30.153990520000001</v>
      </c>
      <c r="N2170" s="7" t="str">
        <f>IF(ISNUMBER(_xll.BDP($C2170, "DELTA_MID")),_xll.BDP($C2170, "DELTA_MID")," ")</f>
        <v xml:space="preserve"> </v>
      </c>
      <c r="O2170" s="7" t="str">
        <f>IF(ISNUMBER(N2170),_xll.BDP($C2170, "OPT_UNDL_TICKER"),"")</f>
        <v/>
      </c>
      <c r="P2170" s="8" t="str">
        <f>IF(ISNUMBER(N2170),_xll.BDP($C2170, "OPT_UNDL_PX")," ")</f>
        <v xml:space="preserve"> </v>
      </c>
      <c r="Q2170" s="7" t="str">
        <f>IF(ISNUMBER(N2170),+G2170*_xll.BDP($C2170, "PX_POS_MULT_FACTOR")*P2170/K2170," ")</f>
        <v xml:space="preserve"> </v>
      </c>
      <c r="R2170" s="8" t="str">
        <f>IF(OR($A2170="TUA",$A2170="TYA"),"",IF(ISNUMBER(_xll.BDP($C2170,"DUR_ADJ_OAS_MID")),_xll.BDP($C2170,"DUR_ADJ_OAS_MID"),IF(ISNUMBER(_xll.BDP($E2170&amp;" ISIN","DUR_ADJ_OAS_MID")),_xll.BDP($E2170&amp;" ISIN","DUR_ADJ_OAS_MID")," ")))</f>
        <v xml:space="preserve"> </v>
      </c>
      <c r="S2170" s="7" t="str">
        <f ca="1">IF(AND(A2169="SVOL",C2169="Cash"),                                     SUM(INDIRECT(ADDRESS(ROW()-(COUNTIF(A:A,"SVOL")),COLUMN())):INDIRECT(ADDRESS(ROW()-1,COLUMN()))),                                    IF(AND(A2170="TYA",C2170="Cash"), SUM(INDIRECT(ADDRESS(ROW()-(COUNTIF(A:A,"TYA")-1),COLUMN())):INDIRECT(ADDRESS(ROW()-1,COLUMN()))),                                    IF(AND(A2170="SVOL",ISNUMBER(FIND(" Govt",C2170))),"", IF(AND(A2170="SVOL",ISNUMBER(FIND(" Index",C2170))),J2170,                                    IF(ISNUMBER(N2170),Q2170*N2170,IF(ISNUMBER(R2170),J2170*R2170," "))))))</f>
        <v xml:space="preserve"> </v>
      </c>
      <c r="T2170" t="s">
        <v>3394</v>
      </c>
      <c r="U2170" t="s">
        <v>1204</v>
      </c>
      <c r="AG2170" s="17" t="s">
        <v>6737</v>
      </c>
    </row>
    <row r="2171" spans="1:33" x14ac:dyDescent="0.35">
      <c r="A2171" t="s">
        <v>4226</v>
      </c>
      <c r="B2171" t="s">
        <v>4840</v>
      </c>
      <c r="C2171" t="s">
        <v>4841</v>
      </c>
      <c r="D2171" t="s">
        <v>4842</v>
      </c>
      <c r="E2171" t="s">
        <v>4843</v>
      </c>
      <c r="F2171" t="s">
        <v>4844</v>
      </c>
      <c r="G2171" s="1">
        <v>41</v>
      </c>
      <c r="H2171" s="1">
        <v>56.45</v>
      </c>
      <c r="I2171" s="2">
        <v>2314.4499999999998</v>
      </c>
      <c r="J2171" s="3">
        <v>1.53506E-3</v>
      </c>
      <c r="K2171" s="4">
        <v>1507729.68</v>
      </c>
      <c r="L2171" s="5">
        <v>50001</v>
      </c>
      <c r="M2171" s="6">
        <v>30.153990520000001</v>
      </c>
      <c r="N2171" s="7" t="str">
        <f>IF(ISNUMBER(_xll.BDP($C2171, "DELTA_MID")),_xll.BDP($C2171, "DELTA_MID")," ")</f>
        <v xml:space="preserve"> </v>
      </c>
      <c r="O2171" s="7" t="str">
        <f>IF(ISNUMBER(N2171),_xll.BDP($C2171, "OPT_UNDL_TICKER"),"")</f>
        <v/>
      </c>
      <c r="P2171" s="8" t="str">
        <f>IF(ISNUMBER(N2171),_xll.BDP($C2171, "OPT_UNDL_PX")," ")</f>
        <v xml:space="preserve"> </v>
      </c>
      <c r="Q2171" s="7" t="str">
        <f>IF(ISNUMBER(N2171),+G2171*_xll.BDP($C2171, "PX_POS_MULT_FACTOR")*P2171/K2171," ")</f>
        <v xml:space="preserve"> </v>
      </c>
      <c r="R2171" s="8" t="str">
        <f>IF(OR($A2171="TUA",$A2171="TYA"),"",IF(ISNUMBER(_xll.BDP($C2171,"DUR_ADJ_OAS_MID")),_xll.BDP($C2171,"DUR_ADJ_OAS_MID"),IF(ISNUMBER(_xll.BDP($E2171&amp;" ISIN","DUR_ADJ_OAS_MID")),_xll.BDP($E2171&amp;" ISIN","DUR_ADJ_OAS_MID")," ")))</f>
        <v xml:space="preserve"> </v>
      </c>
      <c r="S2171" s="7" t="str">
        <f ca="1">IF(AND(A2170="SVOL",C2170="Cash"),                                     SUM(INDIRECT(ADDRESS(ROW()-(COUNTIF(A:A,"SVOL")),COLUMN())):INDIRECT(ADDRESS(ROW()-1,COLUMN()))),                                    IF(AND(A2171="TYA",C2171="Cash"), SUM(INDIRECT(ADDRESS(ROW()-(COUNTIF(A:A,"TYA")-1),COLUMN())):INDIRECT(ADDRESS(ROW()-1,COLUMN()))),                                    IF(AND(A2171="SVOL",ISNUMBER(FIND(" Govt",C2171))),"", IF(AND(A2171="SVOL",ISNUMBER(FIND(" Index",C2171))),J2171,                                    IF(ISNUMBER(N2171),Q2171*N2171,IF(ISNUMBER(R2171),J2171*R2171," "))))))</f>
        <v xml:space="preserve"> </v>
      </c>
      <c r="T2171" t="s">
        <v>4844</v>
      </c>
      <c r="U2171" t="s">
        <v>1204</v>
      </c>
      <c r="AG2171" s="17" t="s">
        <v>6737</v>
      </c>
    </row>
    <row r="2172" spans="1:33" x14ac:dyDescent="0.35">
      <c r="A2172" t="s">
        <v>4226</v>
      </c>
      <c r="B2172" t="s">
        <v>4845</v>
      </c>
      <c r="C2172" t="s">
        <v>4846</v>
      </c>
      <c r="D2172" t="s">
        <v>2198</v>
      </c>
      <c r="E2172" t="s">
        <v>2199</v>
      </c>
      <c r="F2172" t="s">
        <v>4847</v>
      </c>
      <c r="G2172" s="1">
        <v>39</v>
      </c>
      <c r="H2172" s="1">
        <v>99.18</v>
      </c>
      <c r="I2172" s="2">
        <v>3868.02</v>
      </c>
      <c r="J2172" s="3">
        <v>2.5654599999999999E-3</v>
      </c>
      <c r="K2172" s="4">
        <v>1507729.68</v>
      </c>
      <c r="L2172" s="5">
        <v>50001</v>
      </c>
      <c r="M2172" s="6">
        <v>30.153990520000001</v>
      </c>
      <c r="N2172" s="7" t="str">
        <f>IF(ISNUMBER(_xll.BDP($C2172, "DELTA_MID")),_xll.BDP($C2172, "DELTA_MID")," ")</f>
        <v xml:space="preserve"> </v>
      </c>
      <c r="O2172" s="7" t="str">
        <f>IF(ISNUMBER(N2172),_xll.BDP($C2172, "OPT_UNDL_TICKER"),"")</f>
        <v/>
      </c>
      <c r="P2172" s="8" t="str">
        <f>IF(ISNUMBER(N2172),_xll.BDP($C2172, "OPT_UNDL_PX")," ")</f>
        <v xml:space="preserve"> </v>
      </c>
      <c r="Q2172" s="7" t="str">
        <f>IF(ISNUMBER(N2172),+G2172*_xll.BDP($C2172, "PX_POS_MULT_FACTOR")*P2172/K2172," ")</f>
        <v xml:space="preserve"> </v>
      </c>
      <c r="R2172" s="8" t="str">
        <f>IF(OR($A2172="TUA",$A2172="TYA"),"",IF(ISNUMBER(_xll.BDP($C2172,"DUR_ADJ_OAS_MID")),_xll.BDP($C2172,"DUR_ADJ_OAS_MID"),IF(ISNUMBER(_xll.BDP($E2172&amp;" ISIN","DUR_ADJ_OAS_MID")),_xll.BDP($E2172&amp;" ISIN","DUR_ADJ_OAS_MID")," ")))</f>
        <v xml:space="preserve"> </v>
      </c>
      <c r="S2172" s="7" t="str">
        <f ca="1">IF(AND(A2171="SVOL",C2171="Cash"),                                     SUM(INDIRECT(ADDRESS(ROW()-(COUNTIF(A:A,"SVOL")),COLUMN())):INDIRECT(ADDRESS(ROW()-1,COLUMN()))),                                    IF(AND(A2172="TYA",C2172="Cash"), SUM(INDIRECT(ADDRESS(ROW()-(COUNTIF(A:A,"TYA")-1),COLUMN())):INDIRECT(ADDRESS(ROW()-1,COLUMN()))),                                    IF(AND(A2172="SVOL",ISNUMBER(FIND(" Govt",C2172))),"", IF(AND(A2172="SVOL",ISNUMBER(FIND(" Index",C2172))),J2172,                                    IF(ISNUMBER(N2172),Q2172*N2172,IF(ISNUMBER(R2172),J2172*R2172," "))))))</f>
        <v xml:space="preserve"> </v>
      </c>
      <c r="T2172" t="s">
        <v>4847</v>
      </c>
      <c r="U2172" t="s">
        <v>1204</v>
      </c>
      <c r="AG2172" s="17" t="s">
        <v>6737</v>
      </c>
    </row>
    <row r="2173" spans="1:33" x14ac:dyDescent="0.35">
      <c r="A2173" t="s">
        <v>4226</v>
      </c>
      <c r="B2173" t="s">
        <v>4848</v>
      </c>
      <c r="C2173" t="s">
        <v>782</v>
      </c>
      <c r="D2173" t="s">
        <v>783</v>
      </c>
      <c r="E2173" t="s">
        <v>784</v>
      </c>
      <c r="F2173" t="s">
        <v>785</v>
      </c>
      <c r="G2173" s="1">
        <v>689</v>
      </c>
      <c r="H2173" s="1">
        <v>59.18</v>
      </c>
      <c r="I2173" s="2">
        <v>40775.019999999997</v>
      </c>
      <c r="J2173" s="3">
        <v>2.704399E-2</v>
      </c>
      <c r="K2173" s="4">
        <v>1507729.68</v>
      </c>
      <c r="L2173" s="5">
        <v>50001</v>
      </c>
      <c r="M2173" s="6">
        <v>30.153990520000001</v>
      </c>
      <c r="N2173" s="7" t="str">
        <f>IF(ISNUMBER(_xll.BDP($C2173, "DELTA_MID")),_xll.BDP($C2173, "DELTA_MID")," ")</f>
        <v xml:space="preserve"> </v>
      </c>
      <c r="O2173" s="7" t="str">
        <f>IF(ISNUMBER(N2173),_xll.BDP($C2173, "OPT_UNDL_TICKER"),"")</f>
        <v/>
      </c>
      <c r="P2173" s="8" t="str">
        <f>IF(ISNUMBER(N2173),_xll.BDP($C2173, "OPT_UNDL_PX")," ")</f>
        <v xml:space="preserve"> </v>
      </c>
      <c r="Q2173" s="7" t="str">
        <f>IF(ISNUMBER(N2173),+G2173*_xll.BDP($C2173, "PX_POS_MULT_FACTOR")*P2173/K2173," ")</f>
        <v xml:space="preserve"> </v>
      </c>
      <c r="R2173" s="8" t="str">
        <f>IF(OR($A2173="TUA",$A2173="TYA"),"",IF(ISNUMBER(_xll.BDP($C2173,"DUR_ADJ_OAS_MID")),_xll.BDP($C2173,"DUR_ADJ_OAS_MID"),IF(ISNUMBER(_xll.BDP($E2173&amp;" ISIN","DUR_ADJ_OAS_MID")),_xll.BDP($E2173&amp;" ISIN","DUR_ADJ_OAS_MID")," ")))</f>
        <v xml:space="preserve"> </v>
      </c>
      <c r="S2173" s="7" t="str">
        <f ca="1">IF(AND(A2172="SVOL",C2172="Cash"),                                     SUM(INDIRECT(ADDRESS(ROW()-(COUNTIF(A:A,"SVOL")),COLUMN())):INDIRECT(ADDRESS(ROW()-1,COLUMN()))),                                    IF(AND(A2173="TYA",C2173="Cash"), SUM(INDIRECT(ADDRESS(ROW()-(COUNTIF(A:A,"TYA")-1),COLUMN())):INDIRECT(ADDRESS(ROW()-1,COLUMN()))),                                    IF(AND(A2173="SVOL",ISNUMBER(FIND(" Govt",C2173))),"", IF(AND(A2173="SVOL",ISNUMBER(FIND(" Index",C2173))),J2173,                                    IF(ISNUMBER(N2173),Q2173*N2173,IF(ISNUMBER(R2173),J2173*R2173," "))))))</f>
        <v xml:space="preserve"> </v>
      </c>
      <c r="T2173" t="s">
        <v>785</v>
      </c>
      <c r="U2173" t="s">
        <v>1204</v>
      </c>
      <c r="AG2173" s="17" t="s">
        <v>6737</v>
      </c>
    </row>
    <row r="2174" spans="1:33" x14ac:dyDescent="0.35">
      <c r="A2174" t="s">
        <v>4226</v>
      </c>
      <c r="B2174" t="s">
        <v>4849</v>
      </c>
      <c r="C2174" t="s">
        <v>4850</v>
      </c>
      <c r="D2174" t="s">
        <v>4851</v>
      </c>
      <c r="E2174" t="s">
        <v>4852</v>
      </c>
      <c r="F2174" t="s">
        <v>4853</v>
      </c>
      <c r="G2174" s="1">
        <v>38</v>
      </c>
      <c r="H2174" s="1">
        <v>223.62</v>
      </c>
      <c r="I2174" s="2">
        <v>8497.56</v>
      </c>
      <c r="J2174" s="3">
        <v>5.6360000000000004E-3</v>
      </c>
      <c r="K2174" s="4">
        <v>1507729.68</v>
      </c>
      <c r="L2174" s="5">
        <v>50001</v>
      </c>
      <c r="M2174" s="6">
        <v>30.153990520000001</v>
      </c>
      <c r="N2174" s="7" t="str">
        <f>IF(ISNUMBER(_xll.BDP($C2174, "DELTA_MID")),_xll.BDP($C2174, "DELTA_MID")," ")</f>
        <v xml:space="preserve"> </v>
      </c>
      <c r="O2174" s="7" t="str">
        <f>IF(ISNUMBER(N2174),_xll.BDP($C2174, "OPT_UNDL_TICKER"),"")</f>
        <v/>
      </c>
      <c r="P2174" s="8" t="str">
        <f>IF(ISNUMBER(N2174),_xll.BDP($C2174, "OPT_UNDL_PX")," ")</f>
        <v xml:space="preserve"> </v>
      </c>
      <c r="Q2174" s="7" t="str">
        <f>IF(ISNUMBER(N2174),+G2174*_xll.BDP($C2174, "PX_POS_MULT_FACTOR")*P2174/K2174," ")</f>
        <v xml:space="preserve"> </v>
      </c>
      <c r="R2174" s="8" t="str">
        <f>IF(OR($A2174="TUA",$A2174="TYA"),"",IF(ISNUMBER(_xll.BDP($C2174,"DUR_ADJ_OAS_MID")),_xll.BDP($C2174,"DUR_ADJ_OAS_MID"),IF(ISNUMBER(_xll.BDP($E2174&amp;" ISIN","DUR_ADJ_OAS_MID")),_xll.BDP($E2174&amp;" ISIN","DUR_ADJ_OAS_MID")," ")))</f>
        <v xml:space="preserve"> </v>
      </c>
      <c r="S2174" s="7" t="str">
        <f ca="1">IF(AND(A2173="SVOL",C2173="Cash"),                                     SUM(INDIRECT(ADDRESS(ROW()-(COUNTIF(A:A,"SVOL")),COLUMN())):INDIRECT(ADDRESS(ROW()-1,COLUMN()))),                                    IF(AND(A2174="TYA",C2174="Cash"), SUM(INDIRECT(ADDRESS(ROW()-(COUNTIF(A:A,"TYA")-1),COLUMN())):INDIRECT(ADDRESS(ROW()-1,COLUMN()))),                                    IF(AND(A2174="SVOL",ISNUMBER(FIND(" Govt",C2174))),"", IF(AND(A2174="SVOL",ISNUMBER(FIND(" Index",C2174))),J2174,                                    IF(ISNUMBER(N2174),Q2174*N2174,IF(ISNUMBER(R2174),J2174*R2174," "))))))</f>
        <v xml:space="preserve"> </v>
      </c>
      <c r="T2174" t="s">
        <v>4853</v>
      </c>
      <c r="U2174" t="s">
        <v>1204</v>
      </c>
      <c r="AG2174" s="17" t="s">
        <v>6737</v>
      </c>
    </row>
    <row r="2175" spans="1:33" x14ac:dyDescent="0.35">
      <c r="A2175" t="s">
        <v>4226</v>
      </c>
      <c r="B2175" t="s">
        <v>4854</v>
      </c>
      <c r="C2175" t="s">
        <v>787</v>
      </c>
      <c r="D2175" t="s">
        <v>788</v>
      </c>
      <c r="E2175" t="s">
        <v>789</v>
      </c>
      <c r="F2175" t="s">
        <v>790</v>
      </c>
      <c r="G2175" s="1">
        <v>89</v>
      </c>
      <c r="H2175" s="1">
        <v>82.32</v>
      </c>
      <c r="I2175" s="2">
        <v>7326.48</v>
      </c>
      <c r="J2175" s="3">
        <v>4.8592799999999997E-3</v>
      </c>
      <c r="K2175" s="4">
        <v>1507729.68</v>
      </c>
      <c r="L2175" s="5">
        <v>50001</v>
      </c>
      <c r="M2175" s="6">
        <v>30.153990520000001</v>
      </c>
      <c r="N2175" s="7" t="str">
        <f>IF(ISNUMBER(_xll.BDP($C2175, "DELTA_MID")),_xll.BDP($C2175, "DELTA_MID")," ")</f>
        <v xml:space="preserve"> </v>
      </c>
      <c r="O2175" s="7" t="str">
        <f>IF(ISNUMBER(N2175),_xll.BDP($C2175, "OPT_UNDL_TICKER"),"")</f>
        <v/>
      </c>
      <c r="P2175" s="8" t="str">
        <f>IF(ISNUMBER(N2175),_xll.BDP($C2175, "OPT_UNDL_PX")," ")</f>
        <v xml:space="preserve"> </v>
      </c>
      <c r="Q2175" s="7" t="str">
        <f>IF(ISNUMBER(N2175),+G2175*_xll.BDP($C2175, "PX_POS_MULT_FACTOR")*P2175/K2175," ")</f>
        <v xml:space="preserve"> </v>
      </c>
      <c r="R2175" s="8" t="str">
        <f>IF(OR($A2175="TUA",$A2175="TYA"),"",IF(ISNUMBER(_xll.BDP($C2175,"DUR_ADJ_OAS_MID")),_xll.BDP($C2175,"DUR_ADJ_OAS_MID"),IF(ISNUMBER(_xll.BDP($E2175&amp;" ISIN","DUR_ADJ_OAS_MID")),_xll.BDP($E2175&amp;" ISIN","DUR_ADJ_OAS_MID")," ")))</f>
        <v xml:space="preserve"> </v>
      </c>
      <c r="S2175" s="7" t="str">
        <f ca="1">IF(AND(A2174="SVOL",C2174="Cash"),                                     SUM(INDIRECT(ADDRESS(ROW()-(COUNTIF(A:A,"SVOL")),COLUMN())):INDIRECT(ADDRESS(ROW()-1,COLUMN()))),                                    IF(AND(A2175="TYA",C2175="Cash"), SUM(INDIRECT(ADDRESS(ROW()-(COUNTIF(A:A,"TYA")-1),COLUMN())):INDIRECT(ADDRESS(ROW()-1,COLUMN()))),                                    IF(AND(A2175="SVOL",ISNUMBER(FIND(" Govt",C2175))),"", IF(AND(A2175="SVOL",ISNUMBER(FIND(" Index",C2175))),J2175,                                    IF(ISNUMBER(N2175),Q2175*N2175,IF(ISNUMBER(R2175),J2175*R2175," "))))))</f>
        <v xml:space="preserve"> </v>
      </c>
      <c r="T2175" t="s">
        <v>790</v>
      </c>
      <c r="U2175" t="s">
        <v>1204</v>
      </c>
      <c r="AG2175" s="17" t="s">
        <v>6737</v>
      </c>
    </row>
    <row r="2176" spans="1:33" x14ac:dyDescent="0.35">
      <c r="A2176" t="s">
        <v>4226</v>
      </c>
      <c r="B2176" t="s">
        <v>4855</v>
      </c>
      <c r="C2176" t="s">
        <v>4856</v>
      </c>
      <c r="D2176" t="s">
        <v>4857</v>
      </c>
      <c r="E2176" t="s">
        <v>4858</v>
      </c>
      <c r="F2176" t="s">
        <v>4859</v>
      </c>
      <c r="G2176" s="1">
        <v>10</v>
      </c>
      <c r="H2176" s="1">
        <v>239.98</v>
      </c>
      <c r="I2176" s="2">
        <v>2399.8000000000002</v>
      </c>
      <c r="J2176" s="3">
        <v>1.5916599999999999E-3</v>
      </c>
      <c r="K2176" s="4">
        <v>1507729.68</v>
      </c>
      <c r="L2176" s="5">
        <v>50001</v>
      </c>
      <c r="M2176" s="6">
        <v>30.153990520000001</v>
      </c>
      <c r="N2176" s="7" t="str">
        <f>IF(ISNUMBER(_xll.BDP($C2176, "DELTA_MID")),_xll.BDP($C2176, "DELTA_MID")," ")</f>
        <v xml:space="preserve"> </v>
      </c>
      <c r="O2176" s="7" t="str">
        <f>IF(ISNUMBER(N2176),_xll.BDP($C2176, "OPT_UNDL_TICKER"),"")</f>
        <v/>
      </c>
      <c r="P2176" s="8" t="str">
        <f>IF(ISNUMBER(N2176),_xll.BDP($C2176, "OPT_UNDL_PX")," ")</f>
        <v xml:space="preserve"> </v>
      </c>
      <c r="Q2176" s="7" t="str">
        <f>IF(ISNUMBER(N2176),+G2176*_xll.BDP($C2176, "PX_POS_MULT_FACTOR")*P2176/K2176," ")</f>
        <v xml:space="preserve"> </v>
      </c>
      <c r="R2176" s="8" t="str">
        <f>IF(OR($A2176="TUA",$A2176="TYA"),"",IF(ISNUMBER(_xll.BDP($C2176,"DUR_ADJ_OAS_MID")),_xll.BDP($C2176,"DUR_ADJ_OAS_MID"),IF(ISNUMBER(_xll.BDP($E2176&amp;" ISIN","DUR_ADJ_OAS_MID")),_xll.BDP($E2176&amp;" ISIN","DUR_ADJ_OAS_MID")," ")))</f>
        <v xml:space="preserve"> </v>
      </c>
      <c r="S2176" s="7" t="str">
        <f ca="1">IF(AND(A2175="SVOL",C2175="Cash"),                                     SUM(INDIRECT(ADDRESS(ROW()-(COUNTIF(A:A,"SVOL")),COLUMN())):INDIRECT(ADDRESS(ROW()-1,COLUMN()))),                                    IF(AND(A2176="TYA",C2176="Cash"), SUM(INDIRECT(ADDRESS(ROW()-(COUNTIF(A:A,"TYA")-1),COLUMN())):INDIRECT(ADDRESS(ROW()-1,COLUMN()))),                                    IF(AND(A2176="SVOL",ISNUMBER(FIND(" Govt",C2176))),"", IF(AND(A2176="SVOL",ISNUMBER(FIND(" Index",C2176))),J2176,                                    IF(ISNUMBER(N2176),Q2176*N2176,IF(ISNUMBER(R2176),J2176*R2176," "))))))</f>
        <v xml:space="preserve"> </v>
      </c>
      <c r="T2176" t="s">
        <v>4859</v>
      </c>
      <c r="U2176" t="s">
        <v>1204</v>
      </c>
      <c r="AG2176" s="17" t="s">
        <v>6737</v>
      </c>
    </row>
    <row r="2177" spans="1:33" x14ac:dyDescent="0.35">
      <c r="A2177" t="s">
        <v>4226</v>
      </c>
      <c r="B2177" t="s">
        <v>4860</v>
      </c>
      <c r="C2177" t="s">
        <v>225</v>
      </c>
      <c r="D2177" t="s">
        <v>226</v>
      </c>
      <c r="E2177" t="s">
        <v>227</v>
      </c>
      <c r="F2177" t="s">
        <v>228</v>
      </c>
      <c r="G2177" s="1">
        <v>73</v>
      </c>
      <c r="H2177" s="1">
        <v>54.27</v>
      </c>
      <c r="I2177" s="2">
        <v>3961.71</v>
      </c>
      <c r="J2177" s="3">
        <v>2.6275999999999999E-3</v>
      </c>
      <c r="K2177" s="4">
        <v>1507729.68</v>
      </c>
      <c r="L2177" s="5">
        <v>50001</v>
      </c>
      <c r="M2177" s="6">
        <v>30.153990520000001</v>
      </c>
      <c r="N2177" s="7" t="str">
        <f>IF(ISNUMBER(_xll.BDP($C2177, "DELTA_MID")),_xll.BDP($C2177, "DELTA_MID")," ")</f>
        <v xml:space="preserve"> </v>
      </c>
      <c r="O2177" s="7" t="str">
        <f>IF(ISNUMBER(N2177),_xll.BDP($C2177, "OPT_UNDL_TICKER"),"")</f>
        <v/>
      </c>
      <c r="P2177" s="8" t="str">
        <f>IF(ISNUMBER(N2177),_xll.BDP($C2177, "OPT_UNDL_PX")," ")</f>
        <v xml:space="preserve"> </v>
      </c>
      <c r="Q2177" s="7" t="str">
        <f>IF(ISNUMBER(N2177),+G2177*_xll.BDP($C2177, "PX_POS_MULT_FACTOR")*P2177/K2177," ")</f>
        <v xml:space="preserve"> </v>
      </c>
      <c r="R2177" s="8" t="str">
        <f>IF(OR($A2177="TUA",$A2177="TYA"),"",IF(ISNUMBER(_xll.BDP($C2177,"DUR_ADJ_OAS_MID")),_xll.BDP($C2177,"DUR_ADJ_OAS_MID"),IF(ISNUMBER(_xll.BDP($E2177&amp;" ISIN","DUR_ADJ_OAS_MID")),_xll.BDP($E2177&amp;" ISIN","DUR_ADJ_OAS_MID")," ")))</f>
        <v xml:space="preserve"> </v>
      </c>
      <c r="S2177" s="7" t="str">
        <f ca="1">IF(AND(A2176="SVOL",C2176="Cash"),                                     SUM(INDIRECT(ADDRESS(ROW()-(COUNTIF(A:A,"SVOL")),COLUMN())):INDIRECT(ADDRESS(ROW()-1,COLUMN()))),                                    IF(AND(A2177="TYA",C2177="Cash"), SUM(INDIRECT(ADDRESS(ROW()-(COUNTIF(A:A,"TYA")-1),COLUMN())):INDIRECT(ADDRESS(ROW()-1,COLUMN()))),                                    IF(AND(A2177="SVOL",ISNUMBER(FIND(" Govt",C2177))),"", IF(AND(A2177="SVOL",ISNUMBER(FIND(" Index",C2177))),J2177,                                    IF(ISNUMBER(N2177),Q2177*N2177,IF(ISNUMBER(R2177),J2177*R2177," "))))))</f>
        <v xml:space="preserve"> </v>
      </c>
      <c r="T2177" t="s">
        <v>228</v>
      </c>
      <c r="U2177" t="s">
        <v>1204</v>
      </c>
      <c r="AG2177" s="17" t="s">
        <v>6737</v>
      </c>
    </row>
    <row r="2178" spans="1:33" x14ac:dyDescent="0.35">
      <c r="A2178" t="s">
        <v>4226</v>
      </c>
      <c r="B2178" t="s">
        <v>4861</v>
      </c>
      <c r="C2178" t="s">
        <v>4862</v>
      </c>
      <c r="D2178" t="s">
        <v>4863</v>
      </c>
      <c r="E2178" t="s">
        <v>4864</v>
      </c>
      <c r="F2178" t="s">
        <v>4865</v>
      </c>
      <c r="G2178" s="1">
        <v>55</v>
      </c>
      <c r="H2178" s="1">
        <v>55.96</v>
      </c>
      <c r="I2178" s="2">
        <v>3077.8</v>
      </c>
      <c r="J2178" s="3">
        <v>2.0413499999999999E-3</v>
      </c>
      <c r="K2178" s="4">
        <v>1507729.68</v>
      </c>
      <c r="L2178" s="5">
        <v>50001</v>
      </c>
      <c r="M2178" s="6">
        <v>30.153990520000001</v>
      </c>
      <c r="N2178" s="7" t="str">
        <f>IF(ISNUMBER(_xll.BDP($C2178, "DELTA_MID")),_xll.BDP($C2178, "DELTA_MID")," ")</f>
        <v xml:space="preserve"> </v>
      </c>
      <c r="O2178" s="7" t="str">
        <f>IF(ISNUMBER(N2178),_xll.BDP($C2178, "OPT_UNDL_TICKER"),"")</f>
        <v/>
      </c>
      <c r="P2178" s="8" t="str">
        <f>IF(ISNUMBER(N2178),_xll.BDP($C2178, "OPT_UNDL_PX")," ")</f>
        <v xml:space="preserve"> </v>
      </c>
      <c r="Q2178" s="7" t="str">
        <f>IF(ISNUMBER(N2178),+G2178*_xll.BDP($C2178, "PX_POS_MULT_FACTOR")*P2178/K2178," ")</f>
        <v xml:space="preserve"> </v>
      </c>
      <c r="R2178" s="8" t="str">
        <f>IF(OR($A2178="TUA",$A2178="TYA"),"",IF(ISNUMBER(_xll.BDP($C2178,"DUR_ADJ_OAS_MID")),_xll.BDP($C2178,"DUR_ADJ_OAS_MID"),IF(ISNUMBER(_xll.BDP($E2178&amp;" ISIN","DUR_ADJ_OAS_MID")),_xll.BDP($E2178&amp;" ISIN","DUR_ADJ_OAS_MID")," ")))</f>
        <v xml:space="preserve"> </v>
      </c>
      <c r="S2178" s="7" t="str">
        <f ca="1">IF(AND(A2177="SVOL",C2177="Cash"),                                     SUM(INDIRECT(ADDRESS(ROW()-(COUNTIF(A:A,"SVOL")),COLUMN())):INDIRECT(ADDRESS(ROW()-1,COLUMN()))),                                    IF(AND(A2178="TYA",C2178="Cash"), SUM(INDIRECT(ADDRESS(ROW()-(COUNTIF(A:A,"TYA")-1),COLUMN())):INDIRECT(ADDRESS(ROW()-1,COLUMN()))),                                    IF(AND(A2178="SVOL",ISNUMBER(FIND(" Govt",C2178))),"", IF(AND(A2178="SVOL",ISNUMBER(FIND(" Index",C2178))),J2178,                                    IF(ISNUMBER(N2178),Q2178*N2178,IF(ISNUMBER(R2178),J2178*R2178," "))))))</f>
        <v xml:space="preserve"> </v>
      </c>
      <c r="T2178" t="s">
        <v>4865</v>
      </c>
      <c r="U2178" t="s">
        <v>1204</v>
      </c>
      <c r="AG2178" s="17" t="s">
        <v>6737</v>
      </c>
    </row>
    <row r="2179" spans="1:33" x14ac:dyDescent="0.35">
      <c r="A2179" t="s">
        <v>4226</v>
      </c>
      <c r="B2179" t="s">
        <v>4866</v>
      </c>
      <c r="C2179" t="s">
        <v>4867</v>
      </c>
      <c r="D2179" t="s">
        <v>4868</v>
      </c>
      <c r="E2179" t="s">
        <v>4869</v>
      </c>
      <c r="F2179" t="s">
        <v>4870</v>
      </c>
      <c r="G2179" s="1">
        <v>109</v>
      </c>
      <c r="H2179" s="1">
        <v>56.58</v>
      </c>
      <c r="I2179" s="2">
        <v>6167.22</v>
      </c>
      <c r="J2179" s="3">
        <v>4.0904000000000001E-3</v>
      </c>
      <c r="K2179" s="4">
        <v>1507729.68</v>
      </c>
      <c r="L2179" s="5">
        <v>50001</v>
      </c>
      <c r="M2179" s="6">
        <v>30.153990520000001</v>
      </c>
      <c r="N2179" s="7" t="str">
        <f>IF(ISNUMBER(_xll.BDP($C2179, "DELTA_MID")),_xll.BDP($C2179, "DELTA_MID")," ")</f>
        <v xml:space="preserve"> </v>
      </c>
      <c r="O2179" s="7" t="str">
        <f>IF(ISNUMBER(N2179),_xll.BDP($C2179, "OPT_UNDL_TICKER"),"")</f>
        <v/>
      </c>
      <c r="P2179" s="8" t="str">
        <f>IF(ISNUMBER(N2179),_xll.BDP($C2179, "OPT_UNDL_PX")," ")</f>
        <v xml:space="preserve"> </v>
      </c>
      <c r="Q2179" s="7" t="str">
        <f>IF(ISNUMBER(N2179),+G2179*_xll.BDP($C2179, "PX_POS_MULT_FACTOR")*P2179/K2179," ")</f>
        <v xml:space="preserve"> </v>
      </c>
      <c r="R2179" s="8" t="str">
        <f>IF(OR($A2179="TUA",$A2179="TYA"),"",IF(ISNUMBER(_xll.BDP($C2179,"DUR_ADJ_OAS_MID")),_xll.BDP($C2179,"DUR_ADJ_OAS_MID"),IF(ISNUMBER(_xll.BDP($E2179&amp;" ISIN","DUR_ADJ_OAS_MID")),_xll.BDP($E2179&amp;" ISIN","DUR_ADJ_OAS_MID")," ")))</f>
        <v xml:space="preserve"> </v>
      </c>
      <c r="S2179" s="7" t="str">
        <f ca="1">IF(AND(A2178="SVOL",C2178="Cash"),                                     SUM(INDIRECT(ADDRESS(ROW()-(COUNTIF(A:A,"SVOL")),COLUMN())):INDIRECT(ADDRESS(ROW()-1,COLUMN()))),                                    IF(AND(A2179="TYA",C2179="Cash"), SUM(INDIRECT(ADDRESS(ROW()-(COUNTIF(A:A,"TYA")-1),COLUMN())):INDIRECT(ADDRESS(ROW()-1,COLUMN()))),                                    IF(AND(A2179="SVOL",ISNUMBER(FIND(" Govt",C2179))),"", IF(AND(A2179="SVOL",ISNUMBER(FIND(" Index",C2179))),J2179,                                    IF(ISNUMBER(N2179),Q2179*N2179,IF(ISNUMBER(R2179),J2179*R2179," "))))))</f>
        <v xml:space="preserve"> </v>
      </c>
      <c r="T2179" t="s">
        <v>4870</v>
      </c>
      <c r="U2179" t="s">
        <v>1204</v>
      </c>
      <c r="AG2179" s="17" t="s">
        <v>6737</v>
      </c>
    </row>
    <row r="2180" spans="1:33" x14ac:dyDescent="0.35">
      <c r="A2180" t="s">
        <v>4226</v>
      </c>
      <c r="B2180" t="s">
        <v>4871</v>
      </c>
      <c r="C2180" t="s">
        <v>4872</v>
      </c>
      <c r="D2180" t="s">
        <v>2226</v>
      </c>
      <c r="E2180" t="s">
        <v>2227</v>
      </c>
      <c r="F2180" t="s">
        <v>2228</v>
      </c>
      <c r="G2180" s="1">
        <v>37</v>
      </c>
      <c r="H2180" s="1">
        <v>175.76</v>
      </c>
      <c r="I2180" s="2">
        <v>6503.12</v>
      </c>
      <c r="J2180" s="3">
        <v>4.3131899999999997E-3</v>
      </c>
      <c r="K2180" s="4">
        <v>1507729.68</v>
      </c>
      <c r="L2180" s="5">
        <v>50001</v>
      </c>
      <c r="M2180" s="6">
        <v>30.153990520000001</v>
      </c>
      <c r="N2180" s="7" t="str">
        <f>IF(ISNUMBER(_xll.BDP($C2180, "DELTA_MID")),_xll.BDP($C2180, "DELTA_MID")," ")</f>
        <v xml:space="preserve"> </v>
      </c>
      <c r="O2180" s="7" t="str">
        <f>IF(ISNUMBER(N2180),_xll.BDP($C2180, "OPT_UNDL_TICKER"),"")</f>
        <v/>
      </c>
      <c r="P2180" s="8" t="str">
        <f>IF(ISNUMBER(N2180),_xll.BDP($C2180, "OPT_UNDL_PX")," ")</f>
        <v xml:space="preserve"> </v>
      </c>
      <c r="Q2180" s="7" t="str">
        <f>IF(ISNUMBER(N2180),+G2180*_xll.BDP($C2180, "PX_POS_MULT_FACTOR")*P2180/K2180," ")</f>
        <v xml:space="preserve"> </v>
      </c>
      <c r="R2180" s="8" t="str">
        <f>IF(OR($A2180="TUA",$A2180="TYA"),"",IF(ISNUMBER(_xll.BDP($C2180,"DUR_ADJ_OAS_MID")),_xll.BDP($C2180,"DUR_ADJ_OAS_MID"),IF(ISNUMBER(_xll.BDP($E2180&amp;" ISIN","DUR_ADJ_OAS_MID")),_xll.BDP($E2180&amp;" ISIN","DUR_ADJ_OAS_MID")," ")))</f>
        <v xml:space="preserve"> </v>
      </c>
      <c r="S2180" s="7" t="str">
        <f ca="1">IF(AND(A2179="SVOL",C2179="Cash"),                                     SUM(INDIRECT(ADDRESS(ROW()-(COUNTIF(A:A,"SVOL")),COLUMN())):INDIRECT(ADDRESS(ROW()-1,COLUMN()))),                                    IF(AND(A2180="TYA",C2180="Cash"), SUM(INDIRECT(ADDRESS(ROW()-(COUNTIF(A:A,"TYA")-1),COLUMN())):INDIRECT(ADDRESS(ROW()-1,COLUMN()))),                                    IF(AND(A2180="SVOL",ISNUMBER(FIND(" Govt",C2180))),"", IF(AND(A2180="SVOL",ISNUMBER(FIND(" Index",C2180))),J2180,                                    IF(ISNUMBER(N2180),Q2180*N2180,IF(ISNUMBER(R2180),J2180*R2180," "))))))</f>
        <v xml:space="preserve"> </v>
      </c>
      <c r="T2180" t="s">
        <v>2228</v>
      </c>
      <c r="U2180" t="s">
        <v>1204</v>
      </c>
      <c r="AG2180" s="17" t="s">
        <v>6737</v>
      </c>
    </row>
    <row r="2181" spans="1:33" x14ac:dyDescent="0.35">
      <c r="A2181" t="s">
        <v>4226</v>
      </c>
      <c r="B2181" t="s">
        <v>4873</v>
      </c>
      <c r="C2181" t="s">
        <v>4874</v>
      </c>
      <c r="D2181" t="s">
        <v>2231</v>
      </c>
      <c r="E2181" t="s">
        <v>2232</v>
      </c>
      <c r="F2181" t="s">
        <v>2233</v>
      </c>
      <c r="G2181" s="1">
        <v>31</v>
      </c>
      <c r="H2181" s="1">
        <v>83.4</v>
      </c>
      <c r="I2181" s="2">
        <v>2585.4</v>
      </c>
      <c r="J2181" s="3">
        <v>1.7147600000000001E-3</v>
      </c>
      <c r="K2181" s="4">
        <v>1507729.68</v>
      </c>
      <c r="L2181" s="5">
        <v>50001</v>
      </c>
      <c r="M2181" s="6">
        <v>30.153990520000001</v>
      </c>
      <c r="N2181" s="7" t="str">
        <f>IF(ISNUMBER(_xll.BDP($C2181, "DELTA_MID")),_xll.BDP($C2181, "DELTA_MID")," ")</f>
        <v xml:space="preserve"> </v>
      </c>
      <c r="O2181" s="7" t="str">
        <f>IF(ISNUMBER(N2181),_xll.BDP($C2181, "OPT_UNDL_TICKER"),"")</f>
        <v/>
      </c>
      <c r="P2181" s="8" t="str">
        <f>IF(ISNUMBER(N2181),_xll.BDP($C2181, "OPT_UNDL_PX")," ")</f>
        <v xml:space="preserve"> </v>
      </c>
      <c r="Q2181" s="7" t="str">
        <f>IF(ISNUMBER(N2181),+G2181*_xll.BDP($C2181, "PX_POS_MULT_FACTOR")*P2181/K2181," ")</f>
        <v xml:space="preserve"> </v>
      </c>
      <c r="R2181" s="8" t="str">
        <f>IF(OR($A2181="TUA",$A2181="TYA"),"",IF(ISNUMBER(_xll.BDP($C2181,"DUR_ADJ_OAS_MID")),_xll.BDP($C2181,"DUR_ADJ_OAS_MID"),IF(ISNUMBER(_xll.BDP($E2181&amp;" ISIN","DUR_ADJ_OAS_MID")),_xll.BDP($E2181&amp;" ISIN","DUR_ADJ_OAS_MID")," ")))</f>
        <v xml:space="preserve"> </v>
      </c>
      <c r="S2181" s="7" t="str">
        <f ca="1">IF(AND(A2180="SVOL",C2180="Cash"),                                     SUM(INDIRECT(ADDRESS(ROW()-(COUNTIF(A:A,"SVOL")),COLUMN())):INDIRECT(ADDRESS(ROW()-1,COLUMN()))),                                    IF(AND(A2181="TYA",C2181="Cash"), SUM(INDIRECT(ADDRESS(ROW()-(COUNTIF(A:A,"TYA")-1),COLUMN())):INDIRECT(ADDRESS(ROW()-1,COLUMN()))),                                    IF(AND(A2181="SVOL",ISNUMBER(FIND(" Govt",C2181))),"", IF(AND(A2181="SVOL",ISNUMBER(FIND(" Index",C2181))),J2181,                                    IF(ISNUMBER(N2181),Q2181*N2181,IF(ISNUMBER(R2181),J2181*R2181," "))))))</f>
        <v xml:space="preserve"> </v>
      </c>
      <c r="T2181" t="s">
        <v>2233</v>
      </c>
      <c r="U2181" t="s">
        <v>1204</v>
      </c>
      <c r="AG2181" s="17" t="s">
        <v>6737</v>
      </c>
    </row>
    <row r="2182" spans="1:33" x14ac:dyDescent="0.35">
      <c r="A2182" t="s">
        <v>4226</v>
      </c>
      <c r="B2182" t="s">
        <v>4875</v>
      </c>
      <c r="C2182" t="s">
        <v>4876</v>
      </c>
      <c r="D2182" t="s">
        <v>4877</v>
      </c>
      <c r="E2182" t="s">
        <v>4878</v>
      </c>
      <c r="F2182" t="s">
        <v>4879</v>
      </c>
      <c r="G2182" s="1">
        <v>60</v>
      </c>
      <c r="H2182" s="1">
        <v>128.44999999999999</v>
      </c>
      <c r="I2182" s="2">
        <v>7707</v>
      </c>
      <c r="J2182" s="3">
        <v>5.1116599999999996E-3</v>
      </c>
      <c r="K2182" s="4">
        <v>1507729.68</v>
      </c>
      <c r="L2182" s="5">
        <v>50001</v>
      </c>
      <c r="M2182" s="6">
        <v>30.153990520000001</v>
      </c>
      <c r="N2182" s="7" t="str">
        <f>IF(ISNUMBER(_xll.BDP($C2182, "DELTA_MID")),_xll.BDP($C2182, "DELTA_MID")," ")</f>
        <v xml:space="preserve"> </v>
      </c>
      <c r="O2182" s="7" t="str">
        <f>IF(ISNUMBER(N2182),_xll.BDP($C2182, "OPT_UNDL_TICKER"),"")</f>
        <v/>
      </c>
      <c r="P2182" s="8" t="str">
        <f>IF(ISNUMBER(N2182),_xll.BDP($C2182, "OPT_UNDL_PX")," ")</f>
        <v xml:space="preserve"> </v>
      </c>
      <c r="Q2182" s="7" t="str">
        <f>IF(ISNUMBER(N2182),+G2182*_xll.BDP($C2182, "PX_POS_MULT_FACTOR")*P2182/K2182," ")</f>
        <v xml:space="preserve"> </v>
      </c>
      <c r="R2182" s="8" t="str">
        <f>IF(OR($A2182="TUA",$A2182="TYA"),"",IF(ISNUMBER(_xll.BDP($C2182,"DUR_ADJ_OAS_MID")),_xll.BDP($C2182,"DUR_ADJ_OAS_MID"),IF(ISNUMBER(_xll.BDP($E2182&amp;" ISIN","DUR_ADJ_OAS_MID")),_xll.BDP($E2182&amp;" ISIN","DUR_ADJ_OAS_MID")," ")))</f>
        <v xml:space="preserve"> </v>
      </c>
      <c r="S2182" s="7" t="str">
        <f ca="1">IF(AND(A2181="SVOL",C2181="Cash"),                                     SUM(INDIRECT(ADDRESS(ROW()-(COUNTIF(A:A,"SVOL")),COLUMN())):INDIRECT(ADDRESS(ROW()-1,COLUMN()))),                                    IF(AND(A2182="TYA",C2182="Cash"), SUM(INDIRECT(ADDRESS(ROW()-(COUNTIF(A:A,"TYA")-1),COLUMN())):INDIRECT(ADDRESS(ROW()-1,COLUMN()))),                                    IF(AND(A2182="SVOL",ISNUMBER(FIND(" Govt",C2182))),"", IF(AND(A2182="SVOL",ISNUMBER(FIND(" Index",C2182))),J2182,                                    IF(ISNUMBER(N2182),Q2182*N2182,IF(ISNUMBER(R2182),J2182*R2182," "))))))</f>
        <v xml:space="preserve"> </v>
      </c>
      <c r="T2182" t="s">
        <v>4879</v>
      </c>
      <c r="U2182" t="s">
        <v>1204</v>
      </c>
      <c r="AG2182" s="17" t="s">
        <v>6737</v>
      </c>
    </row>
    <row r="2183" spans="1:33" x14ac:dyDescent="0.35">
      <c r="A2183" t="s">
        <v>4226</v>
      </c>
      <c r="B2183" t="s">
        <v>4880</v>
      </c>
      <c r="C2183" t="s">
        <v>797</v>
      </c>
      <c r="D2183" t="s">
        <v>798</v>
      </c>
      <c r="E2183" t="s">
        <v>799</v>
      </c>
      <c r="F2183" t="s">
        <v>800</v>
      </c>
      <c r="G2183" s="1">
        <v>12</v>
      </c>
      <c r="H2183" s="1">
        <v>178.34</v>
      </c>
      <c r="I2183" s="2">
        <v>2140.08</v>
      </c>
      <c r="J2183" s="3">
        <v>1.4194100000000001E-3</v>
      </c>
      <c r="K2183" s="4">
        <v>1507729.68</v>
      </c>
      <c r="L2183" s="5">
        <v>50001</v>
      </c>
      <c r="M2183" s="6">
        <v>30.153990520000001</v>
      </c>
      <c r="N2183" s="7" t="str">
        <f>IF(ISNUMBER(_xll.BDP($C2183, "DELTA_MID")),_xll.BDP($C2183, "DELTA_MID")," ")</f>
        <v xml:space="preserve"> </v>
      </c>
      <c r="O2183" s="7" t="str">
        <f>IF(ISNUMBER(N2183),_xll.BDP($C2183, "OPT_UNDL_TICKER"),"")</f>
        <v/>
      </c>
      <c r="P2183" s="8" t="str">
        <f>IF(ISNUMBER(N2183),_xll.BDP($C2183, "OPT_UNDL_PX")," ")</f>
        <v xml:space="preserve"> </v>
      </c>
      <c r="Q2183" s="7" t="str">
        <f>IF(ISNUMBER(N2183),+G2183*_xll.BDP($C2183, "PX_POS_MULT_FACTOR")*P2183/K2183," ")</f>
        <v xml:space="preserve"> </v>
      </c>
      <c r="R2183" s="8" t="str">
        <f>IF(OR($A2183="TUA",$A2183="TYA"),"",IF(ISNUMBER(_xll.BDP($C2183,"DUR_ADJ_OAS_MID")),_xll.BDP($C2183,"DUR_ADJ_OAS_MID"),IF(ISNUMBER(_xll.BDP($E2183&amp;" ISIN","DUR_ADJ_OAS_MID")),_xll.BDP($E2183&amp;" ISIN","DUR_ADJ_OAS_MID")," ")))</f>
        <v xml:space="preserve"> </v>
      </c>
      <c r="S2183" s="7" t="str">
        <f ca="1">IF(AND(A2182="SVOL",C2182="Cash"),                                     SUM(INDIRECT(ADDRESS(ROW()-(COUNTIF(A:A,"SVOL")),COLUMN())):INDIRECT(ADDRESS(ROW()-1,COLUMN()))),                                    IF(AND(A2183="TYA",C2183="Cash"), SUM(INDIRECT(ADDRESS(ROW()-(COUNTIF(A:A,"TYA")-1),COLUMN())):INDIRECT(ADDRESS(ROW()-1,COLUMN()))),                                    IF(AND(A2183="SVOL",ISNUMBER(FIND(" Govt",C2183))),"", IF(AND(A2183="SVOL",ISNUMBER(FIND(" Index",C2183))),J2183,                                    IF(ISNUMBER(N2183),Q2183*N2183,IF(ISNUMBER(R2183),J2183*R2183," "))))))</f>
        <v xml:space="preserve"> </v>
      </c>
      <c r="T2183" t="s">
        <v>800</v>
      </c>
      <c r="U2183" t="s">
        <v>1204</v>
      </c>
      <c r="AG2183" s="17" t="s">
        <v>6737</v>
      </c>
    </row>
    <row r="2184" spans="1:33" x14ac:dyDescent="0.35">
      <c r="A2184" t="s">
        <v>4226</v>
      </c>
      <c r="B2184" t="s">
        <v>4881</v>
      </c>
      <c r="C2184" t="s">
        <v>4882</v>
      </c>
      <c r="D2184" t="s">
        <v>2237</v>
      </c>
      <c r="E2184" t="s">
        <v>2238</v>
      </c>
      <c r="F2184" t="s">
        <v>2239</v>
      </c>
      <c r="G2184" s="1">
        <v>114</v>
      </c>
      <c r="H2184" s="1">
        <v>134.53</v>
      </c>
      <c r="I2184" s="2">
        <v>15336.42</v>
      </c>
      <c r="J2184" s="3">
        <v>1.017186E-2</v>
      </c>
      <c r="K2184" s="4">
        <v>1507729.68</v>
      </c>
      <c r="L2184" s="5">
        <v>50001</v>
      </c>
      <c r="M2184" s="6">
        <v>30.153990520000001</v>
      </c>
      <c r="N2184" s="7" t="str">
        <f>IF(ISNUMBER(_xll.BDP($C2184, "DELTA_MID")),_xll.BDP($C2184, "DELTA_MID")," ")</f>
        <v xml:space="preserve"> </v>
      </c>
      <c r="O2184" s="7" t="str">
        <f>IF(ISNUMBER(N2184),_xll.BDP($C2184, "OPT_UNDL_TICKER"),"")</f>
        <v/>
      </c>
      <c r="P2184" s="8" t="str">
        <f>IF(ISNUMBER(N2184),_xll.BDP($C2184, "OPT_UNDL_PX")," ")</f>
        <v xml:space="preserve"> </v>
      </c>
      <c r="Q2184" s="7" t="str">
        <f>IF(ISNUMBER(N2184),+G2184*_xll.BDP($C2184, "PX_POS_MULT_FACTOR")*P2184/K2184," ")</f>
        <v xml:space="preserve"> </v>
      </c>
      <c r="R2184" s="8" t="str">
        <f>IF(OR($A2184="TUA",$A2184="TYA"),"",IF(ISNUMBER(_xll.BDP($C2184,"DUR_ADJ_OAS_MID")),_xll.BDP($C2184,"DUR_ADJ_OAS_MID"),IF(ISNUMBER(_xll.BDP($E2184&amp;" ISIN","DUR_ADJ_OAS_MID")),_xll.BDP($E2184&amp;" ISIN","DUR_ADJ_OAS_MID")," ")))</f>
        <v xml:space="preserve"> </v>
      </c>
      <c r="S2184" s="7" t="str">
        <f ca="1">IF(AND(A2183="SVOL",C2183="Cash"),                                     SUM(INDIRECT(ADDRESS(ROW()-(COUNTIF(A:A,"SVOL")),COLUMN())):INDIRECT(ADDRESS(ROW()-1,COLUMN()))),                                    IF(AND(A2184="TYA",C2184="Cash"), SUM(INDIRECT(ADDRESS(ROW()-(COUNTIF(A:A,"TYA")-1),COLUMN())):INDIRECT(ADDRESS(ROW()-1,COLUMN()))),                                    IF(AND(A2184="SVOL",ISNUMBER(FIND(" Govt",C2184))),"", IF(AND(A2184="SVOL",ISNUMBER(FIND(" Index",C2184))),J2184,                                    IF(ISNUMBER(N2184),Q2184*N2184,IF(ISNUMBER(R2184),J2184*R2184," "))))))</f>
        <v xml:space="preserve"> </v>
      </c>
      <c r="T2184" t="s">
        <v>2239</v>
      </c>
      <c r="U2184" t="s">
        <v>1204</v>
      </c>
      <c r="AG2184" s="17" t="s">
        <v>6737</v>
      </c>
    </row>
    <row r="2185" spans="1:33" x14ac:dyDescent="0.35">
      <c r="A2185" t="s">
        <v>4226</v>
      </c>
      <c r="B2185" t="s">
        <v>4883</v>
      </c>
      <c r="C2185" t="s">
        <v>4884</v>
      </c>
      <c r="D2185" t="s">
        <v>4885</v>
      </c>
      <c r="E2185" t="s">
        <v>4886</v>
      </c>
      <c r="F2185" t="s">
        <v>4887</v>
      </c>
      <c r="G2185" s="1">
        <v>39</v>
      </c>
      <c r="H2185" s="1">
        <v>41.88</v>
      </c>
      <c r="I2185" s="2">
        <v>1633.32</v>
      </c>
      <c r="J2185" s="3">
        <v>1.0832999999999999E-3</v>
      </c>
      <c r="K2185" s="4">
        <v>1507729.68</v>
      </c>
      <c r="L2185" s="5">
        <v>50001</v>
      </c>
      <c r="M2185" s="6">
        <v>30.153990520000001</v>
      </c>
      <c r="N2185" s="7" t="str">
        <f>IF(ISNUMBER(_xll.BDP($C2185, "DELTA_MID")),_xll.BDP($C2185, "DELTA_MID")," ")</f>
        <v xml:space="preserve"> </v>
      </c>
      <c r="O2185" s="7" t="str">
        <f>IF(ISNUMBER(N2185),_xll.BDP($C2185, "OPT_UNDL_TICKER"),"")</f>
        <v/>
      </c>
      <c r="P2185" s="8" t="str">
        <f>IF(ISNUMBER(N2185),_xll.BDP($C2185, "OPT_UNDL_PX")," ")</f>
        <v xml:space="preserve"> </v>
      </c>
      <c r="Q2185" s="7" t="str">
        <f>IF(ISNUMBER(N2185),+G2185*_xll.BDP($C2185, "PX_POS_MULT_FACTOR")*P2185/K2185," ")</f>
        <v xml:space="preserve"> </v>
      </c>
      <c r="R2185" s="8" t="str">
        <f>IF(OR($A2185="TUA",$A2185="TYA"),"",IF(ISNUMBER(_xll.BDP($C2185,"DUR_ADJ_OAS_MID")),_xll.BDP($C2185,"DUR_ADJ_OAS_MID"),IF(ISNUMBER(_xll.BDP($E2185&amp;" ISIN","DUR_ADJ_OAS_MID")),_xll.BDP($E2185&amp;" ISIN","DUR_ADJ_OAS_MID")," ")))</f>
        <v xml:space="preserve"> </v>
      </c>
      <c r="S2185" s="7" t="str">
        <f ca="1">IF(AND(A2184="SVOL",C2184="Cash"),                                     SUM(INDIRECT(ADDRESS(ROW()-(COUNTIF(A:A,"SVOL")),COLUMN())):INDIRECT(ADDRESS(ROW()-1,COLUMN()))),                                    IF(AND(A2185="TYA",C2185="Cash"), SUM(INDIRECT(ADDRESS(ROW()-(COUNTIF(A:A,"TYA")-1),COLUMN())):INDIRECT(ADDRESS(ROW()-1,COLUMN()))),                                    IF(AND(A2185="SVOL",ISNUMBER(FIND(" Govt",C2185))),"", IF(AND(A2185="SVOL",ISNUMBER(FIND(" Index",C2185))),J2185,                                    IF(ISNUMBER(N2185),Q2185*N2185,IF(ISNUMBER(R2185),J2185*R2185," "))))))</f>
        <v xml:space="preserve"> </v>
      </c>
      <c r="T2185" t="s">
        <v>4887</v>
      </c>
      <c r="U2185" t="s">
        <v>1204</v>
      </c>
      <c r="AG2185" s="17" t="s">
        <v>6737</v>
      </c>
    </row>
    <row r="2186" spans="1:33" x14ac:dyDescent="0.35">
      <c r="A2186" t="s">
        <v>4226</v>
      </c>
      <c r="B2186" t="s">
        <v>4888</v>
      </c>
      <c r="C2186" t="s">
        <v>4889</v>
      </c>
      <c r="D2186" t="s">
        <v>4890</v>
      </c>
      <c r="E2186" t="s">
        <v>4891</v>
      </c>
      <c r="F2186" t="s">
        <v>4892</v>
      </c>
      <c r="G2186" s="1">
        <v>8</v>
      </c>
      <c r="H2186" s="1">
        <v>73.53</v>
      </c>
      <c r="I2186" s="2">
        <v>588.24</v>
      </c>
      <c r="J2186" s="3">
        <v>3.9015000000000002E-4</v>
      </c>
      <c r="K2186" s="4">
        <v>1507729.68</v>
      </c>
      <c r="L2186" s="5">
        <v>50001</v>
      </c>
      <c r="M2186" s="6">
        <v>30.153990520000001</v>
      </c>
      <c r="N2186" s="7" t="str">
        <f>IF(ISNUMBER(_xll.BDP($C2186, "DELTA_MID")),_xll.BDP($C2186, "DELTA_MID")," ")</f>
        <v xml:space="preserve"> </v>
      </c>
      <c r="O2186" s="7" t="str">
        <f>IF(ISNUMBER(N2186),_xll.BDP($C2186, "OPT_UNDL_TICKER"),"")</f>
        <v/>
      </c>
      <c r="P2186" s="8" t="str">
        <f>IF(ISNUMBER(N2186),_xll.BDP($C2186, "OPT_UNDL_PX")," ")</f>
        <v xml:space="preserve"> </v>
      </c>
      <c r="Q2186" s="7" t="str">
        <f>IF(ISNUMBER(N2186),+G2186*_xll.BDP($C2186, "PX_POS_MULT_FACTOR")*P2186/K2186," ")</f>
        <v xml:space="preserve"> </v>
      </c>
      <c r="R2186" s="8" t="str">
        <f>IF(OR($A2186="TUA",$A2186="TYA"),"",IF(ISNUMBER(_xll.BDP($C2186,"DUR_ADJ_OAS_MID")),_xll.BDP($C2186,"DUR_ADJ_OAS_MID"),IF(ISNUMBER(_xll.BDP($E2186&amp;" ISIN","DUR_ADJ_OAS_MID")),_xll.BDP($E2186&amp;" ISIN","DUR_ADJ_OAS_MID")," ")))</f>
        <v xml:space="preserve"> </v>
      </c>
      <c r="S2186" s="7" t="str">
        <f ca="1">IF(AND(A2185="SVOL",C2185="Cash"),                                     SUM(INDIRECT(ADDRESS(ROW()-(COUNTIF(A:A,"SVOL")),COLUMN())):INDIRECT(ADDRESS(ROW()-1,COLUMN()))),                                    IF(AND(A2186="TYA",C2186="Cash"), SUM(INDIRECT(ADDRESS(ROW()-(COUNTIF(A:A,"TYA")-1),COLUMN())):INDIRECT(ADDRESS(ROW()-1,COLUMN()))),                                    IF(AND(A2186="SVOL",ISNUMBER(FIND(" Govt",C2186))),"", IF(AND(A2186="SVOL",ISNUMBER(FIND(" Index",C2186))),J2186,                                    IF(ISNUMBER(N2186),Q2186*N2186,IF(ISNUMBER(R2186),J2186*R2186," "))))))</f>
        <v xml:space="preserve"> </v>
      </c>
      <c r="T2186" t="s">
        <v>4892</v>
      </c>
      <c r="U2186" t="s">
        <v>1204</v>
      </c>
      <c r="AG2186" s="17" t="s">
        <v>6737</v>
      </c>
    </row>
    <row r="2187" spans="1:33" x14ac:dyDescent="0.35">
      <c r="A2187" t="s">
        <v>4226</v>
      </c>
      <c r="B2187" t="s">
        <v>4893</v>
      </c>
      <c r="C2187" t="s">
        <v>4894</v>
      </c>
      <c r="D2187" t="s">
        <v>4895</v>
      </c>
      <c r="E2187" t="s">
        <v>4896</v>
      </c>
      <c r="F2187" t="s">
        <v>4897</v>
      </c>
      <c r="G2187" s="1">
        <v>57</v>
      </c>
      <c r="H2187" s="1">
        <v>29.63</v>
      </c>
      <c r="I2187" s="2">
        <v>1688.91</v>
      </c>
      <c r="J2187" s="3">
        <v>1.12017E-3</v>
      </c>
      <c r="K2187" s="4">
        <v>1507729.68</v>
      </c>
      <c r="L2187" s="5">
        <v>50001</v>
      </c>
      <c r="M2187" s="6">
        <v>30.153990520000001</v>
      </c>
      <c r="N2187" s="7" t="str">
        <f>IF(ISNUMBER(_xll.BDP($C2187, "DELTA_MID")),_xll.BDP($C2187, "DELTA_MID")," ")</f>
        <v xml:space="preserve"> </v>
      </c>
      <c r="O2187" s="7" t="str">
        <f>IF(ISNUMBER(N2187),_xll.BDP($C2187, "OPT_UNDL_TICKER"),"")</f>
        <v/>
      </c>
      <c r="P2187" s="8" t="str">
        <f>IF(ISNUMBER(N2187),_xll.BDP($C2187, "OPT_UNDL_PX")," ")</f>
        <v xml:space="preserve"> </v>
      </c>
      <c r="Q2187" s="7" t="str">
        <f>IF(ISNUMBER(N2187),+G2187*_xll.BDP($C2187, "PX_POS_MULT_FACTOR")*P2187/K2187," ")</f>
        <v xml:space="preserve"> </v>
      </c>
      <c r="R2187" s="8" t="str">
        <f>IF(OR($A2187="TUA",$A2187="TYA"),"",IF(ISNUMBER(_xll.BDP($C2187,"DUR_ADJ_OAS_MID")),_xll.BDP($C2187,"DUR_ADJ_OAS_MID"),IF(ISNUMBER(_xll.BDP($E2187&amp;" ISIN","DUR_ADJ_OAS_MID")),_xll.BDP($E2187&amp;" ISIN","DUR_ADJ_OAS_MID")," ")))</f>
        <v xml:space="preserve"> </v>
      </c>
      <c r="S2187" s="7" t="str">
        <f ca="1">IF(AND(A2186="SVOL",C2186="Cash"),                                     SUM(INDIRECT(ADDRESS(ROW()-(COUNTIF(A:A,"SVOL")),COLUMN())):INDIRECT(ADDRESS(ROW()-1,COLUMN()))),                                    IF(AND(A2187="TYA",C2187="Cash"), SUM(INDIRECT(ADDRESS(ROW()-(COUNTIF(A:A,"TYA")-1),COLUMN())):INDIRECT(ADDRESS(ROW()-1,COLUMN()))),                                    IF(AND(A2187="SVOL",ISNUMBER(FIND(" Govt",C2187))),"", IF(AND(A2187="SVOL",ISNUMBER(FIND(" Index",C2187))),J2187,                                    IF(ISNUMBER(N2187),Q2187*N2187,IF(ISNUMBER(R2187),J2187*R2187," "))))))</f>
        <v xml:space="preserve"> </v>
      </c>
      <c r="T2187" t="s">
        <v>4897</v>
      </c>
      <c r="U2187" t="s">
        <v>1204</v>
      </c>
      <c r="AG2187" s="17" t="s">
        <v>6737</v>
      </c>
    </row>
    <row r="2188" spans="1:33" x14ac:dyDescent="0.35">
      <c r="A2188" t="s">
        <v>4226</v>
      </c>
      <c r="B2188" t="s">
        <v>4898</v>
      </c>
      <c r="C2188" t="s">
        <v>4899</v>
      </c>
      <c r="D2188" t="s">
        <v>4900</v>
      </c>
      <c r="E2188" t="s">
        <v>4901</v>
      </c>
      <c r="F2188" t="s">
        <v>4902</v>
      </c>
      <c r="G2188" s="1">
        <v>35</v>
      </c>
      <c r="H2188" s="1">
        <v>81.81</v>
      </c>
      <c r="I2188" s="2">
        <v>2863.35</v>
      </c>
      <c r="J2188" s="3">
        <v>1.8991100000000001E-3</v>
      </c>
      <c r="K2188" s="4">
        <v>1507729.68</v>
      </c>
      <c r="L2188" s="5">
        <v>50001</v>
      </c>
      <c r="M2188" s="6">
        <v>30.153990520000001</v>
      </c>
      <c r="N2188" s="7" t="str">
        <f>IF(ISNUMBER(_xll.BDP($C2188, "DELTA_MID")),_xll.BDP($C2188, "DELTA_MID")," ")</f>
        <v xml:space="preserve"> </v>
      </c>
      <c r="O2188" s="7" t="str">
        <f>IF(ISNUMBER(N2188),_xll.BDP($C2188, "OPT_UNDL_TICKER"),"")</f>
        <v/>
      </c>
      <c r="P2188" s="8" t="str">
        <f>IF(ISNUMBER(N2188),_xll.BDP($C2188, "OPT_UNDL_PX")," ")</f>
        <v xml:space="preserve"> </v>
      </c>
      <c r="Q2188" s="7" t="str">
        <f>IF(ISNUMBER(N2188),+G2188*_xll.BDP($C2188, "PX_POS_MULT_FACTOR")*P2188/K2188," ")</f>
        <v xml:space="preserve"> </v>
      </c>
      <c r="R2188" s="8" t="str">
        <f>IF(OR($A2188="TUA",$A2188="TYA"),"",IF(ISNUMBER(_xll.BDP($C2188,"DUR_ADJ_OAS_MID")),_xll.BDP($C2188,"DUR_ADJ_OAS_MID"),IF(ISNUMBER(_xll.BDP($E2188&amp;" ISIN","DUR_ADJ_OAS_MID")),_xll.BDP($E2188&amp;" ISIN","DUR_ADJ_OAS_MID")," ")))</f>
        <v xml:space="preserve"> </v>
      </c>
      <c r="S2188" s="7" t="str">
        <f ca="1">IF(AND(A2187="SVOL",C2187="Cash"),                                     SUM(INDIRECT(ADDRESS(ROW()-(COUNTIF(A:A,"SVOL")),COLUMN())):INDIRECT(ADDRESS(ROW()-1,COLUMN()))),                                    IF(AND(A2188="TYA",C2188="Cash"), SUM(INDIRECT(ADDRESS(ROW()-(COUNTIF(A:A,"TYA")-1),COLUMN())):INDIRECT(ADDRESS(ROW()-1,COLUMN()))),                                    IF(AND(A2188="SVOL",ISNUMBER(FIND(" Govt",C2188))),"", IF(AND(A2188="SVOL",ISNUMBER(FIND(" Index",C2188))),J2188,                                    IF(ISNUMBER(N2188),Q2188*N2188,IF(ISNUMBER(R2188),J2188*R2188," "))))))</f>
        <v xml:space="preserve"> </v>
      </c>
      <c r="T2188" t="s">
        <v>4902</v>
      </c>
      <c r="U2188" t="s">
        <v>1204</v>
      </c>
      <c r="AG2188" s="17" t="s">
        <v>6737</v>
      </c>
    </row>
    <row r="2189" spans="1:33" x14ac:dyDescent="0.35">
      <c r="A2189" t="s">
        <v>4226</v>
      </c>
      <c r="B2189" t="s">
        <v>4903</v>
      </c>
      <c r="C2189" t="s">
        <v>4904</v>
      </c>
      <c r="D2189" t="s">
        <v>4905</v>
      </c>
      <c r="E2189" t="s">
        <v>4906</v>
      </c>
      <c r="F2189" t="s">
        <v>4907</v>
      </c>
      <c r="G2189" s="1">
        <v>9</v>
      </c>
      <c r="H2189" s="1">
        <v>203.99</v>
      </c>
      <c r="I2189" s="2">
        <v>1835.91</v>
      </c>
      <c r="J2189" s="3">
        <v>1.2176699999999999E-3</v>
      </c>
      <c r="K2189" s="4">
        <v>1507729.68</v>
      </c>
      <c r="L2189" s="5">
        <v>50001</v>
      </c>
      <c r="M2189" s="6">
        <v>30.153990520000001</v>
      </c>
      <c r="N2189" s="7" t="str">
        <f>IF(ISNUMBER(_xll.BDP($C2189, "DELTA_MID")),_xll.BDP($C2189, "DELTA_MID")," ")</f>
        <v xml:space="preserve"> </v>
      </c>
      <c r="O2189" s="7" t="str">
        <f>IF(ISNUMBER(N2189),_xll.BDP($C2189, "OPT_UNDL_TICKER"),"")</f>
        <v/>
      </c>
      <c r="P2189" s="8" t="str">
        <f>IF(ISNUMBER(N2189),_xll.BDP($C2189, "OPT_UNDL_PX")," ")</f>
        <v xml:space="preserve"> </v>
      </c>
      <c r="Q2189" s="7" t="str">
        <f>IF(ISNUMBER(N2189),+G2189*_xll.BDP($C2189, "PX_POS_MULT_FACTOR")*P2189/K2189," ")</f>
        <v xml:space="preserve"> </v>
      </c>
      <c r="R2189" s="8" t="str">
        <f>IF(OR($A2189="TUA",$A2189="TYA"),"",IF(ISNUMBER(_xll.BDP($C2189,"DUR_ADJ_OAS_MID")),_xll.BDP($C2189,"DUR_ADJ_OAS_MID"),IF(ISNUMBER(_xll.BDP($E2189&amp;" ISIN","DUR_ADJ_OAS_MID")),_xll.BDP($E2189&amp;" ISIN","DUR_ADJ_OAS_MID")," ")))</f>
        <v xml:space="preserve"> </v>
      </c>
      <c r="S2189" s="7" t="str">
        <f ca="1">IF(AND(A2188="SVOL",C2188="Cash"),                                     SUM(INDIRECT(ADDRESS(ROW()-(COUNTIF(A:A,"SVOL")),COLUMN())):INDIRECT(ADDRESS(ROW()-1,COLUMN()))),                                    IF(AND(A2189="TYA",C2189="Cash"), SUM(INDIRECT(ADDRESS(ROW()-(COUNTIF(A:A,"TYA")-1),COLUMN())):INDIRECT(ADDRESS(ROW()-1,COLUMN()))),                                    IF(AND(A2189="SVOL",ISNUMBER(FIND(" Govt",C2189))),"", IF(AND(A2189="SVOL",ISNUMBER(FIND(" Index",C2189))),J2189,                                    IF(ISNUMBER(N2189),Q2189*N2189,IF(ISNUMBER(R2189),J2189*R2189," "))))))</f>
        <v xml:space="preserve"> </v>
      </c>
      <c r="T2189" t="s">
        <v>4907</v>
      </c>
      <c r="U2189" t="s">
        <v>1204</v>
      </c>
      <c r="AG2189" s="17" t="s">
        <v>6737</v>
      </c>
    </row>
    <row r="2190" spans="1:33" x14ac:dyDescent="0.35">
      <c r="A2190" t="s">
        <v>4226</v>
      </c>
      <c r="B2190" t="s">
        <v>4908</v>
      </c>
      <c r="C2190" t="s">
        <v>4909</v>
      </c>
      <c r="D2190" t="s">
        <v>4910</v>
      </c>
      <c r="E2190" t="s">
        <v>4911</v>
      </c>
      <c r="F2190" t="s">
        <v>4912</v>
      </c>
      <c r="G2190" s="1">
        <v>51</v>
      </c>
      <c r="H2190" s="1">
        <v>53.64</v>
      </c>
      <c r="I2190" s="2">
        <v>2735.64</v>
      </c>
      <c r="J2190" s="3">
        <v>1.81441E-3</v>
      </c>
      <c r="K2190" s="4">
        <v>1507729.68</v>
      </c>
      <c r="L2190" s="5">
        <v>50001</v>
      </c>
      <c r="M2190" s="6">
        <v>30.153990520000001</v>
      </c>
      <c r="N2190" s="7" t="str">
        <f>IF(ISNUMBER(_xll.BDP($C2190, "DELTA_MID")),_xll.BDP($C2190, "DELTA_MID")," ")</f>
        <v xml:space="preserve"> </v>
      </c>
      <c r="O2190" s="7" t="str">
        <f>IF(ISNUMBER(N2190),_xll.BDP($C2190, "OPT_UNDL_TICKER"),"")</f>
        <v/>
      </c>
      <c r="P2190" s="8" t="str">
        <f>IF(ISNUMBER(N2190),_xll.BDP($C2190, "OPT_UNDL_PX")," ")</f>
        <v xml:space="preserve"> </v>
      </c>
      <c r="Q2190" s="7" t="str">
        <f>IF(ISNUMBER(N2190),+G2190*_xll.BDP($C2190, "PX_POS_MULT_FACTOR")*P2190/K2190," ")</f>
        <v xml:space="preserve"> </v>
      </c>
      <c r="R2190" s="8" t="str">
        <f>IF(OR($A2190="TUA",$A2190="TYA"),"",IF(ISNUMBER(_xll.BDP($C2190,"DUR_ADJ_OAS_MID")),_xll.BDP($C2190,"DUR_ADJ_OAS_MID"),IF(ISNUMBER(_xll.BDP($E2190&amp;" ISIN","DUR_ADJ_OAS_MID")),_xll.BDP($E2190&amp;" ISIN","DUR_ADJ_OAS_MID")," ")))</f>
        <v xml:space="preserve"> </v>
      </c>
      <c r="S2190" s="7" t="str">
        <f ca="1">IF(AND(A2189="SVOL",C2189="Cash"),                                     SUM(INDIRECT(ADDRESS(ROW()-(COUNTIF(A:A,"SVOL")),COLUMN())):INDIRECT(ADDRESS(ROW()-1,COLUMN()))),                                    IF(AND(A2190="TYA",C2190="Cash"), SUM(INDIRECT(ADDRESS(ROW()-(COUNTIF(A:A,"TYA")-1),COLUMN())):INDIRECT(ADDRESS(ROW()-1,COLUMN()))),                                    IF(AND(A2190="SVOL",ISNUMBER(FIND(" Govt",C2190))),"", IF(AND(A2190="SVOL",ISNUMBER(FIND(" Index",C2190))),J2190,                                    IF(ISNUMBER(N2190),Q2190*N2190,IF(ISNUMBER(R2190),J2190*R2190," "))))))</f>
        <v xml:space="preserve"> </v>
      </c>
      <c r="T2190" t="s">
        <v>4912</v>
      </c>
      <c r="U2190" t="s">
        <v>1204</v>
      </c>
      <c r="AG2190" s="17" t="s">
        <v>6737</v>
      </c>
    </row>
    <row r="2191" spans="1:33" x14ac:dyDescent="0.35">
      <c r="A2191" t="s">
        <v>4226</v>
      </c>
      <c r="B2191" t="s">
        <v>4913</v>
      </c>
      <c r="C2191" t="s">
        <v>4914</v>
      </c>
      <c r="D2191" t="s">
        <v>4915</v>
      </c>
      <c r="E2191" t="s">
        <v>4916</v>
      </c>
      <c r="F2191" t="s">
        <v>4917</v>
      </c>
      <c r="G2191" s="1">
        <v>7</v>
      </c>
      <c r="H2191" s="1">
        <v>323.43</v>
      </c>
      <c r="I2191" s="2">
        <v>2264.0100000000002</v>
      </c>
      <c r="J2191" s="3">
        <v>1.5016000000000001E-3</v>
      </c>
      <c r="K2191" s="4">
        <v>1507729.68</v>
      </c>
      <c r="L2191" s="5">
        <v>50001</v>
      </c>
      <c r="M2191" s="6">
        <v>30.153990520000001</v>
      </c>
      <c r="N2191" s="7" t="str">
        <f>IF(ISNUMBER(_xll.BDP($C2191, "DELTA_MID")),_xll.BDP($C2191, "DELTA_MID")," ")</f>
        <v xml:space="preserve"> </v>
      </c>
      <c r="O2191" s="7" t="str">
        <f>IF(ISNUMBER(N2191),_xll.BDP($C2191, "OPT_UNDL_TICKER"),"")</f>
        <v/>
      </c>
      <c r="P2191" s="8" t="str">
        <f>IF(ISNUMBER(N2191),_xll.BDP($C2191, "OPT_UNDL_PX")," ")</f>
        <v xml:space="preserve"> </v>
      </c>
      <c r="Q2191" s="7" t="str">
        <f>IF(ISNUMBER(N2191),+G2191*_xll.BDP($C2191, "PX_POS_MULT_FACTOR")*P2191/K2191," ")</f>
        <v xml:space="preserve"> </v>
      </c>
      <c r="R2191" s="8" t="str">
        <f>IF(OR($A2191="TUA",$A2191="TYA"),"",IF(ISNUMBER(_xll.BDP($C2191,"DUR_ADJ_OAS_MID")),_xll.BDP($C2191,"DUR_ADJ_OAS_MID"),IF(ISNUMBER(_xll.BDP($E2191&amp;" ISIN","DUR_ADJ_OAS_MID")),_xll.BDP($E2191&amp;" ISIN","DUR_ADJ_OAS_MID")," ")))</f>
        <v xml:space="preserve"> </v>
      </c>
      <c r="S2191" s="7" t="str">
        <f ca="1">IF(AND(A2190="SVOL",C2190="Cash"),                                     SUM(INDIRECT(ADDRESS(ROW()-(COUNTIF(A:A,"SVOL")),COLUMN())):INDIRECT(ADDRESS(ROW()-1,COLUMN()))),                                    IF(AND(A2191="TYA",C2191="Cash"), SUM(INDIRECT(ADDRESS(ROW()-(COUNTIF(A:A,"TYA")-1),COLUMN())):INDIRECT(ADDRESS(ROW()-1,COLUMN()))),                                    IF(AND(A2191="SVOL",ISNUMBER(FIND(" Govt",C2191))),"", IF(AND(A2191="SVOL",ISNUMBER(FIND(" Index",C2191))),J2191,                                    IF(ISNUMBER(N2191),Q2191*N2191,IF(ISNUMBER(R2191),J2191*R2191," "))))))</f>
        <v xml:space="preserve"> </v>
      </c>
      <c r="T2191" t="s">
        <v>4917</v>
      </c>
      <c r="U2191" t="s">
        <v>1204</v>
      </c>
      <c r="AG2191" s="17" t="s">
        <v>6737</v>
      </c>
    </row>
    <row r="2192" spans="1:33" x14ac:dyDescent="0.35">
      <c r="A2192" t="s">
        <v>4226</v>
      </c>
      <c r="B2192" t="s">
        <v>4918</v>
      </c>
      <c r="C2192" t="s">
        <v>4919</v>
      </c>
      <c r="D2192" t="s">
        <v>4920</v>
      </c>
      <c r="E2192" t="s">
        <v>4921</v>
      </c>
      <c r="F2192" t="s">
        <v>4922</v>
      </c>
      <c r="G2192" s="1">
        <v>46</v>
      </c>
      <c r="H2192" s="1">
        <v>34.130000000000003</v>
      </c>
      <c r="I2192" s="2">
        <v>1569.98</v>
      </c>
      <c r="J2192" s="3">
        <v>1.0412900000000001E-3</v>
      </c>
      <c r="K2192" s="4">
        <v>1507729.68</v>
      </c>
      <c r="L2192" s="5">
        <v>50001</v>
      </c>
      <c r="M2192" s="6">
        <v>30.153990520000001</v>
      </c>
      <c r="N2192" s="7" t="str">
        <f>IF(ISNUMBER(_xll.BDP($C2192, "DELTA_MID")),_xll.BDP($C2192, "DELTA_MID")," ")</f>
        <v xml:space="preserve"> </v>
      </c>
      <c r="O2192" s="7" t="str">
        <f>IF(ISNUMBER(N2192),_xll.BDP($C2192, "OPT_UNDL_TICKER"),"")</f>
        <v/>
      </c>
      <c r="P2192" s="8" t="str">
        <f>IF(ISNUMBER(N2192),_xll.BDP($C2192, "OPT_UNDL_PX")," ")</f>
        <v xml:space="preserve"> </v>
      </c>
      <c r="Q2192" s="7" t="str">
        <f>IF(ISNUMBER(N2192),+G2192*_xll.BDP($C2192, "PX_POS_MULT_FACTOR")*P2192/K2192," ")</f>
        <v xml:space="preserve"> </v>
      </c>
      <c r="R2192" s="8" t="str">
        <f>IF(OR($A2192="TUA",$A2192="TYA"),"",IF(ISNUMBER(_xll.BDP($C2192,"DUR_ADJ_OAS_MID")),_xll.BDP($C2192,"DUR_ADJ_OAS_MID"),IF(ISNUMBER(_xll.BDP($E2192&amp;" ISIN","DUR_ADJ_OAS_MID")),_xll.BDP($E2192&amp;" ISIN","DUR_ADJ_OAS_MID")," ")))</f>
        <v xml:space="preserve"> </v>
      </c>
      <c r="S2192" s="7" t="str">
        <f ca="1">IF(AND(A2191="SVOL",C2191="Cash"),                                     SUM(INDIRECT(ADDRESS(ROW()-(COUNTIF(A:A,"SVOL")),COLUMN())):INDIRECT(ADDRESS(ROW()-1,COLUMN()))),                                    IF(AND(A2192="TYA",C2192="Cash"), SUM(INDIRECT(ADDRESS(ROW()-(COUNTIF(A:A,"TYA")-1),COLUMN())):INDIRECT(ADDRESS(ROW()-1,COLUMN()))),                                    IF(AND(A2192="SVOL",ISNUMBER(FIND(" Govt",C2192))),"", IF(AND(A2192="SVOL",ISNUMBER(FIND(" Index",C2192))),J2192,                                    IF(ISNUMBER(N2192),Q2192*N2192,IF(ISNUMBER(R2192),J2192*R2192," "))))))</f>
        <v xml:space="preserve"> </v>
      </c>
      <c r="T2192" t="s">
        <v>4922</v>
      </c>
      <c r="U2192" t="s">
        <v>1204</v>
      </c>
      <c r="AG2192" s="17" t="s">
        <v>6737</v>
      </c>
    </row>
    <row r="2193" spans="1:33" x14ac:dyDescent="0.35">
      <c r="A2193" t="s">
        <v>4226</v>
      </c>
      <c r="B2193" t="s">
        <v>4923</v>
      </c>
      <c r="C2193" t="s">
        <v>4924</v>
      </c>
      <c r="D2193" t="s">
        <v>4925</v>
      </c>
      <c r="E2193" t="s">
        <v>4926</v>
      </c>
      <c r="F2193" t="s">
        <v>4927</v>
      </c>
      <c r="G2193" s="1">
        <v>47</v>
      </c>
      <c r="H2193" s="1">
        <v>162.72</v>
      </c>
      <c r="I2193" s="2">
        <v>7647.84</v>
      </c>
      <c r="J2193" s="3">
        <v>5.0724200000000002E-3</v>
      </c>
      <c r="K2193" s="4">
        <v>1507729.68</v>
      </c>
      <c r="L2193" s="5">
        <v>50001</v>
      </c>
      <c r="M2193" s="6">
        <v>30.153990520000001</v>
      </c>
      <c r="N2193" s="7" t="str">
        <f>IF(ISNUMBER(_xll.BDP($C2193, "DELTA_MID")),_xll.BDP($C2193, "DELTA_MID")," ")</f>
        <v xml:space="preserve"> </v>
      </c>
      <c r="O2193" s="7" t="str">
        <f>IF(ISNUMBER(N2193),_xll.BDP($C2193, "OPT_UNDL_TICKER"),"")</f>
        <v/>
      </c>
      <c r="P2193" s="8" t="str">
        <f>IF(ISNUMBER(N2193),_xll.BDP($C2193, "OPT_UNDL_PX")," ")</f>
        <v xml:space="preserve"> </v>
      </c>
      <c r="Q2193" s="7" t="str">
        <f>IF(ISNUMBER(N2193),+G2193*_xll.BDP($C2193, "PX_POS_MULT_FACTOR")*P2193/K2193," ")</f>
        <v xml:space="preserve"> </v>
      </c>
      <c r="R2193" s="8" t="str">
        <f>IF(OR($A2193="TUA",$A2193="TYA"),"",IF(ISNUMBER(_xll.BDP($C2193,"DUR_ADJ_OAS_MID")),_xll.BDP($C2193,"DUR_ADJ_OAS_MID"),IF(ISNUMBER(_xll.BDP($E2193&amp;" ISIN","DUR_ADJ_OAS_MID")),_xll.BDP($E2193&amp;" ISIN","DUR_ADJ_OAS_MID")," ")))</f>
        <v xml:space="preserve"> </v>
      </c>
      <c r="S2193" s="7" t="str">
        <f ca="1">IF(AND(A2192="SVOL",C2192="Cash"),                                     SUM(INDIRECT(ADDRESS(ROW()-(COUNTIF(A:A,"SVOL")),COLUMN())):INDIRECT(ADDRESS(ROW()-1,COLUMN()))),                                    IF(AND(A2193="TYA",C2193="Cash"), SUM(INDIRECT(ADDRESS(ROW()-(COUNTIF(A:A,"TYA")-1),COLUMN())):INDIRECT(ADDRESS(ROW()-1,COLUMN()))),                                    IF(AND(A2193="SVOL",ISNUMBER(FIND(" Govt",C2193))),"", IF(AND(A2193="SVOL",ISNUMBER(FIND(" Index",C2193))),J2193,                                    IF(ISNUMBER(N2193),Q2193*N2193,IF(ISNUMBER(R2193),J2193*R2193," "))))))</f>
        <v xml:space="preserve"> </v>
      </c>
      <c r="T2193" t="s">
        <v>4927</v>
      </c>
      <c r="U2193" t="s">
        <v>1204</v>
      </c>
      <c r="AG2193" s="17" t="s">
        <v>6737</v>
      </c>
    </row>
    <row r="2194" spans="1:33" x14ac:dyDescent="0.35">
      <c r="A2194" t="s">
        <v>4226</v>
      </c>
      <c r="B2194" t="s">
        <v>4928</v>
      </c>
      <c r="C2194" t="s">
        <v>4929</v>
      </c>
      <c r="D2194" t="s">
        <v>4930</v>
      </c>
      <c r="E2194" t="s">
        <v>4931</v>
      </c>
      <c r="F2194" t="s">
        <v>4932</v>
      </c>
      <c r="G2194" s="1">
        <v>81</v>
      </c>
      <c r="H2194" s="1">
        <v>61.89</v>
      </c>
      <c r="I2194" s="2">
        <v>5013.09</v>
      </c>
      <c r="J2194" s="3">
        <v>3.3249299999999998E-3</v>
      </c>
      <c r="K2194" s="4">
        <v>1507729.68</v>
      </c>
      <c r="L2194" s="5">
        <v>50001</v>
      </c>
      <c r="M2194" s="6">
        <v>30.153990520000001</v>
      </c>
      <c r="N2194" s="7" t="str">
        <f>IF(ISNUMBER(_xll.BDP($C2194, "DELTA_MID")),_xll.BDP($C2194, "DELTA_MID")," ")</f>
        <v xml:space="preserve"> </v>
      </c>
      <c r="O2194" s="7" t="str">
        <f>IF(ISNUMBER(N2194),_xll.BDP($C2194, "OPT_UNDL_TICKER"),"")</f>
        <v/>
      </c>
      <c r="P2194" s="8" t="str">
        <f>IF(ISNUMBER(N2194),_xll.BDP($C2194, "OPT_UNDL_PX")," ")</f>
        <v xml:space="preserve"> </v>
      </c>
      <c r="Q2194" s="7" t="str">
        <f>IF(ISNUMBER(N2194),+G2194*_xll.BDP($C2194, "PX_POS_MULT_FACTOR")*P2194/K2194," ")</f>
        <v xml:space="preserve"> </v>
      </c>
      <c r="R2194" s="8" t="str">
        <f>IF(OR($A2194="TUA",$A2194="TYA"),"",IF(ISNUMBER(_xll.BDP($C2194,"DUR_ADJ_OAS_MID")),_xll.BDP($C2194,"DUR_ADJ_OAS_MID"),IF(ISNUMBER(_xll.BDP($E2194&amp;" ISIN","DUR_ADJ_OAS_MID")),_xll.BDP($E2194&amp;" ISIN","DUR_ADJ_OAS_MID")," ")))</f>
        <v xml:space="preserve"> </v>
      </c>
      <c r="S2194" s="7" t="str">
        <f ca="1">IF(AND(A2193="SVOL",C2193="Cash"),                                     SUM(INDIRECT(ADDRESS(ROW()-(COUNTIF(A:A,"SVOL")),COLUMN())):INDIRECT(ADDRESS(ROW()-1,COLUMN()))),                                    IF(AND(A2194="TYA",C2194="Cash"), SUM(INDIRECT(ADDRESS(ROW()-(COUNTIF(A:A,"TYA")-1),COLUMN())):INDIRECT(ADDRESS(ROW()-1,COLUMN()))),                                    IF(AND(A2194="SVOL",ISNUMBER(FIND(" Govt",C2194))),"", IF(AND(A2194="SVOL",ISNUMBER(FIND(" Index",C2194))),J2194,                                    IF(ISNUMBER(N2194),Q2194*N2194,IF(ISNUMBER(R2194),J2194*R2194," "))))))</f>
        <v xml:space="preserve"> </v>
      </c>
      <c r="T2194" t="s">
        <v>4932</v>
      </c>
      <c r="U2194" t="s">
        <v>1204</v>
      </c>
      <c r="AG2194" s="17" t="s">
        <v>6737</v>
      </c>
    </row>
    <row r="2195" spans="1:33" x14ac:dyDescent="0.35">
      <c r="A2195" t="s">
        <v>4226</v>
      </c>
      <c r="B2195" t="s">
        <v>4933</v>
      </c>
      <c r="C2195" t="s">
        <v>827</v>
      </c>
      <c r="D2195" t="s">
        <v>828</v>
      </c>
      <c r="E2195" t="s">
        <v>829</v>
      </c>
      <c r="F2195" t="s">
        <v>830</v>
      </c>
      <c r="G2195" s="1">
        <v>20</v>
      </c>
      <c r="H2195" s="1">
        <v>249.9</v>
      </c>
      <c r="I2195" s="2">
        <v>4998</v>
      </c>
      <c r="J2195" s="3">
        <v>3.3149199999999998E-3</v>
      </c>
      <c r="K2195" s="4">
        <v>1507729.68</v>
      </c>
      <c r="L2195" s="5">
        <v>50001</v>
      </c>
      <c r="M2195" s="6">
        <v>30.153990520000001</v>
      </c>
      <c r="N2195" s="7" t="str">
        <f>IF(ISNUMBER(_xll.BDP($C2195, "DELTA_MID")),_xll.BDP($C2195, "DELTA_MID")," ")</f>
        <v xml:space="preserve"> </v>
      </c>
      <c r="O2195" s="7" t="str">
        <f>IF(ISNUMBER(N2195),_xll.BDP($C2195, "OPT_UNDL_TICKER"),"")</f>
        <v/>
      </c>
      <c r="P2195" s="8" t="str">
        <f>IF(ISNUMBER(N2195),_xll.BDP($C2195, "OPT_UNDL_PX")," ")</f>
        <v xml:space="preserve"> </v>
      </c>
      <c r="Q2195" s="7" t="str">
        <f>IF(ISNUMBER(N2195),+G2195*_xll.BDP($C2195, "PX_POS_MULT_FACTOR")*P2195/K2195," ")</f>
        <v xml:space="preserve"> </v>
      </c>
      <c r="R2195" s="8" t="str">
        <f>IF(OR($A2195="TUA",$A2195="TYA"),"",IF(ISNUMBER(_xll.BDP($C2195,"DUR_ADJ_OAS_MID")),_xll.BDP($C2195,"DUR_ADJ_OAS_MID"),IF(ISNUMBER(_xll.BDP($E2195&amp;" ISIN","DUR_ADJ_OAS_MID")),_xll.BDP($E2195&amp;" ISIN","DUR_ADJ_OAS_MID")," ")))</f>
        <v xml:space="preserve"> </v>
      </c>
      <c r="S2195" s="7" t="str">
        <f ca="1">IF(AND(A2194="SVOL",C2194="Cash"),                                     SUM(INDIRECT(ADDRESS(ROW()-(COUNTIF(A:A,"SVOL")),COLUMN())):INDIRECT(ADDRESS(ROW()-1,COLUMN()))),                                    IF(AND(A2195="TYA",C2195="Cash"), SUM(INDIRECT(ADDRESS(ROW()-(COUNTIF(A:A,"TYA")-1),COLUMN())):INDIRECT(ADDRESS(ROW()-1,COLUMN()))),                                    IF(AND(A2195="SVOL",ISNUMBER(FIND(" Govt",C2195))),"", IF(AND(A2195="SVOL",ISNUMBER(FIND(" Index",C2195))),J2195,                                    IF(ISNUMBER(N2195),Q2195*N2195,IF(ISNUMBER(R2195),J2195*R2195," "))))))</f>
        <v xml:space="preserve"> </v>
      </c>
      <c r="T2195" t="s">
        <v>830</v>
      </c>
      <c r="U2195" t="s">
        <v>1204</v>
      </c>
      <c r="AG2195" s="17" t="s">
        <v>6737</v>
      </c>
    </row>
    <row r="2196" spans="1:33" x14ac:dyDescent="0.35">
      <c r="A2196" t="s">
        <v>4226</v>
      </c>
      <c r="B2196" t="s">
        <v>4934</v>
      </c>
      <c r="C2196" t="s">
        <v>4935</v>
      </c>
      <c r="D2196" t="s">
        <v>4936</v>
      </c>
      <c r="E2196" t="s">
        <v>4937</v>
      </c>
      <c r="F2196" t="s">
        <v>4938</v>
      </c>
      <c r="G2196" s="1">
        <v>45</v>
      </c>
      <c r="H2196" s="1">
        <v>95.41</v>
      </c>
      <c r="I2196" s="2">
        <v>4293.45</v>
      </c>
      <c r="J2196" s="3">
        <v>2.8476299999999999E-3</v>
      </c>
      <c r="K2196" s="4">
        <v>1507729.68</v>
      </c>
      <c r="L2196" s="5">
        <v>50001</v>
      </c>
      <c r="M2196" s="6">
        <v>30.153990520000001</v>
      </c>
      <c r="N2196" s="7" t="str">
        <f>IF(ISNUMBER(_xll.BDP($C2196, "DELTA_MID")),_xll.BDP($C2196, "DELTA_MID")," ")</f>
        <v xml:space="preserve"> </v>
      </c>
      <c r="O2196" s="7" t="str">
        <f>IF(ISNUMBER(N2196),_xll.BDP($C2196, "OPT_UNDL_TICKER"),"")</f>
        <v/>
      </c>
      <c r="P2196" s="8" t="str">
        <f>IF(ISNUMBER(N2196),_xll.BDP($C2196, "OPT_UNDL_PX")," ")</f>
        <v xml:space="preserve"> </v>
      </c>
      <c r="Q2196" s="7" t="str">
        <f>IF(ISNUMBER(N2196),+G2196*_xll.BDP($C2196, "PX_POS_MULT_FACTOR")*P2196/K2196," ")</f>
        <v xml:space="preserve"> </v>
      </c>
      <c r="R2196" s="8" t="str">
        <f>IF(OR($A2196="TUA",$A2196="TYA"),"",IF(ISNUMBER(_xll.BDP($C2196,"DUR_ADJ_OAS_MID")),_xll.BDP($C2196,"DUR_ADJ_OAS_MID"),IF(ISNUMBER(_xll.BDP($E2196&amp;" ISIN","DUR_ADJ_OAS_MID")),_xll.BDP($E2196&amp;" ISIN","DUR_ADJ_OAS_MID")," ")))</f>
        <v xml:space="preserve"> </v>
      </c>
      <c r="S2196" s="7" t="str">
        <f ca="1">IF(AND(A2195="SVOL",C2195="Cash"),                                     SUM(INDIRECT(ADDRESS(ROW()-(COUNTIF(A:A,"SVOL")),COLUMN())):INDIRECT(ADDRESS(ROW()-1,COLUMN()))),                                    IF(AND(A2196="TYA",C2196="Cash"), SUM(INDIRECT(ADDRESS(ROW()-(COUNTIF(A:A,"TYA")-1),COLUMN())):INDIRECT(ADDRESS(ROW()-1,COLUMN()))),                                    IF(AND(A2196="SVOL",ISNUMBER(FIND(" Govt",C2196))),"", IF(AND(A2196="SVOL",ISNUMBER(FIND(" Index",C2196))),J2196,                                    IF(ISNUMBER(N2196),Q2196*N2196,IF(ISNUMBER(R2196),J2196*R2196," "))))))</f>
        <v xml:space="preserve"> </v>
      </c>
      <c r="T2196" t="s">
        <v>4938</v>
      </c>
      <c r="U2196" t="s">
        <v>1204</v>
      </c>
      <c r="AG2196" s="17" t="s">
        <v>6737</v>
      </c>
    </row>
    <row r="2197" spans="1:33" x14ac:dyDescent="0.35">
      <c r="A2197" t="s">
        <v>4226</v>
      </c>
      <c r="B2197" t="s">
        <v>4939</v>
      </c>
      <c r="C2197" t="s">
        <v>4940</v>
      </c>
      <c r="D2197" t="s">
        <v>4941</v>
      </c>
      <c r="E2197" t="s">
        <v>4942</v>
      </c>
      <c r="F2197" t="s">
        <v>4943</v>
      </c>
      <c r="G2197" s="1">
        <v>37</v>
      </c>
      <c r="H2197" s="1">
        <v>62.86</v>
      </c>
      <c r="I2197" s="2">
        <v>2325.8200000000002</v>
      </c>
      <c r="J2197" s="3">
        <v>1.5426000000000001E-3</v>
      </c>
      <c r="K2197" s="4">
        <v>1507729.68</v>
      </c>
      <c r="L2197" s="5">
        <v>50001</v>
      </c>
      <c r="M2197" s="6">
        <v>30.153990520000001</v>
      </c>
      <c r="N2197" s="7" t="str">
        <f>IF(ISNUMBER(_xll.BDP($C2197, "DELTA_MID")),_xll.BDP($C2197, "DELTA_MID")," ")</f>
        <v xml:space="preserve"> </v>
      </c>
      <c r="O2197" s="7" t="str">
        <f>IF(ISNUMBER(N2197),_xll.BDP($C2197, "OPT_UNDL_TICKER"),"")</f>
        <v/>
      </c>
      <c r="P2197" s="8" t="str">
        <f>IF(ISNUMBER(N2197),_xll.BDP($C2197, "OPT_UNDL_PX")," ")</f>
        <v xml:space="preserve"> </v>
      </c>
      <c r="Q2197" s="7" t="str">
        <f>IF(ISNUMBER(N2197),+G2197*_xll.BDP($C2197, "PX_POS_MULT_FACTOR")*P2197/K2197," ")</f>
        <v xml:space="preserve"> </v>
      </c>
      <c r="R2197" s="8" t="str">
        <f>IF(OR($A2197="TUA",$A2197="TYA"),"",IF(ISNUMBER(_xll.BDP($C2197,"DUR_ADJ_OAS_MID")),_xll.BDP($C2197,"DUR_ADJ_OAS_MID"),IF(ISNUMBER(_xll.BDP($E2197&amp;" ISIN","DUR_ADJ_OAS_MID")),_xll.BDP($E2197&amp;" ISIN","DUR_ADJ_OAS_MID")," ")))</f>
        <v xml:space="preserve"> </v>
      </c>
      <c r="S2197" s="7" t="str">
        <f ca="1">IF(AND(A2196="SVOL",C2196="Cash"),                                     SUM(INDIRECT(ADDRESS(ROW()-(COUNTIF(A:A,"SVOL")),COLUMN())):INDIRECT(ADDRESS(ROW()-1,COLUMN()))),                                    IF(AND(A2197="TYA",C2197="Cash"), SUM(INDIRECT(ADDRESS(ROW()-(COUNTIF(A:A,"TYA")-1),COLUMN())):INDIRECT(ADDRESS(ROW()-1,COLUMN()))),                                    IF(AND(A2197="SVOL",ISNUMBER(FIND(" Govt",C2197))),"", IF(AND(A2197="SVOL",ISNUMBER(FIND(" Index",C2197))),J2197,                                    IF(ISNUMBER(N2197),Q2197*N2197,IF(ISNUMBER(R2197),J2197*R2197," "))))))</f>
        <v xml:space="preserve"> </v>
      </c>
      <c r="T2197" t="s">
        <v>4943</v>
      </c>
      <c r="U2197" t="s">
        <v>1204</v>
      </c>
      <c r="AG2197" s="17" t="s">
        <v>6737</v>
      </c>
    </row>
    <row r="2198" spans="1:33" x14ac:dyDescent="0.35">
      <c r="A2198" t="s">
        <v>4226</v>
      </c>
      <c r="B2198" t="s">
        <v>4944</v>
      </c>
      <c r="C2198" t="s">
        <v>837</v>
      </c>
      <c r="D2198" t="s">
        <v>838</v>
      </c>
      <c r="E2198" t="s">
        <v>839</v>
      </c>
      <c r="F2198" t="s">
        <v>840</v>
      </c>
      <c r="G2198" s="1">
        <v>13</v>
      </c>
      <c r="H2198" s="1">
        <v>410.89</v>
      </c>
      <c r="I2198" s="2">
        <v>5341.57</v>
      </c>
      <c r="J2198" s="3">
        <v>3.5427900000000001E-3</v>
      </c>
      <c r="K2198" s="4">
        <v>1507729.68</v>
      </c>
      <c r="L2198" s="5">
        <v>50001</v>
      </c>
      <c r="M2198" s="6">
        <v>30.153990520000001</v>
      </c>
      <c r="N2198" s="7" t="str">
        <f>IF(ISNUMBER(_xll.BDP($C2198, "DELTA_MID")),_xll.BDP($C2198, "DELTA_MID")," ")</f>
        <v xml:space="preserve"> </v>
      </c>
      <c r="O2198" s="7" t="str">
        <f>IF(ISNUMBER(N2198),_xll.BDP($C2198, "OPT_UNDL_TICKER"),"")</f>
        <v/>
      </c>
      <c r="P2198" s="8" t="str">
        <f>IF(ISNUMBER(N2198),_xll.BDP($C2198, "OPT_UNDL_PX")," ")</f>
        <v xml:space="preserve"> </v>
      </c>
      <c r="Q2198" s="7" t="str">
        <f>IF(ISNUMBER(N2198),+G2198*_xll.BDP($C2198, "PX_POS_MULT_FACTOR")*P2198/K2198," ")</f>
        <v xml:space="preserve"> </v>
      </c>
      <c r="R2198" s="8" t="str">
        <f>IF(OR($A2198="TUA",$A2198="TYA"),"",IF(ISNUMBER(_xll.BDP($C2198,"DUR_ADJ_OAS_MID")),_xll.BDP($C2198,"DUR_ADJ_OAS_MID"),IF(ISNUMBER(_xll.BDP($E2198&amp;" ISIN","DUR_ADJ_OAS_MID")),_xll.BDP($E2198&amp;" ISIN","DUR_ADJ_OAS_MID")," ")))</f>
        <v xml:space="preserve"> </v>
      </c>
      <c r="S2198" s="7" t="str">
        <f ca="1">IF(AND(A2197="SVOL",C2197="Cash"),                                     SUM(INDIRECT(ADDRESS(ROW()-(COUNTIF(A:A,"SVOL")),COLUMN())):INDIRECT(ADDRESS(ROW()-1,COLUMN()))),                                    IF(AND(A2198="TYA",C2198="Cash"), SUM(INDIRECT(ADDRESS(ROW()-(COUNTIF(A:A,"TYA")-1),COLUMN())):INDIRECT(ADDRESS(ROW()-1,COLUMN()))),                                    IF(AND(A2198="SVOL",ISNUMBER(FIND(" Govt",C2198))),"", IF(AND(A2198="SVOL",ISNUMBER(FIND(" Index",C2198))),J2198,                                    IF(ISNUMBER(N2198),Q2198*N2198,IF(ISNUMBER(R2198),J2198*R2198," "))))))</f>
        <v xml:space="preserve"> </v>
      </c>
      <c r="T2198" t="s">
        <v>840</v>
      </c>
      <c r="U2198" t="s">
        <v>1204</v>
      </c>
      <c r="AG2198" s="17" t="s">
        <v>6737</v>
      </c>
    </row>
    <row r="2199" spans="1:33" x14ac:dyDescent="0.35">
      <c r="A2199" t="s">
        <v>4226</v>
      </c>
      <c r="B2199" t="s">
        <v>4945</v>
      </c>
      <c r="C2199" t="s">
        <v>4946</v>
      </c>
      <c r="D2199" t="s">
        <v>4947</v>
      </c>
      <c r="E2199" t="s">
        <v>4948</v>
      </c>
      <c r="F2199" t="s">
        <v>4949</v>
      </c>
      <c r="G2199" s="1">
        <v>119</v>
      </c>
      <c r="H2199" s="1">
        <v>35.19</v>
      </c>
      <c r="I2199" s="2">
        <v>4187.6099999999997</v>
      </c>
      <c r="J2199" s="3">
        <v>2.77743E-3</v>
      </c>
      <c r="K2199" s="4">
        <v>1507729.68</v>
      </c>
      <c r="L2199" s="5">
        <v>50001</v>
      </c>
      <c r="M2199" s="6">
        <v>30.153990520000001</v>
      </c>
      <c r="N2199" s="7" t="str">
        <f>IF(ISNUMBER(_xll.BDP($C2199, "DELTA_MID")),_xll.BDP($C2199, "DELTA_MID")," ")</f>
        <v xml:space="preserve"> </v>
      </c>
      <c r="O2199" s="7" t="str">
        <f>IF(ISNUMBER(N2199),_xll.BDP($C2199, "OPT_UNDL_TICKER"),"")</f>
        <v/>
      </c>
      <c r="P2199" s="8" t="str">
        <f>IF(ISNUMBER(N2199),_xll.BDP($C2199, "OPT_UNDL_PX")," ")</f>
        <v xml:space="preserve"> </v>
      </c>
      <c r="Q2199" s="7" t="str">
        <f>IF(ISNUMBER(N2199),+G2199*_xll.BDP($C2199, "PX_POS_MULT_FACTOR")*P2199/K2199," ")</f>
        <v xml:space="preserve"> </v>
      </c>
      <c r="R2199" s="8" t="str">
        <f>IF(OR($A2199="TUA",$A2199="TYA"),"",IF(ISNUMBER(_xll.BDP($C2199,"DUR_ADJ_OAS_MID")),_xll.BDP($C2199,"DUR_ADJ_OAS_MID"),IF(ISNUMBER(_xll.BDP($E2199&amp;" ISIN","DUR_ADJ_OAS_MID")),_xll.BDP($E2199&amp;" ISIN","DUR_ADJ_OAS_MID")," ")))</f>
        <v xml:space="preserve"> </v>
      </c>
      <c r="S2199" s="7" t="str">
        <f ca="1">IF(AND(A2198="SVOL",C2198="Cash"),                                     SUM(INDIRECT(ADDRESS(ROW()-(COUNTIF(A:A,"SVOL")),COLUMN())):INDIRECT(ADDRESS(ROW()-1,COLUMN()))),                                    IF(AND(A2199="TYA",C2199="Cash"), SUM(INDIRECT(ADDRESS(ROW()-(COUNTIF(A:A,"TYA")-1),COLUMN())):INDIRECT(ADDRESS(ROW()-1,COLUMN()))),                                    IF(AND(A2199="SVOL",ISNUMBER(FIND(" Govt",C2199))),"", IF(AND(A2199="SVOL",ISNUMBER(FIND(" Index",C2199))),J2199,                                    IF(ISNUMBER(N2199),Q2199*N2199,IF(ISNUMBER(R2199),J2199*R2199," "))))))</f>
        <v xml:space="preserve"> </v>
      </c>
      <c r="T2199" t="s">
        <v>4949</v>
      </c>
      <c r="U2199" t="s">
        <v>1204</v>
      </c>
      <c r="AG2199" s="17" t="s">
        <v>6737</v>
      </c>
    </row>
    <row r="2200" spans="1:33" x14ac:dyDescent="0.35">
      <c r="A2200" t="s">
        <v>4226</v>
      </c>
      <c r="B2200" t="s">
        <v>4950</v>
      </c>
      <c r="C2200" t="s">
        <v>4951</v>
      </c>
      <c r="D2200" t="s">
        <v>2340</v>
      </c>
      <c r="E2200" t="s">
        <v>2341</v>
      </c>
      <c r="F2200" t="s">
        <v>2342</v>
      </c>
      <c r="G2200" s="1">
        <v>14</v>
      </c>
      <c r="H2200" s="1">
        <v>119.5</v>
      </c>
      <c r="I2200" s="2">
        <v>1673</v>
      </c>
      <c r="J2200" s="3">
        <v>1.10962E-3</v>
      </c>
      <c r="K2200" s="4">
        <v>1507729.68</v>
      </c>
      <c r="L2200" s="5">
        <v>50001</v>
      </c>
      <c r="M2200" s="6">
        <v>30.153990520000001</v>
      </c>
      <c r="N2200" s="7" t="str">
        <f>IF(ISNUMBER(_xll.BDP($C2200, "DELTA_MID")),_xll.BDP($C2200, "DELTA_MID")," ")</f>
        <v xml:space="preserve"> </v>
      </c>
      <c r="O2200" s="7" t="str">
        <f>IF(ISNUMBER(N2200),_xll.BDP($C2200, "OPT_UNDL_TICKER"),"")</f>
        <v/>
      </c>
      <c r="P2200" s="8" t="str">
        <f>IF(ISNUMBER(N2200),_xll.BDP($C2200, "OPT_UNDL_PX")," ")</f>
        <v xml:space="preserve"> </v>
      </c>
      <c r="Q2200" s="7" t="str">
        <f>IF(ISNUMBER(N2200),+G2200*_xll.BDP($C2200, "PX_POS_MULT_FACTOR")*P2200/K2200," ")</f>
        <v xml:space="preserve"> </v>
      </c>
      <c r="R2200" s="8" t="str">
        <f>IF(OR($A2200="TUA",$A2200="TYA"),"",IF(ISNUMBER(_xll.BDP($C2200,"DUR_ADJ_OAS_MID")),_xll.BDP($C2200,"DUR_ADJ_OAS_MID"),IF(ISNUMBER(_xll.BDP($E2200&amp;" ISIN","DUR_ADJ_OAS_MID")),_xll.BDP($E2200&amp;" ISIN","DUR_ADJ_OAS_MID")," ")))</f>
        <v xml:space="preserve"> </v>
      </c>
      <c r="S2200" s="7" t="str">
        <f ca="1">IF(AND(A2199="SVOL",C2199="Cash"),                                     SUM(INDIRECT(ADDRESS(ROW()-(COUNTIF(A:A,"SVOL")),COLUMN())):INDIRECT(ADDRESS(ROW()-1,COLUMN()))),                                    IF(AND(A2200="TYA",C2200="Cash"), SUM(INDIRECT(ADDRESS(ROW()-(COUNTIF(A:A,"TYA")-1),COLUMN())):INDIRECT(ADDRESS(ROW()-1,COLUMN()))),                                    IF(AND(A2200="SVOL",ISNUMBER(FIND(" Govt",C2200))),"", IF(AND(A2200="SVOL",ISNUMBER(FIND(" Index",C2200))),J2200,                                    IF(ISNUMBER(N2200),Q2200*N2200,IF(ISNUMBER(R2200),J2200*R2200," "))))))</f>
        <v xml:space="preserve"> </v>
      </c>
      <c r="T2200" t="s">
        <v>2342</v>
      </c>
      <c r="U2200" t="s">
        <v>1204</v>
      </c>
      <c r="AG2200" s="17" t="s">
        <v>6737</v>
      </c>
    </row>
    <row r="2201" spans="1:33" x14ac:dyDescent="0.35">
      <c r="A2201" t="s">
        <v>4226</v>
      </c>
      <c r="B2201" t="s">
        <v>4952</v>
      </c>
      <c r="C2201" t="s">
        <v>4953</v>
      </c>
      <c r="D2201" t="s">
        <v>4954</v>
      </c>
      <c r="E2201" t="s">
        <v>4955</v>
      </c>
      <c r="F2201" t="s">
        <v>4956</v>
      </c>
      <c r="G2201" s="1">
        <v>13</v>
      </c>
      <c r="H2201" s="1">
        <v>180.33</v>
      </c>
      <c r="I2201" s="2">
        <v>2344.29</v>
      </c>
      <c r="J2201" s="3">
        <v>1.55485E-3</v>
      </c>
      <c r="K2201" s="4">
        <v>1507729.68</v>
      </c>
      <c r="L2201" s="5">
        <v>50001</v>
      </c>
      <c r="M2201" s="6">
        <v>30.153990520000001</v>
      </c>
      <c r="N2201" s="7" t="str">
        <f>IF(ISNUMBER(_xll.BDP($C2201, "DELTA_MID")),_xll.BDP($C2201, "DELTA_MID")," ")</f>
        <v xml:space="preserve"> </v>
      </c>
      <c r="O2201" s="7" t="str">
        <f>IF(ISNUMBER(N2201),_xll.BDP($C2201, "OPT_UNDL_TICKER"),"")</f>
        <v/>
      </c>
      <c r="P2201" s="8" t="str">
        <f>IF(ISNUMBER(N2201),_xll.BDP($C2201, "OPT_UNDL_PX")," ")</f>
        <v xml:space="preserve"> </v>
      </c>
      <c r="Q2201" s="7" t="str">
        <f>IF(ISNUMBER(N2201),+G2201*_xll.BDP($C2201, "PX_POS_MULT_FACTOR")*P2201/K2201," ")</f>
        <v xml:space="preserve"> </v>
      </c>
      <c r="R2201" s="8" t="str">
        <f>IF(OR($A2201="TUA",$A2201="TYA"),"",IF(ISNUMBER(_xll.BDP($C2201,"DUR_ADJ_OAS_MID")),_xll.BDP($C2201,"DUR_ADJ_OAS_MID"),IF(ISNUMBER(_xll.BDP($E2201&amp;" ISIN","DUR_ADJ_OAS_MID")),_xll.BDP($E2201&amp;" ISIN","DUR_ADJ_OAS_MID")," ")))</f>
        <v xml:space="preserve"> </v>
      </c>
      <c r="S2201" s="7" t="str">
        <f ca="1">IF(AND(A2200="SVOL",C2200="Cash"),                                     SUM(INDIRECT(ADDRESS(ROW()-(COUNTIF(A:A,"SVOL")),COLUMN())):INDIRECT(ADDRESS(ROW()-1,COLUMN()))),                                    IF(AND(A2201="TYA",C2201="Cash"), SUM(INDIRECT(ADDRESS(ROW()-(COUNTIF(A:A,"TYA")-1),COLUMN())):INDIRECT(ADDRESS(ROW()-1,COLUMN()))),                                    IF(AND(A2201="SVOL",ISNUMBER(FIND(" Govt",C2201))),"", IF(AND(A2201="SVOL",ISNUMBER(FIND(" Index",C2201))),J2201,                                    IF(ISNUMBER(N2201),Q2201*N2201,IF(ISNUMBER(R2201),J2201*R2201," "))))))</f>
        <v xml:space="preserve"> </v>
      </c>
      <c r="T2201" t="s">
        <v>4956</v>
      </c>
      <c r="U2201" t="s">
        <v>1204</v>
      </c>
      <c r="AG2201" s="17" t="s">
        <v>6737</v>
      </c>
    </row>
    <row r="2202" spans="1:33" x14ac:dyDescent="0.35">
      <c r="A2202" t="s">
        <v>4226</v>
      </c>
      <c r="B2202" t="s">
        <v>4957</v>
      </c>
      <c r="C2202" t="s">
        <v>4958</v>
      </c>
      <c r="D2202" t="s">
        <v>4959</v>
      </c>
      <c r="E2202" t="s">
        <v>4960</v>
      </c>
      <c r="F2202" t="s">
        <v>4961</v>
      </c>
      <c r="G2202" s="1">
        <v>31</v>
      </c>
      <c r="H2202" s="1">
        <v>83.62</v>
      </c>
      <c r="I2202" s="2">
        <v>2592.2199999999998</v>
      </c>
      <c r="J2202" s="3">
        <v>1.7192900000000001E-3</v>
      </c>
      <c r="K2202" s="4">
        <v>1507729.68</v>
      </c>
      <c r="L2202" s="5">
        <v>50001</v>
      </c>
      <c r="M2202" s="6">
        <v>30.153990520000001</v>
      </c>
      <c r="N2202" s="7" t="str">
        <f>IF(ISNUMBER(_xll.BDP($C2202, "DELTA_MID")),_xll.BDP($C2202, "DELTA_MID")," ")</f>
        <v xml:space="preserve"> </v>
      </c>
      <c r="O2202" s="7" t="str">
        <f>IF(ISNUMBER(N2202),_xll.BDP($C2202, "OPT_UNDL_TICKER"),"")</f>
        <v/>
      </c>
      <c r="P2202" s="8" t="str">
        <f>IF(ISNUMBER(N2202),_xll.BDP($C2202, "OPT_UNDL_PX")," ")</f>
        <v xml:space="preserve"> </v>
      </c>
      <c r="Q2202" s="7" t="str">
        <f>IF(ISNUMBER(N2202),+G2202*_xll.BDP($C2202, "PX_POS_MULT_FACTOR")*P2202/K2202," ")</f>
        <v xml:space="preserve"> </v>
      </c>
      <c r="R2202" s="8" t="str">
        <f>IF(OR($A2202="TUA",$A2202="TYA"),"",IF(ISNUMBER(_xll.BDP($C2202,"DUR_ADJ_OAS_MID")),_xll.BDP($C2202,"DUR_ADJ_OAS_MID"),IF(ISNUMBER(_xll.BDP($E2202&amp;" ISIN","DUR_ADJ_OAS_MID")),_xll.BDP($E2202&amp;" ISIN","DUR_ADJ_OAS_MID")," ")))</f>
        <v xml:space="preserve"> </v>
      </c>
      <c r="S2202" s="7" t="str">
        <f ca="1">IF(AND(A2201="SVOL",C2201="Cash"),                                     SUM(INDIRECT(ADDRESS(ROW()-(COUNTIF(A:A,"SVOL")),COLUMN())):INDIRECT(ADDRESS(ROW()-1,COLUMN()))),                                    IF(AND(A2202="TYA",C2202="Cash"), SUM(INDIRECT(ADDRESS(ROW()-(COUNTIF(A:A,"TYA")-1),COLUMN())):INDIRECT(ADDRESS(ROW()-1,COLUMN()))),                                    IF(AND(A2202="SVOL",ISNUMBER(FIND(" Govt",C2202))),"", IF(AND(A2202="SVOL",ISNUMBER(FIND(" Index",C2202))),J2202,                                    IF(ISNUMBER(N2202),Q2202*N2202,IF(ISNUMBER(R2202),J2202*R2202," "))))))</f>
        <v xml:space="preserve"> </v>
      </c>
      <c r="T2202" t="s">
        <v>4961</v>
      </c>
      <c r="U2202" t="s">
        <v>1204</v>
      </c>
      <c r="AG2202" s="17" t="s">
        <v>6737</v>
      </c>
    </row>
    <row r="2203" spans="1:33" x14ac:dyDescent="0.35">
      <c r="A2203" t="s">
        <v>4226</v>
      </c>
      <c r="B2203" t="s">
        <v>4962</v>
      </c>
      <c r="C2203" t="s">
        <v>4963</v>
      </c>
      <c r="D2203" t="s">
        <v>3586</v>
      </c>
      <c r="E2203" t="s">
        <v>3587</v>
      </c>
      <c r="F2203" t="s">
        <v>3588</v>
      </c>
      <c r="G2203" s="1">
        <v>23</v>
      </c>
      <c r="H2203" s="1">
        <v>291.89</v>
      </c>
      <c r="I2203" s="2">
        <v>6713.47</v>
      </c>
      <c r="J2203" s="3">
        <v>4.4527000000000004E-3</v>
      </c>
      <c r="K2203" s="4">
        <v>1507729.68</v>
      </c>
      <c r="L2203" s="5">
        <v>50001</v>
      </c>
      <c r="M2203" s="6">
        <v>30.153990520000001</v>
      </c>
      <c r="N2203" s="7" t="str">
        <f>IF(ISNUMBER(_xll.BDP($C2203, "DELTA_MID")),_xll.BDP($C2203, "DELTA_MID")," ")</f>
        <v xml:space="preserve"> </v>
      </c>
      <c r="O2203" s="7" t="str">
        <f>IF(ISNUMBER(N2203),_xll.BDP($C2203, "OPT_UNDL_TICKER"),"")</f>
        <v/>
      </c>
      <c r="P2203" s="8" t="str">
        <f>IF(ISNUMBER(N2203),_xll.BDP($C2203, "OPT_UNDL_PX")," ")</f>
        <v xml:space="preserve"> </v>
      </c>
      <c r="Q2203" s="7" t="str">
        <f>IF(ISNUMBER(N2203),+G2203*_xll.BDP($C2203, "PX_POS_MULT_FACTOR")*P2203/K2203," ")</f>
        <v xml:space="preserve"> </v>
      </c>
      <c r="R2203" s="8" t="str">
        <f>IF(OR($A2203="TUA",$A2203="TYA"),"",IF(ISNUMBER(_xll.BDP($C2203,"DUR_ADJ_OAS_MID")),_xll.BDP($C2203,"DUR_ADJ_OAS_MID"),IF(ISNUMBER(_xll.BDP($E2203&amp;" ISIN","DUR_ADJ_OAS_MID")),_xll.BDP($E2203&amp;" ISIN","DUR_ADJ_OAS_MID")," ")))</f>
        <v xml:space="preserve"> </v>
      </c>
      <c r="S2203" s="7" t="str">
        <f ca="1">IF(AND(A2202="SVOL",C2202="Cash"),                                     SUM(INDIRECT(ADDRESS(ROW()-(COUNTIF(A:A,"SVOL")),COLUMN())):INDIRECT(ADDRESS(ROW()-1,COLUMN()))),                                    IF(AND(A2203="TYA",C2203="Cash"), SUM(INDIRECT(ADDRESS(ROW()-(COUNTIF(A:A,"TYA")-1),COLUMN())):INDIRECT(ADDRESS(ROW()-1,COLUMN()))),                                    IF(AND(A2203="SVOL",ISNUMBER(FIND(" Govt",C2203))),"", IF(AND(A2203="SVOL",ISNUMBER(FIND(" Index",C2203))),J2203,                                    IF(ISNUMBER(N2203),Q2203*N2203,IF(ISNUMBER(R2203),J2203*R2203," "))))))</f>
        <v xml:space="preserve"> </v>
      </c>
      <c r="T2203" t="s">
        <v>3588</v>
      </c>
      <c r="U2203" t="s">
        <v>1204</v>
      </c>
      <c r="AG2203" s="17" t="s">
        <v>6737</v>
      </c>
    </row>
    <row r="2204" spans="1:33" x14ac:dyDescent="0.35">
      <c r="A2204" t="s">
        <v>4226</v>
      </c>
      <c r="B2204" t="s">
        <v>4964</v>
      </c>
      <c r="C2204" t="s">
        <v>4965</v>
      </c>
      <c r="D2204" t="s">
        <v>4966</v>
      </c>
      <c r="E2204" t="s">
        <v>4967</v>
      </c>
      <c r="F2204" t="s">
        <v>4968</v>
      </c>
      <c r="G2204" s="1">
        <v>10</v>
      </c>
      <c r="H2204" s="1">
        <v>246.86</v>
      </c>
      <c r="I2204" s="2">
        <v>2468.6</v>
      </c>
      <c r="J2204" s="3">
        <v>1.6373E-3</v>
      </c>
      <c r="K2204" s="4">
        <v>1507729.68</v>
      </c>
      <c r="L2204" s="5">
        <v>50001</v>
      </c>
      <c r="M2204" s="6">
        <v>30.153990520000001</v>
      </c>
      <c r="N2204" s="7" t="str">
        <f>IF(ISNUMBER(_xll.BDP($C2204, "DELTA_MID")),_xll.BDP($C2204, "DELTA_MID")," ")</f>
        <v xml:space="preserve"> </v>
      </c>
      <c r="O2204" s="7" t="str">
        <f>IF(ISNUMBER(N2204),_xll.BDP($C2204, "OPT_UNDL_TICKER"),"")</f>
        <v/>
      </c>
      <c r="P2204" s="8" t="str">
        <f>IF(ISNUMBER(N2204),_xll.BDP($C2204, "OPT_UNDL_PX")," ")</f>
        <v xml:space="preserve"> </v>
      </c>
      <c r="Q2204" s="7" t="str">
        <f>IF(ISNUMBER(N2204),+G2204*_xll.BDP($C2204, "PX_POS_MULT_FACTOR")*P2204/K2204," ")</f>
        <v xml:space="preserve"> </v>
      </c>
      <c r="R2204" s="8" t="str">
        <f>IF(OR($A2204="TUA",$A2204="TYA"),"",IF(ISNUMBER(_xll.BDP($C2204,"DUR_ADJ_OAS_MID")),_xll.BDP($C2204,"DUR_ADJ_OAS_MID"),IF(ISNUMBER(_xll.BDP($E2204&amp;" ISIN","DUR_ADJ_OAS_MID")),_xll.BDP($E2204&amp;" ISIN","DUR_ADJ_OAS_MID")," ")))</f>
        <v xml:space="preserve"> </v>
      </c>
      <c r="S2204" s="7" t="str">
        <f ca="1">IF(AND(A2203="SVOL",C2203="Cash"),                                     SUM(INDIRECT(ADDRESS(ROW()-(COUNTIF(A:A,"SVOL")),COLUMN())):INDIRECT(ADDRESS(ROW()-1,COLUMN()))),                                    IF(AND(A2204="TYA",C2204="Cash"), SUM(INDIRECT(ADDRESS(ROW()-(COUNTIF(A:A,"TYA")-1),COLUMN())):INDIRECT(ADDRESS(ROW()-1,COLUMN()))),                                    IF(AND(A2204="SVOL",ISNUMBER(FIND(" Govt",C2204))),"", IF(AND(A2204="SVOL",ISNUMBER(FIND(" Index",C2204))),J2204,                                    IF(ISNUMBER(N2204),Q2204*N2204,IF(ISNUMBER(R2204),J2204*R2204," "))))))</f>
        <v xml:space="preserve"> </v>
      </c>
      <c r="T2204" t="s">
        <v>4968</v>
      </c>
      <c r="U2204" t="s">
        <v>1204</v>
      </c>
      <c r="AG2204" s="17" t="s">
        <v>6737</v>
      </c>
    </row>
    <row r="2205" spans="1:33" x14ac:dyDescent="0.35">
      <c r="A2205" t="s">
        <v>4226</v>
      </c>
      <c r="B2205" t="s">
        <v>4969</v>
      </c>
      <c r="C2205" t="s">
        <v>4970</v>
      </c>
      <c r="D2205" t="s">
        <v>2362</v>
      </c>
      <c r="E2205" t="s">
        <v>2363</v>
      </c>
      <c r="F2205" t="s">
        <v>2364</v>
      </c>
      <c r="G2205" s="1">
        <v>4</v>
      </c>
      <c r="H2205" s="1">
        <v>2348.4499999999998</v>
      </c>
      <c r="I2205" s="2">
        <v>9393.7999999999993</v>
      </c>
      <c r="J2205" s="3">
        <v>6.2304300000000003E-3</v>
      </c>
      <c r="K2205" s="4">
        <v>1507729.68</v>
      </c>
      <c r="L2205" s="5">
        <v>50001</v>
      </c>
      <c r="M2205" s="6">
        <v>30.153990520000001</v>
      </c>
      <c r="N2205" s="7" t="str">
        <f>IF(ISNUMBER(_xll.BDP($C2205, "DELTA_MID")),_xll.BDP($C2205, "DELTA_MID")," ")</f>
        <v xml:space="preserve"> </v>
      </c>
      <c r="O2205" s="7" t="str">
        <f>IF(ISNUMBER(N2205),_xll.BDP($C2205, "OPT_UNDL_TICKER"),"")</f>
        <v/>
      </c>
      <c r="P2205" s="8" t="str">
        <f>IF(ISNUMBER(N2205),_xll.BDP($C2205, "OPT_UNDL_PX")," ")</f>
        <v xml:space="preserve"> </v>
      </c>
      <c r="Q2205" s="7" t="str">
        <f>IF(ISNUMBER(N2205),+G2205*_xll.BDP($C2205, "PX_POS_MULT_FACTOR")*P2205/K2205," ")</f>
        <v xml:space="preserve"> </v>
      </c>
      <c r="R2205" s="8" t="str">
        <f>IF(OR($A2205="TUA",$A2205="TYA"),"",IF(ISNUMBER(_xll.BDP($C2205,"DUR_ADJ_OAS_MID")),_xll.BDP($C2205,"DUR_ADJ_OAS_MID"),IF(ISNUMBER(_xll.BDP($E2205&amp;" ISIN","DUR_ADJ_OAS_MID")),_xll.BDP($E2205&amp;" ISIN","DUR_ADJ_OAS_MID")," ")))</f>
        <v xml:space="preserve"> </v>
      </c>
      <c r="S2205" s="7" t="str">
        <f ca="1">IF(AND(A2204="SVOL",C2204="Cash"),                                     SUM(INDIRECT(ADDRESS(ROW()-(COUNTIF(A:A,"SVOL")),COLUMN())):INDIRECT(ADDRESS(ROW()-1,COLUMN()))),                                    IF(AND(A2205="TYA",C2205="Cash"), SUM(INDIRECT(ADDRESS(ROW()-(COUNTIF(A:A,"TYA")-1),COLUMN())):INDIRECT(ADDRESS(ROW()-1,COLUMN()))),                                    IF(AND(A2205="SVOL",ISNUMBER(FIND(" Govt",C2205))),"", IF(AND(A2205="SVOL",ISNUMBER(FIND(" Index",C2205))),J2205,                                    IF(ISNUMBER(N2205),Q2205*N2205,IF(ISNUMBER(R2205),J2205*R2205," "))))))</f>
        <v xml:space="preserve"> </v>
      </c>
      <c r="T2205" t="s">
        <v>2364</v>
      </c>
      <c r="U2205" t="s">
        <v>1204</v>
      </c>
      <c r="AG2205" s="17" t="s">
        <v>6737</v>
      </c>
    </row>
    <row r="2206" spans="1:33" x14ac:dyDescent="0.35">
      <c r="A2206" t="s">
        <v>4226</v>
      </c>
      <c r="B2206" t="s">
        <v>4971</v>
      </c>
      <c r="C2206" t="s">
        <v>4972</v>
      </c>
      <c r="D2206" t="s">
        <v>4973</v>
      </c>
      <c r="E2206" t="s">
        <v>4974</v>
      </c>
      <c r="F2206" t="s">
        <v>4975</v>
      </c>
      <c r="G2206" s="1">
        <v>148</v>
      </c>
      <c r="H2206" s="1">
        <v>10.37</v>
      </c>
      <c r="I2206" s="2">
        <v>1534.76</v>
      </c>
      <c r="J2206" s="3">
        <v>1.01793E-3</v>
      </c>
      <c r="K2206" s="4">
        <v>1507729.68</v>
      </c>
      <c r="L2206" s="5">
        <v>50001</v>
      </c>
      <c r="M2206" s="6">
        <v>30.153990520000001</v>
      </c>
      <c r="N2206" s="7" t="str">
        <f>IF(ISNUMBER(_xll.BDP($C2206, "DELTA_MID")),_xll.BDP($C2206, "DELTA_MID")," ")</f>
        <v xml:space="preserve"> </v>
      </c>
      <c r="O2206" s="7" t="str">
        <f>IF(ISNUMBER(N2206),_xll.BDP($C2206, "OPT_UNDL_TICKER"),"")</f>
        <v/>
      </c>
      <c r="P2206" s="8" t="str">
        <f>IF(ISNUMBER(N2206),_xll.BDP($C2206, "OPT_UNDL_PX")," ")</f>
        <v xml:space="preserve"> </v>
      </c>
      <c r="Q2206" s="7" t="str">
        <f>IF(ISNUMBER(N2206),+G2206*_xll.BDP($C2206, "PX_POS_MULT_FACTOR")*P2206/K2206," ")</f>
        <v xml:space="preserve"> </v>
      </c>
      <c r="R2206" s="8" t="str">
        <f>IF(OR($A2206="TUA",$A2206="TYA"),"",IF(ISNUMBER(_xll.BDP($C2206,"DUR_ADJ_OAS_MID")),_xll.BDP($C2206,"DUR_ADJ_OAS_MID"),IF(ISNUMBER(_xll.BDP($E2206&amp;" ISIN","DUR_ADJ_OAS_MID")),_xll.BDP($E2206&amp;" ISIN","DUR_ADJ_OAS_MID")," ")))</f>
        <v xml:space="preserve"> </v>
      </c>
      <c r="S2206" s="7" t="str">
        <f ca="1">IF(AND(A2205="SVOL",C2205="Cash"),                                     SUM(INDIRECT(ADDRESS(ROW()-(COUNTIF(A:A,"SVOL")),COLUMN())):INDIRECT(ADDRESS(ROW()-1,COLUMN()))),                                    IF(AND(A2206="TYA",C2206="Cash"), SUM(INDIRECT(ADDRESS(ROW()-(COUNTIF(A:A,"TYA")-1),COLUMN())):INDIRECT(ADDRESS(ROW()-1,COLUMN()))),                                    IF(AND(A2206="SVOL",ISNUMBER(FIND(" Govt",C2206))),"", IF(AND(A2206="SVOL",ISNUMBER(FIND(" Index",C2206))),J2206,                                    IF(ISNUMBER(N2206),Q2206*N2206,IF(ISNUMBER(R2206),J2206*R2206," "))))))</f>
        <v xml:space="preserve"> </v>
      </c>
      <c r="T2206" t="s">
        <v>4975</v>
      </c>
      <c r="U2206" t="s">
        <v>1204</v>
      </c>
      <c r="AG2206" s="17" t="s">
        <v>6737</v>
      </c>
    </row>
    <row r="2207" spans="1:33" x14ac:dyDescent="0.35">
      <c r="A2207" t="s">
        <v>4226</v>
      </c>
      <c r="B2207" t="s">
        <v>4976</v>
      </c>
      <c r="C2207" t="s">
        <v>4977</v>
      </c>
      <c r="D2207" t="s">
        <v>4978</v>
      </c>
      <c r="E2207" t="s">
        <v>4979</v>
      </c>
      <c r="F2207" t="s">
        <v>4980</v>
      </c>
      <c r="G2207" s="1">
        <v>137</v>
      </c>
      <c r="H2207" s="1">
        <v>97.88</v>
      </c>
      <c r="I2207" s="2">
        <v>13409.56</v>
      </c>
      <c r="J2207" s="3">
        <v>8.8938799999999998E-3</v>
      </c>
      <c r="K2207" s="4">
        <v>1507729.68</v>
      </c>
      <c r="L2207" s="5">
        <v>50001</v>
      </c>
      <c r="M2207" s="6">
        <v>30.153990520000001</v>
      </c>
      <c r="N2207" s="7" t="str">
        <f>IF(ISNUMBER(_xll.BDP($C2207, "DELTA_MID")),_xll.BDP($C2207, "DELTA_MID")," ")</f>
        <v xml:space="preserve"> </v>
      </c>
      <c r="O2207" s="7" t="str">
        <f>IF(ISNUMBER(N2207),_xll.BDP($C2207, "OPT_UNDL_TICKER"),"")</f>
        <v/>
      </c>
      <c r="P2207" s="8" t="str">
        <f>IF(ISNUMBER(N2207),_xll.BDP($C2207, "OPT_UNDL_PX")," ")</f>
        <v xml:space="preserve"> </v>
      </c>
      <c r="Q2207" s="7" t="str">
        <f>IF(ISNUMBER(N2207),+G2207*_xll.BDP($C2207, "PX_POS_MULT_FACTOR")*P2207/K2207," ")</f>
        <v xml:space="preserve"> </v>
      </c>
      <c r="R2207" s="8" t="str">
        <f>IF(OR($A2207="TUA",$A2207="TYA"),"",IF(ISNUMBER(_xll.BDP($C2207,"DUR_ADJ_OAS_MID")),_xll.BDP($C2207,"DUR_ADJ_OAS_MID"),IF(ISNUMBER(_xll.BDP($E2207&amp;" ISIN","DUR_ADJ_OAS_MID")),_xll.BDP($E2207&amp;" ISIN","DUR_ADJ_OAS_MID")," ")))</f>
        <v xml:space="preserve"> </v>
      </c>
      <c r="S2207" s="7" t="str">
        <f ca="1">IF(AND(A2206="SVOL",C2206="Cash"),                                     SUM(INDIRECT(ADDRESS(ROW()-(COUNTIF(A:A,"SVOL")),COLUMN())):INDIRECT(ADDRESS(ROW()-1,COLUMN()))),                                    IF(AND(A2207="TYA",C2207="Cash"), SUM(INDIRECT(ADDRESS(ROW()-(COUNTIF(A:A,"TYA")-1),COLUMN())):INDIRECT(ADDRESS(ROW()-1,COLUMN()))),                                    IF(AND(A2207="SVOL",ISNUMBER(FIND(" Govt",C2207))),"", IF(AND(A2207="SVOL",ISNUMBER(FIND(" Index",C2207))),J2207,                                    IF(ISNUMBER(N2207),Q2207*N2207,IF(ISNUMBER(R2207),J2207*R2207," "))))))</f>
        <v xml:space="preserve"> </v>
      </c>
      <c r="T2207" t="s">
        <v>4980</v>
      </c>
      <c r="U2207" t="s">
        <v>1204</v>
      </c>
      <c r="AG2207" s="17" t="s">
        <v>6737</v>
      </c>
    </row>
    <row r="2208" spans="1:33" x14ac:dyDescent="0.35">
      <c r="A2208" t="s">
        <v>4226</v>
      </c>
      <c r="B2208" t="s">
        <v>4981</v>
      </c>
      <c r="C2208" t="s">
        <v>4982</v>
      </c>
      <c r="D2208" t="s">
        <v>2380</v>
      </c>
      <c r="E2208" t="s">
        <v>2381</v>
      </c>
      <c r="F2208" t="s">
        <v>2382</v>
      </c>
      <c r="G2208" s="1">
        <v>25</v>
      </c>
      <c r="H2208" s="1">
        <v>188.74</v>
      </c>
      <c r="I2208" s="2">
        <v>4718.5</v>
      </c>
      <c r="J2208" s="3">
        <v>3.1295400000000001E-3</v>
      </c>
      <c r="K2208" s="4">
        <v>1507729.68</v>
      </c>
      <c r="L2208" s="5">
        <v>50001</v>
      </c>
      <c r="M2208" s="6">
        <v>30.153990520000001</v>
      </c>
      <c r="N2208" s="7" t="str">
        <f>IF(ISNUMBER(_xll.BDP($C2208, "DELTA_MID")),_xll.BDP($C2208, "DELTA_MID")," ")</f>
        <v xml:space="preserve"> </v>
      </c>
      <c r="O2208" s="7" t="str">
        <f>IF(ISNUMBER(N2208),_xll.BDP($C2208, "OPT_UNDL_TICKER"),"")</f>
        <v/>
      </c>
      <c r="P2208" s="8" t="str">
        <f>IF(ISNUMBER(N2208),_xll.BDP($C2208, "OPT_UNDL_PX")," ")</f>
        <v xml:space="preserve"> </v>
      </c>
      <c r="Q2208" s="7" t="str">
        <f>IF(ISNUMBER(N2208),+G2208*_xll.BDP($C2208, "PX_POS_MULT_FACTOR")*P2208/K2208," ")</f>
        <v xml:space="preserve"> </v>
      </c>
      <c r="R2208" s="8" t="str">
        <f>IF(OR($A2208="TUA",$A2208="TYA"),"",IF(ISNUMBER(_xll.BDP($C2208,"DUR_ADJ_OAS_MID")),_xll.BDP($C2208,"DUR_ADJ_OAS_MID"),IF(ISNUMBER(_xll.BDP($E2208&amp;" ISIN","DUR_ADJ_OAS_MID")),_xll.BDP($E2208&amp;" ISIN","DUR_ADJ_OAS_MID")," ")))</f>
        <v xml:space="preserve"> </v>
      </c>
      <c r="S2208" s="7" t="str">
        <f ca="1">IF(AND(A2207="SVOL",C2207="Cash"),                                     SUM(INDIRECT(ADDRESS(ROW()-(COUNTIF(A:A,"SVOL")),COLUMN())):INDIRECT(ADDRESS(ROW()-1,COLUMN()))),                                    IF(AND(A2208="TYA",C2208="Cash"), SUM(INDIRECT(ADDRESS(ROW()-(COUNTIF(A:A,"TYA")-1),COLUMN())):INDIRECT(ADDRESS(ROW()-1,COLUMN()))),                                    IF(AND(A2208="SVOL",ISNUMBER(FIND(" Govt",C2208))),"", IF(AND(A2208="SVOL",ISNUMBER(FIND(" Index",C2208))),J2208,                                    IF(ISNUMBER(N2208),Q2208*N2208,IF(ISNUMBER(R2208),J2208*R2208," "))))))</f>
        <v xml:space="preserve"> </v>
      </c>
      <c r="T2208" t="s">
        <v>2382</v>
      </c>
      <c r="U2208" t="s">
        <v>1204</v>
      </c>
      <c r="AG2208" s="17" t="s">
        <v>6737</v>
      </c>
    </row>
    <row r="2209" spans="1:33" x14ac:dyDescent="0.35">
      <c r="A2209" t="s">
        <v>4226</v>
      </c>
      <c r="B2209" t="s">
        <v>4983</v>
      </c>
      <c r="C2209" t="s">
        <v>4984</v>
      </c>
      <c r="D2209" t="s">
        <v>4985</v>
      </c>
      <c r="E2209" t="s">
        <v>4986</v>
      </c>
      <c r="F2209" t="s">
        <v>4987</v>
      </c>
      <c r="G2209" s="1">
        <v>29</v>
      </c>
      <c r="H2209" s="1">
        <v>333.26</v>
      </c>
      <c r="I2209" s="2">
        <v>9664.5400000000009</v>
      </c>
      <c r="J2209" s="3">
        <v>6.4099999999999999E-3</v>
      </c>
      <c r="K2209" s="4">
        <v>1507729.68</v>
      </c>
      <c r="L2209" s="5">
        <v>50001</v>
      </c>
      <c r="M2209" s="6">
        <v>30.153990520000001</v>
      </c>
      <c r="N2209" s="7" t="str">
        <f>IF(ISNUMBER(_xll.BDP($C2209, "DELTA_MID")),_xll.BDP($C2209, "DELTA_MID")," ")</f>
        <v xml:space="preserve"> </v>
      </c>
      <c r="O2209" s="7" t="str">
        <f>IF(ISNUMBER(N2209),_xll.BDP($C2209, "OPT_UNDL_TICKER"),"")</f>
        <v/>
      </c>
      <c r="P2209" s="8" t="str">
        <f>IF(ISNUMBER(N2209),_xll.BDP($C2209, "OPT_UNDL_PX")," ")</f>
        <v xml:space="preserve"> </v>
      </c>
      <c r="Q2209" s="7" t="str">
        <f>IF(ISNUMBER(N2209),+G2209*_xll.BDP($C2209, "PX_POS_MULT_FACTOR")*P2209/K2209," ")</f>
        <v xml:space="preserve"> </v>
      </c>
      <c r="R2209" s="8" t="str">
        <f>IF(OR($A2209="TUA",$A2209="TYA"),"",IF(ISNUMBER(_xll.BDP($C2209,"DUR_ADJ_OAS_MID")),_xll.BDP($C2209,"DUR_ADJ_OAS_MID"),IF(ISNUMBER(_xll.BDP($E2209&amp;" ISIN","DUR_ADJ_OAS_MID")),_xll.BDP($E2209&amp;" ISIN","DUR_ADJ_OAS_MID")," ")))</f>
        <v xml:space="preserve"> </v>
      </c>
      <c r="S2209" s="7" t="str">
        <f ca="1">IF(AND(A2208="SVOL",C2208="Cash"),                                     SUM(INDIRECT(ADDRESS(ROW()-(COUNTIF(A:A,"SVOL")),COLUMN())):INDIRECT(ADDRESS(ROW()-1,COLUMN()))),                                    IF(AND(A2209="TYA",C2209="Cash"), SUM(INDIRECT(ADDRESS(ROW()-(COUNTIF(A:A,"TYA")-1),COLUMN())):INDIRECT(ADDRESS(ROW()-1,COLUMN()))),                                    IF(AND(A2209="SVOL",ISNUMBER(FIND(" Govt",C2209))),"", IF(AND(A2209="SVOL",ISNUMBER(FIND(" Index",C2209))),J2209,                                    IF(ISNUMBER(N2209),Q2209*N2209,IF(ISNUMBER(R2209),J2209*R2209," "))))))</f>
        <v xml:space="preserve"> </v>
      </c>
      <c r="T2209" t="s">
        <v>4987</v>
      </c>
      <c r="U2209" t="s">
        <v>1204</v>
      </c>
      <c r="AG2209" s="17" t="s">
        <v>6737</v>
      </c>
    </row>
    <row r="2210" spans="1:33" x14ac:dyDescent="0.35">
      <c r="A2210" t="s">
        <v>4226</v>
      </c>
      <c r="B2210" t="s">
        <v>4988</v>
      </c>
      <c r="C2210" t="s">
        <v>871</v>
      </c>
      <c r="D2210" t="s">
        <v>872</v>
      </c>
      <c r="E2210" t="s">
        <v>873</v>
      </c>
      <c r="F2210" t="s">
        <v>874</v>
      </c>
      <c r="G2210" s="1">
        <v>34</v>
      </c>
      <c r="H2210" s="1">
        <v>65.23</v>
      </c>
      <c r="I2210" s="2">
        <v>2217.8200000000002</v>
      </c>
      <c r="J2210" s="3">
        <v>1.47097E-3</v>
      </c>
      <c r="K2210" s="4">
        <v>1507729.68</v>
      </c>
      <c r="L2210" s="5">
        <v>50001</v>
      </c>
      <c r="M2210" s="6">
        <v>30.153990520000001</v>
      </c>
      <c r="N2210" s="7" t="str">
        <f>IF(ISNUMBER(_xll.BDP($C2210, "DELTA_MID")),_xll.BDP($C2210, "DELTA_MID")," ")</f>
        <v xml:space="preserve"> </v>
      </c>
      <c r="O2210" s="7" t="str">
        <f>IF(ISNUMBER(N2210),_xll.BDP($C2210, "OPT_UNDL_TICKER"),"")</f>
        <v/>
      </c>
      <c r="P2210" s="8" t="str">
        <f>IF(ISNUMBER(N2210),_xll.BDP($C2210, "OPT_UNDL_PX")," ")</f>
        <v xml:space="preserve"> </v>
      </c>
      <c r="Q2210" s="7" t="str">
        <f>IF(ISNUMBER(N2210),+G2210*_xll.BDP($C2210, "PX_POS_MULT_FACTOR")*P2210/K2210," ")</f>
        <v xml:space="preserve"> </v>
      </c>
      <c r="R2210" s="8" t="str">
        <f>IF(OR($A2210="TUA",$A2210="TYA"),"",IF(ISNUMBER(_xll.BDP($C2210,"DUR_ADJ_OAS_MID")),_xll.BDP($C2210,"DUR_ADJ_OAS_MID"),IF(ISNUMBER(_xll.BDP($E2210&amp;" ISIN","DUR_ADJ_OAS_MID")),_xll.BDP($E2210&amp;" ISIN","DUR_ADJ_OAS_MID")," ")))</f>
        <v xml:space="preserve"> </v>
      </c>
      <c r="S2210" s="7" t="str">
        <f ca="1">IF(AND(A2209="SVOL",C2209="Cash"),                                     SUM(INDIRECT(ADDRESS(ROW()-(COUNTIF(A:A,"SVOL")),COLUMN())):INDIRECT(ADDRESS(ROW()-1,COLUMN()))),                                    IF(AND(A2210="TYA",C2210="Cash"), SUM(INDIRECT(ADDRESS(ROW()-(COUNTIF(A:A,"TYA")-1),COLUMN())):INDIRECT(ADDRESS(ROW()-1,COLUMN()))),                                    IF(AND(A2210="SVOL",ISNUMBER(FIND(" Govt",C2210))),"", IF(AND(A2210="SVOL",ISNUMBER(FIND(" Index",C2210))),J2210,                                    IF(ISNUMBER(N2210),Q2210*N2210,IF(ISNUMBER(R2210),J2210*R2210," "))))))</f>
        <v xml:space="preserve"> </v>
      </c>
      <c r="T2210" t="s">
        <v>874</v>
      </c>
      <c r="U2210" t="s">
        <v>1204</v>
      </c>
      <c r="AG2210" s="17" t="s">
        <v>6737</v>
      </c>
    </row>
    <row r="2211" spans="1:33" x14ac:dyDescent="0.35">
      <c r="A2211" t="s">
        <v>4226</v>
      </c>
      <c r="B2211" t="s">
        <v>4989</v>
      </c>
      <c r="C2211" t="s">
        <v>4990</v>
      </c>
      <c r="D2211" t="s">
        <v>4991</v>
      </c>
      <c r="E2211" t="s">
        <v>4992</v>
      </c>
      <c r="F2211" t="s">
        <v>4993</v>
      </c>
      <c r="G2211" s="1">
        <v>13</v>
      </c>
      <c r="H2211" s="1">
        <v>123.68</v>
      </c>
      <c r="I2211" s="2">
        <v>1607.84</v>
      </c>
      <c r="J2211" s="3">
        <v>1.0663999999999999E-3</v>
      </c>
      <c r="K2211" s="4">
        <v>1507729.68</v>
      </c>
      <c r="L2211" s="5">
        <v>50001</v>
      </c>
      <c r="M2211" s="6">
        <v>30.153990520000001</v>
      </c>
      <c r="N2211" s="7" t="str">
        <f>IF(ISNUMBER(_xll.BDP($C2211, "DELTA_MID")),_xll.BDP($C2211, "DELTA_MID")," ")</f>
        <v xml:space="preserve"> </v>
      </c>
      <c r="O2211" s="7" t="str">
        <f>IF(ISNUMBER(N2211),_xll.BDP($C2211, "OPT_UNDL_TICKER"),"")</f>
        <v/>
      </c>
      <c r="P2211" s="8" t="str">
        <f>IF(ISNUMBER(N2211),_xll.BDP($C2211, "OPT_UNDL_PX")," ")</f>
        <v xml:space="preserve"> </v>
      </c>
      <c r="Q2211" s="7" t="str">
        <f>IF(ISNUMBER(N2211),+G2211*_xll.BDP($C2211, "PX_POS_MULT_FACTOR")*P2211/K2211," ")</f>
        <v xml:space="preserve"> </v>
      </c>
      <c r="R2211" s="8" t="str">
        <f>IF(OR($A2211="TUA",$A2211="TYA"),"",IF(ISNUMBER(_xll.BDP($C2211,"DUR_ADJ_OAS_MID")),_xll.BDP($C2211,"DUR_ADJ_OAS_MID"),IF(ISNUMBER(_xll.BDP($E2211&amp;" ISIN","DUR_ADJ_OAS_MID")),_xll.BDP($E2211&amp;" ISIN","DUR_ADJ_OAS_MID")," ")))</f>
        <v xml:space="preserve"> </v>
      </c>
      <c r="S2211" s="7" t="str">
        <f ca="1">IF(AND(A2210="SVOL",C2210="Cash"),                                     SUM(INDIRECT(ADDRESS(ROW()-(COUNTIF(A:A,"SVOL")),COLUMN())):INDIRECT(ADDRESS(ROW()-1,COLUMN()))),                                    IF(AND(A2211="TYA",C2211="Cash"), SUM(INDIRECT(ADDRESS(ROW()-(COUNTIF(A:A,"TYA")-1),COLUMN())):INDIRECT(ADDRESS(ROW()-1,COLUMN()))),                                    IF(AND(A2211="SVOL",ISNUMBER(FIND(" Govt",C2211))),"", IF(AND(A2211="SVOL",ISNUMBER(FIND(" Index",C2211))),J2211,                                    IF(ISNUMBER(N2211),Q2211*N2211,IF(ISNUMBER(R2211),J2211*R2211," "))))))</f>
        <v xml:space="preserve"> </v>
      </c>
      <c r="T2211" t="s">
        <v>4993</v>
      </c>
      <c r="U2211" t="s">
        <v>1204</v>
      </c>
      <c r="AG2211" s="17" t="s">
        <v>6737</v>
      </c>
    </row>
    <row r="2212" spans="1:33" x14ac:dyDescent="0.35">
      <c r="A2212" t="s">
        <v>4226</v>
      </c>
      <c r="B2212" t="s">
        <v>4994</v>
      </c>
      <c r="C2212" t="s">
        <v>4995</v>
      </c>
      <c r="D2212" t="s">
        <v>4996</v>
      </c>
      <c r="E2212" t="s">
        <v>4997</v>
      </c>
      <c r="F2212" t="s">
        <v>4998</v>
      </c>
      <c r="G2212" s="1">
        <v>29</v>
      </c>
      <c r="H2212" s="1">
        <v>60.93</v>
      </c>
      <c r="I2212" s="2">
        <v>1766.97</v>
      </c>
      <c r="J2212" s="3">
        <v>1.17194E-3</v>
      </c>
      <c r="K2212" s="4">
        <v>1507729.68</v>
      </c>
      <c r="L2212" s="5">
        <v>50001</v>
      </c>
      <c r="M2212" s="6">
        <v>30.153990520000001</v>
      </c>
      <c r="N2212" s="7" t="str">
        <f>IF(ISNUMBER(_xll.BDP($C2212, "DELTA_MID")),_xll.BDP($C2212, "DELTA_MID")," ")</f>
        <v xml:space="preserve"> </v>
      </c>
      <c r="O2212" s="7" t="str">
        <f>IF(ISNUMBER(N2212),_xll.BDP($C2212, "OPT_UNDL_TICKER"),"")</f>
        <v/>
      </c>
      <c r="P2212" s="8" t="str">
        <f>IF(ISNUMBER(N2212),_xll.BDP($C2212, "OPT_UNDL_PX")," ")</f>
        <v xml:space="preserve"> </v>
      </c>
      <c r="Q2212" s="7" t="str">
        <f>IF(ISNUMBER(N2212),+G2212*_xll.BDP($C2212, "PX_POS_MULT_FACTOR")*P2212/K2212," ")</f>
        <v xml:space="preserve"> </v>
      </c>
      <c r="R2212" s="8" t="str">
        <f>IF(OR($A2212="TUA",$A2212="TYA"),"",IF(ISNUMBER(_xll.BDP($C2212,"DUR_ADJ_OAS_MID")),_xll.BDP($C2212,"DUR_ADJ_OAS_MID"),IF(ISNUMBER(_xll.BDP($E2212&amp;" ISIN","DUR_ADJ_OAS_MID")),_xll.BDP($E2212&amp;" ISIN","DUR_ADJ_OAS_MID")," ")))</f>
        <v xml:space="preserve"> </v>
      </c>
      <c r="S2212" s="7" t="str">
        <f ca="1">IF(AND(A2211="SVOL",C2211="Cash"),                                     SUM(INDIRECT(ADDRESS(ROW()-(COUNTIF(A:A,"SVOL")),COLUMN())):INDIRECT(ADDRESS(ROW()-1,COLUMN()))),                                    IF(AND(A2212="TYA",C2212="Cash"), SUM(INDIRECT(ADDRESS(ROW()-(COUNTIF(A:A,"TYA")-1),COLUMN())):INDIRECT(ADDRESS(ROW()-1,COLUMN()))),                                    IF(AND(A2212="SVOL",ISNUMBER(FIND(" Govt",C2212))),"", IF(AND(A2212="SVOL",ISNUMBER(FIND(" Index",C2212))),J2212,                                    IF(ISNUMBER(N2212),Q2212*N2212,IF(ISNUMBER(R2212),J2212*R2212," "))))))</f>
        <v xml:space="preserve"> </v>
      </c>
      <c r="T2212" t="s">
        <v>4998</v>
      </c>
      <c r="U2212" t="s">
        <v>1204</v>
      </c>
      <c r="AG2212" s="17" t="s">
        <v>6737</v>
      </c>
    </row>
    <row r="2213" spans="1:33" x14ac:dyDescent="0.35">
      <c r="A2213" t="s">
        <v>4226</v>
      </c>
      <c r="B2213" t="s">
        <v>4999</v>
      </c>
      <c r="C2213" t="s">
        <v>5000</v>
      </c>
      <c r="D2213" t="s">
        <v>5001</v>
      </c>
      <c r="E2213" t="s">
        <v>5002</v>
      </c>
      <c r="F2213" t="s">
        <v>5003</v>
      </c>
      <c r="G2213" s="1">
        <v>12</v>
      </c>
      <c r="H2213" s="1">
        <v>196.43</v>
      </c>
      <c r="I2213" s="2">
        <v>2357.16</v>
      </c>
      <c r="J2213" s="3">
        <v>1.5633800000000001E-3</v>
      </c>
      <c r="K2213" s="4">
        <v>1507729.68</v>
      </c>
      <c r="L2213" s="5">
        <v>50001</v>
      </c>
      <c r="M2213" s="6">
        <v>30.153990520000001</v>
      </c>
      <c r="N2213" s="7" t="str">
        <f>IF(ISNUMBER(_xll.BDP($C2213, "DELTA_MID")),_xll.BDP($C2213, "DELTA_MID")," ")</f>
        <v xml:space="preserve"> </v>
      </c>
      <c r="O2213" s="7" t="str">
        <f>IF(ISNUMBER(N2213),_xll.BDP($C2213, "OPT_UNDL_TICKER"),"")</f>
        <v/>
      </c>
      <c r="P2213" s="8" t="str">
        <f>IF(ISNUMBER(N2213),_xll.BDP($C2213, "OPT_UNDL_PX")," ")</f>
        <v xml:space="preserve"> </v>
      </c>
      <c r="Q2213" s="7" t="str">
        <f>IF(ISNUMBER(N2213),+G2213*_xll.BDP($C2213, "PX_POS_MULT_FACTOR")*P2213/K2213," ")</f>
        <v xml:space="preserve"> </v>
      </c>
      <c r="R2213" s="8" t="str">
        <f>IF(OR($A2213="TUA",$A2213="TYA"),"",IF(ISNUMBER(_xll.BDP($C2213,"DUR_ADJ_OAS_MID")),_xll.BDP($C2213,"DUR_ADJ_OAS_MID"),IF(ISNUMBER(_xll.BDP($E2213&amp;" ISIN","DUR_ADJ_OAS_MID")),_xll.BDP($E2213&amp;" ISIN","DUR_ADJ_OAS_MID")," ")))</f>
        <v xml:space="preserve"> </v>
      </c>
      <c r="S2213" s="7" t="str">
        <f ca="1">IF(AND(A2212="SVOL",C2212="Cash"),                                     SUM(INDIRECT(ADDRESS(ROW()-(COUNTIF(A:A,"SVOL")),COLUMN())):INDIRECT(ADDRESS(ROW()-1,COLUMN()))),                                    IF(AND(A2213="TYA",C2213="Cash"), SUM(INDIRECT(ADDRESS(ROW()-(COUNTIF(A:A,"TYA")-1),COLUMN())):INDIRECT(ADDRESS(ROW()-1,COLUMN()))),                                    IF(AND(A2213="SVOL",ISNUMBER(FIND(" Govt",C2213))),"", IF(AND(A2213="SVOL",ISNUMBER(FIND(" Index",C2213))),J2213,                                    IF(ISNUMBER(N2213),Q2213*N2213,IF(ISNUMBER(R2213),J2213*R2213," "))))))</f>
        <v xml:space="preserve"> </v>
      </c>
      <c r="T2213" t="s">
        <v>5003</v>
      </c>
      <c r="U2213" t="s">
        <v>1204</v>
      </c>
      <c r="AG2213" s="17" t="s">
        <v>6737</v>
      </c>
    </row>
    <row r="2214" spans="1:33" x14ac:dyDescent="0.35">
      <c r="A2214" t="s">
        <v>4226</v>
      </c>
      <c r="B2214" t="s">
        <v>5004</v>
      </c>
      <c r="C2214" t="s">
        <v>5005</v>
      </c>
      <c r="D2214" t="s">
        <v>5006</v>
      </c>
      <c r="E2214" t="s">
        <v>5007</v>
      </c>
      <c r="F2214" t="s">
        <v>5008</v>
      </c>
      <c r="G2214" s="1">
        <v>4</v>
      </c>
      <c r="H2214" s="1">
        <v>1202.01</v>
      </c>
      <c r="I2214" s="2">
        <v>4808.04</v>
      </c>
      <c r="J2214" s="3">
        <v>3.18893E-3</v>
      </c>
      <c r="K2214" s="4">
        <v>1507729.68</v>
      </c>
      <c r="L2214" s="5">
        <v>50001</v>
      </c>
      <c r="M2214" s="6">
        <v>30.153990520000001</v>
      </c>
      <c r="N2214" s="7" t="str">
        <f>IF(ISNUMBER(_xll.BDP($C2214, "DELTA_MID")),_xll.BDP($C2214, "DELTA_MID")," ")</f>
        <v xml:space="preserve"> </v>
      </c>
      <c r="O2214" s="7" t="str">
        <f>IF(ISNUMBER(N2214),_xll.BDP($C2214, "OPT_UNDL_TICKER"),"")</f>
        <v/>
      </c>
      <c r="P2214" s="8" t="str">
        <f>IF(ISNUMBER(N2214),_xll.BDP($C2214, "OPT_UNDL_PX")," ")</f>
        <v xml:space="preserve"> </v>
      </c>
      <c r="Q2214" s="7" t="str">
        <f>IF(ISNUMBER(N2214),+G2214*_xll.BDP($C2214, "PX_POS_MULT_FACTOR")*P2214/K2214," ")</f>
        <v xml:space="preserve"> </v>
      </c>
      <c r="R2214" s="8" t="str">
        <f>IF(OR($A2214="TUA",$A2214="TYA"),"",IF(ISNUMBER(_xll.BDP($C2214,"DUR_ADJ_OAS_MID")),_xll.BDP($C2214,"DUR_ADJ_OAS_MID"),IF(ISNUMBER(_xll.BDP($E2214&amp;" ISIN","DUR_ADJ_OAS_MID")),_xll.BDP($E2214&amp;" ISIN","DUR_ADJ_OAS_MID")," ")))</f>
        <v xml:space="preserve"> </v>
      </c>
      <c r="S2214" s="7" t="str">
        <f ca="1">IF(AND(A2213="SVOL",C2213="Cash"),                                     SUM(INDIRECT(ADDRESS(ROW()-(COUNTIF(A:A,"SVOL")),COLUMN())):INDIRECT(ADDRESS(ROW()-1,COLUMN()))),                                    IF(AND(A2214="TYA",C2214="Cash"), SUM(INDIRECT(ADDRESS(ROW()-(COUNTIF(A:A,"TYA")-1),COLUMN())):INDIRECT(ADDRESS(ROW()-1,COLUMN()))),                                    IF(AND(A2214="SVOL",ISNUMBER(FIND(" Govt",C2214))),"", IF(AND(A2214="SVOL",ISNUMBER(FIND(" Index",C2214))),J2214,                                    IF(ISNUMBER(N2214),Q2214*N2214,IF(ISNUMBER(R2214),J2214*R2214," "))))))</f>
        <v xml:space="preserve"> </v>
      </c>
      <c r="T2214" t="s">
        <v>5008</v>
      </c>
      <c r="U2214" t="s">
        <v>1204</v>
      </c>
      <c r="AG2214" s="17" t="s">
        <v>6737</v>
      </c>
    </row>
    <row r="2215" spans="1:33" x14ac:dyDescent="0.35">
      <c r="A2215" t="s">
        <v>4226</v>
      </c>
      <c r="B2215" t="s">
        <v>5009</v>
      </c>
      <c r="C2215" t="s">
        <v>876</v>
      </c>
      <c r="D2215" t="s">
        <v>877</v>
      </c>
      <c r="E2215" t="s">
        <v>878</v>
      </c>
      <c r="F2215" t="s">
        <v>879</v>
      </c>
      <c r="G2215" s="1">
        <v>57</v>
      </c>
      <c r="H2215" s="1">
        <v>410.19</v>
      </c>
      <c r="I2215" s="2">
        <v>23380.83</v>
      </c>
      <c r="J2215" s="3">
        <v>1.550731E-2</v>
      </c>
      <c r="K2215" s="4">
        <v>1507729.68</v>
      </c>
      <c r="L2215" s="5">
        <v>50001</v>
      </c>
      <c r="M2215" s="6">
        <v>30.153990520000001</v>
      </c>
      <c r="N2215" s="7" t="str">
        <f>IF(ISNUMBER(_xll.BDP($C2215, "DELTA_MID")),_xll.BDP($C2215, "DELTA_MID")," ")</f>
        <v xml:space="preserve"> </v>
      </c>
      <c r="O2215" s="7" t="str">
        <f>IF(ISNUMBER(N2215),_xll.BDP($C2215, "OPT_UNDL_TICKER"),"")</f>
        <v/>
      </c>
      <c r="P2215" s="8" t="str">
        <f>IF(ISNUMBER(N2215),_xll.BDP($C2215, "OPT_UNDL_PX")," ")</f>
        <v xml:space="preserve"> </v>
      </c>
      <c r="Q2215" s="7" t="str">
        <f>IF(ISNUMBER(N2215),+G2215*_xll.BDP($C2215, "PX_POS_MULT_FACTOR")*P2215/K2215," ")</f>
        <v xml:space="preserve"> </v>
      </c>
      <c r="R2215" s="8" t="str">
        <f>IF(OR($A2215="TUA",$A2215="TYA"),"",IF(ISNUMBER(_xll.BDP($C2215,"DUR_ADJ_OAS_MID")),_xll.BDP($C2215,"DUR_ADJ_OAS_MID"),IF(ISNUMBER(_xll.BDP($E2215&amp;" ISIN","DUR_ADJ_OAS_MID")),_xll.BDP($E2215&amp;" ISIN","DUR_ADJ_OAS_MID")," ")))</f>
        <v xml:space="preserve"> </v>
      </c>
      <c r="S2215" s="7" t="str">
        <f ca="1">IF(AND(A2214="SVOL",C2214="Cash"),                                     SUM(INDIRECT(ADDRESS(ROW()-(COUNTIF(A:A,"SVOL")),COLUMN())):INDIRECT(ADDRESS(ROW()-1,COLUMN()))),                                    IF(AND(A2215="TYA",C2215="Cash"), SUM(INDIRECT(ADDRESS(ROW()-(COUNTIF(A:A,"TYA")-1),COLUMN())):INDIRECT(ADDRESS(ROW()-1,COLUMN()))),                                    IF(AND(A2215="SVOL",ISNUMBER(FIND(" Govt",C2215))),"", IF(AND(A2215="SVOL",ISNUMBER(FIND(" Index",C2215))),J2215,                                    IF(ISNUMBER(N2215),Q2215*N2215,IF(ISNUMBER(R2215),J2215*R2215," "))))))</f>
        <v xml:space="preserve"> </v>
      </c>
      <c r="T2215" t="s">
        <v>879</v>
      </c>
      <c r="U2215" t="s">
        <v>1204</v>
      </c>
      <c r="AG2215" s="17" t="s">
        <v>6737</v>
      </c>
    </row>
    <row r="2216" spans="1:33" x14ac:dyDescent="0.35">
      <c r="A2216" t="s">
        <v>4226</v>
      </c>
      <c r="B2216" t="s">
        <v>5010</v>
      </c>
      <c r="C2216" t="s">
        <v>5011</v>
      </c>
      <c r="D2216" t="s">
        <v>2433</v>
      </c>
      <c r="E2216" t="s">
        <v>2434</v>
      </c>
      <c r="F2216" t="s">
        <v>2435</v>
      </c>
      <c r="G2216" s="1">
        <v>17</v>
      </c>
      <c r="H2216" s="1">
        <v>117.64</v>
      </c>
      <c r="I2216" s="2">
        <v>1999.88</v>
      </c>
      <c r="J2216" s="3">
        <v>1.32642E-3</v>
      </c>
      <c r="K2216" s="4">
        <v>1507729.68</v>
      </c>
      <c r="L2216" s="5">
        <v>50001</v>
      </c>
      <c r="M2216" s="6">
        <v>30.153990520000001</v>
      </c>
      <c r="N2216" s="7" t="str">
        <f>IF(ISNUMBER(_xll.BDP($C2216, "DELTA_MID")),_xll.BDP($C2216, "DELTA_MID")," ")</f>
        <v xml:space="preserve"> </v>
      </c>
      <c r="O2216" s="7" t="str">
        <f>IF(ISNUMBER(N2216),_xll.BDP($C2216, "OPT_UNDL_TICKER"),"")</f>
        <v/>
      </c>
      <c r="P2216" s="8" t="str">
        <f>IF(ISNUMBER(N2216),_xll.BDP($C2216, "OPT_UNDL_PX")," ")</f>
        <v xml:space="preserve"> </v>
      </c>
      <c r="Q2216" s="7" t="str">
        <f>IF(ISNUMBER(N2216),+G2216*_xll.BDP($C2216, "PX_POS_MULT_FACTOR")*P2216/K2216," ")</f>
        <v xml:space="preserve"> </v>
      </c>
      <c r="R2216" s="8" t="str">
        <f>IF(OR($A2216="TUA",$A2216="TYA"),"",IF(ISNUMBER(_xll.BDP($C2216,"DUR_ADJ_OAS_MID")),_xll.BDP($C2216,"DUR_ADJ_OAS_MID"),IF(ISNUMBER(_xll.BDP($E2216&amp;" ISIN","DUR_ADJ_OAS_MID")),_xll.BDP($E2216&amp;" ISIN","DUR_ADJ_OAS_MID")," ")))</f>
        <v xml:space="preserve"> </v>
      </c>
      <c r="S2216" s="7" t="str">
        <f ca="1">IF(AND(A2215="SVOL",C2215="Cash"),                                     SUM(INDIRECT(ADDRESS(ROW()-(COUNTIF(A:A,"SVOL")),COLUMN())):INDIRECT(ADDRESS(ROW()-1,COLUMN()))),                                    IF(AND(A2216="TYA",C2216="Cash"), SUM(INDIRECT(ADDRESS(ROW()-(COUNTIF(A:A,"TYA")-1),COLUMN())):INDIRECT(ADDRESS(ROW()-1,COLUMN()))),                                    IF(AND(A2216="SVOL",ISNUMBER(FIND(" Govt",C2216))),"", IF(AND(A2216="SVOL",ISNUMBER(FIND(" Index",C2216))),J2216,                                    IF(ISNUMBER(N2216),Q2216*N2216,IF(ISNUMBER(R2216),J2216*R2216," "))))))</f>
        <v xml:space="preserve"> </v>
      </c>
      <c r="T2216" t="s">
        <v>2435</v>
      </c>
      <c r="U2216" t="s">
        <v>1204</v>
      </c>
      <c r="AG2216" s="17" t="s">
        <v>6737</v>
      </c>
    </row>
    <row r="2217" spans="1:33" x14ac:dyDescent="0.35">
      <c r="A2217" t="s">
        <v>4226</v>
      </c>
      <c r="B2217" t="s">
        <v>5012</v>
      </c>
      <c r="C2217" t="s">
        <v>5013</v>
      </c>
      <c r="D2217" t="s">
        <v>2447</v>
      </c>
      <c r="E2217" t="s">
        <v>2448</v>
      </c>
      <c r="F2217" t="s">
        <v>2449</v>
      </c>
      <c r="G2217" s="1">
        <v>63</v>
      </c>
      <c r="H2217" s="1">
        <v>233.07</v>
      </c>
      <c r="I2217" s="2">
        <v>14683.41</v>
      </c>
      <c r="J2217" s="3">
        <v>9.7387600000000008E-3</v>
      </c>
      <c r="K2217" s="4">
        <v>1507729.68</v>
      </c>
      <c r="L2217" s="5">
        <v>50001</v>
      </c>
      <c r="M2217" s="6">
        <v>30.153990520000001</v>
      </c>
      <c r="N2217" s="7" t="str">
        <f>IF(ISNUMBER(_xll.BDP($C2217, "DELTA_MID")),_xll.BDP($C2217, "DELTA_MID")," ")</f>
        <v xml:space="preserve"> </v>
      </c>
      <c r="O2217" s="7" t="str">
        <f>IF(ISNUMBER(N2217),_xll.BDP($C2217, "OPT_UNDL_TICKER"),"")</f>
        <v/>
      </c>
      <c r="P2217" s="8" t="str">
        <f>IF(ISNUMBER(N2217),_xll.BDP($C2217, "OPT_UNDL_PX")," ")</f>
        <v xml:space="preserve"> </v>
      </c>
      <c r="Q2217" s="7" t="str">
        <f>IF(ISNUMBER(N2217),+G2217*_xll.BDP($C2217, "PX_POS_MULT_FACTOR")*P2217/K2217," ")</f>
        <v xml:space="preserve"> </v>
      </c>
      <c r="R2217" s="8" t="str">
        <f>IF(OR($A2217="TUA",$A2217="TYA"),"",IF(ISNUMBER(_xll.BDP($C2217,"DUR_ADJ_OAS_MID")),_xll.BDP($C2217,"DUR_ADJ_OAS_MID"),IF(ISNUMBER(_xll.BDP($E2217&amp;" ISIN","DUR_ADJ_OAS_MID")),_xll.BDP($E2217&amp;" ISIN","DUR_ADJ_OAS_MID")," ")))</f>
        <v xml:space="preserve"> </v>
      </c>
      <c r="S2217" s="7" t="str">
        <f ca="1">IF(AND(A2216="SVOL",C2216="Cash"),                                     SUM(INDIRECT(ADDRESS(ROW()-(COUNTIF(A:A,"SVOL")),COLUMN())):INDIRECT(ADDRESS(ROW()-1,COLUMN()))),                                    IF(AND(A2217="TYA",C2217="Cash"), SUM(INDIRECT(ADDRESS(ROW()-(COUNTIF(A:A,"TYA")-1),COLUMN())):INDIRECT(ADDRESS(ROW()-1,COLUMN()))),                                    IF(AND(A2217="SVOL",ISNUMBER(FIND(" Govt",C2217))),"", IF(AND(A2217="SVOL",ISNUMBER(FIND(" Index",C2217))),J2217,                                    IF(ISNUMBER(N2217),Q2217*N2217,IF(ISNUMBER(R2217),J2217*R2217," "))))))</f>
        <v xml:space="preserve"> </v>
      </c>
      <c r="T2217" t="s">
        <v>2449</v>
      </c>
      <c r="U2217" t="s">
        <v>1204</v>
      </c>
      <c r="AG2217" s="17" t="s">
        <v>6737</v>
      </c>
    </row>
    <row r="2218" spans="1:33" x14ac:dyDescent="0.35">
      <c r="A2218" t="s">
        <v>4226</v>
      </c>
      <c r="B2218" t="s">
        <v>5014</v>
      </c>
      <c r="C2218" t="s">
        <v>5015</v>
      </c>
      <c r="D2218" t="s">
        <v>5016</v>
      </c>
      <c r="E2218" t="s">
        <v>5017</v>
      </c>
      <c r="F2218" t="s">
        <v>5018</v>
      </c>
      <c r="G2218" s="1">
        <v>175</v>
      </c>
      <c r="H2218" s="1">
        <v>36.81</v>
      </c>
      <c r="I2218" s="2">
        <v>6441.75</v>
      </c>
      <c r="J2218" s="3">
        <v>4.2724800000000004E-3</v>
      </c>
      <c r="K2218" s="4">
        <v>1507729.68</v>
      </c>
      <c r="L2218" s="5">
        <v>50001</v>
      </c>
      <c r="M2218" s="6">
        <v>30.153990520000001</v>
      </c>
      <c r="N2218" s="7" t="str">
        <f>IF(ISNUMBER(_xll.BDP($C2218, "DELTA_MID")),_xll.BDP($C2218, "DELTA_MID")," ")</f>
        <v xml:space="preserve"> </v>
      </c>
      <c r="O2218" s="7" t="str">
        <f>IF(ISNUMBER(N2218),_xll.BDP($C2218, "OPT_UNDL_TICKER"),"")</f>
        <v/>
      </c>
      <c r="P2218" s="8" t="str">
        <f>IF(ISNUMBER(N2218),_xll.BDP($C2218, "OPT_UNDL_PX")," ")</f>
        <v xml:space="preserve"> </v>
      </c>
      <c r="Q2218" s="7" t="str">
        <f>IF(ISNUMBER(N2218),+G2218*_xll.BDP($C2218, "PX_POS_MULT_FACTOR")*P2218/K2218," ")</f>
        <v xml:space="preserve"> </v>
      </c>
      <c r="R2218" s="8" t="str">
        <f>IF(OR($A2218="TUA",$A2218="TYA"),"",IF(ISNUMBER(_xll.BDP($C2218,"DUR_ADJ_OAS_MID")),_xll.BDP($C2218,"DUR_ADJ_OAS_MID"),IF(ISNUMBER(_xll.BDP($E2218&amp;" ISIN","DUR_ADJ_OAS_MID")),_xll.BDP($E2218&amp;" ISIN","DUR_ADJ_OAS_MID")," ")))</f>
        <v xml:space="preserve"> </v>
      </c>
      <c r="S2218" s="7" t="str">
        <f ca="1">IF(AND(A2217="SVOL",C2217="Cash"),                                     SUM(INDIRECT(ADDRESS(ROW()-(COUNTIF(A:A,"SVOL")),COLUMN())):INDIRECT(ADDRESS(ROW()-1,COLUMN()))),                                    IF(AND(A2218="TYA",C2218="Cash"), SUM(INDIRECT(ADDRESS(ROW()-(COUNTIF(A:A,"TYA")-1),COLUMN())):INDIRECT(ADDRESS(ROW()-1,COLUMN()))),                                    IF(AND(A2218="SVOL",ISNUMBER(FIND(" Govt",C2218))),"", IF(AND(A2218="SVOL",ISNUMBER(FIND(" Index",C2218))),J2218,                                    IF(ISNUMBER(N2218),Q2218*N2218,IF(ISNUMBER(R2218),J2218*R2218," "))))))</f>
        <v xml:space="preserve"> </v>
      </c>
      <c r="T2218" t="s">
        <v>5018</v>
      </c>
      <c r="U2218" t="s">
        <v>1204</v>
      </c>
      <c r="AG2218" s="17" t="s">
        <v>6737</v>
      </c>
    </row>
    <row r="2219" spans="1:33" x14ac:dyDescent="0.35">
      <c r="A2219" t="s">
        <v>4226</v>
      </c>
      <c r="B2219" t="s">
        <v>5019</v>
      </c>
      <c r="C2219" t="s">
        <v>5020</v>
      </c>
      <c r="D2219" t="s">
        <v>5021</v>
      </c>
      <c r="E2219" t="s">
        <v>5022</v>
      </c>
      <c r="F2219" t="s">
        <v>5023</v>
      </c>
      <c r="G2219" s="1">
        <v>61</v>
      </c>
      <c r="H2219" s="1">
        <v>67.739999999999995</v>
      </c>
      <c r="I2219" s="2">
        <v>4132.1400000000003</v>
      </c>
      <c r="J2219" s="3">
        <v>2.7406399999999999E-3</v>
      </c>
      <c r="K2219" s="4">
        <v>1507729.68</v>
      </c>
      <c r="L2219" s="5">
        <v>50001</v>
      </c>
      <c r="M2219" s="6">
        <v>30.153990520000001</v>
      </c>
      <c r="N2219" s="7" t="str">
        <f>IF(ISNUMBER(_xll.BDP($C2219, "DELTA_MID")),_xll.BDP($C2219, "DELTA_MID")," ")</f>
        <v xml:space="preserve"> </v>
      </c>
      <c r="O2219" s="7" t="str">
        <f>IF(ISNUMBER(N2219),_xll.BDP($C2219, "OPT_UNDL_TICKER"),"")</f>
        <v/>
      </c>
      <c r="P2219" s="8" t="str">
        <f>IF(ISNUMBER(N2219),_xll.BDP($C2219, "OPT_UNDL_PX")," ")</f>
        <v xml:space="preserve"> </v>
      </c>
      <c r="Q2219" s="7" t="str">
        <f>IF(ISNUMBER(N2219),+G2219*_xll.BDP($C2219, "PX_POS_MULT_FACTOR")*P2219/K2219," ")</f>
        <v xml:space="preserve"> </v>
      </c>
      <c r="R2219" s="8" t="str">
        <f>IF(OR($A2219="TUA",$A2219="TYA"),"",IF(ISNUMBER(_xll.BDP($C2219,"DUR_ADJ_OAS_MID")),_xll.BDP($C2219,"DUR_ADJ_OAS_MID"),IF(ISNUMBER(_xll.BDP($E2219&amp;" ISIN","DUR_ADJ_OAS_MID")),_xll.BDP($E2219&amp;" ISIN","DUR_ADJ_OAS_MID")," ")))</f>
        <v xml:space="preserve"> </v>
      </c>
      <c r="S2219" s="7" t="str">
        <f ca="1">IF(AND(A2218="SVOL",C2218="Cash"),                                     SUM(INDIRECT(ADDRESS(ROW()-(COUNTIF(A:A,"SVOL")),COLUMN())):INDIRECT(ADDRESS(ROW()-1,COLUMN()))),                                    IF(AND(A2219="TYA",C2219="Cash"), SUM(INDIRECT(ADDRESS(ROW()-(COUNTIF(A:A,"TYA")-1),COLUMN())):INDIRECT(ADDRESS(ROW()-1,COLUMN()))),                                    IF(AND(A2219="SVOL",ISNUMBER(FIND(" Govt",C2219))),"", IF(AND(A2219="SVOL",ISNUMBER(FIND(" Index",C2219))),J2219,                                    IF(ISNUMBER(N2219),Q2219*N2219,IF(ISNUMBER(R2219),J2219*R2219," "))))))</f>
        <v xml:space="preserve"> </v>
      </c>
      <c r="T2219" t="s">
        <v>5023</v>
      </c>
      <c r="U2219" t="s">
        <v>1204</v>
      </c>
      <c r="AG2219" s="17" t="s">
        <v>6737</v>
      </c>
    </row>
    <row r="2220" spans="1:33" x14ac:dyDescent="0.35">
      <c r="A2220" t="s">
        <v>4226</v>
      </c>
      <c r="B2220" t="s">
        <v>5024</v>
      </c>
      <c r="C2220" t="s">
        <v>881</v>
      </c>
      <c r="D2220" t="s">
        <v>882</v>
      </c>
      <c r="E2220" t="s">
        <v>883</v>
      </c>
      <c r="F2220" t="s">
        <v>884</v>
      </c>
      <c r="G2220" s="1">
        <v>12</v>
      </c>
      <c r="H2220" s="1">
        <v>184.45</v>
      </c>
      <c r="I2220" s="2">
        <v>2213.4</v>
      </c>
      <c r="J2220" s="3">
        <v>1.4680400000000001E-3</v>
      </c>
      <c r="K2220" s="4">
        <v>1507729.68</v>
      </c>
      <c r="L2220" s="5">
        <v>50001</v>
      </c>
      <c r="M2220" s="6">
        <v>30.153990520000001</v>
      </c>
      <c r="N2220" s="7" t="str">
        <f>IF(ISNUMBER(_xll.BDP($C2220, "DELTA_MID")),_xll.BDP($C2220, "DELTA_MID")," ")</f>
        <v xml:space="preserve"> </v>
      </c>
      <c r="O2220" s="7" t="str">
        <f>IF(ISNUMBER(N2220),_xll.BDP($C2220, "OPT_UNDL_TICKER"),"")</f>
        <v/>
      </c>
      <c r="P2220" s="8" t="str">
        <f>IF(ISNUMBER(N2220),_xll.BDP($C2220, "OPT_UNDL_PX")," ")</f>
        <v xml:space="preserve"> </v>
      </c>
      <c r="Q2220" s="7" t="str">
        <f>IF(ISNUMBER(N2220),+G2220*_xll.BDP($C2220, "PX_POS_MULT_FACTOR")*P2220/K2220," ")</f>
        <v xml:space="preserve"> </v>
      </c>
      <c r="R2220" s="8" t="str">
        <f>IF(OR($A2220="TUA",$A2220="TYA"),"",IF(ISNUMBER(_xll.BDP($C2220,"DUR_ADJ_OAS_MID")),_xll.BDP($C2220,"DUR_ADJ_OAS_MID"),IF(ISNUMBER(_xll.BDP($E2220&amp;" ISIN","DUR_ADJ_OAS_MID")),_xll.BDP($E2220&amp;" ISIN","DUR_ADJ_OAS_MID")," ")))</f>
        <v xml:space="preserve"> </v>
      </c>
      <c r="S2220" s="7" t="str">
        <f ca="1">IF(AND(A2219="SVOL",C2219="Cash"),                                     SUM(INDIRECT(ADDRESS(ROW()-(COUNTIF(A:A,"SVOL")),COLUMN())):INDIRECT(ADDRESS(ROW()-1,COLUMN()))),                                    IF(AND(A2220="TYA",C2220="Cash"), SUM(INDIRECT(ADDRESS(ROW()-(COUNTIF(A:A,"TYA")-1),COLUMN())):INDIRECT(ADDRESS(ROW()-1,COLUMN()))),                                    IF(AND(A2220="SVOL",ISNUMBER(FIND(" Govt",C2220))),"", IF(AND(A2220="SVOL",ISNUMBER(FIND(" Index",C2220))),J2220,                                    IF(ISNUMBER(N2220),Q2220*N2220,IF(ISNUMBER(R2220),J2220*R2220," "))))))</f>
        <v xml:space="preserve"> </v>
      </c>
      <c r="T2220" t="s">
        <v>884</v>
      </c>
      <c r="U2220" t="s">
        <v>1204</v>
      </c>
      <c r="AG2220" s="17" t="s">
        <v>6737</v>
      </c>
    </row>
    <row r="2221" spans="1:33" x14ac:dyDescent="0.35">
      <c r="A2221" t="s">
        <v>4226</v>
      </c>
      <c r="B2221" t="s">
        <v>5025</v>
      </c>
      <c r="C2221" t="s">
        <v>5026</v>
      </c>
      <c r="D2221" t="s">
        <v>5027</v>
      </c>
      <c r="E2221" t="s">
        <v>5028</v>
      </c>
      <c r="F2221" t="s">
        <v>5029</v>
      </c>
      <c r="G2221" s="1">
        <v>9</v>
      </c>
      <c r="H2221" s="1">
        <v>700.16</v>
      </c>
      <c r="I2221" s="2">
        <v>6301.44</v>
      </c>
      <c r="J2221" s="3">
        <v>4.1794199999999997E-3</v>
      </c>
      <c r="K2221" s="4">
        <v>1507729.68</v>
      </c>
      <c r="L2221" s="5">
        <v>50001</v>
      </c>
      <c r="M2221" s="6">
        <v>30.153990520000001</v>
      </c>
      <c r="N2221" s="7" t="str">
        <f>IF(ISNUMBER(_xll.BDP($C2221, "DELTA_MID")),_xll.BDP($C2221, "DELTA_MID")," ")</f>
        <v xml:space="preserve"> </v>
      </c>
      <c r="O2221" s="7" t="str">
        <f>IF(ISNUMBER(N2221),_xll.BDP($C2221, "OPT_UNDL_TICKER"),"")</f>
        <v/>
      </c>
      <c r="P2221" s="8" t="str">
        <f>IF(ISNUMBER(N2221),_xll.BDP($C2221, "OPT_UNDL_PX")," ")</f>
        <v xml:space="preserve"> </v>
      </c>
      <c r="Q2221" s="7" t="str">
        <f>IF(ISNUMBER(N2221),+G2221*_xll.BDP($C2221, "PX_POS_MULT_FACTOR")*P2221/K2221," ")</f>
        <v xml:space="preserve"> </v>
      </c>
      <c r="R2221" s="8" t="str">
        <f>IF(OR($A2221="TUA",$A2221="TYA"),"",IF(ISNUMBER(_xll.BDP($C2221,"DUR_ADJ_OAS_MID")),_xll.BDP($C2221,"DUR_ADJ_OAS_MID"),IF(ISNUMBER(_xll.BDP($E2221&amp;" ISIN","DUR_ADJ_OAS_MID")),_xll.BDP($E2221&amp;" ISIN","DUR_ADJ_OAS_MID")," ")))</f>
        <v xml:space="preserve"> </v>
      </c>
      <c r="S2221" s="7" t="str">
        <f ca="1">IF(AND(A2220="SVOL",C2220="Cash"),                                     SUM(INDIRECT(ADDRESS(ROW()-(COUNTIF(A:A,"SVOL")),COLUMN())):INDIRECT(ADDRESS(ROW()-1,COLUMN()))),                                    IF(AND(A2221="TYA",C2221="Cash"), SUM(INDIRECT(ADDRESS(ROW()-(COUNTIF(A:A,"TYA")-1),COLUMN())):INDIRECT(ADDRESS(ROW()-1,COLUMN()))),                                    IF(AND(A2221="SVOL",ISNUMBER(FIND(" Govt",C2221))),"", IF(AND(A2221="SVOL",ISNUMBER(FIND(" Index",C2221))),J2221,                                    IF(ISNUMBER(N2221),Q2221*N2221,IF(ISNUMBER(R2221),J2221*R2221," "))))))</f>
        <v xml:space="preserve"> </v>
      </c>
      <c r="T2221" t="s">
        <v>5029</v>
      </c>
      <c r="U2221" t="s">
        <v>1204</v>
      </c>
      <c r="AG2221" s="17" t="s">
        <v>6737</v>
      </c>
    </row>
    <row r="2222" spans="1:33" x14ac:dyDescent="0.35">
      <c r="A2222" t="s">
        <v>4226</v>
      </c>
      <c r="B2222" t="s">
        <v>5030</v>
      </c>
      <c r="C2222" t="s">
        <v>5031</v>
      </c>
      <c r="D2222" t="s">
        <v>5032</v>
      </c>
      <c r="E2222" t="s">
        <v>5033</v>
      </c>
      <c r="F2222" t="s">
        <v>5034</v>
      </c>
      <c r="G2222" s="1">
        <v>8</v>
      </c>
      <c r="H2222" s="1">
        <v>289.42</v>
      </c>
      <c r="I2222" s="2">
        <v>2315.36</v>
      </c>
      <c r="J2222" s="3">
        <v>1.5356600000000001E-3</v>
      </c>
      <c r="K2222" s="4">
        <v>1507729.68</v>
      </c>
      <c r="L2222" s="5">
        <v>50001</v>
      </c>
      <c r="M2222" s="6">
        <v>30.153990520000001</v>
      </c>
      <c r="N2222" s="7" t="str">
        <f>IF(ISNUMBER(_xll.BDP($C2222, "DELTA_MID")),_xll.BDP($C2222, "DELTA_MID")," ")</f>
        <v xml:space="preserve"> </v>
      </c>
      <c r="O2222" s="7" t="str">
        <f>IF(ISNUMBER(N2222),_xll.BDP($C2222, "OPT_UNDL_TICKER"),"")</f>
        <v/>
      </c>
      <c r="P2222" s="8" t="str">
        <f>IF(ISNUMBER(N2222),_xll.BDP($C2222, "OPT_UNDL_PX")," ")</f>
        <v xml:space="preserve"> </v>
      </c>
      <c r="Q2222" s="7" t="str">
        <f>IF(ISNUMBER(N2222),+G2222*_xll.BDP($C2222, "PX_POS_MULT_FACTOR")*P2222/K2222," ")</f>
        <v xml:space="preserve"> </v>
      </c>
      <c r="R2222" s="8" t="str">
        <f>IF(OR($A2222="TUA",$A2222="TYA"),"",IF(ISNUMBER(_xll.BDP($C2222,"DUR_ADJ_OAS_MID")),_xll.BDP($C2222,"DUR_ADJ_OAS_MID"),IF(ISNUMBER(_xll.BDP($E2222&amp;" ISIN","DUR_ADJ_OAS_MID")),_xll.BDP($E2222&amp;" ISIN","DUR_ADJ_OAS_MID")," ")))</f>
        <v xml:space="preserve"> </v>
      </c>
      <c r="S2222" s="7" t="str">
        <f ca="1">IF(AND(A2221="SVOL",C2221="Cash"),                                     SUM(INDIRECT(ADDRESS(ROW()-(COUNTIF(A:A,"SVOL")),COLUMN())):INDIRECT(ADDRESS(ROW()-1,COLUMN()))),                                    IF(AND(A2222="TYA",C2222="Cash"), SUM(INDIRECT(ADDRESS(ROW()-(COUNTIF(A:A,"TYA")-1),COLUMN())):INDIRECT(ADDRESS(ROW()-1,COLUMN()))),                                    IF(AND(A2222="SVOL",ISNUMBER(FIND(" Govt",C2222))),"", IF(AND(A2222="SVOL",ISNUMBER(FIND(" Index",C2222))),J2222,                                    IF(ISNUMBER(N2222),Q2222*N2222,IF(ISNUMBER(R2222),J2222*R2222," "))))))</f>
        <v xml:space="preserve"> </v>
      </c>
      <c r="T2222" t="s">
        <v>5034</v>
      </c>
      <c r="U2222" t="s">
        <v>1204</v>
      </c>
      <c r="AG2222" s="17" t="s">
        <v>6737</v>
      </c>
    </row>
    <row r="2223" spans="1:33" x14ac:dyDescent="0.35">
      <c r="A2223" t="s">
        <v>4226</v>
      </c>
      <c r="B2223" t="s">
        <v>5035</v>
      </c>
      <c r="C2223" t="s">
        <v>5036</v>
      </c>
      <c r="D2223" t="s">
        <v>5037</v>
      </c>
      <c r="E2223" t="s">
        <v>5038</v>
      </c>
      <c r="F2223" t="s">
        <v>5039</v>
      </c>
      <c r="G2223" s="1">
        <v>155</v>
      </c>
      <c r="H2223" s="1">
        <v>210.92</v>
      </c>
      <c r="I2223" s="2">
        <v>32692.6</v>
      </c>
      <c r="J2223" s="3">
        <v>2.1683330000000001E-2</v>
      </c>
      <c r="K2223" s="4">
        <v>1507729.68</v>
      </c>
      <c r="L2223" s="5">
        <v>50001</v>
      </c>
      <c r="M2223" s="6">
        <v>30.153990520000001</v>
      </c>
      <c r="N2223" s="7" t="str">
        <f>IF(ISNUMBER(_xll.BDP($C2223, "DELTA_MID")),_xll.BDP($C2223, "DELTA_MID")," ")</f>
        <v xml:space="preserve"> </v>
      </c>
      <c r="O2223" s="7" t="str">
        <f>IF(ISNUMBER(N2223),_xll.BDP($C2223, "OPT_UNDL_TICKER"),"")</f>
        <v/>
      </c>
      <c r="P2223" s="8" t="str">
        <f>IF(ISNUMBER(N2223),_xll.BDP($C2223, "OPT_UNDL_PX")," ")</f>
        <v xml:space="preserve"> </v>
      </c>
      <c r="Q2223" s="7" t="str">
        <f>IF(ISNUMBER(N2223),+G2223*_xll.BDP($C2223, "PX_POS_MULT_FACTOR")*P2223/K2223," ")</f>
        <v xml:space="preserve"> </v>
      </c>
      <c r="R2223" s="8" t="str">
        <f>IF(OR($A2223="TUA",$A2223="TYA"),"",IF(ISNUMBER(_xll.BDP($C2223,"DUR_ADJ_OAS_MID")),_xll.BDP($C2223,"DUR_ADJ_OAS_MID"),IF(ISNUMBER(_xll.BDP($E2223&amp;" ISIN","DUR_ADJ_OAS_MID")),_xll.BDP($E2223&amp;" ISIN","DUR_ADJ_OAS_MID")," ")))</f>
        <v xml:space="preserve"> </v>
      </c>
      <c r="S2223" s="7" t="str">
        <f ca="1">IF(AND(A2222="SVOL",C2222="Cash"),                                     SUM(INDIRECT(ADDRESS(ROW()-(COUNTIF(A:A,"SVOL")),COLUMN())):INDIRECT(ADDRESS(ROW()-1,COLUMN()))),                                    IF(AND(A2223="TYA",C2223="Cash"), SUM(INDIRECT(ADDRESS(ROW()-(COUNTIF(A:A,"TYA")-1),COLUMN())):INDIRECT(ADDRESS(ROW()-1,COLUMN()))),                                    IF(AND(A2223="SVOL",ISNUMBER(FIND(" Govt",C2223))),"", IF(AND(A2223="SVOL",ISNUMBER(FIND(" Index",C2223))),J2223,                                    IF(ISNUMBER(N2223),Q2223*N2223,IF(ISNUMBER(R2223),J2223*R2223," "))))))</f>
        <v xml:space="preserve"> </v>
      </c>
      <c r="T2223" t="s">
        <v>5039</v>
      </c>
      <c r="U2223" t="s">
        <v>1204</v>
      </c>
      <c r="AG2223" s="17" t="s">
        <v>6737</v>
      </c>
    </row>
    <row r="2224" spans="1:33" x14ac:dyDescent="0.35">
      <c r="A2224" t="s">
        <v>4226</v>
      </c>
      <c r="B2224" t="s">
        <v>5040</v>
      </c>
      <c r="C2224" t="s">
        <v>891</v>
      </c>
      <c r="D2224" t="s">
        <v>892</v>
      </c>
      <c r="E2224" t="s">
        <v>893</v>
      </c>
      <c r="F2224" t="s">
        <v>894</v>
      </c>
      <c r="G2224" s="1">
        <v>36</v>
      </c>
      <c r="H2224" s="1">
        <v>429.82</v>
      </c>
      <c r="I2224" s="2">
        <v>15473.52</v>
      </c>
      <c r="J2224" s="3">
        <v>1.0262790000000001E-2</v>
      </c>
      <c r="K2224" s="4">
        <v>1507729.68</v>
      </c>
      <c r="L2224" s="5">
        <v>50001</v>
      </c>
      <c r="M2224" s="6">
        <v>30.153990520000001</v>
      </c>
      <c r="N2224" s="7" t="str">
        <f>IF(ISNUMBER(_xll.BDP($C2224, "DELTA_MID")),_xll.BDP($C2224, "DELTA_MID")," ")</f>
        <v xml:space="preserve"> </v>
      </c>
      <c r="O2224" s="7" t="str">
        <f>IF(ISNUMBER(N2224),_xll.BDP($C2224, "OPT_UNDL_TICKER"),"")</f>
        <v/>
      </c>
      <c r="P2224" s="8" t="str">
        <f>IF(ISNUMBER(N2224),_xll.BDP($C2224, "OPT_UNDL_PX")," ")</f>
        <v xml:space="preserve"> </v>
      </c>
      <c r="Q2224" s="7" t="str">
        <f>IF(ISNUMBER(N2224),+G2224*_xll.BDP($C2224, "PX_POS_MULT_FACTOR")*P2224/K2224," ")</f>
        <v xml:space="preserve"> </v>
      </c>
      <c r="R2224" s="8" t="str">
        <f>IF(OR($A2224="TUA",$A2224="TYA"),"",IF(ISNUMBER(_xll.BDP($C2224,"DUR_ADJ_OAS_MID")),_xll.BDP($C2224,"DUR_ADJ_OAS_MID"),IF(ISNUMBER(_xll.BDP($E2224&amp;" ISIN","DUR_ADJ_OAS_MID")),_xll.BDP($E2224&amp;" ISIN","DUR_ADJ_OAS_MID")," ")))</f>
        <v xml:space="preserve"> </v>
      </c>
      <c r="S2224" s="7" t="str">
        <f ca="1">IF(AND(A2223="SVOL",C2223="Cash"),                                     SUM(INDIRECT(ADDRESS(ROW()-(COUNTIF(A:A,"SVOL")),COLUMN())):INDIRECT(ADDRESS(ROW()-1,COLUMN()))),                                    IF(AND(A2224="TYA",C2224="Cash"), SUM(INDIRECT(ADDRESS(ROW()-(COUNTIF(A:A,"TYA")-1),COLUMN())):INDIRECT(ADDRESS(ROW()-1,COLUMN()))),                                    IF(AND(A2224="SVOL",ISNUMBER(FIND(" Govt",C2224))),"", IF(AND(A2224="SVOL",ISNUMBER(FIND(" Index",C2224))),J2224,                                    IF(ISNUMBER(N2224),Q2224*N2224,IF(ISNUMBER(R2224),J2224*R2224," "))))))</f>
        <v xml:space="preserve"> </v>
      </c>
      <c r="T2224" t="s">
        <v>894</v>
      </c>
      <c r="U2224" t="s">
        <v>1204</v>
      </c>
      <c r="AG2224" s="17" t="s">
        <v>6737</v>
      </c>
    </row>
    <row r="2225" spans="1:33" x14ac:dyDescent="0.35">
      <c r="A2225" t="s">
        <v>4226</v>
      </c>
      <c r="B2225" t="s">
        <v>5041</v>
      </c>
      <c r="C2225" t="s">
        <v>5042</v>
      </c>
      <c r="D2225" t="s">
        <v>5043</v>
      </c>
      <c r="E2225" t="s">
        <v>5044</v>
      </c>
      <c r="F2225" t="s">
        <v>5045</v>
      </c>
      <c r="G2225" s="1">
        <v>15</v>
      </c>
      <c r="H2225" s="1">
        <v>146.16999999999999</v>
      </c>
      <c r="I2225" s="2">
        <v>2192.5500000000002</v>
      </c>
      <c r="J2225" s="3">
        <v>1.4542100000000001E-3</v>
      </c>
      <c r="K2225" s="4">
        <v>1507729.68</v>
      </c>
      <c r="L2225" s="5">
        <v>50001</v>
      </c>
      <c r="M2225" s="6">
        <v>30.153990520000001</v>
      </c>
      <c r="N2225" s="7" t="str">
        <f>IF(ISNUMBER(_xll.BDP($C2225, "DELTA_MID")),_xll.BDP($C2225, "DELTA_MID")," ")</f>
        <v xml:space="preserve"> </v>
      </c>
      <c r="O2225" s="7" t="str">
        <f>IF(ISNUMBER(N2225),_xll.BDP($C2225, "OPT_UNDL_TICKER"),"")</f>
        <v/>
      </c>
      <c r="P2225" s="8" t="str">
        <f>IF(ISNUMBER(N2225),_xll.BDP($C2225, "OPT_UNDL_PX")," ")</f>
        <v xml:space="preserve"> </v>
      </c>
      <c r="Q2225" s="7" t="str">
        <f>IF(ISNUMBER(N2225),+G2225*_xll.BDP($C2225, "PX_POS_MULT_FACTOR")*P2225/K2225," ")</f>
        <v xml:space="preserve"> </v>
      </c>
      <c r="R2225" s="8" t="str">
        <f>IF(OR($A2225="TUA",$A2225="TYA"),"",IF(ISNUMBER(_xll.BDP($C2225,"DUR_ADJ_OAS_MID")),_xll.BDP($C2225,"DUR_ADJ_OAS_MID"),IF(ISNUMBER(_xll.BDP($E2225&amp;" ISIN","DUR_ADJ_OAS_MID")),_xll.BDP($E2225&amp;" ISIN","DUR_ADJ_OAS_MID")," ")))</f>
        <v xml:space="preserve"> </v>
      </c>
      <c r="S2225" s="7" t="str">
        <f ca="1">IF(AND(A2224="SVOL",C2224="Cash"),                                     SUM(INDIRECT(ADDRESS(ROW()-(COUNTIF(A:A,"SVOL")),COLUMN())):INDIRECT(ADDRESS(ROW()-1,COLUMN()))),                                    IF(AND(A2225="TYA",C2225="Cash"), SUM(INDIRECT(ADDRESS(ROW()-(COUNTIF(A:A,"TYA")-1),COLUMN())):INDIRECT(ADDRESS(ROW()-1,COLUMN()))),                                    IF(AND(A2225="SVOL",ISNUMBER(FIND(" Govt",C2225))),"", IF(AND(A2225="SVOL",ISNUMBER(FIND(" Index",C2225))),J2225,                                    IF(ISNUMBER(N2225),Q2225*N2225,IF(ISNUMBER(R2225),J2225*R2225," "))))))</f>
        <v xml:space="preserve"> </v>
      </c>
      <c r="T2225" t="s">
        <v>5045</v>
      </c>
      <c r="U2225" t="s">
        <v>1204</v>
      </c>
      <c r="AG2225" s="17" t="s">
        <v>6737</v>
      </c>
    </row>
    <row r="2226" spans="1:33" x14ac:dyDescent="0.35">
      <c r="A2226" t="s">
        <v>4226</v>
      </c>
      <c r="B2226" t="s">
        <v>5046</v>
      </c>
      <c r="C2226" t="s">
        <v>5047</v>
      </c>
      <c r="D2226" t="s">
        <v>3705</v>
      </c>
      <c r="E2226" t="s">
        <v>3706</v>
      </c>
      <c r="F2226" t="s">
        <v>3707</v>
      </c>
      <c r="G2226" s="1">
        <v>84</v>
      </c>
      <c r="H2226" s="1">
        <v>80.48</v>
      </c>
      <c r="I2226" s="2">
        <v>6760.32</v>
      </c>
      <c r="J2226" s="3">
        <v>4.4837699999999998E-3</v>
      </c>
      <c r="K2226" s="4">
        <v>1507729.68</v>
      </c>
      <c r="L2226" s="5">
        <v>50001</v>
      </c>
      <c r="M2226" s="6">
        <v>30.153990520000001</v>
      </c>
      <c r="N2226" s="7" t="str">
        <f>IF(ISNUMBER(_xll.BDP($C2226, "DELTA_MID")),_xll.BDP($C2226, "DELTA_MID")," ")</f>
        <v xml:space="preserve"> </v>
      </c>
      <c r="O2226" s="7" t="str">
        <f>IF(ISNUMBER(N2226),_xll.BDP($C2226, "OPT_UNDL_TICKER"),"")</f>
        <v/>
      </c>
      <c r="P2226" s="8" t="str">
        <f>IF(ISNUMBER(N2226),_xll.BDP($C2226, "OPT_UNDL_PX")," ")</f>
        <v xml:space="preserve"> </v>
      </c>
      <c r="Q2226" s="7" t="str">
        <f>IF(ISNUMBER(N2226),+G2226*_xll.BDP($C2226, "PX_POS_MULT_FACTOR")*P2226/K2226," ")</f>
        <v xml:space="preserve"> </v>
      </c>
      <c r="R2226" s="8" t="str">
        <f>IF(OR($A2226="TUA",$A2226="TYA"),"",IF(ISNUMBER(_xll.BDP($C2226,"DUR_ADJ_OAS_MID")),_xll.BDP($C2226,"DUR_ADJ_OAS_MID"),IF(ISNUMBER(_xll.BDP($E2226&amp;" ISIN","DUR_ADJ_OAS_MID")),_xll.BDP($E2226&amp;" ISIN","DUR_ADJ_OAS_MID")," ")))</f>
        <v xml:space="preserve"> </v>
      </c>
      <c r="S2226" s="7" t="str">
        <f ca="1">IF(AND(A2225="SVOL",C2225="Cash"),                                     SUM(INDIRECT(ADDRESS(ROW()-(COUNTIF(A:A,"SVOL")),COLUMN())):INDIRECT(ADDRESS(ROW()-1,COLUMN()))),                                    IF(AND(A2226="TYA",C2226="Cash"), SUM(INDIRECT(ADDRESS(ROW()-(COUNTIF(A:A,"TYA")-1),COLUMN())):INDIRECT(ADDRESS(ROW()-1,COLUMN()))),                                    IF(AND(A2226="SVOL",ISNUMBER(FIND(" Govt",C2226))),"", IF(AND(A2226="SVOL",ISNUMBER(FIND(" Index",C2226))),J2226,                                    IF(ISNUMBER(N2226),Q2226*N2226,IF(ISNUMBER(R2226),J2226*R2226," "))))))</f>
        <v xml:space="preserve"> </v>
      </c>
      <c r="T2226" t="s">
        <v>3707</v>
      </c>
      <c r="U2226" t="s">
        <v>1204</v>
      </c>
      <c r="AG2226" s="17" t="s">
        <v>6737</v>
      </c>
    </row>
    <row r="2227" spans="1:33" x14ac:dyDescent="0.35">
      <c r="A2227" t="s">
        <v>4226</v>
      </c>
      <c r="B2227" t="s">
        <v>5048</v>
      </c>
      <c r="C2227" t="s">
        <v>5049</v>
      </c>
      <c r="D2227" t="s">
        <v>5050</v>
      </c>
      <c r="E2227" t="s">
        <v>5051</v>
      </c>
      <c r="F2227" t="s">
        <v>5052</v>
      </c>
      <c r="G2227" s="1">
        <v>81</v>
      </c>
      <c r="H2227" s="1">
        <v>70.599999999999994</v>
      </c>
      <c r="I2227" s="2">
        <v>5718.6</v>
      </c>
      <c r="J2227" s="3">
        <v>3.79285E-3</v>
      </c>
      <c r="K2227" s="4">
        <v>1507729.68</v>
      </c>
      <c r="L2227" s="5">
        <v>50001</v>
      </c>
      <c r="M2227" s="6">
        <v>30.153990520000001</v>
      </c>
      <c r="N2227" s="7" t="str">
        <f>IF(ISNUMBER(_xll.BDP($C2227, "DELTA_MID")),_xll.BDP($C2227, "DELTA_MID")," ")</f>
        <v xml:space="preserve"> </v>
      </c>
      <c r="O2227" s="7" t="str">
        <f>IF(ISNUMBER(N2227),_xll.BDP($C2227, "OPT_UNDL_TICKER"),"")</f>
        <v/>
      </c>
      <c r="P2227" s="8" t="str">
        <f>IF(ISNUMBER(N2227),_xll.BDP($C2227, "OPT_UNDL_PX")," ")</f>
        <v xml:space="preserve"> </v>
      </c>
      <c r="Q2227" s="7" t="str">
        <f>IF(ISNUMBER(N2227),+G2227*_xll.BDP($C2227, "PX_POS_MULT_FACTOR")*P2227/K2227," ")</f>
        <v xml:space="preserve"> </v>
      </c>
      <c r="R2227" s="8" t="str">
        <f>IF(OR($A2227="TUA",$A2227="TYA"),"",IF(ISNUMBER(_xll.BDP($C2227,"DUR_ADJ_OAS_MID")),_xll.BDP($C2227,"DUR_ADJ_OAS_MID"),IF(ISNUMBER(_xll.BDP($E2227&amp;" ISIN","DUR_ADJ_OAS_MID")),_xll.BDP($E2227&amp;" ISIN","DUR_ADJ_OAS_MID")," ")))</f>
        <v xml:space="preserve"> </v>
      </c>
      <c r="S2227" s="7" t="str">
        <f ca="1">IF(AND(A2226="SVOL",C2226="Cash"),                                     SUM(INDIRECT(ADDRESS(ROW()-(COUNTIF(A:A,"SVOL")),COLUMN())):INDIRECT(ADDRESS(ROW()-1,COLUMN()))),                                    IF(AND(A2227="TYA",C2227="Cash"), SUM(INDIRECT(ADDRESS(ROW()-(COUNTIF(A:A,"TYA")-1),COLUMN())):INDIRECT(ADDRESS(ROW()-1,COLUMN()))),                                    IF(AND(A2227="SVOL",ISNUMBER(FIND(" Govt",C2227))),"", IF(AND(A2227="SVOL",ISNUMBER(FIND(" Index",C2227))),J2227,                                    IF(ISNUMBER(N2227),Q2227*N2227,IF(ISNUMBER(R2227),J2227*R2227," "))))))</f>
        <v xml:space="preserve"> </v>
      </c>
      <c r="T2227" t="s">
        <v>5052</v>
      </c>
      <c r="U2227" t="s">
        <v>1204</v>
      </c>
      <c r="AG2227" s="17" t="s">
        <v>6737</v>
      </c>
    </row>
    <row r="2228" spans="1:33" x14ac:dyDescent="0.35">
      <c r="A2228" t="s">
        <v>4226</v>
      </c>
      <c r="B2228" t="s">
        <v>5053</v>
      </c>
      <c r="C2228" t="s">
        <v>5054</v>
      </c>
      <c r="D2228" t="s">
        <v>5055</v>
      </c>
      <c r="E2228" t="s">
        <v>5056</v>
      </c>
      <c r="F2228" t="s">
        <v>5057</v>
      </c>
      <c r="G2228" s="1">
        <v>14</v>
      </c>
      <c r="H2228" s="1">
        <v>182.18</v>
      </c>
      <c r="I2228" s="2">
        <v>2550.52</v>
      </c>
      <c r="J2228" s="3">
        <v>1.69163E-3</v>
      </c>
      <c r="K2228" s="4">
        <v>1507729.68</v>
      </c>
      <c r="L2228" s="5">
        <v>50001</v>
      </c>
      <c r="M2228" s="6">
        <v>30.153990520000001</v>
      </c>
      <c r="N2228" s="7" t="str">
        <f>IF(ISNUMBER(_xll.BDP($C2228, "DELTA_MID")),_xll.BDP($C2228, "DELTA_MID")," ")</f>
        <v xml:space="preserve"> </v>
      </c>
      <c r="O2228" s="7" t="str">
        <f>IF(ISNUMBER(N2228),_xll.BDP($C2228, "OPT_UNDL_TICKER"),"")</f>
        <v/>
      </c>
      <c r="P2228" s="8" t="str">
        <f>IF(ISNUMBER(N2228),_xll.BDP($C2228, "OPT_UNDL_PX")," ")</f>
        <v xml:space="preserve"> </v>
      </c>
      <c r="Q2228" s="7" t="str">
        <f>IF(ISNUMBER(N2228),+G2228*_xll.BDP($C2228, "PX_POS_MULT_FACTOR")*P2228/K2228," ")</f>
        <v xml:space="preserve"> </v>
      </c>
      <c r="R2228" s="8" t="str">
        <f>IF(OR($A2228="TUA",$A2228="TYA"),"",IF(ISNUMBER(_xll.BDP($C2228,"DUR_ADJ_OAS_MID")),_xll.BDP($C2228,"DUR_ADJ_OAS_MID"),IF(ISNUMBER(_xll.BDP($E2228&amp;" ISIN","DUR_ADJ_OAS_MID")),_xll.BDP($E2228&amp;" ISIN","DUR_ADJ_OAS_MID")," ")))</f>
        <v xml:space="preserve"> </v>
      </c>
      <c r="S2228" s="7" t="str">
        <f ca="1">IF(AND(A2227="SVOL",C2227="Cash"),                                     SUM(INDIRECT(ADDRESS(ROW()-(COUNTIF(A:A,"SVOL")),COLUMN())):INDIRECT(ADDRESS(ROW()-1,COLUMN()))),                                    IF(AND(A2228="TYA",C2228="Cash"), SUM(INDIRECT(ADDRESS(ROW()-(COUNTIF(A:A,"TYA")-1),COLUMN())):INDIRECT(ADDRESS(ROW()-1,COLUMN()))),                                    IF(AND(A2228="SVOL",ISNUMBER(FIND(" Govt",C2228))),"", IF(AND(A2228="SVOL",ISNUMBER(FIND(" Index",C2228))),J2228,                                    IF(ISNUMBER(N2228),Q2228*N2228,IF(ISNUMBER(R2228),J2228*R2228," "))))))</f>
        <v xml:space="preserve"> </v>
      </c>
      <c r="T2228" t="s">
        <v>5057</v>
      </c>
      <c r="U2228" t="s">
        <v>1204</v>
      </c>
      <c r="AG2228" s="17" t="s">
        <v>6737</v>
      </c>
    </row>
    <row r="2229" spans="1:33" x14ac:dyDescent="0.35">
      <c r="A2229" t="s">
        <v>4226</v>
      </c>
      <c r="B2229" t="s">
        <v>5058</v>
      </c>
      <c r="C2229" t="s">
        <v>901</v>
      </c>
      <c r="D2229" t="s">
        <v>902</v>
      </c>
      <c r="E2229" t="s">
        <v>903</v>
      </c>
      <c r="F2229" t="s">
        <v>904</v>
      </c>
      <c r="G2229" s="1">
        <v>48</v>
      </c>
      <c r="H2229" s="1">
        <v>706.25</v>
      </c>
      <c r="I2229" s="2">
        <v>33900</v>
      </c>
      <c r="J2229" s="3">
        <v>2.248414E-2</v>
      </c>
      <c r="K2229" s="4">
        <v>1507729.68</v>
      </c>
      <c r="L2229" s="5">
        <v>50001</v>
      </c>
      <c r="M2229" s="6">
        <v>30.153990520000001</v>
      </c>
      <c r="N2229" s="7" t="str">
        <f>IF(ISNUMBER(_xll.BDP($C2229, "DELTA_MID")),_xll.BDP($C2229, "DELTA_MID")," ")</f>
        <v xml:space="preserve"> </v>
      </c>
      <c r="O2229" s="7" t="str">
        <f>IF(ISNUMBER(N2229),_xll.BDP($C2229, "OPT_UNDL_TICKER"),"")</f>
        <v/>
      </c>
      <c r="P2229" s="8" t="str">
        <f>IF(ISNUMBER(N2229),_xll.BDP($C2229, "OPT_UNDL_PX")," ")</f>
        <v xml:space="preserve"> </v>
      </c>
      <c r="Q2229" s="7" t="str">
        <f>IF(ISNUMBER(N2229),+G2229*_xll.BDP($C2229, "PX_POS_MULT_FACTOR")*P2229/K2229," ")</f>
        <v xml:space="preserve"> </v>
      </c>
      <c r="R2229" s="8" t="str">
        <f>IF(OR($A2229="TUA",$A2229="TYA"),"",IF(ISNUMBER(_xll.BDP($C2229,"DUR_ADJ_OAS_MID")),_xll.BDP($C2229,"DUR_ADJ_OAS_MID"),IF(ISNUMBER(_xll.BDP($E2229&amp;" ISIN","DUR_ADJ_OAS_MID")),_xll.BDP($E2229&amp;" ISIN","DUR_ADJ_OAS_MID")," ")))</f>
        <v xml:space="preserve"> </v>
      </c>
      <c r="S2229" s="7" t="str">
        <f ca="1">IF(AND(A2228="SVOL",C2228="Cash"),                                     SUM(INDIRECT(ADDRESS(ROW()-(COUNTIF(A:A,"SVOL")),COLUMN())):INDIRECT(ADDRESS(ROW()-1,COLUMN()))),                                    IF(AND(A2229="TYA",C2229="Cash"), SUM(INDIRECT(ADDRESS(ROW()-(COUNTIF(A:A,"TYA")-1),COLUMN())):INDIRECT(ADDRESS(ROW()-1,COLUMN()))),                                    IF(AND(A2229="SVOL",ISNUMBER(FIND(" Govt",C2229))),"", IF(AND(A2229="SVOL",ISNUMBER(FIND(" Index",C2229))),J2229,                                    IF(ISNUMBER(N2229),Q2229*N2229,IF(ISNUMBER(R2229),J2229*R2229," "))))))</f>
        <v xml:space="preserve"> </v>
      </c>
      <c r="T2229" t="s">
        <v>904</v>
      </c>
      <c r="U2229" t="s">
        <v>1204</v>
      </c>
      <c r="AG2229" s="17" t="s">
        <v>6737</v>
      </c>
    </row>
    <row r="2230" spans="1:33" x14ac:dyDescent="0.35">
      <c r="A2230" t="s">
        <v>4226</v>
      </c>
      <c r="B2230" t="s">
        <v>5059</v>
      </c>
      <c r="C2230" t="s">
        <v>5060</v>
      </c>
      <c r="D2230" t="s">
        <v>5061</v>
      </c>
      <c r="E2230" t="s">
        <v>5062</v>
      </c>
      <c r="F2230" t="s">
        <v>5063</v>
      </c>
      <c r="G2230" s="1">
        <v>81</v>
      </c>
      <c r="H2230" s="1">
        <v>37.78</v>
      </c>
      <c r="I2230" s="2">
        <v>3060.18</v>
      </c>
      <c r="J2230" s="3">
        <v>2.02966E-3</v>
      </c>
      <c r="K2230" s="4">
        <v>1507729.68</v>
      </c>
      <c r="L2230" s="5">
        <v>50001</v>
      </c>
      <c r="M2230" s="6">
        <v>30.153990520000001</v>
      </c>
      <c r="N2230" s="7" t="str">
        <f>IF(ISNUMBER(_xll.BDP($C2230, "DELTA_MID")),_xll.BDP($C2230, "DELTA_MID")," ")</f>
        <v xml:space="preserve"> </v>
      </c>
      <c r="O2230" s="7" t="str">
        <f>IF(ISNUMBER(N2230),_xll.BDP($C2230, "OPT_UNDL_TICKER"),"")</f>
        <v/>
      </c>
      <c r="P2230" s="8" t="str">
        <f>IF(ISNUMBER(N2230),_xll.BDP($C2230, "OPT_UNDL_PX")," ")</f>
        <v xml:space="preserve"> </v>
      </c>
      <c r="Q2230" s="7" t="str">
        <f>IF(ISNUMBER(N2230),+G2230*_xll.BDP($C2230, "PX_POS_MULT_FACTOR")*P2230/K2230," ")</f>
        <v xml:space="preserve"> </v>
      </c>
      <c r="R2230" s="8" t="str">
        <f>IF(OR($A2230="TUA",$A2230="TYA"),"",IF(ISNUMBER(_xll.BDP($C2230,"DUR_ADJ_OAS_MID")),_xll.BDP($C2230,"DUR_ADJ_OAS_MID"),IF(ISNUMBER(_xll.BDP($E2230&amp;" ISIN","DUR_ADJ_OAS_MID")),_xll.BDP($E2230&amp;" ISIN","DUR_ADJ_OAS_MID")," ")))</f>
        <v xml:space="preserve"> </v>
      </c>
      <c r="S2230" s="7" t="str">
        <f ca="1">IF(AND(A2229="SVOL",C2229="Cash"),                                     SUM(INDIRECT(ADDRESS(ROW()-(COUNTIF(A:A,"SVOL")),COLUMN())):INDIRECT(ADDRESS(ROW()-1,COLUMN()))),                                    IF(AND(A2230="TYA",C2230="Cash"), SUM(INDIRECT(ADDRESS(ROW()-(COUNTIF(A:A,"TYA")-1),COLUMN())):INDIRECT(ADDRESS(ROW()-1,COLUMN()))),                                    IF(AND(A2230="SVOL",ISNUMBER(FIND(" Govt",C2230))),"", IF(AND(A2230="SVOL",ISNUMBER(FIND(" Index",C2230))),J2230,                                    IF(ISNUMBER(N2230),Q2230*N2230,IF(ISNUMBER(R2230),J2230*R2230," "))))))</f>
        <v xml:space="preserve"> </v>
      </c>
      <c r="T2230" t="s">
        <v>5063</v>
      </c>
      <c r="U2230" t="s">
        <v>1204</v>
      </c>
      <c r="AG2230" s="17" t="s">
        <v>6737</v>
      </c>
    </row>
    <row r="2231" spans="1:33" x14ac:dyDescent="0.35">
      <c r="A2231" t="s">
        <v>4226</v>
      </c>
      <c r="B2231" t="s">
        <v>5064</v>
      </c>
      <c r="C2231" t="s">
        <v>5065</v>
      </c>
      <c r="D2231" t="s">
        <v>5066</v>
      </c>
      <c r="E2231" t="s">
        <v>5067</v>
      </c>
      <c r="F2231" t="s">
        <v>5068</v>
      </c>
      <c r="G2231" s="1">
        <v>83</v>
      </c>
      <c r="H2231" s="1">
        <v>52.86</v>
      </c>
      <c r="I2231" s="2">
        <v>4387.38</v>
      </c>
      <c r="J2231" s="3">
        <v>2.9099199999999999E-3</v>
      </c>
      <c r="K2231" s="4">
        <v>1507729.68</v>
      </c>
      <c r="L2231" s="5">
        <v>50001</v>
      </c>
      <c r="M2231" s="6">
        <v>30.153990520000001</v>
      </c>
      <c r="N2231" s="7" t="str">
        <f>IF(ISNUMBER(_xll.BDP($C2231, "DELTA_MID")),_xll.BDP($C2231, "DELTA_MID")," ")</f>
        <v xml:space="preserve"> </v>
      </c>
      <c r="O2231" s="7" t="str">
        <f>IF(ISNUMBER(N2231),_xll.BDP($C2231, "OPT_UNDL_TICKER"),"")</f>
        <v/>
      </c>
      <c r="P2231" s="8" t="str">
        <f>IF(ISNUMBER(N2231),_xll.BDP($C2231, "OPT_UNDL_PX")," ")</f>
        <v xml:space="preserve"> </v>
      </c>
      <c r="Q2231" s="7" t="str">
        <f>IF(ISNUMBER(N2231),+G2231*_xll.BDP($C2231, "PX_POS_MULT_FACTOR")*P2231/K2231," ")</f>
        <v xml:space="preserve"> </v>
      </c>
      <c r="R2231" s="8" t="str">
        <f>IF(OR($A2231="TUA",$A2231="TYA"),"",IF(ISNUMBER(_xll.BDP($C2231,"DUR_ADJ_OAS_MID")),_xll.BDP($C2231,"DUR_ADJ_OAS_MID"),IF(ISNUMBER(_xll.BDP($E2231&amp;" ISIN","DUR_ADJ_OAS_MID")),_xll.BDP($E2231&amp;" ISIN","DUR_ADJ_OAS_MID")," ")))</f>
        <v xml:space="preserve"> </v>
      </c>
      <c r="S2231" s="7" t="str">
        <f ca="1">IF(AND(A2230="SVOL",C2230="Cash"),                                     SUM(INDIRECT(ADDRESS(ROW()-(COUNTIF(A:A,"SVOL")),COLUMN())):INDIRECT(ADDRESS(ROW()-1,COLUMN()))),                                    IF(AND(A2231="TYA",C2231="Cash"), SUM(INDIRECT(ADDRESS(ROW()-(COUNTIF(A:A,"TYA")-1),COLUMN())):INDIRECT(ADDRESS(ROW()-1,COLUMN()))),                                    IF(AND(A2231="SVOL",ISNUMBER(FIND(" Govt",C2231))),"", IF(AND(A2231="SVOL",ISNUMBER(FIND(" Index",C2231))),J2231,                                    IF(ISNUMBER(N2231),Q2231*N2231,IF(ISNUMBER(R2231),J2231*R2231," "))))))</f>
        <v xml:space="preserve"> </v>
      </c>
      <c r="T2231" t="s">
        <v>5068</v>
      </c>
      <c r="U2231" t="s">
        <v>1204</v>
      </c>
      <c r="AG2231" s="17" t="s">
        <v>6737</v>
      </c>
    </row>
    <row r="2232" spans="1:33" x14ac:dyDescent="0.35">
      <c r="A2232" t="s">
        <v>4226</v>
      </c>
      <c r="B2232" t="s">
        <v>5069</v>
      </c>
      <c r="C2232" t="s">
        <v>5070</v>
      </c>
      <c r="D2232" t="s">
        <v>5071</v>
      </c>
      <c r="E2232" t="s">
        <v>5072</v>
      </c>
      <c r="F2232" t="s">
        <v>5073</v>
      </c>
      <c r="G2232" s="1">
        <v>146</v>
      </c>
      <c r="H2232" s="1">
        <v>9</v>
      </c>
      <c r="I2232" s="2">
        <v>1314</v>
      </c>
      <c r="J2232" s="3">
        <v>8.7151000000000004E-4</v>
      </c>
      <c r="K2232" s="4">
        <v>1507729.68</v>
      </c>
      <c r="L2232" s="5">
        <v>50001</v>
      </c>
      <c r="M2232" s="6">
        <v>30.153990520000001</v>
      </c>
      <c r="N2232" s="7" t="str">
        <f>IF(ISNUMBER(_xll.BDP($C2232, "DELTA_MID")),_xll.BDP($C2232, "DELTA_MID")," ")</f>
        <v xml:space="preserve"> </v>
      </c>
      <c r="O2232" s="7" t="str">
        <f>IF(ISNUMBER(N2232),_xll.BDP($C2232, "OPT_UNDL_TICKER"),"")</f>
        <v/>
      </c>
      <c r="P2232" s="8" t="str">
        <f>IF(ISNUMBER(N2232),_xll.BDP($C2232, "OPT_UNDL_PX")," ")</f>
        <v xml:space="preserve"> </v>
      </c>
      <c r="Q2232" s="7" t="str">
        <f>IF(ISNUMBER(N2232),+G2232*_xll.BDP($C2232, "PX_POS_MULT_FACTOR")*P2232/K2232," ")</f>
        <v xml:space="preserve"> </v>
      </c>
      <c r="R2232" s="8" t="str">
        <f>IF(OR($A2232="TUA",$A2232="TYA"),"",IF(ISNUMBER(_xll.BDP($C2232,"DUR_ADJ_OAS_MID")),_xll.BDP($C2232,"DUR_ADJ_OAS_MID"),IF(ISNUMBER(_xll.BDP($E2232&amp;" ISIN","DUR_ADJ_OAS_MID")),_xll.BDP($E2232&amp;" ISIN","DUR_ADJ_OAS_MID")," ")))</f>
        <v xml:space="preserve"> </v>
      </c>
      <c r="S2232" s="7" t="str">
        <f ca="1">IF(AND(A2231="SVOL",C2231="Cash"),                                     SUM(INDIRECT(ADDRESS(ROW()-(COUNTIF(A:A,"SVOL")),COLUMN())):INDIRECT(ADDRESS(ROW()-1,COLUMN()))),                                    IF(AND(A2232="TYA",C2232="Cash"), SUM(INDIRECT(ADDRESS(ROW()-(COUNTIF(A:A,"TYA")-1),COLUMN())):INDIRECT(ADDRESS(ROW()-1,COLUMN()))),                                    IF(AND(A2232="SVOL",ISNUMBER(FIND(" Govt",C2232))),"", IF(AND(A2232="SVOL",ISNUMBER(FIND(" Index",C2232))),J2232,                                    IF(ISNUMBER(N2232),Q2232*N2232,IF(ISNUMBER(R2232),J2232*R2232," "))))))</f>
        <v xml:space="preserve"> </v>
      </c>
      <c r="T2232" t="s">
        <v>5073</v>
      </c>
      <c r="U2232" t="s">
        <v>1204</v>
      </c>
      <c r="AG2232" s="17" t="s">
        <v>6737</v>
      </c>
    </row>
    <row r="2233" spans="1:33" x14ac:dyDescent="0.35">
      <c r="A2233" t="s">
        <v>4226</v>
      </c>
      <c r="B2233" t="s">
        <v>5074</v>
      </c>
      <c r="C2233" t="s">
        <v>5075</v>
      </c>
      <c r="D2233" t="s">
        <v>5076</v>
      </c>
      <c r="E2233" t="s">
        <v>5077</v>
      </c>
      <c r="F2233" t="s">
        <v>5078</v>
      </c>
      <c r="G2233" s="1">
        <v>7</v>
      </c>
      <c r="H2233" s="1">
        <v>551.79999999999995</v>
      </c>
      <c r="I2233" s="2">
        <v>3862.6</v>
      </c>
      <c r="J2233" s="3">
        <v>2.5618699999999999E-3</v>
      </c>
      <c r="K2233" s="4">
        <v>1507729.68</v>
      </c>
      <c r="L2233" s="5">
        <v>50001</v>
      </c>
      <c r="M2233" s="6">
        <v>30.153990520000001</v>
      </c>
      <c r="N2233" s="7" t="str">
        <f>IF(ISNUMBER(_xll.BDP($C2233, "DELTA_MID")),_xll.BDP($C2233, "DELTA_MID")," ")</f>
        <v xml:space="preserve"> </v>
      </c>
      <c r="O2233" s="7" t="str">
        <f>IF(ISNUMBER(N2233),_xll.BDP($C2233, "OPT_UNDL_TICKER"),"")</f>
        <v/>
      </c>
      <c r="P2233" s="8" t="str">
        <f>IF(ISNUMBER(N2233),_xll.BDP($C2233, "OPT_UNDL_PX")," ")</f>
        <v xml:space="preserve"> </v>
      </c>
      <c r="Q2233" s="7" t="str">
        <f>IF(ISNUMBER(N2233),+G2233*_xll.BDP($C2233, "PX_POS_MULT_FACTOR")*P2233/K2233," ")</f>
        <v xml:space="preserve"> </v>
      </c>
      <c r="R2233" s="8" t="str">
        <f>IF(OR($A2233="TUA",$A2233="TYA"),"",IF(ISNUMBER(_xll.BDP($C2233,"DUR_ADJ_OAS_MID")),_xll.BDP($C2233,"DUR_ADJ_OAS_MID"),IF(ISNUMBER(_xll.BDP($E2233&amp;" ISIN","DUR_ADJ_OAS_MID")),_xll.BDP($E2233&amp;" ISIN","DUR_ADJ_OAS_MID")," ")))</f>
        <v xml:space="preserve"> </v>
      </c>
      <c r="S2233" s="7" t="str">
        <f ca="1">IF(AND(A2232="SVOL",C2232="Cash"),                                     SUM(INDIRECT(ADDRESS(ROW()-(COUNTIF(A:A,"SVOL")),COLUMN())):INDIRECT(ADDRESS(ROW()-1,COLUMN()))),                                    IF(AND(A2233="TYA",C2233="Cash"), SUM(INDIRECT(ADDRESS(ROW()-(COUNTIF(A:A,"TYA")-1),COLUMN())):INDIRECT(ADDRESS(ROW()-1,COLUMN()))),                                    IF(AND(A2233="SVOL",ISNUMBER(FIND(" Govt",C2233))),"", IF(AND(A2233="SVOL",ISNUMBER(FIND(" Index",C2233))),J2233,                                    IF(ISNUMBER(N2233),Q2233*N2233,IF(ISNUMBER(R2233),J2233*R2233," "))))))</f>
        <v xml:space="preserve"> </v>
      </c>
      <c r="T2233" t="s">
        <v>5078</v>
      </c>
      <c r="U2233" t="s">
        <v>1204</v>
      </c>
      <c r="AG2233" s="17" t="s">
        <v>6737</v>
      </c>
    </row>
    <row r="2234" spans="1:33" x14ac:dyDescent="0.35">
      <c r="A2234" t="s">
        <v>4226</v>
      </c>
      <c r="B2234" t="s">
        <v>5079</v>
      </c>
      <c r="C2234" t="s">
        <v>5080</v>
      </c>
      <c r="D2234" t="s">
        <v>5081</v>
      </c>
      <c r="E2234" t="s">
        <v>5082</v>
      </c>
      <c r="F2234" t="s">
        <v>5083</v>
      </c>
      <c r="G2234" s="1">
        <v>47</v>
      </c>
      <c r="H2234" s="1">
        <v>88.22</v>
      </c>
      <c r="I2234" s="2">
        <v>4146.34</v>
      </c>
      <c r="J2234" s="3">
        <v>2.7500599999999999E-3</v>
      </c>
      <c r="K2234" s="4">
        <v>1507729.68</v>
      </c>
      <c r="L2234" s="5">
        <v>50001</v>
      </c>
      <c r="M2234" s="6">
        <v>30.153990520000001</v>
      </c>
      <c r="N2234" s="7" t="str">
        <f>IF(ISNUMBER(_xll.BDP($C2234, "DELTA_MID")),_xll.BDP($C2234, "DELTA_MID")," ")</f>
        <v xml:space="preserve"> </v>
      </c>
      <c r="O2234" s="7" t="str">
        <f>IF(ISNUMBER(N2234),_xll.BDP($C2234, "OPT_UNDL_TICKER"),"")</f>
        <v/>
      </c>
      <c r="P2234" s="8" t="str">
        <f>IF(ISNUMBER(N2234),_xll.BDP($C2234, "OPT_UNDL_PX")," ")</f>
        <v xml:space="preserve"> </v>
      </c>
      <c r="Q2234" s="7" t="str">
        <f>IF(ISNUMBER(N2234),+G2234*_xll.BDP($C2234, "PX_POS_MULT_FACTOR")*P2234/K2234," ")</f>
        <v xml:space="preserve"> </v>
      </c>
      <c r="R2234" s="8" t="str">
        <f>IF(OR($A2234="TUA",$A2234="TYA"),"",IF(ISNUMBER(_xll.BDP($C2234,"DUR_ADJ_OAS_MID")),_xll.BDP($C2234,"DUR_ADJ_OAS_MID"),IF(ISNUMBER(_xll.BDP($E2234&amp;" ISIN","DUR_ADJ_OAS_MID")),_xll.BDP($E2234&amp;" ISIN","DUR_ADJ_OAS_MID")," ")))</f>
        <v xml:space="preserve"> </v>
      </c>
      <c r="S2234" s="7" t="str">
        <f ca="1">IF(AND(A2233="SVOL",C2233="Cash"),                                     SUM(INDIRECT(ADDRESS(ROW()-(COUNTIF(A:A,"SVOL")),COLUMN())):INDIRECT(ADDRESS(ROW()-1,COLUMN()))),                                    IF(AND(A2234="TYA",C2234="Cash"), SUM(INDIRECT(ADDRESS(ROW()-(COUNTIF(A:A,"TYA")-1),COLUMN())):INDIRECT(ADDRESS(ROW()-1,COLUMN()))),                                    IF(AND(A2234="SVOL",ISNUMBER(FIND(" Govt",C2234))),"", IF(AND(A2234="SVOL",ISNUMBER(FIND(" Index",C2234))),J2234,                                    IF(ISNUMBER(N2234),Q2234*N2234,IF(ISNUMBER(R2234),J2234*R2234," "))))))</f>
        <v xml:space="preserve"> </v>
      </c>
      <c r="T2234" t="s">
        <v>5083</v>
      </c>
      <c r="U2234" t="s">
        <v>1204</v>
      </c>
      <c r="AG2234" s="17" t="s">
        <v>6737</v>
      </c>
    </row>
    <row r="2235" spans="1:33" x14ac:dyDescent="0.35">
      <c r="A2235" t="s">
        <v>4226</v>
      </c>
      <c r="B2235" t="s">
        <v>5084</v>
      </c>
      <c r="C2235" t="s">
        <v>5085</v>
      </c>
      <c r="D2235" t="s">
        <v>5086</v>
      </c>
      <c r="E2235" t="s">
        <v>5087</v>
      </c>
      <c r="F2235" t="s">
        <v>5088</v>
      </c>
      <c r="G2235" s="1">
        <v>27</v>
      </c>
      <c r="H2235" s="1">
        <v>272.95999999999998</v>
      </c>
      <c r="I2235" s="2">
        <v>7369.92</v>
      </c>
      <c r="J2235" s="3">
        <v>4.8880900000000003E-3</v>
      </c>
      <c r="K2235" s="4">
        <v>1507729.68</v>
      </c>
      <c r="L2235" s="5">
        <v>50001</v>
      </c>
      <c r="M2235" s="6">
        <v>30.153990520000001</v>
      </c>
      <c r="N2235" s="7" t="str">
        <f>IF(ISNUMBER(_xll.BDP($C2235, "DELTA_MID")),_xll.BDP($C2235, "DELTA_MID")," ")</f>
        <v xml:space="preserve"> </v>
      </c>
      <c r="O2235" s="7" t="str">
        <f>IF(ISNUMBER(N2235),_xll.BDP($C2235, "OPT_UNDL_TICKER"),"")</f>
        <v/>
      </c>
      <c r="P2235" s="8" t="str">
        <f>IF(ISNUMBER(N2235),_xll.BDP($C2235, "OPT_UNDL_PX")," ")</f>
        <v xml:space="preserve"> </v>
      </c>
      <c r="Q2235" s="7" t="str">
        <f>IF(ISNUMBER(N2235),+G2235*_xll.BDP($C2235, "PX_POS_MULT_FACTOR")*P2235/K2235," ")</f>
        <v xml:space="preserve"> </v>
      </c>
      <c r="R2235" s="8" t="str">
        <f>IF(OR($A2235="TUA",$A2235="TYA"),"",IF(ISNUMBER(_xll.BDP($C2235,"DUR_ADJ_OAS_MID")),_xll.BDP($C2235,"DUR_ADJ_OAS_MID"),IF(ISNUMBER(_xll.BDP($E2235&amp;" ISIN","DUR_ADJ_OAS_MID")),_xll.BDP($E2235&amp;" ISIN","DUR_ADJ_OAS_MID")," ")))</f>
        <v xml:space="preserve"> </v>
      </c>
      <c r="S2235" s="7" t="str">
        <f ca="1">IF(AND(A2234="SVOL",C2234="Cash"),                                     SUM(INDIRECT(ADDRESS(ROW()-(COUNTIF(A:A,"SVOL")),COLUMN())):INDIRECT(ADDRESS(ROW()-1,COLUMN()))),                                    IF(AND(A2235="TYA",C2235="Cash"), SUM(INDIRECT(ADDRESS(ROW()-(COUNTIF(A:A,"TYA")-1),COLUMN())):INDIRECT(ADDRESS(ROW()-1,COLUMN()))),                                    IF(AND(A2235="SVOL",ISNUMBER(FIND(" Govt",C2235))),"", IF(AND(A2235="SVOL",ISNUMBER(FIND(" Index",C2235))),J2235,                                    IF(ISNUMBER(N2235),Q2235*N2235,IF(ISNUMBER(R2235),J2235*R2235," "))))))</f>
        <v xml:space="preserve"> </v>
      </c>
      <c r="T2235" t="s">
        <v>5088</v>
      </c>
      <c r="U2235" t="s">
        <v>1204</v>
      </c>
      <c r="AG2235" s="17" t="s">
        <v>6737</v>
      </c>
    </row>
    <row r="2236" spans="1:33" x14ac:dyDescent="0.35">
      <c r="A2236" t="s">
        <v>4226</v>
      </c>
      <c r="B2236" t="s">
        <v>5089</v>
      </c>
      <c r="C2236" t="s">
        <v>5090</v>
      </c>
      <c r="D2236" t="s">
        <v>5091</v>
      </c>
      <c r="E2236" t="s">
        <v>5092</v>
      </c>
      <c r="F2236" t="s">
        <v>5093</v>
      </c>
      <c r="G2236" s="1">
        <v>59</v>
      </c>
      <c r="H2236" s="1">
        <v>38.25</v>
      </c>
      <c r="I2236" s="2">
        <v>2256.75</v>
      </c>
      <c r="J2236" s="3">
        <v>1.49679E-3</v>
      </c>
      <c r="K2236" s="4">
        <v>1507729.68</v>
      </c>
      <c r="L2236" s="5">
        <v>50001</v>
      </c>
      <c r="M2236" s="6">
        <v>30.153990520000001</v>
      </c>
      <c r="N2236" s="7" t="str">
        <f>IF(ISNUMBER(_xll.BDP($C2236, "DELTA_MID")),_xll.BDP($C2236, "DELTA_MID")," ")</f>
        <v xml:space="preserve"> </v>
      </c>
      <c r="O2236" s="7" t="str">
        <f>IF(ISNUMBER(N2236),_xll.BDP($C2236, "OPT_UNDL_TICKER"),"")</f>
        <v/>
      </c>
      <c r="P2236" s="8" t="str">
        <f>IF(ISNUMBER(N2236),_xll.BDP($C2236, "OPT_UNDL_PX")," ")</f>
        <v xml:space="preserve"> </v>
      </c>
      <c r="Q2236" s="7" t="str">
        <f>IF(ISNUMBER(N2236),+G2236*_xll.BDP($C2236, "PX_POS_MULT_FACTOR")*P2236/K2236," ")</f>
        <v xml:space="preserve"> </v>
      </c>
      <c r="R2236" s="8" t="str">
        <f>IF(OR($A2236="TUA",$A2236="TYA"),"",IF(ISNUMBER(_xll.BDP($C2236,"DUR_ADJ_OAS_MID")),_xll.BDP($C2236,"DUR_ADJ_OAS_MID"),IF(ISNUMBER(_xll.BDP($E2236&amp;" ISIN","DUR_ADJ_OAS_MID")),_xll.BDP($E2236&amp;" ISIN","DUR_ADJ_OAS_MID")," ")))</f>
        <v xml:space="preserve"> </v>
      </c>
      <c r="S2236" s="7" t="str">
        <f ca="1">IF(AND(A2235="SVOL",C2235="Cash"),                                     SUM(INDIRECT(ADDRESS(ROW()-(COUNTIF(A:A,"SVOL")),COLUMN())):INDIRECT(ADDRESS(ROW()-1,COLUMN()))),                                    IF(AND(A2236="TYA",C2236="Cash"), SUM(INDIRECT(ADDRESS(ROW()-(COUNTIF(A:A,"TYA")-1),COLUMN())):INDIRECT(ADDRESS(ROW()-1,COLUMN()))),                                    IF(AND(A2236="SVOL",ISNUMBER(FIND(" Govt",C2236))),"", IF(AND(A2236="SVOL",ISNUMBER(FIND(" Index",C2236))),J2236,                                    IF(ISNUMBER(N2236),Q2236*N2236,IF(ISNUMBER(R2236),J2236*R2236," "))))))</f>
        <v xml:space="preserve"> </v>
      </c>
      <c r="T2236" t="s">
        <v>5093</v>
      </c>
      <c r="U2236" t="s">
        <v>1204</v>
      </c>
      <c r="AG2236" s="17" t="s">
        <v>6737</v>
      </c>
    </row>
    <row r="2237" spans="1:33" x14ac:dyDescent="0.35">
      <c r="A2237" t="s">
        <v>4226</v>
      </c>
      <c r="B2237" t="s">
        <v>5094</v>
      </c>
      <c r="C2237" t="s">
        <v>5095</v>
      </c>
      <c r="D2237" t="s">
        <v>5096</v>
      </c>
      <c r="E2237" t="s">
        <v>5097</v>
      </c>
      <c r="F2237" t="s">
        <v>5098</v>
      </c>
      <c r="G2237" s="1">
        <v>21</v>
      </c>
      <c r="H2237" s="1">
        <v>81.180000000000007</v>
      </c>
      <c r="I2237" s="2">
        <v>1704.78</v>
      </c>
      <c r="J2237" s="3">
        <v>1.13069E-3</v>
      </c>
      <c r="K2237" s="4">
        <v>1507729.68</v>
      </c>
      <c r="L2237" s="5">
        <v>50001</v>
      </c>
      <c r="M2237" s="6">
        <v>30.153990520000001</v>
      </c>
      <c r="N2237" s="7" t="str">
        <f>IF(ISNUMBER(_xll.BDP($C2237, "DELTA_MID")),_xll.BDP($C2237, "DELTA_MID")," ")</f>
        <v xml:space="preserve"> </v>
      </c>
      <c r="O2237" s="7" t="str">
        <f>IF(ISNUMBER(N2237),_xll.BDP($C2237, "OPT_UNDL_TICKER"),"")</f>
        <v/>
      </c>
      <c r="P2237" s="8" t="str">
        <f>IF(ISNUMBER(N2237),_xll.BDP($C2237, "OPT_UNDL_PX")," ")</f>
        <v xml:space="preserve"> </v>
      </c>
      <c r="Q2237" s="7" t="str">
        <f>IF(ISNUMBER(N2237),+G2237*_xll.BDP($C2237, "PX_POS_MULT_FACTOR")*P2237/K2237," ")</f>
        <v xml:space="preserve"> </v>
      </c>
      <c r="R2237" s="8" t="str">
        <f>IF(OR($A2237="TUA",$A2237="TYA"),"",IF(ISNUMBER(_xll.BDP($C2237,"DUR_ADJ_OAS_MID")),_xll.BDP($C2237,"DUR_ADJ_OAS_MID"),IF(ISNUMBER(_xll.BDP($E2237&amp;" ISIN","DUR_ADJ_OAS_MID")),_xll.BDP($E2237&amp;" ISIN","DUR_ADJ_OAS_MID")," ")))</f>
        <v xml:space="preserve"> </v>
      </c>
      <c r="S2237" s="7" t="str">
        <f ca="1">IF(AND(A2236="SVOL",C2236="Cash"),                                     SUM(INDIRECT(ADDRESS(ROW()-(COUNTIF(A:A,"SVOL")),COLUMN())):INDIRECT(ADDRESS(ROW()-1,COLUMN()))),                                    IF(AND(A2237="TYA",C2237="Cash"), SUM(INDIRECT(ADDRESS(ROW()-(COUNTIF(A:A,"TYA")-1),COLUMN())):INDIRECT(ADDRESS(ROW()-1,COLUMN()))),                                    IF(AND(A2237="SVOL",ISNUMBER(FIND(" Govt",C2237))),"", IF(AND(A2237="SVOL",ISNUMBER(FIND(" Index",C2237))),J2237,                                    IF(ISNUMBER(N2237),Q2237*N2237,IF(ISNUMBER(R2237),J2237*R2237," "))))))</f>
        <v xml:space="preserve"> </v>
      </c>
      <c r="T2237" t="s">
        <v>5098</v>
      </c>
      <c r="U2237" t="s">
        <v>1204</v>
      </c>
      <c r="AG2237" s="17" t="s">
        <v>6737</v>
      </c>
    </row>
    <row r="2238" spans="1:33" x14ac:dyDescent="0.35">
      <c r="A2238" t="s">
        <v>4226</v>
      </c>
      <c r="B2238" t="s">
        <v>5099</v>
      </c>
      <c r="C2238" t="s">
        <v>5100</v>
      </c>
      <c r="D2238" t="s">
        <v>3740</v>
      </c>
      <c r="E2238" t="s">
        <v>3741</v>
      </c>
      <c r="F2238" t="s">
        <v>3742</v>
      </c>
      <c r="G2238" s="1">
        <v>16</v>
      </c>
      <c r="H2238" s="1">
        <v>157.30000000000001</v>
      </c>
      <c r="I2238" s="2">
        <v>2516.8000000000002</v>
      </c>
      <c r="J2238" s="3">
        <v>1.6692600000000001E-3</v>
      </c>
      <c r="K2238" s="4">
        <v>1507729.68</v>
      </c>
      <c r="L2238" s="5">
        <v>50001</v>
      </c>
      <c r="M2238" s="6">
        <v>30.153990520000001</v>
      </c>
      <c r="N2238" s="7" t="str">
        <f>IF(ISNUMBER(_xll.BDP($C2238, "DELTA_MID")),_xll.BDP($C2238, "DELTA_MID")," ")</f>
        <v xml:space="preserve"> </v>
      </c>
      <c r="O2238" s="7" t="str">
        <f>IF(ISNUMBER(N2238),_xll.BDP($C2238, "OPT_UNDL_TICKER"),"")</f>
        <v/>
      </c>
      <c r="P2238" s="8" t="str">
        <f>IF(ISNUMBER(N2238),_xll.BDP($C2238, "OPT_UNDL_PX")," ")</f>
        <v xml:space="preserve"> </v>
      </c>
      <c r="Q2238" s="7" t="str">
        <f>IF(ISNUMBER(N2238),+G2238*_xll.BDP($C2238, "PX_POS_MULT_FACTOR")*P2238/K2238," ")</f>
        <v xml:space="preserve"> </v>
      </c>
      <c r="R2238" s="8" t="str">
        <f>IF(OR($A2238="TUA",$A2238="TYA"),"",IF(ISNUMBER(_xll.BDP($C2238,"DUR_ADJ_OAS_MID")),_xll.BDP($C2238,"DUR_ADJ_OAS_MID"),IF(ISNUMBER(_xll.BDP($E2238&amp;" ISIN","DUR_ADJ_OAS_MID")),_xll.BDP($E2238&amp;" ISIN","DUR_ADJ_OAS_MID")," ")))</f>
        <v xml:space="preserve"> </v>
      </c>
      <c r="S2238" s="7" t="str">
        <f ca="1">IF(AND(A2237="SVOL",C2237="Cash"),                                     SUM(INDIRECT(ADDRESS(ROW()-(COUNTIF(A:A,"SVOL")),COLUMN())):INDIRECT(ADDRESS(ROW()-1,COLUMN()))),                                    IF(AND(A2238="TYA",C2238="Cash"), SUM(INDIRECT(ADDRESS(ROW()-(COUNTIF(A:A,"TYA")-1),COLUMN())):INDIRECT(ADDRESS(ROW()-1,COLUMN()))),                                    IF(AND(A2238="SVOL",ISNUMBER(FIND(" Govt",C2238))),"", IF(AND(A2238="SVOL",ISNUMBER(FIND(" Index",C2238))),J2238,                                    IF(ISNUMBER(N2238),Q2238*N2238,IF(ISNUMBER(R2238),J2238*R2238," "))))))</f>
        <v xml:space="preserve"> </v>
      </c>
      <c r="T2238" t="s">
        <v>3742</v>
      </c>
      <c r="U2238" t="s">
        <v>1204</v>
      </c>
      <c r="AG2238" s="17" t="s">
        <v>6737</v>
      </c>
    </row>
    <row r="2239" spans="1:33" x14ac:dyDescent="0.35">
      <c r="A2239" t="s">
        <v>4226</v>
      </c>
      <c r="B2239" t="s">
        <v>5101</v>
      </c>
      <c r="C2239" t="s">
        <v>4474</v>
      </c>
      <c r="D2239" t="s">
        <v>2505</v>
      </c>
      <c r="E2239" t="s">
        <v>2506</v>
      </c>
      <c r="F2239" t="s">
        <v>2507</v>
      </c>
      <c r="G2239" s="1">
        <v>33</v>
      </c>
      <c r="H2239" s="1">
        <v>132.19</v>
      </c>
      <c r="I2239" s="2">
        <v>4362.2700000000004</v>
      </c>
      <c r="J2239" s="3">
        <v>2.8932699999999999E-3</v>
      </c>
      <c r="K2239" s="4">
        <v>1507729.68</v>
      </c>
      <c r="L2239" s="5">
        <v>50001</v>
      </c>
      <c r="M2239" s="6">
        <v>30.153990520000001</v>
      </c>
      <c r="N2239" s="7" t="str">
        <f>IF(ISNUMBER(_xll.BDP($C2239, "DELTA_MID")),_xll.BDP($C2239, "DELTA_MID")," ")</f>
        <v xml:space="preserve"> </v>
      </c>
      <c r="O2239" s="7" t="str">
        <f>IF(ISNUMBER(N2239),_xll.BDP($C2239, "OPT_UNDL_TICKER"),"")</f>
        <v/>
      </c>
      <c r="P2239" s="8" t="str">
        <f>IF(ISNUMBER(N2239),_xll.BDP($C2239, "OPT_UNDL_PX")," ")</f>
        <v xml:space="preserve"> </v>
      </c>
      <c r="Q2239" s="7" t="str">
        <f>IF(ISNUMBER(N2239),+G2239*_xll.BDP($C2239, "PX_POS_MULT_FACTOR")*P2239/K2239," ")</f>
        <v xml:space="preserve"> </v>
      </c>
      <c r="R2239" s="8" t="str">
        <f>IF(OR($A2239="TUA",$A2239="TYA"),"",IF(ISNUMBER(_xll.BDP($C2239,"DUR_ADJ_OAS_MID")),_xll.BDP($C2239,"DUR_ADJ_OAS_MID"),IF(ISNUMBER(_xll.BDP($E2239&amp;" ISIN","DUR_ADJ_OAS_MID")),_xll.BDP($E2239&amp;" ISIN","DUR_ADJ_OAS_MID")," ")))</f>
        <v xml:space="preserve"> </v>
      </c>
      <c r="S2239" s="7" t="str">
        <f ca="1">IF(AND(A2238="SVOL",C2238="Cash"),                                     SUM(INDIRECT(ADDRESS(ROW()-(COUNTIF(A:A,"SVOL")),COLUMN())):INDIRECT(ADDRESS(ROW()-1,COLUMN()))),                                    IF(AND(A2239="TYA",C2239="Cash"), SUM(INDIRECT(ADDRESS(ROW()-(COUNTIF(A:A,"TYA")-1),COLUMN())):INDIRECT(ADDRESS(ROW()-1,COLUMN()))),                                    IF(AND(A2239="SVOL",ISNUMBER(FIND(" Govt",C2239))),"", IF(AND(A2239="SVOL",ISNUMBER(FIND(" Index",C2239))),J2239,                                    IF(ISNUMBER(N2239),Q2239*N2239,IF(ISNUMBER(R2239),J2239*R2239," "))))))</f>
        <v xml:space="preserve"> </v>
      </c>
      <c r="T2239" t="s">
        <v>2507</v>
      </c>
      <c r="U2239" t="s">
        <v>1204</v>
      </c>
      <c r="AG2239" s="17" t="s">
        <v>6737</v>
      </c>
    </row>
    <row r="2240" spans="1:33" x14ac:dyDescent="0.35">
      <c r="A2240" t="s">
        <v>4226</v>
      </c>
      <c r="B2240" t="s">
        <v>5102</v>
      </c>
      <c r="C2240" t="s">
        <v>5103</v>
      </c>
      <c r="D2240" t="s">
        <v>2510</v>
      </c>
      <c r="E2240" t="s">
        <v>2511</v>
      </c>
      <c r="F2240" t="s">
        <v>2512</v>
      </c>
      <c r="G2240" s="1">
        <v>266</v>
      </c>
      <c r="H2240" s="1">
        <v>63</v>
      </c>
      <c r="I2240" s="2">
        <v>16758</v>
      </c>
      <c r="J2240" s="3">
        <v>1.111472E-2</v>
      </c>
      <c r="K2240" s="4">
        <v>1507729.68</v>
      </c>
      <c r="L2240" s="5">
        <v>50001</v>
      </c>
      <c r="M2240" s="6">
        <v>30.153990520000001</v>
      </c>
      <c r="N2240" s="7" t="str">
        <f>IF(ISNUMBER(_xll.BDP($C2240, "DELTA_MID")),_xll.BDP($C2240, "DELTA_MID")," ")</f>
        <v xml:space="preserve"> </v>
      </c>
      <c r="O2240" s="7" t="str">
        <f>IF(ISNUMBER(N2240),_xll.BDP($C2240, "OPT_UNDL_TICKER"),"")</f>
        <v/>
      </c>
      <c r="P2240" s="8" t="str">
        <f>IF(ISNUMBER(N2240),_xll.BDP($C2240, "OPT_UNDL_PX")," ")</f>
        <v xml:space="preserve"> </v>
      </c>
      <c r="Q2240" s="7" t="str">
        <f>IF(ISNUMBER(N2240),+G2240*_xll.BDP($C2240, "PX_POS_MULT_FACTOR")*P2240/K2240," ")</f>
        <v xml:space="preserve"> </v>
      </c>
      <c r="R2240" s="8" t="str">
        <f>IF(OR($A2240="TUA",$A2240="TYA"),"",IF(ISNUMBER(_xll.BDP($C2240,"DUR_ADJ_OAS_MID")),_xll.BDP($C2240,"DUR_ADJ_OAS_MID"),IF(ISNUMBER(_xll.BDP($E2240&amp;" ISIN","DUR_ADJ_OAS_MID")),_xll.BDP($E2240&amp;" ISIN","DUR_ADJ_OAS_MID")," ")))</f>
        <v xml:space="preserve"> </v>
      </c>
      <c r="S2240" s="7" t="str">
        <f ca="1">IF(AND(A2239="SVOL",C2239="Cash"),                                     SUM(INDIRECT(ADDRESS(ROW()-(COUNTIF(A:A,"SVOL")),COLUMN())):INDIRECT(ADDRESS(ROW()-1,COLUMN()))),                                    IF(AND(A2240="TYA",C2240="Cash"), SUM(INDIRECT(ADDRESS(ROW()-(COUNTIF(A:A,"TYA")-1),COLUMN())):INDIRECT(ADDRESS(ROW()-1,COLUMN()))),                                    IF(AND(A2240="SVOL",ISNUMBER(FIND(" Govt",C2240))),"", IF(AND(A2240="SVOL",ISNUMBER(FIND(" Index",C2240))),J2240,                                    IF(ISNUMBER(N2240),Q2240*N2240,IF(ISNUMBER(R2240),J2240*R2240," "))))))</f>
        <v xml:space="preserve"> </v>
      </c>
      <c r="T2240" t="s">
        <v>2512</v>
      </c>
      <c r="U2240" t="s">
        <v>1204</v>
      </c>
      <c r="AG2240" s="17" t="s">
        <v>6737</v>
      </c>
    </row>
    <row r="2241" spans="1:33" x14ac:dyDescent="0.35">
      <c r="A2241" t="s">
        <v>4226</v>
      </c>
      <c r="B2241" t="s">
        <v>5104</v>
      </c>
      <c r="C2241" t="s">
        <v>5105</v>
      </c>
      <c r="D2241" t="s">
        <v>3756</v>
      </c>
      <c r="E2241" t="s">
        <v>3757</v>
      </c>
      <c r="F2241" t="s">
        <v>3758</v>
      </c>
      <c r="G2241" s="1">
        <v>93</v>
      </c>
      <c r="H2241" s="1">
        <v>59.58</v>
      </c>
      <c r="I2241" s="2">
        <v>5540.94</v>
      </c>
      <c r="J2241" s="3">
        <v>3.6750200000000002E-3</v>
      </c>
      <c r="K2241" s="4">
        <v>1507729.68</v>
      </c>
      <c r="L2241" s="5">
        <v>50001</v>
      </c>
      <c r="M2241" s="6">
        <v>30.153990520000001</v>
      </c>
      <c r="N2241" s="7" t="str">
        <f>IF(ISNUMBER(_xll.BDP($C2241, "DELTA_MID")),_xll.BDP($C2241, "DELTA_MID")," ")</f>
        <v xml:space="preserve"> </v>
      </c>
      <c r="O2241" s="7" t="str">
        <f>IF(ISNUMBER(N2241),_xll.BDP($C2241, "OPT_UNDL_TICKER"),"")</f>
        <v/>
      </c>
      <c r="P2241" s="8" t="str">
        <f>IF(ISNUMBER(N2241),_xll.BDP($C2241, "OPT_UNDL_PX")," ")</f>
        <v xml:space="preserve"> </v>
      </c>
      <c r="Q2241" s="7" t="str">
        <f>IF(ISNUMBER(N2241),+G2241*_xll.BDP($C2241, "PX_POS_MULT_FACTOR")*P2241/K2241," ")</f>
        <v xml:space="preserve"> </v>
      </c>
      <c r="R2241" s="8" t="str">
        <f>IF(OR($A2241="TUA",$A2241="TYA"),"",IF(ISNUMBER(_xll.BDP($C2241,"DUR_ADJ_OAS_MID")),_xll.BDP($C2241,"DUR_ADJ_OAS_MID"),IF(ISNUMBER(_xll.BDP($E2241&amp;" ISIN","DUR_ADJ_OAS_MID")),_xll.BDP($E2241&amp;" ISIN","DUR_ADJ_OAS_MID")," ")))</f>
        <v xml:space="preserve"> </v>
      </c>
      <c r="S2241" s="7" t="str">
        <f ca="1">IF(AND(A2240="SVOL",C2240="Cash"),                                     SUM(INDIRECT(ADDRESS(ROW()-(COUNTIF(A:A,"SVOL")),COLUMN())):INDIRECT(ADDRESS(ROW()-1,COLUMN()))),                                    IF(AND(A2241="TYA",C2241="Cash"), SUM(INDIRECT(ADDRESS(ROW()-(COUNTIF(A:A,"TYA")-1),COLUMN())):INDIRECT(ADDRESS(ROW()-1,COLUMN()))),                                    IF(AND(A2241="SVOL",ISNUMBER(FIND(" Govt",C2241))),"", IF(AND(A2241="SVOL",ISNUMBER(FIND(" Index",C2241))),J2241,                                    IF(ISNUMBER(N2241),Q2241*N2241,IF(ISNUMBER(R2241),J2241*R2241," "))))))</f>
        <v xml:space="preserve"> </v>
      </c>
      <c r="T2241" t="s">
        <v>3758</v>
      </c>
      <c r="U2241" t="s">
        <v>1204</v>
      </c>
      <c r="AG2241" s="17" t="s">
        <v>6737</v>
      </c>
    </row>
    <row r="2242" spans="1:33" x14ac:dyDescent="0.35">
      <c r="A2242" t="s">
        <v>4226</v>
      </c>
      <c r="B2242" t="s">
        <v>5106</v>
      </c>
      <c r="C2242" t="s">
        <v>5107</v>
      </c>
      <c r="D2242" t="s">
        <v>5108</v>
      </c>
      <c r="E2242" t="s">
        <v>5109</v>
      </c>
      <c r="F2242" t="s">
        <v>5110</v>
      </c>
      <c r="G2242" s="1">
        <v>43</v>
      </c>
      <c r="H2242" s="1">
        <v>36.67</v>
      </c>
      <c r="I2242" s="2">
        <v>1576.81</v>
      </c>
      <c r="J2242" s="3">
        <v>1.04582E-3</v>
      </c>
      <c r="K2242" s="4">
        <v>1507729.68</v>
      </c>
      <c r="L2242" s="5">
        <v>50001</v>
      </c>
      <c r="M2242" s="6">
        <v>30.153990520000001</v>
      </c>
      <c r="N2242" s="7" t="str">
        <f>IF(ISNUMBER(_xll.BDP($C2242, "DELTA_MID")),_xll.BDP($C2242, "DELTA_MID")," ")</f>
        <v xml:space="preserve"> </v>
      </c>
      <c r="O2242" s="7" t="str">
        <f>IF(ISNUMBER(N2242),_xll.BDP($C2242, "OPT_UNDL_TICKER"),"")</f>
        <v/>
      </c>
      <c r="P2242" s="8" t="str">
        <f>IF(ISNUMBER(N2242),_xll.BDP($C2242, "OPT_UNDL_PX")," ")</f>
        <v xml:space="preserve"> </v>
      </c>
      <c r="Q2242" s="7" t="str">
        <f>IF(ISNUMBER(N2242),+G2242*_xll.BDP($C2242, "PX_POS_MULT_FACTOR")*P2242/K2242," ")</f>
        <v xml:space="preserve"> </v>
      </c>
      <c r="R2242" s="8" t="str">
        <f>IF(OR($A2242="TUA",$A2242="TYA"),"",IF(ISNUMBER(_xll.BDP($C2242,"DUR_ADJ_OAS_MID")),_xll.BDP($C2242,"DUR_ADJ_OAS_MID"),IF(ISNUMBER(_xll.BDP($E2242&amp;" ISIN","DUR_ADJ_OAS_MID")),_xll.BDP($E2242&amp;" ISIN","DUR_ADJ_OAS_MID")," ")))</f>
        <v xml:space="preserve"> </v>
      </c>
      <c r="S2242" s="7" t="str">
        <f ca="1">IF(AND(A2241="SVOL",C2241="Cash"),                                     SUM(INDIRECT(ADDRESS(ROW()-(COUNTIF(A:A,"SVOL")),COLUMN())):INDIRECT(ADDRESS(ROW()-1,COLUMN()))),                                    IF(AND(A2242="TYA",C2242="Cash"), SUM(INDIRECT(ADDRESS(ROW()-(COUNTIF(A:A,"TYA")-1),COLUMN())):INDIRECT(ADDRESS(ROW()-1,COLUMN()))),                                    IF(AND(A2242="SVOL",ISNUMBER(FIND(" Govt",C2242))),"", IF(AND(A2242="SVOL",ISNUMBER(FIND(" Index",C2242))),J2242,                                    IF(ISNUMBER(N2242),Q2242*N2242,IF(ISNUMBER(R2242),J2242*R2242," "))))))</f>
        <v xml:space="preserve"> </v>
      </c>
      <c r="T2242" t="s">
        <v>5110</v>
      </c>
      <c r="U2242" t="s">
        <v>1204</v>
      </c>
      <c r="AG2242" s="17" t="s">
        <v>6737</v>
      </c>
    </row>
    <row r="2243" spans="1:33" x14ac:dyDescent="0.35">
      <c r="A2243" t="s">
        <v>4226</v>
      </c>
      <c r="B2243" t="s">
        <v>5111</v>
      </c>
      <c r="C2243" t="s">
        <v>5112</v>
      </c>
      <c r="D2243" t="s">
        <v>5113</v>
      </c>
      <c r="E2243" t="s">
        <v>5114</v>
      </c>
      <c r="F2243" t="s">
        <v>5115</v>
      </c>
      <c r="G2243" s="1">
        <v>3</v>
      </c>
      <c r="H2243" s="1">
        <v>619.34</v>
      </c>
      <c r="I2243" s="2">
        <v>1858.02</v>
      </c>
      <c r="J2243" s="3">
        <v>1.23233E-3</v>
      </c>
      <c r="K2243" s="4">
        <v>1507729.68</v>
      </c>
      <c r="L2243" s="5">
        <v>50001</v>
      </c>
      <c r="M2243" s="6">
        <v>30.153990520000001</v>
      </c>
      <c r="N2243" s="7" t="str">
        <f>IF(ISNUMBER(_xll.BDP($C2243, "DELTA_MID")),_xll.BDP($C2243, "DELTA_MID")," ")</f>
        <v xml:space="preserve"> </v>
      </c>
      <c r="O2243" s="7" t="str">
        <f>IF(ISNUMBER(N2243),_xll.BDP($C2243, "OPT_UNDL_TICKER"),"")</f>
        <v/>
      </c>
      <c r="P2243" s="8" t="str">
        <f>IF(ISNUMBER(N2243),_xll.BDP($C2243, "OPT_UNDL_PX")," ")</f>
        <v xml:space="preserve"> </v>
      </c>
      <c r="Q2243" s="7" t="str">
        <f>IF(ISNUMBER(N2243),+G2243*_xll.BDP($C2243, "PX_POS_MULT_FACTOR")*P2243/K2243," ")</f>
        <v xml:space="preserve"> </v>
      </c>
      <c r="R2243" s="8" t="str">
        <f>IF(OR($A2243="TUA",$A2243="TYA"),"",IF(ISNUMBER(_xll.BDP($C2243,"DUR_ADJ_OAS_MID")),_xll.BDP($C2243,"DUR_ADJ_OAS_MID"),IF(ISNUMBER(_xll.BDP($E2243&amp;" ISIN","DUR_ADJ_OAS_MID")),_xll.BDP($E2243&amp;" ISIN","DUR_ADJ_OAS_MID")," ")))</f>
        <v xml:space="preserve"> </v>
      </c>
      <c r="S2243" s="7" t="str">
        <f ca="1">IF(AND(A2242="SVOL",C2242="Cash"),                                     SUM(INDIRECT(ADDRESS(ROW()-(COUNTIF(A:A,"SVOL")),COLUMN())):INDIRECT(ADDRESS(ROW()-1,COLUMN()))),                                    IF(AND(A2243="TYA",C2243="Cash"), SUM(INDIRECT(ADDRESS(ROW()-(COUNTIF(A:A,"TYA")-1),COLUMN())):INDIRECT(ADDRESS(ROW()-1,COLUMN()))),                                    IF(AND(A2243="SVOL",ISNUMBER(FIND(" Govt",C2243))),"", IF(AND(A2243="SVOL",ISNUMBER(FIND(" Index",C2243))),J2243,                                    IF(ISNUMBER(N2243),Q2243*N2243,IF(ISNUMBER(R2243),J2243*R2243," "))))))</f>
        <v xml:space="preserve"> </v>
      </c>
      <c r="T2243" t="s">
        <v>5115</v>
      </c>
      <c r="U2243" t="s">
        <v>1204</v>
      </c>
      <c r="AG2243" s="17" t="s">
        <v>6737</v>
      </c>
    </row>
    <row r="2244" spans="1:33" x14ac:dyDescent="0.35">
      <c r="A2244" t="s">
        <v>4226</v>
      </c>
      <c r="B2244" t="s">
        <v>5116</v>
      </c>
      <c r="C2244" t="s">
        <v>5117</v>
      </c>
      <c r="D2244" t="s">
        <v>5118</v>
      </c>
      <c r="E2244" t="s">
        <v>5119</v>
      </c>
      <c r="F2244" t="s">
        <v>5120</v>
      </c>
      <c r="G2244" s="1">
        <v>7</v>
      </c>
      <c r="H2244" s="1">
        <v>92.28</v>
      </c>
      <c r="I2244" s="2">
        <v>645.96</v>
      </c>
      <c r="J2244" s="3">
        <v>4.2842999999999999E-4</v>
      </c>
      <c r="K2244" s="4">
        <v>1507729.68</v>
      </c>
      <c r="L2244" s="5">
        <v>50001</v>
      </c>
      <c r="M2244" s="6">
        <v>30.153990520000001</v>
      </c>
      <c r="N2244" s="7" t="str">
        <f>IF(ISNUMBER(_xll.BDP($C2244, "DELTA_MID")),_xll.BDP($C2244, "DELTA_MID")," ")</f>
        <v xml:space="preserve"> </v>
      </c>
      <c r="O2244" s="7" t="str">
        <f>IF(ISNUMBER(N2244),_xll.BDP($C2244, "OPT_UNDL_TICKER"),"")</f>
        <v/>
      </c>
      <c r="P2244" s="8" t="str">
        <f>IF(ISNUMBER(N2244),_xll.BDP($C2244, "OPT_UNDL_PX")," ")</f>
        <v xml:space="preserve"> </v>
      </c>
      <c r="Q2244" s="7" t="str">
        <f>IF(ISNUMBER(N2244),+G2244*_xll.BDP($C2244, "PX_POS_MULT_FACTOR")*P2244/K2244," ")</f>
        <v xml:space="preserve"> </v>
      </c>
      <c r="R2244" s="8" t="str">
        <f>IF(OR($A2244="TUA",$A2244="TYA"),"",IF(ISNUMBER(_xll.BDP($C2244,"DUR_ADJ_OAS_MID")),_xll.BDP($C2244,"DUR_ADJ_OAS_MID"),IF(ISNUMBER(_xll.BDP($E2244&amp;" ISIN","DUR_ADJ_OAS_MID")),_xll.BDP($E2244&amp;" ISIN","DUR_ADJ_OAS_MID")," ")))</f>
        <v xml:space="preserve"> </v>
      </c>
      <c r="S2244" s="7" t="str">
        <f ca="1">IF(AND(A2243="SVOL",C2243="Cash"),                                     SUM(INDIRECT(ADDRESS(ROW()-(COUNTIF(A:A,"SVOL")),COLUMN())):INDIRECT(ADDRESS(ROW()-1,COLUMN()))),                                    IF(AND(A2244="TYA",C2244="Cash"), SUM(INDIRECT(ADDRESS(ROW()-(COUNTIF(A:A,"TYA")-1),COLUMN())):INDIRECT(ADDRESS(ROW()-1,COLUMN()))),                                    IF(AND(A2244="SVOL",ISNUMBER(FIND(" Govt",C2244))),"", IF(AND(A2244="SVOL",ISNUMBER(FIND(" Index",C2244))),J2244,                                    IF(ISNUMBER(N2244),Q2244*N2244,IF(ISNUMBER(R2244),J2244*R2244," "))))))</f>
        <v xml:space="preserve"> </v>
      </c>
      <c r="T2244" t="s">
        <v>5120</v>
      </c>
      <c r="U2244" t="s">
        <v>1204</v>
      </c>
      <c r="AG2244" s="17" t="s">
        <v>6737</v>
      </c>
    </row>
    <row r="2245" spans="1:33" x14ac:dyDescent="0.35">
      <c r="A2245" t="s">
        <v>4226</v>
      </c>
      <c r="B2245" t="s">
        <v>5121</v>
      </c>
      <c r="C2245" t="s">
        <v>5122</v>
      </c>
      <c r="D2245" t="s">
        <v>3779</v>
      </c>
      <c r="E2245" t="s">
        <v>3780</v>
      </c>
      <c r="F2245" t="s">
        <v>3781</v>
      </c>
      <c r="G2245" s="1">
        <v>32</v>
      </c>
      <c r="H2245" s="1">
        <v>272.32</v>
      </c>
      <c r="I2245" s="2">
        <v>8714.24</v>
      </c>
      <c r="J2245" s="3">
        <v>5.7797100000000004E-3</v>
      </c>
      <c r="K2245" s="4">
        <v>1507729.68</v>
      </c>
      <c r="L2245" s="5">
        <v>50001</v>
      </c>
      <c r="M2245" s="6">
        <v>30.153990520000001</v>
      </c>
      <c r="N2245" s="7" t="str">
        <f>IF(ISNUMBER(_xll.BDP($C2245, "DELTA_MID")),_xll.BDP($C2245, "DELTA_MID")," ")</f>
        <v xml:space="preserve"> </v>
      </c>
      <c r="O2245" s="7" t="str">
        <f>IF(ISNUMBER(N2245),_xll.BDP($C2245, "OPT_UNDL_TICKER"),"")</f>
        <v/>
      </c>
      <c r="P2245" s="8" t="str">
        <f>IF(ISNUMBER(N2245),_xll.BDP($C2245, "OPT_UNDL_PX")," ")</f>
        <v xml:space="preserve"> </v>
      </c>
      <c r="Q2245" s="7" t="str">
        <f>IF(ISNUMBER(N2245),+G2245*_xll.BDP($C2245, "PX_POS_MULT_FACTOR")*P2245/K2245," ")</f>
        <v xml:space="preserve"> </v>
      </c>
      <c r="R2245" s="8" t="str">
        <f>IF(OR($A2245="TUA",$A2245="TYA"),"",IF(ISNUMBER(_xll.BDP($C2245,"DUR_ADJ_OAS_MID")),_xll.BDP($C2245,"DUR_ADJ_OAS_MID"),IF(ISNUMBER(_xll.BDP($E2245&amp;" ISIN","DUR_ADJ_OAS_MID")),_xll.BDP($E2245&amp;" ISIN","DUR_ADJ_OAS_MID")," ")))</f>
        <v xml:space="preserve"> </v>
      </c>
      <c r="S2245" s="7" t="str">
        <f ca="1">IF(AND(A2244="SVOL",C2244="Cash"),                                     SUM(INDIRECT(ADDRESS(ROW()-(COUNTIF(A:A,"SVOL")),COLUMN())):INDIRECT(ADDRESS(ROW()-1,COLUMN()))),                                    IF(AND(A2245="TYA",C2245="Cash"), SUM(INDIRECT(ADDRESS(ROW()-(COUNTIF(A:A,"TYA")-1),COLUMN())):INDIRECT(ADDRESS(ROW()-1,COLUMN()))),                                    IF(AND(A2245="SVOL",ISNUMBER(FIND(" Govt",C2245))),"", IF(AND(A2245="SVOL",ISNUMBER(FIND(" Index",C2245))),J2245,                                    IF(ISNUMBER(N2245),Q2245*N2245,IF(ISNUMBER(R2245),J2245*R2245," "))))))</f>
        <v xml:space="preserve"> </v>
      </c>
      <c r="T2245" t="s">
        <v>3781</v>
      </c>
      <c r="U2245" t="s">
        <v>1204</v>
      </c>
      <c r="AG2245" s="17" t="s">
        <v>6737</v>
      </c>
    </row>
    <row r="2246" spans="1:33" x14ac:dyDescent="0.35">
      <c r="A2246" t="s">
        <v>4226</v>
      </c>
      <c r="B2246" t="s">
        <v>5123</v>
      </c>
      <c r="C2246" t="s">
        <v>5124</v>
      </c>
      <c r="D2246" t="s">
        <v>2541</v>
      </c>
      <c r="E2246" t="s">
        <v>2542</v>
      </c>
      <c r="F2246" t="s">
        <v>2543</v>
      </c>
      <c r="G2246" s="1">
        <v>100</v>
      </c>
      <c r="H2246" s="1">
        <v>73.849999999999994</v>
      </c>
      <c r="I2246" s="2">
        <v>7385</v>
      </c>
      <c r="J2246" s="3">
        <v>4.8980899999999999E-3</v>
      </c>
      <c r="K2246" s="4">
        <v>1507729.68</v>
      </c>
      <c r="L2246" s="5">
        <v>50001</v>
      </c>
      <c r="M2246" s="6">
        <v>30.153990520000001</v>
      </c>
      <c r="N2246" s="7" t="str">
        <f>IF(ISNUMBER(_xll.BDP($C2246, "DELTA_MID")),_xll.BDP($C2246, "DELTA_MID")," ")</f>
        <v xml:space="preserve"> </v>
      </c>
      <c r="O2246" s="7" t="str">
        <f>IF(ISNUMBER(N2246),_xll.BDP($C2246, "OPT_UNDL_TICKER"),"")</f>
        <v/>
      </c>
      <c r="P2246" s="8" t="str">
        <f>IF(ISNUMBER(N2246),_xll.BDP($C2246, "OPT_UNDL_PX")," ")</f>
        <v xml:space="preserve"> </v>
      </c>
      <c r="Q2246" s="7" t="str">
        <f>IF(ISNUMBER(N2246),+G2246*_xll.BDP($C2246, "PX_POS_MULT_FACTOR")*P2246/K2246," ")</f>
        <v xml:space="preserve"> </v>
      </c>
      <c r="R2246" s="8" t="str">
        <f>IF(OR($A2246="TUA",$A2246="TYA"),"",IF(ISNUMBER(_xll.BDP($C2246,"DUR_ADJ_OAS_MID")),_xll.BDP($C2246,"DUR_ADJ_OAS_MID"),IF(ISNUMBER(_xll.BDP($E2246&amp;" ISIN","DUR_ADJ_OAS_MID")),_xll.BDP($E2246&amp;" ISIN","DUR_ADJ_OAS_MID")," ")))</f>
        <v xml:space="preserve"> </v>
      </c>
      <c r="S2246" s="7" t="str">
        <f ca="1">IF(AND(A2245="SVOL",C2245="Cash"),                                     SUM(INDIRECT(ADDRESS(ROW()-(COUNTIF(A:A,"SVOL")),COLUMN())):INDIRECT(ADDRESS(ROW()-1,COLUMN()))),                                    IF(AND(A2246="TYA",C2246="Cash"), SUM(INDIRECT(ADDRESS(ROW()-(COUNTIF(A:A,"TYA")-1),COLUMN())):INDIRECT(ADDRESS(ROW()-1,COLUMN()))),                                    IF(AND(A2246="SVOL",ISNUMBER(FIND(" Govt",C2246))),"", IF(AND(A2246="SVOL",ISNUMBER(FIND(" Index",C2246))),J2246,                                    IF(ISNUMBER(N2246),Q2246*N2246,IF(ISNUMBER(R2246),J2246*R2246," "))))))</f>
        <v xml:space="preserve"> </v>
      </c>
      <c r="T2246" t="s">
        <v>2543</v>
      </c>
      <c r="U2246" t="s">
        <v>1204</v>
      </c>
      <c r="AG2246" s="17" t="s">
        <v>6737</v>
      </c>
    </row>
    <row r="2247" spans="1:33" x14ac:dyDescent="0.35">
      <c r="A2247" t="s">
        <v>4226</v>
      </c>
      <c r="B2247" t="s">
        <v>5125</v>
      </c>
      <c r="C2247" t="s">
        <v>5126</v>
      </c>
      <c r="D2247" t="s">
        <v>3803</v>
      </c>
      <c r="E2247" t="s">
        <v>3804</v>
      </c>
      <c r="F2247" t="s">
        <v>3805</v>
      </c>
      <c r="G2247" s="1">
        <v>18</v>
      </c>
      <c r="H2247" s="1">
        <v>127.02</v>
      </c>
      <c r="I2247" s="2">
        <v>2286.36</v>
      </c>
      <c r="J2247" s="3">
        <v>1.51643E-3</v>
      </c>
      <c r="K2247" s="4">
        <v>1507729.68</v>
      </c>
      <c r="L2247" s="5">
        <v>50001</v>
      </c>
      <c r="M2247" s="6">
        <v>30.153990520000001</v>
      </c>
      <c r="N2247" s="7" t="str">
        <f>IF(ISNUMBER(_xll.BDP($C2247, "DELTA_MID")),_xll.BDP($C2247, "DELTA_MID")," ")</f>
        <v xml:space="preserve"> </v>
      </c>
      <c r="O2247" s="7" t="str">
        <f>IF(ISNUMBER(N2247),_xll.BDP($C2247, "OPT_UNDL_TICKER"),"")</f>
        <v/>
      </c>
      <c r="P2247" s="8" t="str">
        <f>IF(ISNUMBER(N2247),_xll.BDP($C2247, "OPT_UNDL_PX")," ")</f>
        <v xml:space="preserve"> </v>
      </c>
      <c r="Q2247" s="7" t="str">
        <f>IF(ISNUMBER(N2247),+G2247*_xll.BDP($C2247, "PX_POS_MULT_FACTOR")*P2247/K2247," ")</f>
        <v xml:space="preserve"> </v>
      </c>
      <c r="R2247" s="8" t="str">
        <f>IF(OR($A2247="TUA",$A2247="TYA"),"",IF(ISNUMBER(_xll.BDP($C2247,"DUR_ADJ_OAS_MID")),_xll.BDP($C2247,"DUR_ADJ_OAS_MID"),IF(ISNUMBER(_xll.BDP($E2247&amp;" ISIN","DUR_ADJ_OAS_MID")),_xll.BDP($E2247&amp;" ISIN","DUR_ADJ_OAS_MID")," ")))</f>
        <v xml:space="preserve"> </v>
      </c>
      <c r="S2247" s="7" t="str">
        <f ca="1">IF(AND(A2246="SVOL",C2246="Cash"),                                     SUM(INDIRECT(ADDRESS(ROW()-(COUNTIF(A:A,"SVOL")),COLUMN())):INDIRECT(ADDRESS(ROW()-1,COLUMN()))),                                    IF(AND(A2247="TYA",C2247="Cash"), SUM(INDIRECT(ADDRESS(ROW()-(COUNTIF(A:A,"TYA")-1),COLUMN())):INDIRECT(ADDRESS(ROW()-1,COLUMN()))),                                    IF(AND(A2247="SVOL",ISNUMBER(FIND(" Govt",C2247))),"", IF(AND(A2247="SVOL",ISNUMBER(FIND(" Index",C2247))),J2247,                                    IF(ISNUMBER(N2247),Q2247*N2247,IF(ISNUMBER(R2247),J2247*R2247," "))))))</f>
        <v xml:space="preserve"> </v>
      </c>
      <c r="T2247" t="s">
        <v>3805</v>
      </c>
      <c r="U2247" t="s">
        <v>1204</v>
      </c>
      <c r="AG2247" s="17" t="s">
        <v>6737</v>
      </c>
    </row>
    <row r="2248" spans="1:33" x14ac:dyDescent="0.35">
      <c r="A2248" t="s">
        <v>4226</v>
      </c>
      <c r="B2248" t="s">
        <v>5127</v>
      </c>
      <c r="C2248" t="s">
        <v>946</v>
      </c>
      <c r="D2248" t="s">
        <v>947</v>
      </c>
      <c r="E2248" t="s">
        <v>948</v>
      </c>
      <c r="F2248" t="s">
        <v>949</v>
      </c>
      <c r="G2248" s="1">
        <v>85</v>
      </c>
      <c r="H2248" s="1">
        <v>521.88</v>
      </c>
      <c r="I2248" s="2">
        <v>44359.8</v>
      </c>
      <c r="J2248" s="3">
        <v>2.9421590000000001E-2</v>
      </c>
      <c r="K2248" s="4">
        <v>1507729.68</v>
      </c>
      <c r="L2248" s="5">
        <v>50001</v>
      </c>
      <c r="M2248" s="6">
        <v>30.153990520000001</v>
      </c>
      <c r="N2248" s="7" t="str">
        <f>IF(ISNUMBER(_xll.BDP($C2248, "DELTA_MID")),_xll.BDP($C2248, "DELTA_MID")," ")</f>
        <v xml:space="preserve"> </v>
      </c>
      <c r="O2248" s="7" t="str">
        <f>IF(ISNUMBER(N2248),_xll.BDP($C2248, "OPT_UNDL_TICKER"),"")</f>
        <v/>
      </c>
      <c r="P2248" s="8" t="str">
        <f>IF(ISNUMBER(N2248),_xll.BDP($C2248, "OPT_UNDL_PX")," ")</f>
        <v xml:space="preserve"> </v>
      </c>
      <c r="Q2248" s="7" t="str">
        <f>IF(ISNUMBER(N2248),+G2248*_xll.BDP($C2248, "PX_POS_MULT_FACTOR")*P2248/K2248," ")</f>
        <v xml:space="preserve"> </v>
      </c>
      <c r="R2248" s="8" t="str">
        <f>IF(OR($A2248="TUA",$A2248="TYA"),"",IF(ISNUMBER(_xll.BDP($C2248,"DUR_ADJ_OAS_MID")),_xll.BDP($C2248,"DUR_ADJ_OAS_MID"),IF(ISNUMBER(_xll.BDP($E2248&amp;" ISIN","DUR_ADJ_OAS_MID")),_xll.BDP($E2248&amp;" ISIN","DUR_ADJ_OAS_MID")," ")))</f>
        <v xml:space="preserve"> </v>
      </c>
      <c r="S2248" s="7" t="str">
        <f ca="1">IF(AND(A2247="SVOL",C2247="Cash"),                                     SUM(INDIRECT(ADDRESS(ROW()-(COUNTIF(A:A,"SVOL")),COLUMN())):INDIRECT(ADDRESS(ROW()-1,COLUMN()))),                                    IF(AND(A2248="TYA",C2248="Cash"), SUM(INDIRECT(ADDRESS(ROW()-(COUNTIF(A:A,"TYA")-1),COLUMN())):INDIRECT(ADDRESS(ROW()-1,COLUMN()))),                                    IF(AND(A2248="SVOL",ISNUMBER(FIND(" Govt",C2248))),"", IF(AND(A2248="SVOL",ISNUMBER(FIND(" Index",C2248))),J2248,                                    IF(ISNUMBER(N2248),Q2248*N2248,IF(ISNUMBER(R2248),J2248*R2248," "))))))</f>
        <v xml:space="preserve"> </v>
      </c>
      <c r="T2248" t="s">
        <v>949</v>
      </c>
      <c r="U2248" t="s">
        <v>1204</v>
      </c>
      <c r="AG2248" s="17" t="s">
        <v>6737</v>
      </c>
    </row>
    <row r="2249" spans="1:33" x14ac:dyDescent="0.35">
      <c r="A2249" t="s">
        <v>4226</v>
      </c>
      <c r="B2249" t="s">
        <v>5128</v>
      </c>
      <c r="C2249" t="s">
        <v>951</v>
      </c>
      <c r="D2249" t="s">
        <v>952</v>
      </c>
      <c r="E2249" t="s">
        <v>953</v>
      </c>
      <c r="F2249" t="s">
        <v>954</v>
      </c>
      <c r="G2249" s="1">
        <v>10</v>
      </c>
      <c r="H2249" s="1">
        <v>287.39</v>
      </c>
      <c r="I2249" s="2">
        <v>2873.9</v>
      </c>
      <c r="J2249" s="3">
        <v>1.9061099999999999E-3</v>
      </c>
      <c r="K2249" s="4">
        <v>1507729.68</v>
      </c>
      <c r="L2249" s="5">
        <v>50001</v>
      </c>
      <c r="M2249" s="6">
        <v>30.153990520000001</v>
      </c>
      <c r="N2249" s="7" t="str">
        <f>IF(ISNUMBER(_xll.BDP($C2249, "DELTA_MID")),_xll.BDP($C2249, "DELTA_MID")," ")</f>
        <v xml:space="preserve"> </v>
      </c>
      <c r="O2249" s="7" t="str">
        <f>IF(ISNUMBER(N2249),_xll.BDP($C2249, "OPT_UNDL_TICKER"),"")</f>
        <v/>
      </c>
      <c r="P2249" s="8" t="str">
        <f>IF(ISNUMBER(N2249),_xll.BDP($C2249, "OPT_UNDL_PX")," ")</f>
        <v xml:space="preserve"> </v>
      </c>
      <c r="Q2249" s="7" t="str">
        <f>IF(ISNUMBER(N2249),+G2249*_xll.BDP($C2249, "PX_POS_MULT_FACTOR")*P2249/K2249," ")</f>
        <v xml:space="preserve"> </v>
      </c>
      <c r="R2249" s="8" t="str">
        <f>IF(OR($A2249="TUA",$A2249="TYA"),"",IF(ISNUMBER(_xll.BDP($C2249,"DUR_ADJ_OAS_MID")),_xll.BDP($C2249,"DUR_ADJ_OAS_MID"),IF(ISNUMBER(_xll.BDP($E2249&amp;" ISIN","DUR_ADJ_OAS_MID")),_xll.BDP($E2249&amp;" ISIN","DUR_ADJ_OAS_MID")," ")))</f>
        <v xml:space="preserve"> </v>
      </c>
      <c r="S2249" s="7" t="str">
        <f ca="1">IF(AND(A2248="SVOL",C2248="Cash"),                                     SUM(INDIRECT(ADDRESS(ROW()-(COUNTIF(A:A,"SVOL")),COLUMN())):INDIRECT(ADDRESS(ROW()-1,COLUMN()))),                                    IF(AND(A2249="TYA",C2249="Cash"), SUM(INDIRECT(ADDRESS(ROW()-(COUNTIF(A:A,"TYA")-1),COLUMN())):INDIRECT(ADDRESS(ROW()-1,COLUMN()))),                                    IF(AND(A2249="SVOL",ISNUMBER(FIND(" Govt",C2249))),"", IF(AND(A2249="SVOL",ISNUMBER(FIND(" Index",C2249))),J2249,                                    IF(ISNUMBER(N2249),Q2249*N2249,IF(ISNUMBER(R2249),J2249*R2249," "))))))</f>
        <v xml:space="preserve"> </v>
      </c>
      <c r="T2249" t="s">
        <v>954</v>
      </c>
      <c r="U2249" t="s">
        <v>1204</v>
      </c>
      <c r="AG2249" s="17" t="s">
        <v>6737</v>
      </c>
    </row>
    <row r="2250" spans="1:33" x14ac:dyDescent="0.35">
      <c r="A2250" t="s">
        <v>4226</v>
      </c>
      <c r="B2250" t="s">
        <v>5129</v>
      </c>
      <c r="C2250" t="s">
        <v>5130</v>
      </c>
      <c r="D2250" t="s">
        <v>2569</v>
      </c>
      <c r="E2250" t="s">
        <v>2570</v>
      </c>
      <c r="F2250" t="s">
        <v>2571</v>
      </c>
      <c r="G2250" s="1">
        <v>13</v>
      </c>
      <c r="H2250" s="1">
        <v>300.89</v>
      </c>
      <c r="I2250" s="2">
        <v>3911.57</v>
      </c>
      <c r="J2250" s="3">
        <v>2.5943400000000001E-3</v>
      </c>
      <c r="K2250" s="4">
        <v>1507729.68</v>
      </c>
      <c r="L2250" s="5">
        <v>50001</v>
      </c>
      <c r="M2250" s="6">
        <v>30.153990520000001</v>
      </c>
      <c r="N2250" s="7" t="str">
        <f>IF(ISNUMBER(_xll.BDP($C2250, "DELTA_MID")),_xll.BDP($C2250, "DELTA_MID")," ")</f>
        <v xml:space="preserve"> </v>
      </c>
      <c r="O2250" s="7" t="str">
        <f>IF(ISNUMBER(N2250),_xll.BDP($C2250, "OPT_UNDL_TICKER"),"")</f>
        <v/>
      </c>
      <c r="P2250" s="8" t="str">
        <f>IF(ISNUMBER(N2250),_xll.BDP($C2250, "OPT_UNDL_PX")," ")</f>
        <v xml:space="preserve"> </v>
      </c>
      <c r="Q2250" s="7" t="str">
        <f>IF(ISNUMBER(N2250),+G2250*_xll.BDP($C2250, "PX_POS_MULT_FACTOR")*P2250/K2250," ")</f>
        <v xml:space="preserve"> </v>
      </c>
      <c r="R2250" s="8" t="str">
        <f>IF(OR($A2250="TUA",$A2250="TYA"),"",IF(ISNUMBER(_xll.BDP($C2250,"DUR_ADJ_OAS_MID")),_xll.BDP($C2250,"DUR_ADJ_OAS_MID"),IF(ISNUMBER(_xll.BDP($E2250&amp;" ISIN","DUR_ADJ_OAS_MID")),_xll.BDP($E2250&amp;" ISIN","DUR_ADJ_OAS_MID")," ")))</f>
        <v xml:space="preserve"> </v>
      </c>
      <c r="S2250" s="7" t="str">
        <f ca="1">IF(AND(A2249="SVOL",C2249="Cash"),                                     SUM(INDIRECT(ADDRESS(ROW()-(COUNTIF(A:A,"SVOL")),COLUMN())):INDIRECT(ADDRESS(ROW()-1,COLUMN()))),                                    IF(AND(A2250="TYA",C2250="Cash"), SUM(INDIRECT(ADDRESS(ROW()-(COUNTIF(A:A,"TYA")-1),COLUMN())):INDIRECT(ADDRESS(ROW()-1,COLUMN()))),                                    IF(AND(A2250="SVOL",ISNUMBER(FIND(" Govt",C2250))),"", IF(AND(A2250="SVOL",ISNUMBER(FIND(" Index",C2250))),J2250,                                    IF(ISNUMBER(N2250),Q2250*N2250,IF(ISNUMBER(R2250),J2250*R2250," "))))))</f>
        <v xml:space="preserve"> </v>
      </c>
      <c r="T2250" t="s">
        <v>2571</v>
      </c>
      <c r="U2250" t="s">
        <v>1204</v>
      </c>
      <c r="AG2250" s="17" t="s">
        <v>6737</v>
      </c>
    </row>
    <row r="2251" spans="1:33" x14ac:dyDescent="0.35">
      <c r="A2251" t="s">
        <v>4226</v>
      </c>
      <c r="B2251" t="s">
        <v>5131</v>
      </c>
      <c r="C2251" t="s">
        <v>5132</v>
      </c>
      <c r="D2251" t="s">
        <v>5133</v>
      </c>
      <c r="E2251" t="s">
        <v>5134</v>
      </c>
      <c r="F2251" t="s">
        <v>5135</v>
      </c>
      <c r="G2251" s="1">
        <v>10</v>
      </c>
      <c r="H2251" s="1">
        <v>315.14999999999998</v>
      </c>
      <c r="I2251" s="2">
        <v>3151.5</v>
      </c>
      <c r="J2251" s="3">
        <v>2.0902300000000002E-3</v>
      </c>
      <c r="K2251" s="4">
        <v>1507729.68</v>
      </c>
      <c r="L2251" s="5">
        <v>50001</v>
      </c>
      <c r="M2251" s="6">
        <v>30.153990520000001</v>
      </c>
      <c r="N2251" s="7" t="str">
        <f>IF(ISNUMBER(_xll.BDP($C2251, "DELTA_MID")),_xll.BDP($C2251, "DELTA_MID")," ")</f>
        <v xml:space="preserve"> </v>
      </c>
      <c r="O2251" s="7" t="str">
        <f>IF(ISNUMBER(N2251),_xll.BDP($C2251, "OPT_UNDL_TICKER"),"")</f>
        <v/>
      </c>
      <c r="P2251" s="8" t="str">
        <f>IF(ISNUMBER(N2251),_xll.BDP($C2251, "OPT_UNDL_PX")," ")</f>
        <v xml:space="preserve"> </v>
      </c>
      <c r="Q2251" s="7" t="str">
        <f>IF(ISNUMBER(N2251),+G2251*_xll.BDP($C2251, "PX_POS_MULT_FACTOR")*P2251/K2251," ")</f>
        <v xml:space="preserve"> </v>
      </c>
      <c r="R2251" s="8" t="str">
        <f>IF(OR($A2251="TUA",$A2251="TYA"),"",IF(ISNUMBER(_xll.BDP($C2251,"DUR_ADJ_OAS_MID")),_xll.BDP($C2251,"DUR_ADJ_OAS_MID"),IF(ISNUMBER(_xll.BDP($E2251&amp;" ISIN","DUR_ADJ_OAS_MID")),_xll.BDP($E2251&amp;" ISIN","DUR_ADJ_OAS_MID")," ")))</f>
        <v xml:space="preserve"> </v>
      </c>
      <c r="S2251" s="7" t="str">
        <f ca="1">IF(AND(A2250="SVOL",C2250="Cash"),                                     SUM(INDIRECT(ADDRESS(ROW()-(COUNTIF(A:A,"SVOL")),COLUMN())):INDIRECT(ADDRESS(ROW()-1,COLUMN()))),                                    IF(AND(A2251="TYA",C2251="Cash"), SUM(INDIRECT(ADDRESS(ROW()-(COUNTIF(A:A,"TYA")-1),COLUMN())):INDIRECT(ADDRESS(ROW()-1,COLUMN()))),                                    IF(AND(A2251="SVOL",ISNUMBER(FIND(" Govt",C2251))),"", IF(AND(A2251="SVOL",ISNUMBER(FIND(" Index",C2251))),J2251,                                    IF(ISNUMBER(N2251),Q2251*N2251,IF(ISNUMBER(R2251),J2251*R2251," "))))))</f>
        <v xml:space="preserve"> </v>
      </c>
      <c r="T2251" t="s">
        <v>5135</v>
      </c>
      <c r="U2251" t="s">
        <v>1204</v>
      </c>
      <c r="AG2251" s="17" t="s">
        <v>6737</v>
      </c>
    </row>
    <row r="2252" spans="1:33" x14ac:dyDescent="0.35">
      <c r="A2252" t="s">
        <v>4226</v>
      </c>
      <c r="B2252" t="s">
        <v>5136</v>
      </c>
      <c r="C2252" t="s">
        <v>5137</v>
      </c>
      <c r="D2252" t="s">
        <v>5138</v>
      </c>
      <c r="E2252" t="s">
        <v>5139</v>
      </c>
      <c r="F2252" t="s">
        <v>5140</v>
      </c>
      <c r="G2252" s="1">
        <v>130</v>
      </c>
      <c r="H2252" s="1">
        <v>580</v>
      </c>
      <c r="I2252" s="2">
        <v>75400</v>
      </c>
      <c r="J2252" s="3">
        <v>5.0008959999999998E-2</v>
      </c>
      <c r="K2252" s="4">
        <v>1507729.68</v>
      </c>
      <c r="L2252" s="5">
        <v>50001</v>
      </c>
      <c r="M2252" s="6">
        <v>30.153990520000001</v>
      </c>
      <c r="N2252" s="7" t="str">
        <f>IF(ISNUMBER(_xll.BDP($C2252, "DELTA_MID")),_xll.BDP($C2252, "DELTA_MID")," ")</f>
        <v xml:space="preserve"> </v>
      </c>
      <c r="O2252" s="7" t="str">
        <f>IF(ISNUMBER(N2252),_xll.BDP($C2252, "OPT_UNDL_TICKER"),"")</f>
        <v/>
      </c>
      <c r="P2252" s="8" t="str">
        <f>IF(ISNUMBER(N2252),_xll.BDP($C2252, "OPT_UNDL_PX")," ")</f>
        <v xml:space="preserve"> </v>
      </c>
      <c r="Q2252" s="7" t="str">
        <f>IF(ISNUMBER(N2252),+G2252*_xll.BDP($C2252, "PX_POS_MULT_FACTOR")*P2252/K2252," ")</f>
        <v xml:space="preserve"> </v>
      </c>
      <c r="R2252" s="8" t="str">
        <f>IF(OR($A2252="TUA",$A2252="TYA"),"",IF(ISNUMBER(_xll.BDP($C2252,"DUR_ADJ_OAS_MID")),_xll.BDP($C2252,"DUR_ADJ_OAS_MID"),IF(ISNUMBER(_xll.BDP($E2252&amp;" ISIN","DUR_ADJ_OAS_MID")),_xll.BDP($E2252&amp;" ISIN","DUR_ADJ_OAS_MID")," ")))</f>
        <v xml:space="preserve"> </v>
      </c>
      <c r="S2252" s="7" t="str">
        <f ca="1">IF(AND(A2251="SVOL",C2251="Cash"),                                     SUM(INDIRECT(ADDRESS(ROW()-(COUNTIF(A:A,"SVOL")),COLUMN())):INDIRECT(ADDRESS(ROW()-1,COLUMN()))),                                    IF(AND(A2252="TYA",C2252="Cash"), SUM(INDIRECT(ADDRESS(ROW()-(COUNTIF(A:A,"TYA")-1),COLUMN())):INDIRECT(ADDRESS(ROW()-1,COLUMN()))),                                    IF(AND(A2252="SVOL",ISNUMBER(FIND(" Govt",C2252))),"", IF(AND(A2252="SVOL",ISNUMBER(FIND(" Index",C2252))),J2252,                                    IF(ISNUMBER(N2252),Q2252*N2252,IF(ISNUMBER(R2252),J2252*R2252," "))))))</f>
        <v xml:space="preserve"> </v>
      </c>
      <c r="T2252" t="s">
        <v>5140</v>
      </c>
      <c r="U2252" t="s">
        <v>1204</v>
      </c>
      <c r="AG2252" s="17" t="s">
        <v>6737</v>
      </c>
    </row>
    <row r="2253" spans="1:33" x14ac:dyDescent="0.35">
      <c r="A2253" t="s">
        <v>4226</v>
      </c>
      <c r="B2253" t="s">
        <v>5141</v>
      </c>
      <c r="C2253" t="s">
        <v>5142</v>
      </c>
      <c r="D2253" t="s">
        <v>5143</v>
      </c>
      <c r="E2253" t="s">
        <v>5144</v>
      </c>
      <c r="F2253" t="s">
        <v>5145</v>
      </c>
      <c r="G2253" s="1">
        <v>28</v>
      </c>
      <c r="H2253" s="1">
        <v>225.73</v>
      </c>
      <c r="I2253" s="2">
        <v>6320.44</v>
      </c>
      <c r="J2253" s="3">
        <v>4.1920200000000003E-3</v>
      </c>
      <c r="K2253" s="4">
        <v>1507729.68</v>
      </c>
      <c r="L2253" s="5">
        <v>50001</v>
      </c>
      <c r="M2253" s="6">
        <v>30.153990520000001</v>
      </c>
      <c r="N2253" s="7" t="str">
        <f>IF(ISNUMBER(_xll.BDP($C2253, "DELTA_MID")),_xll.BDP($C2253, "DELTA_MID")," ")</f>
        <v xml:space="preserve"> </v>
      </c>
      <c r="O2253" s="7" t="str">
        <f>IF(ISNUMBER(N2253),_xll.BDP($C2253, "OPT_UNDL_TICKER"),"")</f>
        <v/>
      </c>
      <c r="P2253" s="8" t="str">
        <f>IF(ISNUMBER(N2253),_xll.BDP($C2253, "OPT_UNDL_PX")," ")</f>
        <v xml:space="preserve"> </v>
      </c>
      <c r="Q2253" s="7" t="str">
        <f>IF(ISNUMBER(N2253),+G2253*_xll.BDP($C2253, "PX_POS_MULT_FACTOR")*P2253/K2253," ")</f>
        <v xml:space="preserve"> </v>
      </c>
      <c r="R2253" s="8" t="str">
        <f>IF(OR($A2253="TUA",$A2253="TYA"),"",IF(ISNUMBER(_xll.BDP($C2253,"DUR_ADJ_OAS_MID")),_xll.BDP($C2253,"DUR_ADJ_OAS_MID"),IF(ISNUMBER(_xll.BDP($E2253&amp;" ISIN","DUR_ADJ_OAS_MID")),_xll.BDP($E2253&amp;" ISIN","DUR_ADJ_OAS_MID")," ")))</f>
        <v xml:space="preserve"> </v>
      </c>
      <c r="S2253" s="7" t="str">
        <f ca="1">IF(AND(A2252="SVOL",C2252="Cash"),                                     SUM(INDIRECT(ADDRESS(ROW()-(COUNTIF(A:A,"SVOL")),COLUMN())):INDIRECT(ADDRESS(ROW()-1,COLUMN()))),                                    IF(AND(A2253="TYA",C2253="Cash"), SUM(INDIRECT(ADDRESS(ROW()-(COUNTIF(A:A,"TYA")-1),COLUMN())):INDIRECT(ADDRESS(ROW()-1,COLUMN()))),                                    IF(AND(A2253="SVOL",ISNUMBER(FIND(" Govt",C2253))),"", IF(AND(A2253="SVOL",ISNUMBER(FIND(" Index",C2253))),J2253,                                    IF(ISNUMBER(N2253),Q2253*N2253,IF(ISNUMBER(R2253),J2253*R2253," "))))))</f>
        <v xml:space="preserve"> </v>
      </c>
      <c r="T2253" t="s">
        <v>5145</v>
      </c>
      <c r="U2253" t="s">
        <v>1204</v>
      </c>
      <c r="AG2253" s="17" t="s">
        <v>6737</v>
      </c>
    </row>
    <row r="2254" spans="1:33" x14ac:dyDescent="0.35">
      <c r="A2254" t="s">
        <v>4226</v>
      </c>
      <c r="B2254" t="s">
        <v>5146</v>
      </c>
      <c r="C2254" t="s">
        <v>5147</v>
      </c>
      <c r="D2254" t="s">
        <v>5148</v>
      </c>
      <c r="E2254" t="s">
        <v>5149</v>
      </c>
      <c r="F2254" t="s">
        <v>5150</v>
      </c>
      <c r="G2254" s="1">
        <v>52</v>
      </c>
      <c r="H2254" s="1">
        <v>131.44999999999999</v>
      </c>
      <c r="I2254" s="2">
        <v>6835.4</v>
      </c>
      <c r="J2254" s="3">
        <v>4.5335699999999998E-3</v>
      </c>
      <c r="K2254" s="4">
        <v>1507729.68</v>
      </c>
      <c r="L2254" s="5">
        <v>50001</v>
      </c>
      <c r="M2254" s="6">
        <v>30.153990520000001</v>
      </c>
      <c r="N2254" s="7" t="str">
        <f>IF(ISNUMBER(_xll.BDP($C2254, "DELTA_MID")),_xll.BDP($C2254, "DELTA_MID")," ")</f>
        <v xml:space="preserve"> </v>
      </c>
      <c r="O2254" s="7" t="str">
        <f>IF(ISNUMBER(N2254),_xll.BDP($C2254, "OPT_UNDL_TICKER"),"")</f>
        <v/>
      </c>
      <c r="P2254" s="8" t="str">
        <f>IF(ISNUMBER(N2254),_xll.BDP($C2254, "OPT_UNDL_PX")," ")</f>
        <v xml:space="preserve"> </v>
      </c>
      <c r="Q2254" s="7" t="str">
        <f>IF(ISNUMBER(N2254),+G2254*_xll.BDP($C2254, "PX_POS_MULT_FACTOR")*P2254/K2254," ")</f>
        <v xml:space="preserve"> </v>
      </c>
      <c r="R2254" s="8" t="str">
        <f>IF(OR($A2254="TUA",$A2254="TYA"),"",IF(ISNUMBER(_xll.BDP($C2254,"DUR_ADJ_OAS_MID")),_xll.BDP($C2254,"DUR_ADJ_OAS_MID"),IF(ISNUMBER(_xll.BDP($E2254&amp;" ISIN","DUR_ADJ_OAS_MID")),_xll.BDP($E2254&amp;" ISIN","DUR_ADJ_OAS_MID")," ")))</f>
        <v xml:space="preserve"> </v>
      </c>
      <c r="S2254" s="7" t="str">
        <f ca="1">IF(AND(A2253="SVOL",C2253="Cash"),                                     SUM(INDIRECT(ADDRESS(ROW()-(COUNTIF(A:A,"SVOL")),COLUMN())):INDIRECT(ADDRESS(ROW()-1,COLUMN()))),                                    IF(AND(A2254="TYA",C2254="Cash"), SUM(INDIRECT(ADDRESS(ROW()-(COUNTIF(A:A,"TYA")-1),COLUMN())):INDIRECT(ADDRESS(ROW()-1,COLUMN()))),                                    IF(AND(A2254="SVOL",ISNUMBER(FIND(" Govt",C2254))),"", IF(AND(A2254="SVOL",ISNUMBER(FIND(" Index",C2254))),J2254,                                    IF(ISNUMBER(N2254),Q2254*N2254,IF(ISNUMBER(R2254),J2254*R2254," "))))))</f>
        <v xml:space="preserve"> </v>
      </c>
      <c r="T2254" t="s">
        <v>5150</v>
      </c>
      <c r="U2254" t="s">
        <v>1204</v>
      </c>
      <c r="AG2254" s="17" t="s">
        <v>6737</v>
      </c>
    </row>
    <row r="2255" spans="1:33" x14ac:dyDescent="0.35">
      <c r="A2255" t="s">
        <v>4226</v>
      </c>
      <c r="B2255" t="s">
        <v>5151</v>
      </c>
      <c r="C2255" t="s">
        <v>5152</v>
      </c>
      <c r="D2255" t="s">
        <v>5153</v>
      </c>
      <c r="E2255" t="s">
        <v>5154</v>
      </c>
      <c r="F2255" t="s">
        <v>5155</v>
      </c>
      <c r="G2255" s="1">
        <v>58</v>
      </c>
      <c r="H2255" s="1">
        <v>56.38</v>
      </c>
      <c r="I2255" s="2">
        <v>3270.04</v>
      </c>
      <c r="J2255" s="3">
        <v>2.1688499999999999E-3</v>
      </c>
      <c r="K2255" s="4">
        <v>1507729.68</v>
      </c>
      <c r="L2255" s="5">
        <v>50001</v>
      </c>
      <c r="M2255" s="6">
        <v>30.153990520000001</v>
      </c>
      <c r="N2255" s="7" t="str">
        <f>IF(ISNUMBER(_xll.BDP($C2255, "DELTA_MID")),_xll.BDP($C2255, "DELTA_MID")," ")</f>
        <v xml:space="preserve"> </v>
      </c>
      <c r="O2255" s="7" t="str">
        <f>IF(ISNUMBER(N2255),_xll.BDP($C2255, "OPT_UNDL_TICKER"),"")</f>
        <v/>
      </c>
      <c r="P2255" s="8" t="str">
        <f>IF(ISNUMBER(N2255),_xll.BDP($C2255, "OPT_UNDL_PX")," ")</f>
        <v xml:space="preserve"> </v>
      </c>
      <c r="Q2255" s="7" t="str">
        <f>IF(ISNUMBER(N2255),+G2255*_xll.BDP($C2255, "PX_POS_MULT_FACTOR")*P2255/K2255," ")</f>
        <v xml:space="preserve"> </v>
      </c>
      <c r="R2255" s="8" t="str">
        <f>IF(OR($A2255="TUA",$A2255="TYA"),"",IF(ISNUMBER(_xll.BDP($C2255,"DUR_ADJ_OAS_MID")),_xll.BDP($C2255,"DUR_ADJ_OAS_MID"),IF(ISNUMBER(_xll.BDP($E2255&amp;" ISIN","DUR_ADJ_OAS_MID")),_xll.BDP($E2255&amp;" ISIN","DUR_ADJ_OAS_MID")," ")))</f>
        <v xml:space="preserve"> </v>
      </c>
      <c r="S2255" s="7" t="str">
        <f ca="1">IF(AND(A2254="SVOL",C2254="Cash"),                                     SUM(INDIRECT(ADDRESS(ROW()-(COUNTIF(A:A,"SVOL")),COLUMN())):INDIRECT(ADDRESS(ROW()-1,COLUMN()))),                                    IF(AND(A2255="TYA",C2255="Cash"), SUM(INDIRECT(ADDRESS(ROW()-(COUNTIF(A:A,"TYA")-1),COLUMN())):INDIRECT(ADDRESS(ROW()-1,COLUMN()))),                                    IF(AND(A2255="SVOL",ISNUMBER(FIND(" Govt",C2255))),"", IF(AND(A2255="SVOL",ISNUMBER(FIND(" Index",C2255))),J2255,                                    IF(ISNUMBER(N2255),Q2255*N2255,IF(ISNUMBER(R2255),J2255*R2255," "))))))</f>
        <v xml:space="preserve"> </v>
      </c>
      <c r="T2255" t="s">
        <v>5155</v>
      </c>
      <c r="U2255" t="s">
        <v>1204</v>
      </c>
      <c r="AG2255" s="17" t="s">
        <v>6737</v>
      </c>
    </row>
    <row r="2256" spans="1:33" x14ac:dyDescent="0.35">
      <c r="A2256" t="s">
        <v>4226</v>
      </c>
      <c r="B2256" t="s">
        <v>5156</v>
      </c>
      <c r="C2256" t="s">
        <v>5157</v>
      </c>
      <c r="D2256" t="s">
        <v>5158</v>
      </c>
      <c r="E2256" t="s">
        <v>5159</v>
      </c>
      <c r="F2256" t="s">
        <v>5160</v>
      </c>
      <c r="G2256" s="1">
        <v>32</v>
      </c>
      <c r="H2256" s="1">
        <v>159.11000000000001</v>
      </c>
      <c r="I2256" s="2">
        <v>5091.5200000000004</v>
      </c>
      <c r="J2256" s="3">
        <v>3.3769400000000001E-3</v>
      </c>
      <c r="K2256" s="4">
        <v>1507729.68</v>
      </c>
      <c r="L2256" s="5">
        <v>50001</v>
      </c>
      <c r="M2256" s="6">
        <v>30.153990520000001</v>
      </c>
      <c r="N2256" s="7" t="str">
        <f>IF(ISNUMBER(_xll.BDP($C2256, "DELTA_MID")),_xll.BDP($C2256, "DELTA_MID")," ")</f>
        <v xml:space="preserve"> </v>
      </c>
      <c r="O2256" s="7" t="str">
        <f>IF(ISNUMBER(N2256),_xll.BDP($C2256, "OPT_UNDL_TICKER"),"")</f>
        <v/>
      </c>
      <c r="P2256" s="8" t="str">
        <f>IF(ISNUMBER(N2256),_xll.BDP($C2256, "OPT_UNDL_PX")," ")</f>
        <v xml:space="preserve"> </v>
      </c>
      <c r="Q2256" s="7" t="str">
        <f>IF(ISNUMBER(N2256),+G2256*_xll.BDP($C2256, "PX_POS_MULT_FACTOR")*P2256/K2256," ")</f>
        <v xml:space="preserve"> </v>
      </c>
      <c r="R2256" s="8" t="str">
        <f>IF(OR($A2256="TUA",$A2256="TYA"),"",IF(ISNUMBER(_xll.BDP($C2256,"DUR_ADJ_OAS_MID")),_xll.BDP($C2256,"DUR_ADJ_OAS_MID"),IF(ISNUMBER(_xll.BDP($E2256&amp;" ISIN","DUR_ADJ_OAS_MID")),_xll.BDP($E2256&amp;" ISIN","DUR_ADJ_OAS_MID")," ")))</f>
        <v xml:space="preserve"> </v>
      </c>
      <c r="S2256" s="7" t="str">
        <f ca="1">IF(AND(A2255="SVOL",C2255="Cash"),                                     SUM(INDIRECT(ADDRESS(ROW()-(COUNTIF(A:A,"SVOL")),COLUMN())):INDIRECT(ADDRESS(ROW()-1,COLUMN()))),                                    IF(AND(A2256="TYA",C2256="Cash"), SUM(INDIRECT(ADDRESS(ROW()-(COUNTIF(A:A,"TYA")-1),COLUMN())):INDIRECT(ADDRESS(ROW()-1,COLUMN()))),                                    IF(AND(A2256="SVOL",ISNUMBER(FIND(" Govt",C2256))),"", IF(AND(A2256="SVOL",ISNUMBER(FIND(" Index",C2256))),J2256,                                    IF(ISNUMBER(N2256),Q2256*N2256,IF(ISNUMBER(R2256),J2256*R2256," "))))))</f>
        <v xml:space="preserve"> </v>
      </c>
      <c r="T2256" t="s">
        <v>5160</v>
      </c>
      <c r="U2256" t="s">
        <v>1204</v>
      </c>
      <c r="AG2256" s="17" t="s">
        <v>6737</v>
      </c>
    </row>
    <row r="2257" spans="1:33" x14ac:dyDescent="0.35">
      <c r="A2257" t="s">
        <v>4226</v>
      </c>
      <c r="B2257" t="s">
        <v>5161</v>
      </c>
      <c r="C2257" t="s">
        <v>976</v>
      </c>
      <c r="D2257" t="s">
        <v>977</v>
      </c>
      <c r="E2257" t="s">
        <v>978</v>
      </c>
      <c r="F2257" t="s">
        <v>979</v>
      </c>
      <c r="G2257" s="1">
        <v>29</v>
      </c>
      <c r="H2257" s="1">
        <v>496.7</v>
      </c>
      <c r="I2257" s="2">
        <v>14404.3</v>
      </c>
      <c r="J2257" s="3">
        <v>9.5536400000000004E-3</v>
      </c>
      <c r="K2257" s="4">
        <v>1507729.68</v>
      </c>
      <c r="L2257" s="5">
        <v>50001</v>
      </c>
      <c r="M2257" s="6">
        <v>30.153990520000001</v>
      </c>
      <c r="N2257" s="7" t="str">
        <f>IF(ISNUMBER(_xll.BDP($C2257, "DELTA_MID")),_xll.BDP($C2257, "DELTA_MID")," ")</f>
        <v xml:space="preserve"> </v>
      </c>
      <c r="O2257" s="7" t="str">
        <f>IF(ISNUMBER(N2257),_xll.BDP($C2257, "OPT_UNDL_TICKER"),"")</f>
        <v/>
      </c>
      <c r="P2257" s="8" t="str">
        <f>IF(ISNUMBER(N2257),_xll.BDP($C2257, "OPT_UNDL_PX")," ")</f>
        <v xml:space="preserve"> </v>
      </c>
      <c r="Q2257" s="7" t="str">
        <f>IF(ISNUMBER(N2257),+G2257*_xll.BDP($C2257, "PX_POS_MULT_FACTOR")*P2257/K2257," ")</f>
        <v xml:space="preserve"> </v>
      </c>
      <c r="R2257" s="8" t="str">
        <f>IF(OR($A2257="TUA",$A2257="TYA"),"",IF(ISNUMBER(_xll.BDP($C2257,"DUR_ADJ_OAS_MID")),_xll.BDP($C2257,"DUR_ADJ_OAS_MID"),IF(ISNUMBER(_xll.BDP($E2257&amp;" ISIN","DUR_ADJ_OAS_MID")),_xll.BDP($E2257&amp;" ISIN","DUR_ADJ_OAS_MID")," ")))</f>
        <v xml:space="preserve"> </v>
      </c>
      <c r="S2257" s="7" t="str">
        <f ca="1">IF(AND(A2256="SVOL",C2256="Cash"),                                     SUM(INDIRECT(ADDRESS(ROW()-(COUNTIF(A:A,"SVOL")),COLUMN())):INDIRECT(ADDRESS(ROW()-1,COLUMN()))),                                    IF(AND(A2257="TYA",C2257="Cash"), SUM(INDIRECT(ADDRESS(ROW()-(COUNTIF(A:A,"TYA")-1),COLUMN())):INDIRECT(ADDRESS(ROW()-1,COLUMN()))),                                    IF(AND(A2257="SVOL",ISNUMBER(FIND(" Govt",C2257))),"", IF(AND(A2257="SVOL",ISNUMBER(FIND(" Index",C2257))),J2257,                                    IF(ISNUMBER(N2257),Q2257*N2257,IF(ISNUMBER(R2257),J2257*R2257," "))))))</f>
        <v xml:space="preserve"> </v>
      </c>
      <c r="T2257" t="s">
        <v>979</v>
      </c>
      <c r="U2257" t="s">
        <v>1204</v>
      </c>
      <c r="AG2257" s="17" t="s">
        <v>6737</v>
      </c>
    </row>
    <row r="2258" spans="1:33" x14ac:dyDescent="0.35">
      <c r="A2258" t="s">
        <v>4226</v>
      </c>
      <c r="B2258" t="s">
        <v>5162</v>
      </c>
      <c r="C2258" t="s">
        <v>981</v>
      </c>
      <c r="D2258" t="s">
        <v>982</v>
      </c>
      <c r="E2258" t="s">
        <v>983</v>
      </c>
      <c r="F2258" t="s">
        <v>984</v>
      </c>
      <c r="G2258" s="1">
        <v>48</v>
      </c>
      <c r="H2258" s="1">
        <v>30.74</v>
      </c>
      <c r="I2258" s="2">
        <v>1475.52</v>
      </c>
      <c r="J2258" s="3">
        <v>9.7864000000000002E-4</v>
      </c>
      <c r="K2258" s="4">
        <v>1507729.68</v>
      </c>
      <c r="L2258" s="5">
        <v>50001</v>
      </c>
      <c r="M2258" s="6">
        <v>30.153990520000001</v>
      </c>
      <c r="N2258" s="7" t="str">
        <f>IF(ISNUMBER(_xll.BDP($C2258, "DELTA_MID")),_xll.BDP($C2258, "DELTA_MID")," ")</f>
        <v xml:space="preserve"> </v>
      </c>
      <c r="O2258" s="7" t="str">
        <f>IF(ISNUMBER(N2258),_xll.BDP($C2258, "OPT_UNDL_TICKER"),"")</f>
        <v/>
      </c>
      <c r="P2258" s="8" t="str">
        <f>IF(ISNUMBER(N2258),_xll.BDP($C2258, "OPT_UNDL_PX")," ")</f>
        <v xml:space="preserve"> </v>
      </c>
      <c r="Q2258" s="7" t="str">
        <f>IF(ISNUMBER(N2258),+G2258*_xll.BDP($C2258, "PX_POS_MULT_FACTOR")*P2258/K2258," ")</f>
        <v xml:space="preserve"> </v>
      </c>
      <c r="R2258" s="8" t="str">
        <f>IF(OR($A2258="TUA",$A2258="TYA"),"",IF(ISNUMBER(_xll.BDP($C2258,"DUR_ADJ_OAS_MID")),_xll.BDP($C2258,"DUR_ADJ_OAS_MID"),IF(ISNUMBER(_xll.BDP($E2258&amp;" ISIN","DUR_ADJ_OAS_MID")),_xll.BDP($E2258&amp;" ISIN","DUR_ADJ_OAS_MID")," ")))</f>
        <v xml:space="preserve"> </v>
      </c>
      <c r="S2258" s="7" t="str">
        <f ca="1">IF(AND(A2257="SVOL",C2257="Cash"),                                     SUM(INDIRECT(ADDRESS(ROW()-(COUNTIF(A:A,"SVOL")),COLUMN())):INDIRECT(ADDRESS(ROW()-1,COLUMN()))),                                    IF(AND(A2258="TYA",C2258="Cash"), SUM(INDIRECT(ADDRESS(ROW()-(COUNTIF(A:A,"TYA")-1),COLUMN())):INDIRECT(ADDRESS(ROW()-1,COLUMN()))),                                    IF(AND(A2258="SVOL",ISNUMBER(FIND(" Govt",C2258))),"", IF(AND(A2258="SVOL",ISNUMBER(FIND(" Index",C2258))),J2258,                                    IF(ISNUMBER(N2258),Q2258*N2258,IF(ISNUMBER(R2258),J2258*R2258," "))))))</f>
        <v xml:space="preserve"> </v>
      </c>
      <c r="T2258" t="s">
        <v>984</v>
      </c>
      <c r="U2258" t="s">
        <v>1204</v>
      </c>
      <c r="AG2258" s="17" t="s">
        <v>6737</v>
      </c>
    </row>
    <row r="2259" spans="1:33" x14ac:dyDescent="0.35">
      <c r="A2259" t="s">
        <v>4226</v>
      </c>
      <c r="B2259" t="s">
        <v>5163</v>
      </c>
      <c r="C2259" t="s">
        <v>986</v>
      </c>
      <c r="D2259" t="s">
        <v>987</v>
      </c>
      <c r="E2259" t="s">
        <v>988</v>
      </c>
      <c r="F2259" t="s">
        <v>989</v>
      </c>
      <c r="G2259" s="1">
        <v>2</v>
      </c>
      <c r="H2259" s="1">
        <v>1258.6600000000001</v>
      </c>
      <c r="I2259" s="2">
        <v>2517.3200000000002</v>
      </c>
      <c r="J2259" s="3">
        <v>1.66961E-3</v>
      </c>
      <c r="K2259" s="4">
        <v>1507729.68</v>
      </c>
      <c r="L2259" s="5">
        <v>50001</v>
      </c>
      <c r="M2259" s="6">
        <v>30.153990520000001</v>
      </c>
      <c r="N2259" s="7" t="str">
        <f>IF(ISNUMBER(_xll.BDP($C2259, "DELTA_MID")),_xll.BDP($C2259, "DELTA_MID")," ")</f>
        <v xml:space="preserve"> </v>
      </c>
      <c r="O2259" s="7" t="str">
        <f>IF(ISNUMBER(N2259),_xll.BDP($C2259, "OPT_UNDL_TICKER"),"")</f>
        <v/>
      </c>
      <c r="P2259" s="8" t="str">
        <f>IF(ISNUMBER(N2259),_xll.BDP($C2259, "OPT_UNDL_PX")," ")</f>
        <v xml:space="preserve"> </v>
      </c>
      <c r="Q2259" s="7" t="str">
        <f>IF(ISNUMBER(N2259),+G2259*_xll.BDP($C2259, "PX_POS_MULT_FACTOR")*P2259/K2259," ")</f>
        <v xml:space="preserve"> </v>
      </c>
      <c r="R2259" s="8" t="str">
        <f>IF(OR($A2259="TUA",$A2259="TYA"),"",IF(ISNUMBER(_xll.BDP($C2259,"DUR_ADJ_OAS_MID")),_xll.BDP($C2259,"DUR_ADJ_OAS_MID"),IF(ISNUMBER(_xll.BDP($E2259&amp;" ISIN","DUR_ADJ_OAS_MID")),_xll.BDP($E2259&amp;" ISIN","DUR_ADJ_OAS_MID")," ")))</f>
        <v xml:space="preserve"> </v>
      </c>
      <c r="S2259" s="7" t="str">
        <f ca="1">IF(AND(A2258="SVOL",C2258="Cash"),                                     SUM(INDIRECT(ADDRESS(ROW()-(COUNTIF(A:A,"SVOL")),COLUMN())):INDIRECT(ADDRESS(ROW()-1,COLUMN()))),                                    IF(AND(A2259="TYA",C2259="Cash"), SUM(INDIRECT(ADDRESS(ROW()-(COUNTIF(A:A,"TYA")-1),COLUMN())):INDIRECT(ADDRESS(ROW()-1,COLUMN()))),                                    IF(AND(A2259="SVOL",ISNUMBER(FIND(" Govt",C2259))),"", IF(AND(A2259="SVOL",ISNUMBER(FIND(" Index",C2259))),J2259,                                    IF(ISNUMBER(N2259),Q2259*N2259,IF(ISNUMBER(R2259),J2259*R2259," "))))))</f>
        <v xml:space="preserve"> </v>
      </c>
      <c r="T2259" t="s">
        <v>989</v>
      </c>
      <c r="U2259" t="s">
        <v>1204</v>
      </c>
      <c r="AG2259" s="17" t="s">
        <v>6737</v>
      </c>
    </row>
    <row r="2260" spans="1:33" x14ac:dyDescent="0.35">
      <c r="A2260" t="s">
        <v>4226</v>
      </c>
      <c r="B2260" t="s">
        <v>5164</v>
      </c>
      <c r="C2260" t="s">
        <v>5165</v>
      </c>
      <c r="D2260" t="s">
        <v>2623</v>
      </c>
      <c r="E2260" t="s">
        <v>2624</v>
      </c>
      <c r="F2260" t="s">
        <v>2625</v>
      </c>
      <c r="G2260" s="1">
        <v>47</v>
      </c>
      <c r="H2260" s="1">
        <v>125.51</v>
      </c>
      <c r="I2260" s="2">
        <v>5898.97</v>
      </c>
      <c r="J2260" s="3">
        <v>3.9124900000000002E-3</v>
      </c>
      <c r="K2260" s="4">
        <v>1507729.68</v>
      </c>
      <c r="L2260" s="5">
        <v>50001</v>
      </c>
      <c r="M2260" s="6">
        <v>30.153990520000001</v>
      </c>
      <c r="N2260" s="7" t="str">
        <f>IF(ISNUMBER(_xll.BDP($C2260, "DELTA_MID")),_xll.BDP($C2260, "DELTA_MID")," ")</f>
        <v xml:space="preserve"> </v>
      </c>
      <c r="O2260" s="7" t="str">
        <f>IF(ISNUMBER(N2260),_xll.BDP($C2260, "OPT_UNDL_TICKER"),"")</f>
        <v/>
      </c>
      <c r="P2260" s="8" t="str">
        <f>IF(ISNUMBER(N2260),_xll.BDP($C2260, "OPT_UNDL_PX")," ")</f>
        <v xml:space="preserve"> </v>
      </c>
      <c r="Q2260" s="7" t="str">
        <f>IF(ISNUMBER(N2260),+G2260*_xll.BDP($C2260, "PX_POS_MULT_FACTOR")*P2260/K2260," ")</f>
        <v xml:space="preserve"> </v>
      </c>
      <c r="R2260" s="8" t="str">
        <f>IF(OR($A2260="TUA",$A2260="TYA"),"",IF(ISNUMBER(_xll.BDP($C2260,"DUR_ADJ_OAS_MID")),_xll.BDP($C2260,"DUR_ADJ_OAS_MID"),IF(ISNUMBER(_xll.BDP($E2260&amp;" ISIN","DUR_ADJ_OAS_MID")),_xll.BDP($E2260&amp;" ISIN","DUR_ADJ_OAS_MID")," ")))</f>
        <v xml:space="preserve"> </v>
      </c>
      <c r="S2260" s="7" t="str">
        <f ca="1">IF(AND(A2259="SVOL",C2259="Cash"),                                     SUM(INDIRECT(ADDRESS(ROW()-(COUNTIF(A:A,"SVOL")),COLUMN())):INDIRECT(ADDRESS(ROW()-1,COLUMN()))),                                    IF(AND(A2260="TYA",C2260="Cash"), SUM(INDIRECT(ADDRESS(ROW()-(COUNTIF(A:A,"TYA")-1),COLUMN())):INDIRECT(ADDRESS(ROW()-1,COLUMN()))),                                    IF(AND(A2260="SVOL",ISNUMBER(FIND(" Govt",C2260))),"", IF(AND(A2260="SVOL",ISNUMBER(FIND(" Index",C2260))),J2260,                                    IF(ISNUMBER(N2260),Q2260*N2260,IF(ISNUMBER(R2260),J2260*R2260," "))))))</f>
        <v xml:space="preserve"> </v>
      </c>
      <c r="T2260" t="s">
        <v>2625</v>
      </c>
      <c r="U2260" t="s">
        <v>1204</v>
      </c>
      <c r="AG2260" s="17" t="s">
        <v>6737</v>
      </c>
    </row>
    <row r="2261" spans="1:33" x14ac:dyDescent="0.35">
      <c r="A2261" t="s">
        <v>4226</v>
      </c>
      <c r="B2261" t="s">
        <v>5166</v>
      </c>
      <c r="C2261" t="s">
        <v>5167</v>
      </c>
      <c r="D2261" t="s">
        <v>5168</v>
      </c>
      <c r="E2261" t="s">
        <v>5169</v>
      </c>
      <c r="F2261" t="s">
        <v>5170</v>
      </c>
      <c r="G2261" s="1">
        <v>60</v>
      </c>
      <c r="H2261" s="1">
        <v>94.16</v>
      </c>
      <c r="I2261" s="2">
        <v>5649.6</v>
      </c>
      <c r="J2261" s="3">
        <v>3.7470899999999998E-3</v>
      </c>
      <c r="K2261" s="4">
        <v>1507729.68</v>
      </c>
      <c r="L2261" s="5">
        <v>50001</v>
      </c>
      <c r="M2261" s="6">
        <v>30.153990520000001</v>
      </c>
      <c r="N2261" s="7" t="str">
        <f>IF(ISNUMBER(_xll.BDP($C2261, "DELTA_MID")),_xll.BDP($C2261, "DELTA_MID")," ")</f>
        <v xml:space="preserve"> </v>
      </c>
      <c r="O2261" s="7" t="str">
        <f>IF(ISNUMBER(N2261),_xll.BDP($C2261, "OPT_UNDL_TICKER"),"")</f>
        <v/>
      </c>
      <c r="P2261" s="8" t="str">
        <f>IF(ISNUMBER(N2261),_xll.BDP($C2261, "OPT_UNDL_PX")," ")</f>
        <v xml:space="preserve"> </v>
      </c>
      <c r="Q2261" s="7" t="str">
        <f>IF(ISNUMBER(N2261),+G2261*_xll.BDP($C2261, "PX_POS_MULT_FACTOR")*P2261/K2261," ")</f>
        <v xml:space="preserve"> </v>
      </c>
      <c r="R2261" s="8" t="str">
        <f>IF(OR($A2261="TUA",$A2261="TYA"),"",IF(ISNUMBER(_xll.BDP($C2261,"DUR_ADJ_OAS_MID")),_xll.BDP($C2261,"DUR_ADJ_OAS_MID"),IF(ISNUMBER(_xll.BDP($E2261&amp;" ISIN","DUR_ADJ_OAS_MID")),_xll.BDP($E2261&amp;" ISIN","DUR_ADJ_OAS_MID")," ")))</f>
        <v xml:space="preserve"> </v>
      </c>
      <c r="S2261" s="7" t="str">
        <f ca="1">IF(AND(A2260="SVOL",C2260="Cash"),                                     SUM(INDIRECT(ADDRESS(ROW()-(COUNTIF(A:A,"SVOL")),COLUMN())):INDIRECT(ADDRESS(ROW()-1,COLUMN()))),                                    IF(AND(A2261="TYA",C2261="Cash"), SUM(INDIRECT(ADDRESS(ROW()-(COUNTIF(A:A,"TYA")-1),COLUMN())):INDIRECT(ADDRESS(ROW()-1,COLUMN()))),                                    IF(AND(A2261="SVOL",ISNUMBER(FIND(" Govt",C2261))),"", IF(AND(A2261="SVOL",ISNUMBER(FIND(" Index",C2261))),J2261,                                    IF(ISNUMBER(N2261),Q2261*N2261,IF(ISNUMBER(R2261),J2261*R2261," "))))))</f>
        <v xml:space="preserve"> </v>
      </c>
      <c r="T2261" t="s">
        <v>5170</v>
      </c>
      <c r="U2261" t="s">
        <v>1204</v>
      </c>
      <c r="AG2261" s="17" t="s">
        <v>6737</v>
      </c>
    </row>
    <row r="2262" spans="1:33" x14ac:dyDescent="0.35">
      <c r="A2262" t="s">
        <v>4226</v>
      </c>
      <c r="B2262" t="s">
        <v>5171</v>
      </c>
      <c r="C2262" t="s">
        <v>5172</v>
      </c>
      <c r="D2262" t="s">
        <v>5173</v>
      </c>
      <c r="E2262" t="s">
        <v>5174</v>
      </c>
      <c r="F2262" t="s">
        <v>5175</v>
      </c>
      <c r="G2262" s="1">
        <v>57</v>
      </c>
      <c r="H2262" s="1">
        <v>36.25</v>
      </c>
      <c r="I2262" s="2">
        <v>2066.25</v>
      </c>
      <c r="J2262" s="3">
        <v>1.3704399999999999E-3</v>
      </c>
      <c r="K2262" s="4">
        <v>1507729.68</v>
      </c>
      <c r="L2262" s="5">
        <v>50001</v>
      </c>
      <c r="M2262" s="6">
        <v>30.153990520000001</v>
      </c>
      <c r="N2262" s="7" t="str">
        <f>IF(ISNUMBER(_xll.BDP($C2262, "DELTA_MID")),_xll.BDP($C2262, "DELTA_MID")," ")</f>
        <v xml:space="preserve"> </v>
      </c>
      <c r="O2262" s="7" t="str">
        <f>IF(ISNUMBER(N2262),_xll.BDP($C2262, "OPT_UNDL_TICKER"),"")</f>
        <v/>
      </c>
      <c r="P2262" s="8" t="str">
        <f>IF(ISNUMBER(N2262),_xll.BDP($C2262, "OPT_UNDL_PX")," ")</f>
        <v xml:space="preserve"> </v>
      </c>
      <c r="Q2262" s="7" t="str">
        <f>IF(ISNUMBER(N2262),+G2262*_xll.BDP($C2262, "PX_POS_MULT_FACTOR")*P2262/K2262," ")</f>
        <v xml:space="preserve"> </v>
      </c>
      <c r="R2262" s="8" t="str">
        <f>IF(OR($A2262="TUA",$A2262="TYA"),"",IF(ISNUMBER(_xll.BDP($C2262,"DUR_ADJ_OAS_MID")),_xll.BDP($C2262,"DUR_ADJ_OAS_MID"),IF(ISNUMBER(_xll.BDP($E2262&amp;" ISIN","DUR_ADJ_OAS_MID")),_xll.BDP($E2262&amp;" ISIN","DUR_ADJ_OAS_MID")," ")))</f>
        <v xml:space="preserve"> </v>
      </c>
      <c r="S2262" s="7" t="str">
        <f ca="1">IF(AND(A2261="SVOL",C2261="Cash"),                                     SUM(INDIRECT(ADDRESS(ROW()-(COUNTIF(A:A,"SVOL")),COLUMN())):INDIRECT(ADDRESS(ROW()-1,COLUMN()))),                                    IF(AND(A2262="TYA",C2262="Cash"), SUM(INDIRECT(ADDRESS(ROW()-(COUNTIF(A:A,"TYA")-1),COLUMN())):INDIRECT(ADDRESS(ROW()-1,COLUMN()))),                                    IF(AND(A2262="SVOL",ISNUMBER(FIND(" Govt",C2262))),"", IF(AND(A2262="SVOL",ISNUMBER(FIND(" Index",C2262))),J2262,                                    IF(ISNUMBER(N2262),Q2262*N2262,IF(ISNUMBER(R2262),J2262*R2262," "))))))</f>
        <v xml:space="preserve"> </v>
      </c>
      <c r="T2262" t="s">
        <v>5175</v>
      </c>
      <c r="U2262" t="s">
        <v>1204</v>
      </c>
      <c r="AG2262" s="17" t="s">
        <v>6737</v>
      </c>
    </row>
    <row r="2263" spans="1:33" x14ac:dyDescent="0.35">
      <c r="A2263" t="s">
        <v>4226</v>
      </c>
      <c r="B2263" t="s">
        <v>5176</v>
      </c>
      <c r="C2263" t="s">
        <v>5177</v>
      </c>
      <c r="D2263" t="s">
        <v>5178</v>
      </c>
      <c r="E2263" t="s">
        <v>5179</v>
      </c>
      <c r="F2263" t="s">
        <v>5180</v>
      </c>
      <c r="G2263" s="1">
        <v>151</v>
      </c>
      <c r="H2263" s="1">
        <v>76.52</v>
      </c>
      <c r="I2263" s="2">
        <v>11554.52</v>
      </c>
      <c r="J2263" s="3">
        <v>7.6635200000000001E-3</v>
      </c>
      <c r="K2263" s="4">
        <v>1507729.68</v>
      </c>
      <c r="L2263" s="5">
        <v>50001</v>
      </c>
      <c r="M2263" s="6">
        <v>30.153990520000001</v>
      </c>
      <c r="N2263" s="7" t="str">
        <f>IF(ISNUMBER(_xll.BDP($C2263, "DELTA_MID")),_xll.BDP($C2263, "DELTA_MID")," ")</f>
        <v xml:space="preserve"> </v>
      </c>
      <c r="O2263" s="7" t="str">
        <f>IF(ISNUMBER(N2263),_xll.BDP($C2263, "OPT_UNDL_TICKER"),"")</f>
        <v/>
      </c>
      <c r="P2263" s="8" t="str">
        <f>IF(ISNUMBER(N2263),_xll.BDP($C2263, "OPT_UNDL_PX")," ")</f>
        <v xml:space="preserve"> </v>
      </c>
      <c r="Q2263" s="7" t="str">
        <f>IF(ISNUMBER(N2263),+G2263*_xll.BDP($C2263, "PX_POS_MULT_FACTOR")*P2263/K2263," ")</f>
        <v xml:space="preserve"> </v>
      </c>
      <c r="R2263" s="8" t="str">
        <f>IF(OR($A2263="TUA",$A2263="TYA"),"",IF(ISNUMBER(_xll.BDP($C2263,"DUR_ADJ_OAS_MID")),_xll.BDP($C2263,"DUR_ADJ_OAS_MID"),IF(ISNUMBER(_xll.BDP($E2263&amp;" ISIN","DUR_ADJ_OAS_MID")),_xll.BDP($E2263&amp;" ISIN","DUR_ADJ_OAS_MID")," ")))</f>
        <v xml:space="preserve"> </v>
      </c>
      <c r="S2263" s="7" t="str">
        <f ca="1">IF(AND(A2262="SVOL",C2262="Cash"),                                     SUM(INDIRECT(ADDRESS(ROW()-(COUNTIF(A:A,"SVOL")),COLUMN())):INDIRECT(ADDRESS(ROW()-1,COLUMN()))),                                    IF(AND(A2263="TYA",C2263="Cash"), SUM(INDIRECT(ADDRESS(ROW()-(COUNTIF(A:A,"TYA")-1),COLUMN())):INDIRECT(ADDRESS(ROW()-1,COLUMN()))),                                    IF(AND(A2263="SVOL",ISNUMBER(FIND(" Govt",C2263))),"", IF(AND(A2263="SVOL",ISNUMBER(FIND(" Index",C2263))),J2263,                                    IF(ISNUMBER(N2263),Q2263*N2263,IF(ISNUMBER(R2263),J2263*R2263," "))))))</f>
        <v xml:space="preserve"> </v>
      </c>
      <c r="T2263" t="s">
        <v>5180</v>
      </c>
      <c r="U2263" t="s">
        <v>1204</v>
      </c>
      <c r="AG2263" s="17" t="s">
        <v>6737</v>
      </c>
    </row>
    <row r="2264" spans="1:33" x14ac:dyDescent="0.35">
      <c r="A2264" t="s">
        <v>4226</v>
      </c>
      <c r="B2264" t="s">
        <v>5181</v>
      </c>
      <c r="C2264" t="s">
        <v>5182</v>
      </c>
      <c r="D2264" t="s">
        <v>5183</v>
      </c>
      <c r="E2264" t="s">
        <v>5184</v>
      </c>
      <c r="F2264" t="s">
        <v>5185</v>
      </c>
      <c r="G2264" s="1">
        <v>35</v>
      </c>
      <c r="H2264" s="1">
        <v>1045.55</v>
      </c>
      <c r="I2264" s="2">
        <v>36594.25</v>
      </c>
      <c r="J2264" s="3">
        <v>2.4271089999999999E-2</v>
      </c>
      <c r="K2264" s="4">
        <v>1507729.68</v>
      </c>
      <c r="L2264" s="5">
        <v>50001</v>
      </c>
      <c r="M2264" s="6">
        <v>30.153990520000001</v>
      </c>
      <c r="N2264" s="7" t="str">
        <f>IF(ISNUMBER(_xll.BDP($C2264, "DELTA_MID")),_xll.BDP($C2264, "DELTA_MID")," ")</f>
        <v xml:space="preserve"> </v>
      </c>
      <c r="O2264" s="7" t="str">
        <f>IF(ISNUMBER(N2264),_xll.BDP($C2264, "OPT_UNDL_TICKER"),"")</f>
        <v/>
      </c>
      <c r="P2264" s="8" t="str">
        <f>IF(ISNUMBER(N2264),_xll.BDP($C2264, "OPT_UNDL_PX")," ")</f>
        <v xml:space="preserve"> </v>
      </c>
      <c r="Q2264" s="7" t="str">
        <f>IF(ISNUMBER(N2264),+G2264*_xll.BDP($C2264, "PX_POS_MULT_FACTOR")*P2264/K2264," ")</f>
        <v xml:space="preserve"> </v>
      </c>
      <c r="R2264" s="8" t="str">
        <f>IF(OR($A2264="TUA",$A2264="TYA"),"",IF(ISNUMBER(_xll.BDP($C2264,"DUR_ADJ_OAS_MID")),_xll.BDP($C2264,"DUR_ADJ_OAS_MID"),IF(ISNUMBER(_xll.BDP($E2264&amp;" ISIN","DUR_ADJ_OAS_MID")),_xll.BDP($E2264&amp;" ISIN","DUR_ADJ_OAS_MID")," ")))</f>
        <v xml:space="preserve"> </v>
      </c>
      <c r="S2264" s="7" t="str">
        <f ca="1">IF(AND(A2263="SVOL",C2263="Cash"),                                     SUM(INDIRECT(ADDRESS(ROW()-(COUNTIF(A:A,"SVOL")),COLUMN())):INDIRECT(ADDRESS(ROW()-1,COLUMN()))),                                    IF(AND(A2264="TYA",C2264="Cash"), SUM(INDIRECT(ADDRESS(ROW()-(COUNTIF(A:A,"TYA")-1),COLUMN())):INDIRECT(ADDRESS(ROW()-1,COLUMN()))),                                    IF(AND(A2264="SVOL",ISNUMBER(FIND(" Govt",C2264))),"", IF(AND(A2264="SVOL",ISNUMBER(FIND(" Index",C2264))),J2264,                                    IF(ISNUMBER(N2264),Q2264*N2264,IF(ISNUMBER(R2264),J2264*R2264," "))))))</f>
        <v xml:space="preserve"> </v>
      </c>
      <c r="T2264" t="s">
        <v>5185</v>
      </c>
      <c r="U2264" t="s">
        <v>1204</v>
      </c>
      <c r="AG2264" s="17" t="s">
        <v>6737</v>
      </c>
    </row>
    <row r="2265" spans="1:33" x14ac:dyDescent="0.35">
      <c r="A2265" t="s">
        <v>4226</v>
      </c>
      <c r="B2265" t="s">
        <v>5186</v>
      </c>
      <c r="C2265" t="s">
        <v>996</v>
      </c>
      <c r="D2265" t="s">
        <v>997</v>
      </c>
      <c r="E2265" t="s">
        <v>998</v>
      </c>
      <c r="F2265" t="s">
        <v>999</v>
      </c>
      <c r="G2265" s="1">
        <v>26</v>
      </c>
      <c r="H2265" s="1">
        <v>92.48</v>
      </c>
      <c r="I2265" s="2">
        <v>2404.48</v>
      </c>
      <c r="J2265" s="3">
        <v>1.5947699999999999E-3</v>
      </c>
      <c r="K2265" s="4">
        <v>1507729.68</v>
      </c>
      <c r="L2265" s="5">
        <v>50001</v>
      </c>
      <c r="M2265" s="6">
        <v>30.153990520000001</v>
      </c>
      <c r="N2265" s="7" t="str">
        <f>IF(ISNUMBER(_xll.BDP($C2265, "DELTA_MID")),_xll.BDP($C2265, "DELTA_MID")," ")</f>
        <v xml:space="preserve"> </v>
      </c>
      <c r="O2265" s="7" t="str">
        <f>IF(ISNUMBER(N2265),_xll.BDP($C2265, "OPT_UNDL_TICKER"),"")</f>
        <v/>
      </c>
      <c r="P2265" s="8" t="str">
        <f>IF(ISNUMBER(N2265),_xll.BDP($C2265, "OPT_UNDL_PX")," ")</f>
        <v xml:space="preserve"> </v>
      </c>
      <c r="Q2265" s="7" t="str">
        <f>IF(ISNUMBER(N2265),+G2265*_xll.BDP($C2265, "PX_POS_MULT_FACTOR")*P2265/K2265," ")</f>
        <v xml:space="preserve"> </v>
      </c>
      <c r="R2265" s="8" t="str">
        <f>IF(OR($A2265="TUA",$A2265="TYA"),"",IF(ISNUMBER(_xll.BDP($C2265,"DUR_ADJ_OAS_MID")),_xll.BDP($C2265,"DUR_ADJ_OAS_MID"),IF(ISNUMBER(_xll.BDP($E2265&amp;" ISIN","DUR_ADJ_OAS_MID")),_xll.BDP($E2265&amp;" ISIN","DUR_ADJ_OAS_MID")," ")))</f>
        <v xml:space="preserve"> </v>
      </c>
      <c r="S2265" s="7" t="str">
        <f ca="1">IF(AND(A2264="SVOL",C2264="Cash"),                                     SUM(INDIRECT(ADDRESS(ROW()-(COUNTIF(A:A,"SVOL")),COLUMN())):INDIRECT(ADDRESS(ROW()-1,COLUMN()))),                                    IF(AND(A2265="TYA",C2265="Cash"), SUM(INDIRECT(ADDRESS(ROW()-(COUNTIF(A:A,"TYA")-1),COLUMN())):INDIRECT(ADDRESS(ROW()-1,COLUMN()))),                                    IF(AND(A2265="SVOL",ISNUMBER(FIND(" Govt",C2265))),"", IF(AND(A2265="SVOL",ISNUMBER(FIND(" Index",C2265))),J2265,                                    IF(ISNUMBER(N2265),Q2265*N2265,IF(ISNUMBER(R2265),J2265*R2265," "))))))</f>
        <v xml:space="preserve"> </v>
      </c>
      <c r="T2265" t="s">
        <v>999</v>
      </c>
      <c r="U2265" t="s">
        <v>1204</v>
      </c>
      <c r="AG2265" s="17" t="s">
        <v>6737</v>
      </c>
    </row>
    <row r="2266" spans="1:33" x14ac:dyDescent="0.35">
      <c r="A2266" t="s">
        <v>4226</v>
      </c>
      <c r="B2266" t="s">
        <v>5187</v>
      </c>
      <c r="C2266" t="s">
        <v>5188</v>
      </c>
      <c r="D2266" t="s">
        <v>2643</v>
      </c>
      <c r="E2266" t="s">
        <v>2644</v>
      </c>
      <c r="F2266" t="s">
        <v>2645</v>
      </c>
      <c r="G2266" s="1">
        <v>36</v>
      </c>
      <c r="H2266" s="1">
        <v>119.68</v>
      </c>
      <c r="I2266" s="2">
        <v>4308.4799999999996</v>
      </c>
      <c r="J2266" s="3">
        <v>2.8575900000000001E-3</v>
      </c>
      <c r="K2266" s="4">
        <v>1507729.68</v>
      </c>
      <c r="L2266" s="5">
        <v>50001</v>
      </c>
      <c r="M2266" s="6">
        <v>30.153990520000001</v>
      </c>
      <c r="N2266" s="7" t="str">
        <f>IF(ISNUMBER(_xll.BDP($C2266, "DELTA_MID")),_xll.BDP($C2266, "DELTA_MID")," ")</f>
        <v xml:space="preserve"> </v>
      </c>
      <c r="O2266" s="7" t="str">
        <f>IF(ISNUMBER(N2266),_xll.BDP($C2266, "OPT_UNDL_TICKER"),"")</f>
        <v/>
      </c>
      <c r="P2266" s="8" t="str">
        <f>IF(ISNUMBER(N2266),_xll.BDP($C2266, "OPT_UNDL_PX")," ")</f>
        <v xml:space="preserve"> </v>
      </c>
      <c r="Q2266" s="7" t="str">
        <f>IF(ISNUMBER(N2266),+G2266*_xll.BDP($C2266, "PX_POS_MULT_FACTOR")*P2266/K2266," ")</f>
        <v xml:space="preserve"> </v>
      </c>
      <c r="R2266" s="8" t="str">
        <f>IF(OR($A2266="TUA",$A2266="TYA"),"",IF(ISNUMBER(_xll.BDP($C2266,"DUR_ADJ_OAS_MID")),_xll.BDP($C2266,"DUR_ADJ_OAS_MID"),IF(ISNUMBER(_xll.BDP($E2266&amp;" ISIN","DUR_ADJ_OAS_MID")),_xll.BDP($E2266&amp;" ISIN","DUR_ADJ_OAS_MID")," ")))</f>
        <v xml:space="preserve"> </v>
      </c>
      <c r="S2266" s="7" t="str">
        <f ca="1">IF(AND(A2265="SVOL",C2265="Cash"),                                     SUM(INDIRECT(ADDRESS(ROW()-(COUNTIF(A:A,"SVOL")),COLUMN())):INDIRECT(ADDRESS(ROW()-1,COLUMN()))),                                    IF(AND(A2266="TYA",C2266="Cash"), SUM(INDIRECT(ADDRESS(ROW()-(COUNTIF(A:A,"TYA")-1),COLUMN())):INDIRECT(ADDRESS(ROW()-1,COLUMN()))),                                    IF(AND(A2266="SVOL",ISNUMBER(FIND(" Govt",C2266))),"", IF(AND(A2266="SVOL",ISNUMBER(FIND(" Index",C2266))),J2266,                                    IF(ISNUMBER(N2266),Q2266*N2266,IF(ISNUMBER(R2266),J2266*R2266," "))))))</f>
        <v xml:space="preserve"> </v>
      </c>
      <c r="T2266" t="s">
        <v>2645</v>
      </c>
      <c r="U2266" t="s">
        <v>1204</v>
      </c>
      <c r="AG2266" s="17" t="s">
        <v>6737</v>
      </c>
    </row>
    <row r="2267" spans="1:33" x14ac:dyDescent="0.35">
      <c r="A2267" t="s">
        <v>4226</v>
      </c>
      <c r="B2267" t="s">
        <v>5189</v>
      </c>
      <c r="C2267" t="s">
        <v>5190</v>
      </c>
      <c r="D2267" t="s">
        <v>5191</v>
      </c>
      <c r="E2267" t="s">
        <v>5192</v>
      </c>
      <c r="F2267" t="s">
        <v>5193</v>
      </c>
      <c r="G2267" s="1">
        <v>46</v>
      </c>
      <c r="H2267" s="1">
        <v>71.709999999999994</v>
      </c>
      <c r="I2267" s="2">
        <v>3298.66</v>
      </c>
      <c r="J2267" s="3">
        <v>2.18783E-3</v>
      </c>
      <c r="K2267" s="4">
        <v>1507729.68</v>
      </c>
      <c r="L2267" s="5">
        <v>50001</v>
      </c>
      <c r="M2267" s="6">
        <v>30.153990520000001</v>
      </c>
      <c r="N2267" s="7" t="str">
        <f>IF(ISNUMBER(_xll.BDP($C2267, "DELTA_MID")),_xll.BDP($C2267, "DELTA_MID")," ")</f>
        <v xml:space="preserve"> </v>
      </c>
      <c r="O2267" s="7" t="str">
        <f>IF(ISNUMBER(N2267),_xll.BDP($C2267, "OPT_UNDL_TICKER"),"")</f>
        <v/>
      </c>
      <c r="P2267" s="8" t="str">
        <f>IF(ISNUMBER(N2267),_xll.BDP($C2267, "OPT_UNDL_PX")," ")</f>
        <v xml:space="preserve"> </v>
      </c>
      <c r="Q2267" s="7" t="str">
        <f>IF(ISNUMBER(N2267),+G2267*_xll.BDP($C2267, "PX_POS_MULT_FACTOR")*P2267/K2267," ")</f>
        <v xml:space="preserve"> </v>
      </c>
      <c r="R2267" s="8" t="str">
        <f>IF(OR($A2267="TUA",$A2267="TYA"),"",IF(ISNUMBER(_xll.BDP($C2267,"DUR_ADJ_OAS_MID")),_xll.BDP($C2267,"DUR_ADJ_OAS_MID"),IF(ISNUMBER(_xll.BDP($E2267&amp;" ISIN","DUR_ADJ_OAS_MID")),_xll.BDP($E2267&amp;" ISIN","DUR_ADJ_OAS_MID")," ")))</f>
        <v xml:space="preserve"> </v>
      </c>
      <c r="S2267" s="7" t="str">
        <f ca="1">IF(AND(A2266="SVOL",C2266="Cash"),                                     SUM(INDIRECT(ADDRESS(ROW()-(COUNTIF(A:A,"SVOL")),COLUMN())):INDIRECT(ADDRESS(ROW()-1,COLUMN()))),                                    IF(AND(A2267="TYA",C2267="Cash"), SUM(INDIRECT(ADDRESS(ROW()-(COUNTIF(A:A,"TYA")-1),COLUMN())):INDIRECT(ADDRESS(ROW()-1,COLUMN()))),                                    IF(AND(A2267="SVOL",ISNUMBER(FIND(" Govt",C2267))),"", IF(AND(A2267="SVOL",ISNUMBER(FIND(" Index",C2267))),J2267,                                    IF(ISNUMBER(N2267),Q2267*N2267,IF(ISNUMBER(R2267),J2267*R2267," "))))))</f>
        <v xml:space="preserve"> </v>
      </c>
      <c r="T2267" t="s">
        <v>5193</v>
      </c>
      <c r="U2267" t="s">
        <v>1204</v>
      </c>
      <c r="AG2267" s="17" t="s">
        <v>6737</v>
      </c>
    </row>
    <row r="2268" spans="1:33" x14ac:dyDescent="0.35">
      <c r="A2268" t="s">
        <v>4226</v>
      </c>
      <c r="B2268" t="s">
        <v>5194</v>
      </c>
      <c r="C2268" t="s">
        <v>5195</v>
      </c>
      <c r="D2268" t="s">
        <v>5196</v>
      </c>
      <c r="E2268" t="s">
        <v>5197</v>
      </c>
      <c r="F2268" t="s">
        <v>5198</v>
      </c>
      <c r="G2268" s="1">
        <v>53</v>
      </c>
      <c r="H2268" s="1">
        <v>160.97</v>
      </c>
      <c r="I2268" s="2">
        <v>8531.41</v>
      </c>
      <c r="J2268" s="3">
        <v>5.6584499999999998E-3</v>
      </c>
      <c r="K2268" s="4">
        <v>1507729.68</v>
      </c>
      <c r="L2268" s="5">
        <v>50001</v>
      </c>
      <c r="M2268" s="6">
        <v>30.153990520000001</v>
      </c>
      <c r="N2268" s="7" t="str">
        <f>IF(ISNUMBER(_xll.BDP($C2268, "DELTA_MID")),_xll.BDP($C2268, "DELTA_MID")," ")</f>
        <v xml:space="preserve"> </v>
      </c>
      <c r="O2268" s="7" t="str">
        <f>IF(ISNUMBER(N2268),_xll.BDP($C2268, "OPT_UNDL_TICKER"),"")</f>
        <v/>
      </c>
      <c r="P2268" s="8" t="str">
        <f>IF(ISNUMBER(N2268),_xll.BDP($C2268, "OPT_UNDL_PX")," ")</f>
        <v xml:space="preserve"> </v>
      </c>
      <c r="Q2268" s="7" t="str">
        <f>IF(ISNUMBER(N2268),+G2268*_xll.BDP($C2268, "PX_POS_MULT_FACTOR")*P2268/K2268," ")</f>
        <v xml:space="preserve"> </v>
      </c>
      <c r="R2268" s="8" t="str">
        <f>IF(OR($A2268="TUA",$A2268="TYA"),"",IF(ISNUMBER(_xll.BDP($C2268,"DUR_ADJ_OAS_MID")),_xll.BDP($C2268,"DUR_ADJ_OAS_MID"),IF(ISNUMBER(_xll.BDP($E2268&amp;" ISIN","DUR_ADJ_OAS_MID")),_xll.BDP($E2268&amp;" ISIN","DUR_ADJ_OAS_MID")," ")))</f>
        <v xml:space="preserve"> </v>
      </c>
      <c r="S2268" s="7" t="str">
        <f ca="1">IF(AND(A2267="SVOL",C2267="Cash"),                                     SUM(INDIRECT(ADDRESS(ROW()-(COUNTIF(A:A,"SVOL")),COLUMN())):INDIRECT(ADDRESS(ROW()-1,COLUMN()))),                                    IF(AND(A2268="TYA",C2268="Cash"), SUM(INDIRECT(ADDRESS(ROW()-(COUNTIF(A:A,"TYA")-1),COLUMN())):INDIRECT(ADDRESS(ROW()-1,COLUMN()))),                                    IF(AND(A2268="SVOL",ISNUMBER(FIND(" Govt",C2268))),"", IF(AND(A2268="SVOL",ISNUMBER(FIND(" Index",C2268))),J2268,                                    IF(ISNUMBER(N2268),Q2268*N2268,IF(ISNUMBER(R2268),J2268*R2268," "))))))</f>
        <v xml:space="preserve"> </v>
      </c>
      <c r="T2268" t="s">
        <v>5198</v>
      </c>
      <c r="U2268" t="s">
        <v>1204</v>
      </c>
      <c r="AG2268" s="17" t="s">
        <v>6737</v>
      </c>
    </row>
    <row r="2269" spans="1:33" x14ac:dyDescent="0.35">
      <c r="A2269" t="s">
        <v>4226</v>
      </c>
      <c r="B2269" t="s">
        <v>5199</v>
      </c>
      <c r="C2269" t="s">
        <v>5200</v>
      </c>
      <c r="D2269" t="s">
        <v>5201</v>
      </c>
      <c r="E2269" t="s">
        <v>5202</v>
      </c>
      <c r="F2269" t="s">
        <v>5203</v>
      </c>
      <c r="G2269" s="1">
        <v>103</v>
      </c>
      <c r="H2269" s="1">
        <v>31.69</v>
      </c>
      <c r="I2269" s="2">
        <v>3264.07</v>
      </c>
      <c r="J2269" s="3">
        <v>2.16489E-3</v>
      </c>
      <c r="K2269" s="4">
        <v>1507729.68</v>
      </c>
      <c r="L2269" s="5">
        <v>50001</v>
      </c>
      <c r="M2269" s="6">
        <v>30.153990520000001</v>
      </c>
      <c r="N2269" s="7" t="str">
        <f>IF(ISNUMBER(_xll.BDP($C2269, "DELTA_MID")),_xll.BDP($C2269, "DELTA_MID")," ")</f>
        <v xml:space="preserve"> </v>
      </c>
      <c r="O2269" s="7" t="str">
        <f>IF(ISNUMBER(N2269),_xll.BDP($C2269, "OPT_UNDL_TICKER"),"")</f>
        <v/>
      </c>
      <c r="P2269" s="8" t="str">
        <f>IF(ISNUMBER(N2269),_xll.BDP($C2269, "OPT_UNDL_PX")," ")</f>
        <v xml:space="preserve"> </v>
      </c>
      <c r="Q2269" s="7" t="str">
        <f>IF(ISNUMBER(N2269),+G2269*_xll.BDP($C2269, "PX_POS_MULT_FACTOR")*P2269/K2269," ")</f>
        <v xml:space="preserve"> </v>
      </c>
      <c r="R2269" s="8" t="str">
        <f>IF(OR($A2269="TUA",$A2269="TYA"),"",IF(ISNUMBER(_xll.BDP($C2269,"DUR_ADJ_OAS_MID")),_xll.BDP($C2269,"DUR_ADJ_OAS_MID"),IF(ISNUMBER(_xll.BDP($E2269&amp;" ISIN","DUR_ADJ_OAS_MID")),_xll.BDP($E2269&amp;" ISIN","DUR_ADJ_OAS_MID")," ")))</f>
        <v xml:space="preserve"> </v>
      </c>
      <c r="S2269" s="7" t="str">
        <f ca="1">IF(AND(A2268="SVOL",C2268="Cash"),                                     SUM(INDIRECT(ADDRESS(ROW()-(COUNTIF(A:A,"SVOL")),COLUMN())):INDIRECT(ADDRESS(ROW()-1,COLUMN()))),                                    IF(AND(A2269="TYA",C2269="Cash"), SUM(INDIRECT(ADDRESS(ROW()-(COUNTIF(A:A,"TYA")-1),COLUMN())):INDIRECT(ADDRESS(ROW()-1,COLUMN()))),                                    IF(AND(A2269="SVOL",ISNUMBER(FIND(" Govt",C2269))),"", IF(AND(A2269="SVOL",ISNUMBER(FIND(" Index",C2269))),J2269,                                    IF(ISNUMBER(N2269),Q2269*N2269,IF(ISNUMBER(R2269),J2269*R2269," "))))))</f>
        <v xml:space="preserve"> </v>
      </c>
      <c r="T2269" t="s">
        <v>5203</v>
      </c>
      <c r="U2269" t="s">
        <v>1204</v>
      </c>
      <c r="AG2269" s="17" t="s">
        <v>6737</v>
      </c>
    </row>
    <row r="2270" spans="1:33" x14ac:dyDescent="0.35">
      <c r="A2270" t="s">
        <v>4226</v>
      </c>
      <c r="B2270" t="s">
        <v>5204</v>
      </c>
      <c r="C2270" t="s">
        <v>5205</v>
      </c>
      <c r="D2270" t="s">
        <v>5206</v>
      </c>
      <c r="E2270" t="s">
        <v>5207</v>
      </c>
      <c r="F2270" t="s">
        <v>5208</v>
      </c>
      <c r="G2270" s="1">
        <v>29</v>
      </c>
      <c r="H2270" s="1">
        <v>54.52</v>
      </c>
      <c r="I2270" s="2">
        <v>1581.08</v>
      </c>
      <c r="J2270" s="3">
        <v>1.0486499999999999E-3</v>
      </c>
      <c r="K2270" s="4">
        <v>1507729.68</v>
      </c>
      <c r="L2270" s="5">
        <v>50001</v>
      </c>
      <c r="M2270" s="6">
        <v>30.153990520000001</v>
      </c>
      <c r="N2270" s="7" t="str">
        <f>IF(ISNUMBER(_xll.BDP($C2270, "DELTA_MID")),_xll.BDP($C2270, "DELTA_MID")," ")</f>
        <v xml:space="preserve"> </v>
      </c>
      <c r="O2270" s="7" t="str">
        <f>IF(ISNUMBER(N2270),_xll.BDP($C2270, "OPT_UNDL_TICKER"),"")</f>
        <v/>
      </c>
      <c r="P2270" s="8" t="str">
        <f>IF(ISNUMBER(N2270),_xll.BDP($C2270, "OPT_UNDL_PX")," ")</f>
        <v xml:space="preserve"> </v>
      </c>
      <c r="Q2270" s="7" t="str">
        <f>IF(ISNUMBER(N2270),+G2270*_xll.BDP($C2270, "PX_POS_MULT_FACTOR")*P2270/K2270," ")</f>
        <v xml:space="preserve"> </v>
      </c>
      <c r="R2270" s="8" t="str">
        <f>IF(OR($A2270="TUA",$A2270="TYA"),"",IF(ISNUMBER(_xll.BDP($C2270,"DUR_ADJ_OAS_MID")),_xll.BDP($C2270,"DUR_ADJ_OAS_MID"),IF(ISNUMBER(_xll.BDP($E2270&amp;" ISIN","DUR_ADJ_OAS_MID")),_xll.BDP($E2270&amp;" ISIN","DUR_ADJ_OAS_MID")," ")))</f>
        <v xml:space="preserve"> </v>
      </c>
      <c r="S2270" s="7" t="str">
        <f ca="1">IF(AND(A2269="SVOL",C2269="Cash"),                                     SUM(INDIRECT(ADDRESS(ROW()-(COUNTIF(A:A,"SVOL")),COLUMN())):INDIRECT(ADDRESS(ROW()-1,COLUMN()))),                                    IF(AND(A2270="TYA",C2270="Cash"), SUM(INDIRECT(ADDRESS(ROW()-(COUNTIF(A:A,"TYA")-1),COLUMN())):INDIRECT(ADDRESS(ROW()-1,COLUMN()))),                                    IF(AND(A2270="SVOL",ISNUMBER(FIND(" Govt",C2270))),"", IF(AND(A2270="SVOL",ISNUMBER(FIND(" Index",C2270))),J2270,                                    IF(ISNUMBER(N2270),Q2270*N2270,IF(ISNUMBER(R2270),J2270*R2270," "))))))</f>
        <v xml:space="preserve"> </v>
      </c>
      <c r="T2270" t="s">
        <v>5208</v>
      </c>
      <c r="U2270" t="s">
        <v>1204</v>
      </c>
      <c r="AG2270" s="17" t="s">
        <v>6737</v>
      </c>
    </row>
    <row r="2271" spans="1:33" x14ac:dyDescent="0.35">
      <c r="A2271" t="s">
        <v>4226</v>
      </c>
      <c r="B2271" t="s">
        <v>5209</v>
      </c>
      <c r="C2271" t="s">
        <v>1020</v>
      </c>
      <c r="D2271" t="s">
        <v>1021</v>
      </c>
      <c r="E2271" t="s">
        <v>1022</v>
      </c>
      <c r="F2271" t="s">
        <v>1023</v>
      </c>
      <c r="G2271" s="1">
        <v>6</v>
      </c>
      <c r="H2271" s="1">
        <v>1238.78</v>
      </c>
      <c r="I2271" s="2">
        <v>7432.68</v>
      </c>
      <c r="J2271" s="3">
        <v>4.9297200000000003E-3</v>
      </c>
      <c r="K2271" s="4">
        <v>1507729.68</v>
      </c>
      <c r="L2271" s="5">
        <v>50001</v>
      </c>
      <c r="M2271" s="6">
        <v>30.153990520000001</v>
      </c>
      <c r="N2271" s="7" t="str">
        <f>IF(ISNUMBER(_xll.BDP($C2271, "DELTA_MID")),_xll.BDP($C2271, "DELTA_MID")," ")</f>
        <v xml:space="preserve"> </v>
      </c>
      <c r="O2271" s="7" t="str">
        <f>IF(ISNUMBER(N2271),_xll.BDP($C2271, "OPT_UNDL_TICKER"),"")</f>
        <v/>
      </c>
      <c r="P2271" s="8" t="str">
        <f>IF(ISNUMBER(N2271),_xll.BDP($C2271, "OPT_UNDL_PX")," ")</f>
        <v xml:space="preserve"> </v>
      </c>
      <c r="Q2271" s="7" t="str">
        <f>IF(ISNUMBER(N2271),+G2271*_xll.BDP($C2271, "PX_POS_MULT_FACTOR")*P2271/K2271," ")</f>
        <v xml:space="preserve"> </v>
      </c>
      <c r="R2271" s="8" t="str">
        <f>IF(OR($A2271="TUA",$A2271="TYA"),"",IF(ISNUMBER(_xll.BDP($C2271,"DUR_ADJ_OAS_MID")),_xll.BDP($C2271,"DUR_ADJ_OAS_MID"),IF(ISNUMBER(_xll.BDP($E2271&amp;" ISIN","DUR_ADJ_OAS_MID")),_xll.BDP($E2271&amp;" ISIN","DUR_ADJ_OAS_MID")," ")))</f>
        <v xml:space="preserve"> </v>
      </c>
      <c r="S2271" s="7" t="str">
        <f ca="1">IF(AND(A2270="SVOL",C2270="Cash"),                                     SUM(INDIRECT(ADDRESS(ROW()-(COUNTIF(A:A,"SVOL")),COLUMN())):INDIRECT(ADDRESS(ROW()-1,COLUMN()))),                                    IF(AND(A2271="TYA",C2271="Cash"), SUM(INDIRECT(ADDRESS(ROW()-(COUNTIF(A:A,"TYA")-1),COLUMN())):INDIRECT(ADDRESS(ROW()-1,COLUMN()))),                                    IF(AND(A2271="SVOL",ISNUMBER(FIND(" Govt",C2271))),"", IF(AND(A2271="SVOL",ISNUMBER(FIND(" Index",C2271))),J2271,                                    IF(ISNUMBER(N2271),Q2271*N2271,IF(ISNUMBER(R2271),J2271*R2271," "))))))</f>
        <v xml:space="preserve"> </v>
      </c>
      <c r="T2271" t="s">
        <v>1023</v>
      </c>
      <c r="U2271" t="s">
        <v>1204</v>
      </c>
      <c r="AG2271" s="17" t="s">
        <v>6737</v>
      </c>
    </row>
    <row r="2272" spans="1:33" x14ac:dyDescent="0.35">
      <c r="A2272" t="s">
        <v>4226</v>
      </c>
      <c r="B2272" t="s">
        <v>5210</v>
      </c>
      <c r="C2272" t="s">
        <v>5211</v>
      </c>
      <c r="D2272" t="s">
        <v>5212</v>
      </c>
      <c r="E2272" t="s">
        <v>5213</v>
      </c>
      <c r="F2272" t="s">
        <v>5214</v>
      </c>
      <c r="G2272" s="1">
        <v>23</v>
      </c>
      <c r="H2272" s="1">
        <v>100.39</v>
      </c>
      <c r="I2272" s="2">
        <v>2308.9699999999998</v>
      </c>
      <c r="J2272" s="3">
        <v>1.5314199999999999E-3</v>
      </c>
      <c r="K2272" s="4">
        <v>1507729.68</v>
      </c>
      <c r="L2272" s="5">
        <v>50001</v>
      </c>
      <c r="M2272" s="6">
        <v>30.153990520000001</v>
      </c>
      <c r="N2272" s="7" t="str">
        <f>IF(ISNUMBER(_xll.BDP($C2272, "DELTA_MID")),_xll.BDP($C2272, "DELTA_MID")," ")</f>
        <v xml:space="preserve"> </v>
      </c>
      <c r="O2272" s="7" t="str">
        <f>IF(ISNUMBER(N2272),_xll.BDP($C2272, "OPT_UNDL_TICKER"),"")</f>
        <v/>
      </c>
      <c r="P2272" s="8" t="str">
        <f>IF(ISNUMBER(N2272),_xll.BDP($C2272, "OPT_UNDL_PX")," ")</f>
        <v xml:space="preserve"> </v>
      </c>
      <c r="Q2272" s="7" t="str">
        <f>IF(ISNUMBER(N2272),+G2272*_xll.BDP($C2272, "PX_POS_MULT_FACTOR")*P2272/K2272," ")</f>
        <v xml:space="preserve"> </v>
      </c>
      <c r="R2272" s="8" t="str">
        <f>IF(OR($A2272="TUA",$A2272="TYA"),"",IF(ISNUMBER(_xll.BDP($C2272,"DUR_ADJ_OAS_MID")),_xll.BDP($C2272,"DUR_ADJ_OAS_MID"),IF(ISNUMBER(_xll.BDP($E2272&amp;" ISIN","DUR_ADJ_OAS_MID")),_xll.BDP($E2272&amp;" ISIN","DUR_ADJ_OAS_MID")," ")))</f>
        <v xml:space="preserve"> </v>
      </c>
      <c r="S2272" s="7" t="str">
        <f ca="1">IF(AND(A2271="SVOL",C2271="Cash"),                                     SUM(INDIRECT(ADDRESS(ROW()-(COUNTIF(A:A,"SVOL")),COLUMN())):INDIRECT(ADDRESS(ROW()-1,COLUMN()))),                                    IF(AND(A2272="TYA",C2272="Cash"), SUM(INDIRECT(ADDRESS(ROW()-(COUNTIF(A:A,"TYA")-1),COLUMN())):INDIRECT(ADDRESS(ROW()-1,COLUMN()))),                                    IF(AND(A2272="SVOL",ISNUMBER(FIND(" Govt",C2272))),"", IF(AND(A2272="SVOL",ISNUMBER(FIND(" Index",C2272))),J2272,                                    IF(ISNUMBER(N2272),Q2272*N2272,IF(ISNUMBER(R2272),J2272*R2272," "))))))</f>
        <v xml:space="preserve"> </v>
      </c>
      <c r="T2272" t="s">
        <v>5214</v>
      </c>
      <c r="U2272" t="s">
        <v>1204</v>
      </c>
      <c r="AG2272" s="17" t="s">
        <v>6737</v>
      </c>
    </row>
    <row r="2273" spans="1:33" x14ac:dyDescent="0.35">
      <c r="A2273" t="s">
        <v>4226</v>
      </c>
      <c r="B2273" t="s">
        <v>5215</v>
      </c>
      <c r="C2273" t="s">
        <v>5216</v>
      </c>
      <c r="D2273" t="s">
        <v>2688</v>
      </c>
      <c r="E2273" t="s">
        <v>2689</v>
      </c>
      <c r="F2273" t="s">
        <v>2690</v>
      </c>
      <c r="G2273" s="1">
        <v>58</v>
      </c>
      <c r="H2273" s="1">
        <v>402.36</v>
      </c>
      <c r="I2273" s="2">
        <v>23336.880000000001</v>
      </c>
      <c r="J2273" s="3">
        <v>1.5478159999999999E-2</v>
      </c>
      <c r="K2273" s="4">
        <v>1507729.68</v>
      </c>
      <c r="L2273" s="5">
        <v>50001</v>
      </c>
      <c r="M2273" s="6">
        <v>30.153990520000001</v>
      </c>
      <c r="N2273" s="7" t="str">
        <f>IF(ISNUMBER(_xll.BDP($C2273, "DELTA_MID")),_xll.BDP($C2273, "DELTA_MID")," ")</f>
        <v xml:space="preserve"> </v>
      </c>
      <c r="O2273" s="7" t="str">
        <f>IF(ISNUMBER(N2273),_xll.BDP($C2273, "OPT_UNDL_TICKER"),"")</f>
        <v/>
      </c>
      <c r="P2273" s="8" t="str">
        <f>IF(ISNUMBER(N2273),_xll.BDP($C2273, "OPT_UNDL_PX")," ")</f>
        <v xml:space="preserve"> </v>
      </c>
      <c r="Q2273" s="7" t="str">
        <f>IF(ISNUMBER(N2273),+G2273*_xll.BDP($C2273, "PX_POS_MULT_FACTOR")*P2273/K2273," ")</f>
        <v xml:space="preserve"> </v>
      </c>
      <c r="R2273" s="8" t="str">
        <f>IF(OR($A2273="TUA",$A2273="TYA"),"",IF(ISNUMBER(_xll.BDP($C2273,"DUR_ADJ_OAS_MID")),_xll.BDP($C2273,"DUR_ADJ_OAS_MID"),IF(ISNUMBER(_xll.BDP($E2273&amp;" ISIN","DUR_ADJ_OAS_MID")),_xll.BDP($E2273&amp;" ISIN","DUR_ADJ_OAS_MID")," ")))</f>
        <v xml:space="preserve"> </v>
      </c>
      <c r="S2273" s="7" t="str">
        <f ca="1">IF(AND(A2272="SVOL",C2272="Cash"),                                     SUM(INDIRECT(ADDRESS(ROW()-(COUNTIF(A:A,"SVOL")),COLUMN())):INDIRECT(ADDRESS(ROW()-1,COLUMN()))),                                    IF(AND(A2273="TYA",C2273="Cash"), SUM(INDIRECT(ADDRESS(ROW()-(COUNTIF(A:A,"TYA")-1),COLUMN())):INDIRECT(ADDRESS(ROW()-1,COLUMN()))),                                    IF(AND(A2273="SVOL",ISNUMBER(FIND(" Govt",C2273))),"", IF(AND(A2273="SVOL",ISNUMBER(FIND(" Index",C2273))),J2273,                                    IF(ISNUMBER(N2273),Q2273*N2273,IF(ISNUMBER(R2273),J2273*R2273," "))))))</f>
        <v xml:space="preserve"> </v>
      </c>
      <c r="T2273" t="s">
        <v>2690</v>
      </c>
      <c r="U2273" t="s">
        <v>1204</v>
      </c>
      <c r="AG2273" s="17" t="s">
        <v>6737</v>
      </c>
    </row>
    <row r="2274" spans="1:33" x14ac:dyDescent="0.35">
      <c r="A2274" t="s">
        <v>4226</v>
      </c>
      <c r="B2274" t="s">
        <v>5217</v>
      </c>
      <c r="C2274" t="s">
        <v>5218</v>
      </c>
      <c r="D2274" t="s">
        <v>5219</v>
      </c>
      <c r="E2274" t="s">
        <v>5220</v>
      </c>
      <c r="F2274" t="s">
        <v>5221</v>
      </c>
      <c r="G2274" s="1">
        <v>59</v>
      </c>
      <c r="H2274" s="1">
        <v>22.73</v>
      </c>
      <c r="I2274" s="2">
        <v>1341.07</v>
      </c>
      <c r="J2274" s="3">
        <v>8.8946000000000001E-4</v>
      </c>
      <c r="K2274" s="4">
        <v>1507729.68</v>
      </c>
      <c r="L2274" s="5">
        <v>50001</v>
      </c>
      <c r="M2274" s="6">
        <v>30.153990520000001</v>
      </c>
      <c r="N2274" s="7" t="str">
        <f>IF(ISNUMBER(_xll.BDP($C2274, "DELTA_MID")),_xll.BDP($C2274, "DELTA_MID")," ")</f>
        <v xml:space="preserve"> </v>
      </c>
      <c r="O2274" s="7" t="str">
        <f>IF(ISNUMBER(N2274),_xll.BDP($C2274, "OPT_UNDL_TICKER"),"")</f>
        <v/>
      </c>
      <c r="P2274" s="8" t="str">
        <f>IF(ISNUMBER(N2274),_xll.BDP($C2274, "OPT_UNDL_PX")," ")</f>
        <v xml:space="preserve"> </v>
      </c>
      <c r="Q2274" s="7" t="str">
        <f>IF(ISNUMBER(N2274),+G2274*_xll.BDP($C2274, "PX_POS_MULT_FACTOR")*P2274/K2274," ")</f>
        <v xml:space="preserve"> </v>
      </c>
      <c r="R2274" s="8" t="str">
        <f>IF(OR($A2274="TUA",$A2274="TYA"),"",IF(ISNUMBER(_xll.BDP($C2274,"DUR_ADJ_OAS_MID")),_xll.BDP($C2274,"DUR_ADJ_OAS_MID"),IF(ISNUMBER(_xll.BDP($E2274&amp;" ISIN","DUR_ADJ_OAS_MID")),_xll.BDP($E2274&amp;" ISIN","DUR_ADJ_OAS_MID")," ")))</f>
        <v xml:space="preserve"> </v>
      </c>
      <c r="S2274" s="7" t="str">
        <f ca="1">IF(AND(A2273="SVOL",C2273="Cash"),                                     SUM(INDIRECT(ADDRESS(ROW()-(COUNTIF(A:A,"SVOL")),COLUMN())):INDIRECT(ADDRESS(ROW()-1,COLUMN()))),                                    IF(AND(A2274="TYA",C2274="Cash"), SUM(INDIRECT(ADDRESS(ROW()-(COUNTIF(A:A,"TYA")-1),COLUMN())):INDIRECT(ADDRESS(ROW()-1,COLUMN()))),                                    IF(AND(A2274="SVOL",ISNUMBER(FIND(" Govt",C2274))),"", IF(AND(A2274="SVOL",ISNUMBER(FIND(" Index",C2274))),J2274,                                    IF(ISNUMBER(N2274),Q2274*N2274,IF(ISNUMBER(R2274),J2274*R2274," "))))))</f>
        <v xml:space="preserve"> </v>
      </c>
      <c r="T2274" t="s">
        <v>5221</v>
      </c>
      <c r="U2274" t="s">
        <v>1204</v>
      </c>
      <c r="AG2274" s="17" t="s">
        <v>6737</v>
      </c>
    </row>
    <row r="2275" spans="1:33" x14ac:dyDescent="0.35">
      <c r="A2275" t="s">
        <v>4226</v>
      </c>
      <c r="B2275" t="s">
        <v>5222</v>
      </c>
      <c r="C2275" t="s">
        <v>1025</v>
      </c>
      <c r="D2275" t="s">
        <v>1026</v>
      </c>
      <c r="E2275" t="s">
        <v>1027</v>
      </c>
      <c r="F2275" t="s">
        <v>1028</v>
      </c>
      <c r="G2275" s="1">
        <v>33</v>
      </c>
      <c r="H2275" s="1">
        <v>146.53</v>
      </c>
      <c r="I2275" s="2">
        <v>4835.49</v>
      </c>
      <c r="J2275" s="3">
        <v>3.2071299999999999E-3</v>
      </c>
      <c r="K2275" s="4">
        <v>1507729.68</v>
      </c>
      <c r="L2275" s="5">
        <v>50001</v>
      </c>
      <c r="M2275" s="6">
        <v>30.153990520000001</v>
      </c>
      <c r="N2275" s="7" t="str">
        <f>IF(ISNUMBER(_xll.BDP($C2275, "DELTA_MID")),_xll.BDP($C2275, "DELTA_MID")," ")</f>
        <v xml:space="preserve"> </v>
      </c>
      <c r="O2275" s="7" t="str">
        <f>IF(ISNUMBER(N2275),_xll.BDP($C2275, "OPT_UNDL_TICKER"),"")</f>
        <v/>
      </c>
      <c r="P2275" s="8" t="str">
        <f>IF(ISNUMBER(N2275),_xll.BDP($C2275, "OPT_UNDL_PX")," ")</f>
        <v xml:space="preserve"> </v>
      </c>
      <c r="Q2275" s="7" t="str">
        <f>IF(ISNUMBER(N2275),+G2275*_xll.BDP($C2275, "PX_POS_MULT_FACTOR")*P2275/K2275," ")</f>
        <v xml:space="preserve"> </v>
      </c>
      <c r="R2275" s="8" t="str">
        <f>IF(OR($A2275="TUA",$A2275="TYA"),"",IF(ISNUMBER(_xll.BDP($C2275,"DUR_ADJ_OAS_MID")),_xll.BDP($C2275,"DUR_ADJ_OAS_MID"),IF(ISNUMBER(_xll.BDP($E2275&amp;" ISIN","DUR_ADJ_OAS_MID")),_xll.BDP($E2275&amp;" ISIN","DUR_ADJ_OAS_MID")," ")))</f>
        <v xml:space="preserve"> </v>
      </c>
      <c r="S2275" s="7" t="str">
        <f ca="1">IF(AND(A2274="SVOL",C2274="Cash"),                                     SUM(INDIRECT(ADDRESS(ROW()-(COUNTIF(A:A,"SVOL")),COLUMN())):INDIRECT(ADDRESS(ROW()-1,COLUMN()))),                                    IF(AND(A2275="TYA",C2275="Cash"), SUM(INDIRECT(ADDRESS(ROW()-(COUNTIF(A:A,"TYA")-1),COLUMN())):INDIRECT(ADDRESS(ROW()-1,COLUMN()))),                                    IF(AND(A2275="SVOL",ISNUMBER(FIND(" Govt",C2275))),"", IF(AND(A2275="SVOL",ISNUMBER(FIND(" Index",C2275))),J2275,                                    IF(ISNUMBER(N2275),Q2275*N2275,IF(ISNUMBER(R2275),J2275*R2275," "))))))</f>
        <v xml:space="preserve"> </v>
      </c>
      <c r="T2275" t="s">
        <v>1028</v>
      </c>
      <c r="U2275" t="s">
        <v>1204</v>
      </c>
      <c r="AG2275" s="17" t="s">
        <v>6737</v>
      </c>
    </row>
    <row r="2276" spans="1:33" x14ac:dyDescent="0.35">
      <c r="A2276" t="s">
        <v>4226</v>
      </c>
      <c r="B2276" t="s">
        <v>5223</v>
      </c>
      <c r="C2276" t="s">
        <v>5224</v>
      </c>
      <c r="D2276" t="s">
        <v>5225</v>
      </c>
      <c r="E2276" t="s">
        <v>5226</v>
      </c>
      <c r="F2276" t="s">
        <v>5227</v>
      </c>
      <c r="G2276" s="1">
        <v>24</v>
      </c>
      <c r="H2276" s="1">
        <v>73.42</v>
      </c>
      <c r="I2276" s="2">
        <v>1762.08</v>
      </c>
      <c r="J2276" s="3">
        <v>1.1686999999999999E-3</v>
      </c>
      <c r="K2276" s="4">
        <v>1507729.68</v>
      </c>
      <c r="L2276" s="5">
        <v>50001</v>
      </c>
      <c r="M2276" s="6">
        <v>30.153990520000001</v>
      </c>
      <c r="N2276" s="7" t="str">
        <f>IF(ISNUMBER(_xll.BDP($C2276, "DELTA_MID")),_xll.BDP($C2276, "DELTA_MID")," ")</f>
        <v xml:space="preserve"> </v>
      </c>
      <c r="O2276" s="7" t="str">
        <f>IF(ISNUMBER(N2276),_xll.BDP($C2276, "OPT_UNDL_TICKER"),"")</f>
        <v/>
      </c>
      <c r="P2276" s="8" t="str">
        <f>IF(ISNUMBER(N2276),_xll.BDP($C2276, "OPT_UNDL_PX")," ")</f>
        <v xml:space="preserve"> </v>
      </c>
      <c r="Q2276" s="7" t="str">
        <f>IF(ISNUMBER(N2276),+G2276*_xll.BDP($C2276, "PX_POS_MULT_FACTOR")*P2276/K2276," ")</f>
        <v xml:space="preserve"> </v>
      </c>
      <c r="R2276" s="8" t="str">
        <f>IF(OR($A2276="TUA",$A2276="TYA"),"",IF(ISNUMBER(_xll.BDP($C2276,"DUR_ADJ_OAS_MID")),_xll.BDP($C2276,"DUR_ADJ_OAS_MID"),IF(ISNUMBER(_xll.BDP($E2276&amp;" ISIN","DUR_ADJ_OAS_MID")),_xll.BDP($E2276&amp;" ISIN","DUR_ADJ_OAS_MID")," ")))</f>
        <v xml:space="preserve"> </v>
      </c>
      <c r="S2276" s="7" t="str">
        <f ca="1">IF(AND(A2275="SVOL",C2275="Cash"),                                     SUM(INDIRECT(ADDRESS(ROW()-(COUNTIF(A:A,"SVOL")),COLUMN())):INDIRECT(ADDRESS(ROW()-1,COLUMN()))),                                    IF(AND(A2276="TYA",C2276="Cash"), SUM(INDIRECT(ADDRESS(ROW()-(COUNTIF(A:A,"TYA")-1),COLUMN())):INDIRECT(ADDRESS(ROW()-1,COLUMN()))),                                    IF(AND(A2276="SVOL",ISNUMBER(FIND(" Govt",C2276))),"", IF(AND(A2276="SVOL",ISNUMBER(FIND(" Index",C2276))),J2276,                                    IF(ISNUMBER(N2276),Q2276*N2276,IF(ISNUMBER(R2276),J2276*R2276," "))))))</f>
        <v xml:space="preserve"> </v>
      </c>
      <c r="T2276" t="s">
        <v>5227</v>
      </c>
      <c r="U2276" t="s">
        <v>1204</v>
      </c>
      <c r="AG2276" s="17" t="s">
        <v>6737</v>
      </c>
    </row>
    <row r="2277" spans="1:33" x14ac:dyDescent="0.35">
      <c r="A2277" t="s">
        <v>4226</v>
      </c>
      <c r="B2277" t="s">
        <v>5228</v>
      </c>
      <c r="C2277" t="s">
        <v>5229</v>
      </c>
      <c r="D2277" t="s">
        <v>5230</v>
      </c>
      <c r="E2277" t="s">
        <v>5231</v>
      </c>
      <c r="F2277" t="s">
        <v>5232</v>
      </c>
      <c r="G2277" s="1">
        <v>19</v>
      </c>
      <c r="H2277" s="1">
        <v>236.05</v>
      </c>
      <c r="I2277" s="2">
        <v>4484.95</v>
      </c>
      <c r="J2277" s="3">
        <v>2.9746400000000002E-3</v>
      </c>
      <c r="K2277" s="4">
        <v>1507729.68</v>
      </c>
      <c r="L2277" s="5">
        <v>50001</v>
      </c>
      <c r="M2277" s="6">
        <v>30.153990520000001</v>
      </c>
      <c r="N2277" s="7" t="str">
        <f>IF(ISNUMBER(_xll.BDP($C2277, "DELTA_MID")),_xll.BDP($C2277, "DELTA_MID")," ")</f>
        <v xml:space="preserve"> </v>
      </c>
      <c r="O2277" s="7" t="str">
        <f>IF(ISNUMBER(N2277),_xll.BDP($C2277, "OPT_UNDL_TICKER"),"")</f>
        <v/>
      </c>
      <c r="P2277" s="8" t="str">
        <f>IF(ISNUMBER(N2277),_xll.BDP($C2277, "OPT_UNDL_PX")," ")</f>
        <v xml:space="preserve"> </v>
      </c>
      <c r="Q2277" s="7" t="str">
        <f>IF(ISNUMBER(N2277),+G2277*_xll.BDP($C2277, "PX_POS_MULT_FACTOR")*P2277/K2277," ")</f>
        <v xml:space="preserve"> </v>
      </c>
      <c r="R2277" s="8" t="str">
        <f>IF(OR($A2277="TUA",$A2277="TYA"),"",IF(ISNUMBER(_xll.BDP($C2277,"DUR_ADJ_OAS_MID")),_xll.BDP($C2277,"DUR_ADJ_OAS_MID"),IF(ISNUMBER(_xll.BDP($E2277&amp;" ISIN","DUR_ADJ_OAS_MID")),_xll.BDP($E2277&amp;" ISIN","DUR_ADJ_OAS_MID")," ")))</f>
        <v xml:space="preserve"> </v>
      </c>
      <c r="S2277" s="7" t="str">
        <f ca="1">IF(AND(A2276="SVOL",C2276="Cash"),                                     SUM(INDIRECT(ADDRESS(ROW()-(COUNTIF(A:A,"SVOL")),COLUMN())):INDIRECT(ADDRESS(ROW()-1,COLUMN()))),                                    IF(AND(A2277="TYA",C2277="Cash"), SUM(INDIRECT(ADDRESS(ROW()-(COUNTIF(A:A,"TYA")-1),COLUMN())):INDIRECT(ADDRESS(ROW()-1,COLUMN()))),                                    IF(AND(A2277="SVOL",ISNUMBER(FIND(" Govt",C2277))),"", IF(AND(A2277="SVOL",ISNUMBER(FIND(" Index",C2277))),J2277,                                    IF(ISNUMBER(N2277),Q2277*N2277,IF(ISNUMBER(R2277),J2277*R2277," "))))))</f>
        <v xml:space="preserve"> </v>
      </c>
      <c r="T2277" t="s">
        <v>5232</v>
      </c>
      <c r="U2277" t="s">
        <v>1204</v>
      </c>
      <c r="AG2277" s="17" t="s">
        <v>6737</v>
      </c>
    </row>
    <row r="2278" spans="1:33" x14ac:dyDescent="0.35">
      <c r="A2278" t="s">
        <v>4226</v>
      </c>
      <c r="B2278" t="s">
        <v>5233</v>
      </c>
      <c r="C2278" t="s">
        <v>5234</v>
      </c>
      <c r="D2278" t="s">
        <v>5235</v>
      </c>
      <c r="E2278" t="s">
        <v>5236</v>
      </c>
      <c r="F2278" t="s">
        <v>5237</v>
      </c>
      <c r="G2278" s="1">
        <v>87</v>
      </c>
      <c r="H2278" s="1">
        <v>164.74</v>
      </c>
      <c r="I2278" s="2">
        <v>14332.38</v>
      </c>
      <c r="J2278" s="3">
        <v>9.5059299999999992E-3</v>
      </c>
      <c r="K2278" s="4">
        <v>1507729.68</v>
      </c>
      <c r="L2278" s="5">
        <v>50001</v>
      </c>
      <c r="M2278" s="6">
        <v>30.153990520000001</v>
      </c>
      <c r="N2278" s="7" t="str">
        <f>IF(ISNUMBER(_xll.BDP($C2278, "DELTA_MID")),_xll.BDP($C2278, "DELTA_MID")," ")</f>
        <v xml:space="preserve"> </v>
      </c>
      <c r="O2278" s="7" t="str">
        <f>IF(ISNUMBER(N2278),_xll.BDP($C2278, "OPT_UNDL_TICKER"),"")</f>
        <v/>
      </c>
      <c r="P2278" s="8" t="str">
        <f>IF(ISNUMBER(N2278),_xll.BDP($C2278, "OPT_UNDL_PX")," ")</f>
        <v xml:space="preserve"> </v>
      </c>
      <c r="Q2278" s="7" t="str">
        <f>IF(ISNUMBER(N2278),+G2278*_xll.BDP($C2278, "PX_POS_MULT_FACTOR")*P2278/K2278," ")</f>
        <v xml:space="preserve"> </v>
      </c>
      <c r="R2278" s="8" t="str">
        <f>IF(OR($A2278="TUA",$A2278="TYA"),"",IF(ISNUMBER(_xll.BDP($C2278,"DUR_ADJ_OAS_MID")),_xll.BDP($C2278,"DUR_ADJ_OAS_MID"),IF(ISNUMBER(_xll.BDP($E2278&amp;" ISIN","DUR_ADJ_OAS_MID")),_xll.BDP($E2278&amp;" ISIN","DUR_ADJ_OAS_MID")," ")))</f>
        <v xml:space="preserve"> </v>
      </c>
      <c r="S2278" s="7" t="str">
        <f ca="1">IF(AND(A2277="SVOL",C2277="Cash"),                                     SUM(INDIRECT(ADDRESS(ROW()-(COUNTIF(A:A,"SVOL")),COLUMN())):INDIRECT(ADDRESS(ROW()-1,COLUMN()))),                                    IF(AND(A2278="TYA",C2278="Cash"), SUM(INDIRECT(ADDRESS(ROW()-(COUNTIF(A:A,"TYA")-1),COLUMN())):INDIRECT(ADDRESS(ROW()-1,COLUMN()))),                                    IF(AND(A2278="SVOL",ISNUMBER(FIND(" Govt",C2278))),"", IF(AND(A2278="SVOL",ISNUMBER(FIND(" Index",C2278))),J2278,                                    IF(ISNUMBER(N2278),Q2278*N2278,IF(ISNUMBER(R2278),J2278*R2278," "))))))</f>
        <v xml:space="preserve"> </v>
      </c>
      <c r="T2278" t="s">
        <v>5237</v>
      </c>
      <c r="U2278" t="s">
        <v>1204</v>
      </c>
      <c r="AG2278" s="17" t="s">
        <v>6737</v>
      </c>
    </row>
    <row r="2279" spans="1:33" x14ac:dyDescent="0.35">
      <c r="A2279" t="s">
        <v>4226</v>
      </c>
      <c r="B2279" t="s">
        <v>5238</v>
      </c>
      <c r="C2279" t="s">
        <v>5239</v>
      </c>
      <c r="D2279" t="s">
        <v>2698</v>
      </c>
      <c r="E2279" t="s">
        <v>2699</v>
      </c>
      <c r="F2279" t="s">
        <v>2700</v>
      </c>
      <c r="G2279" s="1">
        <v>33</v>
      </c>
      <c r="H2279" s="1">
        <v>261.37</v>
      </c>
      <c r="I2279" s="2">
        <v>8625.2099999999991</v>
      </c>
      <c r="J2279" s="3">
        <v>5.7206599999999998E-3</v>
      </c>
      <c r="K2279" s="4">
        <v>1507729.68</v>
      </c>
      <c r="L2279" s="5">
        <v>50001</v>
      </c>
      <c r="M2279" s="6">
        <v>30.153990520000001</v>
      </c>
      <c r="N2279" s="7" t="str">
        <f>IF(ISNUMBER(_xll.BDP($C2279, "DELTA_MID")),_xll.BDP($C2279, "DELTA_MID")," ")</f>
        <v xml:space="preserve"> </v>
      </c>
      <c r="O2279" s="7" t="str">
        <f>IF(ISNUMBER(N2279),_xll.BDP($C2279, "OPT_UNDL_TICKER"),"")</f>
        <v/>
      </c>
      <c r="P2279" s="8" t="str">
        <f>IF(ISNUMBER(N2279),_xll.BDP($C2279, "OPT_UNDL_PX")," ")</f>
        <v xml:space="preserve"> </v>
      </c>
      <c r="Q2279" s="7" t="str">
        <f>IF(ISNUMBER(N2279),+G2279*_xll.BDP($C2279, "PX_POS_MULT_FACTOR")*P2279/K2279," ")</f>
        <v xml:space="preserve"> </v>
      </c>
      <c r="R2279" s="8" t="str">
        <f>IF(OR($A2279="TUA",$A2279="TYA"),"",IF(ISNUMBER(_xll.BDP($C2279,"DUR_ADJ_OAS_MID")),_xll.BDP($C2279,"DUR_ADJ_OAS_MID"),IF(ISNUMBER(_xll.BDP($E2279&amp;" ISIN","DUR_ADJ_OAS_MID")),_xll.BDP($E2279&amp;" ISIN","DUR_ADJ_OAS_MID")," ")))</f>
        <v xml:space="preserve"> </v>
      </c>
      <c r="S2279" s="7" t="str">
        <f ca="1">IF(AND(A2278="SVOL",C2278="Cash"),                                     SUM(INDIRECT(ADDRESS(ROW()-(COUNTIF(A:A,"SVOL")),COLUMN())):INDIRECT(ADDRESS(ROW()-1,COLUMN()))),                                    IF(AND(A2279="TYA",C2279="Cash"), SUM(INDIRECT(ADDRESS(ROW()-(COUNTIF(A:A,"TYA")-1),COLUMN())):INDIRECT(ADDRESS(ROW()-1,COLUMN()))),                                    IF(AND(A2279="SVOL",ISNUMBER(FIND(" Govt",C2279))),"", IF(AND(A2279="SVOL",ISNUMBER(FIND(" Index",C2279))),J2279,                                    IF(ISNUMBER(N2279),Q2279*N2279,IF(ISNUMBER(R2279),J2279*R2279," "))))))</f>
        <v xml:space="preserve"> </v>
      </c>
      <c r="T2279" t="s">
        <v>2700</v>
      </c>
      <c r="U2279" t="s">
        <v>1204</v>
      </c>
      <c r="AG2279" s="17" t="s">
        <v>6737</v>
      </c>
    </row>
    <row r="2280" spans="1:33" x14ac:dyDescent="0.35">
      <c r="A2280" t="s">
        <v>4226</v>
      </c>
      <c r="B2280" t="s">
        <v>5240</v>
      </c>
      <c r="C2280" t="s">
        <v>5241</v>
      </c>
      <c r="D2280" t="s">
        <v>5242</v>
      </c>
      <c r="E2280" t="s">
        <v>5243</v>
      </c>
      <c r="F2280" t="s">
        <v>5244</v>
      </c>
      <c r="G2280" s="1">
        <v>9</v>
      </c>
      <c r="H2280" s="1">
        <v>706.46</v>
      </c>
      <c r="I2280" s="2">
        <v>6358.14</v>
      </c>
      <c r="J2280" s="3">
        <v>4.2170300000000001E-3</v>
      </c>
      <c r="K2280" s="4">
        <v>1507729.68</v>
      </c>
      <c r="L2280" s="5">
        <v>50001</v>
      </c>
      <c r="M2280" s="6">
        <v>30.153990520000001</v>
      </c>
      <c r="N2280" s="7" t="str">
        <f>IF(ISNUMBER(_xll.BDP($C2280, "DELTA_MID")),_xll.BDP($C2280, "DELTA_MID")," ")</f>
        <v xml:space="preserve"> </v>
      </c>
      <c r="O2280" s="7" t="str">
        <f>IF(ISNUMBER(N2280),_xll.BDP($C2280, "OPT_UNDL_TICKER"),"")</f>
        <v/>
      </c>
      <c r="P2280" s="8" t="str">
        <f>IF(ISNUMBER(N2280),_xll.BDP($C2280, "OPT_UNDL_PX")," ")</f>
        <v xml:space="preserve"> </v>
      </c>
      <c r="Q2280" s="7" t="str">
        <f>IF(ISNUMBER(N2280),+G2280*_xll.BDP($C2280, "PX_POS_MULT_FACTOR")*P2280/K2280," ")</f>
        <v xml:space="preserve"> </v>
      </c>
      <c r="R2280" s="8" t="str">
        <f>IF(OR($A2280="TUA",$A2280="TYA"),"",IF(ISNUMBER(_xll.BDP($C2280,"DUR_ADJ_OAS_MID")),_xll.BDP($C2280,"DUR_ADJ_OAS_MID"),IF(ISNUMBER(_xll.BDP($E2280&amp;" ISIN","DUR_ADJ_OAS_MID")),_xll.BDP($E2280&amp;" ISIN","DUR_ADJ_OAS_MID")," ")))</f>
        <v xml:space="preserve"> </v>
      </c>
      <c r="S2280" s="7" t="str">
        <f ca="1">IF(AND(A2279="SVOL",C2279="Cash"),                                     SUM(INDIRECT(ADDRESS(ROW()-(COUNTIF(A:A,"SVOL")),COLUMN())):INDIRECT(ADDRESS(ROW()-1,COLUMN()))),                                    IF(AND(A2280="TYA",C2280="Cash"), SUM(INDIRECT(ADDRESS(ROW()-(COUNTIF(A:A,"TYA")-1),COLUMN())):INDIRECT(ADDRESS(ROW()-1,COLUMN()))),                                    IF(AND(A2280="SVOL",ISNUMBER(FIND(" Govt",C2280))),"", IF(AND(A2280="SVOL",ISNUMBER(FIND(" Index",C2280))),J2280,                                    IF(ISNUMBER(N2280),Q2280*N2280,IF(ISNUMBER(R2280),J2280*R2280," "))))))</f>
        <v xml:space="preserve"> </v>
      </c>
      <c r="T2280" t="s">
        <v>5244</v>
      </c>
      <c r="U2280" t="s">
        <v>1204</v>
      </c>
      <c r="AG2280" s="17" t="s">
        <v>6737</v>
      </c>
    </row>
    <row r="2281" spans="1:33" x14ac:dyDescent="0.35">
      <c r="A2281" t="s">
        <v>4226</v>
      </c>
      <c r="B2281" t="s">
        <v>5245</v>
      </c>
      <c r="C2281" t="s">
        <v>5246</v>
      </c>
      <c r="D2281" t="s">
        <v>2703</v>
      </c>
      <c r="E2281" t="s">
        <v>2704</v>
      </c>
      <c r="F2281" t="s">
        <v>2705</v>
      </c>
      <c r="G2281" s="1">
        <v>128</v>
      </c>
      <c r="H2281" s="1">
        <v>29.98</v>
      </c>
      <c r="I2281" s="2">
        <v>3837.44</v>
      </c>
      <c r="J2281" s="3">
        <v>2.5451800000000002E-3</v>
      </c>
      <c r="K2281" s="4">
        <v>1507729.68</v>
      </c>
      <c r="L2281" s="5">
        <v>50001</v>
      </c>
      <c r="M2281" s="6">
        <v>30.153990520000001</v>
      </c>
      <c r="N2281" s="7" t="str">
        <f>IF(ISNUMBER(_xll.BDP($C2281, "DELTA_MID")),_xll.BDP($C2281, "DELTA_MID")," ")</f>
        <v xml:space="preserve"> </v>
      </c>
      <c r="O2281" s="7" t="str">
        <f>IF(ISNUMBER(N2281),_xll.BDP($C2281, "OPT_UNDL_TICKER"),"")</f>
        <v/>
      </c>
      <c r="P2281" s="8" t="str">
        <f>IF(ISNUMBER(N2281),_xll.BDP($C2281, "OPT_UNDL_PX")," ")</f>
        <v xml:space="preserve"> </v>
      </c>
      <c r="Q2281" s="7" t="str">
        <f>IF(ISNUMBER(N2281),+G2281*_xll.BDP($C2281, "PX_POS_MULT_FACTOR")*P2281/K2281," ")</f>
        <v xml:space="preserve"> </v>
      </c>
      <c r="R2281" s="8" t="str">
        <f>IF(OR($A2281="TUA",$A2281="TYA"),"",IF(ISNUMBER(_xll.BDP($C2281,"DUR_ADJ_OAS_MID")),_xll.BDP($C2281,"DUR_ADJ_OAS_MID"),IF(ISNUMBER(_xll.BDP($E2281&amp;" ISIN","DUR_ADJ_OAS_MID")),_xll.BDP($E2281&amp;" ISIN","DUR_ADJ_OAS_MID")," ")))</f>
        <v xml:space="preserve"> </v>
      </c>
      <c r="S2281" s="7" t="str">
        <f ca="1">IF(AND(A2280="SVOL",C2280="Cash"),                                     SUM(INDIRECT(ADDRESS(ROW()-(COUNTIF(A:A,"SVOL")),COLUMN())):INDIRECT(ADDRESS(ROW()-1,COLUMN()))),                                    IF(AND(A2281="TYA",C2281="Cash"), SUM(INDIRECT(ADDRESS(ROW()-(COUNTIF(A:A,"TYA")-1),COLUMN())):INDIRECT(ADDRESS(ROW()-1,COLUMN()))),                                    IF(AND(A2281="SVOL",ISNUMBER(FIND(" Govt",C2281))),"", IF(AND(A2281="SVOL",ISNUMBER(FIND(" Index",C2281))),J2281,                                    IF(ISNUMBER(N2281),Q2281*N2281,IF(ISNUMBER(R2281),J2281*R2281," "))))))</f>
        <v xml:space="preserve"> </v>
      </c>
      <c r="T2281" t="s">
        <v>2705</v>
      </c>
      <c r="U2281" t="s">
        <v>1204</v>
      </c>
      <c r="AG2281" s="17" t="s">
        <v>6737</v>
      </c>
    </row>
    <row r="2282" spans="1:33" x14ac:dyDescent="0.35">
      <c r="A2282" t="s">
        <v>4226</v>
      </c>
      <c r="B2282" t="s">
        <v>5247</v>
      </c>
      <c r="C2282" t="s">
        <v>5248</v>
      </c>
      <c r="D2282" t="s">
        <v>5249</v>
      </c>
      <c r="E2282" t="s">
        <v>5250</v>
      </c>
      <c r="F2282" t="s">
        <v>5251</v>
      </c>
      <c r="G2282" s="1">
        <v>313</v>
      </c>
      <c r="H2282" s="1">
        <v>60.7</v>
      </c>
      <c r="I2282" s="2">
        <v>18999.099999999999</v>
      </c>
      <c r="J2282" s="3">
        <v>1.260113E-2</v>
      </c>
      <c r="K2282" s="4">
        <v>1507729.68</v>
      </c>
      <c r="L2282" s="5">
        <v>50001</v>
      </c>
      <c r="M2282" s="6">
        <v>30.153990520000001</v>
      </c>
      <c r="N2282" s="7" t="str">
        <f>IF(ISNUMBER(_xll.BDP($C2282, "DELTA_MID")),_xll.BDP($C2282, "DELTA_MID")," ")</f>
        <v xml:space="preserve"> </v>
      </c>
      <c r="O2282" s="7" t="str">
        <f>IF(ISNUMBER(N2282),_xll.BDP($C2282, "OPT_UNDL_TICKER"),"")</f>
        <v/>
      </c>
      <c r="P2282" s="8" t="str">
        <f>IF(ISNUMBER(N2282),_xll.BDP($C2282, "OPT_UNDL_PX")," ")</f>
        <v xml:space="preserve"> </v>
      </c>
      <c r="Q2282" s="7" t="str">
        <f>IF(ISNUMBER(N2282),+G2282*_xll.BDP($C2282, "PX_POS_MULT_FACTOR")*P2282/K2282," ")</f>
        <v xml:space="preserve"> </v>
      </c>
      <c r="R2282" s="8" t="str">
        <f>IF(OR($A2282="TUA",$A2282="TYA"),"",IF(ISNUMBER(_xll.BDP($C2282,"DUR_ADJ_OAS_MID")),_xll.BDP($C2282,"DUR_ADJ_OAS_MID"),IF(ISNUMBER(_xll.BDP($E2282&amp;" ISIN","DUR_ADJ_OAS_MID")),_xll.BDP($E2282&amp;" ISIN","DUR_ADJ_OAS_MID")," ")))</f>
        <v xml:space="preserve"> </v>
      </c>
      <c r="S2282" s="7" t="str">
        <f ca="1">IF(AND(A2281="SVOL",C2281="Cash"),                                     SUM(INDIRECT(ADDRESS(ROW()-(COUNTIF(A:A,"SVOL")),COLUMN())):INDIRECT(ADDRESS(ROW()-1,COLUMN()))),                                    IF(AND(A2282="TYA",C2282="Cash"), SUM(INDIRECT(ADDRESS(ROW()-(COUNTIF(A:A,"TYA")-1),COLUMN())):INDIRECT(ADDRESS(ROW()-1,COLUMN()))),                                    IF(AND(A2282="SVOL",ISNUMBER(FIND(" Govt",C2282))),"", IF(AND(A2282="SVOL",ISNUMBER(FIND(" Index",C2282))),J2282,                                    IF(ISNUMBER(N2282),Q2282*N2282,IF(ISNUMBER(R2282),J2282*R2282," "))))))</f>
        <v xml:space="preserve"> </v>
      </c>
      <c r="T2282" t="s">
        <v>5251</v>
      </c>
      <c r="U2282" t="s">
        <v>1204</v>
      </c>
      <c r="AG2282" s="17" t="s">
        <v>6737</v>
      </c>
    </row>
    <row r="2283" spans="1:33" x14ac:dyDescent="0.35">
      <c r="A2283" t="s">
        <v>4226</v>
      </c>
      <c r="B2283" t="s">
        <v>5252</v>
      </c>
      <c r="C2283" t="s">
        <v>1035</v>
      </c>
      <c r="D2283" t="s">
        <v>1036</v>
      </c>
      <c r="E2283" t="s">
        <v>1037</v>
      </c>
      <c r="F2283" t="s">
        <v>1038</v>
      </c>
      <c r="G2283" s="1">
        <v>95</v>
      </c>
      <c r="H2283" s="1">
        <v>125.24</v>
      </c>
      <c r="I2283" s="2">
        <v>11897.8</v>
      </c>
      <c r="J2283" s="3">
        <v>7.8911999999999993E-3</v>
      </c>
      <c r="K2283" s="4">
        <v>1507729.68</v>
      </c>
      <c r="L2283" s="5">
        <v>50001</v>
      </c>
      <c r="M2283" s="6">
        <v>30.153990520000001</v>
      </c>
      <c r="N2283" s="7" t="str">
        <f>IF(ISNUMBER(_xll.BDP($C2283, "DELTA_MID")),_xll.BDP($C2283, "DELTA_MID")," ")</f>
        <v xml:space="preserve"> </v>
      </c>
      <c r="O2283" s="7" t="str">
        <f>IF(ISNUMBER(N2283),_xll.BDP($C2283, "OPT_UNDL_TICKER"),"")</f>
        <v/>
      </c>
      <c r="P2283" s="8" t="str">
        <f>IF(ISNUMBER(N2283),_xll.BDP($C2283, "OPT_UNDL_PX")," ")</f>
        <v xml:space="preserve"> </v>
      </c>
      <c r="Q2283" s="7" t="str">
        <f>IF(ISNUMBER(N2283),+G2283*_xll.BDP($C2283, "PX_POS_MULT_FACTOR")*P2283/K2283," ")</f>
        <v xml:space="preserve"> </v>
      </c>
      <c r="R2283" s="8" t="str">
        <f>IF(OR($A2283="TUA",$A2283="TYA"),"",IF(ISNUMBER(_xll.BDP($C2283,"DUR_ADJ_OAS_MID")),_xll.BDP($C2283,"DUR_ADJ_OAS_MID"),IF(ISNUMBER(_xll.BDP($E2283&amp;" ISIN","DUR_ADJ_OAS_MID")),_xll.BDP($E2283&amp;" ISIN","DUR_ADJ_OAS_MID")," ")))</f>
        <v xml:space="preserve"> </v>
      </c>
      <c r="S2283" s="7" t="str">
        <f ca="1">IF(AND(A2282="SVOL",C2282="Cash"),                                     SUM(INDIRECT(ADDRESS(ROW()-(COUNTIF(A:A,"SVOL")),COLUMN())):INDIRECT(ADDRESS(ROW()-1,COLUMN()))),                                    IF(AND(A2283="TYA",C2283="Cash"), SUM(INDIRECT(ADDRESS(ROW()-(COUNTIF(A:A,"TYA")-1),COLUMN())):INDIRECT(ADDRESS(ROW()-1,COLUMN()))),                                    IF(AND(A2283="SVOL",ISNUMBER(FIND(" Govt",C2283))),"", IF(AND(A2283="SVOL",ISNUMBER(FIND(" Index",C2283))),J2283,                                    IF(ISNUMBER(N2283),Q2283*N2283,IF(ISNUMBER(R2283),J2283*R2283," "))))))</f>
        <v xml:space="preserve"> </v>
      </c>
      <c r="T2283" t="s">
        <v>1038</v>
      </c>
      <c r="U2283" t="s">
        <v>1204</v>
      </c>
      <c r="AG2283" s="17" t="s">
        <v>6737</v>
      </c>
    </row>
    <row r="2284" spans="1:33" x14ac:dyDescent="0.35">
      <c r="A2284" t="s">
        <v>4226</v>
      </c>
      <c r="B2284" t="s">
        <v>5253</v>
      </c>
      <c r="C2284" t="s">
        <v>5254</v>
      </c>
      <c r="D2284" t="s">
        <v>5255</v>
      </c>
      <c r="E2284" t="s">
        <v>5256</v>
      </c>
      <c r="F2284" t="s">
        <v>5257</v>
      </c>
      <c r="G2284" s="1">
        <v>14</v>
      </c>
      <c r="H2284" s="1">
        <v>123.42</v>
      </c>
      <c r="I2284" s="2">
        <v>1727.88</v>
      </c>
      <c r="J2284" s="3">
        <v>1.14601E-3</v>
      </c>
      <c r="K2284" s="4">
        <v>1507729.68</v>
      </c>
      <c r="L2284" s="5">
        <v>50001</v>
      </c>
      <c r="M2284" s="6">
        <v>30.153990520000001</v>
      </c>
      <c r="N2284" s="7" t="str">
        <f>IF(ISNUMBER(_xll.BDP($C2284, "DELTA_MID")),_xll.BDP($C2284, "DELTA_MID")," ")</f>
        <v xml:space="preserve"> </v>
      </c>
      <c r="O2284" s="7" t="str">
        <f>IF(ISNUMBER(N2284),_xll.BDP($C2284, "OPT_UNDL_TICKER"),"")</f>
        <v/>
      </c>
      <c r="P2284" s="8" t="str">
        <f>IF(ISNUMBER(N2284),_xll.BDP($C2284, "OPT_UNDL_PX")," ")</f>
        <v xml:space="preserve"> </v>
      </c>
      <c r="Q2284" s="7" t="str">
        <f>IF(ISNUMBER(N2284),+G2284*_xll.BDP($C2284, "PX_POS_MULT_FACTOR")*P2284/K2284," ")</f>
        <v xml:space="preserve"> </v>
      </c>
      <c r="R2284" s="8" t="str">
        <f>IF(OR($A2284="TUA",$A2284="TYA"),"",IF(ISNUMBER(_xll.BDP($C2284,"DUR_ADJ_OAS_MID")),_xll.BDP($C2284,"DUR_ADJ_OAS_MID"),IF(ISNUMBER(_xll.BDP($E2284&amp;" ISIN","DUR_ADJ_OAS_MID")),_xll.BDP($E2284&amp;" ISIN","DUR_ADJ_OAS_MID")," ")))</f>
        <v xml:space="preserve"> </v>
      </c>
      <c r="S2284" s="7" t="str">
        <f ca="1">IF(AND(A2283="SVOL",C2283="Cash"),                                     SUM(INDIRECT(ADDRESS(ROW()-(COUNTIF(A:A,"SVOL")),COLUMN())):INDIRECT(ADDRESS(ROW()-1,COLUMN()))),                                    IF(AND(A2284="TYA",C2284="Cash"), SUM(INDIRECT(ADDRESS(ROW()-(COUNTIF(A:A,"TYA")-1),COLUMN())):INDIRECT(ADDRESS(ROW()-1,COLUMN()))),                                    IF(AND(A2284="SVOL",ISNUMBER(FIND(" Govt",C2284))),"", IF(AND(A2284="SVOL",ISNUMBER(FIND(" Index",C2284))),J2284,                                    IF(ISNUMBER(N2284),Q2284*N2284,IF(ISNUMBER(R2284),J2284*R2284," "))))))</f>
        <v xml:space="preserve"> </v>
      </c>
      <c r="T2284" t="s">
        <v>5257</v>
      </c>
      <c r="U2284" t="s">
        <v>1204</v>
      </c>
      <c r="AG2284" s="17" t="s">
        <v>6737</v>
      </c>
    </row>
    <row r="2285" spans="1:33" x14ac:dyDescent="0.35">
      <c r="A2285" t="s">
        <v>4226</v>
      </c>
      <c r="B2285" t="s">
        <v>5258</v>
      </c>
      <c r="C2285" t="s">
        <v>5259</v>
      </c>
      <c r="D2285" t="s">
        <v>5260</v>
      </c>
      <c r="E2285" t="s">
        <v>5261</v>
      </c>
      <c r="F2285" t="s">
        <v>5262</v>
      </c>
      <c r="G2285" s="1">
        <v>21</v>
      </c>
      <c r="H2285" s="1">
        <v>125.26</v>
      </c>
      <c r="I2285" s="2">
        <v>2630.46</v>
      </c>
      <c r="J2285" s="3">
        <v>1.7446499999999999E-3</v>
      </c>
      <c r="K2285" s="4">
        <v>1507729.68</v>
      </c>
      <c r="L2285" s="5">
        <v>50001</v>
      </c>
      <c r="M2285" s="6">
        <v>30.153990520000001</v>
      </c>
      <c r="N2285" s="7" t="str">
        <f>IF(ISNUMBER(_xll.BDP($C2285, "DELTA_MID")),_xll.BDP($C2285, "DELTA_MID")," ")</f>
        <v xml:space="preserve"> </v>
      </c>
      <c r="O2285" s="7" t="str">
        <f>IF(ISNUMBER(N2285),_xll.BDP($C2285, "OPT_UNDL_TICKER"),"")</f>
        <v/>
      </c>
      <c r="P2285" s="8" t="str">
        <f>IF(ISNUMBER(N2285),_xll.BDP($C2285, "OPT_UNDL_PX")," ")</f>
        <v xml:space="preserve"> </v>
      </c>
      <c r="Q2285" s="7" t="str">
        <f>IF(ISNUMBER(N2285),+G2285*_xll.BDP($C2285, "PX_POS_MULT_FACTOR")*P2285/K2285," ")</f>
        <v xml:space="preserve"> </v>
      </c>
      <c r="R2285" s="8" t="str">
        <f>IF(OR($A2285="TUA",$A2285="TYA"),"",IF(ISNUMBER(_xll.BDP($C2285,"DUR_ADJ_OAS_MID")),_xll.BDP($C2285,"DUR_ADJ_OAS_MID"),IF(ISNUMBER(_xll.BDP($E2285&amp;" ISIN","DUR_ADJ_OAS_MID")),_xll.BDP($E2285&amp;" ISIN","DUR_ADJ_OAS_MID")," ")))</f>
        <v xml:space="preserve"> </v>
      </c>
      <c r="S2285" s="7" t="str">
        <f ca="1">IF(AND(A2284="SVOL",C2284="Cash"),                                     SUM(INDIRECT(ADDRESS(ROW()-(COUNTIF(A:A,"SVOL")),COLUMN())):INDIRECT(ADDRESS(ROW()-1,COLUMN()))),                                    IF(AND(A2285="TYA",C2285="Cash"), SUM(INDIRECT(ADDRESS(ROW()-(COUNTIF(A:A,"TYA")-1),COLUMN())):INDIRECT(ADDRESS(ROW()-1,COLUMN()))),                                    IF(AND(A2285="SVOL",ISNUMBER(FIND(" Govt",C2285))),"", IF(AND(A2285="SVOL",ISNUMBER(FIND(" Index",C2285))),J2285,                                    IF(ISNUMBER(N2285),Q2285*N2285,IF(ISNUMBER(R2285),J2285*R2285," "))))))</f>
        <v xml:space="preserve"> </v>
      </c>
      <c r="T2285" t="s">
        <v>5262</v>
      </c>
      <c r="U2285" t="s">
        <v>1204</v>
      </c>
      <c r="AG2285" s="17" t="s">
        <v>6737</v>
      </c>
    </row>
    <row r="2286" spans="1:33" x14ac:dyDescent="0.35">
      <c r="A2286" t="s">
        <v>4226</v>
      </c>
      <c r="B2286" t="s">
        <v>5263</v>
      </c>
      <c r="C2286" t="s">
        <v>5264</v>
      </c>
      <c r="D2286" t="s">
        <v>2727</v>
      </c>
      <c r="E2286" t="s">
        <v>2728</v>
      </c>
      <c r="F2286" t="s">
        <v>2729</v>
      </c>
      <c r="G2286" s="1">
        <v>55</v>
      </c>
      <c r="H2286" s="1">
        <v>49.87</v>
      </c>
      <c r="I2286" s="2">
        <v>2742.85</v>
      </c>
      <c r="J2286" s="3">
        <v>1.81919E-3</v>
      </c>
      <c r="K2286" s="4">
        <v>1507729.68</v>
      </c>
      <c r="L2286" s="5">
        <v>50001</v>
      </c>
      <c r="M2286" s="6">
        <v>30.153990520000001</v>
      </c>
      <c r="N2286" s="7" t="str">
        <f>IF(ISNUMBER(_xll.BDP($C2286, "DELTA_MID")),_xll.BDP($C2286, "DELTA_MID")," ")</f>
        <v xml:space="preserve"> </v>
      </c>
      <c r="O2286" s="7" t="str">
        <f>IF(ISNUMBER(N2286),_xll.BDP($C2286, "OPT_UNDL_TICKER"),"")</f>
        <v/>
      </c>
      <c r="P2286" s="8" t="str">
        <f>IF(ISNUMBER(N2286),_xll.BDP($C2286, "OPT_UNDL_PX")," ")</f>
        <v xml:space="preserve"> </v>
      </c>
      <c r="Q2286" s="7" t="str">
        <f>IF(ISNUMBER(N2286),+G2286*_xll.BDP($C2286, "PX_POS_MULT_FACTOR")*P2286/K2286," ")</f>
        <v xml:space="preserve"> </v>
      </c>
      <c r="R2286" s="8" t="str">
        <f>IF(OR($A2286="TUA",$A2286="TYA"),"",IF(ISNUMBER(_xll.BDP($C2286,"DUR_ADJ_OAS_MID")),_xll.BDP($C2286,"DUR_ADJ_OAS_MID"),IF(ISNUMBER(_xll.BDP($E2286&amp;" ISIN","DUR_ADJ_OAS_MID")),_xll.BDP($E2286&amp;" ISIN","DUR_ADJ_OAS_MID")," ")))</f>
        <v xml:space="preserve"> </v>
      </c>
      <c r="S2286" s="7" t="str">
        <f ca="1">IF(AND(A2285="SVOL",C2285="Cash"),                                     SUM(INDIRECT(ADDRESS(ROW()-(COUNTIF(A:A,"SVOL")),COLUMN())):INDIRECT(ADDRESS(ROW()-1,COLUMN()))),                                    IF(AND(A2286="TYA",C2286="Cash"), SUM(INDIRECT(ADDRESS(ROW()-(COUNTIF(A:A,"TYA")-1),COLUMN())):INDIRECT(ADDRESS(ROW()-1,COLUMN()))),                                    IF(AND(A2286="SVOL",ISNUMBER(FIND(" Govt",C2286))),"", IF(AND(A2286="SVOL",ISNUMBER(FIND(" Index",C2286))),J2286,                                    IF(ISNUMBER(N2286),Q2286*N2286,IF(ISNUMBER(R2286),J2286*R2286," "))))))</f>
        <v xml:space="preserve"> </v>
      </c>
      <c r="T2286" t="s">
        <v>2729</v>
      </c>
      <c r="U2286" t="s">
        <v>1204</v>
      </c>
      <c r="AG2286" s="17" t="s">
        <v>6737</v>
      </c>
    </row>
    <row r="2287" spans="1:33" x14ac:dyDescent="0.35">
      <c r="A2287" t="s">
        <v>4226</v>
      </c>
      <c r="B2287" t="s">
        <v>5265</v>
      </c>
      <c r="C2287" t="s">
        <v>5266</v>
      </c>
      <c r="D2287" t="s">
        <v>5267</v>
      </c>
      <c r="E2287" t="s">
        <v>5268</v>
      </c>
      <c r="F2287" t="s">
        <v>5269</v>
      </c>
      <c r="G2287" s="1">
        <v>41</v>
      </c>
      <c r="H2287" s="1">
        <v>48.71</v>
      </c>
      <c r="I2287" s="2">
        <v>1997.11</v>
      </c>
      <c r="J2287" s="3">
        <v>1.3245799999999999E-3</v>
      </c>
      <c r="K2287" s="4">
        <v>1507729.68</v>
      </c>
      <c r="L2287" s="5">
        <v>50001</v>
      </c>
      <c r="M2287" s="6">
        <v>30.153990520000001</v>
      </c>
      <c r="N2287" s="7" t="str">
        <f>IF(ISNUMBER(_xll.BDP($C2287, "DELTA_MID")),_xll.BDP($C2287, "DELTA_MID")," ")</f>
        <v xml:space="preserve"> </v>
      </c>
      <c r="O2287" s="7" t="str">
        <f>IF(ISNUMBER(N2287),_xll.BDP($C2287, "OPT_UNDL_TICKER"),"")</f>
        <v/>
      </c>
      <c r="P2287" s="8" t="str">
        <f>IF(ISNUMBER(N2287),_xll.BDP($C2287, "OPT_UNDL_PX")," ")</f>
        <v xml:space="preserve"> </v>
      </c>
      <c r="Q2287" s="7" t="str">
        <f>IF(ISNUMBER(N2287),+G2287*_xll.BDP($C2287, "PX_POS_MULT_FACTOR")*P2287/K2287," ")</f>
        <v xml:space="preserve"> </v>
      </c>
      <c r="R2287" s="8" t="str">
        <f>IF(OR($A2287="TUA",$A2287="TYA"),"",IF(ISNUMBER(_xll.BDP($C2287,"DUR_ADJ_OAS_MID")),_xll.BDP($C2287,"DUR_ADJ_OAS_MID"),IF(ISNUMBER(_xll.BDP($E2287&amp;" ISIN","DUR_ADJ_OAS_MID")),_xll.BDP($E2287&amp;" ISIN","DUR_ADJ_OAS_MID")," ")))</f>
        <v xml:space="preserve"> </v>
      </c>
      <c r="S2287" s="7" t="str">
        <f ca="1">IF(AND(A2286="SVOL",C2286="Cash"),                                     SUM(INDIRECT(ADDRESS(ROW()-(COUNTIF(A:A,"SVOL")),COLUMN())):INDIRECT(ADDRESS(ROW()-1,COLUMN()))),                                    IF(AND(A2287="TYA",C2287="Cash"), SUM(INDIRECT(ADDRESS(ROW()-(COUNTIF(A:A,"TYA")-1),COLUMN())):INDIRECT(ADDRESS(ROW()-1,COLUMN()))),                                    IF(AND(A2287="SVOL",ISNUMBER(FIND(" Govt",C2287))),"", IF(AND(A2287="SVOL",ISNUMBER(FIND(" Index",C2287))),J2287,                                    IF(ISNUMBER(N2287),Q2287*N2287,IF(ISNUMBER(R2287),J2287*R2287," "))))))</f>
        <v xml:space="preserve"> </v>
      </c>
      <c r="T2287" t="s">
        <v>5269</v>
      </c>
      <c r="U2287" t="s">
        <v>1204</v>
      </c>
      <c r="AG2287" s="17" t="s">
        <v>6737</v>
      </c>
    </row>
    <row r="2288" spans="1:33" x14ac:dyDescent="0.35">
      <c r="A2288" t="s">
        <v>4226</v>
      </c>
      <c r="B2288" t="s">
        <v>5270</v>
      </c>
      <c r="C2288" t="s">
        <v>5271</v>
      </c>
      <c r="D2288" t="s">
        <v>5272</v>
      </c>
      <c r="E2288" t="s">
        <v>5273</v>
      </c>
      <c r="F2288" t="s">
        <v>5274</v>
      </c>
      <c r="G2288" s="1">
        <v>26</v>
      </c>
      <c r="H2288" s="1">
        <v>132.06</v>
      </c>
      <c r="I2288" s="2">
        <v>3433.56</v>
      </c>
      <c r="J2288" s="3">
        <v>2.2772999999999999E-3</v>
      </c>
      <c r="K2288" s="4">
        <v>1507729.68</v>
      </c>
      <c r="L2288" s="5">
        <v>50001</v>
      </c>
      <c r="M2288" s="6">
        <v>30.153990520000001</v>
      </c>
      <c r="N2288" s="7" t="str">
        <f>IF(ISNUMBER(_xll.BDP($C2288, "DELTA_MID")),_xll.BDP($C2288, "DELTA_MID")," ")</f>
        <v xml:space="preserve"> </v>
      </c>
      <c r="O2288" s="7" t="str">
        <f>IF(ISNUMBER(N2288),_xll.BDP($C2288, "OPT_UNDL_TICKER"),"")</f>
        <v/>
      </c>
      <c r="P2288" s="8" t="str">
        <f>IF(ISNUMBER(N2288),_xll.BDP($C2288, "OPT_UNDL_PX")," ")</f>
        <v xml:space="preserve"> </v>
      </c>
      <c r="Q2288" s="7" t="str">
        <f>IF(ISNUMBER(N2288),+G2288*_xll.BDP($C2288, "PX_POS_MULT_FACTOR")*P2288/K2288," ")</f>
        <v xml:space="preserve"> </v>
      </c>
      <c r="R2288" s="8" t="str">
        <f>IF(OR($A2288="TUA",$A2288="TYA"),"",IF(ISNUMBER(_xll.BDP($C2288,"DUR_ADJ_OAS_MID")),_xll.BDP($C2288,"DUR_ADJ_OAS_MID"),IF(ISNUMBER(_xll.BDP($E2288&amp;" ISIN","DUR_ADJ_OAS_MID")),_xll.BDP($E2288&amp;" ISIN","DUR_ADJ_OAS_MID")," ")))</f>
        <v xml:space="preserve"> </v>
      </c>
      <c r="S2288" s="7" t="str">
        <f ca="1">IF(AND(A2287="SVOL",C2287="Cash"),                                     SUM(INDIRECT(ADDRESS(ROW()-(COUNTIF(A:A,"SVOL")),COLUMN())):INDIRECT(ADDRESS(ROW()-1,COLUMN()))),                                    IF(AND(A2288="TYA",C2288="Cash"), SUM(INDIRECT(ADDRESS(ROW()-(COUNTIF(A:A,"TYA")-1),COLUMN())):INDIRECT(ADDRESS(ROW()-1,COLUMN()))),                                    IF(AND(A2288="SVOL",ISNUMBER(FIND(" Govt",C2288))),"", IF(AND(A2288="SVOL",ISNUMBER(FIND(" Index",C2288))),J2288,                                    IF(ISNUMBER(N2288),Q2288*N2288,IF(ISNUMBER(R2288),J2288*R2288," "))))))</f>
        <v xml:space="preserve"> </v>
      </c>
      <c r="T2288" t="s">
        <v>5274</v>
      </c>
      <c r="U2288" t="s">
        <v>1204</v>
      </c>
      <c r="AG2288" s="17" t="s">
        <v>6737</v>
      </c>
    </row>
    <row r="2289" spans="1:33" x14ac:dyDescent="0.35">
      <c r="A2289" t="s">
        <v>4226</v>
      </c>
      <c r="B2289" t="s">
        <v>5275</v>
      </c>
      <c r="C2289" t="s">
        <v>5276</v>
      </c>
      <c r="D2289" t="s">
        <v>5277</v>
      </c>
      <c r="E2289" t="s">
        <v>5278</v>
      </c>
      <c r="F2289" t="s">
        <v>5279</v>
      </c>
      <c r="G2289" s="1">
        <v>8</v>
      </c>
      <c r="H2289" s="1">
        <v>210.77</v>
      </c>
      <c r="I2289" s="2">
        <v>1686.16</v>
      </c>
      <c r="J2289" s="3">
        <v>1.11834E-3</v>
      </c>
      <c r="K2289" s="4">
        <v>1507729.68</v>
      </c>
      <c r="L2289" s="5">
        <v>50001</v>
      </c>
      <c r="M2289" s="6">
        <v>30.153990520000001</v>
      </c>
      <c r="N2289" s="7" t="str">
        <f>IF(ISNUMBER(_xll.BDP($C2289, "DELTA_MID")),_xll.BDP($C2289, "DELTA_MID")," ")</f>
        <v xml:space="preserve"> </v>
      </c>
      <c r="O2289" s="7" t="str">
        <f>IF(ISNUMBER(N2289),_xll.BDP($C2289, "OPT_UNDL_TICKER"),"")</f>
        <v/>
      </c>
      <c r="P2289" s="8" t="str">
        <f>IF(ISNUMBER(N2289),_xll.BDP($C2289, "OPT_UNDL_PX")," ")</f>
        <v xml:space="preserve"> </v>
      </c>
      <c r="Q2289" s="7" t="str">
        <f>IF(ISNUMBER(N2289),+G2289*_xll.BDP($C2289, "PX_POS_MULT_FACTOR")*P2289/K2289," ")</f>
        <v xml:space="preserve"> </v>
      </c>
      <c r="R2289" s="8" t="str">
        <f>IF(OR($A2289="TUA",$A2289="TYA"),"",IF(ISNUMBER(_xll.BDP($C2289,"DUR_ADJ_OAS_MID")),_xll.BDP($C2289,"DUR_ADJ_OAS_MID"),IF(ISNUMBER(_xll.BDP($E2289&amp;" ISIN","DUR_ADJ_OAS_MID")),_xll.BDP($E2289&amp;" ISIN","DUR_ADJ_OAS_MID")," ")))</f>
        <v xml:space="preserve"> </v>
      </c>
      <c r="S2289" s="7" t="str">
        <f ca="1">IF(AND(A2288="SVOL",C2288="Cash"),                                     SUM(INDIRECT(ADDRESS(ROW()-(COUNTIF(A:A,"SVOL")),COLUMN())):INDIRECT(ADDRESS(ROW()-1,COLUMN()))),                                    IF(AND(A2289="TYA",C2289="Cash"), SUM(INDIRECT(ADDRESS(ROW()-(COUNTIF(A:A,"TYA")-1),COLUMN())):INDIRECT(ADDRESS(ROW()-1,COLUMN()))),                                    IF(AND(A2289="SVOL",ISNUMBER(FIND(" Govt",C2289))),"", IF(AND(A2289="SVOL",ISNUMBER(FIND(" Index",C2289))),J2289,                                    IF(ISNUMBER(N2289),Q2289*N2289,IF(ISNUMBER(R2289),J2289*R2289," "))))))</f>
        <v xml:space="preserve"> </v>
      </c>
      <c r="T2289" t="s">
        <v>5279</v>
      </c>
      <c r="U2289" t="s">
        <v>1204</v>
      </c>
      <c r="AG2289" s="17" t="s">
        <v>6737</v>
      </c>
    </row>
    <row r="2290" spans="1:33" x14ac:dyDescent="0.35">
      <c r="A2290" t="s">
        <v>4226</v>
      </c>
      <c r="B2290" t="s">
        <v>5280</v>
      </c>
      <c r="C2290" t="s">
        <v>1059</v>
      </c>
      <c r="D2290" t="s">
        <v>1060</v>
      </c>
      <c r="E2290" t="s">
        <v>1061</v>
      </c>
      <c r="F2290" t="s">
        <v>1062</v>
      </c>
      <c r="G2290" s="1">
        <v>46</v>
      </c>
      <c r="H2290" s="1">
        <v>51.29</v>
      </c>
      <c r="I2290" s="2">
        <v>2359.34</v>
      </c>
      <c r="J2290" s="3">
        <v>1.5648299999999999E-3</v>
      </c>
      <c r="K2290" s="4">
        <v>1507729.68</v>
      </c>
      <c r="L2290" s="5">
        <v>50001</v>
      </c>
      <c r="M2290" s="6">
        <v>30.153990520000001</v>
      </c>
      <c r="N2290" s="7" t="str">
        <f>IF(ISNUMBER(_xll.BDP($C2290, "DELTA_MID")),_xll.BDP($C2290, "DELTA_MID")," ")</f>
        <v xml:space="preserve"> </v>
      </c>
      <c r="O2290" s="7" t="str">
        <f>IF(ISNUMBER(N2290),_xll.BDP($C2290, "OPT_UNDL_TICKER"),"")</f>
        <v/>
      </c>
      <c r="P2290" s="8" t="str">
        <f>IF(ISNUMBER(N2290),_xll.BDP($C2290, "OPT_UNDL_PX")," ")</f>
        <v xml:space="preserve"> </v>
      </c>
      <c r="Q2290" s="7" t="str">
        <f>IF(ISNUMBER(N2290),+G2290*_xll.BDP($C2290, "PX_POS_MULT_FACTOR")*P2290/K2290," ")</f>
        <v xml:space="preserve"> </v>
      </c>
      <c r="R2290" s="8" t="str">
        <f>IF(OR($A2290="TUA",$A2290="TYA"),"",IF(ISNUMBER(_xll.BDP($C2290,"DUR_ADJ_OAS_MID")),_xll.BDP($C2290,"DUR_ADJ_OAS_MID"),IF(ISNUMBER(_xll.BDP($E2290&amp;" ISIN","DUR_ADJ_OAS_MID")),_xll.BDP($E2290&amp;" ISIN","DUR_ADJ_OAS_MID")," ")))</f>
        <v xml:space="preserve"> </v>
      </c>
      <c r="S2290" s="7" t="str">
        <f ca="1">IF(AND(A2289="SVOL",C2289="Cash"),                                     SUM(INDIRECT(ADDRESS(ROW()-(COUNTIF(A:A,"SVOL")),COLUMN())):INDIRECT(ADDRESS(ROW()-1,COLUMN()))),                                    IF(AND(A2290="TYA",C2290="Cash"), SUM(INDIRECT(ADDRESS(ROW()-(COUNTIF(A:A,"TYA")-1),COLUMN())):INDIRECT(ADDRESS(ROW()-1,COLUMN()))),                                    IF(AND(A2290="SVOL",ISNUMBER(FIND(" Govt",C2290))),"", IF(AND(A2290="SVOL",ISNUMBER(FIND(" Index",C2290))),J2290,                                    IF(ISNUMBER(N2290),Q2290*N2290,IF(ISNUMBER(R2290),J2290*R2290," "))))))</f>
        <v xml:space="preserve"> </v>
      </c>
      <c r="T2290" t="s">
        <v>1062</v>
      </c>
      <c r="U2290" t="s">
        <v>1204</v>
      </c>
      <c r="AG2290" s="17" t="s">
        <v>6737</v>
      </c>
    </row>
    <row r="2291" spans="1:33" x14ac:dyDescent="0.35">
      <c r="A2291" t="s">
        <v>4226</v>
      </c>
      <c r="B2291" t="s">
        <v>5281</v>
      </c>
      <c r="C2291" t="s">
        <v>5282</v>
      </c>
      <c r="D2291" t="s">
        <v>5283</v>
      </c>
      <c r="E2291" t="s">
        <v>5284</v>
      </c>
      <c r="F2291" t="s">
        <v>5285</v>
      </c>
      <c r="G2291" s="1">
        <v>5</v>
      </c>
      <c r="H2291" s="1">
        <v>312.92</v>
      </c>
      <c r="I2291" s="2">
        <v>1564.6</v>
      </c>
      <c r="J2291" s="3">
        <v>1.03772E-3</v>
      </c>
      <c r="K2291" s="4">
        <v>1507729.68</v>
      </c>
      <c r="L2291" s="5">
        <v>50001</v>
      </c>
      <c r="M2291" s="6">
        <v>30.153990520000001</v>
      </c>
      <c r="N2291" s="7" t="str">
        <f>IF(ISNUMBER(_xll.BDP($C2291, "DELTA_MID")),_xll.BDP($C2291, "DELTA_MID")," ")</f>
        <v xml:space="preserve"> </v>
      </c>
      <c r="O2291" s="7" t="str">
        <f>IF(ISNUMBER(N2291),_xll.BDP($C2291, "OPT_UNDL_TICKER"),"")</f>
        <v/>
      </c>
      <c r="P2291" s="8" t="str">
        <f>IF(ISNUMBER(N2291),_xll.BDP($C2291, "OPT_UNDL_PX")," ")</f>
        <v xml:space="preserve"> </v>
      </c>
      <c r="Q2291" s="7" t="str">
        <f>IF(ISNUMBER(N2291),+G2291*_xll.BDP($C2291, "PX_POS_MULT_FACTOR")*P2291/K2291," ")</f>
        <v xml:space="preserve"> </v>
      </c>
      <c r="R2291" s="8" t="str">
        <f>IF(OR($A2291="TUA",$A2291="TYA"),"",IF(ISNUMBER(_xll.BDP($C2291,"DUR_ADJ_OAS_MID")),_xll.BDP($C2291,"DUR_ADJ_OAS_MID"),IF(ISNUMBER(_xll.BDP($E2291&amp;" ISIN","DUR_ADJ_OAS_MID")),_xll.BDP($E2291&amp;" ISIN","DUR_ADJ_OAS_MID")," ")))</f>
        <v xml:space="preserve"> </v>
      </c>
      <c r="S2291" s="7" t="str">
        <f ca="1">IF(AND(A2290="SVOL",C2290="Cash"),                                     SUM(INDIRECT(ADDRESS(ROW()-(COUNTIF(A:A,"SVOL")),COLUMN())):INDIRECT(ADDRESS(ROW()-1,COLUMN()))),                                    IF(AND(A2291="TYA",C2291="Cash"), SUM(INDIRECT(ADDRESS(ROW()-(COUNTIF(A:A,"TYA")-1),COLUMN())):INDIRECT(ADDRESS(ROW()-1,COLUMN()))),                                    IF(AND(A2291="SVOL",ISNUMBER(FIND(" Govt",C2291))),"", IF(AND(A2291="SVOL",ISNUMBER(FIND(" Index",C2291))),J2291,                                    IF(ISNUMBER(N2291),Q2291*N2291,IF(ISNUMBER(R2291),J2291*R2291," "))))))</f>
        <v xml:space="preserve"> </v>
      </c>
      <c r="T2291" t="s">
        <v>5285</v>
      </c>
      <c r="U2291" t="s">
        <v>1204</v>
      </c>
      <c r="AG2291" s="17" t="s">
        <v>6737</v>
      </c>
    </row>
    <row r="2292" spans="1:33" x14ac:dyDescent="0.35">
      <c r="A2292" t="s">
        <v>4226</v>
      </c>
      <c r="B2292" t="s">
        <v>5286</v>
      </c>
      <c r="C2292" t="s">
        <v>1064</v>
      </c>
      <c r="D2292" t="s">
        <v>1065</v>
      </c>
      <c r="E2292" t="s">
        <v>1066</v>
      </c>
      <c r="F2292" t="s">
        <v>1067</v>
      </c>
      <c r="G2292" s="1">
        <v>14</v>
      </c>
      <c r="H2292" s="1">
        <v>387.29</v>
      </c>
      <c r="I2292" s="2">
        <v>5422.06</v>
      </c>
      <c r="J2292" s="3">
        <v>3.59618E-3</v>
      </c>
      <c r="K2292" s="4">
        <v>1507729.68</v>
      </c>
      <c r="L2292" s="5">
        <v>50001</v>
      </c>
      <c r="M2292" s="6">
        <v>30.153990520000001</v>
      </c>
      <c r="N2292" s="7" t="str">
        <f>IF(ISNUMBER(_xll.BDP($C2292, "DELTA_MID")),_xll.BDP($C2292, "DELTA_MID")," ")</f>
        <v xml:space="preserve"> </v>
      </c>
      <c r="O2292" s="7" t="str">
        <f>IF(ISNUMBER(N2292),_xll.BDP($C2292, "OPT_UNDL_TICKER"),"")</f>
        <v/>
      </c>
      <c r="P2292" s="8" t="str">
        <f>IF(ISNUMBER(N2292),_xll.BDP($C2292, "OPT_UNDL_PX")," ")</f>
        <v xml:space="preserve"> </v>
      </c>
      <c r="Q2292" s="7" t="str">
        <f>IF(ISNUMBER(N2292),+G2292*_xll.BDP($C2292, "PX_POS_MULT_FACTOR")*P2292/K2292," ")</f>
        <v xml:space="preserve"> </v>
      </c>
      <c r="R2292" s="8" t="str">
        <f>IF(OR($A2292="TUA",$A2292="TYA"),"",IF(ISNUMBER(_xll.BDP($C2292,"DUR_ADJ_OAS_MID")),_xll.BDP($C2292,"DUR_ADJ_OAS_MID"),IF(ISNUMBER(_xll.BDP($E2292&amp;" ISIN","DUR_ADJ_OAS_MID")),_xll.BDP($E2292&amp;" ISIN","DUR_ADJ_OAS_MID")," ")))</f>
        <v xml:space="preserve"> </v>
      </c>
      <c r="S2292" s="7" t="str">
        <f ca="1">IF(AND(A2291="SVOL",C2291="Cash"),                                     SUM(INDIRECT(ADDRESS(ROW()-(COUNTIF(A:A,"SVOL")),COLUMN())):INDIRECT(ADDRESS(ROW()-1,COLUMN()))),                                    IF(AND(A2292="TYA",C2292="Cash"), SUM(INDIRECT(ADDRESS(ROW()-(COUNTIF(A:A,"TYA")-1),COLUMN())):INDIRECT(ADDRESS(ROW()-1,COLUMN()))),                                    IF(AND(A2292="SVOL",ISNUMBER(FIND(" Govt",C2292))),"", IF(AND(A2292="SVOL",ISNUMBER(FIND(" Index",C2292))),J2292,                                    IF(ISNUMBER(N2292),Q2292*N2292,IF(ISNUMBER(R2292),J2292*R2292," "))))))</f>
        <v xml:space="preserve"> </v>
      </c>
      <c r="T2292" t="s">
        <v>1067</v>
      </c>
      <c r="U2292" t="s">
        <v>1204</v>
      </c>
      <c r="AG2292" s="17" t="s">
        <v>6737</v>
      </c>
    </row>
    <row r="2293" spans="1:33" x14ac:dyDescent="0.35">
      <c r="A2293" t="s">
        <v>4226</v>
      </c>
      <c r="B2293" t="s">
        <v>5287</v>
      </c>
      <c r="C2293" t="s">
        <v>5288</v>
      </c>
      <c r="D2293" t="s">
        <v>5289</v>
      </c>
      <c r="E2293" t="s">
        <v>5290</v>
      </c>
      <c r="F2293" t="s">
        <v>5291</v>
      </c>
      <c r="G2293" s="1">
        <v>147</v>
      </c>
      <c r="H2293" s="1">
        <v>19.47</v>
      </c>
      <c r="I2293" s="2">
        <v>2862.09</v>
      </c>
      <c r="J2293" s="3">
        <v>1.89828E-3</v>
      </c>
      <c r="K2293" s="4">
        <v>1507729.68</v>
      </c>
      <c r="L2293" s="5">
        <v>50001</v>
      </c>
      <c r="M2293" s="6">
        <v>30.153990520000001</v>
      </c>
      <c r="N2293" s="7" t="str">
        <f>IF(ISNUMBER(_xll.BDP($C2293, "DELTA_MID")),_xll.BDP($C2293, "DELTA_MID")," ")</f>
        <v xml:space="preserve"> </v>
      </c>
      <c r="O2293" s="7" t="str">
        <f>IF(ISNUMBER(N2293),_xll.BDP($C2293, "OPT_UNDL_TICKER"),"")</f>
        <v/>
      </c>
      <c r="P2293" s="8" t="str">
        <f>IF(ISNUMBER(N2293),_xll.BDP($C2293, "OPT_UNDL_PX")," ")</f>
        <v xml:space="preserve"> </v>
      </c>
      <c r="Q2293" s="7" t="str">
        <f>IF(ISNUMBER(N2293),+G2293*_xll.BDP($C2293, "PX_POS_MULT_FACTOR")*P2293/K2293," ")</f>
        <v xml:space="preserve"> </v>
      </c>
      <c r="R2293" s="8" t="str">
        <f>IF(OR($A2293="TUA",$A2293="TYA"),"",IF(ISNUMBER(_xll.BDP($C2293,"DUR_ADJ_OAS_MID")),_xll.BDP($C2293,"DUR_ADJ_OAS_MID"),IF(ISNUMBER(_xll.BDP($E2293&amp;" ISIN","DUR_ADJ_OAS_MID")),_xll.BDP($E2293&amp;" ISIN","DUR_ADJ_OAS_MID")," ")))</f>
        <v xml:space="preserve"> </v>
      </c>
      <c r="S2293" s="7" t="str">
        <f ca="1">IF(AND(A2292="SVOL",C2292="Cash"),                                     SUM(INDIRECT(ADDRESS(ROW()-(COUNTIF(A:A,"SVOL")),COLUMN())):INDIRECT(ADDRESS(ROW()-1,COLUMN()))),                                    IF(AND(A2293="TYA",C2293="Cash"), SUM(INDIRECT(ADDRESS(ROW()-(COUNTIF(A:A,"TYA")-1),COLUMN())):INDIRECT(ADDRESS(ROW()-1,COLUMN()))),                                    IF(AND(A2293="SVOL",ISNUMBER(FIND(" Govt",C2293))),"", IF(AND(A2293="SVOL",ISNUMBER(FIND(" Index",C2293))),J2293,                                    IF(ISNUMBER(N2293),Q2293*N2293,IF(ISNUMBER(R2293),J2293*R2293," "))))))</f>
        <v xml:space="preserve"> </v>
      </c>
      <c r="T2293" t="s">
        <v>5291</v>
      </c>
      <c r="U2293" t="s">
        <v>1204</v>
      </c>
      <c r="AG2293" s="17" t="s">
        <v>6737</v>
      </c>
    </row>
    <row r="2294" spans="1:33" x14ac:dyDescent="0.35">
      <c r="A2294" t="s">
        <v>4226</v>
      </c>
      <c r="B2294" t="s">
        <v>5292</v>
      </c>
      <c r="C2294" t="s">
        <v>5293</v>
      </c>
      <c r="D2294" t="s">
        <v>2842</v>
      </c>
      <c r="E2294" t="s">
        <v>2843</v>
      </c>
      <c r="F2294" t="s">
        <v>2844</v>
      </c>
      <c r="G2294" s="1">
        <v>255</v>
      </c>
      <c r="H2294" s="1">
        <v>11.11</v>
      </c>
      <c r="I2294" s="2">
        <v>2833.05</v>
      </c>
      <c r="J2294" s="3">
        <v>1.8790199999999999E-3</v>
      </c>
      <c r="K2294" s="4">
        <v>1507729.68</v>
      </c>
      <c r="L2294" s="5">
        <v>50001</v>
      </c>
      <c r="M2294" s="6">
        <v>30.153990520000001</v>
      </c>
      <c r="N2294" s="7" t="str">
        <f>IF(ISNUMBER(_xll.BDP($C2294, "DELTA_MID")),_xll.BDP($C2294, "DELTA_MID")," ")</f>
        <v xml:space="preserve"> </v>
      </c>
      <c r="O2294" s="7" t="str">
        <f>IF(ISNUMBER(N2294),_xll.BDP($C2294, "OPT_UNDL_TICKER"),"")</f>
        <v/>
      </c>
      <c r="P2294" s="8" t="str">
        <f>IF(ISNUMBER(N2294),_xll.BDP($C2294, "OPT_UNDL_PX")," ")</f>
        <v xml:space="preserve"> </v>
      </c>
      <c r="Q2294" s="7" t="str">
        <f>IF(ISNUMBER(N2294),+G2294*_xll.BDP($C2294, "PX_POS_MULT_FACTOR")*P2294/K2294," ")</f>
        <v xml:space="preserve"> </v>
      </c>
      <c r="R2294" s="8" t="str">
        <f>IF(OR($A2294="TUA",$A2294="TYA"),"",IF(ISNUMBER(_xll.BDP($C2294,"DUR_ADJ_OAS_MID")),_xll.BDP($C2294,"DUR_ADJ_OAS_MID"),IF(ISNUMBER(_xll.BDP($E2294&amp;" ISIN","DUR_ADJ_OAS_MID")),_xll.BDP($E2294&amp;" ISIN","DUR_ADJ_OAS_MID")," ")))</f>
        <v xml:space="preserve"> </v>
      </c>
      <c r="S2294" s="7" t="str">
        <f ca="1">IF(AND(A2293="SVOL",C2293="Cash"),                                     SUM(INDIRECT(ADDRESS(ROW()-(COUNTIF(A:A,"SVOL")),COLUMN())):INDIRECT(ADDRESS(ROW()-1,COLUMN()))),                                    IF(AND(A2294="TYA",C2294="Cash"), SUM(INDIRECT(ADDRESS(ROW()-(COUNTIF(A:A,"TYA")-1),COLUMN())):INDIRECT(ADDRESS(ROW()-1,COLUMN()))),                                    IF(AND(A2294="SVOL",ISNUMBER(FIND(" Govt",C2294))),"", IF(AND(A2294="SVOL",ISNUMBER(FIND(" Index",C2294))),J2294,                                    IF(ISNUMBER(N2294),Q2294*N2294,IF(ISNUMBER(R2294),J2294*R2294," "))))))</f>
        <v xml:space="preserve"> </v>
      </c>
      <c r="T2294" t="s">
        <v>2844</v>
      </c>
      <c r="U2294" t="s">
        <v>1204</v>
      </c>
      <c r="AG2294" s="17" t="s">
        <v>6737</v>
      </c>
    </row>
    <row r="2295" spans="1:33" x14ac:dyDescent="0.35">
      <c r="A2295" t="s">
        <v>4226</v>
      </c>
      <c r="B2295" t="s">
        <v>5294</v>
      </c>
      <c r="C2295" t="s">
        <v>5295</v>
      </c>
      <c r="D2295" t="s">
        <v>5296</v>
      </c>
      <c r="E2295" t="s">
        <v>5297</v>
      </c>
      <c r="F2295" t="s">
        <v>5298</v>
      </c>
      <c r="G2295" s="1">
        <v>26</v>
      </c>
      <c r="H2295" s="1">
        <v>557.96</v>
      </c>
      <c r="I2295" s="2">
        <v>14506.96</v>
      </c>
      <c r="J2295" s="3">
        <v>9.6217200000000003E-3</v>
      </c>
      <c r="K2295" s="4">
        <v>1507729.68</v>
      </c>
      <c r="L2295" s="5">
        <v>50001</v>
      </c>
      <c r="M2295" s="6">
        <v>30.153990520000001</v>
      </c>
      <c r="N2295" s="7" t="str">
        <f>IF(ISNUMBER(_xll.BDP($C2295, "DELTA_MID")),_xll.BDP($C2295, "DELTA_MID")," ")</f>
        <v xml:space="preserve"> </v>
      </c>
      <c r="O2295" s="7" t="str">
        <f>IF(ISNUMBER(N2295),_xll.BDP($C2295, "OPT_UNDL_TICKER"),"")</f>
        <v/>
      </c>
      <c r="P2295" s="8" t="str">
        <f>IF(ISNUMBER(N2295),_xll.BDP($C2295, "OPT_UNDL_PX")," ")</f>
        <v xml:space="preserve"> </v>
      </c>
      <c r="Q2295" s="7" t="str">
        <f>IF(ISNUMBER(N2295),+G2295*_xll.BDP($C2295, "PX_POS_MULT_FACTOR")*P2295/K2295," ")</f>
        <v xml:space="preserve"> </v>
      </c>
      <c r="R2295" s="8" t="str">
        <f>IF(OR($A2295="TUA",$A2295="TYA"),"",IF(ISNUMBER(_xll.BDP($C2295,"DUR_ADJ_OAS_MID")),_xll.BDP($C2295,"DUR_ADJ_OAS_MID"),IF(ISNUMBER(_xll.BDP($E2295&amp;" ISIN","DUR_ADJ_OAS_MID")),_xll.BDP($E2295&amp;" ISIN","DUR_ADJ_OAS_MID")," ")))</f>
        <v xml:space="preserve"> </v>
      </c>
      <c r="S2295" s="7" t="str">
        <f ca="1">IF(AND(A2294="SVOL",C2294="Cash"),                                     SUM(INDIRECT(ADDRESS(ROW()-(COUNTIF(A:A,"SVOL")),COLUMN())):INDIRECT(ADDRESS(ROW()-1,COLUMN()))),                                    IF(AND(A2295="TYA",C2295="Cash"), SUM(INDIRECT(ADDRESS(ROW()-(COUNTIF(A:A,"TYA")-1),COLUMN())):INDIRECT(ADDRESS(ROW()-1,COLUMN()))),                                    IF(AND(A2295="SVOL",ISNUMBER(FIND(" Govt",C2295))),"", IF(AND(A2295="SVOL",ISNUMBER(FIND(" Index",C2295))),J2295,                                    IF(ISNUMBER(N2295),Q2295*N2295,IF(ISNUMBER(R2295),J2295*R2295," "))))))</f>
        <v xml:space="preserve"> </v>
      </c>
      <c r="T2295" t="s">
        <v>5298</v>
      </c>
      <c r="U2295" t="s">
        <v>1204</v>
      </c>
      <c r="AG2295" s="17" t="s">
        <v>6737</v>
      </c>
    </row>
    <row r="2296" spans="1:33" x14ac:dyDescent="0.35">
      <c r="A2296" t="s">
        <v>4226</v>
      </c>
      <c r="B2296" t="s">
        <v>5299</v>
      </c>
      <c r="C2296" t="s">
        <v>5300</v>
      </c>
      <c r="D2296" t="s">
        <v>5301</v>
      </c>
      <c r="E2296" t="s">
        <v>5302</v>
      </c>
      <c r="F2296" t="s">
        <v>5303</v>
      </c>
      <c r="G2296" s="1">
        <v>33</v>
      </c>
      <c r="H2296" s="1">
        <v>467.37</v>
      </c>
      <c r="I2296" s="2">
        <v>15423.21</v>
      </c>
      <c r="J2296" s="3">
        <v>1.0229429999999999E-2</v>
      </c>
      <c r="K2296" s="4">
        <v>1507729.68</v>
      </c>
      <c r="L2296" s="5">
        <v>50001</v>
      </c>
      <c r="M2296" s="6">
        <v>30.153990520000001</v>
      </c>
      <c r="N2296" s="7" t="str">
        <f>IF(ISNUMBER(_xll.BDP($C2296, "DELTA_MID")),_xll.BDP($C2296, "DELTA_MID")," ")</f>
        <v xml:space="preserve"> </v>
      </c>
      <c r="O2296" s="7" t="str">
        <f>IF(ISNUMBER(N2296),_xll.BDP($C2296, "OPT_UNDL_TICKER"),"")</f>
        <v/>
      </c>
      <c r="P2296" s="8" t="str">
        <f>IF(ISNUMBER(N2296),_xll.BDP($C2296, "OPT_UNDL_PX")," ")</f>
        <v xml:space="preserve"> </v>
      </c>
      <c r="Q2296" s="7" t="str">
        <f>IF(ISNUMBER(N2296),+G2296*_xll.BDP($C2296, "PX_POS_MULT_FACTOR")*P2296/K2296," ")</f>
        <v xml:space="preserve"> </v>
      </c>
      <c r="R2296" s="8" t="str">
        <f>IF(OR($A2296="TUA",$A2296="TYA"),"",IF(ISNUMBER(_xll.BDP($C2296,"DUR_ADJ_OAS_MID")),_xll.BDP($C2296,"DUR_ADJ_OAS_MID"),IF(ISNUMBER(_xll.BDP($E2296&amp;" ISIN","DUR_ADJ_OAS_MID")),_xll.BDP($E2296&amp;" ISIN","DUR_ADJ_OAS_MID")," ")))</f>
        <v xml:space="preserve"> </v>
      </c>
      <c r="S2296" s="7" t="str">
        <f ca="1">IF(AND(A2295="SVOL",C2295="Cash"),                                     SUM(INDIRECT(ADDRESS(ROW()-(COUNTIF(A:A,"SVOL")),COLUMN())):INDIRECT(ADDRESS(ROW()-1,COLUMN()))),                                    IF(AND(A2296="TYA",C2296="Cash"), SUM(INDIRECT(ADDRESS(ROW()-(COUNTIF(A:A,"TYA")-1),COLUMN())):INDIRECT(ADDRESS(ROW()-1,COLUMN()))),                                    IF(AND(A2296="SVOL",ISNUMBER(FIND(" Govt",C2296))),"", IF(AND(A2296="SVOL",ISNUMBER(FIND(" Index",C2296))),J2296,                                    IF(ISNUMBER(N2296),Q2296*N2296,IF(ISNUMBER(R2296),J2296*R2296," "))))))</f>
        <v xml:space="preserve"> </v>
      </c>
      <c r="T2296" t="s">
        <v>5303</v>
      </c>
      <c r="U2296" t="s">
        <v>1204</v>
      </c>
      <c r="AG2296" s="17" t="s">
        <v>6737</v>
      </c>
    </row>
    <row r="2297" spans="1:33" x14ac:dyDescent="0.35">
      <c r="A2297" t="s">
        <v>4226</v>
      </c>
      <c r="B2297" t="s">
        <v>5304</v>
      </c>
      <c r="C2297" t="s">
        <v>5305</v>
      </c>
      <c r="D2297" t="s">
        <v>5306</v>
      </c>
      <c r="E2297" t="s">
        <v>5307</v>
      </c>
      <c r="F2297" t="s">
        <v>5308</v>
      </c>
      <c r="G2297" s="1">
        <v>48</v>
      </c>
      <c r="H2297" s="1">
        <v>112.48</v>
      </c>
      <c r="I2297" s="2">
        <v>5399.04</v>
      </c>
      <c r="J2297" s="3">
        <v>3.5809100000000001E-3</v>
      </c>
      <c r="K2297" s="4">
        <v>1507729.68</v>
      </c>
      <c r="L2297" s="5">
        <v>50001</v>
      </c>
      <c r="M2297" s="6">
        <v>30.153990520000001</v>
      </c>
      <c r="N2297" s="7" t="str">
        <f>IF(ISNUMBER(_xll.BDP($C2297, "DELTA_MID")),_xll.BDP($C2297, "DELTA_MID")," ")</f>
        <v xml:space="preserve"> </v>
      </c>
      <c r="O2297" s="7" t="str">
        <f>IF(ISNUMBER(N2297),_xll.BDP($C2297, "OPT_UNDL_TICKER"),"")</f>
        <v/>
      </c>
      <c r="P2297" s="8" t="str">
        <f>IF(ISNUMBER(N2297),_xll.BDP($C2297, "OPT_UNDL_PX")," ")</f>
        <v xml:space="preserve"> </v>
      </c>
      <c r="Q2297" s="7" t="str">
        <f>IF(ISNUMBER(N2297),+G2297*_xll.BDP($C2297, "PX_POS_MULT_FACTOR")*P2297/K2297," ")</f>
        <v xml:space="preserve"> </v>
      </c>
      <c r="R2297" s="8" t="str">
        <f>IF(OR($A2297="TUA",$A2297="TYA"),"",IF(ISNUMBER(_xll.BDP($C2297,"DUR_ADJ_OAS_MID")),_xll.BDP($C2297,"DUR_ADJ_OAS_MID"),IF(ISNUMBER(_xll.BDP($E2297&amp;" ISIN","DUR_ADJ_OAS_MID")),_xll.BDP($E2297&amp;" ISIN","DUR_ADJ_OAS_MID")," ")))</f>
        <v xml:space="preserve"> </v>
      </c>
      <c r="S2297" s="7" t="str">
        <f ca="1">IF(AND(A2296="SVOL",C2296="Cash"),                                     SUM(INDIRECT(ADDRESS(ROW()-(COUNTIF(A:A,"SVOL")),COLUMN())):INDIRECT(ADDRESS(ROW()-1,COLUMN()))),                                    IF(AND(A2297="TYA",C2297="Cash"), SUM(INDIRECT(ADDRESS(ROW()-(COUNTIF(A:A,"TYA")-1),COLUMN())):INDIRECT(ADDRESS(ROW()-1,COLUMN()))),                                    IF(AND(A2297="SVOL",ISNUMBER(FIND(" Govt",C2297))),"", IF(AND(A2297="SVOL",ISNUMBER(FIND(" Index",C2297))),J2297,                                    IF(ISNUMBER(N2297),Q2297*N2297,IF(ISNUMBER(R2297),J2297*R2297," "))))))</f>
        <v xml:space="preserve"> </v>
      </c>
      <c r="T2297" t="s">
        <v>5308</v>
      </c>
      <c r="U2297" t="s">
        <v>1204</v>
      </c>
      <c r="AG2297" s="17" t="s">
        <v>6737</v>
      </c>
    </row>
    <row r="2298" spans="1:33" x14ac:dyDescent="0.35">
      <c r="A2298" t="s">
        <v>4226</v>
      </c>
      <c r="B2298" t="s">
        <v>5309</v>
      </c>
      <c r="C2298" t="s">
        <v>5310</v>
      </c>
      <c r="D2298" t="s">
        <v>2873</v>
      </c>
      <c r="E2298" t="s">
        <v>2874</v>
      </c>
      <c r="F2298" t="s">
        <v>5311</v>
      </c>
      <c r="G2298" s="1">
        <v>37</v>
      </c>
      <c r="H2298" s="1">
        <v>98.27</v>
      </c>
      <c r="I2298" s="2">
        <v>3635.99</v>
      </c>
      <c r="J2298" s="3">
        <v>2.41157E-3</v>
      </c>
      <c r="K2298" s="4">
        <v>1507729.68</v>
      </c>
      <c r="L2298" s="5">
        <v>50001</v>
      </c>
      <c r="M2298" s="6">
        <v>30.153990520000001</v>
      </c>
      <c r="N2298" s="7" t="str">
        <f>IF(ISNUMBER(_xll.BDP($C2298, "DELTA_MID")),_xll.BDP($C2298, "DELTA_MID")," ")</f>
        <v xml:space="preserve"> </v>
      </c>
      <c r="O2298" s="7" t="str">
        <f>IF(ISNUMBER(N2298),_xll.BDP($C2298, "OPT_UNDL_TICKER"),"")</f>
        <v/>
      </c>
      <c r="P2298" s="8" t="str">
        <f>IF(ISNUMBER(N2298),_xll.BDP($C2298, "OPT_UNDL_PX")," ")</f>
        <v xml:space="preserve"> </v>
      </c>
      <c r="Q2298" s="7" t="str">
        <f>IF(ISNUMBER(N2298),+G2298*_xll.BDP($C2298, "PX_POS_MULT_FACTOR")*P2298/K2298," ")</f>
        <v xml:space="preserve"> </v>
      </c>
      <c r="R2298" s="8" t="str">
        <f>IF(OR($A2298="TUA",$A2298="TYA"),"",IF(ISNUMBER(_xll.BDP($C2298,"DUR_ADJ_OAS_MID")),_xll.BDP($C2298,"DUR_ADJ_OAS_MID"),IF(ISNUMBER(_xll.BDP($E2298&amp;" ISIN","DUR_ADJ_OAS_MID")),_xll.BDP($E2298&amp;" ISIN","DUR_ADJ_OAS_MID")," ")))</f>
        <v xml:space="preserve"> </v>
      </c>
      <c r="S2298" s="7" t="str">
        <f ca="1">IF(AND(A2297="SVOL",C2297="Cash"),                                     SUM(INDIRECT(ADDRESS(ROW()-(COUNTIF(A:A,"SVOL")),COLUMN())):INDIRECT(ADDRESS(ROW()-1,COLUMN()))),                                    IF(AND(A2298="TYA",C2298="Cash"), SUM(INDIRECT(ADDRESS(ROW()-(COUNTIF(A:A,"TYA")-1),COLUMN())):INDIRECT(ADDRESS(ROW()-1,COLUMN()))),                                    IF(AND(A2298="SVOL",ISNUMBER(FIND(" Govt",C2298))),"", IF(AND(A2298="SVOL",ISNUMBER(FIND(" Index",C2298))),J2298,                                    IF(ISNUMBER(N2298),Q2298*N2298,IF(ISNUMBER(R2298),J2298*R2298," "))))))</f>
        <v xml:space="preserve"> </v>
      </c>
      <c r="T2298" t="s">
        <v>5311</v>
      </c>
      <c r="U2298" t="s">
        <v>1204</v>
      </c>
      <c r="AG2298" s="17" t="s">
        <v>6737</v>
      </c>
    </row>
    <row r="2299" spans="1:33" x14ac:dyDescent="0.35">
      <c r="A2299" t="s">
        <v>4226</v>
      </c>
      <c r="B2299" t="s">
        <v>5312</v>
      </c>
      <c r="C2299" t="s">
        <v>5313</v>
      </c>
      <c r="D2299" t="s">
        <v>5314</v>
      </c>
      <c r="E2299" t="s">
        <v>5315</v>
      </c>
      <c r="F2299" t="s">
        <v>5316</v>
      </c>
      <c r="G2299" s="1">
        <v>31</v>
      </c>
      <c r="H2299" s="1">
        <v>76.66</v>
      </c>
      <c r="I2299" s="2">
        <v>2376.46</v>
      </c>
      <c r="J2299" s="3">
        <v>1.5761799999999999E-3</v>
      </c>
      <c r="K2299" s="4">
        <v>1507729.68</v>
      </c>
      <c r="L2299" s="5">
        <v>50001</v>
      </c>
      <c r="M2299" s="6">
        <v>30.153990520000001</v>
      </c>
      <c r="N2299" s="7" t="str">
        <f>IF(ISNUMBER(_xll.BDP($C2299, "DELTA_MID")),_xll.BDP($C2299, "DELTA_MID")," ")</f>
        <v xml:space="preserve"> </v>
      </c>
      <c r="O2299" s="7" t="str">
        <f>IF(ISNUMBER(N2299),_xll.BDP($C2299, "OPT_UNDL_TICKER"),"")</f>
        <v/>
      </c>
      <c r="P2299" s="8" t="str">
        <f>IF(ISNUMBER(N2299),_xll.BDP($C2299, "OPT_UNDL_PX")," ")</f>
        <v xml:space="preserve"> </v>
      </c>
      <c r="Q2299" s="7" t="str">
        <f>IF(ISNUMBER(N2299),+G2299*_xll.BDP($C2299, "PX_POS_MULT_FACTOR")*P2299/K2299," ")</f>
        <v xml:space="preserve"> </v>
      </c>
      <c r="R2299" s="8" t="str">
        <f>IF(OR($A2299="TUA",$A2299="TYA"),"",IF(ISNUMBER(_xll.BDP($C2299,"DUR_ADJ_OAS_MID")),_xll.BDP($C2299,"DUR_ADJ_OAS_MID"),IF(ISNUMBER(_xll.BDP($E2299&amp;" ISIN","DUR_ADJ_OAS_MID")),_xll.BDP($E2299&amp;" ISIN","DUR_ADJ_OAS_MID")," ")))</f>
        <v xml:space="preserve"> </v>
      </c>
      <c r="S2299" s="7" t="str">
        <f ca="1">IF(AND(A2298="SVOL",C2298="Cash"),                                     SUM(INDIRECT(ADDRESS(ROW()-(COUNTIF(A:A,"SVOL")),COLUMN())):INDIRECT(ADDRESS(ROW()-1,COLUMN()))),                                    IF(AND(A2299="TYA",C2299="Cash"), SUM(INDIRECT(ADDRESS(ROW()-(COUNTIF(A:A,"TYA")-1),COLUMN())):INDIRECT(ADDRESS(ROW()-1,COLUMN()))),                                    IF(AND(A2299="SVOL",ISNUMBER(FIND(" Govt",C2299))),"", IF(AND(A2299="SVOL",ISNUMBER(FIND(" Index",C2299))),J2299,                                    IF(ISNUMBER(N2299),Q2299*N2299,IF(ISNUMBER(R2299),J2299*R2299," "))))))</f>
        <v xml:space="preserve"> </v>
      </c>
      <c r="T2299" t="s">
        <v>5316</v>
      </c>
      <c r="U2299" t="s">
        <v>1204</v>
      </c>
      <c r="AG2299" s="17" t="s">
        <v>6737</v>
      </c>
    </row>
    <row r="2300" spans="1:33" x14ac:dyDescent="0.35">
      <c r="A2300" t="s">
        <v>4226</v>
      </c>
      <c r="B2300" t="s">
        <v>5317</v>
      </c>
      <c r="C2300" t="s">
        <v>5318</v>
      </c>
      <c r="D2300" t="s">
        <v>2904</v>
      </c>
      <c r="E2300" t="s">
        <v>2905</v>
      </c>
      <c r="F2300" t="s">
        <v>2906</v>
      </c>
      <c r="G2300" s="1">
        <v>43</v>
      </c>
      <c r="H2300" s="1">
        <v>252.78</v>
      </c>
      <c r="I2300" s="2">
        <v>10869.54</v>
      </c>
      <c r="J2300" s="3">
        <v>7.2092099999999998E-3</v>
      </c>
      <c r="K2300" s="4">
        <v>1507729.68</v>
      </c>
      <c r="L2300" s="5">
        <v>50001</v>
      </c>
      <c r="M2300" s="6">
        <v>30.153990520000001</v>
      </c>
      <c r="N2300" s="7" t="str">
        <f>IF(ISNUMBER(_xll.BDP($C2300, "DELTA_MID")),_xll.BDP($C2300, "DELTA_MID")," ")</f>
        <v xml:space="preserve"> </v>
      </c>
      <c r="O2300" s="7" t="str">
        <f>IF(ISNUMBER(N2300),_xll.BDP($C2300, "OPT_UNDL_TICKER"),"")</f>
        <v/>
      </c>
      <c r="P2300" s="8" t="str">
        <f>IF(ISNUMBER(N2300),_xll.BDP($C2300, "OPT_UNDL_PX")," ")</f>
        <v xml:space="preserve"> </v>
      </c>
      <c r="Q2300" s="7" t="str">
        <f>IF(ISNUMBER(N2300),+G2300*_xll.BDP($C2300, "PX_POS_MULT_FACTOR")*P2300/K2300," ")</f>
        <v xml:space="preserve"> </v>
      </c>
      <c r="R2300" s="8" t="str">
        <f>IF(OR($A2300="TUA",$A2300="TYA"),"",IF(ISNUMBER(_xll.BDP($C2300,"DUR_ADJ_OAS_MID")),_xll.BDP($C2300,"DUR_ADJ_OAS_MID"),IF(ISNUMBER(_xll.BDP($E2300&amp;" ISIN","DUR_ADJ_OAS_MID")),_xll.BDP($E2300&amp;" ISIN","DUR_ADJ_OAS_MID")," ")))</f>
        <v xml:space="preserve"> </v>
      </c>
      <c r="S2300" s="7" t="str">
        <f ca="1">IF(AND(A2299="SVOL",C2299="Cash"),                                     SUM(INDIRECT(ADDRESS(ROW()-(COUNTIF(A:A,"SVOL")),COLUMN())):INDIRECT(ADDRESS(ROW()-1,COLUMN()))),                                    IF(AND(A2300="TYA",C2300="Cash"), SUM(INDIRECT(ADDRESS(ROW()-(COUNTIF(A:A,"TYA")-1),COLUMN())):INDIRECT(ADDRESS(ROW()-1,COLUMN()))),                                    IF(AND(A2300="SVOL",ISNUMBER(FIND(" Govt",C2300))),"", IF(AND(A2300="SVOL",ISNUMBER(FIND(" Index",C2300))),J2300,                                    IF(ISNUMBER(N2300),Q2300*N2300,IF(ISNUMBER(R2300),J2300*R2300," "))))))</f>
        <v xml:space="preserve"> </v>
      </c>
      <c r="T2300" t="s">
        <v>2906</v>
      </c>
      <c r="U2300" t="s">
        <v>1204</v>
      </c>
      <c r="AG2300" s="17" t="s">
        <v>6737</v>
      </c>
    </row>
    <row r="2301" spans="1:33" x14ac:dyDescent="0.35">
      <c r="A2301" t="s">
        <v>4226</v>
      </c>
      <c r="B2301" t="s">
        <v>5319</v>
      </c>
      <c r="C2301" t="s">
        <v>5320</v>
      </c>
      <c r="D2301" t="s">
        <v>2926</v>
      </c>
      <c r="E2301" t="s">
        <v>2927</v>
      </c>
      <c r="F2301" t="s">
        <v>2928</v>
      </c>
      <c r="G2301" s="1">
        <v>16</v>
      </c>
      <c r="H2301" s="1">
        <v>106.38</v>
      </c>
      <c r="I2301" s="2">
        <v>1702.08</v>
      </c>
      <c r="J2301" s="3">
        <v>1.1289E-3</v>
      </c>
      <c r="K2301" s="4">
        <v>1507729.68</v>
      </c>
      <c r="L2301" s="5">
        <v>50001</v>
      </c>
      <c r="M2301" s="6">
        <v>30.153990520000001</v>
      </c>
      <c r="N2301" s="7" t="str">
        <f>IF(ISNUMBER(_xll.BDP($C2301, "DELTA_MID")),_xll.BDP($C2301, "DELTA_MID")," ")</f>
        <v xml:space="preserve"> </v>
      </c>
      <c r="O2301" s="7" t="str">
        <f>IF(ISNUMBER(N2301),_xll.BDP($C2301, "OPT_UNDL_TICKER"),"")</f>
        <v/>
      </c>
      <c r="P2301" s="8" t="str">
        <f>IF(ISNUMBER(N2301),_xll.BDP($C2301, "OPT_UNDL_PX")," ")</f>
        <v xml:space="preserve"> </v>
      </c>
      <c r="Q2301" s="7" t="str">
        <f>IF(ISNUMBER(N2301),+G2301*_xll.BDP($C2301, "PX_POS_MULT_FACTOR")*P2301/K2301," ")</f>
        <v xml:space="preserve"> </v>
      </c>
      <c r="R2301" s="8" t="str">
        <f>IF(OR($A2301="TUA",$A2301="TYA"),"",IF(ISNUMBER(_xll.BDP($C2301,"DUR_ADJ_OAS_MID")),_xll.BDP($C2301,"DUR_ADJ_OAS_MID"),IF(ISNUMBER(_xll.BDP($E2301&amp;" ISIN","DUR_ADJ_OAS_MID")),_xll.BDP($E2301&amp;" ISIN","DUR_ADJ_OAS_MID")," ")))</f>
        <v xml:space="preserve"> </v>
      </c>
      <c r="S2301" s="7" t="str">
        <f ca="1">IF(AND(A2300="SVOL",C2300="Cash"),                                     SUM(INDIRECT(ADDRESS(ROW()-(COUNTIF(A:A,"SVOL")),COLUMN())):INDIRECT(ADDRESS(ROW()-1,COLUMN()))),                                    IF(AND(A2301="TYA",C2301="Cash"), SUM(INDIRECT(ADDRESS(ROW()-(COUNTIF(A:A,"TYA")-1),COLUMN())):INDIRECT(ADDRESS(ROW()-1,COLUMN()))),                                    IF(AND(A2301="SVOL",ISNUMBER(FIND(" Govt",C2301))),"", IF(AND(A2301="SVOL",ISNUMBER(FIND(" Index",C2301))),J2301,                                    IF(ISNUMBER(N2301),Q2301*N2301,IF(ISNUMBER(R2301),J2301*R2301," "))))))</f>
        <v xml:space="preserve"> </v>
      </c>
      <c r="T2301" t="s">
        <v>2928</v>
      </c>
      <c r="U2301" t="s">
        <v>1204</v>
      </c>
      <c r="AG2301" s="17" t="s">
        <v>6737</v>
      </c>
    </row>
    <row r="2302" spans="1:33" x14ac:dyDescent="0.35">
      <c r="A2302" t="s">
        <v>4226</v>
      </c>
      <c r="B2302" t="s">
        <v>5321</v>
      </c>
      <c r="C2302" t="s">
        <v>5322</v>
      </c>
      <c r="D2302" t="s">
        <v>5323</v>
      </c>
      <c r="E2302" t="s">
        <v>5324</v>
      </c>
      <c r="F2302" t="s">
        <v>5325</v>
      </c>
      <c r="G2302" s="1">
        <v>63</v>
      </c>
      <c r="H2302" s="1">
        <v>154.99</v>
      </c>
      <c r="I2302" s="2">
        <v>9764.3700000000008</v>
      </c>
      <c r="J2302" s="3">
        <v>6.4762099999999996E-3</v>
      </c>
      <c r="K2302" s="4">
        <v>1507729.68</v>
      </c>
      <c r="L2302" s="5">
        <v>50001</v>
      </c>
      <c r="M2302" s="6">
        <v>30.153990520000001</v>
      </c>
      <c r="N2302" s="7" t="str">
        <f>IF(ISNUMBER(_xll.BDP($C2302, "DELTA_MID")),_xll.BDP($C2302, "DELTA_MID")," ")</f>
        <v xml:space="preserve"> </v>
      </c>
      <c r="O2302" s="7" t="str">
        <f>IF(ISNUMBER(N2302),_xll.BDP($C2302, "OPT_UNDL_TICKER"),"")</f>
        <v/>
      </c>
      <c r="P2302" s="8" t="str">
        <f>IF(ISNUMBER(N2302),_xll.BDP($C2302, "OPT_UNDL_PX")," ")</f>
        <v xml:space="preserve"> </v>
      </c>
      <c r="Q2302" s="7" t="str">
        <f>IF(ISNUMBER(N2302),+G2302*_xll.BDP($C2302, "PX_POS_MULT_FACTOR")*P2302/K2302," ")</f>
        <v xml:space="preserve"> </v>
      </c>
      <c r="R2302" s="8" t="str">
        <f>IF(OR($A2302="TUA",$A2302="TYA"),"",IF(ISNUMBER(_xll.BDP($C2302,"DUR_ADJ_OAS_MID")),_xll.BDP($C2302,"DUR_ADJ_OAS_MID"),IF(ISNUMBER(_xll.BDP($E2302&amp;" ISIN","DUR_ADJ_OAS_MID")),_xll.BDP($E2302&amp;" ISIN","DUR_ADJ_OAS_MID")," ")))</f>
        <v xml:space="preserve"> </v>
      </c>
      <c r="S2302" s="7" t="str">
        <f ca="1">IF(AND(A2301="SVOL",C2301="Cash"),                                     SUM(INDIRECT(ADDRESS(ROW()-(COUNTIF(A:A,"SVOL")),COLUMN())):INDIRECT(ADDRESS(ROW()-1,COLUMN()))),                                    IF(AND(A2302="TYA",C2302="Cash"), SUM(INDIRECT(ADDRESS(ROW()-(COUNTIF(A:A,"TYA")-1),COLUMN())):INDIRECT(ADDRESS(ROW()-1,COLUMN()))),                                    IF(AND(A2302="SVOL",ISNUMBER(FIND(" Govt",C2302))),"", IF(AND(A2302="SVOL",ISNUMBER(FIND(" Index",C2302))),J2302,                                    IF(ISNUMBER(N2302),Q2302*N2302,IF(ISNUMBER(R2302),J2302*R2302," "))))))</f>
        <v xml:space="preserve"> </v>
      </c>
      <c r="T2302" t="s">
        <v>5325</v>
      </c>
      <c r="U2302" t="s">
        <v>1204</v>
      </c>
      <c r="AG2302" s="17" t="s">
        <v>6737</v>
      </c>
    </row>
    <row r="2303" spans="1:33" x14ac:dyDescent="0.35">
      <c r="A2303" t="s">
        <v>4226</v>
      </c>
      <c r="B2303" t="s">
        <v>5326</v>
      </c>
      <c r="C2303" t="s">
        <v>5327</v>
      </c>
      <c r="D2303" t="s">
        <v>5328</v>
      </c>
      <c r="E2303" t="s">
        <v>5329</v>
      </c>
      <c r="F2303" t="s">
        <v>5330</v>
      </c>
      <c r="G2303" s="1">
        <v>63</v>
      </c>
      <c r="H2303" s="1">
        <v>34.9</v>
      </c>
      <c r="I2303" s="2">
        <v>2198.6999999999998</v>
      </c>
      <c r="J2303" s="3">
        <v>1.4582900000000001E-3</v>
      </c>
      <c r="K2303" s="4">
        <v>1507729.68</v>
      </c>
      <c r="L2303" s="5">
        <v>50001</v>
      </c>
      <c r="M2303" s="6">
        <v>30.153990520000001</v>
      </c>
      <c r="N2303" s="7" t="str">
        <f>IF(ISNUMBER(_xll.BDP($C2303, "DELTA_MID")),_xll.BDP($C2303, "DELTA_MID")," ")</f>
        <v xml:space="preserve"> </v>
      </c>
      <c r="O2303" s="7" t="str">
        <f>IF(ISNUMBER(N2303),_xll.BDP($C2303, "OPT_UNDL_TICKER"),"")</f>
        <v/>
      </c>
      <c r="P2303" s="8" t="str">
        <f>IF(ISNUMBER(N2303),_xll.BDP($C2303, "OPT_UNDL_PX")," ")</f>
        <v xml:space="preserve"> </v>
      </c>
      <c r="Q2303" s="7" t="str">
        <f>IF(ISNUMBER(N2303),+G2303*_xll.BDP($C2303, "PX_POS_MULT_FACTOR")*P2303/K2303," ")</f>
        <v xml:space="preserve"> </v>
      </c>
      <c r="R2303" s="8" t="str">
        <f>IF(OR($A2303="TUA",$A2303="TYA"),"",IF(ISNUMBER(_xll.BDP($C2303,"DUR_ADJ_OAS_MID")),_xll.BDP($C2303,"DUR_ADJ_OAS_MID"),IF(ISNUMBER(_xll.BDP($E2303&amp;" ISIN","DUR_ADJ_OAS_MID")),_xll.BDP($E2303&amp;" ISIN","DUR_ADJ_OAS_MID")," ")))</f>
        <v xml:space="preserve"> </v>
      </c>
      <c r="S2303" s="7" t="str">
        <f ca="1">IF(AND(A2302="SVOL",C2302="Cash"),                                     SUM(INDIRECT(ADDRESS(ROW()-(COUNTIF(A:A,"SVOL")),COLUMN())):INDIRECT(ADDRESS(ROW()-1,COLUMN()))),                                    IF(AND(A2303="TYA",C2303="Cash"), SUM(INDIRECT(ADDRESS(ROW()-(COUNTIF(A:A,"TYA")-1),COLUMN())):INDIRECT(ADDRESS(ROW()-1,COLUMN()))),                                    IF(AND(A2303="SVOL",ISNUMBER(FIND(" Govt",C2303))),"", IF(AND(A2303="SVOL",ISNUMBER(FIND(" Index",C2303))),J2303,                                    IF(ISNUMBER(N2303),Q2303*N2303,IF(ISNUMBER(R2303),J2303*R2303," "))))))</f>
        <v xml:space="preserve"> </v>
      </c>
      <c r="T2303" t="s">
        <v>5330</v>
      </c>
      <c r="U2303" t="s">
        <v>1204</v>
      </c>
      <c r="AG2303" s="17" t="s">
        <v>6737</v>
      </c>
    </row>
    <row r="2304" spans="1:33" x14ac:dyDescent="0.35">
      <c r="A2304" t="s">
        <v>4226</v>
      </c>
      <c r="B2304" t="s">
        <v>5331</v>
      </c>
      <c r="C2304" t="s">
        <v>5332</v>
      </c>
      <c r="D2304" t="s">
        <v>4078</v>
      </c>
      <c r="E2304" t="s">
        <v>4079</v>
      </c>
      <c r="F2304" t="s">
        <v>4080</v>
      </c>
      <c r="G2304" s="1">
        <v>89</v>
      </c>
      <c r="H2304" s="1">
        <v>39.92</v>
      </c>
      <c r="I2304" s="2">
        <v>3552.88</v>
      </c>
      <c r="J2304" s="3">
        <v>2.35644E-3</v>
      </c>
      <c r="K2304" s="4">
        <v>1507729.68</v>
      </c>
      <c r="L2304" s="5">
        <v>50001</v>
      </c>
      <c r="M2304" s="6">
        <v>30.153990520000001</v>
      </c>
      <c r="N2304" s="7" t="str">
        <f>IF(ISNUMBER(_xll.BDP($C2304, "DELTA_MID")),_xll.BDP($C2304, "DELTA_MID")," ")</f>
        <v xml:space="preserve"> </v>
      </c>
      <c r="O2304" s="7" t="str">
        <f>IF(ISNUMBER(N2304),_xll.BDP($C2304, "OPT_UNDL_TICKER"),"")</f>
        <v/>
      </c>
      <c r="P2304" s="8" t="str">
        <f>IF(ISNUMBER(N2304),_xll.BDP($C2304, "OPT_UNDL_PX")," ")</f>
        <v xml:space="preserve"> </v>
      </c>
      <c r="Q2304" s="7" t="str">
        <f>IF(ISNUMBER(N2304),+G2304*_xll.BDP($C2304, "PX_POS_MULT_FACTOR")*P2304/K2304," ")</f>
        <v xml:space="preserve"> </v>
      </c>
      <c r="R2304" s="8" t="str">
        <f>IF(OR($A2304="TUA",$A2304="TYA"),"",IF(ISNUMBER(_xll.BDP($C2304,"DUR_ADJ_OAS_MID")),_xll.BDP($C2304,"DUR_ADJ_OAS_MID"),IF(ISNUMBER(_xll.BDP($E2304&amp;" ISIN","DUR_ADJ_OAS_MID")),_xll.BDP($E2304&amp;" ISIN","DUR_ADJ_OAS_MID")," ")))</f>
        <v xml:space="preserve"> </v>
      </c>
      <c r="S2304" s="7" t="str">
        <f ca="1">IF(AND(A2303="SVOL",C2303="Cash"),                                     SUM(INDIRECT(ADDRESS(ROW()-(COUNTIF(A:A,"SVOL")),COLUMN())):INDIRECT(ADDRESS(ROW()-1,COLUMN()))),                                    IF(AND(A2304="TYA",C2304="Cash"), SUM(INDIRECT(ADDRESS(ROW()-(COUNTIF(A:A,"TYA")-1),COLUMN())):INDIRECT(ADDRESS(ROW()-1,COLUMN()))),                                    IF(AND(A2304="SVOL",ISNUMBER(FIND(" Govt",C2304))),"", IF(AND(A2304="SVOL",ISNUMBER(FIND(" Index",C2304))),J2304,                                    IF(ISNUMBER(N2304),Q2304*N2304,IF(ISNUMBER(R2304),J2304*R2304," "))))))</f>
        <v xml:space="preserve"> </v>
      </c>
      <c r="T2304" t="s">
        <v>4080</v>
      </c>
      <c r="U2304" t="s">
        <v>1204</v>
      </c>
      <c r="AG2304" s="17" t="s">
        <v>6737</v>
      </c>
    </row>
    <row r="2305" spans="1:33" x14ac:dyDescent="0.35">
      <c r="A2305" t="s">
        <v>4226</v>
      </c>
      <c r="B2305" t="s">
        <v>5333</v>
      </c>
      <c r="C2305" t="s">
        <v>5334</v>
      </c>
      <c r="D2305" t="s">
        <v>5335</v>
      </c>
      <c r="E2305" t="s">
        <v>5336</v>
      </c>
      <c r="F2305" t="s">
        <v>5337</v>
      </c>
      <c r="G2305" s="1">
        <v>28</v>
      </c>
      <c r="H2305" s="1">
        <v>193</v>
      </c>
      <c r="I2305" s="2">
        <v>5404</v>
      </c>
      <c r="J2305" s="3">
        <v>3.5842000000000001E-3</v>
      </c>
      <c r="K2305" s="4">
        <v>1507729.68</v>
      </c>
      <c r="L2305" s="5">
        <v>50001</v>
      </c>
      <c r="M2305" s="6">
        <v>30.153990520000001</v>
      </c>
      <c r="N2305" s="7" t="str">
        <f>IF(ISNUMBER(_xll.BDP($C2305, "DELTA_MID")),_xll.BDP($C2305, "DELTA_MID")," ")</f>
        <v xml:space="preserve"> </v>
      </c>
      <c r="O2305" s="7" t="str">
        <f>IF(ISNUMBER(N2305),_xll.BDP($C2305, "OPT_UNDL_TICKER"),"")</f>
        <v/>
      </c>
      <c r="P2305" s="8" t="str">
        <f>IF(ISNUMBER(N2305),_xll.BDP($C2305, "OPT_UNDL_PX")," ")</f>
        <v xml:space="preserve"> </v>
      </c>
      <c r="Q2305" s="7" t="str">
        <f>IF(ISNUMBER(N2305),+G2305*_xll.BDP($C2305, "PX_POS_MULT_FACTOR")*P2305/K2305," ")</f>
        <v xml:space="preserve"> </v>
      </c>
      <c r="R2305" s="8" t="str">
        <f>IF(OR($A2305="TUA",$A2305="TYA"),"",IF(ISNUMBER(_xll.BDP($C2305,"DUR_ADJ_OAS_MID")),_xll.BDP($C2305,"DUR_ADJ_OAS_MID"),IF(ISNUMBER(_xll.BDP($E2305&amp;" ISIN","DUR_ADJ_OAS_MID")),_xll.BDP($E2305&amp;" ISIN","DUR_ADJ_OAS_MID")," ")))</f>
        <v xml:space="preserve"> </v>
      </c>
      <c r="S2305" s="7" t="str">
        <f ca="1">IF(AND(A2304="SVOL",C2304="Cash"),                                     SUM(INDIRECT(ADDRESS(ROW()-(COUNTIF(A:A,"SVOL")),COLUMN())):INDIRECT(ADDRESS(ROW()-1,COLUMN()))),                                    IF(AND(A2305="TYA",C2305="Cash"), SUM(INDIRECT(ADDRESS(ROW()-(COUNTIF(A:A,"TYA")-1),COLUMN())):INDIRECT(ADDRESS(ROW()-1,COLUMN()))),                                    IF(AND(A2305="SVOL",ISNUMBER(FIND(" Govt",C2305))),"", IF(AND(A2305="SVOL",ISNUMBER(FIND(" Index",C2305))),J2305,                                    IF(ISNUMBER(N2305),Q2305*N2305,IF(ISNUMBER(R2305),J2305*R2305," "))))))</f>
        <v xml:space="preserve"> </v>
      </c>
      <c r="T2305" t="s">
        <v>5337</v>
      </c>
      <c r="U2305" t="s">
        <v>1204</v>
      </c>
      <c r="AG2305" s="17" t="s">
        <v>6737</v>
      </c>
    </row>
    <row r="2306" spans="1:33" x14ac:dyDescent="0.35">
      <c r="A2306" t="s">
        <v>4226</v>
      </c>
      <c r="B2306" t="s">
        <v>5338</v>
      </c>
      <c r="C2306" t="s">
        <v>5339</v>
      </c>
      <c r="D2306" t="s">
        <v>5340</v>
      </c>
      <c r="E2306" t="s">
        <v>5341</v>
      </c>
      <c r="F2306" t="s">
        <v>5342</v>
      </c>
      <c r="G2306" s="1">
        <v>13</v>
      </c>
      <c r="H2306" s="1">
        <v>256.67</v>
      </c>
      <c r="I2306" s="2">
        <v>3336.71</v>
      </c>
      <c r="J2306" s="3">
        <v>2.2130700000000001E-3</v>
      </c>
      <c r="K2306" s="4">
        <v>1507729.68</v>
      </c>
      <c r="L2306" s="5">
        <v>50001</v>
      </c>
      <c r="M2306" s="6">
        <v>30.153990520000001</v>
      </c>
      <c r="N2306" s="7" t="str">
        <f>IF(ISNUMBER(_xll.BDP($C2306, "DELTA_MID")),_xll.BDP($C2306, "DELTA_MID")," ")</f>
        <v xml:space="preserve"> </v>
      </c>
      <c r="O2306" s="7" t="str">
        <f>IF(ISNUMBER(N2306),_xll.BDP($C2306, "OPT_UNDL_TICKER"),"")</f>
        <v/>
      </c>
      <c r="P2306" s="8" t="str">
        <f>IF(ISNUMBER(N2306),_xll.BDP($C2306, "OPT_UNDL_PX")," ")</f>
        <v xml:space="preserve"> </v>
      </c>
      <c r="Q2306" s="7" t="str">
        <f>IF(ISNUMBER(N2306),+G2306*_xll.BDP($C2306, "PX_POS_MULT_FACTOR")*P2306/K2306," ")</f>
        <v xml:space="preserve"> </v>
      </c>
      <c r="R2306" s="8" t="str">
        <f>IF(OR($A2306="TUA",$A2306="TYA"),"",IF(ISNUMBER(_xll.BDP($C2306,"DUR_ADJ_OAS_MID")),_xll.BDP($C2306,"DUR_ADJ_OAS_MID"),IF(ISNUMBER(_xll.BDP($E2306&amp;" ISIN","DUR_ADJ_OAS_MID")),_xll.BDP($E2306&amp;" ISIN","DUR_ADJ_OAS_MID")," ")))</f>
        <v xml:space="preserve"> </v>
      </c>
      <c r="S2306" s="7" t="str">
        <f ca="1">IF(AND(A2305="SVOL",C2305="Cash"),                                     SUM(INDIRECT(ADDRESS(ROW()-(COUNTIF(A:A,"SVOL")),COLUMN())):INDIRECT(ADDRESS(ROW()-1,COLUMN()))),                                    IF(AND(A2306="TYA",C2306="Cash"), SUM(INDIRECT(ADDRESS(ROW()-(COUNTIF(A:A,"TYA")-1),COLUMN())):INDIRECT(ADDRESS(ROW()-1,COLUMN()))),                                    IF(AND(A2306="SVOL",ISNUMBER(FIND(" Govt",C2306))),"", IF(AND(A2306="SVOL",ISNUMBER(FIND(" Index",C2306))),J2306,                                    IF(ISNUMBER(N2306),Q2306*N2306,IF(ISNUMBER(R2306),J2306*R2306," "))))))</f>
        <v xml:space="preserve"> </v>
      </c>
      <c r="T2306" t="s">
        <v>5342</v>
      </c>
      <c r="U2306" t="s">
        <v>1204</v>
      </c>
      <c r="AG2306" s="17" t="s">
        <v>6737</v>
      </c>
    </row>
    <row r="2307" spans="1:33" x14ac:dyDescent="0.35">
      <c r="A2307" t="s">
        <v>4226</v>
      </c>
      <c r="B2307" t="s">
        <v>5343</v>
      </c>
      <c r="C2307" t="s">
        <v>5344</v>
      </c>
      <c r="D2307" t="s">
        <v>5345</v>
      </c>
      <c r="E2307" t="s">
        <v>5346</v>
      </c>
      <c r="F2307" t="s">
        <v>5347</v>
      </c>
      <c r="G2307" s="1">
        <v>6</v>
      </c>
      <c r="H2307" s="1">
        <v>278.75</v>
      </c>
      <c r="I2307" s="2">
        <v>1672.5</v>
      </c>
      <c r="J2307" s="3">
        <v>1.10928E-3</v>
      </c>
      <c r="K2307" s="4">
        <v>1507729.68</v>
      </c>
      <c r="L2307" s="5">
        <v>50001</v>
      </c>
      <c r="M2307" s="6">
        <v>30.153990520000001</v>
      </c>
      <c r="N2307" s="7" t="str">
        <f>IF(ISNUMBER(_xll.BDP($C2307, "DELTA_MID")),_xll.BDP($C2307, "DELTA_MID")," ")</f>
        <v xml:space="preserve"> </v>
      </c>
      <c r="O2307" s="7" t="str">
        <f>IF(ISNUMBER(N2307),_xll.BDP($C2307, "OPT_UNDL_TICKER"),"")</f>
        <v/>
      </c>
      <c r="P2307" s="8" t="str">
        <f>IF(ISNUMBER(N2307),_xll.BDP($C2307, "OPT_UNDL_PX")," ")</f>
        <v xml:space="preserve"> </v>
      </c>
      <c r="Q2307" s="7" t="str">
        <f>IF(ISNUMBER(N2307),+G2307*_xll.BDP($C2307, "PX_POS_MULT_FACTOR")*P2307/K2307," ")</f>
        <v xml:space="preserve"> </v>
      </c>
      <c r="R2307" s="8" t="str">
        <f>IF(OR($A2307="TUA",$A2307="TYA"),"",IF(ISNUMBER(_xll.BDP($C2307,"DUR_ADJ_OAS_MID")),_xll.BDP($C2307,"DUR_ADJ_OAS_MID"),IF(ISNUMBER(_xll.BDP($E2307&amp;" ISIN","DUR_ADJ_OAS_MID")),_xll.BDP($E2307&amp;" ISIN","DUR_ADJ_OAS_MID")," ")))</f>
        <v xml:space="preserve"> </v>
      </c>
      <c r="S2307" s="7" t="str">
        <f ca="1">IF(AND(A2306="SVOL",C2306="Cash"),                                     SUM(INDIRECT(ADDRESS(ROW()-(COUNTIF(A:A,"SVOL")),COLUMN())):INDIRECT(ADDRESS(ROW()-1,COLUMN()))),                                    IF(AND(A2307="TYA",C2307="Cash"), SUM(INDIRECT(ADDRESS(ROW()-(COUNTIF(A:A,"TYA")-1),COLUMN())):INDIRECT(ADDRESS(ROW()-1,COLUMN()))),                                    IF(AND(A2307="SVOL",ISNUMBER(FIND(" Govt",C2307))),"", IF(AND(A2307="SVOL",ISNUMBER(FIND(" Index",C2307))),J2307,                                    IF(ISNUMBER(N2307),Q2307*N2307,IF(ISNUMBER(R2307),J2307*R2307," "))))))</f>
        <v xml:space="preserve"> </v>
      </c>
      <c r="T2307" t="s">
        <v>5347</v>
      </c>
      <c r="U2307" t="s">
        <v>1204</v>
      </c>
      <c r="AG2307" s="17" t="s">
        <v>6737</v>
      </c>
    </row>
    <row r="2308" spans="1:33" x14ac:dyDescent="0.35">
      <c r="A2308" t="s">
        <v>4226</v>
      </c>
      <c r="B2308" t="s">
        <v>5348</v>
      </c>
      <c r="C2308" t="s">
        <v>5349</v>
      </c>
      <c r="D2308" t="s">
        <v>5350</v>
      </c>
      <c r="E2308" t="s">
        <v>5351</v>
      </c>
      <c r="F2308" t="s">
        <v>5352</v>
      </c>
      <c r="G2308" s="1">
        <v>20</v>
      </c>
      <c r="H2308" s="1">
        <v>415</v>
      </c>
      <c r="I2308" s="2">
        <v>8300</v>
      </c>
      <c r="J2308" s="3">
        <v>5.5049699999999997E-3</v>
      </c>
      <c r="K2308" s="4">
        <v>1507729.68</v>
      </c>
      <c r="L2308" s="5">
        <v>50001</v>
      </c>
      <c r="M2308" s="6">
        <v>30.153990520000001</v>
      </c>
      <c r="N2308" s="7" t="str">
        <f>IF(ISNUMBER(_xll.BDP($C2308, "DELTA_MID")),_xll.BDP($C2308, "DELTA_MID")," ")</f>
        <v xml:space="preserve"> </v>
      </c>
      <c r="O2308" s="7" t="str">
        <f>IF(ISNUMBER(N2308),_xll.BDP($C2308, "OPT_UNDL_TICKER"),"")</f>
        <v/>
      </c>
      <c r="P2308" s="8" t="str">
        <f>IF(ISNUMBER(N2308),_xll.BDP($C2308, "OPT_UNDL_PX")," ")</f>
        <v xml:space="preserve"> </v>
      </c>
      <c r="Q2308" s="7" t="str">
        <f>IF(ISNUMBER(N2308),+G2308*_xll.BDP($C2308, "PX_POS_MULT_FACTOR")*P2308/K2308," ")</f>
        <v xml:space="preserve"> </v>
      </c>
      <c r="R2308" s="8" t="str">
        <f>IF(OR($A2308="TUA",$A2308="TYA"),"",IF(ISNUMBER(_xll.BDP($C2308,"DUR_ADJ_OAS_MID")),_xll.BDP($C2308,"DUR_ADJ_OAS_MID"),IF(ISNUMBER(_xll.BDP($E2308&amp;" ISIN","DUR_ADJ_OAS_MID")),_xll.BDP($E2308&amp;" ISIN","DUR_ADJ_OAS_MID")," ")))</f>
        <v xml:space="preserve"> </v>
      </c>
      <c r="S2308" s="7" t="str">
        <f ca="1">IF(AND(A2307="SVOL",C2307="Cash"),                                     SUM(INDIRECT(ADDRESS(ROW()-(COUNTIF(A:A,"SVOL")),COLUMN())):INDIRECT(ADDRESS(ROW()-1,COLUMN()))),                                    IF(AND(A2308="TYA",C2308="Cash"), SUM(INDIRECT(ADDRESS(ROW()-(COUNTIF(A:A,"TYA")-1),COLUMN())):INDIRECT(ADDRESS(ROW()-1,COLUMN()))),                                    IF(AND(A2308="SVOL",ISNUMBER(FIND(" Govt",C2308))),"", IF(AND(A2308="SVOL",ISNUMBER(FIND(" Index",C2308))),J2308,                                    IF(ISNUMBER(N2308),Q2308*N2308,IF(ISNUMBER(R2308),J2308*R2308," "))))))</f>
        <v xml:space="preserve"> </v>
      </c>
      <c r="T2308" t="s">
        <v>5352</v>
      </c>
      <c r="U2308" t="s">
        <v>1204</v>
      </c>
      <c r="AG2308" s="17" t="s">
        <v>6737</v>
      </c>
    </row>
    <row r="2309" spans="1:33" x14ac:dyDescent="0.35">
      <c r="A2309" t="s">
        <v>4226</v>
      </c>
      <c r="B2309" t="s">
        <v>5353</v>
      </c>
      <c r="C2309" t="s">
        <v>5354</v>
      </c>
      <c r="D2309" t="s">
        <v>5355</v>
      </c>
      <c r="E2309" t="s">
        <v>5356</v>
      </c>
      <c r="F2309" t="s">
        <v>5357</v>
      </c>
      <c r="G2309" s="1">
        <v>12</v>
      </c>
      <c r="H2309" s="1">
        <v>127.37</v>
      </c>
      <c r="I2309" s="2">
        <v>1528.44</v>
      </c>
      <c r="J2309" s="3">
        <v>1.01374E-3</v>
      </c>
      <c r="K2309" s="4">
        <v>1507729.68</v>
      </c>
      <c r="L2309" s="5">
        <v>50001</v>
      </c>
      <c r="M2309" s="6">
        <v>30.153990520000001</v>
      </c>
      <c r="N2309" s="7" t="str">
        <f>IF(ISNUMBER(_xll.BDP($C2309, "DELTA_MID")),_xll.BDP($C2309, "DELTA_MID")," ")</f>
        <v xml:space="preserve"> </v>
      </c>
      <c r="O2309" s="7" t="str">
        <f>IF(ISNUMBER(N2309),_xll.BDP($C2309, "OPT_UNDL_TICKER"),"")</f>
        <v/>
      </c>
      <c r="P2309" s="8" t="str">
        <f>IF(ISNUMBER(N2309),_xll.BDP($C2309, "OPT_UNDL_PX")," ")</f>
        <v xml:space="preserve"> </v>
      </c>
      <c r="Q2309" s="7" t="str">
        <f>IF(ISNUMBER(N2309),+G2309*_xll.BDP($C2309, "PX_POS_MULT_FACTOR")*P2309/K2309," ")</f>
        <v xml:space="preserve"> </v>
      </c>
      <c r="R2309" s="8" t="str">
        <f>IF(OR($A2309="TUA",$A2309="TYA"),"",IF(ISNUMBER(_xll.BDP($C2309,"DUR_ADJ_OAS_MID")),_xll.BDP($C2309,"DUR_ADJ_OAS_MID"),IF(ISNUMBER(_xll.BDP($E2309&amp;" ISIN","DUR_ADJ_OAS_MID")),_xll.BDP($E2309&amp;" ISIN","DUR_ADJ_OAS_MID")," ")))</f>
        <v xml:space="preserve"> </v>
      </c>
      <c r="S2309" s="7" t="str">
        <f ca="1">IF(AND(A2308="SVOL",C2308="Cash"),                                     SUM(INDIRECT(ADDRESS(ROW()-(COUNTIF(A:A,"SVOL")),COLUMN())):INDIRECT(ADDRESS(ROW()-1,COLUMN()))),                                    IF(AND(A2309="TYA",C2309="Cash"), SUM(INDIRECT(ADDRESS(ROW()-(COUNTIF(A:A,"TYA")-1),COLUMN())):INDIRECT(ADDRESS(ROW()-1,COLUMN()))),                                    IF(AND(A2309="SVOL",ISNUMBER(FIND(" Govt",C2309))),"", IF(AND(A2309="SVOL",ISNUMBER(FIND(" Index",C2309))),J2309,                                    IF(ISNUMBER(N2309),Q2309*N2309,IF(ISNUMBER(R2309),J2309*R2309," "))))))</f>
        <v xml:space="preserve"> </v>
      </c>
      <c r="T2309" t="s">
        <v>5357</v>
      </c>
      <c r="U2309" t="s">
        <v>1204</v>
      </c>
      <c r="AG2309" s="17" t="s">
        <v>6737</v>
      </c>
    </row>
    <row r="2310" spans="1:33" x14ac:dyDescent="0.35">
      <c r="A2310" t="s">
        <v>4226</v>
      </c>
      <c r="B2310" t="s">
        <v>5358</v>
      </c>
      <c r="C2310" t="s">
        <v>5359</v>
      </c>
      <c r="D2310" t="s">
        <v>5360</v>
      </c>
      <c r="E2310" t="s">
        <v>5361</v>
      </c>
      <c r="F2310" t="s">
        <v>5362</v>
      </c>
      <c r="G2310" s="1">
        <v>18</v>
      </c>
      <c r="H2310" s="1">
        <v>87.57</v>
      </c>
      <c r="I2310" s="2">
        <v>1576.26</v>
      </c>
      <c r="J2310" s="3">
        <v>1.0454500000000001E-3</v>
      </c>
      <c r="K2310" s="4">
        <v>1507729.68</v>
      </c>
      <c r="L2310" s="5">
        <v>50001</v>
      </c>
      <c r="M2310" s="6">
        <v>30.153990520000001</v>
      </c>
      <c r="N2310" s="7" t="str">
        <f>IF(ISNUMBER(_xll.BDP($C2310, "DELTA_MID")),_xll.BDP($C2310, "DELTA_MID")," ")</f>
        <v xml:space="preserve"> </v>
      </c>
      <c r="O2310" s="7" t="str">
        <f>IF(ISNUMBER(N2310),_xll.BDP($C2310, "OPT_UNDL_TICKER"),"")</f>
        <v/>
      </c>
      <c r="P2310" s="8" t="str">
        <f>IF(ISNUMBER(N2310),_xll.BDP($C2310, "OPT_UNDL_PX")," ")</f>
        <v xml:space="preserve"> </v>
      </c>
      <c r="Q2310" s="7" t="str">
        <f>IF(ISNUMBER(N2310),+G2310*_xll.BDP($C2310, "PX_POS_MULT_FACTOR")*P2310/K2310," ")</f>
        <v xml:space="preserve"> </v>
      </c>
      <c r="R2310" s="8" t="str">
        <f>IF(OR($A2310="TUA",$A2310="TYA"),"",IF(ISNUMBER(_xll.BDP($C2310,"DUR_ADJ_OAS_MID")),_xll.BDP($C2310,"DUR_ADJ_OAS_MID"),IF(ISNUMBER(_xll.BDP($E2310&amp;" ISIN","DUR_ADJ_OAS_MID")),_xll.BDP($E2310&amp;" ISIN","DUR_ADJ_OAS_MID")," ")))</f>
        <v xml:space="preserve"> </v>
      </c>
      <c r="S2310" s="7" t="str">
        <f ca="1">IF(AND(A2309="SVOL",C2309="Cash"),                                     SUM(INDIRECT(ADDRESS(ROW()-(COUNTIF(A:A,"SVOL")),COLUMN())):INDIRECT(ADDRESS(ROW()-1,COLUMN()))),                                    IF(AND(A2310="TYA",C2310="Cash"), SUM(INDIRECT(ADDRESS(ROW()-(COUNTIF(A:A,"TYA")-1),COLUMN())):INDIRECT(ADDRESS(ROW()-1,COLUMN()))),                                    IF(AND(A2310="SVOL",ISNUMBER(FIND(" Govt",C2310))),"", IF(AND(A2310="SVOL",ISNUMBER(FIND(" Index",C2310))),J2310,                                    IF(ISNUMBER(N2310),Q2310*N2310,IF(ISNUMBER(R2310),J2310*R2310," "))))))</f>
        <v xml:space="preserve"> </v>
      </c>
      <c r="T2310" t="s">
        <v>5362</v>
      </c>
      <c r="U2310" t="s">
        <v>1204</v>
      </c>
      <c r="AG2310" s="17" t="s">
        <v>6737</v>
      </c>
    </row>
    <row r="2311" spans="1:33" x14ac:dyDescent="0.35">
      <c r="A2311" t="s">
        <v>4226</v>
      </c>
      <c r="B2311" t="s">
        <v>5363</v>
      </c>
      <c r="C2311" t="s">
        <v>5364</v>
      </c>
      <c r="D2311" t="s">
        <v>5365</v>
      </c>
      <c r="E2311" t="s">
        <v>5366</v>
      </c>
      <c r="F2311" t="s">
        <v>5367</v>
      </c>
      <c r="G2311" s="1">
        <v>203</v>
      </c>
      <c r="H2311" s="1">
        <v>71.16</v>
      </c>
      <c r="I2311" s="2">
        <v>14445.48</v>
      </c>
      <c r="J2311" s="3">
        <v>9.5809499999999995E-3</v>
      </c>
      <c r="K2311" s="4">
        <v>1507729.68</v>
      </c>
      <c r="L2311" s="5">
        <v>50001</v>
      </c>
      <c r="M2311" s="6">
        <v>30.153990520000001</v>
      </c>
      <c r="N2311" s="7" t="str">
        <f>IF(ISNUMBER(_xll.BDP($C2311, "DELTA_MID")),_xll.BDP($C2311, "DELTA_MID")," ")</f>
        <v xml:space="preserve"> </v>
      </c>
      <c r="O2311" s="7" t="str">
        <f>IF(ISNUMBER(N2311),_xll.BDP($C2311, "OPT_UNDL_TICKER"),"")</f>
        <v/>
      </c>
      <c r="P2311" s="8" t="str">
        <f>IF(ISNUMBER(N2311),_xll.BDP($C2311, "OPT_UNDL_PX")," ")</f>
        <v xml:space="preserve"> </v>
      </c>
      <c r="Q2311" s="7" t="str">
        <f>IF(ISNUMBER(N2311),+G2311*_xll.BDP($C2311, "PX_POS_MULT_FACTOR")*P2311/K2311," ")</f>
        <v xml:space="preserve"> </v>
      </c>
      <c r="R2311" s="8" t="str">
        <f>IF(OR($A2311="TUA",$A2311="TYA"),"",IF(ISNUMBER(_xll.BDP($C2311,"DUR_ADJ_OAS_MID")),_xll.BDP($C2311,"DUR_ADJ_OAS_MID"),IF(ISNUMBER(_xll.BDP($E2311&amp;" ISIN","DUR_ADJ_OAS_MID")),_xll.BDP($E2311&amp;" ISIN","DUR_ADJ_OAS_MID")," ")))</f>
        <v xml:space="preserve"> </v>
      </c>
      <c r="S2311" s="7" t="str">
        <f ca="1">IF(AND(A2310="SVOL",C2310="Cash"),                                     SUM(INDIRECT(ADDRESS(ROW()-(COUNTIF(A:A,"SVOL")),COLUMN())):INDIRECT(ADDRESS(ROW()-1,COLUMN()))),                                    IF(AND(A2311="TYA",C2311="Cash"), SUM(INDIRECT(ADDRESS(ROW()-(COUNTIF(A:A,"TYA")-1),COLUMN())):INDIRECT(ADDRESS(ROW()-1,COLUMN()))),                                    IF(AND(A2311="SVOL",ISNUMBER(FIND(" Govt",C2311))),"", IF(AND(A2311="SVOL",ISNUMBER(FIND(" Index",C2311))),J2311,                                    IF(ISNUMBER(N2311),Q2311*N2311,IF(ISNUMBER(R2311),J2311*R2311," "))))))</f>
        <v xml:space="preserve"> </v>
      </c>
      <c r="T2311" t="s">
        <v>5367</v>
      </c>
      <c r="U2311" t="s">
        <v>1204</v>
      </c>
      <c r="AG2311" s="17" t="s">
        <v>6737</v>
      </c>
    </row>
    <row r="2312" spans="1:33" x14ac:dyDescent="0.35">
      <c r="A2312" t="s">
        <v>4226</v>
      </c>
      <c r="B2312" t="s">
        <v>5368</v>
      </c>
      <c r="C2312" t="s">
        <v>5369</v>
      </c>
      <c r="D2312" t="s">
        <v>5370</v>
      </c>
      <c r="E2312" t="s">
        <v>5371</v>
      </c>
      <c r="F2312" t="s">
        <v>5372</v>
      </c>
      <c r="G2312" s="1">
        <v>6</v>
      </c>
      <c r="H2312" s="1">
        <v>382.74</v>
      </c>
      <c r="I2312" s="2">
        <v>2296.44</v>
      </c>
      <c r="J2312" s="3">
        <v>1.52311E-3</v>
      </c>
      <c r="K2312" s="4">
        <v>1507729.68</v>
      </c>
      <c r="L2312" s="5">
        <v>50001</v>
      </c>
      <c r="M2312" s="6">
        <v>30.153990520000001</v>
      </c>
      <c r="N2312" s="7" t="str">
        <f>IF(ISNUMBER(_xll.BDP($C2312, "DELTA_MID")),_xll.BDP($C2312, "DELTA_MID")," ")</f>
        <v xml:space="preserve"> </v>
      </c>
      <c r="O2312" s="7" t="str">
        <f>IF(ISNUMBER(N2312),_xll.BDP($C2312, "OPT_UNDL_TICKER"),"")</f>
        <v/>
      </c>
      <c r="P2312" s="8" t="str">
        <f>IF(ISNUMBER(N2312),_xll.BDP($C2312, "OPT_UNDL_PX")," ")</f>
        <v xml:space="preserve"> </v>
      </c>
      <c r="Q2312" s="7" t="str">
        <f>IF(ISNUMBER(N2312),+G2312*_xll.BDP($C2312, "PX_POS_MULT_FACTOR")*P2312/K2312," ")</f>
        <v xml:space="preserve"> </v>
      </c>
      <c r="R2312" s="8" t="str">
        <f>IF(OR($A2312="TUA",$A2312="TYA"),"",IF(ISNUMBER(_xll.BDP($C2312,"DUR_ADJ_OAS_MID")),_xll.BDP($C2312,"DUR_ADJ_OAS_MID"),IF(ISNUMBER(_xll.BDP($E2312&amp;" ISIN","DUR_ADJ_OAS_MID")),_xll.BDP($E2312&amp;" ISIN","DUR_ADJ_OAS_MID")," ")))</f>
        <v xml:space="preserve"> </v>
      </c>
      <c r="S2312" s="7" t="str">
        <f ca="1">IF(AND(A2311="SVOL",C2311="Cash"),                                     SUM(INDIRECT(ADDRESS(ROW()-(COUNTIF(A:A,"SVOL")),COLUMN())):INDIRECT(ADDRESS(ROW()-1,COLUMN()))),                                    IF(AND(A2312="TYA",C2312="Cash"), SUM(INDIRECT(ADDRESS(ROW()-(COUNTIF(A:A,"TYA")-1),COLUMN())):INDIRECT(ADDRESS(ROW()-1,COLUMN()))),                                    IF(AND(A2312="SVOL",ISNUMBER(FIND(" Govt",C2312))),"", IF(AND(A2312="SVOL",ISNUMBER(FIND(" Index",C2312))),J2312,                                    IF(ISNUMBER(N2312),Q2312*N2312,IF(ISNUMBER(R2312),J2312*R2312," "))))))</f>
        <v xml:space="preserve"> </v>
      </c>
      <c r="T2312" t="s">
        <v>5372</v>
      </c>
      <c r="U2312" t="s">
        <v>1204</v>
      </c>
      <c r="AG2312" s="17" t="s">
        <v>6737</v>
      </c>
    </row>
    <row r="2313" spans="1:33" x14ac:dyDescent="0.35">
      <c r="A2313" t="s">
        <v>4226</v>
      </c>
      <c r="B2313" t="s">
        <v>5373</v>
      </c>
      <c r="C2313" t="s">
        <v>1104</v>
      </c>
      <c r="D2313" t="s">
        <v>1105</v>
      </c>
      <c r="E2313" t="s">
        <v>1106</v>
      </c>
      <c r="F2313" t="s">
        <v>1107</v>
      </c>
      <c r="G2313" s="1">
        <v>54</v>
      </c>
      <c r="H2313" s="1">
        <v>605.87</v>
      </c>
      <c r="I2313" s="2">
        <v>32716.98</v>
      </c>
      <c r="J2313" s="3">
        <v>2.16995E-2</v>
      </c>
      <c r="K2313" s="4">
        <v>1507729.68</v>
      </c>
      <c r="L2313" s="5">
        <v>50001</v>
      </c>
      <c r="M2313" s="6">
        <v>30.153990520000001</v>
      </c>
      <c r="N2313" s="7" t="str">
        <f>IF(ISNUMBER(_xll.BDP($C2313, "DELTA_MID")),_xll.BDP($C2313, "DELTA_MID")," ")</f>
        <v xml:space="preserve"> </v>
      </c>
      <c r="O2313" s="7" t="str">
        <f>IF(ISNUMBER(N2313),_xll.BDP($C2313, "OPT_UNDL_TICKER"),"")</f>
        <v/>
      </c>
      <c r="P2313" s="8" t="str">
        <f>IF(ISNUMBER(N2313),_xll.BDP($C2313, "OPT_UNDL_PX")," ")</f>
        <v xml:space="preserve"> </v>
      </c>
      <c r="Q2313" s="7" t="str">
        <f>IF(ISNUMBER(N2313),+G2313*_xll.BDP($C2313, "PX_POS_MULT_FACTOR")*P2313/K2313," ")</f>
        <v xml:space="preserve"> </v>
      </c>
      <c r="R2313" s="8" t="str">
        <f>IF(OR($A2313="TUA",$A2313="TYA"),"",IF(ISNUMBER(_xll.BDP($C2313,"DUR_ADJ_OAS_MID")),_xll.BDP($C2313,"DUR_ADJ_OAS_MID"),IF(ISNUMBER(_xll.BDP($E2313&amp;" ISIN","DUR_ADJ_OAS_MID")),_xll.BDP($E2313&amp;" ISIN","DUR_ADJ_OAS_MID")," ")))</f>
        <v xml:space="preserve"> </v>
      </c>
      <c r="S2313" s="7" t="str">
        <f ca="1">IF(AND(A2312="SVOL",C2312="Cash"),                                     SUM(INDIRECT(ADDRESS(ROW()-(COUNTIF(A:A,"SVOL")),COLUMN())):INDIRECT(ADDRESS(ROW()-1,COLUMN()))),                                    IF(AND(A2313="TYA",C2313="Cash"), SUM(INDIRECT(ADDRESS(ROW()-(COUNTIF(A:A,"TYA")-1),COLUMN())):INDIRECT(ADDRESS(ROW()-1,COLUMN()))),                                    IF(AND(A2313="SVOL",ISNUMBER(FIND(" Govt",C2313))),"", IF(AND(A2313="SVOL",ISNUMBER(FIND(" Index",C2313))),J2313,                                    IF(ISNUMBER(N2313),Q2313*N2313,IF(ISNUMBER(R2313),J2313*R2313," "))))))</f>
        <v xml:space="preserve"> </v>
      </c>
      <c r="T2313" t="s">
        <v>1107</v>
      </c>
      <c r="U2313" t="s">
        <v>1204</v>
      </c>
      <c r="AG2313" s="17" t="s">
        <v>6737</v>
      </c>
    </row>
    <row r="2314" spans="1:33" x14ac:dyDescent="0.35">
      <c r="A2314" t="s">
        <v>4226</v>
      </c>
      <c r="B2314" t="s">
        <v>5374</v>
      </c>
      <c r="C2314" t="s">
        <v>5375</v>
      </c>
      <c r="D2314" t="s">
        <v>4132</v>
      </c>
      <c r="E2314" t="s">
        <v>4133</v>
      </c>
      <c r="F2314" t="s">
        <v>4134</v>
      </c>
      <c r="G2314" s="1">
        <v>83</v>
      </c>
      <c r="H2314" s="1">
        <v>133.68</v>
      </c>
      <c r="I2314" s="2">
        <v>11095.44</v>
      </c>
      <c r="J2314" s="3">
        <v>7.3590399999999999E-3</v>
      </c>
      <c r="K2314" s="4">
        <v>1507729.68</v>
      </c>
      <c r="L2314" s="5">
        <v>50001</v>
      </c>
      <c r="M2314" s="6">
        <v>30.153990520000001</v>
      </c>
      <c r="N2314" s="7" t="str">
        <f>IF(ISNUMBER(_xll.BDP($C2314, "DELTA_MID")),_xll.BDP($C2314, "DELTA_MID")," ")</f>
        <v xml:space="preserve"> </v>
      </c>
      <c r="O2314" s="7" t="str">
        <f>IF(ISNUMBER(N2314),_xll.BDP($C2314, "OPT_UNDL_TICKER"),"")</f>
        <v/>
      </c>
      <c r="P2314" s="8" t="str">
        <f>IF(ISNUMBER(N2314),_xll.BDP($C2314, "OPT_UNDL_PX")," ")</f>
        <v xml:space="preserve"> </v>
      </c>
      <c r="Q2314" s="7" t="str">
        <f>IF(ISNUMBER(N2314),+G2314*_xll.BDP($C2314, "PX_POS_MULT_FACTOR")*P2314/K2314," ")</f>
        <v xml:space="preserve"> </v>
      </c>
      <c r="R2314" s="8" t="str">
        <f>IF(OR($A2314="TUA",$A2314="TYA"),"",IF(ISNUMBER(_xll.BDP($C2314,"DUR_ADJ_OAS_MID")),_xll.BDP($C2314,"DUR_ADJ_OAS_MID"),IF(ISNUMBER(_xll.BDP($E2314&amp;" ISIN","DUR_ADJ_OAS_MID")),_xll.BDP($E2314&amp;" ISIN","DUR_ADJ_OAS_MID")," ")))</f>
        <v xml:space="preserve"> </v>
      </c>
      <c r="S2314" s="7" t="str">
        <f ca="1">IF(AND(A2313="SVOL",C2313="Cash"),                                     SUM(INDIRECT(ADDRESS(ROW()-(COUNTIF(A:A,"SVOL")),COLUMN())):INDIRECT(ADDRESS(ROW()-1,COLUMN()))),                                    IF(AND(A2314="TYA",C2314="Cash"), SUM(INDIRECT(ADDRESS(ROW()-(COUNTIF(A:A,"TYA")-1),COLUMN())):INDIRECT(ADDRESS(ROW()-1,COLUMN()))),                                    IF(AND(A2314="SVOL",ISNUMBER(FIND(" Govt",C2314))),"", IF(AND(A2314="SVOL",ISNUMBER(FIND(" Index",C2314))),J2314,                                    IF(ISNUMBER(N2314),Q2314*N2314,IF(ISNUMBER(R2314),J2314*R2314," "))))))</f>
        <v xml:space="preserve"> </v>
      </c>
      <c r="T2314" t="s">
        <v>4134</v>
      </c>
      <c r="U2314" t="s">
        <v>1204</v>
      </c>
      <c r="AG2314" s="17" t="s">
        <v>6737</v>
      </c>
    </row>
    <row r="2315" spans="1:33" x14ac:dyDescent="0.35">
      <c r="A2315" t="s">
        <v>4226</v>
      </c>
      <c r="B2315" t="s">
        <v>5376</v>
      </c>
      <c r="C2315" t="s">
        <v>1114</v>
      </c>
      <c r="D2315" t="s">
        <v>1115</v>
      </c>
      <c r="E2315" t="s">
        <v>1116</v>
      </c>
      <c r="F2315" t="s">
        <v>1117</v>
      </c>
      <c r="G2315" s="1">
        <v>32</v>
      </c>
      <c r="H2315" s="1">
        <v>104.84</v>
      </c>
      <c r="I2315" s="2">
        <v>3354.88</v>
      </c>
      <c r="J2315" s="3">
        <v>2.2251200000000001E-3</v>
      </c>
      <c r="K2315" s="4">
        <v>1507729.68</v>
      </c>
      <c r="L2315" s="5">
        <v>50001</v>
      </c>
      <c r="M2315" s="6">
        <v>30.153990520000001</v>
      </c>
      <c r="N2315" s="7" t="str">
        <f>IF(ISNUMBER(_xll.BDP($C2315, "DELTA_MID")),_xll.BDP($C2315, "DELTA_MID")," ")</f>
        <v xml:space="preserve"> </v>
      </c>
      <c r="O2315" s="7" t="str">
        <f>IF(ISNUMBER(N2315),_xll.BDP($C2315, "OPT_UNDL_TICKER"),"")</f>
        <v/>
      </c>
      <c r="P2315" s="8" t="str">
        <f>IF(ISNUMBER(N2315),_xll.BDP($C2315, "OPT_UNDL_PX")," ")</f>
        <v xml:space="preserve"> </v>
      </c>
      <c r="Q2315" s="7" t="str">
        <f>IF(ISNUMBER(N2315),+G2315*_xll.BDP($C2315, "PX_POS_MULT_FACTOR")*P2315/K2315," ")</f>
        <v xml:space="preserve"> </v>
      </c>
      <c r="R2315" s="8" t="str">
        <f>IF(OR($A2315="TUA",$A2315="TYA"),"",IF(ISNUMBER(_xll.BDP($C2315,"DUR_ADJ_OAS_MID")),_xll.BDP($C2315,"DUR_ADJ_OAS_MID"),IF(ISNUMBER(_xll.BDP($E2315&amp;" ISIN","DUR_ADJ_OAS_MID")),_xll.BDP($E2315&amp;" ISIN","DUR_ADJ_OAS_MID")," ")))</f>
        <v xml:space="preserve"> </v>
      </c>
      <c r="S2315" s="7" t="str">
        <f ca="1">IF(AND(A2314="SVOL",C2314="Cash"),                                     SUM(INDIRECT(ADDRESS(ROW()-(COUNTIF(A:A,"SVOL")),COLUMN())):INDIRECT(ADDRESS(ROW()-1,COLUMN()))),                                    IF(AND(A2315="TYA",C2315="Cash"), SUM(INDIRECT(ADDRESS(ROW()-(COUNTIF(A:A,"TYA")-1),COLUMN())):INDIRECT(ADDRESS(ROW()-1,COLUMN()))),                                    IF(AND(A2315="SVOL",ISNUMBER(FIND(" Govt",C2315))),"", IF(AND(A2315="SVOL",ISNUMBER(FIND(" Index",C2315))),J2315,                                    IF(ISNUMBER(N2315),Q2315*N2315,IF(ISNUMBER(R2315),J2315*R2315," "))))))</f>
        <v xml:space="preserve"> </v>
      </c>
      <c r="T2315" t="s">
        <v>1117</v>
      </c>
      <c r="U2315" t="s">
        <v>1204</v>
      </c>
      <c r="AG2315" s="17" t="s">
        <v>6737</v>
      </c>
    </row>
    <row r="2316" spans="1:33" x14ac:dyDescent="0.35">
      <c r="A2316" t="s">
        <v>4226</v>
      </c>
      <c r="B2316" t="s">
        <v>5377</v>
      </c>
      <c r="C2316" t="s">
        <v>5378</v>
      </c>
      <c r="D2316" t="s">
        <v>4142</v>
      </c>
      <c r="E2316" t="s">
        <v>4143</v>
      </c>
      <c r="F2316" t="s">
        <v>4144</v>
      </c>
      <c r="G2316" s="1">
        <v>12</v>
      </c>
      <c r="H2316" s="1">
        <v>287.70999999999998</v>
      </c>
      <c r="I2316" s="2">
        <v>3452.52</v>
      </c>
      <c r="J2316" s="3">
        <v>2.2898800000000002E-3</v>
      </c>
      <c r="K2316" s="4">
        <v>1507729.68</v>
      </c>
      <c r="L2316" s="5">
        <v>50001</v>
      </c>
      <c r="M2316" s="6">
        <v>30.153990520000001</v>
      </c>
      <c r="N2316" s="7" t="str">
        <f>IF(ISNUMBER(_xll.BDP($C2316, "DELTA_MID")),_xll.BDP($C2316, "DELTA_MID")," ")</f>
        <v xml:space="preserve"> </v>
      </c>
      <c r="O2316" s="7" t="str">
        <f>IF(ISNUMBER(N2316),_xll.BDP($C2316, "OPT_UNDL_TICKER"),"")</f>
        <v/>
      </c>
      <c r="P2316" s="8" t="str">
        <f>IF(ISNUMBER(N2316),_xll.BDP($C2316, "OPT_UNDL_PX")," ")</f>
        <v xml:space="preserve"> </v>
      </c>
      <c r="Q2316" s="7" t="str">
        <f>IF(ISNUMBER(N2316),+G2316*_xll.BDP($C2316, "PX_POS_MULT_FACTOR")*P2316/K2316," ")</f>
        <v xml:space="preserve"> </v>
      </c>
      <c r="R2316" s="8" t="str">
        <f>IF(OR($A2316="TUA",$A2316="TYA"),"",IF(ISNUMBER(_xll.BDP($C2316,"DUR_ADJ_OAS_MID")),_xll.BDP($C2316,"DUR_ADJ_OAS_MID"),IF(ISNUMBER(_xll.BDP($E2316&amp;" ISIN","DUR_ADJ_OAS_MID")),_xll.BDP($E2316&amp;" ISIN","DUR_ADJ_OAS_MID")," ")))</f>
        <v xml:space="preserve"> </v>
      </c>
      <c r="S2316" s="7" t="str">
        <f ca="1">IF(AND(A2315="SVOL",C2315="Cash"),                                     SUM(INDIRECT(ADDRESS(ROW()-(COUNTIF(A:A,"SVOL")),COLUMN())):INDIRECT(ADDRESS(ROW()-1,COLUMN()))),                                    IF(AND(A2316="TYA",C2316="Cash"), SUM(INDIRECT(ADDRESS(ROW()-(COUNTIF(A:A,"TYA")-1),COLUMN())):INDIRECT(ADDRESS(ROW()-1,COLUMN()))),                                    IF(AND(A2316="SVOL",ISNUMBER(FIND(" Govt",C2316))),"", IF(AND(A2316="SVOL",ISNUMBER(FIND(" Index",C2316))),J2316,                                    IF(ISNUMBER(N2316),Q2316*N2316,IF(ISNUMBER(R2316),J2316*R2316," "))))))</f>
        <v xml:space="preserve"> </v>
      </c>
      <c r="T2316" t="s">
        <v>4144</v>
      </c>
      <c r="U2316" t="s">
        <v>1204</v>
      </c>
      <c r="AG2316" s="17" t="s">
        <v>6737</v>
      </c>
    </row>
    <row r="2317" spans="1:33" x14ac:dyDescent="0.35">
      <c r="A2317" t="s">
        <v>4226</v>
      </c>
      <c r="B2317" t="s">
        <v>5379</v>
      </c>
      <c r="C2317" t="s">
        <v>5380</v>
      </c>
      <c r="D2317" t="s">
        <v>2987</v>
      </c>
      <c r="E2317" t="s">
        <v>2988</v>
      </c>
      <c r="F2317" t="s">
        <v>2989</v>
      </c>
      <c r="G2317" s="1">
        <v>35</v>
      </c>
      <c r="H2317" s="1">
        <v>142.12</v>
      </c>
      <c r="I2317" s="2">
        <v>4974.2</v>
      </c>
      <c r="J2317" s="3">
        <v>3.2991299999999999E-3</v>
      </c>
      <c r="K2317" s="4">
        <v>1507729.68</v>
      </c>
      <c r="L2317" s="5">
        <v>50001</v>
      </c>
      <c r="M2317" s="6">
        <v>30.153990520000001</v>
      </c>
      <c r="N2317" s="7" t="str">
        <f>IF(ISNUMBER(_xll.BDP($C2317, "DELTA_MID")),_xll.BDP($C2317, "DELTA_MID")," ")</f>
        <v xml:space="preserve"> </v>
      </c>
      <c r="O2317" s="7" t="str">
        <f>IF(ISNUMBER(N2317),_xll.BDP($C2317, "OPT_UNDL_TICKER"),"")</f>
        <v/>
      </c>
      <c r="P2317" s="8" t="str">
        <f>IF(ISNUMBER(N2317),_xll.BDP($C2317, "OPT_UNDL_PX")," ")</f>
        <v xml:space="preserve"> </v>
      </c>
      <c r="Q2317" s="7" t="str">
        <f>IF(ISNUMBER(N2317),+G2317*_xll.BDP($C2317, "PX_POS_MULT_FACTOR")*P2317/K2317," ")</f>
        <v xml:space="preserve"> </v>
      </c>
      <c r="R2317" s="8" t="str">
        <f>IF(OR($A2317="TUA",$A2317="TYA"),"",IF(ISNUMBER(_xll.BDP($C2317,"DUR_ADJ_OAS_MID")),_xll.BDP($C2317,"DUR_ADJ_OAS_MID"),IF(ISNUMBER(_xll.BDP($E2317&amp;" ISIN","DUR_ADJ_OAS_MID")),_xll.BDP($E2317&amp;" ISIN","DUR_ADJ_OAS_MID")," ")))</f>
        <v xml:space="preserve"> </v>
      </c>
      <c r="S2317" s="7" t="str">
        <f ca="1">IF(AND(A2316="SVOL",C2316="Cash"),                                     SUM(INDIRECT(ADDRESS(ROW()-(COUNTIF(A:A,"SVOL")),COLUMN())):INDIRECT(ADDRESS(ROW()-1,COLUMN()))),                                    IF(AND(A2317="TYA",C2317="Cash"), SUM(INDIRECT(ADDRESS(ROW()-(COUNTIF(A:A,"TYA")-1),COLUMN())):INDIRECT(ADDRESS(ROW()-1,COLUMN()))),                                    IF(AND(A2317="SVOL",ISNUMBER(FIND(" Govt",C2317))),"", IF(AND(A2317="SVOL",ISNUMBER(FIND(" Index",C2317))),J2317,                                    IF(ISNUMBER(N2317),Q2317*N2317,IF(ISNUMBER(R2317),J2317*R2317," "))))))</f>
        <v xml:space="preserve"> </v>
      </c>
      <c r="T2317" t="s">
        <v>2989</v>
      </c>
      <c r="U2317" t="s">
        <v>1204</v>
      </c>
      <c r="AG2317" s="17" t="s">
        <v>6737</v>
      </c>
    </row>
    <row r="2318" spans="1:33" x14ac:dyDescent="0.35">
      <c r="A2318" t="s">
        <v>4226</v>
      </c>
      <c r="B2318" t="s">
        <v>5381</v>
      </c>
      <c r="C2318" t="s">
        <v>5382</v>
      </c>
      <c r="D2318" t="s">
        <v>5383</v>
      </c>
      <c r="E2318" t="s">
        <v>5384</v>
      </c>
      <c r="F2318" t="s">
        <v>5385</v>
      </c>
      <c r="G2318" s="1">
        <v>6</v>
      </c>
      <c r="H2318" s="1">
        <v>385.62</v>
      </c>
      <c r="I2318" s="2">
        <v>2313.7199999999998</v>
      </c>
      <c r="J2318" s="3">
        <v>1.5345700000000001E-3</v>
      </c>
      <c r="K2318" s="4">
        <v>1507729.68</v>
      </c>
      <c r="L2318" s="5">
        <v>50001</v>
      </c>
      <c r="M2318" s="6">
        <v>30.153990520000001</v>
      </c>
      <c r="N2318" s="7" t="str">
        <f>IF(ISNUMBER(_xll.BDP($C2318, "DELTA_MID")),_xll.BDP($C2318, "DELTA_MID")," ")</f>
        <v xml:space="preserve"> </v>
      </c>
      <c r="O2318" s="7" t="str">
        <f>IF(ISNUMBER(N2318),_xll.BDP($C2318, "OPT_UNDL_TICKER"),"")</f>
        <v/>
      </c>
      <c r="P2318" s="8" t="str">
        <f>IF(ISNUMBER(N2318),_xll.BDP($C2318, "OPT_UNDL_PX")," ")</f>
        <v xml:space="preserve"> </v>
      </c>
      <c r="Q2318" s="7" t="str">
        <f>IF(ISNUMBER(N2318),+G2318*_xll.BDP($C2318, "PX_POS_MULT_FACTOR")*P2318/K2318," ")</f>
        <v xml:space="preserve"> </v>
      </c>
      <c r="R2318" s="8" t="str">
        <f>IF(OR($A2318="TUA",$A2318="TYA"),"",IF(ISNUMBER(_xll.BDP($C2318,"DUR_ADJ_OAS_MID")),_xll.BDP($C2318,"DUR_ADJ_OAS_MID"),IF(ISNUMBER(_xll.BDP($E2318&amp;" ISIN","DUR_ADJ_OAS_MID")),_xll.BDP($E2318&amp;" ISIN","DUR_ADJ_OAS_MID")," ")))</f>
        <v xml:space="preserve"> </v>
      </c>
      <c r="S2318" s="7" t="str">
        <f ca="1">IF(AND(A2317="SVOL",C2317="Cash"),                                     SUM(INDIRECT(ADDRESS(ROW()-(COUNTIF(A:A,"SVOL")),COLUMN())):INDIRECT(ADDRESS(ROW()-1,COLUMN()))),                                    IF(AND(A2318="TYA",C2318="Cash"), SUM(INDIRECT(ADDRESS(ROW()-(COUNTIF(A:A,"TYA")-1),COLUMN())):INDIRECT(ADDRESS(ROW()-1,COLUMN()))),                                    IF(AND(A2318="SVOL",ISNUMBER(FIND(" Govt",C2318))),"", IF(AND(A2318="SVOL",ISNUMBER(FIND(" Index",C2318))),J2318,                                    IF(ISNUMBER(N2318),Q2318*N2318,IF(ISNUMBER(R2318),J2318*R2318," "))))))</f>
        <v xml:space="preserve"> </v>
      </c>
      <c r="T2318" t="s">
        <v>5385</v>
      </c>
      <c r="U2318" t="s">
        <v>1204</v>
      </c>
      <c r="AG2318" s="17" t="s">
        <v>6737</v>
      </c>
    </row>
    <row r="2319" spans="1:33" x14ac:dyDescent="0.35">
      <c r="A2319" t="s">
        <v>4226</v>
      </c>
      <c r="B2319" t="s">
        <v>5386</v>
      </c>
      <c r="C2319" t="s">
        <v>5387</v>
      </c>
      <c r="D2319" t="s">
        <v>5388</v>
      </c>
      <c r="E2319" t="s">
        <v>5389</v>
      </c>
      <c r="F2319" t="s">
        <v>5390</v>
      </c>
      <c r="G2319" s="1">
        <v>49</v>
      </c>
      <c r="H2319" s="1">
        <v>276.51</v>
      </c>
      <c r="I2319" s="2">
        <v>13548.99</v>
      </c>
      <c r="J2319" s="3">
        <v>8.9863500000000006E-3</v>
      </c>
      <c r="K2319" s="4">
        <v>1507729.68</v>
      </c>
      <c r="L2319" s="5">
        <v>50001</v>
      </c>
      <c r="M2319" s="6">
        <v>30.153990520000001</v>
      </c>
      <c r="N2319" s="7" t="str">
        <f>IF(ISNUMBER(_xll.BDP($C2319, "DELTA_MID")),_xll.BDP($C2319, "DELTA_MID")," ")</f>
        <v xml:space="preserve"> </v>
      </c>
      <c r="O2319" s="7" t="str">
        <f>IF(ISNUMBER(N2319),_xll.BDP($C2319, "OPT_UNDL_TICKER"),"")</f>
        <v/>
      </c>
      <c r="P2319" s="8" t="str">
        <f>IF(ISNUMBER(N2319),_xll.BDP($C2319, "OPT_UNDL_PX")," ")</f>
        <v xml:space="preserve"> </v>
      </c>
      <c r="Q2319" s="7" t="str">
        <f>IF(ISNUMBER(N2319),+G2319*_xll.BDP($C2319, "PX_POS_MULT_FACTOR")*P2319/K2319," ")</f>
        <v xml:space="preserve"> </v>
      </c>
      <c r="R2319" s="8" t="str">
        <f>IF(OR($A2319="TUA",$A2319="TYA"),"",IF(ISNUMBER(_xll.BDP($C2319,"DUR_ADJ_OAS_MID")),_xll.BDP($C2319,"DUR_ADJ_OAS_MID"),IF(ISNUMBER(_xll.BDP($E2319&amp;" ISIN","DUR_ADJ_OAS_MID")),_xll.BDP($E2319&amp;" ISIN","DUR_ADJ_OAS_MID")," ")))</f>
        <v xml:space="preserve"> </v>
      </c>
      <c r="S2319" s="7" t="str">
        <f ca="1">IF(AND(A2318="SVOL",C2318="Cash"),                                     SUM(INDIRECT(ADDRESS(ROW()-(COUNTIF(A:A,"SVOL")),COLUMN())):INDIRECT(ADDRESS(ROW()-1,COLUMN()))),                                    IF(AND(A2319="TYA",C2319="Cash"), SUM(INDIRECT(ADDRESS(ROW()-(COUNTIF(A:A,"TYA")-1),COLUMN())):INDIRECT(ADDRESS(ROW()-1,COLUMN()))),                                    IF(AND(A2319="SVOL",ISNUMBER(FIND(" Govt",C2319))),"", IF(AND(A2319="SVOL",ISNUMBER(FIND(" Index",C2319))),J2319,                                    IF(ISNUMBER(N2319),Q2319*N2319,IF(ISNUMBER(R2319),J2319*R2319," "))))))</f>
        <v xml:space="preserve"> </v>
      </c>
      <c r="T2319" t="s">
        <v>5390</v>
      </c>
      <c r="U2319" t="s">
        <v>1204</v>
      </c>
      <c r="AG2319" s="17" t="s">
        <v>6737</v>
      </c>
    </row>
    <row r="2320" spans="1:33" x14ac:dyDescent="0.35">
      <c r="A2320" t="s">
        <v>4226</v>
      </c>
      <c r="B2320" t="s">
        <v>5391</v>
      </c>
      <c r="C2320" t="s">
        <v>5392</v>
      </c>
      <c r="D2320" t="s">
        <v>5393</v>
      </c>
      <c r="E2320" t="s">
        <v>5394</v>
      </c>
      <c r="F2320" t="s">
        <v>5395</v>
      </c>
      <c r="G2320" s="1">
        <v>4</v>
      </c>
      <c r="H2320" s="1">
        <v>339.75</v>
      </c>
      <c r="I2320" s="2">
        <v>1359</v>
      </c>
      <c r="J2320" s="3">
        <v>9.0136000000000003E-4</v>
      </c>
      <c r="K2320" s="4">
        <v>1507729.68</v>
      </c>
      <c r="L2320" s="5">
        <v>50001</v>
      </c>
      <c r="M2320" s="6">
        <v>30.153990520000001</v>
      </c>
      <c r="N2320" s="7" t="str">
        <f>IF(ISNUMBER(_xll.BDP($C2320, "DELTA_MID")),_xll.BDP($C2320, "DELTA_MID")," ")</f>
        <v xml:space="preserve"> </v>
      </c>
      <c r="O2320" s="7" t="str">
        <f>IF(ISNUMBER(N2320),_xll.BDP($C2320, "OPT_UNDL_TICKER"),"")</f>
        <v/>
      </c>
      <c r="P2320" s="8" t="str">
        <f>IF(ISNUMBER(N2320),_xll.BDP($C2320, "OPT_UNDL_PX")," ")</f>
        <v xml:space="preserve"> </v>
      </c>
      <c r="Q2320" s="7" t="str">
        <f>IF(ISNUMBER(N2320),+G2320*_xll.BDP($C2320, "PX_POS_MULT_FACTOR")*P2320/K2320," ")</f>
        <v xml:space="preserve"> </v>
      </c>
      <c r="R2320" s="8" t="str">
        <f>IF(OR($A2320="TUA",$A2320="TYA"),"",IF(ISNUMBER(_xll.BDP($C2320,"DUR_ADJ_OAS_MID")),_xll.BDP($C2320,"DUR_ADJ_OAS_MID"),IF(ISNUMBER(_xll.BDP($E2320&amp;" ISIN","DUR_ADJ_OAS_MID")),_xll.BDP($E2320&amp;" ISIN","DUR_ADJ_OAS_MID")," ")))</f>
        <v xml:space="preserve"> </v>
      </c>
      <c r="S2320" s="7" t="str">
        <f ca="1">IF(AND(A2319="SVOL",C2319="Cash"),                                     SUM(INDIRECT(ADDRESS(ROW()-(COUNTIF(A:A,"SVOL")),COLUMN())):INDIRECT(ADDRESS(ROW()-1,COLUMN()))),                                    IF(AND(A2320="TYA",C2320="Cash"), SUM(INDIRECT(ADDRESS(ROW()-(COUNTIF(A:A,"TYA")-1),COLUMN())):INDIRECT(ADDRESS(ROW()-1,COLUMN()))),                                    IF(AND(A2320="SVOL",ISNUMBER(FIND(" Govt",C2320))),"", IF(AND(A2320="SVOL",ISNUMBER(FIND(" Index",C2320))),J2320,                                    IF(ISNUMBER(N2320),Q2320*N2320,IF(ISNUMBER(R2320),J2320*R2320," "))))))</f>
        <v xml:space="preserve"> </v>
      </c>
      <c r="T2320" t="s">
        <v>5395</v>
      </c>
      <c r="U2320" t="s">
        <v>1204</v>
      </c>
      <c r="AG2320" s="17" t="s">
        <v>6737</v>
      </c>
    </row>
    <row r="2321" spans="1:33" x14ac:dyDescent="0.35">
      <c r="A2321" t="s">
        <v>4226</v>
      </c>
      <c r="B2321" t="s">
        <v>5396</v>
      </c>
      <c r="C2321" t="s">
        <v>5397</v>
      </c>
      <c r="D2321" t="s">
        <v>4170</v>
      </c>
      <c r="E2321" t="s">
        <v>4171</v>
      </c>
      <c r="F2321" t="s">
        <v>4172</v>
      </c>
      <c r="G2321" s="1">
        <v>154</v>
      </c>
      <c r="H2321" s="1">
        <v>55.6</v>
      </c>
      <c r="I2321" s="2">
        <v>8562.4</v>
      </c>
      <c r="J2321" s="3">
        <v>5.679E-3</v>
      </c>
      <c r="K2321" s="4">
        <v>1507729.68</v>
      </c>
      <c r="L2321" s="5">
        <v>50001</v>
      </c>
      <c r="M2321" s="6">
        <v>30.153990520000001</v>
      </c>
      <c r="N2321" s="7" t="str">
        <f>IF(ISNUMBER(_xll.BDP($C2321, "DELTA_MID")),_xll.BDP($C2321, "DELTA_MID")," ")</f>
        <v xml:space="preserve"> </v>
      </c>
      <c r="O2321" s="7" t="str">
        <f>IF(ISNUMBER(N2321),_xll.BDP($C2321, "OPT_UNDL_TICKER"),"")</f>
        <v/>
      </c>
      <c r="P2321" s="8" t="str">
        <f>IF(ISNUMBER(N2321),_xll.BDP($C2321, "OPT_UNDL_PX")," ")</f>
        <v xml:space="preserve"> </v>
      </c>
      <c r="Q2321" s="7" t="str">
        <f>IF(ISNUMBER(N2321),+G2321*_xll.BDP($C2321, "PX_POS_MULT_FACTOR")*P2321/K2321," ")</f>
        <v xml:space="preserve"> </v>
      </c>
      <c r="R2321" s="8" t="str">
        <f>IF(OR($A2321="TUA",$A2321="TYA"),"",IF(ISNUMBER(_xll.BDP($C2321,"DUR_ADJ_OAS_MID")),_xll.BDP($C2321,"DUR_ADJ_OAS_MID"),IF(ISNUMBER(_xll.BDP($E2321&amp;" ISIN","DUR_ADJ_OAS_MID")),_xll.BDP($E2321&amp;" ISIN","DUR_ADJ_OAS_MID")," ")))</f>
        <v xml:space="preserve"> </v>
      </c>
      <c r="S2321" s="7" t="str">
        <f ca="1">IF(AND(A2320="SVOL",C2320="Cash"),                                     SUM(INDIRECT(ADDRESS(ROW()-(COUNTIF(A:A,"SVOL")),COLUMN())):INDIRECT(ADDRESS(ROW()-1,COLUMN()))),                                    IF(AND(A2321="TYA",C2321="Cash"), SUM(INDIRECT(ADDRESS(ROW()-(COUNTIF(A:A,"TYA")-1),COLUMN())):INDIRECT(ADDRESS(ROW()-1,COLUMN()))),                                    IF(AND(A2321="SVOL",ISNUMBER(FIND(" Govt",C2321))),"", IF(AND(A2321="SVOL",ISNUMBER(FIND(" Index",C2321))),J2321,                                    IF(ISNUMBER(N2321),Q2321*N2321,IF(ISNUMBER(R2321),J2321*R2321," "))))))</f>
        <v xml:space="preserve"> </v>
      </c>
      <c r="T2321" t="s">
        <v>4172</v>
      </c>
      <c r="U2321" t="s">
        <v>1204</v>
      </c>
      <c r="AG2321" s="17" t="s">
        <v>6737</v>
      </c>
    </row>
    <row r="2322" spans="1:33" x14ac:dyDescent="0.35">
      <c r="A2322" t="s">
        <v>4226</v>
      </c>
      <c r="B2322" t="s">
        <v>5398</v>
      </c>
      <c r="C2322" t="s">
        <v>5399</v>
      </c>
      <c r="D2322" t="s">
        <v>5400</v>
      </c>
      <c r="E2322" t="s">
        <v>5401</v>
      </c>
      <c r="F2322" t="s">
        <v>5402</v>
      </c>
      <c r="G2322" s="1">
        <v>872</v>
      </c>
      <c r="H2322" s="1">
        <v>85.5</v>
      </c>
      <c r="I2322" s="2">
        <v>74556</v>
      </c>
      <c r="J2322" s="3">
        <v>4.9449180000000002E-2</v>
      </c>
      <c r="K2322" s="4">
        <v>1507729.68</v>
      </c>
      <c r="L2322" s="5">
        <v>50001</v>
      </c>
      <c r="M2322" s="6">
        <v>30.153990520000001</v>
      </c>
      <c r="N2322" s="7" t="str">
        <f>IF(ISNUMBER(_xll.BDP($C2322, "DELTA_MID")),_xll.BDP($C2322, "DELTA_MID")," ")</f>
        <v xml:space="preserve"> </v>
      </c>
      <c r="O2322" s="7" t="str">
        <f>IF(ISNUMBER(N2322),_xll.BDP($C2322, "OPT_UNDL_TICKER"),"")</f>
        <v/>
      </c>
      <c r="P2322" s="8" t="str">
        <f>IF(ISNUMBER(N2322),_xll.BDP($C2322, "OPT_UNDL_PX")," ")</f>
        <v xml:space="preserve"> </v>
      </c>
      <c r="Q2322" s="7" t="str">
        <f>IF(ISNUMBER(N2322),+G2322*_xll.BDP($C2322, "PX_POS_MULT_FACTOR")*P2322/K2322," ")</f>
        <v xml:space="preserve"> </v>
      </c>
      <c r="R2322" s="8" t="str">
        <f>IF(OR($A2322="TUA",$A2322="TYA"),"",IF(ISNUMBER(_xll.BDP($C2322,"DUR_ADJ_OAS_MID")),_xll.BDP($C2322,"DUR_ADJ_OAS_MID"),IF(ISNUMBER(_xll.BDP($E2322&amp;" ISIN","DUR_ADJ_OAS_MID")),_xll.BDP($E2322&amp;" ISIN","DUR_ADJ_OAS_MID")," ")))</f>
        <v xml:space="preserve"> </v>
      </c>
      <c r="S2322" s="7" t="str">
        <f ca="1">IF(AND(A2321="SVOL",C2321="Cash"),                                     SUM(INDIRECT(ADDRESS(ROW()-(COUNTIF(A:A,"SVOL")),COLUMN())):INDIRECT(ADDRESS(ROW()-1,COLUMN()))),                                    IF(AND(A2322="TYA",C2322="Cash"), SUM(INDIRECT(ADDRESS(ROW()-(COUNTIF(A:A,"TYA")-1),COLUMN())):INDIRECT(ADDRESS(ROW()-1,COLUMN()))),                                    IF(AND(A2322="SVOL",ISNUMBER(FIND(" Govt",C2322))),"", IF(AND(A2322="SVOL",ISNUMBER(FIND(" Index",C2322))),J2322,                                    IF(ISNUMBER(N2322),Q2322*N2322,IF(ISNUMBER(R2322),J2322*R2322," "))))))</f>
        <v xml:space="preserve"> </v>
      </c>
      <c r="T2322" t="s">
        <v>5402</v>
      </c>
      <c r="U2322" t="s">
        <v>1204</v>
      </c>
      <c r="AG2322" s="17" t="s">
        <v>6737</v>
      </c>
    </row>
    <row r="2323" spans="1:33" x14ac:dyDescent="0.35">
      <c r="A2323" t="s">
        <v>4226</v>
      </c>
      <c r="B2323" t="s">
        <v>5403</v>
      </c>
      <c r="C2323" t="s">
        <v>5404</v>
      </c>
      <c r="D2323" t="s">
        <v>3008</v>
      </c>
      <c r="E2323" t="s">
        <v>3009</v>
      </c>
      <c r="F2323" t="s">
        <v>3010</v>
      </c>
      <c r="G2323" s="1">
        <v>15</v>
      </c>
      <c r="H2323" s="1">
        <v>129.51</v>
      </c>
      <c r="I2323" s="2">
        <v>1942.65</v>
      </c>
      <c r="J2323" s="3">
        <v>1.28846E-3</v>
      </c>
      <c r="K2323" s="4">
        <v>1507729.68</v>
      </c>
      <c r="L2323" s="5">
        <v>50001</v>
      </c>
      <c r="M2323" s="6">
        <v>30.153990520000001</v>
      </c>
      <c r="N2323" s="7" t="str">
        <f>IF(ISNUMBER(_xll.BDP($C2323, "DELTA_MID")),_xll.BDP($C2323, "DELTA_MID")," ")</f>
        <v xml:space="preserve"> </v>
      </c>
      <c r="O2323" s="7" t="str">
        <f>IF(ISNUMBER(N2323),_xll.BDP($C2323, "OPT_UNDL_TICKER"),"")</f>
        <v/>
      </c>
      <c r="P2323" s="8" t="str">
        <f>IF(ISNUMBER(N2323),_xll.BDP($C2323, "OPT_UNDL_PX")," ")</f>
        <v xml:space="preserve"> </v>
      </c>
      <c r="Q2323" s="7" t="str">
        <f>IF(ISNUMBER(N2323),+G2323*_xll.BDP($C2323, "PX_POS_MULT_FACTOR")*P2323/K2323," ")</f>
        <v xml:space="preserve"> </v>
      </c>
      <c r="R2323" s="8" t="str">
        <f>IF(OR($A2323="TUA",$A2323="TYA"),"",IF(ISNUMBER(_xll.BDP($C2323,"DUR_ADJ_OAS_MID")),_xll.BDP($C2323,"DUR_ADJ_OAS_MID"),IF(ISNUMBER(_xll.BDP($E2323&amp;" ISIN","DUR_ADJ_OAS_MID")),_xll.BDP($E2323&amp;" ISIN","DUR_ADJ_OAS_MID")," ")))</f>
        <v xml:space="preserve"> </v>
      </c>
      <c r="S2323" s="7" t="str">
        <f ca="1">IF(AND(A2322="SVOL",C2322="Cash"),                                     SUM(INDIRECT(ADDRESS(ROW()-(COUNTIF(A:A,"SVOL")),COLUMN())):INDIRECT(ADDRESS(ROW()-1,COLUMN()))),                                    IF(AND(A2323="TYA",C2323="Cash"), SUM(INDIRECT(ADDRESS(ROW()-(COUNTIF(A:A,"TYA")-1),COLUMN())):INDIRECT(ADDRESS(ROW()-1,COLUMN()))),                                    IF(AND(A2323="SVOL",ISNUMBER(FIND(" Govt",C2323))),"", IF(AND(A2323="SVOL",ISNUMBER(FIND(" Index",C2323))),J2323,                                    IF(ISNUMBER(N2323),Q2323*N2323,IF(ISNUMBER(R2323),J2323*R2323," "))))))</f>
        <v xml:space="preserve"> </v>
      </c>
      <c r="T2323" t="s">
        <v>3010</v>
      </c>
      <c r="U2323" t="s">
        <v>1204</v>
      </c>
      <c r="AG2323" s="17" t="s">
        <v>6737</v>
      </c>
    </row>
    <row r="2324" spans="1:33" x14ac:dyDescent="0.35">
      <c r="A2324" t="s">
        <v>4226</v>
      </c>
      <c r="B2324" t="s">
        <v>5405</v>
      </c>
      <c r="C2324" t="s">
        <v>5406</v>
      </c>
      <c r="D2324" t="s">
        <v>4190</v>
      </c>
      <c r="E2324" t="s">
        <v>4191</v>
      </c>
      <c r="F2324" t="s">
        <v>4192</v>
      </c>
      <c r="G2324" s="1">
        <v>412</v>
      </c>
      <c r="H2324" s="1">
        <v>120.48</v>
      </c>
      <c r="I2324" s="2">
        <v>49637.760000000002</v>
      </c>
      <c r="J2324" s="3">
        <v>3.2922189999999997E-2</v>
      </c>
      <c r="K2324" s="4">
        <v>1507729.68</v>
      </c>
      <c r="L2324" s="5">
        <v>50001</v>
      </c>
      <c r="M2324" s="6">
        <v>30.153990520000001</v>
      </c>
      <c r="N2324" s="7" t="str">
        <f>IF(ISNUMBER(_xll.BDP($C2324, "DELTA_MID")),_xll.BDP($C2324, "DELTA_MID")," ")</f>
        <v xml:space="preserve"> </v>
      </c>
      <c r="O2324" s="7" t="str">
        <f>IF(ISNUMBER(N2324),_xll.BDP($C2324, "OPT_UNDL_TICKER"),"")</f>
        <v/>
      </c>
      <c r="P2324" s="8" t="str">
        <f>IF(ISNUMBER(N2324),_xll.BDP($C2324, "OPT_UNDL_PX")," ")</f>
        <v xml:space="preserve"> </v>
      </c>
      <c r="Q2324" s="7" t="str">
        <f>IF(ISNUMBER(N2324),+G2324*_xll.BDP($C2324, "PX_POS_MULT_FACTOR")*P2324/K2324," ")</f>
        <v xml:space="preserve"> </v>
      </c>
      <c r="R2324" s="8" t="str">
        <f>IF(OR($A2324="TUA",$A2324="TYA"),"",IF(ISNUMBER(_xll.BDP($C2324,"DUR_ADJ_OAS_MID")),_xll.BDP($C2324,"DUR_ADJ_OAS_MID"),IF(ISNUMBER(_xll.BDP($E2324&amp;" ISIN","DUR_ADJ_OAS_MID")),_xll.BDP($E2324&amp;" ISIN","DUR_ADJ_OAS_MID")," ")))</f>
        <v xml:space="preserve"> </v>
      </c>
      <c r="S2324" s="7" t="str">
        <f ca="1">IF(AND(A2323="SVOL",C2323="Cash"),                                     SUM(INDIRECT(ADDRESS(ROW()-(COUNTIF(A:A,"SVOL")),COLUMN())):INDIRECT(ADDRESS(ROW()-1,COLUMN()))),                                    IF(AND(A2324="TYA",C2324="Cash"), SUM(INDIRECT(ADDRESS(ROW()-(COUNTIF(A:A,"TYA")-1),COLUMN())):INDIRECT(ADDRESS(ROW()-1,COLUMN()))),                                    IF(AND(A2324="SVOL",ISNUMBER(FIND(" Govt",C2324))),"", IF(AND(A2324="SVOL",ISNUMBER(FIND(" Index",C2324))),J2324,                                    IF(ISNUMBER(N2324),Q2324*N2324,IF(ISNUMBER(R2324),J2324*R2324," "))))))</f>
        <v xml:space="preserve"> </v>
      </c>
      <c r="T2324" t="s">
        <v>4192</v>
      </c>
      <c r="U2324" t="s">
        <v>1204</v>
      </c>
      <c r="AG2324" s="17" t="s">
        <v>6737</v>
      </c>
    </row>
    <row r="2325" spans="1:33" x14ac:dyDescent="0.35">
      <c r="A2325" t="s">
        <v>4226</v>
      </c>
      <c r="B2325" t="s">
        <v>5407</v>
      </c>
      <c r="C2325" t="s">
        <v>5408</v>
      </c>
      <c r="D2325" t="s">
        <v>3017</v>
      </c>
      <c r="E2325" t="s">
        <v>3018</v>
      </c>
      <c r="F2325" t="s">
        <v>3019</v>
      </c>
      <c r="G2325" s="1">
        <v>17</v>
      </c>
      <c r="H2325" s="1">
        <v>123.73</v>
      </c>
      <c r="I2325" s="2">
        <v>2103.41</v>
      </c>
      <c r="J2325" s="3">
        <v>1.3950799999999999E-3</v>
      </c>
      <c r="K2325" s="4">
        <v>1507729.68</v>
      </c>
      <c r="L2325" s="5">
        <v>50001</v>
      </c>
      <c r="M2325" s="6">
        <v>30.153990520000001</v>
      </c>
      <c r="N2325" s="7" t="str">
        <f>IF(ISNUMBER(_xll.BDP($C2325, "DELTA_MID")),_xll.BDP($C2325, "DELTA_MID")," ")</f>
        <v xml:space="preserve"> </v>
      </c>
      <c r="O2325" s="7" t="str">
        <f>IF(ISNUMBER(N2325),_xll.BDP($C2325, "OPT_UNDL_TICKER"),"")</f>
        <v/>
      </c>
      <c r="P2325" s="8" t="str">
        <f>IF(ISNUMBER(N2325),_xll.BDP($C2325, "OPT_UNDL_PX")," ")</f>
        <v xml:space="preserve"> </v>
      </c>
      <c r="Q2325" s="7" t="str">
        <f>IF(ISNUMBER(N2325),+G2325*_xll.BDP($C2325, "PX_POS_MULT_FACTOR")*P2325/K2325," ")</f>
        <v xml:space="preserve"> </v>
      </c>
      <c r="R2325" s="8" t="str">
        <f>IF(OR($A2325="TUA",$A2325="TYA"),"",IF(ISNUMBER(_xll.BDP($C2325,"DUR_ADJ_OAS_MID")),_xll.BDP($C2325,"DUR_ADJ_OAS_MID"),IF(ISNUMBER(_xll.BDP($E2325&amp;" ISIN","DUR_ADJ_OAS_MID")),_xll.BDP($E2325&amp;" ISIN","DUR_ADJ_OAS_MID")," ")))</f>
        <v xml:space="preserve"> </v>
      </c>
      <c r="S2325" s="7" t="str">
        <f ca="1">IF(AND(A2324="SVOL",C2324="Cash"),                                     SUM(INDIRECT(ADDRESS(ROW()-(COUNTIF(A:A,"SVOL")),COLUMN())):INDIRECT(ADDRESS(ROW()-1,COLUMN()))),                                    IF(AND(A2325="TYA",C2325="Cash"), SUM(INDIRECT(ADDRESS(ROW()-(COUNTIF(A:A,"TYA")-1),COLUMN())):INDIRECT(ADDRESS(ROW()-1,COLUMN()))),                                    IF(AND(A2325="SVOL",ISNUMBER(FIND(" Govt",C2325))),"", IF(AND(A2325="SVOL",ISNUMBER(FIND(" Index",C2325))),J2325,                                    IF(ISNUMBER(N2325),Q2325*N2325,IF(ISNUMBER(R2325),J2325*R2325," "))))))</f>
        <v xml:space="preserve"> </v>
      </c>
      <c r="T2325" t="s">
        <v>3019</v>
      </c>
      <c r="U2325" t="s">
        <v>1204</v>
      </c>
      <c r="AG2325" s="17" t="s">
        <v>6737</v>
      </c>
    </row>
    <row r="2326" spans="1:33" x14ac:dyDescent="0.35">
      <c r="A2326" t="s">
        <v>4226</v>
      </c>
      <c r="B2326" t="s">
        <v>5409</v>
      </c>
      <c r="C2326" t="s">
        <v>5410</v>
      </c>
      <c r="D2326" t="s">
        <v>4204</v>
      </c>
      <c r="E2326" t="s">
        <v>4205</v>
      </c>
      <c r="F2326" t="s">
        <v>4206</v>
      </c>
      <c r="G2326" s="1">
        <v>9</v>
      </c>
      <c r="H2326" s="1">
        <v>400.23</v>
      </c>
      <c r="I2326" s="2">
        <v>3602.07</v>
      </c>
      <c r="J2326" s="3">
        <v>2.3890700000000001E-3</v>
      </c>
      <c r="K2326" s="4">
        <v>1507729.68</v>
      </c>
      <c r="L2326" s="5">
        <v>50001</v>
      </c>
      <c r="M2326" s="6">
        <v>30.153990520000001</v>
      </c>
      <c r="N2326" s="7" t="str">
        <f>IF(ISNUMBER(_xll.BDP($C2326, "DELTA_MID")),_xll.BDP($C2326, "DELTA_MID")," ")</f>
        <v xml:space="preserve"> </v>
      </c>
      <c r="O2326" s="7" t="str">
        <f>IF(ISNUMBER(N2326),_xll.BDP($C2326, "OPT_UNDL_TICKER"),"")</f>
        <v/>
      </c>
      <c r="P2326" s="8" t="str">
        <f>IF(ISNUMBER(N2326),_xll.BDP($C2326, "OPT_UNDL_PX")," ")</f>
        <v xml:space="preserve"> </v>
      </c>
      <c r="Q2326" s="7" t="str">
        <f>IF(ISNUMBER(N2326),+G2326*_xll.BDP($C2326, "PX_POS_MULT_FACTOR")*P2326/K2326," ")</f>
        <v xml:space="preserve"> </v>
      </c>
      <c r="R2326" s="8" t="str">
        <f>IF(OR($A2326="TUA",$A2326="TYA"),"",IF(ISNUMBER(_xll.BDP($C2326,"DUR_ADJ_OAS_MID")),_xll.BDP($C2326,"DUR_ADJ_OAS_MID"),IF(ISNUMBER(_xll.BDP($E2326&amp;" ISIN","DUR_ADJ_OAS_MID")),_xll.BDP($E2326&amp;" ISIN","DUR_ADJ_OAS_MID")," ")))</f>
        <v xml:space="preserve"> </v>
      </c>
      <c r="S2326" s="7" t="str">
        <f ca="1">IF(AND(A2325="SVOL",C2325="Cash"),                                     SUM(INDIRECT(ADDRESS(ROW()-(COUNTIF(A:A,"SVOL")),COLUMN())):INDIRECT(ADDRESS(ROW()-1,COLUMN()))),                                    IF(AND(A2326="TYA",C2326="Cash"), SUM(INDIRECT(ADDRESS(ROW()-(COUNTIF(A:A,"TYA")-1),COLUMN())):INDIRECT(ADDRESS(ROW()-1,COLUMN()))),                                    IF(AND(A2326="SVOL",ISNUMBER(FIND(" Govt",C2326))),"", IF(AND(A2326="SVOL",ISNUMBER(FIND(" Index",C2326))),J2326,                                    IF(ISNUMBER(N2326),Q2326*N2326,IF(ISNUMBER(R2326),J2326*R2326," "))))))</f>
        <v xml:space="preserve"> </v>
      </c>
      <c r="T2326" t="s">
        <v>4206</v>
      </c>
      <c r="U2326" t="s">
        <v>1204</v>
      </c>
      <c r="AG2326" s="17" t="s">
        <v>6737</v>
      </c>
    </row>
    <row r="2327" spans="1:33" x14ac:dyDescent="0.35">
      <c r="A2327" t="s">
        <v>4226</v>
      </c>
      <c r="B2327" t="s">
        <v>5411</v>
      </c>
      <c r="C2327" t="s">
        <v>5412</v>
      </c>
      <c r="D2327" t="s">
        <v>5413</v>
      </c>
      <c r="E2327" t="s">
        <v>5414</v>
      </c>
      <c r="F2327" t="s">
        <v>5415</v>
      </c>
      <c r="G2327" s="1">
        <v>26</v>
      </c>
      <c r="H2327" s="1">
        <v>209.85</v>
      </c>
      <c r="I2327" s="2">
        <v>5456.1</v>
      </c>
      <c r="J2327" s="3">
        <v>3.61875E-3</v>
      </c>
      <c r="K2327" s="4">
        <v>1507729.68</v>
      </c>
      <c r="L2327" s="5">
        <v>50001</v>
      </c>
      <c r="M2327" s="6">
        <v>30.153990520000001</v>
      </c>
      <c r="N2327" s="7" t="str">
        <f>IF(ISNUMBER(_xll.BDP($C2327, "DELTA_MID")),_xll.BDP($C2327, "DELTA_MID")," ")</f>
        <v xml:space="preserve"> </v>
      </c>
      <c r="O2327" s="7" t="str">
        <f>IF(ISNUMBER(N2327),_xll.BDP($C2327, "OPT_UNDL_TICKER"),"")</f>
        <v/>
      </c>
      <c r="P2327" s="8" t="str">
        <f>IF(ISNUMBER(N2327),_xll.BDP($C2327, "OPT_UNDL_PX")," ")</f>
        <v xml:space="preserve"> </v>
      </c>
      <c r="Q2327" s="7" t="str">
        <f>IF(ISNUMBER(N2327),+G2327*_xll.BDP($C2327, "PX_POS_MULT_FACTOR")*P2327/K2327," ")</f>
        <v xml:space="preserve"> </v>
      </c>
      <c r="R2327" s="8" t="str">
        <f>IF(OR($A2327="TUA",$A2327="TYA"),"",IF(ISNUMBER(_xll.BDP($C2327,"DUR_ADJ_OAS_MID")),_xll.BDP($C2327,"DUR_ADJ_OAS_MID"),IF(ISNUMBER(_xll.BDP($E2327&amp;" ISIN","DUR_ADJ_OAS_MID")),_xll.BDP($E2327&amp;" ISIN","DUR_ADJ_OAS_MID")," ")))</f>
        <v xml:space="preserve"> </v>
      </c>
      <c r="S2327" s="7" t="str">
        <f ca="1">IF(AND(A2326="SVOL",C2326="Cash"),                                     SUM(INDIRECT(ADDRESS(ROW()-(COUNTIF(A:A,"SVOL")),COLUMN())):INDIRECT(ADDRESS(ROW()-1,COLUMN()))),                                    IF(AND(A2327="TYA",C2327="Cash"), SUM(INDIRECT(ADDRESS(ROW()-(COUNTIF(A:A,"TYA")-1),COLUMN())):INDIRECT(ADDRESS(ROW()-1,COLUMN()))),                                    IF(AND(A2327="SVOL",ISNUMBER(FIND(" Govt",C2327))),"", IF(AND(A2327="SVOL",ISNUMBER(FIND(" Index",C2327))),J2327,                                    IF(ISNUMBER(N2327),Q2327*N2327,IF(ISNUMBER(R2327),J2327*R2327," "))))))</f>
        <v xml:space="preserve"> </v>
      </c>
      <c r="T2327" t="s">
        <v>5415</v>
      </c>
      <c r="U2327" t="s">
        <v>1204</v>
      </c>
      <c r="AG2327" s="17" t="s">
        <v>6737</v>
      </c>
    </row>
    <row r="2328" spans="1:33" x14ac:dyDescent="0.35">
      <c r="A2328" t="s">
        <v>4226</v>
      </c>
      <c r="B2328" t="s">
        <v>105</v>
      </c>
      <c r="C2328" t="s">
        <v>105</v>
      </c>
      <c r="G2328" s="1">
        <v>8970.44</v>
      </c>
      <c r="H2328" s="1">
        <v>1</v>
      </c>
      <c r="I2328" s="2">
        <v>8970.44</v>
      </c>
      <c r="J2328" s="3">
        <v>5.94963E-3</v>
      </c>
      <c r="K2328" s="4">
        <v>1507729.68</v>
      </c>
      <c r="L2328" s="5">
        <v>50001</v>
      </c>
      <c r="M2328" s="6">
        <v>30.153990520000001</v>
      </c>
      <c r="N2328" s="7" t="str">
        <f>IF(ISNUMBER(_xll.BDP($C2328, "DELTA_MID")),_xll.BDP($C2328, "DELTA_MID")," ")</f>
        <v xml:space="preserve"> </v>
      </c>
      <c r="O2328" s="7" t="str">
        <f>IF(ISNUMBER(N2328),_xll.BDP($C2328, "OPT_UNDL_TICKER"),"")</f>
        <v/>
      </c>
      <c r="P2328" s="8" t="str">
        <f>IF(ISNUMBER(N2328),_xll.BDP($C2328, "OPT_UNDL_PX")," ")</f>
        <v xml:space="preserve"> </v>
      </c>
      <c r="Q2328" s="7" t="str">
        <f>IF(ISNUMBER(N2328),+G2328*_xll.BDP($C2328, "PX_POS_MULT_FACTOR")*P2328/K2328," ")</f>
        <v xml:space="preserve"> </v>
      </c>
      <c r="R2328" s="8" t="str">
        <f>IF(OR($A2328="TUA",$A2328="TYA"),"",IF(ISNUMBER(_xll.BDP($C2328,"DUR_ADJ_OAS_MID")),_xll.BDP($C2328,"DUR_ADJ_OAS_MID"),IF(ISNUMBER(_xll.BDP($E2328&amp;" ISIN","DUR_ADJ_OAS_MID")),_xll.BDP($E2328&amp;" ISIN","DUR_ADJ_OAS_MID")," ")))</f>
        <v xml:space="preserve"> </v>
      </c>
      <c r="S2328" s="7" t="str">
        <f ca="1">IF(AND(A2327="SVOL",C2327="Cash"),                                     SUM(INDIRECT(ADDRESS(ROW()-(COUNTIF(A:A,"SVOL")),COLUMN())):INDIRECT(ADDRESS(ROW()-1,COLUMN()))),                                    IF(AND(A2328="TYA",C2328="Cash"), SUM(INDIRECT(ADDRESS(ROW()-(COUNTIF(A:A,"TYA")-1),COLUMN())):INDIRECT(ADDRESS(ROW()-1,COLUMN()))),                                    IF(AND(A2328="SVOL",ISNUMBER(FIND(" Govt",C2328))),"", IF(AND(A2328="SVOL",ISNUMBER(FIND(" Index",C2328))),J2328,                                    IF(ISNUMBER(N2328),Q2328*N2328,IF(ISNUMBER(R2328),J2328*R2328," "))))))</f>
        <v xml:space="preserve"> </v>
      </c>
      <c r="T2328" t="s">
        <v>105</v>
      </c>
      <c r="U2328" t="s">
        <v>105</v>
      </c>
      <c r="AG2328" s="17" t="s">
        <v>6737</v>
      </c>
    </row>
    <row r="2329" spans="1:33" x14ac:dyDescent="0.35">
      <c r="N2329" s="7" t="str">
        <f>IF(ISNUMBER(_xll.BDP($C2329, "DELTA_MID")),_xll.BDP($C2329, "DELTA_MID")," ")</f>
        <v xml:space="preserve"> </v>
      </c>
      <c r="O2329" s="7" t="str">
        <f>IF(ISNUMBER(N2329),_xll.BDP($C2329, "OPT_UNDL_TICKER"),"")</f>
        <v/>
      </c>
      <c r="P2329" s="8" t="str">
        <f>IF(ISNUMBER(N2329),_xll.BDP($C2329, "OPT_UNDL_PX")," ")</f>
        <v xml:space="preserve"> </v>
      </c>
      <c r="Q2329" s="7" t="str">
        <f>IF(ISNUMBER(N2329),+G2329*_xll.BDP($C2329, "PX_POS_MULT_FACTOR")*P2329/K2329," ")</f>
        <v xml:space="preserve"> </v>
      </c>
      <c r="R2329" s="8" t="str">
        <f>IF(OR($A2329="TUA",$A2329="TYA"),"",IF(ISNUMBER(_xll.BDP($C2329,"DUR_ADJ_OAS_MID")),_xll.BDP($C2329,"DUR_ADJ_OAS_MID"),IF(ISNUMBER(_xll.BDP($E2329&amp;" ISIN","DUR_ADJ_OAS_MID")),_xll.BDP($E2329&amp;" ISIN","DUR_ADJ_OAS_MID")," ")))</f>
        <v xml:space="preserve"> </v>
      </c>
      <c r="S2329" s="7" t="str">
        <f ca="1">IF(AND(A2328="SVOL",C2328="Cash"),                                     SUM(INDIRECT(ADDRESS(ROW()-(COUNTIF(A:A,"SVOL")),COLUMN())):INDIRECT(ADDRESS(ROW()-1,COLUMN()))),                                    IF(AND(A2329="TYA",C2329="Cash"), SUM(INDIRECT(ADDRESS(ROW()-(COUNTIF(A:A,"TYA")-1),COLUMN())):INDIRECT(ADDRESS(ROW()-1,COLUMN()))),                                    IF(AND(A2329="SVOL",ISNUMBER(FIND(" Govt",C2329))),"", IF(AND(A2329="SVOL",ISNUMBER(FIND(" Index",C2329))),J2329,                                    IF(ISNUMBER(N2329),Q2329*N2329,IF(ISNUMBER(R2329),J2329*R2329," "))))))</f>
        <v xml:space="preserve"> </v>
      </c>
      <c r="AG2329" s="17" t="s">
        <v>6737</v>
      </c>
    </row>
    <row r="2330" spans="1:33" x14ac:dyDescent="0.35">
      <c r="A2330" t="s">
        <v>4231</v>
      </c>
      <c r="B2330" t="s">
        <v>5416</v>
      </c>
      <c r="C2330" t="s">
        <v>125</v>
      </c>
      <c r="D2330" t="s">
        <v>126</v>
      </c>
      <c r="E2330" t="s">
        <v>127</v>
      </c>
      <c r="F2330" t="s">
        <v>128</v>
      </c>
      <c r="G2330" s="1">
        <v>61</v>
      </c>
      <c r="H2330" s="1">
        <v>40.590000000000003</v>
      </c>
      <c r="I2330" s="2">
        <v>2475.9899999999998</v>
      </c>
      <c r="J2330" s="3">
        <v>1.7475399999999999E-3</v>
      </c>
      <c r="K2330" s="4">
        <v>1416846.12</v>
      </c>
      <c r="L2330" s="5">
        <v>50001</v>
      </c>
      <c r="M2330" s="6">
        <v>28.33635567</v>
      </c>
      <c r="N2330" s="7" t="str">
        <f>IF(ISNUMBER(_xll.BDP($C2330, "DELTA_MID")),_xll.BDP($C2330, "DELTA_MID")," ")</f>
        <v xml:space="preserve"> </v>
      </c>
      <c r="O2330" s="7" t="str">
        <f>IF(ISNUMBER(N2330),_xll.BDP($C2330, "OPT_UNDL_TICKER"),"")</f>
        <v/>
      </c>
      <c r="P2330" s="8" t="str">
        <f>IF(ISNUMBER(N2330),_xll.BDP($C2330, "OPT_UNDL_PX")," ")</f>
        <v xml:space="preserve"> </v>
      </c>
      <c r="Q2330" s="7" t="str">
        <f>IF(ISNUMBER(N2330),+G2330*_xll.BDP($C2330, "PX_POS_MULT_FACTOR")*P2330/K2330," ")</f>
        <v xml:space="preserve"> </v>
      </c>
      <c r="R2330" s="8" t="str">
        <f>IF(OR($A2330="TUA",$A2330="TYA"),"",IF(ISNUMBER(_xll.BDP($C2330,"DUR_ADJ_OAS_MID")),_xll.BDP($C2330,"DUR_ADJ_OAS_MID"),IF(ISNUMBER(_xll.BDP($E2330&amp;" ISIN","DUR_ADJ_OAS_MID")),_xll.BDP($E2330&amp;" ISIN","DUR_ADJ_OAS_MID")," ")))</f>
        <v xml:space="preserve"> </v>
      </c>
      <c r="S2330" s="7" t="str">
        <f ca="1">IF(AND(A2329="SVOL",C2329="Cash"),                                     SUM(INDIRECT(ADDRESS(ROW()-(COUNTIF(A:A,"SVOL")),COLUMN())):INDIRECT(ADDRESS(ROW()-1,COLUMN()))),                                    IF(AND(A2330="TYA",C2330="Cash"), SUM(INDIRECT(ADDRESS(ROW()-(COUNTIF(A:A,"TYA")-1),COLUMN())):INDIRECT(ADDRESS(ROW()-1,COLUMN()))),                                    IF(AND(A2330="SVOL",ISNUMBER(FIND(" Govt",C2330))),"", IF(AND(A2330="SVOL",ISNUMBER(FIND(" Index",C2330))),J2330,                                    IF(ISNUMBER(N2330),Q2330*N2330,IF(ISNUMBER(R2330),J2330*R2330," "))))))</f>
        <v xml:space="preserve"> </v>
      </c>
      <c r="T2330" t="s">
        <v>128</v>
      </c>
      <c r="U2330" t="s">
        <v>1204</v>
      </c>
      <c r="AG2330" s="17" t="s">
        <v>6737</v>
      </c>
    </row>
    <row r="2331" spans="1:33" x14ac:dyDescent="0.35">
      <c r="A2331" t="s">
        <v>4231</v>
      </c>
      <c r="B2331" t="s">
        <v>4697</v>
      </c>
      <c r="C2331" t="s">
        <v>4698</v>
      </c>
      <c r="D2331" t="s">
        <v>3214</v>
      </c>
      <c r="E2331" t="s">
        <v>3215</v>
      </c>
      <c r="F2331" t="s">
        <v>3216</v>
      </c>
      <c r="G2331" s="1">
        <v>365</v>
      </c>
      <c r="H2331" s="1">
        <v>19.100000000000001</v>
      </c>
      <c r="I2331" s="2">
        <v>6971.5</v>
      </c>
      <c r="J2331" s="3">
        <v>4.9204399999999999E-3</v>
      </c>
      <c r="K2331" s="4">
        <v>1416846.12</v>
      </c>
      <c r="L2331" s="5">
        <v>50001</v>
      </c>
      <c r="M2331" s="6">
        <v>28.33635567</v>
      </c>
      <c r="N2331" s="7" t="str">
        <f>IF(ISNUMBER(_xll.BDP($C2331, "DELTA_MID")),_xll.BDP($C2331, "DELTA_MID")," ")</f>
        <v xml:space="preserve"> </v>
      </c>
      <c r="O2331" s="7" t="str">
        <f>IF(ISNUMBER(N2331),_xll.BDP($C2331, "OPT_UNDL_TICKER"),"")</f>
        <v/>
      </c>
      <c r="P2331" s="8" t="str">
        <f>IF(ISNUMBER(N2331),_xll.BDP($C2331, "OPT_UNDL_PX")," ")</f>
        <v xml:space="preserve"> </v>
      </c>
      <c r="Q2331" s="7" t="str">
        <f>IF(ISNUMBER(N2331),+G2331*_xll.BDP($C2331, "PX_POS_MULT_FACTOR")*P2331/K2331," ")</f>
        <v xml:space="preserve"> </v>
      </c>
      <c r="R2331" s="8" t="str">
        <f>IF(OR($A2331="TUA",$A2331="TYA"),"",IF(ISNUMBER(_xll.BDP($C2331,"DUR_ADJ_OAS_MID")),_xll.BDP($C2331,"DUR_ADJ_OAS_MID"),IF(ISNUMBER(_xll.BDP($E2331&amp;" ISIN","DUR_ADJ_OAS_MID")),_xll.BDP($E2331&amp;" ISIN","DUR_ADJ_OAS_MID")," ")))</f>
        <v xml:space="preserve"> </v>
      </c>
      <c r="S2331" s="7" t="str">
        <f ca="1">IF(AND(A2330="SVOL",C2330="Cash"),                                     SUM(INDIRECT(ADDRESS(ROW()-(COUNTIF(A:A,"SVOL")),COLUMN())):INDIRECT(ADDRESS(ROW()-1,COLUMN()))),                                    IF(AND(A2331="TYA",C2331="Cash"), SUM(INDIRECT(ADDRESS(ROW()-(COUNTIF(A:A,"TYA")-1),COLUMN())):INDIRECT(ADDRESS(ROW()-1,COLUMN()))),                                    IF(AND(A2331="SVOL",ISNUMBER(FIND(" Govt",C2331))),"", IF(AND(A2331="SVOL",ISNUMBER(FIND(" Index",C2331))),J2331,                                    IF(ISNUMBER(N2331),Q2331*N2331,IF(ISNUMBER(R2331),J2331*R2331," "))))))</f>
        <v xml:space="preserve"> </v>
      </c>
      <c r="T2331" t="s">
        <v>3216</v>
      </c>
      <c r="U2331" t="s">
        <v>1204</v>
      </c>
      <c r="AG2331" s="17" t="s">
        <v>6737</v>
      </c>
    </row>
    <row r="2332" spans="1:33" x14ac:dyDescent="0.35">
      <c r="A2332" t="s">
        <v>4231</v>
      </c>
      <c r="B2332" t="s">
        <v>5417</v>
      </c>
      <c r="C2332" t="s">
        <v>5418</v>
      </c>
      <c r="D2332" t="s">
        <v>5419</v>
      </c>
      <c r="E2332" t="s">
        <v>5420</v>
      </c>
      <c r="F2332" t="s">
        <v>5421</v>
      </c>
      <c r="G2332" s="1">
        <v>98</v>
      </c>
      <c r="H2332" s="1">
        <v>51.87</v>
      </c>
      <c r="I2332" s="2">
        <v>5083.26</v>
      </c>
      <c r="J2332" s="3">
        <v>3.5877299999999999E-3</v>
      </c>
      <c r="K2332" s="4">
        <v>1416846.12</v>
      </c>
      <c r="L2332" s="5">
        <v>50001</v>
      </c>
      <c r="M2332" s="6">
        <v>28.33635567</v>
      </c>
      <c r="N2332" s="7" t="str">
        <f>IF(ISNUMBER(_xll.BDP($C2332, "DELTA_MID")),_xll.BDP($C2332, "DELTA_MID")," ")</f>
        <v xml:space="preserve"> </v>
      </c>
      <c r="O2332" s="7" t="str">
        <f>IF(ISNUMBER(N2332),_xll.BDP($C2332, "OPT_UNDL_TICKER"),"")</f>
        <v/>
      </c>
      <c r="P2332" s="8" t="str">
        <f>IF(ISNUMBER(N2332),_xll.BDP($C2332, "OPT_UNDL_PX")," ")</f>
        <v xml:space="preserve"> </v>
      </c>
      <c r="Q2332" s="7" t="str">
        <f>IF(ISNUMBER(N2332),+G2332*_xll.BDP($C2332, "PX_POS_MULT_FACTOR")*P2332/K2332," ")</f>
        <v xml:space="preserve"> </v>
      </c>
      <c r="R2332" s="8" t="str">
        <f>IF(OR($A2332="TUA",$A2332="TYA"),"",IF(ISNUMBER(_xll.BDP($C2332,"DUR_ADJ_OAS_MID")),_xll.BDP($C2332,"DUR_ADJ_OAS_MID"),IF(ISNUMBER(_xll.BDP($E2332&amp;" ISIN","DUR_ADJ_OAS_MID")),_xll.BDP($E2332&amp;" ISIN","DUR_ADJ_OAS_MID")," ")))</f>
        <v xml:space="preserve"> </v>
      </c>
      <c r="S2332" s="7" t="str">
        <f ca="1">IF(AND(A2331="SVOL",C2331="Cash"),                                     SUM(INDIRECT(ADDRESS(ROW()-(COUNTIF(A:A,"SVOL")),COLUMN())):INDIRECT(ADDRESS(ROW()-1,COLUMN()))),                                    IF(AND(A2332="TYA",C2332="Cash"), SUM(INDIRECT(ADDRESS(ROW()-(COUNTIF(A:A,"TYA")-1),COLUMN())):INDIRECT(ADDRESS(ROW()-1,COLUMN()))),                                    IF(AND(A2332="SVOL",ISNUMBER(FIND(" Govt",C2332))),"", IF(AND(A2332="SVOL",ISNUMBER(FIND(" Index",C2332))),J2332,                                    IF(ISNUMBER(N2332),Q2332*N2332,IF(ISNUMBER(R2332),J2332*R2332," "))))))</f>
        <v xml:space="preserve"> </v>
      </c>
      <c r="T2332" t="s">
        <v>5421</v>
      </c>
      <c r="U2332" t="s">
        <v>1204</v>
      </c>
      <c r="AG2332" s="17" t="s">
        <v>6737</v>
      </c>
    </row>
    <row r="2333" spans="1:33" x14ac:dyDescent="0.35">
      <c r="A2333" t="s">
        <v>4231</v>
      </c>
      <c r="B2333" t="s">
        <v>5422</v>
      </c>
      <c r="C2333" t="s">
        <v>141</v>
      </c>
      <c r="D2333" t="s">
        <v>142</v>
      </c>
      <c r="E2333" t="s">
        <v>143</v>
      </c>
      <c r="F2333" t="s">
        <v>144</v>
      </c>
      <c r="G2333" s="1">
        <v>327</v>
      </c>
      <c r="H2333" s="1">
        <v>7.6</v>
      </c>
      <c r="I2333" s="2">
        <v>2485.1999999999998</v>
      </c>
      <c r="J2333" s="3">
        <v>1.7540399999999999E-3</v>
      </c>
      <c r="K2333" s="4">
        <v>1416846.12</v>
      </c>
      <c r="L2333" s="5">
        <v>50001</v>
      </c>
      <c r="M2333" s="6">
        <v>28.33635567</v>
      </c>
      <c r="N2333" s="7" t="str">
        <f>IF(ISNUMBER(_xll.BDP($C2333, "DELTA_MID")),_xll.BDP($C2333, "DELTA_MID")," ")</f>
        <v xml:space="preserve"> </v>
      </c>
      <c r="O2333" s="7" t="str">
        <f>IF(ISNUMBER(N2333),_xll.BDP($C2333, "OPT_UNDL_TICKER"),"")</f>
        <v/>
      </c>
      <c r="P2333" s="8" t="str">
        <f>IF(ISNUMBER(N2333),_xll.BDP($C2333, "OPT_UNDL_PX")," ")</f>
        <v xml:space="preserve"> </v>
      </c>
      <c r="Q2333" s="7" t="str">
        <f>IF(ISNUMBER(N2333),+G2333*_xll.BDP($C2333, "PX_POS_MULT_FACTOR")*P2333/K2333," ")</f>
        <v xml:space="preserve"> </v>
      </c>
      <c r="R2333" s="8" t="str">
        <f>IF(OR($A2333="TUA",$A2333="TYA"),"",IF(ISNUMBER(_xll.BDP($C2333,"DUR_ADJ_OAS_MID")),_xll.BDP($C2333,"DUR_ADJ_OAS_MID"),IF(ISNUMBER(_xll.BDP($E2333&amp;" ISIN","DUR_ADJ_OAS_MID")),_xll.BDP($E2333&amp;" ISIN","DUR_ADJ_OAS_MID")," ")))</f>
        <v xml:space="preserve"> </v>
      </c>
      <c r="S2333" s="7" t="str">
        <f ca="1">IF(AND(A2332="SVOL",C2332="Cash"),                                     SUM(INDIRECT(ADDRESS(ROW()-(COUNTIF(A:A,"SVOL")),COLUMN())):INDIRECT(ADDRESS(ROW()-1,COLUMN()))),                                    IF(AND(A2333="TYA",C2333="Cash"), SUM(INDIRECT(ADDRESS(ROW()-(COUNTIF(A:A,"TYA")-1),COLUMN())):INDIRECT(ADDRESS(ROW()-1,COLUMN()))),                                    IF(AND(A2333="SVOL",ISNUMBER(FIND(" Govt",C2333))),"", IF(AND(A2333="SVOL",ISNUMBER(FIND(" Index",C2333))),J2333,                                    IF(ISNUMBER(N2333),Q2333*N2333,IF(ISNUMBER(R2333),J2333*R2333," "))))))</f>
        <v xml:space="preserve"> </v>
      </c>
      <c r="T2333" t="s">
        <v>144</v>
      </c>
      <c r="U2333" t="s">
        <v>1204</v>
      </c>
      <c r="AG2333" s="17" t="s">
        <v>6737</v>
      </c>
    </row>
    <row r="2334" spans="1:33" x14ac:dyDescent="0.35">
      <c r="A2334" t="s">
        <v>4231</v>
      </c>
      <c r="B2334" t="s">
        <v>5423</v>
      </c>
      <c r="C2334" t="s">
        <v>5424</v>
      </c>
      <c r="D2334" t="s">
        <v>5425</v>
      </c>
      <c r="E2334" t="s">
        <v>5426</v>
      </c>
      <c r="F2334" t="s">
        <v>5427</v>
      </c>
      <c r="G2334" s="1">
        <v>117</v>
      </c>
      <c r="H2334" s="1">
        <v>18.32</v>
      </c>
      <c r="I2334" s="2">
        <v>2143.44</v>
      </c>
      <c r="J2334" s="3">
        <v>1.51282E-3</v>
      </c>
      <c r="K2334" s="4">
        <v>1416846.12</v>
      </c>
      <c r="L2334" s="5">
        <v>50001</v>
      </c>
      <c r="M2334" s="6">
        <v>28.33635567</v>
      </c>
      <c r="N2334" s="7" t="str">
        <f>IF(ISNUMBER(_xll.BDP($C2334, "DELTA_MID")),_xll.BDP($C2334, "DELTA_MID")," ")</f>
        <v xml:space="preserve"> </v>
      </c>
      <c r="O2334" s="7" t="str">
        <f>IF(ISNUMBER(N2334),_xll.BDP($C2334, "OPT_UNDL_TICKER"),"")</f>
        <v/>
      </c>
      <c r="P2334" s="8" t="str">
        <f>IF(ISNUMBER(N2334),_xll.BDP($C2334, "OPT_UNDL_PX")," ")</f>
        <v xml:space="preserve"> </v>
      </c>
      <c r="Q2334" s="7" t="str">
        <f>IF(ISNUMBER(N2334),+G2334*_xll.BDP($C2334, "PX_POS_MULT_FACTOR")*P2334/K2334," ")</f>
        <v xml:space="preserve"> </v>
      </c>
      <c r="R2334" s="8" t="str">
        <f>IF(OR($A2334="TUA",$A2334="TYA"),"",IF(ISNUMBER(_xll.BDP($C2334,"DUR_ADJ_OAS_MID")),_xll.BDP($C2334,"DUR_ADJ_OAS_MID"),IF(ISNUMBER(_xll.BDP($E2334&amp;" ISIN","DUR_ADJ_OAS_MID")),_xll.BDP($E2334&amp;" ISIN","DUR_ADJ_OAS_MID")," ")))</f>
        <v xml:space="preserve"> </v>
      </c>
      <c r="S2334" s="7" t="str">
        <f ca="1">IF(AND(A2333="SVOL",C2333="Cash"),                                     SUM(INDIRECT(ADDRESS(ROW()-(COUNTIF(A:A,"SVOL")),COLUMN())):INDIRECT(ADDRESS(ROW()-1,COLUMN()))),                                    IF(AND(A2334="TYA",C2334="Cash"), SUM(INDIRECT(ADDRESS(ROW()-(COUNTIF(A:A,"TYA")-1),COLUMN())):INDIRECT(ADDRESS(ROW()-1,COLUMN()))),                                    IF(AND(A2334="SVOL",ISNUMBER(FIND(" Govt",C2334))),"", IF(AND(A2334="SVOL",ISNUMBER(FIND(" Index",C2334))),J2334,                                    IF(ISNUMBER(N2334),Q2334*N2334,IF(ISNUMBER(R2334),J2334*R2334," "))))))</f>
        <v xml:space="preserve"> </v>
      </c>
      <c r="T2334" t="s">
        <v>5427</v>
      </c>
      <c r="U2334" t="s">
        <v>1204</v>
      </c>
      <c r="AG2334" s="17" t="s">
        <v>6737</v>
      </c>
    </row>
    <row r="2335" spans="1:33" x14ac:dyDescent="0.35">
      <c r="A2335" t="s">
        <v>4231</v>
      </c>
      <c r="B2335" t="s">
        <v>5428</v>
      </c>
      <c r="C2335" t="s">
        <v>5429</v>
      </c>
      <c r="D2335" t="s">
        <v>5430</v>
      </c>
      <c r="E2335" t="s">
        <v>5431</v>
      </c>
      <c r="F2335" t="s">
        <v>5432</v>
      </c>
      <c r="G2335" s="1">
        <v>54</v>
      </c>
      <c r="H2335" s="1">
        <v>35.840000000000003</v>
      </c>
      <c r="I2335" s="2">
        <v>1935.36</v>
      </c>
      <c r="J2335" s="3">
        <v>1.36596E-3</v>
      </c>
      <c r="K2335" s="4">
        <v>1416846.12</v>
      </c>
      <c r="L2335" s="5">
        <v>50001</v>
      </c>
      <c r="M2335" s="6">
        <v>28.33635567</v>
      </c>
      <c r="N2335" s="7" t="str">
        <f>IF(ISNUMBER(_xll.BDP($C2335, "DELTA_MID")),_xll.BDP($C2335, "DELTA_MID")," ")</f>
        <v xml:space="preserve"> </v>
      </c>
      <c r="O2335" s="7" t="str">
        <f>IF(ISNUMBER(N2335),_xll.BDP($C2335, "OPT_UNDL_TICKER"),"")</f>
        <v/>
      </c>
      <c r="P2335" s="8" t="str">
        <f>IF(ISNUMBER(N2335),_xll.BDP($C2335, "OPT_UNDL_PX")," ")</f>
        <v xml:space="preserve"> </v>
      </c>
      <c r="Q2335" s="7" t="str">
        <f>IF(ISNUMBER(N2335),+G2335*_xll.BDP($C2335, "PX_POS_MULT_FACTOR")*P2335/K2335," ")</f>
        <v xml:space="preserve"> </v>
      </c>
      <c r="R2335" s="8" t="str">
        <f>IF(OR($A2335="TUA",$A2335="TYA"),"",IF(ISNUMBER(_xll.BDP($C2335,"DUR_ADJ_OAS_MID")),_xll.BDP($C2335,"DUR_ADJ_OAS_MID"),IF(ISNUMBER(_xll.BDP($E2335&amp;" ISIN","DUR_ADJ_OAS_MID")),_xll.BDP($E2335&amp;" ISIN","DUR_ADJ_OAS_MID")," ")))</f>
        <v xml:space="preserve"> </v>
      </c>
      <c r="S2335" s="7" t="str">
        <f ca="1">IF(AND(A2334="SVOL",C2334="Cash"),                                     SUM(INDIRECT(ADDRESS(ROW()-(COUNTIF(A:A,"SVOL")),COLUMN())):INDIRECT(ADDRESS(ROW()-1,COLUMN()))),                                    IF(AND(A2335="TYA",C2335="Cash"), SUM(INDIRECT(ADDRESS(ROW()-(COUNTIF(A:A,"TYA")-1),COLUMN())):INDIRECT(ADDRESS(ROW()-1,COLUMN()))),                                    IF(AND(A2335="SVOL",ISNUMBER(FIND(" Govt",C2335))),"", IF(AND(A2335="SVOL",ISNUMBER(FIND(" Index",C2335))),J2335,                                    IF(ISNUMBER(N2335),Q2335*N2335,IF(ISNUMBER(R2335),J2335*R2335," "))))))</f>
        <v xml:space="preserve"> </v>
      </c>
      <c r="T2335" t="s">
        <v>5432</v>
      </c>
      <c r="U2335" t="s">
        <v>1204</v>
      </c>
      <c r="AG2335" s="17" t="s">
        <v>6737</v>
      </c>
    </row>
    <row r="2336" spans="1:33" x14ac:dyDescent="0.35">
      <c r="A2336" t="s">
        <v>4231</v>
      </c>
      <c r="B2336" t="s">
        <v>4707</v>
      </c>
      <c r="C2336" t="s">
        <v>4708</v>
      </c>
      <c r="D2336" t="s">
        <v>3246</v>
      </c>
      <c r="E2336" t="s">
        <v>3247</v>
      </c>
      <c r="F2336" t="s">
        <v>3248</v>
      </c>
      <c r="G2336" s="1">
        <v>135</v>
      </c>
      <c r="H2336" s="1">
        <v>76.09</v>
      </c>
      <c r="I2336" s="2">
        <v>10272.15</v>
      </c>
      <c r="J2336" s="3">
        <v>7.2500100000000003E-3</v>
      </c>
      <c r="K2336" s="4">
        <v>1416846.12</v>
      </c>
      <c r="L2336" s="5">
        <v>50001</v>
      </c>
      <c r="M2336" s="6">
        <v>28.33635567</v>
      </c>
      <c r="N2336" s="7" t="str">
        <f>IF(ISNUMBER(_xll.BDP($C2336, "DELTA_MID")),_xll.BDP($C2336, "DELTA_MID")," ")</f>
        <v xml:space="preserve"> </v>
      </c>
      <c r="O2336" s="7" t="str">
        <f>IF(ISNUMBER(N2336),_xll.BDP($C2336, "OPT_UNDL_TICKER"),"")</f>
        <v/>
      </c>
      <c r="P2336" s="8" t="str">
        <f>IF(ISNUMBER(N2336),_xll.BDP($C2336, "OPT_UNDL_PX")," ")</f>
        <v xml:space="preserve"> </v>
      </c>
      <c r="Q2336" s="7" t="str">
        <f>IF(ISNUMBER(N2336),+G2336*_xll.BDP($C2336, "PX_POS_MULT_FACTOR")*P2336/K2336," ")</f>
        <v xml:space="preserve"> </v>
      </c>
      <c r="R2336" s="8" t="str">
        <f>IF(OR($A2336="TUA",$A2336="TYA"),"",IF(ISNUMBER(_xll.BDP($C2336,"DUR_ADJ_OAS_MID")),_xll.BDP($C2336,"DUR_ADJ_OAS_MID"),IF(ISNUMBER(_xll.BDP($E2336&amp;" ISIN","DUR_ADJ_OAS_MID")),_xll.BDP($E2336&amp;" ISIN","DUR_ADJ_OAS_MID")," ")))</f>
        <v xml:space="preserve"> </v>
      </c>
      <c r="S2336" s="7" t="str">
        <f ca="1">IF(AND(A2335="SVOL",C2335="Cash"),                                     SUM(INDIRECT(ADDRESS(ROW()-(COUNTIF(A:A,"SVOL")),COLUMN())):INDIRECT(ADDRESS(ROW()-1,COLUMN()))),                                    IF(AND(A2336="TYA",C2336="Cash"), SUM(INDIRECT(ADDRESS(ROW()-(COUNTIF(A:A,"TYA")-1),COLUMN())):INDIRECT(ADDRESS(ROW()-1,COLUMN()))),                                    IF(AND(A2336="SVOL",ISNUMBER(FIND(" Govt",C2336))),"", IF(AND(A2336="SVOL",ISNUMBER(FIND(" Index",C2336))),J2336,                                    IF(ISNUMBER(N2336),Q2336*N2336,IF(ISNUMBER(R2336),J2336*R2336," "))))))</f>
        <v xml:space="preserve"> </v>
      </c>
      <c r="T2336" t="s">
        <v>3248</v>
      </c>
      <c r="U2336" t="s">
        <v>1204</v>
      </c>
      <c r="AG2336" s="17" t="s">
        <v>6737</v>
      </c>
    </row>
    <row r="2337" spans="1:33" x14ac:dyDescent="0.35">
      <c r="A2337" t="s">
        <v>4231</v>
      </c>
      <c r="B2337" t="s">
        <v>5433</v>
      </c>
      <c r="C2337" t="s">
        <v>5434</v>
      </c>
      <c r="D2337" t="s">
        <v>5435</v>
      </c>
      <c r="E2337" t="s">
        <v>5436</v>
      </c>
      <c r="F2337" t="s">
        <v>5437</v>
      </c>
      <c r="G2337" s="1">
        <v>13</v>
      </c>
      <c r="H2337" s="1">
        <v>271.62</v>
      </c>
      <c r="I2337" s="2">
        <v>3531.06</v>
      </c>
      <c r="J2337" s="3">
        <v>2.4922E-3</v>
      </c>
      <c r="K2337" s="4">
        <v>1416846.12</v>
      </c>
      <c r="L2337" s="5">
        <v>50001</v>
      </c>
      <c r="M2337" s="6">
        <v>28.33635567</v>
      </c>
      <c r="N2337" s="7" t="str">
        <f>IF(ISNUMBER(_xll.BDP($C2337, "DELTA_MID")),_xll.BDP($C2337, "DELTA_MID")," ")</f>
        <v xml:space="preserve"> </v>
      </c>
      <c r="O2337" s="7" t="str">
        <f>IF(ISNUMBER(N2337),_xll.BDP($C2337, "OPT_UNDL_TICKER"),"")</f>
        <v/>
      </c>
      <c r="P2337" s="8" t="str">
        <f>IF(ISNUMBER(N2337),_xll.BDP($C2337, "OPT_UNDL_PX")," ")</f>
        <v xml:space="preserve"> </v>
      </c>
      <c r="Q2337" s="7" t="str">
        <f>IF(ISNUMBER(N2337),+G2337*_xll.BDP($C2337, "PX_POS_MULT_FACTOR")*P2337/K2337," ")</f>
        <v xml:space="preserve"> </v>
      </c>
      <c r="R2337" s="8" t="str">
        <f>IF(OR($A2337="TUA",$A2337="TYA"),"",IF(ISNUMBER(_xll.BDP($C2337,"DUR_ADJ_OAS_MID")),_xll.BDP($C2337,"DUR_ADJ_OAS_MID"),IF(ISNUMBER(_xll.BDP($E2337&amp;" ISIN","DUR_ADJ_OAS_MID")),_xll.BDP($E2337&amp;" ISIN","DUR_ADJ_OAS_MID")," ")))</f>
        <v xml:space="preserve"> </v>
      </c>
      <c r="S2337" s="7" t="str">
        <f ca="1">IF(AND(A2336="SVOL",C2336="Cash"),                                     SUM(INDIRECT(ADDRESS(ROW()-(COUNTIF(A:A,"SVOL")),COLUMN())):INDIRECT(ADDRESS(ROW()-1,COLUMN()))),                                    IF(AND(A2337="TYA",C2337="Cash"), SUM(INDIRECT(ADDRESS(ROW()-(COUNTIF(A:A,"TYA")-1),COLUMN())):INDIRECT(ADDRESS(ROW()-1,COLUMN()))),                                    IF(AND(A2337="SVOL",ISNUMBER(FIND(" Govt",C2337))),"", IF(AND(A2337="SVOL",ISNUMBER(FIND(" Index",C2337))),J2337,                                    IF(ISNUMBER(N2337),Q2337*N2337,IF(ISNUMBER(R2337),J2337*R2337," "))))))</f>
        <v xml:space="preserve"> </v>
      </c>
      <c r="T2337" t="s">
        <v>5437</v>
      </c>
      <c r="U2337" t="s">
        <v>1204</v>
      </c>
      <c r="AG2337" s="17" t="s">
        <v>6737</v>
      </c>
    </row>
    <row r="2338" spans="1:33" x14ac:dyDescent="0.35">
      <c r="A2338" t="s">
        <v>4231</v>
      </c>
      <c r="B2338" t="s">
        <v>5438</v>
      </c>
      <c r="C2338" t="s">
        <v>5439</v>
      </c>
      <c r="D2338" t="s">
        <v>5440</v>
      </c>
      <c r="E2338" t="s">
        <v>5441</v>
      </c>
      <c r="F2338" t="s">
        <v>5442</v>
      </c>
      <c r="G2338" s="1">
        <v>11</v>
      </c>
      <c r="H2338" s="1">
        <v>213.24</v>
      </c>
      <c r="I2338" s="2">
        <v>2345.64</v>
      </c>
      <c r="J2338" s="3">
        <v>1.65554E-3</v>
      </c>
      <c r="K2338" s="4">
        <v>1416846.12</v>
      </c>
      <c r="L2338" s="5">
        <v>50001</v>
      </c>
      <c r="M2338" s="6">
        <v>28.33635567</v>
      </c>
      <c r="N2338" s="7" t="str">
        <f>IF(ISNUMBER(_xll.BDP($C2338, "DELTA_MID")),_xll.BDP($C2338, "DELTA_MID")," ")</f>
        <v xml:space="preserve"> </v>
      </c>
      <c r="O2338" s="7" t="str">
        <f>IF(ISNUMBER(N2338),_xll.BDP($C2338, "OPT_UNDL_TICKER"),"")</f>
        <v/>
      </c>
      <c r="P2338" s="8" t="str">
        <f>IF(ISNUMBER(N2338),_xll.BDP($C2338, "OPT_UNDL_PX")," ")</f>
        <v xml:space="preserve"> </v>
      </c>
      <c r="Q2338" s="7" t="str">
        <f>IF(ISNUMBER(N2338),+G2338*_xll.BDP($C2338, "PX_POS_MULT_FACTOR")*P2338/K2338," ")</f>
        <v xml:space="preserve"> </v>
      </c>
      <c r="R2338" s="8" t="str">
        <f>IF(OR($A2338="TUA",$A2338="TYA"),"",IF(ISNUMBER(_xll.BDP($C2338,"DUR_ADJ_OAS_MID")),_xll.BDP($C2338,"DUR_ADJ_OAS_MID"),IF(ISNUMBER(_xll.BDP($E2338&amp;" ISIN","DUR_ADJ_OAS_MID")),_xll.BDP($E2338&amp;" ISIN","DUR_ADJ_OAS_MID")," ")))</f>
        <v xml:space="preserve"> </v>
      </c>
      <c r="S2338" s="7" t="str">
        <f ca="1">IF(AND(A2337="SVOL",C2337="Cash"),                                     SUM(INDIRECT(ADDRESS(ROW()-(COUNTIF(A:A,"SVOL")),COLUMN())):INDIRECT(ADDRESS(ROW()-1,COLUMN()))),                                    IF(AND(A2338="TYA",C2338="Cash"), SUM(INDIRECT(ADDRESS(ROW()-(COUNTIF(A:A,"TYA")-1),COLUMN())):INDIRECT(ADDRESS(ROW()-1,COLUMN()))),                                    IF(AND(A2338="SVOL",ISNUMBER(FIND(" Govt",C2338))),"", IF(AND(A2338="SVOL",ISNUMBER(FIND(" Index",C2338))),J2338,                                    IF(ISNUMBER(N2338),Q2338*N2338,IF(ISNUMBER(R2338),J2338*R2338," "))))))</f>
        <v xml:space="preserve"> </v>
      </c>
      <c r="T2338" t="s">
        <v>5442</v>
      </c>
      <c r="U2338" t="s">
        <v>1204</v>
      </c>
      <c r="AG2338" s="17" t="s">
        <v>6737</v>
      </c>
    </row>
    <row r="2339" spans="1:33" x14ac:dyDescent="0.35">
      <c r="A2339" t="s">
        <v>4231</v>
      </c>
      <c r="B2339" t="s">
        <v>5443</v>
      </c>
      <c r="C2339" t="s">
        <v>151</v>
      </c>
      <c r="D2339" t="s">
        <v>152</v>
      </c>
      <c r="E2339" t="s">
        <v>153</v>
      </c>
      <c r="F2339" t="s">
        <v>154</v>
      </c>
      <c r="G2339" s="1">
        <v>61</v>
      </c>
      <c r="H2339" s="1">
        <v>108.19</v>
      </c>
      <c r="I2339" s="2">
        <v>6599.59</v>
      </c>
      <c r="J2339" s="3">
        <v>4.6579400000000002E-3</v>
      </c>
      <c r="K2339" s="4">
        <v>1416846.12</v>
      </c>
      <c r="L2339" s="5">
        <v>50001</v>
      </c>
      <c r="M2339" s="6">
        <v>28.33635567</v>
      </c>
      <c r="N2339" s="7" t="str">
        <f>IF(ISNUMBER(_xll.BDP($C2339, "DELTA_MID")),_xll.BDP($C2339, "DELTA_MID")," ")</f>
        <v xml:space="preserve"> </v>
      </c>
      <c r="O2339" s="7" t="str">
        <f>IF(ISNUMBER(N2339),_xll.BDP($C2339, "OPT_UNDL_TICKER"),"")</f>
        <v/>
      </c>
      <c r="P2339" s="8" t="str">
        <f>IF(ISNUMBER(N2339),_xll.BDP($C2339, "OPT_UNDL_PX")," ")</f>
        <v xml:space="preserve"> </v>
      </c>
      <c r="Q2339" s="7" t="str">
        <f>IF(ISNUMBER(N2339),+G2339*_xll.BDP($C2339, "PX_POS_MULT_FACTOR")*P2339/K2339," ")</f>
        <v xml:space="preserve"> </v>
      </c>
      <c r="R2339" s="8" t="str">
        <f>IF(OR($A2339="TUA",$A2339="TYA"),"",IF(ISNUMBER(_xll.BDP($C2339,"DUR_ADJ_OAS_MID")),_xll.BDP($C2339,"DUR_ADJ_OAS_MID"),IF(ISNUMBER(_xll.BDP($E2339&amp;" ISIN","DUR_ADJ_OAS_MID")),_xll.BDP($E2339&amp;" ISIN","DUR_ADJ_OAS_MID")," ")))</f>
        <v xml:space="preserve"> </v>
      </c>
      <c r="S2339" s="7" t="str">
        <f ca="1">IF(AND(A2338="SVOL",C2338="Cash"),                                     SUM(INDIRECT(ADDRESS(ROW()-(COUNTIF(A:A,"SVOL")),COLUMN())):INDIRECT(ADDRESS(ROW()-1,COLUMN()))),                                    IF(AND(A2339="TYA",C2339="Cash"), SUM(INDIRECT(ADDRESS(ROW()-(COUNTIF(A:A,"TYA")-1),COLUMN())):INDIRECT(ADDRESS(ROW()-1,COLUMN()))),                                    IF(AND(A2339="SVOL",ISNUMBER(FIND(" Govt",C2339))),"", IF(AND(A2339="SVOL",ISNUMBER(FIND(" Index",C2339))),J2339,                                    IF(ISNUMBER(N2339),Q2339*N2339,IF(ISNUMBER(R2339),J2339*R2339," "))))))</f>
        <v xml:space="preserve"> </v>
      </c>
      <c r="T2339" t="s">
        <v>154</v>
      </c>
      <c r="U2339" t="s">
        <v>1204</v>
      </c>
      <c r="AG2339" s="17" t="s">
        <v>6737</v>
      </c>
    </row>
    <row r="2340" spans="1:33" x14ac:dyDescent="0.35">
      <c r="A2340" t="s">
        <v>4231</v>
      </c>
      <c r="B2340" t="s">
        <v>5444</v>
      </c>
      <c r="C2340" t="s">
        <v>5445</v>
      </c>
      <c r="D2340" t="s">
        <v>5446</v>
      </c>
      <c r="E2340" t="s">
        <v>5447</v>
      </c>
      <c r="F2340" t="s">
        <v>5448</v>
      </c>
      <c r="G2340" s="1">
        <v>305</v>
      </c>
      <c r="H2340" s="1">
        <v>8.42</v>
      </c>
      <c r="I2340" s="2">
        <v>2568.1</v>
      </c>
      <c r="J2340" s="3">
        <v>1.81255E-3</v>
      </c>
      <c r="K2340" s="4">
        <v>1416846.12</v>
      </c>
      <c r="L2340" s="5">
        <v>50001</v>
      </c>
      <c r="M2340" s="6">
        <v>28.33635567</v>
      </c>
      <c r="N2340" s="7" t="str">
        <f>IF(ISNUMBER(_xll.BDP($C2340, "DELTA_MID")),_xll.BDP($C2340, "DELTA_MID")," ")</f>
        <v xml:space="preserve"> </v>
      </c>
      <c r="O2340" s="7" t="str">
        <f>IF(ISNUMBER(N2340),_xll.BDP($C2340, "OPT_UNDL_TICKER"),"")</f>
        <v/>
      </c>
      <c r="P2340" s="8" t="str">
        <f>IF(ISNUMBER(N2340),_xll.BDP($C2340, "OPT_UNDL_PX")," ")</f>
        <v xml:space="preserve"> </v>
      </c>
      <c r="Q2340" s="7" t="str">
        <f>IF(ISNUMBER(N2340),+G2340*_xll.BDP($C2340, "PX_POS_MULT_FACTOR")*P2340/K2340," ")</f>
        <v xml:space="preserve"> </v>
      </c>
      <c r="R2340" s="8" t="str">
        <f>IF(OR($A2340="TUA",$A2340="TYA"),"",IF(ISNUMBER(_xll.BDP($C2340,"DUR_ADJ_OAS_MID")),_xll.BDP($C2340,"DUR_ADJ_OAS_MID"),IF(ISNUMBER(_xll.BDP($E2340&amp;" ISIN","DUR_ADJ_OAS_MID")),_xll.BDP($E2340&amp;" ISIN","DUR_ADJ_OAS_MID")," ")))</f>
        <v xml:space="preserve"> </v>
      </c>
      <c r="S2340" s="7" t="str">
        <f ca="1">IF(AND(A2339="SVOL",C2339="Cash"),                                     SUM(INDIRECT(ADDRESS(ROW()-(COUNTIF(A:A,"SVOL")),COLUMN())):INDIRECT(ADDRESS(ROW()-1,COLUMN()))),                                    IF(AND(A2340="TYA",C2340="Cash"), SUM(INDIRECT(ADDRESS(ROW()-(COUNTIF(A:A,"TYA")-1),COLUMN())):INDIRECT(ADDRESS(ROW()-1,COLUMN()))),                                    IF(AND(A2340="SVOL",ISNUMBER(FIND(" Govt",C2340))),"", IF(AND(A2340="SVOL",ISNUMBER(FIND(" Index",C2340))),J2340,                                    IF(ISNUMBER(N2340),Q2340*N2340,IF(ISNUMBER(R2340),J2340*R2340," "))))))</f>
        <v xml:space="preserve"> </v>
      </c>
      <c r="T2340" t="s">
        <v>5448</v>
      </c>
      <c r="U2340" t="s">
        <v>1204</v>
      </c>
      <c r="AG2340" s="17" t="s">
        <v>6737</v>
      </c>
    </row>
    <row r="2341" spans="1:33" x14ac:dyDescent="0.35">
      <c r="A2341" t="s">
        <v>4231</v>
      </c>
      <c r="B2341" t="s">
        <v>4715</v>
      </c>
      <c r="C2341" t="s">
        <v>4716</v>
      </c>
      <c r="D2341" t="s">
        <v>4717</v>
      </c>
      <c r="E2341" t="s">
        <v>4718</v>
      </c>
      <c r="F2341" t="s">
        <v>4719</v>
      </c>
      <c r="G2341" s="1">
        <v>66</v>
      </c>
      <c r="H2341" s="1">
        <v>29.24</v>
      </c>
      <c r="I2341" s="2">
        <v>1929.84</v>
      </c>
      <c r="J2341" s="3">
        <v>1.3620699999999999E-3</v>
      </c>
      <c r="K2341" s="4">
        <v>1416846.12</v>
      </c>
      <c r="L2341" s="5">
        <v>50001</v>
      </c>
      <c r="M2341" s="6">
        <v>28.33635567</v>
      </c>
      <c r="N2341" s="7" t="str">
        <f>IF(ISNUMBER(_xll.BDP($C2341, "DELTA_MID")),_xll.BDP($C2341, "DELTA_MID")," ")</f>
        <v xml:space="preserve"> </v>
      </c>
      <c r="O2341" s="7" t="str">
        <f>IF(ISNUMBER(N2341),_xll.BDP($C2341, "OPT_UNDL_TICKER"),"")</f>
        <v/>
      </c>
      <c r="P2341" s="8" t="str">
        <f>IF(ISNUMBER(N2341),_xll.BDP($C2341, "OPT_UNDL_PX")," ")</f>
        <v xml:space="preserve"> </v>
      </c>
      <c r="Q2341" s="7" t="str">
        <f>IF(ISNUMBER(N2341),+G2341*_xll.BDP($C2341, "PX_POS_MULT_FACTOR")*P2341/K2341," ")</f>
        <v xml:space="preserve"> </v>
      </c>
      <c r="R2341" s="8" t="str">
        <f>IF(OR($A2341="TUA",$A2341="TYA"),"",IF(ISNUMBER(_xll.BDP($C2341,"DUR_ADJ_OAS_MID")),_xll.BDP($C2341,"DUR_ADJ_OAS_MID"),IF(ISNUMBER(_xll.BDP($E2341&amp;" ISIN","DUR_ADJ_OAS_MID")),_xll.BDP($E2341&amp;" ISIN","DUR_ADJ_OAS_MID")," ")))</f>
        <v xml:space="preserve"> </v>
      </c>
      <c r="S2341" s="7" t="str">
        <f ca="1">IF(AND(A2340="SVOL",C2340="Cash"),                                     SUM(INDIRECT(ADDRESS(ROW()-(COUNTIF(A:A,"SVOL")),COLUMN())):INDIRECT(ADDRESS(ROW()-1,COLUMN()))),                                    IF(AND(A2341="TYA",C2341="Cash"), SUM(INDIRECT(ADDRESS(ROW()-(COUNTIF(A:A,"TYA")-1),COLUMN())):INDIRECT(ADDRESS(ROW()-1,COLUMN()))),                                    IF(AND(A2341="SVOL",ISNUMBER(FIND(" Govt",C2341))),"", IF(AND(A2341="SVOL",ISNUMBER(FIND(" Index",C2341))),J2341,                                    IF(ISNUMBER(N2341),Q2341*N2341,IF(ISNUMBER(R2341),J2341*R2341," "))))))</f>
        <v xml:space="preserve"> </v>
      </c>
      <c r="T2341" t="s">
        <v>4719</v>
      </c>
      <c r="U2341" t="s">
        <v>1204</v>
      </c>
      <c r="AG2341" s="17" t="s">
        <v>6737</v>
      </c>
    </row>
    <row r="2342" spans="1:33" x14ac:dyDescent="0.35">
      <c r="A2342" t="s">
        <v>4231</v>
      </c>
      <c r="B2342" t="s">
        <v>4720</v>
      </c>
      <c r="C2342" t="s">
        <v>4721</v>
      </c>
      <c r="D2342" t="s">
        <v>4722</v>
      </c>
      <c r="E2342" t="s">
        <v>4723</v>
      </c>
      <c r="F2342" t="s">
        <v>4724</v>
      </c>
      <c r="G2342" s="1">
        <v>54</v>
      </c>
      <c r="H2342" s="1">
        <v>197.3</v>
      </c>
      <c r="I2342" s="2">
        <v>10654.2</v>
      </c>
      <c r="J2342" s="3">
        <v>7.5196600000000001E-3</v>
      </c>
      <c r="K2342" s="4">
        <v>1416846.12</v>
      </c>
      <c r="L2342" s="5">
        <v>50001</v>
      </c>
      <c r="M2342" s="6">
        <v>28.33635567</v>
      </c>
      <c r="N2342" s="7" t="str">
        <f>IF(ISNUMBER(_xll.BDP($C2342, "DELTA_MID")),_xll.BDP($C2342, "DELTA_MID")," ")</f>
        <v xml:space="preserve"> </v>
      </c>
      <c r="O2342" s="7" t="str">
        <f>IF(ISNUMBER(N2342),_xll.BDP($C2342, "OPT_UNDL_TICKER"),"")</f>
        <v/>
      </c>
      <c r="P2342" s="8" t="str">
        <f>IF(ISNUMBER(N2342),_xll.BDP($C2342, "OPT_UNDL_PX")," ")</f>
        <v xml:space="preserve"> </v>
      </c>
      <c r="Q2342" s="7" t="str">
        <f>IF(ISNUMBER(N2342),+G2342*_xll.BDP($C2342, "PX_POS_MULT_FACTOR")*P2342/K2342," ")</f>
        <v xml:space="preserve"> </v>
      </c>
      <c r="R2342" s="8" t="str">
        <f>IF(OR($A2342="TUA",$A2342="TYA"),"",IF(ISNUMBER(_xll.BDP($C2342,"DUR_ADJ_OAS_MID")),_xll.BDP($C2342,"DUR_ADJ_OAS_MID"),IF(ISNUMBER(_xll.BDP($E2342&amp;" ISIN","DUR_ADJ_OAS_MID")),_xll.BDP($E2342&amp;" ISIN","DUR_ADJ_OAS_MID")," ")))</f>
        <v xml:space="preserve"> </v>
      </c>
      <c r="S2342" s="7" t="str">
        <f ca="1">IF(AND(A2341="SVOL",C2341="Cash"),                                     SUM(INDIRECT(ADDRESS(ROW()-(COUNTIF(A:A,"SVOL")),COLUMN())):INDIRECT(ADDRESS(ROW()-1,COLUMN()))),                                    IF(AND(A2342="TYA",C2342="Cash"), SUM(INDIRECT(ADDRESS(ROW()-(COUNTIF(A:A,"TYA")-1),COLUMN())):INDIRECT(ADDRESS(ROW()-1,COLUMN()))),                                    IF(AND(A2342="SVOL",ISNUMBER(FIND(" Govt",C2342))),"", IF(AND(A2342="SVOL",ISNUMBER(FIND(" Index",C2342))),J2342,                                    IF(ISNUMBER(N2342),Q2342*N2342,IF(ISNUMBER(R2342),J2342*R2342," "))))))</f>
        <v xml:space="preserve"> </v>
      </c>
      <c r="T2342" t="s">
        <v>4724</v>
      </c>
      <c r="U2342" t="s">
        <v>1204</v>
      </c>
      <c r="AG2342" s="17" t="s">
        <v>6737</v>
      </c>
    </row>
    <row r="2343" spans="1:33" x14ac:dyDescent="0.35">
      <c r="A2343" t="s">
        <v>4231</v>
      </c>
      <c r="B2343" t="s">
        <v>5449</v>
      </c>
      <c r="C2343" t="s">
        <v>5450</v>
      </c>
      <c r="D2343" t="s">
        <v>2010</v>
      </c>
      <c r="E2343" t="s">
        <v>2011</v>
      </c>
      <c r="F2343" t="s">
        <v>2012</v>
      </c>
      <c r="G2343" s="1">
        <v>78</v>
      </c>
      <c r="H2343" s="1">
        <v>36.58</v>
      </c>
      <c r="I2343" s="2">
        <v>2853.24</v>
      </c>
      <c r="J2343" s="3">
        <v>2.0138000000000001E-3</v>
      </c>
      <c r="K2343" s="4">
        <v>1416846.12</v>
      </c>
      <c r="L2343" s="5">
        <v>50001</v>
      </c>
      <c r="M2343" s="6">
        <v>28.33635567</v>
      </c>
      <c r="N2343" s="7" t="str">
        <f>IF(ISNUMBER(_xll.BDP($C2343, "DELTA_MID")),_xll.BDP($C2343, "DELTA_MID")," ")</f>
        <v xml:space="preserve"> </v>
      </c>
      <c r="O2343" s="7" t="str">
        <f>IF(ISNUMBER(N2343),_xll.BDP($C2343, "OPT_UNDL_TICKER"),"")</f>
        <v/>
      </c>
      <c r="P2343" s="8" t="str">
        <f>IF(ISNUMBER(N2343),_xll.BDP($C2343, "OPT_UNDL_PX")," ")</f>
        <v xml:space="preserve"> </v>
      </c>
      <c r="Q2343" s="7" t="str">
        <f>IF(ISNUMBER(N2343),+G2343*_xll.BDP($C2343, "PX_POS_MULT_FACTOR")*P2343/K2343," ")</f>
        <v xml:space="preserve"> </v>
      </c>
      <c r="R2343" s="8" t="str">
        <f>IF(OR($A2343="TUA",$A2343="TYA"),"",IF(ISNUMBER(_xll.BDP($C2343,"DUR_ADJ_OAS_MID")),_xll.BDP($C2343,"DUR_ADJ_OAS_MID"),IF(ISNUMBER(_xll.BDP($E2343&amp;" ISIN","DUR_ADJ_OAS_MID")),_xll.BDP($E2343&amp;" ISIN","DUR_ADJ_OAS_MID")," ")))</f>
        <v xml:space="preserve"> </v>
      </c>
      <c r="S2343" s="7" t="str">
        <f ca="1">IF(AND(A2342="SVOL",C2342="Cash"),                                     SUM(INDIRECT(ADDRESS(ROW()-(COUNTIF(A:A,"SVOL")),COLUMN())):INDIRECT(ADDRESS(ROW()-1,COLUMN()))),                                    IF(AND(A2343="TYA",C2343="Cash"), SUM(INDIRECT(ADDRESS(ROW()-(COUNTIF(A:A,"TYA")-1),COLUMN())):INDIRECT(ADDRESS(ROW()-1,COLUMN()))),                                    IF(AND(A2343="SVOL",ISNUMBER(FIND(" Govt",C2343))),"", IF(AND(A2343="SVOL",ISNUMBER(FIND(" Index",C2343))),J2343,                                    IF(ISNUMBER(N2343),Q2343*N2343,IF(ISNUMBER(R2343),J2343*R2343," "))))))</f>
        <v xml:space="preserve"> </v>
      </c>
      <c r="T2343" t="s">
        <v>2012</v>
      </c>
      <c r="U2343" t="s">
        <v>1204</v>
      </c>
      <c r="AG2343" s="17" t="s">
        <v>6737</v>
      </c>
    </row>
    <row r="2344" spans="1:33" x14ac:dyDescent="0.35">
      <c r="A2344" t="s">
        <v>4231</v>
      </c>
      <c r="B2344" t="s">
        <v>5451</v>
      </c>
      <c r="C2344" t="s">
        <v>5452</v>
      </c>
      <c r="D2344" t="s">
        <v>5453</v>
      </c>
      <c r="E2344" t="s">
        <v>5454</v>
      </c>
      <c r="F2344" t="s">
        <v>5455</v>
      </c>
      <c r="G2344" s="1">
        <v>138</v>
      </c>
      <c r="H2344" s="1">
        <v>25.98</v>
      </c>
      <c r="I2344" s="2">
        <v>3585.24</v>
      </c>
      <c r="J2344" s="3">
        <v>2.5304400000000001E-3</v>
      </c>
      <c r="K2344" s="4">
        <v>1416846.12</v>
      </c>
      <c r="L2344" s="5">
        <v>50001</v>
      </c>
      <c r="M2344" s="6">
        <v>28.33635567</v>
      </c>
      <c r="N2344" s="7" t="str">
        <f>IF(ISNUMBER(_xll.BDP($C2344, "DELTA_MID")),_xll.BDP($C2344, "DELTA_MID")," ")</f>
        <v xml:space="preserve"> </v>
      </c>
      <c r="O2344" s="7" t="str">
        <f>IF(ISNUMBER(N2344),_xll.BDP($C2344, "OPT_UNDL_TICKER"),"")</f>
        <v/>
      </c>
      <c r="P2344" s="8" t="str">
        <f>IF(ISNUMBER(N2344),_xll.BDP($C2344, "OPT_UNDL_PX")," ")</f>
        <v xml:space="preserve"> </v>
      </c>
      <c r="Q2344" s="7" t="str">
        <f>IF(ISNUMBER(N2344),+G2344*_xll.BDP($C2344, "PX_POS_MULT_FACTOR")*P2344/K2344," ")</f>
        <v xml:space="preserve"> </v>
      </c>
      <c r="R2344" s="8" t="str">
        <f>IF(OR($A2344="TUA",$A2344="TYA"),"",IF(ISNUMBER(_xll.BDP($C2344,"DUR_ADJ_OAS_MID")),_xll.BDP($C2344,"DUR_ADJ_OAS_MID"),IF(ISNUMBER(_xll.BDP($E2344&amp;" ISIN","DUR_ADJ_OAS_MID")),_xll.BDP($E2344&amp;" ISIN","DUR_ADJ_OAS_MID")," ")))</f>
        <v xml:space="preserve"> </v>
      </c>
      <c r="S2344" s="7" t="str">
        <f ca="1">IF(AND(A2343="SVOL",C2343="Cash"),                                     SUM(INDIRECT(ADDRESS(ROW()-(COUNTIF(A:A,"SVOL")),COLUMN())):INDIRECT(ADDRESS(ROW()-1,COLUMN()))),                                    IF(AND(A2344="TYA",C2344="Cash"), SUM(INDIRECT(ADDRESS(ROW()-(COUNTIF(A:A,"TYA")-1),COLUMN())):INDIRECT(ADDRESS(ROW()-1,COLUMN()))),                                    IF(AND(A2344="SVOL",ISNUMBER(FIND(" Govt",C2344))),"", IF(AND(A2344="SVOL",ISNUMBER(FIND(" Index",C2344))),J2344,                                    IF(ISNUMBER(N2344),Q2344*N2344,IF(ISNUMBER(R2344),J2344*R2344," "))))))</f>
        <v xml:space="preserve"> </v>
      </c>
      <c r="T2344" t="s">
        <v>5455</v>
      </c>
      <c r="U2344" t="s">
        <v>1204</v>
      </c>
      <c r="AG2344" s="17" t="s">
        <v>6737</v>
      </c>
    </row>
    <row r="2345" spans="1:33" x14ac:dyDescent="0.35">
      <c r="A2345" t="s">
        <v>4231</v>
      </c>
      <c r="B2345" t="s">
        <v>5456</v>
      </c>
      <c r="C2345" t="s">
        <v>5457</v>
      </c>
      <c r="D2345" t="s">
        <v>5458</v>
      </c>
      <c r="E2345" t="s">
        <v>5459</v>
      </c>
      <c r="F2345" t="s">
        <v>5460</v>
      </c>
      <c r="G2345" s="1">
        <v>99</v>
      </c>
      <c r="H2345" s="1">
        <v>31.19</v>
      </c>
      <c r="I2345" s="2">
        <v>3087.81</v>
      </c>
      <c r="J2345" s="3">
        <v>2.17935E-3</v>
      </c>
      <c r="K2345" s="4">
        <v>1416846.12</v>
      </c>
      <c r="L2345" s="5">
        <v>50001</v>
      </c>
      <c r="M2345" s="6">
        <v>28.33635567</v>
      </c>
      <c r="N2345" s="7" t="str">
        <f>IF(ISNUMBER(_xll.BDP($C2345, "DELTA_MID")),_xll.BDP($C2345, "DELTA_MID")," ")</f>
        <v xml:space="preserve"> </v>
      </c>
      <c r="O2345" s="7" t="str">
        <f>IF(ISNUMBER(N2345),_xll.BDP($C2345, "OPT_UNDL_TICKER"),"")</f>
        <v/>
      </c>
      <c r="P2345" s="8" t="str">
        <f>IF(ISNUMBER(N2345),_xll.BDP($C2345, "OPT_UNDL_PX")," ")</f>
        <v xml:space="preserve"> </v>
      </c>
      <c r="Q2345" s="7" t="str">
        <f>IF(ISNUMBER(N2345),+G2345*_xll.BDP($C2345, "PX_POS_MULT_FACTOR")*P2345/K2345," ")</f>
        <v xml:space="preserve"> </v>
      </c>
      <c r="R2345" s="8" t="str">
        <f>IF(OR($A2345="TUA",$A2345="TYA"),"",IF(ISNUMBER(_xll.BDP($C2345,"DUR_ADJ_OAS_MID")),_xll.BDP($C2345,"DUR_ADJ_OAS_MID"),IF(ISNUMBER(_xll.BDP($E2345&amp;" ISIN","DUR_ADJ_OAS_MID")),_xll.BDP($E2345&amp;" ISIN","DUR_ADJ_OAS_MID")," ")))</f>
        <v xml:space="preserve"> </v>
      </c>
      <c r="S2345" s="7" t="str">
        <f ca="1">IF(AND(A2344="SVOL",C2344="Cash"),                                     SUM(INDIRECT(ADDRESS(ROW()-(COUNTIF(A:A,"SVOL")),COLUMN())):INDIRECT(ADDRESS(ROW()-1,COLUMN()))),                                    IF(AND(A2345="TYA",C2345="Cash"), SUM(INDIRECT(ADDRESS(ROW()-(COUNTIF(A:A,"TYA")-1),COLUMN())):INDIRECT(ADDRESS(ROW()-1,COLUMN()))),                                    IF(AND(A2345="SVOL",ISNUMBER(FIND(" Govt",C2345))),"", IF(AND(A2345="SVOL",ISNUMBER(FIND(" Index",C2345))),J2345,                                    IF(ISNUMBER(N2345),Q2345*N2345,IF(ISNUMBER(R2345),J2345*R2345," "))))))</f>
        <v xml:space="preserve"> </v>
      </c>
      <c r="T2345" t="s">
        <v>5460</v>
      </c>
      <c r="U2345" t="s">
        <v>1204</v>
      </c>
      <c r="AG2345" s="17" t="s">
        <v>6737</v>
      </c>
    </row>
    <row r="2346" spans="1:33" x14ac:dyDescent="0.35">
      <c r="A2346" t="s">
        <v>4231</v>
      </c>
      <c r="B2346" t="s">
        <v>5461</v>
      </c>
      <c r="C2346" t="s">
        <v>5462</v>
      </c>
      <c r="D2346" t="s">
        <v>2044</v>
      </c>
      <c r="E2346" t="s">
        <v>2045</v>
      </c>
      <c r="F2346" t="s">
        <v>2046</v>
      </c>
      <c r="G2346" s="1">
        <v>34</v>
      </c>
      <c r="H2346" s="1">
        <v>109.03</v>
      </c>
      <c r="I2346" s="2">
        <v>3707.02</v>
      </c>
      <c r="J2346" s="3">
        <v>2.6163900000000001E-3</v>
      </c>
      <c r="K2346" s="4">
        <v>1416846.12</v>
      </c>
      <c r="L2346" s="5">
        <v>50001</v>
      </c>
      <c r="M2346" s="6">
        <v>28.33635567</v>
      </c>
      <c r="N2346" s="7" t="str">
        <f>IF(ISNUMBER(_xll.BDP($C2346, "DELTA_MID")),_xll.BDP($C2346, "DELTA_MID")," ")</f>
        <v xml:space="preserve"> </v>
      </c>
      <c r="O2346" s="7" t="str">
        <f>IF(ISNUMBER(N2346),_xll.BDP($C2346, "OPT_UNDL_TICKER"),"")</f>
        <v/>
      </c>
      <c r="P2346" s="8" t="str">
        <f>IF(ISNUMBER(N2346),_xll.BDP($C2346, "OPT_UNDL_PX")," ")</f>
        <v xml:space="preserve"> </v>
      </c>
      <c r="Q2346" s="7" t="str">
        <f>IF(ISNUMBER(N2346),+G2346*_xll.BDP($C2346, "PX_POS_MULT_FACTOR")*P2346/K2346," ")</f>
        <v xml:space="preserve"> </v>
      </c>
      <c r="R2346" s="8" t="str">
        <f>IF(OR($A2346="TUA",$A2346="TYA"),"",IF(ISNUMBER(_xll.BDP($C2346,"DUR_ADJ_OAS_MID")),_xll.BDP($C2346,"DUR_ADJ_OAS_MID"),IF(ISNUMBER(_xll.BDP($E2346&amp;" ISIN","DUR_ADJ_OAS_MID")),_xll.BDP($E2346&amp;" ISIN","DUR_ADJ_OAS_MID")," ")))</f>
        <v xml:space="preserve"> </v>
      </c>
      <c r="S2346" s="7" t="str">
        <f ca="1">IF(AND(A2345="SVOL",C2345="Cash"),                                     SUM(INDIRECT(ADDRESS(ROW()-(COUNTIF(A:A,"SVOL")),COLUMN())):INDIRECT(ADDRESS(ROW()-1,COLUMN()))),                                    IF(AND(A2346="TYA",C2346="Cash"), SUM(INDIRECT(ADDRESS(ROW()-(COUNTIF(A:A,"TYA")-1),COLUMN())):INDIRECT(ADDRESS(ROW()-1,COLUMN()))),                                    IF(AND(A2346="SVOL",ISNUMBER(FIND(" Govt",C2346))),"", IF(AND(A2346="SVOL",ISNUMBER(FIND(" Index",C2346))),J2346,                                    IF(ISNUMBER(N2346),Q2346*N2346,IF(ISNUMBER(R2346),J2346*R2346," "))))))</f>
        <v xml:space="preserve"> </v>
      </c>
      <c r="T2346" t="s">
        <v>2046</v>
      </c>
      <c r="U2346" t="s">
        <v>1204</v>
      </c>
      <c r="AG2346" s="17" t="s">
        <v>6737</v>
      </c>
    </row>
    <row r="2347" spans="1:33" x14ac:dyDescent="0.35">
      <c r="A2347" t="s">
        <v>4231</v>
      </c>
      <c r="B2347" t="s">
        <v>5463</v>
      </c>
      <c r="C2347" t="s">
        <v>5464</v>
      </c>
      <c r="D2347" t="s">
        <v>5465</v>
      </c>
      <c r="E2347" t="s">
        <v>5466</v>
      </c>
      <c r="F2347" t="s">
        <v>5467</v>
      </c>
      <c r="G2347" s="1">
        <v>19</v>
      </c>
      <c r="H2347" s="1">
        <v>114.48</v>
      </c>
      <c r="I2347" s="2">
        <v>2175.12</v>
      </c>
      <c r="J2347" s="3">
        <v>1.5351799999999999E-3</v>
      </c>
      <c r="K2347" s="4">
        <v>1416846.12</v>
      </c>
      <c r="L2347" s="5">
        <v>50001</v>
      </c>
      <c r="M2347" s="6">
        <v>28.33635567</v>
      </c>
      <c r="N2347" s="7" t="str">
        <f>IF(ISNUMBER(_xll.BDP($C2347, "DELTA_MID")),_xll.BDP($C2347, "DELTA_MID")," ")</f>
        <v xml:space="preserve"> </v>
      </c>
      <c r="O2347" s="7" t="str">
        <f>IF(ISNUMBER(N2347),_xll.BDP($C2347, "OPT_UNDL_TICKER"),"")</f>
        <v/>
      </c>
      <c r="P2347" s="8" t="str">
        <f>IF(ISNUMBER(N2347),_xll.BDP($C2347, "OPT_UNDL_PX")," ")</f>
        <v xml:space="preserve"> </v>
      </c>
      <c r="Q2347" s="7" t="str">
        <f>IF(ISNUMBER(N2347),+G2347*_xll.BDP($C2347, "PX_POS_MULT_FACTOR")*P2347/K2347," ")</f>
        <v xml:space="preserve"> </v>
      </c>
      <c r="R2347" s="8" t="str">
        <f>IF(OR($A2347="TUA",$A2347="TYA"),"",IF(ISNUMBER(_xll.BDP($C2347,"DUR_ADJ_OAS_MID")),_xll.BDP($C2347,"DUR_ADJ_OAS_MID"),IF(ISNUMBER(_xll.BDP($E2347&amp;" ISIN","DUR_ADJ_OAS_MID")),_xll.BDP($E2347&amp;" ISIN","DUR_ADJ_OAS_MID")," ")))</f>
        <v xml:space="preserve"> </v>
      </c>
      <c r="S2347" s="7" t="str">
        <f ca="1">IF(AND(A2346="SVOL",C2346="Cash"),                                     SUM(INDIRECT(ADDRESS(ROW()-(COUNTIF(A:A,"SVOL")),COLUMN())):INDIRECT(ADDRESS(ROW()-1,COLUMN()))),                                    IF(AND(A2347="TYA",C2347="Cash"), SUM(INDIRECT(ADDRESS(ROW()-(COUNTIF(A:A,"TYA")-1),COLUMN())):INDIRECT(ADDRESS(ROW()-1,COLUMN()))),                                    IF(AND(A2347="SVOL",ISNUMBER(FIND(" Govt",C2347))),"", IF(AND(A2347="SVOL",ISNUMBER(FIND(" Index",C2347))),J2347,                                    IF(ISNUMBER(N2347),Q2347*N2347,IF(ISNUMBER(R2347),J2347*R2347," "))))))</f>
        <v xml:space="preserve"> </v>
      </c>
      <c r="T2347" t="s">
        <v>5467</v>
      </c>
      <c r="U2347" t="s">
        <v>1204</v>
      </c>
      <c r="AG2347" s="17" t="s">
        <v>6737</v>
      </c>
    </row>
    <row r="2348" spans="1:33" x14ac:dyDescent="0.35">
      <c r="A2348" t="s">
        <v>4231</v>
      </c>
      <c r="B2348" t="s">
        <v>5468</v>
      </c>
      <c r="C2348" t="s">
        <v>5469</v>
      </c>
      <c r="D2348" t="s">
        <v>5470</v>
      </c>
      <c r="E2348" t="s">
        <v>5471</v>
      </c>
      <c r="F2348" t="s">
        <v>5472</v>
      </c>
      <c r="G2348" s="1">
        <v>41</v>
      </c>
      <c r="H2348" s="1">
        <v>49.44</v>
      </c>
      <c r="I2348" s="2">
        <v>2027.04</v>
      </c>
      <c r="J2348" s="3">
        <v>1.43067E-3</v>
      </c>
      <c r="K2348" s="4">
        <v>1416846.12</v>
      </c>
      <c r="L2348" s="5">
        <v>50001</v>
      </c>
      <c r="M2348" s="6">
        <v>28.33635567</v>
      </c>
      <c r="N2348" s="7" t="str">
        <f>IF(ISNUMBER(_xll.BDP($C2348, "DELTA_MID")),_xll.BDP($C2348, "DELTA_MID")," ")</f>
        <v xml:space="preserve"> </v>
      </c>
      <c r="O2348" s="7" t="str">
        <f>IF(ISNUMBER(N2348),_xll.BDP($C2348, "OPT_UNDL_TICKER"),"")</f>
        <v/>
      </c>
      <c r="P2348" s="8" t="str">
        <f>IF(ISNUMBER(N2348),_xll.BDP($C2348, "OPT_UNDL_PX")," ")</f>
        <v xml:space="preserve"> </v>
      </c>
      <c r="Q2348" s="7" t="str">
        <f>IF(ISNUMBER(N2348),+G2348*_xll.BDP($C2348, "PX_POS_MULT_FACTOR")*P2348/K2348," ")</f>
        <v xml:space="preserve"> </v>
      </c>
      <c r="R2348" s="8" t="str">
        <f>IF(OR($A2348="TUA",$A2348="TYA"),"",IF(ISNUMBER(_xll.BDP($C2348,"DUR_ADJ_OAS_MID")),_xll.BDP($C2348,"DUR_ADJ_OAS_MID"),IF(ISNUMBER(_xll.BDP($E2348&amp;" ISIN","DUR_ADJ_OAS_MID")),_xll.BDP($E2348&amp;" ISIN","DUR_ADJ_OAS_MID")," ")))</f>
        <v xml:space="preserve"> </v>
      </c>
      <c r="S2348" s="7" t="str">
        <f ca="1">IF(AND(A2347="SVOL",C2347="Cash"),                                     SUM(INDIRECT(ADDRESS(ROW()-(COUNTIF(A:A,"SVOL")),COLUMN())):INDIRECT(ADDRESS(ROW()-1,COLUMN()))),                                    IF(AND(A2348="TYA",C2348="Cash"), SUM(INDIRECT(ADDRESS(ROW()-(COUNTIF(A:A,"TYA")-1),COLUMN())):INDIRECT(ADDRESS(ROW()-1,COLUMN()))),                                    IF(AND(A2348="SVOL",ISNUMBER(FIND(" Govt",C2348))),"", IF(AND(A2348="SVOL",ISNUMBER(FIND(" Index",C2348))),J2348,                                    IF(ISNUMBER(N2348),Q2348*N2348,IF(ISNUMBER(R2348),J2348*R2348," "))))))</f>
        <v xml:space="preserve"> </v>
      </c>
      <c r="T2348" t="s">
        <v>5472</v>
      </c>
      <c r="U2348" t="s">
        <v>1204</v>
      </c>
      <c r="AG2348" s="17" t="s">
        <v>6737</v>
      </c>
    </row>
    <row r="2349" spans="1:33" x14ac:dyDescent="0.35">
      <c r="A2349" t="s">
        <v>4231</v>
      </c>
      <c r="B2349" t="s">
        <v>5473</v>
      </c>
      <c r="C2349" t="s">
        <v>5474</v>
      </c>
      <c r="D2349" t="s">
        <v>2071</v>
      </c>
      <c r="E2349" t="s">
        <v>2072</v>
      </c>
      <c r="F2349" t="s">
        <v>2073</v>
      </c>
      <c r="G2349" s="1">
        <v>203</v>
      </c>
      <c r="H2349" s="1">
        <v>32.630000000000003</v>
      </c>
      <c r="I2349" s="2">
        <v>6623.89</v>
      </c>
      <c r="J2349" s="3">
        <v>4.6750899999999998E-3</v>
      </c>
      <c r="K2349" s="4">
        <v>1416846.12</v>
      </c>
      <c r="L2349" s="5">
        <v>50001</v>
      </c>
      <c r="M2349" s="6">
        <v>28.33635567</v>
      </c>
      <c r="N2349" s="7" t="str">
        <f>IF(ISNUMBER(_xll.BDP($C2349, "DELTA_MID")),_xll.BDP($C2349, "DELTA_MID")," ")</f>
        <v xml:space="preserve"> </v>
      </c>
      <c r="O2349" s="7" t="str">
        <f>IF(ISNUMBER(N2349),_xll.BDP($C2349, "OPT_UNDL_TICKER"),"")</f>
        <v/>
      </c>
      <c r="P2349" s="8" t="str">
        <f>IF(ISNUMBER(N2349),_xll.BDP($C2349, "OPT_UNDL_PX")," ")</f>
        <v xml:space="preserve"> </v>
      </c>
      <c r="Q2349" s="7" t="str">
        <f>IF(ISNUMBER(N2349),+G2349*_xll.BDP($C2349, "PX_POS_MULT_FACTOR")*P2349/K2349," ")</f>
        <v xml:space="preserve"> </v>
      </c>
      <c r="R2349" s="8" t="str">
        <f>IF(OR($A2349="TUA",$A2349="TYA"),"",IF(ISNUMBER(_xll.BDP($C2349,"DUR_ADJ_OAS_MID")),_xll.BDP($C2349,"DUR_ADJ_OAS_MID"),IF(ISNUMBER(_xll.BDP($E2349&amp;" ISIN","DUR_ADJ_OAS_MID")),_xll.BDP($E2349&amp;" ISIN","DUR_ADJ_OAS_MID")," ")))</f>
        <v xml:space="preserve"> </v>
      </c>
      <c r="S2349" s="7" t="str">
        <f ca="1">IF(AND(A2348="SVOL",C2348="Cash"),                                     SUM(INDIRECT(ADDRESS(ROW()-(COUNTIF(A:A,"SVOL")),COLUMN())):INDIRECT(ADDRESS(ROW()-1,COLUMN()))),                                    IF(AND(A2349="TYA",C2349="Cash"), SUM(INDIRECT(ADDRESS(ROW()-(COUNTIF(A:A,"TYA")-1),COLUMN())):INDIRECT(ADDRESS(ROW()-1,COLUMN()))),                                    IF(AND(A2349="SVOL",ISNUMBER(FIND(" Govt",C2349))),"", IF(AND(A2349="SVOL",ISNUMBER(FIND(" Index",C2349))),J2349,                                    IF(ISNUMBER(N2349),Q2349*N2349,IF(ISNUMBER(R2349),J2349*R2349," "))))))</f>
        <v xml:space="preserve"> </v>
      </c>
      <c r="T2349" t="s">
        <v>2073</v>
      </c>
      <c r="U2349" t="s">
        <v>1204</v>
      </c>
      <c r="AG2349" s="17" t="s">
        <v>6737</v>
      </c>
    </row>
    <row r="2350" spans="1:33" x14ac:dyDescent="0.35">
      <c r="A2350" t="s">
        <v>4231</v>
      </c>
      <c r="B2350" t="s">
        <v>4780</v>
      </c>
      <c r="C2350" t="s">
        <v>4781</v>
      </c>
      <c r="D2350" t="s">
        <v>2081</v>
      </c>
      <c r="E2350" t="s">
        <v>2082</v>
      </c>
      <c r="F2350" t="s">
        <v>2083</v>
      </c>
      <c r="G2350" s="1">
        <v>136</v>
      </c>
      <c r="H2350" s="1">
        <v>90.7</v>
      </c>
      <c r="I2350" s="2">
        <v>12335.2</v>
      </c>
      <c r="J2350" s="3">
        <v>8.7060999999999996E-3</v>
      </c>
      <c r="K2350" s="4">
        <v>1416846.12</v>
      </c>
      <c r="L2350" s="5">
        <v>50001</v>
      </c>
      <c r="M2350" s="6">
        <v>28.33635567</v>
      </c>
      <c r="N2350" s="7" t="str">
        <f>IF(ISNUMBER(_xll.BDP($C2350, "DELTA_MID")),_xll.BDP($C2350, "DELTA_MID")," ")</f>
        <v xml:space="preserve"> </v>
      </c>
      <c r="O2350" s="7" t="str">
        <f>IF(ISNUMBER(N2350),_xll.BDP($C2350, "OPT_UNDL_TICKER"),"")</f>
        <v/>
      </c>
      <c r="P2350" s="8" t="str">
        <f>IF(ISNUMBER(N2350),_xll.BDP($C2350, "OPT_UNDL_PX")," ")</f>
        <v xml:space="preserve"> </v>
      </c>
      <c r="Q2350" s="7" t="str">
        <f>IF(ISNUMBER(N2350),+G2350*_xll.BDP($C2350, "PX_POS_MULT_FACTOR")*P2350/K2350," ")</f>
        <v xml:space="preserve"> </v>
      </c>
      <c r="R2350" s="8" t="str">
        <f>IF(OR($A2350="TUA",$A2350="TYA"),"",IF(ISNUMBER(_xll.BDP($C2350,"DUR_ADJ_OAS_MID")),_xll.BDP($C2350,"DUR_ADJ_OAS_MID"),IF(ISNUMBER(_xll.BDP($E2350&amp;" ISIN","DUR_ADJ_OAS_MID")),_xll.BDP($E2350&amp;" ISIN","DUR_ADJ_OAS_MID")," ")))</f>
        <v xml:space="preserve"> </v>
      </c>
      <c r="S2350" s="7" t="str">
        <f ca="1">IF(AND(A2349="SVOL",C2349="Cash"),                                     SUM(INDIRECT(ADDRESS(ROW()-(COUNTIF(A:A,"SVOL")),COLUMN())):INDIRECT(ADDRESS(ROW()-1,COLUMN()))),                                    IF(AND(A2350="TYA",C2350="Cash"), SUM(INDIRECT(ADDRESS(ROW()-(COUNTIF(A:A,"TYA")-1),COLUMN())):INDIRECT(ADDRESS(ROW()-1,COLUMN()))),                                    IF(AND(A2350="SVOL",ISNUMBER(FIND(" Govt",C2350))),"", IF(AND(A2350="SVOL",ISNUMBER(FIND(" Index",C2350))),J2350,                                    IF(ISNUMBER(N2350),Q2350*N2350,IF(ISNUMBER(R2350),J2350*R2350," "))))))</f>
        <v xml:space="preserve"> </v>
      </c>
      <c r="T2350" t="s">
        <v>2083</v>
      </c>
      <c r="U2350" t="s">
        <v>1204</v>
      </c>
      <c r="AG2350" s="17" t="s">
        <v>6737</v>
      </c>
    </row>
    <row r="2351" spans="1:33" x14ac:dyDescent="0.35">
      <c r="A2351" t="s">
        <v>4231</v>
      </c>
      <c r="B2351" t="s">
        <v>5475</v>
      </c>
      <c r="C2351" t="s">
        <v>5476</v>
      </c>
      <c r="D2351" t="s">
        <v>5477</v>
      </c>
      <c r="E2351" t="s">
        <v>5478</v>
      </c>
      <c r="F2351" t="s">
        <v>5479</v>
      </c>
      <c r="G2351" s="1">
        <v>107</v>
      </c>
      <c r="H2351" s="1">
        <v>21.52</v>
      </c>
      <c r="I2351" s="2">
        <v>2302.64</v>
      </c>
      <c r="J2351" s="3">
        <v>1.6251900000000001E-3</v>
      </c>
      <c r="K2351" s="4">
        <v>1416846.12</v>
      </c>
      <c r="L2351" s="5">
        <v>50001</v>
      </c>
      <c r="M2351" s="6">
        <v>28.33635567</v>
      </c>
      <c r="N2351" s="7" t="str">
        <f>IF(ISNUMBER(_xll.BDP($C2351, "DELTA_MID")),_xll.BDP($C2351, "DELTA_MID")," ")</f>
        <v xml:space="preserve"> </v>
      </c>
      <c r="O2351" s="7" t="str">
        <f>IF(ISNUMBER(N2351),_xll.BDP($C2351, "OPT_UNDL_TICKER"),"")</f>
        <v/>
      </c>
      <c r="P2351" s="8" t="str">
        <f>IF(ISNUMBER(N2351),_xll.BDP($C2351, "OPT_UNDL_PX")," ")</f>
        <v xml:space="preserve"> </v>
      </c>
      <c r="Q2351" s="7" t="str">
        <f>IF(ISNUMBER(N2351),+G2351*_xll.BDP($C2351, "PX_POS_MULT_FACTOR")*P2351/K2351," ")</f>
        <v xml:space="preserve"> </v>
      </c>
      <c r="R2351" s="8" t="str">
        <f>IF(OR($A2351="TUA",$A2351="TYA"),"",IF(ISNUMBER(_xll.BDP($C2351,"DUR_ADJ_OAS_MID")),_xll.BDP($C2351,"DUR_ADJ_OAS_MID"),IF(ISNUMBER(_xll.BDP($E2351&amp;" ISIN","DUR_ADJ_OAS_MID")),_xll.BDP($E2351&amp;" ISIN","DUR_ADJ_OAS_MID")," ")))</f>
        <v xml:space="preserve"> </v>
      </c>
      <c r="S2351" s="7" t="str">
        <f ca="1">IF(AND(A2350="SVOL",C2350="Cash"),                                     SUM(INDIRECT(ADDRESS(ROW()-(COUNTIF(A:A,"SVOL")),COLUMN())):INDIRECT(ADDRESS(ROW()-1,COLUMN()))),                                    IF(AND(A2351="TYA",C2351="Cash"), SUM(INDIRECT(ADDRESS(ROW()-(COUNTIF(A:A,"TYA")-1),COLUMN())):INDIRECT(ADDRESS(ROW()-1,COLUMN()))),                                    IF(AND(A2351="SVOL",ISNUMBER(FIND(" Govt",C2351))),"", IF(AND(A2351="SVOL",ISNUMBER(FIND(" Index",C2351))),J2351,                                    IF(ISNUMBER(N2351),Q2351*N2351,IF(ISNUMBER(R2351),J2351*R2351," "))))))</f>
        <v xml:space="preserve"> </v>
      </c>
      <c r="T2351" t="s">
        <v>5479</v>
      </c>
      <c r="U2351" t="s">
        <v>1204</v>
      </c>
      <c r="AG2351" s="17" t="s">
        <v>6737</v>
      </c>
    </row>
    <row r="2352" spans="1:33" x14ac:dyDescent="0.35">
      <c r="A2352" t="s">
        <v>4231</v>
      </c>
      <c r="B2352" t="s">
        <v>5480</v>
      </c>
      <c r="C2352" t="s">
        <v>5481</v>
      </c>
      <c r="D2352" t="s">
        <v>5482</v>
      </c>
      <c r="E2352" t="s">
        <v>5483</v>
      </c>
      <c r="F2352" t="s">
        <v>5484</v>
      </c>
      <c r="G2352" s="1">
        <v>29</v>
      </c>
      <c r="H2352" s="1">
        <v>86.62</v>
      </c>
      <c r="I2352" s="2">
        <v>2511.98</v>
      </c>
      <c r="J2352" s="3">
        <v>1.77294E-3</v>
      </c>
      <c r="K2352" s="4">
        <v>1416846.12</v>
      </c>
      <c r="L2352" s="5">
        <v>50001</v>
      </c>
      <c r="M2352" s="6">
        <v>28.33635567</v>
      </c>
      <c r="N2352" s="7" t="str">
        <f>IF(ISNUMBER(_xll.BDP($C2352, "DELTA_MID")),_xll.BDP($C2352, "DELTA_MID")," ")</f>
        <v xml:space="preserve"> </v>
      </c>
      <c r="O2352" s="7" t="str">
        <f>IF(ISNUMBER(N2352),_xll.BDP($C2352, "OPT_UNDL_TICKER"),"")</f>
        <v/>
      </c>
      <c r="P2352" s="8" t="str">
        <f>IF(ISNUMBER(N2352),_xll.BDP($C2352, "OPT_UNDL_PX")," ")</f>
        <v xml:space="preserve"> </v>
      </c>
      <c r="Q2352" s="7" t="str">
        <f>IF(ISNUMBER(N2352),+G2352*_xll.BDP($C2352, "PX_POS_MULT_FACTOR")*P2352/K2352," ")</f>
        <v xml:space="preserve"> </v>
      </c>
      <c r="R2352" s="8" t="str">
        <f>IF(OR($A2352="TUA",$A2352="TYA"),"",IF(ISNUMBER(_xll.BDP($C2352,"DUR_ADJ_OAS_MID")),_xll.BDP($C2352,"DUR_ADJ_OAS_MID"),IF(ISNUMBER(_xll.BDP($E2352&amp;" ISIN","DUR_ADJ_OAS_MID")),_xll.BDP($E2352&amp;" ISIN","DUR_ADJ_OAS_MID")," ")))</f>
        <v xml:space="preserve"> </v>
      </c>
      <c r="S2352" s="7" t="str">
        <f ca="1">IF(AND(A2351="SVOL",C2351="Cash"),                                     SUM(INDIRECT(ADDRESS(ROW()-(COUNTIF(A:A,"SVOL")),COLUMN())):INDIRECT(ADDRESS(ROW()-1,COLUMN()))),                                    IF(AND(A2352="TYA",C2352="Cash"), SUM(INDIRECT(ADDRESS(ROW()-(COUNTIF(A:A,"TYA")-1),COLUMN())):INDIRECT(ADDRESS(ROW()-1,COLUMN()))),                                    IF(AND(A2352="SVOL",ISNUMBER(FIND(" Govt",C2352))),"", IF(AND(A2352="SVOL",ISNUMBER(FIND(" Index",C2352))),J2352,                                    IF(ISNUMBER(N2352),Q2352*N2352,IF(ISNUMBER(R2352),J2352*R2352," "))))))</f>
        <v xml:space="preserve"> </v>
      </c>
      <c r="T2352" t="s">
        <v>5484</v>
      </c>
      <c r="U2352" t="s">
        <v>1204</v>
      </c>
      <c r="AG2352" s="17" t="s">
        <v>6737</v>
      </c>
    </row>
    <row r="2353" spans="1:33" x14ac:dyDescent="0.35">
      <c r="A2353" t="s">
        <v>4231</v>
      </c>
      <c r="B2353" t="s">
        <v>5485</v>
      </c>
      <c r="C2353" t="s">
        <v>5486</v>
      </c>
      <c r="D2353" t="s">
        <v>5487</v>
      </c>
      <c r="E2353" t="s">
        <v>5488</v>
      </c>
      <c r="F2353" t="s">
        <v>5489</v>
      </c>
      <c r="G2353" s="1">
        <v>61</v>
      </c>
      <c r="H2353" s="1">
        <v>165.79</v>
      </c>
      <c r="I2353" s="2">
        <v>10113.19</v>
      </c>
      <c r="J2353" s="3">
        <v>7.1378199999999996E-3</v>
      </c>
      <c r="K2353" s="4">
        <v>1416846.12</v>
      </c>
      <c r="L2353" s="5">
        <v>50001</v>
      </c>
      <c r="M2353" s="6">
        <v>28.33635567</v>
      </c>
      <c r="N2353" s="7" t="str">
        <f>IF(ISNUMBER(_xll.BDP($C2353, "DELTA_MID")),_xll.BDP($C2353, "DELTA_MID")," ")</f>
        <v xml:space="preserve"> </v>
      </c>
      <c r="O2353" s="7" t="str">
        <f>IF(ISNUMBER(N2353),_xll.BDP($C2353, "OPT_UNDL_TICKER"),"")</f>
        <v/>
      </c>
      <c r="P2353" s="8" t="str">
        <f>IF(ISNUMBER(N2353),_xll.BDP($C2353, "OPT_UNDL_PX")," ")</f>
        <v xml:space="preserve"> </v>
      </c>
      <c r="Q2353" s="7" t="str">
        <f>IF(ISNUMBER(N2353),+G2353*_xll.BDP($C2353, "PX_POS_MULT_FACTOR")*P2353/K2353," ")</f>
        <v xml:space="preserve"> </v>
      </c>
      <c r="R2353" s="8" t="str">
        <f>IF(OR($A2353="TUA",$A2353="TYA"),"",IF(ISNUMBER(_xll.BDP($C2353,"DUR_ADJ_OAS_MID")),_xll.BDP($C2353,"DUR_ADJ_OAS_MID"),IF(ISNUMBER(_xll.BDP($E2353&amp;" ISIN","DUR_ADJ_OAS_MID")),_xll.BDP($E2353&amp;" ISIN","DUR_ADJ_OAS_MID")," ")))</f>
        <v xml:space="preserve"> </v>
      </c>
      <c r="S2353" s="7" t="str">
        <f ca="1">IF(AND(A2352="SVOL",C2352="Cash"),                                     SUM(INDIRECT(ADDRESS(ROW()-(COUNTIF(A:A,"SVOL")),COLUMN())):INDIRECT(ADDRESS(ROW()-1,COLUMN()))),                                    IF(AND(A2353="TYA",C2353="Cash"), SUM(INDIRECT(ADDRESS(ROW()-(COUNTIF(A:A,"TYA")-1),COLUMN())):INDIRECT(ADDRESS(ROW()-1,COLUMN()))),                                    IF(AND(A2353="SVOL",ISNUMBER(FIND(" Govt",C2353))),"", IF(AND(A2353="SVOL",ISNUMBER(FIND(" Index",C2353))),J2353,                                    IF(ISNUMBER(N2353),Q2353*N2353,IF(ISNUMBER(R2353),J2353*R2353," "))))))</f>
        <v xml:space="preserve"> </v>
      </c>
      <c r="T2353" t="s">
        <v>5489</v>
      </c>
      <c r="U2353" t="s">
        <v>1204</v>
      </c>
      <c r="AG2353" s="17" t="s">
        <v>6737</v>
      </c>
    </row>
    <row r="2354" spans="1:33" x14ac:dyDescent="0.35">
      <c r="A2354" t="s">
        <v>4231</v>
      </c>
      <c r="B2354" t="s">
        <v>5490</v>
      </c>
      <c r="C2354" t="s">
        <v>5491</v>
      </c>
      <c r="D2354" t="s">
        <v>5492</v>
      </c>
      <c r="E2354" t="s">
        <v>5493</v>
      </c>
      <c r="F2354" t="s">
        <v>5494</v>
      </c>
      <c r="G2354" s="1">
        <v>67</v>
      </c>
      <c r="H2354" s="1">
        <v>89.67</v>
      </c>
      <c r="I2354" s="2">
        <v>6007.89</v>
      </c>
      <c r="J2354" s="3">
        <v>4.2403299999999996E-3</v>
      </c>
      <c r="K2354" s="4">
        <v>1416846.12</v>
      </c>
      <c r="L2354" s="5">
        <v>50001</v>
      </c>
      <c r="M2354" s="6">
        <v>28.33635567</v>
      </c>
      <c r="N2354" s="7" t="str">
        <f>IF(ISNUMBER(_xll.BDP($C2354, "DELTA_MID")),_xll.BDP($C2354, "DELTA_MID")," ")</f>
        <v xml:space="preserve"> </v>
      </c>
      <c r="O2354" s="7" t="str">
        <f>IF(ISNUMBER(N2354),_xll.BDP($C2354, "OPT_UNDL_TICKER"),"")</f>
        <v/>
      </c>
      <c r="P2354" s="8" t="str">
        <f>IF(ISNUMBER(N2354),_xll.BDP($C2354, "OPT_UNDL_PX")," ")</f>
        <v xml:space="preserve"> </v>
      </c>
      <c r="Q2354" s="7" t="str">
        <f>IF(ISNUMBER(N2354),+G2354*_xll.BDP($C2354, "PX_POS_MULT_FACTOR")*P2354/K2354," ")</f>
        <v xml:space="preserve"> </v>
      </c>
      <c r="R2354" s="8" t="str">
        <f>IF(OR($A2354="TUA",$A2354="TYA"),"",IF(ISNUMBER(_xll.BDP($C2354,"DUR_ADJ_OAS_MID")),_xll.BDP($C2354,"DUR_ADJ_OAS_MID"),IF(ISNUMBER(_xll.BDP($E2354&amp;" ISIN","DUR_ADJ_OAS_MID")),_xll.BDP($E2354&amp;" ISIN","DUR_ADJ_OAS_MID")," ")))</f>
        <v xml:space="preserve"> </v>
      </c>
      <c r="S2354" s="7" t="str">
        <f ca="1">IF(AND(A2353="SVOL",C2353="Cash"),                                     SUM(INDIRECT(ADDRESS(ROW()-(COUNTIF(A:A,"SVOL")),COLUMN())):INDIRECT(ADDRESS(ROW()-1,COLUMN()))),                                    IF(AND(A2354="TYA",C2354="Cash"), SUM(INDIRECT(ADDRESS(ROW()-(COUNTIF(A:A,"TYA")-1),COLUMN())):INDIRECT(ADDRESS(ROW()-1,COLUMN()))),                                    IF(AND(A2354="SVOL",ISNUMBER(FIND(" Govt",C2354))),"", IF(AND(A2354="SVOL",ISNUMBER(FIND(" Index",C2354))),J2354,                                    IF(ISNUMBER(N2354),Q2354*N2354,IF(ISNUMBER(R2354),J2354*R2354," "))))))</f>
        <v xml:space="preserve"> </v>
      </c>
      <c r="T2354" t="s">
        <v>5494</v>
      </c>
      <c r="U2354" t="s">
        <v>1204</v>
      </c>
      <c r="AG2354" s="17" t="s">
        <v>6737</v>
      </c>
    </row>
    <row r="2355" spans="1:33" x14ac:dyDescent="0.35">
      <c r="A2355" t="s">
        <v>4231</v>
      </c>
      <c r="B2355" t="s">
        <v>5495</v>
      </c>
      <c r="C2355" t="s">
        <v>5496</v>
      </c>
      <c r="D2355" t="s">
        <v>3326</v>
      </c>
      <c r="E2355" t="s">
        <v>3327</v>
      </c>
      <c r="F2355" t="s">
        <v>3328</v>
      </c>
      <c r="G2355" s="1">
        <v>10</v>
      </c>
      <c r="H2355" s="1">
        <v>363.2</v>
      </c>
      <c r="I2355" s="2">
        <v>3632</v>
      </c>
      <c r="J2355" s="3">
        <v>2.5634400000000002E-3</v>
      </c>
      <c r="K2355" s="4">
        <v>1416846.12</v>
      </c>
      <c r="L2355" s="5">
        <v>50001</v>
      </c>
      <c r="M2355" s="6">
        <v>28.33635567</v>
      </c>
      <c r="N2355" s="7" t="str">
        <f>IF(ISNUMBER(_xll.BDP($C2355, "DELTA_MID")),_xll.BDP($C2355, "DELTA_MID")," ")</f>
        <v xml:space="preserve"> </v>
      </c>
      <c r="O2355" s="7" t="str">
        <f>IF(ISNUMBER(N2355),_xll.BDP($C2355, "OPT_UNDL_TICKER"),"")</f>
        <v/>
      </c>
      <c r="P2355" s="8" t="str">
        <f>IF(ISNUMBER(N2355),_xll.BDP($C2355, "OPT_UNDL_PX")," ")</f>
        <v xml:space="preserve"> </v>
      </c>
      <c r="Q2355" s="7" t="str">
        <f>IF(ISNUMBER(N2355),+G2355*_xll.BDP($C2355, "PX_POS_MULT_FACTOR")*P2355/K2355," ")</f>
        <v xml:space="preserve"> </v>
      </c>
      <c r="R2355" s="8" t="str">
        <f>IF(OR($A2355="TUA",$A2355="TYA"),"",IF(ISNUMBER(_xll.BDP($C2355,"DUR_ADJ_OAS_MID")),_xll.BDP($C2355,"DUR_ADJ_OAS_MID"),IF(ISNUMBER(_xll.BDP($E2355&amp;" ISIN","DUR_ADJ_OAS_MID")),_xll.BDP($E2355&amp;" ISIN","DUR_ADJ_OAS_MID")," ")))</f>
        <v xml:space="preserve"> </v>
      </c>
      <c r="S2355" s="7" t="str">
        <f ca="1">IF(AND(A2354="SVOL",C2354="Cash"),                                     SUM(INDIRECT(ADDRESS(ROW()-(COUNTIF(A:A,"SVOL")),COLUMN())):INDIRECT(ADDRESS(ROW()-1,COLUMN()))),                                    IF(AND(A2355="TYA",C2355="Cash"), SUM(INDIRECT(ADDRESS(ROW()-(COUNTIF(A:A,"TYA")-1),COLUMN())):INDIRECT(ADDRESS(ROW()-1,COLUMN()))),                                    IF(AND(A2355="SVOL",ISNUMBER(FIND(" Govt",C2355))),"", IF(AND(A2355="SVOL",ISNUMBER(FIND(" Index",C2355))),J2355,                                    IF(ISNUMBER(N2355),Q2355*N2355,IF(ISNUMBER(R2355),J2355*R2355," "))))))</f>
        <v xml:space="preserve"> </v>
      </c>
      <c r="T2355" t="s">
        <v>3328</v>
      </c>
      <c r="U2355" t="s">
        <v>1204</v>
      </c>
      <c r="AG2355" s="17" t="s">
        <v>6737</v>
      </c>
    </row>
    <row r="2356" spans="1:33" x14ac:dyDescent="0.35">
      <c r="A2356" t="s">
        <v>4231</v>
      </c>
      <c r="B2356" t="s">
        <v>5497</v>
      </c>
      <c r="C2356" t="s">
        <v>5498</v>
      </c>
      <c r="D2356" t="s">
        <v>5499</v>
      </c>
      <c r="E2356" t="s">
        <v>5500</v>
      </c>
      <c r="F2356" t="s">
        <v>5501</v>
      </c>
      <c r="G2356" s="1">
        <v>19</v>
      </c>
      <c r="H2356" s="1">
        <v>179.88</v>
      </c>
      <c r="I2356" s="2">
        <v>3417.72</v>
      </c>
      <c r="J2356" s="3">
        <v>2.4122000000000002E-3</v>
      </c>
      <c r="K2356" s="4">
        <v>1416846.12</v>
      </c>
      <c r="L2356" s="5">
        <v>50001</v>
      </c>
      <c r="M2356" s="6">
        <v>28.33635567</v>
      </c>
      <c r="N2356" s="7" t="str">
        <f>IF(ISNUMBER(_xll.BDP($C2356, "DELTA_MID")),_xll.BDP($C2356, "DELTA_MID")," ")</f>
        <v xml:space="preserve"> </v>
      </c>
      <c r="O2356" s="7" t="str">
        <f>IF(ISNUMBER(N2356),_xll.BDP($C2356, "OPT_UNDL_TICKER"),"")</f>
        <v/>
      </c>
      <c r="P2356" s="8" t="str">
        <f>IF(ISNUMBER(N2356),_xll.BDP($C2356, "OPT_UNDL_PX")," ")</f>
        <v xml:space="preserve"> </v>
      </c>
      <c r="Q2356" s="7" t="str">
        <f>IF(ISNUMBER(N2356),+G2356*_xll.BDP($C2356, "PX_POS_MULT_FACTOR")*P2356/K2356," ")</f>
        <v xml:space="preserve"> </v>
      </c>
      <c r="R2356" s="8" t="str">
        <f>IF(OR($A2356="TUA",$A2356="TYA"),"",IF(ISNUMBER(_xll.BDP($C2356,"DUR_ADJ_OAS_MID")),_xll.BDP($C2356,"DUR_ADJ_OAS_MID"),IF(ISNUMBER(_xll.BDP($E2356&amp;" ISIN","DUR_ADJ_OAS_MID")),_xll.BDP($E2356&amp;" ISIN","DUR_ADJ_OAS_MID")," ")))</f>
        <v xml:space="preserve"> </v>
      </c>
      <c r="S2356" s="7" t="str">
        <f ca="1">IF(AND(A2355="SVOL",C2355="Cash"),                                     SUM(INDIRECT(ADDRESS(ROW()-(COUNTIF(A:A,"SVOL")),COLUMN())):INDIRECT(ADDRESS(ROW()-1,COLUMN()))),                                    IF(AND(A2356="TYA",C2356="Cash"), SUM(INDIRECT(ADDRESS(ROW()-(COUNTIF(A:A,"TYA")-1),COLUMN())):INDIRECT(ADDRESS(ROW()-1,COLUMN()))),                                    IF(AND(A2356="SVOL",ISNUMBER(FIND(" Govt",C2356))),"", IF(AND(A2356="SVOL",ISNUMBER(FIND(" Index",C2356))),J2356,                                    IF(ISNUMBER(N2356),Q2356*N2356,IF(ISNUMBER(R2356),J2356*R2356," "))))))</f>
        <v xml:space="preserve"> </v>
      </c>
      <c r="T2356" t="s">
        <v>5501</v>
      </c>
      <c r="U2356" t="s">
        <v>1204</v>
      </c>
      <c r="AG2356" s="17" t="s">
        <v>6737</v>
      </c>
    </row>
    <row r="2357" spans="1:33" x14ac:dyDescent="0.35">
      <c r="A2357" t="s">
        <v>4231</v>
      </c>
      <c r="B2357" t="s">
        <v>5502</v>
      </c>
      <c r="C2357" t="s">
        <v>5503</v>
      </c>
      <c r="D2357" t="s">
        <v>5504</v>
      </c>
      <c r="E2357" t="s">
        <v>5505</v>
      </c>
      <c r="F2357" t="s">
        <v>5506</v>
      </c>
      <c r="G2357" s="1">
        <v>63</v>
      </c>
      <c r="H2357" s="1">
        <v>34.81</v>
      </c>
      <c r="I2357" s="2">
        <v>2193.0300000000002</v>
      </c>
      <c r="J2357" s="3">
        <v>1.54783E-3</v>
      </c>
      <c r="K2357" s="4">
        <v>1416846.12</v>
      </c>
      <c r="L2357" s="5">
        <v>50001</v>
      </c>
      <c r="M2357" s="6">
        <v>28.33635567</v>
      </c>
      <c r="N2357" s="7" t="str">
        <f>IF(ISNUMBER(_xll.BDP($C2357, "DELTA_MID")),_xll.BDP($C2357, "DELTA_MID")," ")</f>
        <v xml:space="preserve"> </v>
      </c>
      <c r="O2357" s="7" t="str">
        <f>IF(ISNUMBER(N2357),_xll.BDP($C2357, "OPT_UNDL_TICKER"),"")</f>
        <v/>
      </c>
      <c r="P2357" s="8" t="str">
        <f>IF(ISNUMBER(N2357),_xll.BDP($C2357, "OPT_UNDL_PX")," ")</f>
        <v xml:space="preserve"> </v>
      </c>
      <c r="Q2357" s="7" t="str">
        <f>IF(ISNUMBER(N2357),+G2357*_xll.BDP($C2357, "PX_POS_MULT_FACTOR")*P2357/K2357," ")</f>
        <v xml:space="preserve"> </v>
      </c>
      <c r="R2357" s="8" t="str">
        <f>IF(OR($A2357="TUA",$A2357="TYA"),"",IF(ISNUMBER(_xll.BDP($C2357,"DUR_ADJ_OAS_MID")),_xll.BDP($C2357,"DUR_ADJ_OAS_MID"),IF(ISNUMBER(_xll.BDP($E2357&amp;" ISIN","DUR_ADJ_OAS_MID")),_xll.BDP($E2357&amp;" ISIN","DUR_ADJ_OAS_MID")," ")))</f>
        <v xml:space="preserve"> </v>
      </c>
      <c r="S2357" s="7" t="str">
        <f ca="1">IF(AND(A2356="SVOL",C2356="Cash"),                                     SUM(INDIRECT(ADDRESS(ROW()-(COUNTIF(A:A,"SVOL")),COLUMN())):INDIRECT(ADDRESS(ROW()-1,COLUMN()))),                                    IF(AND(A2357="TYA",C2357="Cash"), SUM(INDIRECT(ADDRESS(ROW()-(COUNTIF(A:A,"TYA")-1),COLUMN())):INDIRECT(ADDRESS(ROW()-1,COLUMN()))),                                    IF(AND(A2357="SVOL",ISNUMBER(FIND(" Govt",C2357))),"", IF(AND(A2357="SVOL",ISNUMBER(FIND(" Index",C2357))),J2357,                                    IF(ISNUMBER(N2357),Q2357*N2357,IF(ISNUMBER(R2357),J2357*R2357," "))))))</f>
        <v xml:space="preserve"> </v>
      </c>
      <c r="T2357" t="s">
        <v>5506</v>
      </c>
      <c r="U2357" t="s">
        <v>1204</v>
      </c>
      <c r="AG2357" s="17" t="s">
        <v>6737</v>
      </c>
    </row>
    <row r="2358" spans="1:33" x14ac:dyDescent="0.35">
      <c r="A2358" t="s">
        <v>4231</v>
      </c>
      <c r="B2358" t="s">
        <v>5507</v>
      </c>
      <c r="C2358" t="s">
        <v>5508</v>
      </c>
      <c r="D2358" t="s">
        <v>5509</v>
      </c>
      <c r="E2358" t="s">
        <v>5510</v>
      </c>
      <c r="F2358" t="s">
        <v>5511</v>
      </c>
      <c r="G2358" s="1">
        <v>9</v>
      </c>
      <c r="H2358" s="1">
        <v>73.55</v>
      </c>
      <c r="I2358" s="2">
        <v>661.95</v>
      </c>
      <c r="J2358" s="3">
        <v>4.6720000000000003E-4</v>
      </c>
      <c r="K2358" s="4">
        <v>1416846.12</v>
      </c>
      <c r="L2358" s="5">
        <v>50001</v>
      </c>
      <c r="M2358" s="6">
        <v>28.33635567</v>
      </c>
      <c r="N2358" s="7" t="str">
        <f>IF(ISNUMBER(_xll.BDP($C2358, "DELTA_MID")),_xll.BDP($C2358, "DELTA_MID")," ")</f>
        <v xml:space="preserve"> </v>
      </c>
      <c r="O2358" s="7" t="str">
        <f>IF(ISNUMBER(N2358),_xll.BDP($C2358, "OPT_UNDL_TICKER"),"")</f>
        <v/>
      </c>
      <c r="P2358" s="8" t="str">
        <f>IF(ISNUMBER(N2358),_xll.BDP($C2358, "OPT_UNDL_PX")," ")</f>
        <v xml:space="preserve"> </v>
      </c>
      <c r="Q2358" s="7" t="str">
        <f>IF(ISNUMBER(N2358),+G2358*_xll.BDP($C2358, "PX_POS_MULT_FACTOR")*P2358/K2358," ")</f>
        <v xml:space="preserve"> </v>
      </c>
      <c r="R2358" s="8" t="str">
        <f>IF(OR($A2358="TUA",$A2358="TYA"),"",IF(ISNUMBER(_xll.BDP($C2358,"DUR_ADJ_OAS_MID")),_xll.BDP($C2358,"DUR_ADJ_OAS_MID"),IF(ISNUMBER(_xll.BDP($E2358&amp;" ISIN","DUR_ADJ_OAS_MID")),_xll.BDP($E2358&amp;" ISIN","DUR_ADJ_OAS_MID")," ")))</f>
        <v xml:space="preserve"> </v>
      </c>
      <c r="S2358" s="7" t="str">
        <f ca="1">IF(AND(A2357="SVOL",C2357="Cash"),                                     SUM(INDIRECT(ADDRESS(ROW()-(COUNTIF(A:A,"SVOL")),COLUMN())):INDIRECT(ADDRESS(ROW()-1,COLUMN()))),                                    IF(AND(A2358="TYA",C2358="Cash"), SUM(INDIRECT(ADDRESS(ROW()-(COUNTIF(A:A,"TYA")-1),COLUMN())):INDIRECT(ADDRESS(ROW()-1,COLUMN()))),                                    IF(AND(A2358="SVOL",ISNUMBER(FIND(" Govt",C2358))),"", IF(AND(A2358="SVOL",ISNUMBER(FIND(" Index",C2358))),J2358,                                    IF(ISNUMBER(N2358),Q2358*N2358,IF(ISNUMBER(R2358),J2358*R2358," "))))))</f>
        <v xml:space="preserve"> </v>
      </c>
      <c r="T2358" t="s">
        <v>5511</v>
      </c>
      <c r="U2358" t="s">
        <v>1204</v>
      </c>
      <c r="AG2358" s="17" t="s">
        <v>6737</v>
      </c>
    </row>
    <row r="2359" spans="1:33" x14ac:dyDescent="0.35">
      <c r="A2359" t="s">
        <v>4231</v>
      </c>
      <c r="B2359" t="s">
        <v>5512</v>
      </c>
      <c r="C2359" t="s">
        <v>5513</v>
      </c>
      <c r="D2359" t="s">
        <v>2116</v>
      </c>
      <c r="E2359" t="s">
        <v>2117</v>
      </c>
      <c r="F2359" t="s">
        <v>2118</v>
      </c>
      <c r="G2359" s="1">
        <v>412</v>
      </c>
      <c r="H2359" s="1">
        <v>68.89</v>
      </c>
      <c r="I2359" s="2">
        <v>28382.68</v>
      </c>
      <c r="J2359" s="3">
        <v>2.0032299999999999E-2</v>
      </c>
      <c r="K2359" s="4">
        <v>1416846.12</v>
      </c>
      <c r="L2359" s="5">
        <v>50001</v>
      </c>
      <c r="M2359" s="6">
        <v>28.33635567</v>
      </c>
      <c r="N2359" s="7" t="str">
        <f>IF(ISNUMBER(_xll.BDP($C2359, "DELTA_MID")),_xll.BDP($C2359, "DELTA_MID")," ")</f>
        <v xml:space="preserve"> </v>
      </c>
      <c r="O2359" s="7" t="str">
        <f>IF(ISNUMBER(N2359),_xll.BDP($C2359, "OPT_UNDL_TICKER"),"")</f>
        <v/>
      </c>
      <c r="P2359" s="8" t="str">
        <f>IF(ISNUMBER(N2359),_xll.BDP($C2359, "OPT_UNDL_PX")," ")</f>
        <v xml:space="preserve"> </v>
      </c>
      <c r="Q2359" s="7" t="str">
        <f>IF(ISNUMBER(N2359),+G2359*_xll.BDP($C2359, "PX_POS_MULT_FACTOR")*P2359/K2359," ")</f>
        <v xml:space="preserve"> </v>
      </c>
      <c r="R2359" s="8" t="str">
        <f>IF(OR($A2359="TUA",$A2359="TYA"),"",IF(ISNUMBER(_xll.BDP($C2359,"DUR_ADJ_OAS_MID")),_xll.BDP($C2359,"DUR_ADJ_OAS_MID"),IF(ISNUMBER(_xll.BDP($E2359&amp;" ISIN","DUR_ADJ_OAS_MID")),_xll.BDP($E2359&amp;" ISIN","DUR_ADJ_OAS_MID")," ")))</f>
        <v xml:space="preserve"> </v>
      </c>
      <c r="S2359" s="7" t="str">
        <f ca="1">IF(AND(A2358="SVOL",C2358="Cash"),                                     SUM(INDIRECT(ADDRESS(ROW()-(COUNTIF(A:A,"SVOL")),COLUMN())):INDIRECT(ADDRESS(ROW()-1,COLUMN()))),                                    IF(AND(A2359="TYA",C2359="Cash"), SUM(INDIRECT(ADDRESS(ROW()-(COUNTIF(A:A,"TYA")-1),COLUMN())):INDIRECT(ADDRESS(ROW()-1,COLUMN()))),                                    IF(AND(A2359="SVOL",ISNUMBER(FIND(" Govt",C2359))),"", IF(AND(A2359="SVOL",ISNUMBER(FIND(" Index",C2359))),J2359,                                    IF(ISNUMBER(N2359),Q2359*N2359,IF(ISNUMBER(R2359),J2359*R2359," "))))))</f>
        <v xml:space="preserve"> </v>
      </c>
      <c r="T2359" t="s">
        <v>2118</v>
      </c>
      <c r="U2359" t="s">
        <v>1204</v>
      </c>
      <c r="AG2359" s="17" t="s">
        <v>6737</v>
      </c>
    </row>
    <row r="2360" spans="1:33" x14ac:dyDescent="0.35">
      <c r="A2360" t="s">
        <v>4231</v>
      </c>
      <c r="B2360" t="s">
        <v>4807</v>
      </c>
      <c r="C2360" t="s">
        <v>752</v>
      </c>
      <c r="D2360" t="s">
        <v>753</v>
      </c>
      <c r="E2360" t="s">
        <v>754</v>
      </c>
      <c r="F2360" t="s">
        <v>755</v>
      </c>
      <c r="G2360" s="1">
        <v>13</v>
      </c>
      <c r="H2360" s="1">
        <v>542.36</v>
      </c>
      <c r="I2360" s="2">
        <v>7050.68</v>
      </c>
      <c r="J2360" s="3">
        <v>4.9763200000000002E-3</v>
      </c>
      <c r="K2360" s="4">
        <v>1416846.12</v>
      </c>
      <c r="L2360" s="5">
        <v>50001</v>
      </c>
      <c r="M2360" s="6">
        <v>28.33635567</v>
      </c>
      <c r="N2360" s="7" t="str">
        <f>IF(ISNUMBER(_xll.BDP($C2360, "DELTA_MID")),_xll.BDP($C2360, "DELTA_MID")," ")</f>
        <v xml:space="preserve"> </v>
      </c>
      <c r="O2360" s="7" t="str">
        <f>IF(ISNUMBER(N2360),_xll.BDP($C2360, "OPT_UNDL_TICKER"),"")</f>
        <v/>
      </c>
      <c r="P2360" s="8" t="str">
        <f>IF(ISNUMBER(N2360),_xll.BDP($C2360, "OPT_UNDL_PX")," ")</f>
        <v xml:space="preserve"> </v>
      </c>
      <c r="Q2360" s="7" t="str">
        <f>IF(ISNUMBER(N2360),+G2360*_xll.BDP($C2360, "PX_POS_MULT_FACTOR")*P2360/K2360," ")</f>
        <v xml:space="preserve"> </v>
      </c>
      <c r="R2360" s="8" t="str">
        <f>IF(OR($A2360="TUA",$A2360="TYA"),"",IF(ISNUMBER(_xll.BDP($C2360,"DUR_ADJ_OAS_MID")),_xll.BDP($C2360,"DUR_ADJ_OAS_MID"),IF(ISNUMBER(_xll.BDP($E2360&amp;" ISIN","DUR_ADJ_OAS_MID")),_xll.BDP($E2360&amp;" ISIN","DUR_ADJ_OAS_MID")," ")))</f>
        <v xml:space="preserve"> </v>
      </c>
      <c r="S2360" s="7" t="str">
        <f ca="1">IF(AND(A2359="SVOL",C2359="Cash"),                                     SUM(INDIRECT(ADDRESS(ROW()-(COUNTIF(A:A,"SVOL")),COLUMN())):INDIRECT(ADDRESS(ROW()-1,COLUMN()))),                                    IF(AND(A2360="TYA",C2360="Cash"), SUM(INDIRECT(ADDRESS(ROW()-(COUNTIF(A:A,"TYA")-1),COLUMN())):INDIRECT(ADDRESS(ROW()-1,COLUMN()))),                                    IF(AND(A2360="SVOL",ISNUMBER(FIND(" Govt",C2360))),"", IF(AND(A2360="SVOL",ISNUMBER(FIND(" Index",C2360))),J2360,                                    IF(ISNUMBER(N2360),Q2360*N2360,IF(ISNUMBER(R2360),J2360*R2360," "))))))</f>
        <v xml:space="preserve"> </v>
      </c>
      <c r="T2360" t="s">
        <v>755</v>
      </c>
      <c r="U2360" t="s">
        <v>1204</v>
      </c>
      <c r="AG2360" s="17" t="s">
        <v>6737</v>
      </c>
    </row>
    <row r="2361" spans="1:33" x14ac:dyDescent="0.35">
      <c r="A2361" t="s">
        <v>4231</v>
      </c>
      <c r="B2361" t="s">
        <v>5514</v>
      </c>
      <c r="C2361" t="s">
        <v>5515</v>
      </c>
      <c r="D2361" t="s">
        <v>5516</v>
      </c>
      <c r="E2361" t="s">
        <v>5517</v>
      </c>
      <c r="F2361" t="s">
        <v>5518</v>
      </c>
      <c r="G2361" s="1">
        <v>57</v>
      </c>
      <c r="H2361" s="1">
        <v>43.02</v>
      </c>
      <c r="I2361" s="2">
        <v>2452.14</v>
      </c>
      <c r="J2361" s="3">
        <v>1.7306999999999999E-3</v>
      </c>
      <c r="K2361" s="4">
        <v>1416846.12</v>
      </c>
      <c r="L2361" s="5">
        <v>50001</v>
      </c>
      <c r="M2361" s="6">
        <v>28.33635567</v>
      </c>
      <c r="N2361" s="7" t="str">
        <f>IF(ISNUMBER(_xll.BDP($C2361, "DELTA_MID")),_xll.BDP($C2361, "DELTA_MID")," ")</f>
        <v xml:space="preserve"> </v>
      </c>
      <c r="O2361" s="7" t="str">
        <f>IF(ISNUMBER(N2361),_xll.BDP($C2361, "OPT_UNDL_TICKER"),"")</f>
        <v/>
      </c>
      <c r="P2361" s="8" t="str">
        <f>IF(ISNUMBER(N2361),_xll.BDP($C2361, "OPT_UNDL_PX")," ")</f>
        <v xml:space="preserve"> </v>
      </c>
      <c r="Q2361" s="7" t="str">
        <f>IF(ISNUMBER(N2361),+G2361*_xll.BDP($C2361, "PX_POS_MULT_FACTOR")*P2361/K2361," ")</f>
        <v xml:space="preserve"> </v>
      </c>
      <c r="R2361" s="8" t="str">
        <f>IF(OR($A2361="TUA",$A2361="TYA"),"",IF(ISNUMBER(_xll.BDP($C2361,"DUR_ADJ_OAS_MID")),_xll.BDP($C2361,"DUR_ADJ_OAS_MID"),IF(ISNUMBER(_xll.BDP($E2361&amp;" ISIN","DUR_ADJ_OAS_MID")),_xll.BDP($E2361&amp;" ISIN","DUR_ADJ_OAS_MID")," ")))</f>
        <v xml:space="preserve"> </v>
      </c>
      <c r="S2361" s="7" t="str">
        <f ca="1">IF(AND(A2360="SVOL",C2360="Cash"),                                     SUM(INDIRECT(ADDRESS(ROW()-(COUNTIF(A:A,"SVOL")),COLUMN())):INDIRECT(ADDRESS(ROW()-1,COLUMN()))),                                    IF(AND(A2361="TYA",C2361="Cash"), SUM(INDIRECT(ADDRESS(ROW()-(COUNTIF(A:A,"TYA")-1),COLUMN())):INDIRECT(ADDRESS(ROW()-1,COLUMN()))),                                    IF(AND(A2361="SVOL",ISNUMBER(FIND(" Govt",C2361))),"", IF(AND(A2361="SVOL",ISNUMBER(FIND(" Index",C2361))),J2361,                                    IF(ISNUMBER(N2361),Q2361*N2361,IF(ISNUMBER(R2361),J2361*R2361," "))))))</f>
        <v xml:space="preserve"> </v>
      </c>
      <c r="T2361" t="s">
        <v>5518</v>
      </c>
      <c r="U2361" t="s">
        <v>1204</v>
      </c>
      <c r="AG2361" s="17" t="s">
        <v>6737</v>
      </c>
    </row>
    <row r="2362" spans="1:33" x14ac:dyDescent="0.35">
      <c r="A2362" t="s">
        <v>4231</v>
      </c>
      <c r="B2362" t="s">
        <v>5519</v>
      </c>
      <c r="C2362" t="s">
        <v>191</v>
      </c>
      <c r="D2362" t="s">
        <v>192</v>
      </c>
      <c r="E2362" t="s">
        <v>193</v>
      </c>
      <c r="F2362" t="s">
        <v>194</v>
      </c>
      <c r="G2362" s="1">
        <v>276</v>
      </c>
      <c r="H2362" s="1">
        <v>24.55</v>
      </c>
      <c r="I2362" s="2">
        <v>6775.8</v>
      </c>
      <c r="J2362" s="3">
        <v>4.7823099999999997E-3</v>
      </c>
      <c r="K2362" s="4">
        <v>1416846.12</v>
      </c>
      <c r="L2362" s="5">
        <v>50001</v>
      </c>
      <c r="M2362" s="6">
        <v>28.33635567</v>
      </c>
      <c r="N2362" s="7" t="str">
        <f>IF(ISNUMBER(_xll.BDP($C2362, "DELTA_MID")),_xll.BDP($C2362, "DELTA_MID")," ")</f>
        <v xml:space="preserve"> </v>
      </c>
      <c r="O2362" s="7" t="str">
        <f>IF(ISNUMBER(N2362),_xll.BDP($C2362, "OPT_UNDL_TICKER"),"")</f>
        <v/>
      </c>
      <c r="P2362" s="8" t="str">
        <f>IF(ISNUMBER(N2362),_xll.BDP($C2362, "OPT_UNDL_PX")," ")</f>
        <v xml:space="preserve"> </v>
      </c>
      <c r="Q2362" s="7" t="str">
        <f>IF(ISNUMBER(N2362),+G2362*_xll.BDP($C2362, "PX_POS_MULT_FACTOR")*P2362/K2362," ")</f>
        <v xml:space="preserve"> </v>
      </c>
      <c r="R2362" s="8" t="str">
        <f>IF(OR($A2362="TUA",$A2362="TYA"),"",IF(ISNUMBER(_xll.BDP($C2362,"DUR_ADJ_OAS_MID")),_xll.BDP($C2362,"DUR_ADJ_OAS_MID"),IF(ISNUMBER(_xll.BDP($E2362&amp;" ISIN","DUR_ADJ_OAS_MID")),_xll.BDP($E2362&amp;" ISIN","DUR_ADJ_OAS_MID")," ")))</f>
        <v xml:space="preserve"> </v>
      </c>
      <c r="S2362" s="7" t="str">
        <f ca="1">IF(AND(A2361="SVOL",C2361="Cash"),                                     SUM(INDIRECT(ADDRESS(ROW()-(COUNTIF(A:A,"SVOL")),COLUMN())):INDIRECT(ADDRESS(ROW()-1,COLUMN()))),                                    IF(AND(A2362="TYA",C2362="Cash"), SUM(INDIRECT(ADDRESS(ROW()-(COUNTIF(A:A,"TYA")-1),COLUMN())):INDIRECT(ADDRESS(ROW()-1,COLUMN()))),                                    IF(AND(A2362="SVOL",ISNUMBER(FIND(" Govt",C2362))),"", IF(AND(A2362="SVOL",ISNUMBER(FIND(" Index",C2362))),J2362,                                    IF(ISNUMBER(N2362),Q2362*N2362,IF(ISNUMBER(R2362),J2362*R2362," "))))))</f>
        <v xml:space="preserve"> </v>
      </c>
      <c r="T2362" t="s">
        <v>194</v>
      </c>
      <c r="U2362" t="s">
        <v>1204</v>
      </c>
      <c r="AG2362" s="17" t="s">
        <v>6737</v>
      </c>
    </row>
    <row r="2363" spans="1:33" x14ac:dyDescent="0.35">
      <c r="A2363" t="s">
        <v>4231</v>
      </c>
      <c r="B2363" t="s">
        <v>5520</v>
      </c>
      <c r="C2363" t="s">
        <v>5521</v>
      </c>
      <c r="D2363" t="s">
        <v>2145</v>
      </c>
      <c r="E2363" t="s">
        <v>2146</v>
      </c>
      <c r="F2363" t="s">
        <v>2147</v>
      </c>
      <c r="G2363" s="1">
        <v>96</v>
      </c>
      <c r="H2363" s="1">
        <v>46.42</v>
      </c>
      <c r="I2363" s="2">
        <v>4456.32</v>
      </c>
      <c r="J2363" s="3">
        <v>3.1452400000000001E-3</v>
      </c>
      <c r="K2363" s="4">
        <v>1416846.12</v>
      </c>
      <c r="L2363" s="5">
        <v>50001</v>
      </c>
      <c r="M2363" s="6">
        <v>28.33635567</v>
      </c>
      <c r="N2363" s="7" t="str">
        <f>IF(ISNUMBER(_xll.BDP($C2363, "DELTA_MID")),_xll.BDP($C2363, "DELTA_MID")," ")</f>
        <v xml:space="preserve"> </v>
      </c>
      <c r="O2363" s="7" t="str">
        <f>IF(ISNUMBER(N2363),_xll.BDP($C2363, "OPT_UNDL_TICKER"),"")</f>
        <v/>
      </c>
      <c r="P2363" s="8" t="str">
        <f>IF(ISNUMBER(N2363),_xll.BDP($C2363, "OPT_UNDL_PX")," ")</f>
        <v xml:space="preserve"> </v>
      </c>
      <c r="Q2363" s="7" t="str">
        <f>IF(ISNUMBER(N2363),+G2363*_xll.BDP($C2363, "PX_POS_MULT_FACTOR")*P2363/K2363," ")</f>
        <v xml:space="preserve"> </v>
      </c>
      <c r="R2363" s="8" t="str">
        <f>IF(OR($A2363="TUA",$A2363="TYA"),"",IF(ISNUMBER(_xll.BDP($C2363,"DUR_ADJ_OAS_MID")),_xll.BDP($C2363,"DUR_ADJ_OAS_MID"),IF(ISNUMBER(_xll.BDP($E2363&amp;" ISIN","DUR_ADJ_OAS_MID")),_xll.BDP($E2363&amp;" ISIN","DUR_ADJ_OAS_MID")," ")))</f>
        <v xml:space="preserve"> </v>
      </c>
      <c r="S2363" s="7" t="str">
        <f ca="1">IF(AND(A2362="SVOL",C2362="Cash"),                                     SUM(INDIRECT(ADDRESS(ROW()-(COUNTIF(A:A,"SVOL")),COLUMN())):INDIRECT(ADDRESS(ROW()-1,COLUMN()))),                                    IF(AND(A2363="TYA",C2363="Cash"), SUM(INDIRECT(ADDRESS(ROW()-(COUNTIF(A:A,"TYA")-1),COLUMN())):INDIRECT(ADDRESS(ROW()-1,COLUMN()))),                                    IF(AND(A2363="SVOL",ISNUMBER(FIND(" Govt",C2363))),"", IF(AND(A2363="SVOL",ISNUMBER(FIND(" Index",C2363))),J2363,                                    IF(ISNUMBER(N2363),Q2363*N2363,IF(ISNUMBER(R2363),J2363*R2363," "))))))</f>
        <v xml:space="preserve"> </v>
      </c>
      <c r="T2363" t="s">
        <v>2147</v>
      </c>
      <c r="U2363" t="s">
        <v>1204</v>
      </c>
      <c r="AG2363" s="17" t="s">
        <v>6737</v>
      </c>
    </row>
    <row r="2364" spans="1:33" x14ac:dyDescent="0.35">
      <c r="A2364" t="s">
        <v>4231</v>
      </c>
      <c r="B2364" t="s">
        <v>5522</v>
      </c>
      <c r="C2364" t="s">
        <v>5523</v>
      </c>
      <c r="D2364" t="s">
        <v>5524</v>
      </c>
      <c r="E2364" t="s">
        <v>5525</v>
      </c>
      <c r="F2364" t="s">
        <v>5526</v>
      </c>
      <c r="G2364" s="1">
        <v>76</v>
      </c>
      <c r="H2364" s="1">
        <v>71.400000000000006</v>
      </c>
      <c r="I2364" s="2">
        <v>5426.4</v>
      </c>
      <c r="J2364" s="3">
        <v>3.8299100000000002E-3</v>
      </c>
      <c r="K2364" s="4">
        <v>1416846.12</v>
      </c>
      <c r="L2364" s="5">
        <v>50001</v>
      </c>
      <c r="M2364" s="6">
        <v>28.33635567</v>
      </c>
      <c r="N2364" s="7" t="str">
        <f>IF(ISNUMBER(_xll.BDP($C2364, "DELTA_MID")),_xll.BDP($C2364, "DELTA_MID")," ")</f>
        <v xml:space="preserve"> </v>
      </c>
      <c r="O2364" s="7" t="str">
        <f>IF(ISNUMBER(N2364),_xll.BDP($C2364, "OPT_UNDL_TICKER"),"")</f>
        <v/>
      </c>
      <c r="P2364" s="8" t="str">
        <f>IF(ISNUMBER(N2364),_xll.BDP($C2364, "OPT_UNDL_PX")," ")</f>
        <v xml:space="preserve"> </v>
      </c>
      <c r="Q2364" s="7" t="str">
        <f>IF(ISNUMBER(N2364),+G2364*_xll.BDP($C2364, "PX_POS_MULT_FACTOR")*P2364/K2364," ")</f>
        <v xml:space="preserve"> </v>
      </c>
      <c r="R2364" s="8" t="str">
        <f>IF(OR($A2364="TUA",$A2364="TYA"),"",IF(ISNUMBER(_xll.BDP($C2364,"DUR_ADJ_OAS_MID")),_xll.BDP($C2364,"DUR_ADJ_OAS_MID"),IF(ISNUMBER(_xll.BDP($E2364&amp;" ISIN","DUR_ADJ_OAS_MID")),_xll.BDP($E2364&amp;" ISIN","DUR_ADJ_OAS_MID")," ")))</f>
        <v xml:space="preserve"> </v>
      </c>
      <c r="S2364" s="7" t="str">
        <f ca="1">IF(AND(A2363="SVOL",C2363="Cash"),                                     SUM(INDIRECT(ADDRESS(ROW()-(COUNTIF(A:A,"SVOL")),COLUMN())):INDIRECT(ADDRESS(ROW()-1,COLUMN()))),                                    IF(AND(A2364="TYA",C2364="Cash"), SUM(INDIRECT(ADDRESS(ROW()-(COUNTIF(A:A,"TYA")-1),COLUMN())):INDIRECT(ADDRESS(ROW()-1,COLUMN()))),                                    IF(AND(A2364="SVOL",ISNUMBER(FIND(" Govt",C2364))),"", IF(AND(A2364="SVOL",ISNUMBER(FIND(" Index",C2364))),J2364,                                    IF(ISNUMBER(N2364),Q2364*N2364,IF(ISNUMBER(R2364),J2364*R2364," "))))))</f>
        <v xml:space="preserve"> </v>
      </c>
      <c r="T2364" t="s">
        <v>5526</v>
      </c>
      <c r="U2364" t="s">
        <v>1204</v>
      </c>
      <c r="AG2364" s="17" t="s">
        <v>6737</v>
      </c>
    </row>
    <row r="2365" spans="1:33" x14ac:dyDescent="0.35">
      <c r="A2365" t="s">
        <v>4231</v>
      </c>
      <c r="B2365" t="s">
        <v>5527</v>
      </c>
      <c r="C2365" t="s">
        <v>5528</v>
      </c>
      <c r="D2365" t="s">
        <v>2155</v>
      </c>
      <c r="E2365" t="s">
        <v>2156</v>
      </c>
      <c r="F2365" t="s">
        <v>2157</v>
      </c>
      <c r="G2365" s="1">
        <v>32</v>
      </c>
      <c r="H2365" s="1">
        <v>150.78</v>
      </c>
      <c r="I2365" s="2">
        <v>4824.96</v>
      </c>
      <c r="J2365" s="3">
        <v>3.4054200000000001E-3</v>
      </c>
      <c r="K2365" s="4">
        <v>1416846.12</v>
      </c>
      <c r="L2365" s="5">
        <v>50001</v>
      </c>
      <c r="M2365" s="6">
        <v>28.33635567</v>
      </c>
      <c r="N2365" s="7" t="str">
        <f>IF(ISNUMBER(_xll.BDP($C2365, "DELTA_MID")),_xll.BDP($C2365, "DELTA_MID")," ")</f>
        <v xml:space="preserve"> </v>
      </c>
      <c r="O2365" s="7" t="str">
        <f>IF(ISNUMBER(N2365),_xll.BDP($C2365, "OPT_UNDL_TICKER"),"")</f>
        <v/>
      </c>
      <c r="P2365" s="8" t="str">
        <f>IF(ISNUMBER(N2365),_xll.BDP($C2365, "OPT_UNDL_PX")," ")</f>
        <v xml:space="preserve"> </v>
      </c>
      <c r="Q2365" s="7" t="str">
        <f>IF(ISNUMBER(N2365),+G2365*_xll.BDP($C2365, "PX_POS_MULT_FACTOR")*P2365/K2365," ")</f>
        <v xml:space="preserve"> </v>
      </c>
      <c r="R2365" s="8" t="str">
        <f>IF(OR($A2365="TUA",$A2365="TYA"),"",IF(ISNUMBER(_xll.BDP($C2365,"DUR_ADJ_OAS_MID")),_xll.BDP($C2365,"DUR_ADJ_OAS_MID"),IF(ISNUMBER(_xll.BDP($E2365&amp;" ISIN","DUR_ADJ_OAS_MID")),_xll.BDP($E2365&amp;" ISIN","DUR_ADJ_OAS_MID")," ")))</f>
        <v xml:space="preserve"> </v>
      </c>
      <c r="S2365" s="7" t="str">
        <f ca="1">IF(AND(A2364="SVOL",C2364="Cash"),                                     SUM(INDIRECT(ADDRESS(ROW()-(COUNTIF(A:A,"SVOL")),COLUMN())):INDIRECT(ADDRESS(ROW()-1,COLUMN()))),                                    IF(AND(A2365="TYA",C2365="Cash"), SUM(INDIRECT(ADDRESS(ROW()-(COUNTIF(A:A,"TYA")-1),COLUMN())):INDIRECT(ADDRESS(ROW()-1,COLUMN()))),                                    IF(AND(A2365="SVOL",ISNUMBER(FIND(" Govt",C2365))),"", IF(AND(A2365="SVOL",ISNUMBER(FIND(" Index",C2365))),J2365,                                    IF(ISNUMBER(N2365),Q2365*N2365,IF(ISNUMBER(R2365),J2365*R2365," "))))))</f>
        <v xml:space="preserve"> </v>
      </c>
      <c r="T2365" t="s">
        <v>2157</v>
      </c>
      <c r="U2365" t="s">
        <v>1204</v>
      </c>
      <c r="AG2365" s="17" t="s">
        <v>6737</v>
      </c>
    </row>
    <row r="2366" spans="1:33" x14ac:dyDescent="0.35">
      <c r="A2366" t="s">
        <v>4231</v>
      </c>
      <c r="B2366" t="s">
        <v>5529</v>
      </c>
      <c r="C2366" t="s">
        <v>206</v>
      </c>
      <c r="D2366" t="s">
        <v>207</v>
      </c>
      <c r="E2366" t="s">
        <v>208</v>
      </c>
      <c r="F2366" t="s">
        <v>209</v>
      </c>
      <c r="G2366" s="1">
        <v>35</v>
      </c>
      <c r="H2366" s="1">
        <v>51.14</v>
      </c>
      <c r="I2366" s="2">
        <v>1789.9</v>
      </c>
      <c r="J2366" s="3">
        <v>1.2633E-3</v>
      </c>
      <c r="K2366" s="4">
        <v>1416846.12</v>
      </c>
      <c r="L2366" s="5">
        <v>50001</v>
      </c>
      <c r="M2366" s="6">
        <v>28.33635567</v>
      </c>
      <c r="N2366" s="7" t="str">
        <f>IF(ISNUMBER(_xll.BDP($C2366, "DELTA_MID")),_xll.BDP($C2366, "DELTA_MID")," ")</f>
        <v xml:space="preserve"> </v>
      </c>
      <c r="O2366" s="7" t="str">
        <f>IF(ISNUMBER(N2366),_xll.BDP($C2366, "OPT_UNDL_TICKER"),"")</f>
        <v/>
      </c>
      <c r="P2366" s="8" t="str">
        <f>IF(ISNUMBER(N2366),_xll.BDP($C2366, "OPT_UNDL_PX")," ")</f>
        <v xml:space="preserve"> </v>
      </c>
      <c r="Q2366" s="7" t="str">
        <f>IF(ISNUMBER(N2366),+G2366*_xll.BDP($C2366, "PX_POS_MULT_FACTOR")*P2366/K2366," ")</f>
        <v xml:space="preserve"> </v>
      </c>
      <c r="R2366" s="8" t="str">
        <f>IF(OR($A2366="TUA",$A2366="TYA"),"",IF(ISNUMBER(_xll.BDP($C2366,"DUR_ADJ_OAS_MID")),_xll.BDP($C2366,"DUR_ADJ_OAS_MID"),IF(ISNUMBER(_xll.BDP($E2366&amp;" ISIN","DUR_ADJ_OAS_MID")),_xll.BDP($E2366&amp;" ISIN","DUR_ADJ_OAS_MID")," ")))</f>
        <v xml:space="preserve"> </v>
      </c>
      <c r="S2366" s="7" t="str">
        <f ca="1">IF(AND(A2365="SVOL",C2365="Cash"),                                     SUM(INDIRECT(ADDRESS(ROW()-(COUNTIF(A:A,"SVOL")),COLUMN())):INDIRECT(ADDRESS(ROW()-1,COLUMN()))),                                    IF(AND(A2366="TYA",C2366="Cash"), SUM(INDIRECT(ADDRESS(ROW()-(COUNTIF(A:A,"TYA")-1),COLUMN())):INDIRECT(ADDRESS(ROW()-1,COLUMN()))),                                    IF(AND(A2366="SVOL",ISNUMBER(FIND(" Govt",C2366))),"", IF(AND(A2366="SVOL",ISNUMBER(FIND(" Index",C2366))),J2366,                                    IF(ISNUMBER(N2366),Q2366*N2366,IF(ISNUMBER(R2366),J2366*R2366," "))))))</f>
        <v xml:space="preserve"> </v>
      </c>
      <c r="T2366" t="s">
        <v>209</v>
      </c>
      <c r="U2366" t="s">
        <v>1204</v>
      </c>
      <c r="AG2366" s="17" t="s">
        <v>6737</v>
      </c>
    </row>
    <row r="2367" spans="1:33" x14ac:dyDescent="0.35">
      <c r="A2367" t="s">
        <v>4231</v>
      </c>
      <c r="B2367" t="s">
        <v>5530</v>
      </c>
      <c r="C2367" t="s">
        <v>5531</v>
      </c>
      <c r="D2367" t="s">
        <v>5532</v>
      </c>
      <c r="E2367" t="s">
        <v>5533</v>
      </c>
      <c r="F2367" t="s">
        <v>5534</v>
      </c>
      <c r="G2367" s="1">
        <v>153</v>
      </c>
      <c r="H2367" s="1">
        <v>11.92</v>
      </c>
      <c r="I2367" s="2">
        <v>1823.76</v>
      </c>
      <c r="J2367" s="3">
        <v>1.2872000000000001E-3</v>
      </c>
      <c r="K2367" s="4">
        <v>1416846.12</v>
      </c>
      <c r="L2367" s="5">
        <v>50001</v>
      </c>
      <c r="M2367" s="6">
        <v>28.33635567</v>
      </c>
      <c r="N2367" s="7" t="str">
        <f>IF(ISNUMBER(_xll.BDP($C2367, "DELTA_MID")),_xll.BDP($C2367, "DELTA_MID")," ")</f>
        <v xml:space="preserve"> </v>
      </c>
      <c r="O2367" s="7" t="str">
        <f>IF(ISNUMBER(N2367),_xll.BDP($C2367, "OPT_UNDL_TICKER"),"")</f>
        <v/>
      </c>
      <c r="P2367" s="8" t="str">
        <f>IF(ISNUMBER(N2367),_xll.BDP($C2367, "OPT_UNDL_PX")," ")</f>
        <v xml:space="preserve"> </v>
      </c>
      <c r="Q2367" s="7" t="str">
        <f>IF(ISNUMBER(N2367),+G2367*_xll.BDP($C2367, "PX_POS_MULT_FACTOR")*P2367/K2367," ")</f>
        <v xml:space="preserve"> </v>
      </c>
      <c r="R2367" s="8" t="str">
        <f>IF(OR($A2367="TUA",$A2367="TYA"),"",IF(ISNUMBER(_xll.BDP($C2367,"DUR_ADJ_OAS_MID")),_xll.BDP($C2367,"DUR_ADJ_OAS_MID"),IF(ISNUMBER(_xll.BDP($E2367&amp;" ISIN","DUR_ADJ_OAS_MID")),_xll.BDP($E2367&amp;" ISIN","DUR_ADJ_OAS_MID")," ")))</f>
        <v xml:space="preserve"> </v>
      </c>
      <c r="S2367" s="7" t="str">
        <f ca="1">IF(AND(A2366="SVOL",C2366="Cash"),                                     SUM(INDIRECT(ADDRESS(ROW()-(COUNTIF(A:A,"SVOL")),COLUMN())):INDIRECT(ADDRESS(ROW()-1,COLUMN()))),                                    IF(AND(A2367="TYA",C2367="Cash"), SUM(INDIRECT(ADDRESS(ROW()-(COUNTIF(A:A,"TYA")-1),COLUMN())):INDIRECT(ADDRESS(ROW()-1,COLUMN()))),                                    IF(AND(A2367="SVOL",ISNUMBER(FIND(" Govt",C2367))),"", IF(AND(A2367="SVOL",ISNUMBER(FIND(" Index",C2367))),J2367,                                    IF(ISNUMBER(N2367),Q2367*N2367,IF(ISNUMBER(R2367),J2367*R2367," "))))))</f>
        <v xml:space="preserve"> </v>
      </c>
      <c r="T2367" t="s">
        <v>5534</v>
      </c>
      <c r="U2367" t="s">
        <v>1204</v>
      </c>
      <c r="AG2367" s="17" t="s">
        <v>6737</v>
      </c>
    </row>
    <row r="2368" spans="1:33" x14ac:dyDescent="0.35">
      <c r="A2368" t="s">
        <v>4231</v>
      </c>
      <c r="B2368" t="s">
        <v>5535</v>
      </c>
      <c r="C2368" t="s">
        <v>211</v>
      </c>
      <c r="D2368" t="s">
        <v>212</v>
      </c>
      <c r="E2368" t="s">
        <v>213</v>
      </c>
      <c r="F2368" t="s">
        <v>5536</v>
      </c>
      <c r="G2368" s="1">
        <v>412</v>
      </c>
      <c r="H2368" s="1">
        <v>4.75</v>
      </c>
      <c r="I2368" s="2">
        <v>1957</v>
      </c>
      <c r="J2368" s="3">
        <v>1.3812399999999999E-3</v>
      </c>
      <c r="K2368" s="4">
        <v>1416846.12</v>
      </c>
      <c r="L2368" s="5">
        <v>50001</v>
      </c>
      <c r="M2368" s="6">
        <v>28.33635567</v>
      </c>
      <c r="N2368" s="7" t="str">
        <f>IF(ISNUMBER(_xll.BDP($C2368, "DELTA_MID")),_xll.BDP($C2368, "DELTA_MID")," ")</f>
        <v xml:space="preserve"> </v>
      </c>
      <c r="O2368" s="7" t="str">
        <f>IF(ISNUMBER(N2368),_xll.BDP($C2368, "OPT_UNDL_TICKER"),"")</f>
        <v/>
      </c>
      <c r="P2368" s="8" t="str">
        <f>IF(ISNUMBER(N2368),_xll.BDP($C2368, "OPT_UNDL_PX")," ")</f>
        <v xml:space="preserve"> </v>
      </c>
      <c r="Q2368" s="7" t="str">
        <f>IF(ISNUMBER(N2368),+G2368*_xll.BDP($C2368, "PX_POS_MULT_FACTOR")*P2368/K2368," ")</f>
        <v xml:space="preserve"> </v>
      </c>
      <c r="R2368" s="8" t="str">
        <f>IF(OR($A2368="TUA",$A2368="TYA"),"",IF(ISNUMBER(_xll.BDP($C2368,"DUR_ADJ_OAS_MID")),_xll.BDP($C2368,"DUR_ADJ_OAS_MID"),IF(ISNUMBER(_xll.BDP($E2368&amp;" ISIN","DUR_ADJ_OAS_MID")),_xll.BDP($E2368&amp;" ISIN","DUR_ADJ_OAS_MID")," ")))</f>
        <v xml:space="preserve"> </v>
      </c>
      <c r="S2368" s="7" t="str">
        <f ca="1">IF(AND(A2367="SVOL",C2367="Cash"),                                     SUM(INDIRECT(ADDRESS(ROW()-(COUNTIF(A:A,"SVOL")),COLUMN())):INDIRECT(ADDRESS(ROW()-1,COLUMN()))),                                    IF(AND(A2368="TYA",C2368="Cash"), SUM(INDIRECT(ADDRESS(ROW()-(COUNTIF(A:A,"TYA")-1),COLUMN())):INDIRECT(ADDRESS(ROW()-1,COLUMN()))),                                    IF(AND(A2368="SVOL",ISNUMBER(FIND(" Govt",C2368))),"", IF(AND(A2368="SVOL",ISNUMBER(FIND(" Index",C2368))),J2368,                                    IF(ISNUMBER(N2368),Q2368*N2368,IF(ISNUMBER(R2368),J2368*R2368," "))))))</f>
        <v xml:space="preserve"> </v>
      </c>
      <c r="T2368" t="s">
        <v>5536</v>
      </c>
      <c r="U2368" t="s">
        <v>1204</v>
      </c>
      <c r="AG2368" s="17" t="s">
        <v>6737</v>
      </c>
    </row>
    <row r="2369" spans="1:33" x14ac:dyDescent="0.35">
      <c r="A2369" t="s">
        <v>4231</v>
      </c>
      <c r="B2369" t="s">
        <v>5537</v>
      </c>
      <c r="C2369" t="s">
        <v>5538</v>
      </c>
      <c r="D2369" t="s">
        <v>5539</v>
      </c>
      <c r="E2369" t="s">
        <v>5540</v>
      </c>
      <c r="F2369" t="s">
        <v>5541</v>
      </c>
      <c r="G2369" s="1">
        <v>1705</v>
      </c>
      <c r="H2369" s="1">
        <v>43.91</v>
      </c>
      <c r="I2369" s="2">
        <v>74866.55</v>
      </c>
      <c r="J2369" s="3">
        <v>5.2840280000000003E-2</v>
      </c>
      <c r="K2369" s="4">
        <v>1416846.12</v>
      </c>
      <c r="L2369" s="5">
        <v>50001</v>
      </c>
      <c r="M2369" s="6">
        <v>28.33635567</v>
      </c>
      <c r="N2369" s="7" t="str">
        <f>IF(ISNUMBER(_xll.BDP($C2369, "DELTA_MID")),_xll.BDP($C2369, "DELTA_MID")," ")</f>
        <v xml:space="preserve"> </v>
      </c>
      <c r="O2369" s="7" t="str">
        <f>IF(ISNUMBER(N2369),_xll.BDP($C2369, "OPT_UNDL_TICKER"),"")</f>
        <v/>
      </c>
      <c r="P2369" s="8" t="str">
        <f>IF(ISNUMBER(N2369),_xll.BDP($C2369, "OPT_UNDL_PX")," ")</f>
        <v xml:space="preserve"> </v>
      </c>
      <c r="Q2369" s="7" t="str">
        <f>IF(ISNUMBER(N2369),+G2369*_xll.BDP($C2369, "PX_POS_MULT_FACTOR")*P2369/K2369," ")</f>
        <v xml:space="preserve"> </v>
      </c>
      <c r="R2369" s="8" t="str">
        <f>IF(OR($A2369="TUA",$A2369="TYA"),"",IF(ISNUMBER(_xll.BDP($C2369,"DUR_ADJ_OAS_MID")),_xll.BDP($C2369,"DUR_ADJ_OAS_MID"),IF(ISNUMBER(_xll.BDP($E2369&amp;" ISIN","DUR_ADJ_OAS_MID")),_xll.BDP($E2369&amp;" ISIN","DUR_ADJ_OAS_MID")," ")))</f>
        <v xml:space="preserve"> </v>
      </c>
      <c r="S2369" s="7" t="str">
        <f ca="1">IF(AND(A2368="SVOL",C2368="Cash"),                                     SUM(INDIRECT(ADDRESS(ROW()-(COUNTIF(A:A,"SVOL")),COLUMN())):INDIRECT(ADDRESS(ROW()-1,COLUMN()))),                                    IF(AND(A2369="TYA",C2369="Cash"), SUM(INDIRECT(ADDRESS(ROW()-(COUNTIF(A:A,"TYA")-1),COLUMN())):INDIRECT(ADDRESS(ROW()-1,COLUMN()))),                                    IF(AND(A2369="SVOL",ISNUMBER(FIND(" Govt",C2369))),"", IF(AND(A2369="SVOL",ISNUMBER(FIND(" Index",C2369))),J2369,                                    IF(ISNUMBER(N2369),Q2369*N2369,IF(ISNUMBER(R2369),J2369*R2369," "))))))</f>
        <v xml:space="preserve"> </v>
      </c>
      <c r="T2369" t="s">
        <v>5541</v>
      </c>
      <c r="U2369" t="s">
        <v>1204</v>
      </c>
      <c r="AG2369" s="17" t="s">
        <v>6737</v>
      </c>
    </row>
    <row r="2370" spans="1:33" x14ac:dyDescent="0.35">
      <c r="A2370" t="s">
        <v>4231</v>
      </c>
      <c r="B2370" t="s">
        <v>5542</v>
      </c>
      <c r="C2370" t="s">
        <v>5543</v>
      </c>
      <c r="D2370" t="s">
        <v>5544</v>
      </c>
      <c r="E2370" t="s">
        <v>5545</v>
      </c>
      <c r="F2370" t="s">
        <v>5546</v>
      </c>
      <c r="G2370" s="1">
        <v>57</v>
      </c>
      <c r="H2370" s="1">
        <v>48.29</v>
      </c>
      <c r="I2370" s="2">
        <v>2752.53</v>
      </c>
      <c r="J2370" s="3">
        <v>1.94272E-3</v>
      </c>
      <c r="K2370" s="4">
        <v>1416846.12</v>
      </c>
      <c r="L2370" s="5">
        <v>50001</v>
      </c>
      <c r="M2370" s="6">
        <v>28.33635567</v>
      </c>
      <c r="N2370" s="7" t="str">
        <f>IF(ISNUMBER(_xll.BDP($C2370, "DELTA_MID")),_xll.BDP($C2370, "DELTA_MID")," ")</f>
        <v xml:space="preserve"> </v>
      </c>
      <c r="O2370" s="7" t="str">
        <f>IF(ISNUMBER(N2370),_xll.BDP($C2370, "OPT_UNDL_TICKER"),"")</f>
        <v/>
      </c>
      <c r="P2370" s="8" t="str">
        <f>IF(ISNUMBER(N2370),_xll.BDP($C2370, "OPT_UNDL_PX")," ")</f>
        <v xml:space="preserve"> </v>
      </c>
      <c r="Q2370" s="7" t="str">
        <f>IF(ISNUMBER(N2370),+G2370*_xll.BDP($C2370, "PX_POS_MULT_FACTOR")*P2370/K2370," ")</f>
        <v xml:space="preserve"> </v>
      </c>
      <c r="R2370" s="8" t="str">
        <f>IF(OR($A2370="TUA",$A2370="TYA"),"",IF(ISNUMBER(_xll.BDP($C2370,"DUR_ADJ_OAS_MID")),_xll.BDP($C2370,"DUR_ADJ_OAS_MID"),IF(ISNUMBER(_xll.BDP($E2370&amp;" ISIN","DUR_ADJ_OAS_MID")),_xll.BDP($E2370&amp;" ISIN","DUR_ADJ_OAS_MID")," ")))</f>
        <v xml:space="preserve"> </v>
      </c>
      <c r="S2370" s="7" t="str">
        <f ca="1">IF(AND(A2369="SVOL",C2369="Cash"),                                     SUM(INDIRECT(ADDRESS(ROW()-(COUNTIF(A:A,"SVOL")),COLUMN())):INDIRECT(ADDRESS(ROW()-1,COLUMN()))),                                    IF(AND(A2370="TYA",C2370="Cash"), SUM(INDIRECT(ADDRESS(ROW()-(COUNTIF(A:A,"TYA")-1),COLUMN())):INDIRECT(ADDRESS(ROW()-1,COLUMN()))),                                    IF(AND(A2370="SVOL",ISNUMBER(FIND(" Govt",C2370))),"", IF(AND(A2370="SVOL",ISNUMBER(FIND(" Index",C2370))),J2370,                                    IF(ISNUMBER(N2370),Q2370*N2370,IF(ISNUMBER(R2370),J2370*R2370," "))))))</f>
        <v xml:space="preserve"> </v>
      </c>
      <c r="T2370" t="s">
        <v>5546</v>
      </c>
      <c r="U2370" t="s">
        <v>1204</v>
      </c>
      <c r="AG2370" s="17" t="s">
        <v>6737</v>
      </c>
    </row>
    <row r="2371" spans="1:33" x14ac:dyDescent="0.35">
      <c r="A2371" t="s">
        <v>4231</v>
      </c>
      <c r="B2371" t="s">
        <v>4838</v>
      </c>
      <c r="C2371" t="s">
        <v>4839</v>
      </c>
      <c r="D2371" t="s">
        <v>3392</v>
      </c>
      <c r="E2371" t="s">
        <v>3393</v>
      </c>
      <c r="F2371" t="s">
        <v>3394</v>
      </c>
      <c r="G2371" s="1">
        <v>104</v>
      </c>
      <c r="H2371" s="1">
        <v>58.04</v>
      </c>
      <c r="I2371" s="2">
        <v>6036.16</v>
      </c>
      <c r="J2371" s="3">
        <v>4.26028E-3</v>
      </c>
      <c r="K2371" s="4">
        <v>1416846.12</v>
      </c>
      <c r="L2371" s="5">
        <v>50001</v>
      </c>
      <c r="M2371" s="6">
        <v>28.33635567</v>
      </c>
      <c r="N2371" s="7" t="str">
        <f>IF(ISNUMBER(_xll.BDP($C2371, "DELTA_MID")),_xll.BDP($C2371, "DELTA_MID")," ")</f>
        <v xml:space="preserve"> </v>
      </c>
      <c r="O2371" s="7" t="str">
        <f>IF(ISNUMBER(N2371),_xll.BDP($C2371, "OPT_UNDL_TICKER"),"")</f>
        <v/>
      </c>
      <c r="P2371" s="8" t="str">
        <f>IF(ISNUMBER(N2371),_xll.BDP($C2371, "OPT_UNDL_PX")," ")</f>
        <v xml:space="preserve"> </v>
      </c>
      <c r="Q2371" s="7" t="str">
        <f>IF(ISNUMBER(N2371),+G2371*_xll.BDP($C2371, "PX_POS_MULT_FACTOR")*P2371/K2371," ")</f>
        <v xml:space="preserve"> </v>
      </c>
      <c r="R2371" s="8" t="str">
        <f>IF(OR($A2371="TUA",$A2371="TYA"),"",IF(ISNUMBER(_xll.BDP($C2371,"DUR_ADJ_OAS_MID")),_xll.BDP($C2371,"DUR_ADJ_OAS_MID"),IF(ISNUMBER(_xll.BDP($E2371&amp;" ISIN","DUR_ADJ_OAS_MID")),_xll.BDP($E2371&amp;" ISIN","DUR_ADJ_OAS_MID")," ")))</f>
        <v xml:space="preserve"> </v>
      </c>
      <c r="S2371" s="7" t="str">
        <f ca="1">IF(AND(A2370="SVOL",C2370="Cash"),                                     SUM(INDIRECT(ADDRESS(ROW()-(COUNTIF(A:A,"SVOL")),COLUMN())):INDIRECT(ADDRESS(ROW()-1,COLUMN()))),                                    IF(AND(A2371="TYA",C2371="Cash"), SUM(INDIRECT(ADDRESS(ROW()-(COUNTIF(A:A,"TYA")-1),COLUMN())):INDIRECT(ADDRESS(ROW()-1,COLUMN()))),                                    IF(AND(A2371="SVOL",ISNUMBER(FIND(" Govt",C2371))),"", IF(AND(A2371="SVOL",ISNUMBER(FIND(" Index",C2371))),J2371,                                    IF(ISNUMBER(N2371),Q2371*N2371,IF(ISNUMBER(R2371),J2371*R2371," "))))))</f>
        <v xml:space="preserve"> </v>
      </c>
      <c r="T2371" t="s">
        <v>3394</v>
      </c>
      <c r="U2371" t="s">
        <v>1204</v>
      </c>
      <c r="AG2371" s="17" t="s">
        <v>6737</v>
      </c>
    </row>
    <row r="2372" spans="1:33" x14ac:dyDescent="0.35">
      <c r="A2372" t="s">
        <v>4231</v>
      </c>
      <c r="B2372" t="s">
        <v>5547</v>
      </c>
      <c r="C2372" t="s">
        <v>5548</v>
      </c>
      <c r="D2372" t="s">
        <v>5549</v>
      </c>
      <c r="E2372" t="s">
        <v>5550</v>
      </c>
      <c r="F2372" t="s">
        <v>5551</v>
      </c>
      <c r="G2372" s="1">
        <v>249</v>
      </c>
      <c r="H2372" s="1">
        <v>10.050000000000001</v>
      </c>
      <c r="I2372" s="2">
        <v>2502.4499999999998</v>
      </c>
      <c r="J2372" s="3">
        <v>1.76621E-3</v>
      </c>
      <c r="K2372" s="4">
        <v>1416846.12</v>
      </c>
      <c r="L2372" s="5">
        <v>50001</v>
      </c>
      <c r="M2372" s="6">
        <v>28.33635567</v>
      </c>
      <c r="N2372" s="7" t="str">
        <f>IF(ISNUMBER(_xll.BDP($C2372, "DELTA_MID")),_xll.BDP($C2372, "DELTA_MID")," ")</f>
        <v xml:space="preserve"> </v>
      </c>
      <c r="O2372" s="7" t="str">
        <f>IF(ISNUMBER(N2372),_xll.BDP($C2372, "OPT_UNDL_TICKER"),"")</f>
        <v/>
      </c>
      <c r="P2372" s="8" t="str">
        <f>IF(ISNUMBER(N2372),_xll.BDP($C2372, "OPT_UNDL_PX")," ")</f>
        <v xml:space="preserve"> </v>
      </c>
      <c r="Q2372" s="7" t="str">
        <f>IF(ISNUMBER(N2372),+G2372*_xll.BDP($C2372, "PX_POS_MULT_FACTOR")*P2372/K2372," ")</f>
        <v xml:space="preserve"> </v>
      </c>
      <c r="R2372" s="8" t="str">
        <f>IF(OR($A2372="TUA",$A2372="TYA"),"",IF(ISNUMBER(_xll.BDP($C2372,"DUR_ADJ_OAS_MID")),_xll.BDP($C2372,"DUR_ADJ_OAS_MID"),IF(ISNUMBER(_xll.BDP($E2372&amp;" ISIN","DUR_ADJ_OAS_MID")),_xll.BDP($E2372&amp;" ISIN","DUR_ADJ_OAS_MID")," ")))</f>
        <v xml:space="preserve"> </v>
      </c>
      <c r="S2372" s="7" t="str">
        <f ca="1">IF(AND(A2371="SVOL",C2371="Cash"),                                     SUM(INDIRECT(ADDRESS(ROW()-(COUNTIF(A:A,"SVOL")),COLUMN())):INDIRECT(ADDRESS(ROW()-1,COLUMN()))),                                    IF(AND(A2372="TYA",C2372="Cash"), SUM(INDIRECT(ADDRESS(ROW()-(COUNTIF(A:A,"TYA")-1),COLUMN())):INDIRECT(ADDRESS(ROW()-1,COLUMN()))),                                    IF(AND(A2372="SVOL",ISNUMBER(FIND(" Govt",C2372))),"", IF(AND(A2372="SVOL",ISNUMBER(FIND(" Index",C2372))),J2372,                                    IF(ISNUMBER(N2372),Q2372*N2372,IF(ISNUMBER(R2372),J2372*R2372," "))))))</f>
        <v xml:space="preserve"> </v>
      </c>
      <c r="T2372" t="s">
        <v>5551</v>
      </c>
      <c r="U2372" t="s">
        <v>1204</v>
      </c>
      <c r="AG2372" s="17" t="s">
        <v>6737</v>
      </c>
    </row>
    <row r="2373" spans="1:33" x14ac:dyDescent="0.35">
      <c r="A2373" t="s">
        <v>4231</v>
      </c>
      <c r="B2373" t="s">
        <v>5552</v>
      </c>
      <c r="C2373" t="s">
        <v>5553</v>
      </c>
      <c r="D2373" t="s">
        <v>5554</v>
      </c>
      <c r="E2373" t="s">
        <v>5555</v>
      </c>
      <c r="F2373" t="s">
        <v>5556</v>
      </c>
      <c r="G2373" s="1">
        <v>80</v>
      </c>
      <c r="H2373" s="1">
        <v>184.93</v>
      </c>
      <c r="I2373" s="2">
        <v>14794.4</v>
      </c>
      <c r="J2373" s="3">
        <v>1.0441779999999999E-2</v>
      </c>
      <c r="K2373" s="4">
        <v>1416846.12</v>
      </c>
      <c r="L2373" s="5">
        <v>50001</v>
      </c>
      <c r="M2373" s="6">
        <v>28.33635567</v>
      </c>
      <c r="N2373" s="7" t="str">
        <f>IF(ISNUMBER(_xll.BDP($C2373, "DELTA_MID")),_xll.BDP($C2373, "DELTA_MID")," ")</f>
        <v xml:space="preserve"> </v>
      </c>
      <c r="O2373" s="7" t="str">
        <f>IF(ISNUMBER(N2373),_xll.BDP($C2373, "OPT_UNDL_TICKER"),"")</f>
        <v/>
      </c>
      <c r="P2373" s="8" t="str">
        <f>IF(ISNUMBER(N2373),_xll.BDP($C2373, "OPT_UNDL_PX")," ")</f>
        <v xml:space="preserve"> </v>
      </c>
      <c r="Q2373" s="7" t="str">
        <f>IF(ISNUMBER(N2373),+G2373*_xll.BDP($C2373, "PX_POS_MULT_FACTOR")*P2373/K2373," ")</f>
        <v xml:space="preserve"> </v>
      </c>
      <c r="R2373" s="8" t="str">
        <f>IF(OR($A2373="TUA",$A2373="TYA"),"",IF(ISNUMBER(_xll.BDP($C2373,"DUR_ADJ_OAS_MID")),_xll.BDP($C2373,"DUR_ADJ_OAS_MID"),IF(ISNUMBER(_xll.BDP($E2373&amp;" ISIN","DUR_ADJ_OAS_MID")),_xll.BDP($E2373&amp;" ISIN","DUR_ADJ_OAS_MID")," ")))</f>
        <v xml:space="preserve"> </v>
      </c>
      <c r="S2373" s="7" t="str">
        <f ca="1">IF(AND(A2372="SVOL",C2372="Cash"),                                     SUM(INDIRECT(ADDRESS(ROW()-(COUNTIF(A:A,"SVOL")),COLUMN())):INDIRECT(ADDRESS(ROW()-1,COLUMN()))),                                    IF(AND(A2373="TYA",C2373="Cash"), SUM(INDIRECT(ADDRESS(ROW()-(COUNTIF(A:A,"TYA")-1),COLUMN())):INDIRECT(ADDRESS(ROW()-1,COLUMN()))),                                    IF(AND(A2373="SVOL",ISNUMBER(FIND(" Govt",C2373))),"", IF(AND(A2373="SVOL",ISNUMBER(FIND(" Index",C2373))),J2373,                                    IF(ISNUMBER(N2373),Q2373*N2373,IF(ISNUMBER(R2373),J2373*R2373," "))))))</f>
        <v xml:space="preserve"> </v>
      </c>
      <c r="T2373" t="s">
        <v>5556</v>
      </c>
      <c r="U2373" t="s">
        <v>1204</v>
      </c>
      <c r="AG2373" s="17" t="s">
        <v>6737</v>
      </c>
    </row>
    <row r="2374" spans="1:33" x14ac:dyDescent="0.35">
      <c r="A2374" t="s">
        <v>4231</v>
      </c>
      <c r="B2374" t="s">
        <v>5557</v>
      </c>
      <c r="C2374" t="s">
        <v>5558</v>
      </c>
      <c r="D2374" t="s">
        <v>5559</v>
      </c>
      <c r="E2374" t="s">
        <v>5560</v>
      </c>
      <c r="F2374" t="s">
        <v>5561</v>
      </c>
      <c r="G2374" s="1">
        <v>2</v>
      </c>
      <c r="H2374" s="1">
        <v>1230.73</v>
      </c>
      <c r="I2374" s="2">
        <v>2461.46</v>
      </c>
      <c r="J2374" s="3">
        <v>1.7372799999999999E-3</v>
      </c>
      <c r="K2374" s="4">
        <v>1416846.12</v>
      </c>
      <c r="L2374" s="5">
        <v>50001</v>
      </c>
      <c r="M2374" s="6">
        <v>28.33635567</v>
      </c>
      <c r="N2374" s="7" t="str">
        <f>IF(ISNUMBER(_xll.BDP($C2374, "DELTA_MID")),_xll.BDP($C2374, "DELTA_MID")," ")</f>
        <v xml:space="preserve"> </v>
      </c>
      <c r="O2374" s="7" t="str">
        <f>IF(ISNUMBER(N2374),_xll.BDP($C2374, "OPT_UNDL_TICKER"),"")</f>
        <v/>
      </c>
      <c r="P2374" s="8" t="str">
        <f>IF(ISNUMBER(N2374),_xll.BDP($C2374, "OPT_UNDL_PX")," ")</f>
        <v xml:space="preserve"> </v>
      </c>
      <c r="Q2374" s="7" t="str">
        <f>IF(ISNUMBER(N2374),+G2374*_xll.BDP($C2374, "PX_POS_MULT_FACTOR")*P2374/K2374," ")</f>
        <v xml:space="preserve"> </v>
      </c>
      <c r="R2374" s="8" t="str">
        <f>IF(OR($A2374="TUA",$A2374="TYA"),"",IF(ISNUMBER(_xll.BDP($C2374,"DUR_ADJ_OAS_MID")),_xll.BDP($C2374,"DUR_ADJ_OAS_MID"),IF(ISNUMBER(_xll.BDP($E2374&amp;" ISIN","DUR_ADJ_OAS_MID")),_xll.BDP($E2374&amp;" ISIN","DUR_ADJ_OAS_MID")," ")))</f>
        <v xml:space="preserve"> </v>
      </c>
      <c r="S2374" s="7" t="str">
        <f ca="1">IF(AND(A2373="SVOL",C2373="Cash"),                                     SUM(INDIRECT(ADDRESS(ROW()-(COUNTIF(A:A,"SVOL")),COLUMN())):INDIRECT(ADDRESS(ROW()-1,COLUMN()))),                                    IF(AND(A2374="TYA",C2374="Cash"), SUM(INDIRECT(ADDRESS(ROW()-(COUNTIF(A:A,"TYA")-1),COLUMN())):INDIRECT(ADDRESS(ROW()-1,COLUMN()))),                                    IF(AND(A2374="SVOL",ISNUMBER(FIND(" Govt",C2374))),"", IF(AND(A2374="SVOL",ISNUMBER(FIND(" Index",C2374))),J2374,                                    IF(ISNUMBER(N2374),Q2374*N2374,IF(ISNUMBER(R2374),J2374*R2374," "))))))</f>
        <v xml:space="preserve"> </v>
      </c>
      <c r="T2374" t="s">
        <v>5561</v>
      </c>
      <c r="U2374" t="s">
        <v>1204</v>
      </c>
      <c r="AG2374" s="17" t="s">
        <v>6737</v>
      </c>
    </row>
    <row r="2375" spans="1:33" x14ac:dyDescent="0.35">
      <c r="A2375" t="s">
        <v>4231</v>
      </c>
      <c r="B2375" t="s">
        <v>5562</v>
      </c>
      <c r="C2375" t="s">
        <v>5563</v>
      </c>
      <c r="D2375" t="s">
        <v>5564</v>
      </c>
      <c r="E2375" t="s">
        <v>5565</v>
      </c>
      <c r="F2375" t="s">
        <v>5566</v>
      </c>
      <c r="G2375" s="1">
        <v>339</v>
      </c>
      <c r="H2375" s="1">
        <v>7.38</v>
      </c>
      <c r="I2375" s="2">
        <v>2501.8200000000002</v>
      </c>
      <c r="J2375" s="3">
        <v>1.7657700000000001E-3</v>
      </c>
      <c r="K2375" s="4">
        <v>1416846.12</v>
      </c>
      <c r="L2375" s="5">
        <v>50001</v>
      </c>
      <c r="M2375" s="6">
        <v>28.33635567</v>
      </c>
      <c r="N2375" s="7" t="str">
        <f>IF(ISNUMBER(_xll.BDP($C2375, "DELTA_MID")),_xll.BDP($C2375, "DELTA_MID")," ")</f>
        <v xml:space="preserve"> </v>
      </c>
      <c r="O2375" s="7" t="str">
        <f>IF(ISNUMBER(N2375),_xll.BDP($C2375, "OPT_UNDL_TICKER"),"")</f>
        <v/>
      </c>
      <c r="P2375" s="8" t="str">
        <f>IF(ISNUMBER(N2375),_xll.BDP($C2375, "OPT_UNDL_PX")," ")</f>
        <v xml:space="preserve"> </v>
      </c>
      <c r="Q2375" s="7" t="str">
        <f>IF(ISNUMBER(N2375),+G2375*_xll.BDP($C2375, "PX_POS_MULT_FACTOR")*P2375/K2375," ")</f>
        <v xml:space="preserve"> </v>
      </c>
      <c r="R2375" s="8" t="str">
        <f>IF(OR($A2375="TUA",$A2375="TYA"),"",IF(ISNUMBER(_xll.BDP($C2375,"DUR_ADJ_OAS_MID")),_xll.BDP($C2375,"DUR_ADJ_OAS_MID"),IF(ISNUMBER(_xll.BDP($E2375&amp;" ISIN","DUR_ADJ_OAS_MID")),_xll.BDP($E2375&amp;" ISIN","DUR_ADJ_OAS_MID")," ")))</f>
        <v xml:space="preserve"> </v>
      </c>
      <c r="S2375" s="7" t="str">
        <f ca="1">IF(AND(A2374="SVOL",C2374="Cash"),                                     SUM(INDIRECT(ADDRESS(ROW()-(COUNTIF(A:A,"SVOL")),COLUMN())):INDIRECT(ADDRESS(ROW()-1,COLUMN()))),                                    IF(AND(A2375="TYA",C2375="Cash"), SUM(INDIRECT(ADDRESS(ROW()-(COUNTIF(A:A,"TYA")-1),COLUMN())):INDIRECT(ADDRESS(ROW()-1,COLUMN()))),                                    IF(AND(A2375="SVOL",ISNUMBER(FIND(" Govt",C2375))),"", IF(AND(A2375="SVOL",ISNUMBER(FIND(" Index",C2375))),J2375,                                    IF(ISNUMBER(N2375),Q2375*N2375,IF(ISNUMBER(R2375),J2375*R2375," "))))))</f>
        <v xml:space="preserve"> </v>
      </c>
      <c r="T2375" t="s">
        <v>5566</v>
      </c>
      <c r="U2375" t="s">
        <v>1204</v>
      </c>
      <c r="AG2375" s="17" t="s">
        <v>6737</v>
      </c>
    </row>
    <row r="2376" spans="1:33" x14ac:dyDescent="0.35">
      <c r="A2376" t="s">
        <v>4231</v>
      </c>
      <c r="B2376" t="s">
        <v>5567</v>
      </c>
      <c r="C2376" t="s">
        <v>5568</v>
      </c>
      <c r="D2376" t="s">
        <v>5569</v>
      </c>
      <c r="E2376" t="s">
        <v>5570</v>
      </c>
      <c r="F2376" t="s">
        <v>5571</v>
      </c>
      <c r="G2376" s="1">
        <v>61</v>
      </c>
      <c r="H2376" s="1">
        <v>44.27</v>
      </c>
      <c r="I2376" s="2">
        <v>2700.47</v>
      </c>
      <c r="J2376" s="3">
        <v>1.9059700000000001E-3</v>
      </c>
      <c r="K2376" s="4">
        <v>1416846.12</v>
      </c>
      <c r="L2376" s="5">
        <v>50001</v>
      </c>
      <c r="M2376" s="6">
        <v>28.33635567</v>
      </c>
      <c r="N2376" s="7" t="str">
        <f>IF(ISNUMBER(_xll.BDP($C2376, "DELTA_MID")),_xll.BDP($C2376, "DELTA_MID")," ")</f>
        <v xml:space="preserve"> </v>
      </c>
      <c r="O2376" s="7" t="str">
        <f>IF(ISNUMBER(N2376),_xll.BDP($C2376, "OPT_UNDL_TICKER"),"")</f>
        <v/>
      </c>
      <c r="P2376" s="8" t="str">
        <f>IF(ISNUMBER(N2376),_xll.BDP($C2376, "OPT_UNDL_PX")," ")</f>
        <v xml:space="preserve"> </v>
      </c>
      <c r="Q2376" s="7" t="str">
        <f>IF(ISNUMBER(N2376),+G2376*_xll.BDP($C2376, "PX_POS_MULT_FACTOR")*P2376/K2376," ")</f>
        <v xml:space="preserve"> </v>
      </c>
      <c r="R2376" s="8" t="str">
        <f>IF(OR($A2376="TUA",$A2376="TYA"),"",IF(ISNUMBER(_xll.BDP($C2376,"DUR_ADJ_OAS_MID")),_xll.BDP($C2376,"DUR_ADJ_OAS_MID"),IF(ISNUMBER(_xll.BDP($E2376&amp;" ISIN","DUR_ADJ_OAS_MID")),_xll.BDP($E2376&amp;" ISIN","DUR_ADJ_OAS_MID")," ")))</f>
        <v xml:space="preserve"> </v>
      </c>
      <c r="S2376" s="7" t="str">
        <f ca="1">IF(AND(A2375="SVOL",C2375="Cash"),                                     SUM(INDIRECT(ADDRESS(ROW()-(COUNTIF(A:A,"SVOL")),COLUMN())):INDIRECT(ADDRESS(ROW()-1,COLUMN()))),                                    IF(AND(A2376="TYA",C2376="Cash"), SUM(INDIRECT(ADDRESS(ROW()-(COUNTIF(A:A,"TYA")-1),COLUMN())):INDIRECT(ADDRESS(ROW()-1,COLUMN()))),                                    IF(AND(A2376="SVOL",ISNUMBER(FIND(" Govt",C2376))),"", IF(AND(A2376="SVOL",ISNUMBER(FIND(" Index",C2376))),J2376,                                    IF(ISNUMBER(N2376),Q2376*N2376,IF(ISNUMBER(R2376),J2376*R2376," "))))))</f>
        <v xml:space="preserve"> </v>
      </c>
      <c r="T2376" t="s">
        <v>5571</v>
      </c>
      <c r="U2376" t="s">
        <v>1204</v>
      </c>
      <c r="AG2376" s="17" t="s">
        <v>6737</v>
      </c>
    </row>
    <row r="2377" spans="1:33" x14ac:dyDescent="0.35">
      <c r="A2377" t="s">
        <v>4231</v>
      </c>
      <c r="B2377" t="s">
        <v>5572</v>
      </c>
      <c r="C2377" t="s">
        <v>5573</v>
      </c>
      <c r="D2377" t="s">
        <v>5574</v>
      </c>
      <c r="E2377" t="s">
        <v>5575</v>
      </c>
      <c r="F2377" t="s">
        <v>5576</v>
      </c>
      <c r="G2377" s="1">
        <v>68</v>
      </c>
      <c r="H2377" s="1">
        <v>19.649999999999999</v>
      </c>
      <c r="I2377" s="2">
        <v>1336.2</v>
      </c>
      <c r="J2377" s="3">
        <v>9.4308E-4</v>
      </c>
      <c r="K2377" s="4">
        <v>1416846.12</v>
      </c>
      <c r="L2377" s="5">
        <v>50001</v>
      </c>
      <c r="M2377" s="6">
        <v>28.33635567</v>
      </c>
      <c r="N2377" s="7" t="str">
        <f>IF(ISNUMBER(_xll.BDP($C2377, "DELTA_MID")),_xll.BDP($C2377, "DELTA_MID")," ")</f>
        <v xml:space="preserve"> </v>
      </c>
      <c r="O2377" s="7" t="str">
        <f>IF(ISNUMBER(N2377),_xll.BDP($C2377, "OPT_UNDL_TICKER"),"")</f>
        <v/>
      </c>
      <c r="P2377" s="8" t="str">
        <f>IF(ISNUMBER(N2377),_xll.BDP($C2377, "OPT_UNDL_PX")," ")</f>
        <v xml:space="preserve"> </v>
      </c>
      <c r="Q2377" s="7" t="str">
        <f>IF(ISNUMBER(N2377),+G2377*_xll.BDP($C2377, "PX_POS_MULT_FACTOR")*P2377/K2377," ")</f>
        <v xml:space="preserve"> </v>
      </c>
      <c r="R2377" s="8" t="str">
        <f>IF(OR($A2377="TUA",$A2377="TYA"),"",IF(ISNUMBER(_xll.BDP($C2377,"DUR_ADJ_OAS_MID")),_xll.BDP($C2377,"DUR_ADJ_OAS_MID"),IF(ISNUMBER(_xll.BDP($E2377&amp;" ISIN","DUR_ADJ_OAS_MID")),_xll.BDP($E2377&amp;" ISIN","DUR_ADJ_OAS_MID")," ")))</f>
        <v xml:space="preserve"> </v>
      </c>
      <c r="S2377" s="7" t="str">
        <f ca="1">IF(AND(A2376="SVOL",C2376="Cash"),                                     SUM(INDIRECT(ADDRESS(ROW()-(COUNTIF(A:A,"SVOL")),COLUMN())):INDIRECT(ADDRESS(ROW()-1,COLUMN()))),                                    IF(AND(A2377="TYA",C2377="Cash"), SUM(INDIRECT(ADDRESS(ROW()-(COUNTIF(A:A,"TYA")-1),COLUMN())):INDIRECT(ADDRESS(ROW()-1,COLUMN()))),                                    IF(AND(A2377="SVOL",ISNUMBER(FIND(" Govt",C2377))),"", IF(AND(A2377="SVOL",ISNUMBER(FIND(" Index",C2377))),J2377,                                    IF(ISNUMBER(N2377),Q2377*N2377,IF(ISNUMBER(R2377),J2377*R2377," "))))))</f>
        <v xml:space="preserve"> </v>
      </c>
      <c r="T2377" t="s">
        <v>5576</v>
      </c>
      <c r="U2377" t="s">
        <v>1204</v>
      </c>
      <c r="AG2377" s="17" t="s">
        <v>6737</v>
      </c>
    </row>
    <row r="2378" spans="1:33" x14ac:dyDescent="0.35">
      <c r="A2378" t="s">
        <v>4231</v>
      </c>
      <c r="B2378" t="s">
        <v>5577</v>
      </c>
      <c r="C2378" t="s">
        <v>5578</v>
      </c>
      <c r="D2378" t="s">
        <v>5579</v>
      </c>
      <c r="E2378" t="s">
        <v>5580</v>
      </c>
      <c r="F2378" t="s">
        <v>5581</v>
      </c>
      <c r="G2378" s="1">
        <v>123</v>
      </c>
      <c r="H2378" s="1">
        <v>30.76</v>
      </c>
      <c r="I2378" s="2">
        <v>3783.48</v>
      </c>
      <c r="J2378" s="3">
        <v>2.6703500000000002E-3</v>
      </c>
      <c r="K2378" s="4">
        <v>1416846.12</v>
      </c>
      <c r="L2378" s="5">
        <v>50001</v>
      </c>
      <c r="M2378" s="6">
        <v>28.33635567</v>
      </c>
      <c r="N2378" s="7" t="str">
        <f>IF(ISNUMBER(_xll.BDP($C2378, "DELTA_MID")),_xll.BDP($C2378, "DELTA_MID")," ")</f>
        <v xml:space="preserve"> </v>
      </c>
      <c r="O2378" s="7" t="str">
        <f>IF(ISNUMBER(N2378),_xll.BDP($C2378, "OPT_UNDL_TICKER"),"")</f>
        <v/>
      </c>
      <c r="P2378" s="8" t="str">
        <f>IF(ISNUMBER(N2378),_xll.BDP($C2378, "OPT_UNDL_PX")," ")</f>
        <v xml:space="preserve"> </v>
      </c>
      <c r="Q2378" s="7" t="str">
        <f>IF(ISNUMBER(N2378),+G2378*_xll.BDP($C2378, "PX_POS_MULT_FACTOR")*P2378/K2378," ")</f>
        <v xml:space="preserve"> </v>
      </c>
      <c r="R2378" s="8" t="str">
        <f>IF(OR($A2378="TUA",$A2378="TYA"),"",IF(ISNUMBER(_xll.BDP($C2378,"DUR_ADJ_OAS_MID")),_xll.BDP($C2378,"DUR_ADJ_OAS_MID"),IF(ISNUMBER(_xll.BDP($E2378&amp;" ISIN","DUR_ADJ_OAS_MID")),_xll.BDP($E2378&amp;" ISIN","DUR_ADJ_OAS_MID")," ")))</f>
        <v xml:space="preserve"> </v>
      </c>
      <c r="S2378" s="7" t="str">
        <f ca="1">IF(AND(A2377="SVOL",C2377="Cash"),                                     SUM(INDIRECT(ADDRESS(ROW()-(COUNTIF(A:A,"SVOL")),COLUMN())):INDIRECT(ADDRESS(ROW()-1,COLUMN()))),                                    IF(AND(A2378="TYA",C2378="Cash"), SUM(INDIRECT(ADDRESS(ROW()-(COUNTIF(A:A,"TYA")-1),COLUMN())):INDIRECT(ADDRESS(ROW()-1,COLUMN()))),                                    IF(AND(A2378="SVOL",ISNUMBER(FIND(" Govt",C2378))),"", IF(AND(A2378="SVOL",ISNUMBER(FIND(" Index",C2378))),J2378,                                    IF(ISNUMBER(N2378),Q2378*N2378,IF(ISNUMBER(R2378),J2378*R2378," "))))))</f>
        <v xml:space="preserve"> </v>
      </c>
      <c r="T2378" t="s">
        <v>5581</v>
      </c>
      <c r="U2378" t="s">
        <v>1204</v>
      </c>
      <c r="AG2378" s="17" t="s">
        <v>6737</v>
      </c>
    </row>
    <row r="2379" spans="1:33" x14ac:dyDescent="0.35">
      <c r="A2379" t="s">
        <v>4231</v>
      </c>
      <c r="B2379" t="s">
        <v>4845</v>
      </c>
      <c r="C2379" t="s">
        <v>4846</v>
      </c>
      <c r="D2379" t="s">
        <v>2198</v>
      </c>
      <c r="E2379" t="s">
        <v>2199</v>
      </c>
      <c r="F2379" t="s">
        <v>4847</v>
      </c>
      <c r="G2379" s="1">
        <v>119</v>
      </c>
      <c r="H2379" s="1">
        <v>99.18</v>
      </c>
      <c r="I2379" s="2">
        <v>11802.42</v>
      </c>
      <c r="J2379" s="3">
        <v>8.3300600000000002E-3</v>
      </c>
      <c r="K2379" s="4">
        <v>1416846.12</v>
      </c>
      <c r="L2379" s="5">
        <v>50001</v>
      </c>
      <c r="M2379" s="6">
        <v>28.33635567</v>
      </c>
      <c r="N2379" s="7" t="str">
        <f>IF(ISNUMBER(_xll.BDP($C2379, "DELTA_MID")),_xll.BDP($C2379, "DELTA_MID")," ")</f>
        <v xml:space="preserve"> </v>
      </c>
      <c r="O2379" s="7" t="str">
        <f>IF(ISNUMBER(N2379),_xll.BDP($C2379, "OPT_UNDL_TICKER"),"")</f>
        <v/>
      </c>
      <c r="P2379" s="8" t="str">
        <f>IF(ISNUMBER(N2379),_xll.BDP($C2379, "OPT_UNDL_PX")," ")</f>
        <v xml:space="preserve"> </v>
      </c>
      <c r="Q2379" s="7" t="str">
        <f>IF(ISNUMBER(N2379),+G2379*_xll.BDP($C2379, "PX_POS_MULT_FACTOR")*P2379/K2379," ")</f>
        <v xml:space="preserve"> </v>
      </c>
      <c r="R2379" s="8" t="str">
        <f>IF(OR($A2379="TUA",$A2379="TYA"),"",IF(ISNUMBER(_xll.BDP($C2379,"DUR_ADJ_OAS_MID")),_xll.BDP($C2379,"DUR_ADJ_OAS_MID"),IF(ISNUMBER(_xll.BDP($E2379&amp;" ISIN","DUR_ADJ_OAS_MID")),_xll.BDP($E2379&amp;" ISIN","DUR_ADJ_OAS_MID")," ")))</f>
        <v xml:space="preserve"> </v>
      </c>
      <c r="S2379" s="7" t="str">
        <f ca="1">IF(AND(A2378="SVOL",C2378="Cash"),                                     SUM(INDIRECT(ADDRESS(ROW()-(COUNTIF(A:A,"SVOL")),COLUMN())):INDIRECT(ADDRESS(ROW()-1,COLUMN()))),                                    IF(AND(A2379="TYA",C2379="Cash"), SUM(INDIRECT(ADDRESS(ROW()-(COUNTIF(A:A,"TYA")-1),COLUMN())):INDIRECT(ADDRESS(ROW()-1,COLUMN()))),                                    IF(AND(A2379="SVOL",ISNUMBER(FIND(" Govt",C2379))),"", IF(AND(A2379="SVOL",ISNUMBER(FIND(" Index",C2379))),J2379,                                    IF(ISNUMBER(N2379),Q2379*N2379,IF(ISNUMBER(R2379),J2379*R2379," "))))))</f>
        <v xml:space="preserve"> </v>
      </c>
      <c r="T2379" t="s">
        <v>4847</v>
      </c>
      <c r="U2379" t="s">
        <v>1204</v>
      </c>
      <c r="AG2379" s="17" t="s">
        <v>6737</v>
      </c>
    </row>
    <row r="2380" spans="1:33" x14ac:dyDescent="0.35">
      <c r="A2380" t="s">
        <v>4231</v>
      </c>
      <c r="B2380" t="s">
        <v>5582</v>
      </c>
      <c r="C2380" t="s">
        <v>5583</v>
      </c>
      <c r="D2380" t="s">
        <v>5584</v>
      </c>
      <c r="E2380" t="s">
        <v>5585</v>
      </c>
      <c r="F2380" t="s">
        <v>5586</v>
      </c>
      <c r="G2380" s="1">
        <v>257</v>
      </c>
      <c r="H2380" s="1">
        <v>25.4</v>
      </c>
      <c r="I2380" s="2">
        <v>6527.8</v>
      </c>
      <c r="J2380" s="3">
        <v>4.6072800000000001E-3</v>
      </c>
      <c r="K2380" s="4">
        <v>1416846.12</v>
      </c>
      <c r="L2380" s="5">
        <v>50001</v>
      </c>
      <c r="M2380" s="6">
        <v>28.33635567</v>
      </c>
      <c r="N2380" s="7" t="str">
        <f>IF(ISNUMBER(_xll.BDP($C2380, "DELTA_MID")),_xll.BDP($C2380, "DELTA_MID")," ")</f>
        <v xml:space="preserve"> </v>
      </c>
      <c r="O2380" s="7" t="str">
        <f>IF(ISNUMBER(N2380),_xll.BDP($C2380, "OPT_UNDL_TICKER"),"")</f>
        <v/>
      </c>
      <c r="P2380" s="8" t="str">
        <f>IF(ISNUMBER(N2380),_xll.BDP($C2380, "OPT_UNDL_PX")," ")</f>
        <v xml:space="preserve"> </v>
      </c>
      <c r="Q2380" s="7" t="str">
        <f>IF(ISNUMBER(N2380),+G2380*_xll.BDP($C2380, "PX_POS_MULT_FACTOR")*P2380/K2380," ")</f>
        <v xml:space="preserve"> </v>
      </c>
      <c r="R2380" s="8" t="str">
        <f>IF(OR($A2380="TUA",$A2380="TYA"),"",IF(ISNUMBER(_xll.BDP($C2380,"DUR_ADJ_OAS_MID")),_xll.BDP($C2380,"DUR_ADJ_OAS_MID"),IF(ISNUMBER(_xll.BDP($E2380&amp;" ISIN","DUR_ADJ_OAS_MID")),_xll.BDP($E2380&amp;" ISIN","DUR_ADJ_OAS_MID")," ")))</f>
        <v xml:space="preserve"> </v>
      </c>
      <c r="S2380" s="7" t="str">
        <f ca="1">IF(AND(A2379="SVOL",C2379="Cash"),                                     SUM(INDIRECT(ADDRESS(ROW()-(COUNTIF(A:A,"SVOL")),COLUMN())):INDIRECT(ADDRESS(ROW()-1,COLUMN()))),                                    IF(AND(A2380="TYA",C2380="Cash"), SUM(INDIRECT(ADDRESS(ROW()-(COUNTIF(A:A,"TYA")-1),COLUMN())):INDIRECT(ADDRESS(ROW()-1,COLUMN()))),                                    IF(AND(A2380="SVOL",ISNUMBER(FIND(" Govt",C2380))),"", IF(AND(A2380="SVOL",ISNUMBER(FIND(" Index",C2380))),J2380,                                    IF(ISNUMBER(N2380),Q2380*N2380,IF(ISNUMBER(R2380),J2380*R2380," "))))))</f>
        <v xml:space="preserve"> </v>
      </c>
      <c r="T2380" t="s">
        <v>5586</v>
      </c>
      <c r="U2380" t="s">
        <v>1204</v>
      </c>
      <c r="AG2380" s="17" t="s">
        <v>6737</v>
      </c>
    </row>
    <row r="2381" spans="1:33" x14ac:dyDescent="0.35">
      <c r="A2381" t="s">
        <v>4231</v>
      </c>
      <c r="B2381" t="s">
        <v>5587</v>
      </c>
      <c r="C2381" t="s">
        <v>5588</v>
      </c>
      <c r="D2381" t="s">
        <v>3430</v>
      </c>
      <c r="E2381" t="s">
        <v>3431</v>
      </c>
      <c r="F2381" t="s">
        <v>3432</v>
      </c>
      <c r="G2381" s="1">
        <v>139</v>
      </c>
      <c r="H2381" s="1">
        <v>57.66</v>
      </c>
      <c r="I2381" s="2">
        <v>8014.74</v>
      </c>
      <c r="J2381" s="3">
        <v>5.6567500000000003E-3</v>
      </c>
      <c r="K2381" s="4">
        <v>1416846.12</v>
      </c>
      <c r="L2381" s="5">
        <v>50001</v>
      </c>
      <c r="M2381" s="6">
        <v>28.33635567</v>
      </c>
      <c r="N2381" s="7" t="str">
        <f>IF(ISNUMBER(_xll.BDP($C2381, "DELTA_MID")),_xll.BDP($C2381, "DELTA_MID")," ")</f>
        <v xml:space="preserve"> </v>
      </c>
      <c r="O2381" s="7" t="str">
        <f>IF(ISNUMBER(N2381),_xll.BDP($C2381, "OPT_UNDL_TICKER"),"")</f>
        <v/>
      </c>
      <c r="P2381" s="8" t="str">
        <f>IF(ISNUMBER(N2381),_xll.BDP($C2381, "OPT_UNDL_PX")," ")</f>
        <v xml:space="preserve"> </v>
      </c>
      <c r="Q2381" s="7" t="str">
        <f>IF(ISNUMBER(N2381),+G2381*_xll.BDP($C2381, "PX_POS_MULT_FACTOR")*P2381/K2381," ")</f>
        <v xml:space="preserve"> </v>
      </c>
      <c r="R2381" s="8" t="str">
        <f>IF(OR($A2381="TUA",$A2381="TYA"),"",IF(ISNUMBER(_xll.BDP($C2381,"DUR_ADJ_OAS_MID")),_xll.BDP($C2381,"DUR_ADJ_OAS_MID"),IF(ISNUMBER(_xll.BDP($E2381&amp;" ISIN","DUR_ADJ_OAS_MID")),_xll.BDP($E2381&amp;" ISIN","DUR_ADJ_OAS_MID")," ")))</f>
        <v xml:space="preserve"> </v>
      </c>
      <c r="S2381" s="7" t="str">
        <f ca="1">IF(AND(A2380="SVOL",C2380="Cash"),                                     SUM(INDIRECT(ADDRESS(ROW()-(COUNTIF(A:A,"SVOL")),COLUMN())):INDIRECT(ADDRESS(ROW()-1,COLUMN()))),                                    IF(AND(A2381="TYA",C2381="Cash"), SUM(INDIRECT(ADDRESS(ROW()-(COUNTIF(A:A,"TYA")-1),COLUMN())):INDIRECT(ADDRESS(ROW()-1,COLUMN()))),                                    IF(AND(A2381="SVOL",ISNUMBER(FIND(" Govt",C2381))),"", IF(AND(A2381="SVOL",ISNUMBER(FIND(" Index",C2381))),J2381,                                    IF(ISNUMBER(N2381),Q2381*N2381,IF(ISNUMBER(R2381),J2381*R2381," "))))))</f>
        <v xml:space="preserve"> </v>
      </c>
      <c r="T2381" t="s">
        <v>3432</v>
      </c>
      <c r="U2381" t="s">
        <v>1204</v>
      </c>
      <c r="AG2381" s="17" t="s">
        <v>6737</v>
      </c>
    </row>
    <row r="2382" spans="1:33" x14ac:dyDescent="0.35">
      <c r="A2382" t="s">
        <v>4231</v>
      </c>
      <c r="B2382" t="s">
        <v>4860</v>
      </c>
      <c r="C2382" t="s">
        <v>225</v>
      </c>
      <c r="D2382" t="s">
        <v>226</v>
      </c>
      <c r="E2382" t="s">
        <v>227</v>
      </c>
      <c r="F2382" t="s">
        <v>228</v>
      </c>
      <c r="G2382" s="1">
        <v>260</v>
      </c>
      <c r="H2382" s="1">
        <v>54.27</v>
      </c>
      <c r="I2382" s="2">
        <v>14110.2</v>
      </c>
      <c r="J2382" s="3">
        <v>9.9588799999999998E-3</v>
      </c>
      <c r="K2382" s="4">
        <v>1416846.12</v>
      </c>
      <c r="L2382" s="5">
        <v>50001</v>
      </c>
      <c r="M2382" s="6">
        <v>28.33635567</v>
      </c>
      <c r="N2382" s="7" t="str">
        <f>IF(ISNUMBER(_xll.BDP($C2382, "DELTA_MID")),_xll.BDP($C2382, "DELTA_MID")," ")</f>
        <v xml:space="preserve"> </v>
      </c>
      <c r="O2382" s="7" t="str">
        <f>IF(ISNUMBER(N2382),_xll.BDP($C2382, "OPT_UNDL_TICKER"),"")</f>
        <v/>
      </c>
      <c r="P2382" s="8" t="str">
        <f>IF(ISNUMBER(N2382),_xll.BDP($C2382, "OPT_UNDL_PX")," ")</f>
        <v xml:space="preserve"> </v>
      </c>
      <c r="Q2382" s="7" t="str">
        <f>IF(ISNUMBER(N2382),+G2382*_xll.BDP($C2382, "PX_POS_MULT_FACTOR")*P2382/K2382," ")</f>
        <v xml:space="preserve"> </v>
      </c>
      <c r="R2382" s="8" t="str">
        <f>IF(OR($A2382="TUA",$A2382="TYA"),"",IF(ISNUMBER(_xll.BDP($C2382,"DUR_ADJ_OAS_MID")),_xll.BDP($C2382,"DUR_ADJ_OAS_MID"),IF(ISNUMBER(_xll.BDP($E2382&amp;" ISIN","DUR_ADJ_OAS_MID")),_xll.BDP($E2382&amp;" ISIN","DUR_ADJ_OAS_MID")," ")))</f>
        <v xml:space="preserve"> </v>
      </c>
      <c r="S2382" s="7" t="str">
        <f ca="1">IF(AND(A2381="SVOL",C2381="Cash"),                                     SUM(INDIRECT(ADDRESS(ROW()-(COUNTIF(A:A,"SVOL")),COLUMN())):INDIRECT(ADDRESS(ROW()-1,COLUMN()))),                                    IF(AND(A2382="TYA",C2382="Cash"), SUM(INDIRECT(ADDRESS(ROW()-(COUNTIF(A:A,"TYA")-1),COLUMN())):INDIRECT(ADDRESS(ROW()-1,COLUMN()))),                                    IF(AND(A2382="SVOL",ISNUMBER(FIND(" Govt",C2382))),"", IF(AND(A2382="SVOL",ISNUMBER(FIND(" Index",C2382))),J2382,                                    IF(ISNUMBER(N2382),Q2382*N2382,IF(ISNUMBER(R2382),J2382*R2382," "))))))</f>
        <v xml:space="preserve"> </v>
      </c>
      <c r="T2382" t="s">
        <v>228</v>
      </c>
      <c r="U2382" t="s">
        <v>1204</v>
      </c>
      <c r="AG2382" s="17" t="s">
        <v>6737</v>
      </c>
    </row>
    <row r="2383" spans="1:33" x14ac:dyDescent="0.35">
      <c r="A2383" t="s">
        <v>4231</v>
      </c>
      <c r="B2383" t="s">
        <v>5589</v>
      </c>
      <c r="C2383" t="s">
        <v>792</v>
      </c>
      <c r="D2383" t="s">
        <v>793</v>
      </c>
      <c r="E2383" t="s">
        <v>794</v>
      </c>
      <c r="F2383" t="s">
        <v>795</v>
      </c>
      <c r="G2383" s="1">
        <v>32</v>
      </c>
      <c r="H2383" s="1">
        <v>55.64</v>
      </c>
      <c r="I2383" s="2">
        <v>1780.48</v>
      </c>
      <c r="J2383" s="3">
        <v>1.25665E-3</v>
      </c>
      <c r="K2383" s="4">
        <v>1416846.12</v>
      </c>
      <c r="L2383" s="5">
        <v>50001</v>
      </c>
      <c r="M2383" s="6">
        <v>28.33635567</v>
      </c>
      <c r="N2383" s="7" t="str">
        <f>IF(ISNUMBER(_xll.BDP($C2383, "DELTA_MID")),_xll.BDP($C2383, "DELTA_MID")," ")</f>
        <v xml:space="preserve"> </v>
      </c>
      <c r="O2383" s="7" t="str">
        <f>IF(ISNUMBER(N2383),_xll.BDP($C2383, "OPT_UNDL_TICKER"),"")</f>
        <v/>
      </c>
      <c r="P2383" s="8" t="str">
        <f>IF(ISNUMBER(N2383),_xll.BDP($C2383, "OPT_UNDL_PX")," ")</f>
        <v xml:space="preserve"> </v>
      </c>
      <c r="Q2383" s="7" t="str">
        <f>IF(ISNUMBER(N2383),+G2383*_xll.BDP($C2383, "PX_POS_MULT_FACTOR")*P2383/K2383," ")</f>
        <v xml:space="preserve"> </v>
      </c>
      <c r="R2383" s="8" t="str">
        <f>IF(OR($A2383="TUA",$A2383="TYA"),"",IF(ISNUMBER(_xll.BDP($C2383,"DUR_ADJ_OAS_MID")),_xll.BDP($C2383,"DUR_ADJ_OAS_MID"),IF(ISNUMBER(_xll.BDP($E2383&amp;" ISIN","DUR_ADJ_OAS_MID")),_xll.BDP($E2383&amp;" ISIN","DUR_ADJ_OAS_MID")," ")))</f>
        <v xml:space="preserve"> </v>
      </c>
      <c r="S2383" s="7" t="str">
        <f ca="1">IF(AND(A2382="SVOL",C2382="Cash"),                                     SUM(INDIRECT(ADDRESS(ROW()-(COUNTIF(A:A,"SVOL")),COLUMN())):INDIRECT(ADDRESS(ROW()-1,COLUMN()))),                                    IF(AND(A2383="TYA",C2383="Cash"), SUM(INDIRECT(ADDRESS(ROW()-(COUNTIF(A:A,"TYA")-1),COLUMN())):INDIRECT(ADDRESS(ROW()-1,COLUMN()))),                                    IF(AND(A2383="SVOL",ISNUMBER(FIND(" Govt",C2383))),"", IF(AND(A2383="SVOL",ISNUMBER(FIND(" Index",C2383))),J2383,                                    IF(ISNUMBER(N2383),Q2383*N2383,IF(ISNUMBER(R2383),J2383*R2383," "))))))</f>
        <v xml:space="preserve"> </v>
      </c>
      <c r="T2383" t="s">
        <v>795</v>
      </c>
      <c r="U2383" t="s">
        <v>1204</v>
      </c>
      <c r="AG2383" s="17" t="s">
        <v>6737</v>
      </c>
    </row>
    <row r="2384" spans="1:33" x14ac:dyDescent="0.35">
      <c r="A2384" t="s">
        <v>4231</v>
      </c>
      <c r="B2384" t="s">
        <v>4866</v>
      </c>
      <c r="C2384" t="s">
        <v>4867</v>
      </c>
      <c r="D2384" t="s">
        <v>4868</v>
      </c>
      <c r="E2384" t="s">
        <v>4869</v>
      </c>
      <c r="F2384" t="s">
        <v>4870</v>
      </c>
      <c r="G2384" s="1">
        <v>114</v>
      </c>
      <c r="H2384" s="1">
        <v>56.58</v>
      </c>
      <c r="I2384" s="2">
        <v>6450.12</v>
      </c>
      <c r="J2384" s="3">
        <v>4.5524500000000004E-3</v>
      </c>
      <c r="K2384" s="4">
        <v>1416846.12</v>
      </c>
      <c r="L2384" s="5">
        <v>50001</v>
      </c>
      <c r="M2384" s="6">
        <v>28.33635567</v>
      </c>
      <c r="N2384" s="7" t="str">
        <f>IF(ISNUMBER(_xll.BDP($C2384, "DELTA_MID")),_xll.BDP($C2384, "DELTA_MID")," ")</f>
        <v xml:space="preserve"> </v>
      </c>
      <c r="O2384" s="7" t="str">
        <f>IF(ISNUMBER(N2384),_xll.BDP($C2384, "OPT_UNDL_TICKER"),"")</f>
        <v/>
      </c>
      <c r="P2384" s="8" t="str">
        <f>IF(ISNUMBER(N2384),_xll.BDP($C2384, "OPT_UNDL_PX")," ")</f>
        <v xml:space="preserve"> </v>
      </c>
      <c r="Q2384" s="7" t="str">
        <f>IF(ISNUMBER(N2384),+G2384*_xll.BDP($C2384, "PX_POS_MULT_FACTOR")*P2384/K2384," ")</f>
        <v xml:space="preserve"> </v>
      </c>
      <c r="R2384" s="8" t="str">
        <f>IF(OR($A2384="TUA",$A2384="TYA"),"",IF(ISNUMBER(_xll.BDP($C2384,"DUR_ADJ_OAS_MID")),_xll.BDP($C2384,"DUR_ADJ_OAS_MID"),IF(ISNUMBER(_xll.BDP($E2384&amp;" ISIN","DUR_ADJ_OAS_MID")),_xll.BDP($E2384&amp;" ISIN","DUR_ADJ_OAS_MID")," ")))</f>
        <v xml:space="preserve"> </v>
      </c>
      <c r="S2384" s="7" t="str">
        <f ca="1">IF(AND(A2383="SVOL",C2383="Cash"),                                     SUM(INDIRECT(ADDRESS(ROW()-(COUNTIF(A:A,"SVOL")),COLUMN())):INDIRECT(ADDRESS(ROW()-1,COLUMN()))),                                    IF(AND(A2384="TYA",C2384="Cash"), SUM(INDIRECT(ADDRESS(ROW()-(COUNTIF(A:A,"TYA")-1),COLUMN())):INDIRECT(ADDRESS(ROW()-1,COLUMN()))),                                    IF(AND(A2384="SVOL",ISNUMBER(FIND(" Govt",C2384))),"", IF(AND(A2384="SVOL",ISNUMBER(FIND(" Index",C2384))),J2384,                                    IF(ISNUMBER(N2384),Q2384*N2384,IF(ISNUMBER(R2384),J2384*R2384," "))))))</f>
        <v xml:space="preserve"> </v>
      </c>
      <c r="T2384" t="s">
        <v>4870</v>
      </c>
      <c r="U2384" t="s">
        <v>1204</v>
      </c>
      <c r="AG2384" s="17" t="s">
        <v>6737</v>
      </c>
    </row>
    <row r="2385" spans="1:33" x14ac:dyDescent="0.35">
      <c r="A2385" t="s">
        <v>4231</v>
      </c>
      <c r="B2385" t="s">
        <v>5590</v>
      </c>
      <c r="C2385" t="s">
        <v>5591</v>
      </c>
      <c r="D2385" t="s">
        <v>5592</v>
      </c>
      <c r="E2385" t="s">
        <v>5593</v>
      </c>
      <c r="F2385" t="s">
        <v>5594</v>
      </c>
      <c r="G2385" s="1">
        <v>178</v>
      </c>
      <c r="H2385" s="1">
        <v>27.91</v>
      </c>
      <c r="I2385" s="2">
        <v>4967.9799999999996</v>
      </c>
      <c r="J2385" s="3">
        <v>3.50637E-3</v>
      </c>
      <c r="K2385" s="4">
        <v>1416846.12</v>
      </c>
      <c r="L2385" s="5">
        <v>50001</v>
      </c>
      <c r="M2385" s="6">
        <v>28.33635567</v>
      </c>
      <c r="N2385" s="7" t="str">
        <f>IF(ISNUMBER(_xll.BDP($C2385, "DELTA_MID")),_xll.BDP($C2385, "DELTA_MID")," ")</f>
        <v xml:space="preserve"> </v>
      </c>
      <c r="O2385" s="7" t="str">
        <f>IF(ISNUMBER(N2385),_xll.BDP($C2385, "OPT_UNDL_TICKER"),"")</f>
        <v/>
      </c>
      <c r="P2385" s="8" t="str">
        <f>IF(ISNUMBER(N2385),_xll.BDP($C2385, "OPT_UNDL_PX")," ")</f>
        <v xml:space="preserve"> </v>
      </c>
      <c r="Q2385" s="7" t="str">
        <f>IF(ISNUMBER(N2385),+G2385*_xll.BDP($C2385, "PX_POS_MULT_FACTOR")*P2385/K2385," ")</f>
        <v xml:space="preserve"> </v>
      </c>
      <c r="R2385" s="8" t="str">
        <f>IF(OR($A2385="TUA",$A2385="TYA"),"",IF(ISNUMBER(_xll.BDP($C2385,"DUR_ADJ_OAS_MID")),_xll.BDP($C2385,"DUR_ADJ_OAS_MID"),IF(ISNUMBER(_xll.BDP($E2385&amp;" ISIN","DUR_ADJ_OAS_MID")),_xll.BDP($E2385&amp;" ISIN","DUR_ADJ_OAS_MID")," ")))</f>
        <v xml:space="preserve"> </v>
      </c>
      <c r="S2385" s="7" t="str">
        <f ca="1">IF(AND(A2384="SVOL",C2384="Cash"),                                     SUM(INDIRECT(ADDRESS(ROW()-(COUNTIF(A:A,"SVOL")),COLUMN())):INDIRECT(ADDRESS(ROW()-1,COLUMN()))),                                    IF(AND(A2385="TYA",C2385="Cash"), SUM(INDIRECT(ADDRESS(ROW()-(COUNTIF(A:A,"TYA")-1),COLUMN())):INDIRECT(ADDRESS(ROW()-1,COLUMN()))),                                    IF(AND(A2385="SVOL",ISNUMBER(FIND(" Govt",C2385))),"", IF(AND(A2385="SVOL",ISNUMBER(FIND(" Index",C2385))),J2385,                                    IF(ISNUMBER(N2385),Q2385*N2385,IF(ISNUMBER(R2385),J2385*R2385," "))))))</f>
        <v xml:space="preserve"> </v>
      </c>
      <c r="T2385" t="s">
        <v>5594</v>
      </c>
      <c r="U2385" t="s">
        <v>1204</v>
      </c>
      <c r="AG2385" s="17" t="s">
        <v>6737</v>
      </c>
    </row>
    <row r="2386" spans="1:33" x14ac:dyDescent="0.35">
      <c r="A2386" t="s">
        <v>4231</v>
      </c>
      <c r="B2386" t="s">
        <v>4873</v>
      </c>
      <c r="C2386" t="s">
        <v>4874</v>
      </c>
      <c r="D2386" t="s">
        <v>2231</v>
      </c>
      <c r="E2386" t="s">
        <v>2232</v>
      </c>
      <c r="F2386" t="s">
        <v>2233</v>
      </c>
      <c r="G2386" s="1">
        <v>113</v>
      </c>
      <c r="H2386" s="1">
        <v>83.4</v>
      </c>
      <c r="I2386" s="2">
        <v>9424.2000000000007</v>
      </c>
      <c r="J2386" s="3">
        <v>6.6515300000000001E-3</v>
      </c>
      <c r="K2386" s="4">
        <v>1416846.12</v>
      </c>
      <c r="L2386" s="5">
        <v>50001</v>
      </c>
      <c r="M2386" s="6">
        <v>28.33635567</v>
      </c>
      <c r="N2386" s="7" t="str">
        <f>IF(ISNUMBER(_xll.BDP($C2386, "DELTA_MID")),_xll.BDP($C2386, "DELTA_MID")," ")</f>
        <v xml:space="preserve"> </v>
      </c>
      <c r="O2386" s="7" t="str">
        <f>IF(ISNUMBER(N2386),_xll.BDP($C2386, "OPT_UNDL_TICKER"),"")</f>
        <v/>
      </c>
      <c r="P2386" s="8" t="str">
        <f>IF(ISNUMBER(N2386),_xll.BDP($C2386, "OPT_UNDL_PX")," ")</f>
        <v xml:space="preserve"> </v>
      </c>
      <c r="Q2386" s="7" t="str">
        <f>IF(ISNUMBER(N2386),+G2386*_xll.BDP($C2386, "PX_POS_MULT_FACTOR")*P2386/K2386," ")</f>
        <v xml:space="preserve"> </v>
      </c>
      <c r="R2386" s="8" t="str">
        <f>IF(OR($A2386="TUA",$A2386="TYA"),"",IF(ISNUMBER(_xll.BDP($C2386,"DUR_ADJ_OAS_MID")),_xll.BDP($C2386,"DUR_ADJ_OAS_MID"),IF(ISNUMBER(_xll.BDP($E2386&amp;" ISIN","DUR_ADJ_OAS_MID")),_xll.BDP($E2386&amp;" ISIN","DUR_ADJ_OAS_MID")," ")))</f>
        <v xml:space="preserve"> </v>
      </c>
      <c r="S2386" s="7" t="str">
        <f ca="1">IF(AND(A2385="SVOL",C2385="Cash"),                                     SUM(INDIRECT(ADDRESS(ROW()-(COUNTIF(A:A,"SVOL")),COLUMN())):INDIRECT(ADDRESS(ROW()-1,COLUMN()))),                                    IF(AND(A2386="TYA",C2386="Cash"), SUM(INDIRECT(ADDRESS(ROW()-(COUNTIF(A:A,"TYA")-1),COLUMN())):INDIRECT(ADDRESS(ROW()-1,COLUMN()))),                                    IF(AND(A2386="SVOL",ISNUMBER(FIND(" Govt",C2386))),"", IF(AND(A2386="SVOL",ISNUMBER(FIND(" Index",C2386))),J2386,                                    IF(ISNUMBER(N2386),Q2386*N2386,IF(ISNUMBER(R2386),J2386*R2386," "))))))</f>
        <v xml:space="preserve"> </v>
      </c>
      <c r="T2386" t="s">
        <v>2233</v>
      </c>
      <c r="U2386" t="s">
        <v>1204</v>
      </c>
      <c r="AG2386" s="17" t="s">
        <v>6737</v>
      </c>
    </row>
    <row r="2387" spans="1:33" x14ac:dyDescent="0.35">
      <c r="A2387" t="s">
        <v>4231</v>
      </c>
      <c r="B2387" t="s">
        <v>5595</v>
      </c>
      <c r="C2387" t="s">
        <v>5596</v>
      </c>
      <c r="D2387" t="s">
        <v>5597</v>
      </c>
      <c r="E2387" t="s">
        <v>5598</v>
      </c>
      <c r="F2387" t="s">
        <v>5599</v>
      </c>
      <c r="G2387" s="1">
        <v>10</v>
      </c>
      <c r="H2387" s="1">
        <v>388.51</v>
      </c>
      <c r="I2387" s="2">
        <v>3885.1</v>
      </c>
      <c r="J2387" s="3">
        <v>2.74208E-3</v>
      </c>
      <c r="K2387" s="4">
        <v>1416846.12</v>
      </c>
      <c r="L2387" s="5">
        <v>50001</v>
      </c>
      <c r="M2387" s="6">
        <v>28.33635567</v>
      </c>
      <c r="N2387" s="7" t="str">
        <f>IF(ISNUMBER(_xll.BDP($C2387, "DELTA_MID")),_xll.BDP($C2387, "DELTA_MID")," ")</f>
        <v xml:space="preserve"> </v>
      </c>
      <c r="O2387" s="7" t="str">
        <f>IF(ISNUMBER(N2387),_xll.BDP($C2387, "OPT_UNDL_TICKER"),"")</f>
        <v/>
      </c>
      <c r="P2387" s="8" t="str">
        <f>IF(ISNUMBER(N2387),_xll.BDP($C2387, "OPT_UNDL_PX")," ")</f>
        <v xml:space="preserve"> </v>
      </c>
      <c r="Q2387" s="7" t="str">
        <f>IF(ISNUMBER(N2387),+G2387*_xll.BDP($C2387, "PX_POS_MULT_FACTOR")*P2387/K2387," ")</f>
        <v xml:space="preserve"> </v>
      </c>
      <c r="R2387" s="8" t="str">
        <f>IF(OR($A2387="TUA",$A2387="TYA"),"",IF(ISNUMBER(_xll.BDP($C2387,"DUR_ADJ_OAS_MID")),_xll.BDP($C2387,"DUR_ADJ_OAS_MID"),IF(ISNUMBER(_xll.BDP($E2387&amp;" ISIN","DUR_ADJ_OAS_MID")),_xll.BDP($E2387&amp;" ISIN","DUR_ADJ_OAS_MID")," ")))</f>
        <v xml:space="preserve"> </v>
      </c>
      <c r="S2387" s="7" t="str">
        <f ca="1">IF(AND(A2386="SVOL",C2386="Cash"),                                     SUM(INDIRECT(ADDRESS(ROW()-(COUNTIF(A:A,"SVOL")),COLUMN())):INDIRECT(ADDRESS(ROW()-1,COLUMN()))),                                    IF(AND(A2387="TYA",C2387="Cash"), SUM(INDIRECT(ADDRESS(ROW()-(COUNTIF(A:A,"TYA")-1),COLUMN())):INDIRECT(ADDRESS(ROW()-1,COLUMN()))),                                    IF(AND(A2387="SVOL",ISNUMBER(FIND(" Govt",C2387))),"", IF(AND(A2387="SVOL",ISNUMBER(FIND(" Index",C2387))),J2387,                                    IF(ISNUMBER(N2387),Q2387*N2387,IF(ISNUMBER(R2387),J2387*R2387," "))))))</f>
        <v xml:space="preserve"> </v>
      </c>
      <c r="T2387" t="s">
        <v>5599</v>
      </c>
      <c r="U2387" t="s">
        <v>1204</v>
      </c>
      <c r="AG2387" s="17" t="s">
        <v>6737</v>
      </c>
    </row>
    <row r="2388" spans="1:33" x14ac:dyDescent="0.35">
      <c r="A2388" t="s">
        <v>4231</v>
      </c>
      <c r="B2388" t="s">
        <v>4881</v>
      </c>
      <c r="C2388" t="s">
        <v>4882</v>
      </c>
      <c r="D2388" t="s">
        <v>2237</v>
      </c>
      <c r="E2388" t="s">
        <v>2238</v>
      </c>
      <c r="F2388" t="s">
        <v>2239</v>
      </c>
      <c r="G2388" s="1">
        <v>375</v>
      </c>
      <c r="H2388" s="1">
        <v>134.53</v>
      </c>
      <c r="I2388" s="2">
        <v>50448.75</v>
      </c>
      <c r="J2388" s="3">
        <v>3.5606369999999998E-2</v>
      </c>
      <c r="K2388" s="4">
        <v>1416846.12</v>
      </c>
      <c r="L2388" s="5">
        <v>50001</v>
      </c>
      <c r="M2388" s="6">
        <v>28.33635567</v>
      </c>
      <c r="N2388" s="7" t="str">
        <f>IF(ISNUMBER(_xll.BDP($C2388, "DELTA_MID")),_xll.BDP($C2388, "DELTA_MID")," ")</f>
        <v xml:space="preserve"> </v>
      </c>
      <c r="O2388" s="7" t="str">
        <f>IF(ISNUMBER(N2388),_xll.BDP($C2388, "OPT_UNDL_TICKER"),"")</f>
        <v/>
      </c>
      <c r="P2388" s="8" t="str">
        <f>IF(ISNUMBER(N2388),_xll.BDP($C2388, "OPT_UNDL_PX")," ")</f>
        <v xml:space="preserve"> </v>
      </c>
      <c r="Q2388" s="7" t="str">
        <f>IF(ISNUMBER(N2388),+G2388*_xll.BDP($C2388, "PX_POS_MULT_FACTOR")*P2388/K2388," ")</f>
        <v xml:space="preserve"> </v>
      </c>
      <c r="R2388" s="8" t="str">
        <f>IF(OR($A2388="TUA",$A2388="TYA"),"",IF(ISNUMBER(_xll.BDP($C2388,"DUR_ADJ_OAS_MID")),_xll.BDP($C2388,"DUR_ADJ_OAS_MID"),IF(ISNUMBER(_xll.BDP($E2388&amp;" ISIN","DUR_ADJ_OAS_MID")),_xll.BDP($E2388&amp;" ISIN","DUR_ADJ_OAS_MID")," ")))</f>
        <v xml:space="preserve"> </v>
      </c>
      <c r="S2388" s="7" t="str">
        <f ca="1">IF(AND(A2387="SVOL",C2387="Cash"),                                     SUM(INDIRECT(ADDRESS(ROW()-(COUNTIF(A:A,"SVOL")),COLUMN())):INDIRECT(ADDRESS(ROW()-1,COLUMN()))),                                    IF(AND(A2388="TYA",C2388="Cash"), SUM(INDIRECT(ADDRESS(ROW()-(COUNTIF(A:A,"TYA")-1),COLUMN())):INDIRECT(ADDRESS(ROW()-1,COLUMN()))),                                    IF(AND(A2388="SVOL",ISNUMBER(FIND(" Govt",C2388))),"", IF(AND(A2388="SVOL",ISNUMBER(FIND(" Index",C2388))),J2388,                                    IF(ISNUMBER(N2388),Q2388*N2388,IF(ISNUMBER(R2388),J2388*R2388," "))))))</f>
        <v xml:space="preserve"> </v>
      </c>
      <c r="T2388" t="s">
        <v>2239</v>
      </c>
      <c r="U2388" t="s">
        <v>1204</v>
      </c>
      <c r="AG2388" s="17" t="s">
        <v>6737</v>
      </c>
    </row>
    <row r="2389" spans="1:33" x14ac:dyDescent="0.35">
      <c r="A2389" t="s">
        <v>4231</v>
      </c>
      <c r="B2389" t="s">
        <v>5600</v>
      </c>
      <c r="C2389" t="s">
        <v>245</v>
      </c>
      <c r="D2389" t="s">
        <v>246</v>
      </c>
      <c r="E2389" t="s">
        <v>247</v>
      </c>
      <c r="F2389" t="s">
        <v>248</v>
      </c>
      <c r="G2389" s="1">
        <v>129</v>
      </c>
      <c r="H2389" s="1">
        <v>76.78</v>
      </c>
      <c r="I2389" s="2">
        <v>9904.6200000000008</v>
      </c>
      <c r="J2389" s="3">
        <v>6.9906100000000004E-3</v>
      </c>
      <c r="K2389" s="4">
        <v>1416846.12</v>
      </c>
      <c r="L2389" s="5">
        <v>50001</v>
      </c>
      <c r="M2389" s="6">
        <v>28.33635567</v>
      </c>
      <c r="N2389" s="7" t="str">
        <f>IF(ISNUMBER(_xll.BDP($C2389, "DELTA_MID")),_xll.BDP($C2389, "DELTA_MID")," ")</f>
        <v xml:space="preserve"> </v>
      </c>
      <c r="O2389" s="7" t="str">
        <f>IF(ISNUMBER(N2389),_xll.BDP($C2389, "OPT_UNDL_TICKER"),"")</f>
        <v/>
      </c>
      <c r="P2389" s="8" t="str">
        <f>IF(ISNUMBER(N2389),_xll.BDP($C2389, "OPT_UNDL_PX")," ")</f>
        <v xml:space="preserve"> </v>
      </c>
      <c r="Q2389" s="7" t="str">
        <f>IF(ISNUMBER(N2389),+G2389*_xll.BDP($C2389, "PX_POS_MULT_FACTOR")*P2389/K2389," ")</f>
        <v xml:space="preserve"> </v>
      </c>
      <c r="R2389" s="8" t="str">
        <f>IF(OR($A2389="TUA",$A2389="TYA"),"",IF(ISNUMBER(_xll.BDP($C2389,"DUR_ADJ_OAS_MID")),_xll.BDP($C2389,"DUR_ADJ_OAS_MID"),IF(ISNUMBER(_xll.BDP($E2389&amp;" ISIN","DUR_ADJ_OAS_MID")),_xll.BDP($E2389&amp;" ISIN","DUR_ADJ_OAS_MID")," ")))</f>
        <v xml:space="preserve"> </v>
      </c>
      <c r="S2389" s="7" t="str">
        <f ca="1">IF(AND(A2388="SVOL",C2388="Cash"),                                     SUM(INDIRECT(ADDRESS(ROW()-(COUNTIF(A:A,"SVOL")),COLUMN())):INDIRECT(ADDRESS(ROW()-1,COLUMN()))),                                    IF(AND(A2389="TYA",C2389="Cash"), SUM(INDIRECT(ADDRESS(ROW()-(COUNTIF(A:A,"TYA")-1),COLUMN())):INDIRECT(ADDRESS(ROW()-1,COLUMN()))),                                    IF(AND(A2389="SVOL",ISNUMBER(FIND(" Govt",C2389))),"", IF(AND(A2389="SVOL",ISNUMBER(FIND(" Index",C2389))),J2389,                                    IF(ISNUMBER(N2389),Q2389*N2389,IF(ISNUMBER(R2389),J2389*R2389," "))))))</f>
        <v xml:space="preserve"> </v>
      </c>
      <c r="T2389" t="s">
        <v>248</v>
      </c>
      <c r="U2389" t="s">
        <v>1204</v>
      </c>
      <c r="AG2389" s="17" t="s">
        <v>6737</v>
      </c>
    </row>
    <row r="2390" spans="1:33" x14ac:dyDescent="0.35">
      <c r="A2390" t="s">
        <v>4231</v>
      </c>
      <c r="B2390" t="s">
        <v>5601</v>
      </c>
      <c r="C2390" t="s">
        <v>802</v>
      </c>
      <c r="D2390" t="s">
        <v>803</v>
      </c>
      <c r="E2390" t="s">
        <v>804</v>
      </c>
      <c r="F2390" t="s">
        <v>805</v>
      </c>
      <c r="G2390" s="1">
        <v>65</v>
      </c>
      <c r="H2390" s="1">
        <v>42.42</v>
      </c>
      <c r="I2390" s="2">
        <v>2757.3</v>
      </c>
      <c r="J2390" s="3">
        <v>1.94608E-3</v>
      </c>
      <c r="K2390" s="4">
        <v>1416846.12</v>
      </c>
      <c r="L2390" s="5">
        <v>50001</v>
      </c>
      <c r="M2390" s="6">
        <v>28.33635567</v>
      </c>
      <c r="N2390" s="7" t="str">
        <f>IF(ISNUMBER(_xll.BDP($C2390, "DELTA_MID")),_xll.BDP($C2390, "DELTA_MID")," ")</f>
        <v xml:space="preserve"> </v>
      </c>
      <c r="O2390" s="7" t="str">
        <f>IF(ISNUMBER(N2390),_xll.BDP($C2390, "OPT_UNDL_TICKER"),"")</f>
        <v/>
      </c>
      <c r="P2390" s="8" t="str">
        <f>IF(ISNUMBER(N2390),_xll.BDP($C2390, "OPT_UNDL_PX")," ")</f>
        <v xml:space="preserve"> </v>
      </c>
      <c r="Q2390" s="7" t="str">
        <f>IF(ISNUMBER(N2390),+G2390*_xll.BDP($C2390, "PX_POS_MULT_FACTOR")*P2390/K2390," ")</f>
        <v xml:space="preserve"> </v>
      </c>
      <c r="R2390" s="8" t="str">
        <f>IF(OR($A2390="TUA",$A2390="TYA"),"",IF(ISNUMBER(_xll.BDP($C2390,"DUR_ADJ_OAS_MID")),_xll.BDP($C2390,"DUR_ADJ_OAS_MID"),IF(ISNUMBER(_xll.BDP($E2390&amp;" ISIN","DUR_ADJ_OAS_MID")),_xll.BDP($E2390&amp;" ISIN","DUR_ADJ_OAS_MID")," ")))</f>
        <v xml:space="preserve"> </v>
      </c>
      <c r="S2390" s="7" t="str">
        <f ca="1">IF(AND(A2389="SVOL",C2389="Cash"),                                     SUM(INDIRECT(ADDRESS(ROW()-(COUNTIF(A:A,"SVOL")),COLUMN())):INDIRECT(ADDRESS(ROW()-1,COLUMN()))),                                    IF(AND(A2390="TYA",C2390="Cash"), SUM(INDIRECT(ADDRESS(ROW()-(COUNTIF(A:A,"TYA")-1),COLUMN())):INDIRECT(ADDRESS(ROW()-1,COLUMN()))),                                    IF(AND(A2390="SVOL",ISNUMBER(FIND(" Govt",C2390))),"", IF(AND(A2390="SVOL",ISNUMBER(FIND(" Index",C2390))),J2390,                                    IF(ISNUMBER(N2390),Q2390*N2390,IF(ISNUMBER(R2390),J2390*R2390," "))))))</f>
        <v xml:space="preserve"> </v>
      </c>
      <c r="T2390" t="s">
        <v>805</v>
      </c>
      <c r="U2390" t="s">
        <v>1204</v>
      </c>
      <c r="AG2390" s="17" t="s">
        <v>6737</v>
      </c>
    </row>
    <row r="2391" spans="1:33" x14ac:dyDescent="0.35">
      <c r="A2391" t="s">
        <v>4231</v>
      </c>
      <c r="B2391" t="s">
        <v>4888</v>
      </c>
      <c r="C2391" t="s">
        <v>4889</v>
      </c>
      <c r="D2391" t="s">
        <v>4890</v>
      </c>
      <c r="E2391" t="s">
        <v>4891</v>
      </c>
      <c r="F2391" t="s">
        <v>4892</v>
      </c>
      <c r="G2391" s="1">
        <v>9</v>
      </c>
      <c r="H2391" s="1">
        <v>73.53</v>
      </c>
      <c r="I2391" s="2">
        <v>661.77</v>
      </c>
      <c r="J2391" s="3">
        <v>4.6706999999999999E-4</v>
      </c>
      <c r="K2391" s="4">
        <v>1416846.12</v>
      </c>
      <c r="L2391" s="5">
        <v>50001</v>
      </c>
      <c r="M2391" s="6">
        <v>28.33635567</v>
      </c>
      <c r="N2391" s="7" t="str">
        <f>IF(ISNUMBER(_xll.BDP($C2391, "DELTA_MID")),_xll.BDP($C2391, "DELTA_MID")," ")</f>
        <v xml:space="preserve"> </v>
      </c>
      <c r="O2391" s="7" t="str">
        <f>IF(ISNUMBER(N2391),_xll.BDP($C2391, "OPT_UNDL_TICKER"),"")</f>
        <v/>
      </c>
      <c r="P2391" s="8" t="str">
        <f>IF(ISNUMBER(N2391),_xll.BDP($C2391, "OPT_UNDL_PX")," ")</f>
        <v xml:space="preserve"> </v>
      </c>
      <c r="Q2391" s="7" t="str">
        <f>IF(ISNUMBER(N2391),+G2391*_xll.BDP($C2391, "PX_POS_MULT_FACTOR")*P2391/K2391," ")</f>
        <v xml:space="preserve"> </v>
      </c>
      <c r="R2391" s="8" t="str">
        <f>IF(OR($A2391="TUA",$A2391="TYA"),"",IF(ISNUMBER(_xll.BDP($C2391,"DUR_ADJ_OAS_MID")),_xll.BDP($C2391,"DUR_ADJ_OAS_MID"),IF(ISNUMBER(_xll.BDP($E2391&amp;" ISIN","DUR_ADJ_OAS_MID")),_xll.BDP($E2391&amp;" ISIN","DUR_ADJ_OAS_MID")," ")))</f>
        <v xml:space="preserve"> </v>
      </c>
      <c r="S2391" s="7" t="str">
        <f ca="1">IF(AND(A2390="SVOL",C2390="Cash"),                                     SUM(INDIRECT(ADDRESS(ROW()-(COUNTIF(A:A,"SVOL")),COLUMN())):INDIRECT(ADDRESS(ROW()-1,COLUMN()))),                                    IF(AND(A2391="TYA",C2391="Cash"), SUM(INDIRECT(ADDRESS(ROW()-(COUNTIF(A:A,"TYA")-1),COLUMN())):INDIRECT(ADDRESS(ROW()-1,COLUMN()))),                                    IF(AND(A2391="SVOL",ISNUMBER(FIND(" Govt",C2391))),"", IF(AND(A2391="SVOL",ISNUMBER(FIND(" Index",C2391))),J2391,                                    IF(ISNUMBER(N2391),Q2391*N2391,IF(ISNUMBER(R2391),J2391*R2391," "))))))</f>
        <v xml:space="preserve"> </v>
      </c>
      <c r="T2391" t="s">
        <v>4892</v>
      </c>
      <c r="U2391" t="s">
        <v>1204</v>
      </c>
      <c r="AG2391" s="17" t="s">
        <v>6737</v>
      </c>
    </row>
    <row r="2392" spans="1:33" x14ac:dyDescent="0.35">
      <c r="A2392" t="s">
        <v>4231</v>
      </c>
      <c r="B2392" t="s">
        <v>5602</v>
      </c>
      <c r="C2392" t="s">
        <v>250</v>
      </c>
      <c r="D2392" t="s">
        <v>251</v>
      </c>
      <c r="E2392" t="s">
        <v>252</v>
      </c>
      <c r="F2392" t="s">
        <v>253</v>
      </c>
      <c r="G2392" s="1">
        <v>128</v>
      </c>
      <c r="H2392" s="1">
        <v>65.150000000000006</v>
      </c>
      <c r="I2392" s="2">
        <v>8339.2000000000007</v>
      </c>
      <c r="J2392" s="3">
        <v>5.8857500000000004E-3</v>
      </c>
      <c r="K2392" s="4">
        <v>1416846.12</v>
      </c>
      <c r="L2392" s="5">
        <v>50001</v>
      </c>
      <c r="M2392" s="6">
        <v>28.33635567</v>
      </c>
      <c r="N2392" s="7" t="str">
        <f>IF(ISNUMBER(_xll.BDP($C2392, "DELTA_MID")),_xll.BDP($C2392, "DELTA_MID")," ")</f>
        <v xml:space="preserve"> </v>
      </c>
      <c r="O2392" s="7" t="str">
        <f>IF(ISNUMBER(N2392),_xll.BDP($C2392, "OPT_UNDL_TICKER"),"")</f>
        <v/>
      </c>
      <c r="P2392" s="8" t="str">
        <f>IF(ISNUMBER(N2392),_xll.BDP($C2392, "OPT_UNDL_PX")," ")</f>
        <v xml:space="preserve"> </v>
      </c>
      <c r="Q2392" s="7" t="str">
        <f>IF(ISNUMBER(N2392),+G2392*_xll.BDP($C2392, "PX_POS_MULT_FACTOR")*P2392/K2392," ")</f>
        <v xml:space="preserve"> </v>
      </c>
      <c r="R2392" s="8" t="str">
        <f>IF(OR($A2392="TUA",$A2392="TYA"),"",IF(ISNUMBER(_xll.BDP($C2392,"DUR_ADJ_OAS_MID")),_xll.BDP($C2392,"DUR_ADJ_OAS_MID"),IF(ISNUMBER(_xll.BDP($E2392&amp;" ISIN","DUR_ADJ_OAS_MID")),_xll.BDP($E2392&amp;" ISIN","DUR_ADJ_OAS_MID")," ")))</f>
        <v xml:space="preserve"> </v>
      </c>
      <c r="S2392" s="7" t="str">
        <f ca="1">IF(AND(A2391="SVOL",C2391="Cash"),                                     SUM(INDIRECT(ADDRESS(ROW()-(COUNTIF(A:A,"SVOL")),COLUMN())):INDIRECT(ADDRESS(ROW()-1,COLUMN()))),                                    IF(AND(A2392="TYA",C2392="Cash"), SUM(INDIRECT(ADDRESS(ROW()-(COUNTIF(A:A,"TYA")-1),COLUMN())):INDIRECT(ADDRESS(ROW()-1,COLUMN()))),                                    IF(AND(A2392="SVOL",ISNUMBER(FIND(" Govt",C2392))),"", IF(AND(A2392="SVOL",ISNUMBER(FIND(" Index",C2392))),J2392,                                    IF(ISNUMBER(N2392),Q2392*N2392,IF(ISNUMBER(R2392),J2392*R2392," "))))))</f>
        <v xml:space="preserve"> </v>
      </c>
      <c r="T2392" t="s">
        <v>253</v>
      </c>
      <c r="U2392" t="s">
        <v>1204</v>
      </c>
      <c r="AG2392" s="17" t="s">
        <v>6737</v>
      </c>
    </row>
    <row r="2393" spans="1:33" x14ac:dyDescent="0.35">
      <c r="A2393" t="s">
        <v>4231</v>
      </c>
      <c r="B2393" t="s">
        <v>5603</v>
      </c>
      <c r="C2393" t="s">
        <v>270</v>
      </c>
      <c r="D2393" t="s">
        <v>271</v>
      </c>
      <c r="E2393" t="s">
        <v>272</v>
      </c>
      <c r="F2393" t="s">
        <v>273</v>
      </c>
      <c r="G2393" s="1">
        <v>103</v>
      </c>
      <c r="H2393" s="1">
        <v>22.41</v>
      </c>
      <c r="I2393" s="2">
        <v>2308.23</v>
      </c>
      <c r="J2393" s="3">
        <v>1.6291299999999999E-3</v>
      </c>
      <c r="K2393" s="4">
        <v>1416846.12</v>
      </c>
      <c r="L2393" s="5">
        <v>50001</v>
      </c>
      <c r="M2393" s="6">
        <v>28.33635567</v>
      </c>
      <c r="N2393" s="7" t="str">
        <f>IF(ISNUMBER(_xll.BDP($C2393, "DELTA_MID")),_xll.BDP($C2393, "DELTA_MID")," ")</f>
        <v xml:space="preserve"> </v>
      </c>
      <c r="O2393" s="7" t="str">
        <f>IF(ISNUMBER(N2393),_xll.BDP($C2393, "OPT_UNDL_TICKER"),"")</f>
        <v/>
      </c>
      <c r="P2393" s="8" t="str">
        <f>IF(ISNUMBER(N2393),_xll.BDP($C2393, "OPT_UNDL_PX")," ")</f>
        <v xml:space="preserve"> </v>
      </c>
      <c r="Q2393" s="7" t="str">
        <f>IF(ISNUMBER(N2393),+G2393*_xll.BDP($C2393, "PX_POS_MULT_FACTOR")*P2393/K2393," ")</f>
        <v xml:space="preserve"> </v>
      </c>
      <c r="R2393" s="8" t="str">
        <f>IF(OR($A2393="TUA",$A2393="TYA"),"",IF(ISNUMBER(_xll.BDP($C2393,"DUR_ADJ_OAS_MID")),_xll.BDP($C2393,"DUR_ADJ_OAS_MID"),IF(ISNUMBER(_xll.BDP($E2393&amp;" ISIN","DUR_ADJ_OAS_MID")),_xll.BDP($E2393&amp;" ISIN","DUR_ADJ_OAS_MID")," ")))</f>
        <v xml:space="preserve"> </v>
      </c>
      <c r="S2393" s="7" t="str">
        <f ca="1">IF(AND(A2392="SVOL",C2392="Cash"),                                     SUM(INDIRECT(ADDRESS(ROW()-(COUNTIF(A:A,"SVOL")),COLUMN())):INDIRECT(ADDRESS(ROW()-1,COLUMN()))),                                    IF(AND(A2393="TYA",C2393="Cash"), SUM(INDIRECT(ADDRESS(ROW()-(COUNTIF(A:A,"TYA")-1),COLUMN())):INDIRECT(ADDRESS(ROW()-1,COLUMN()))),                                    IF(AND(A2393="SVOL",ISNUMBER(FIND(" Govt",C2393))),"", IF(AND(A2393="SVOL",ISNUMBER(FIND(" Index",C2393))),J2393,                                    IF(ISNUMBER(N2393),Q2393*N2393,IF(ISNUMBER(R2393),J2393*R2393," "))))))</f>
        <v xml:space="preserve"> </v>
      </c>
      <c r="T2393" t="s">
        <v>273</v>
      </c>
      <c r="U2393" t="s">
        <v>1204</v>
      </c>
      <c r="AG2393" s="17" t="s">
        <v>6737</v>
      </c>
    </row>
    <row r="2394" spans="1:33" x14ac:dyDescent="0.35">
      <c r="A2394" t="s">
        <v>4231</v>
      </c>
      <c r="B2394" t="s">
        <v>4928</v>
      </c>
      <c r="C2394" t="s">
        <v>4929</v>
      </c>
      <c r="D2394" t="s">
        <v>4930</v>
      </c>
      <c r="E2394" t="s">
        <v>4931</v>
      </c>
      <c r="F2394" t="s">
        <v>4932</v>
      </c>
      <c r="G2394" s="1">
        <v>259</v>
      </c>
      <c r="H2394" s="1">
        <v>61.89</v>
      </c>
      <c r="I2394" s="2">
        <v>16029.51</v>
      </c>
      <c r="J2394" s="3">
        <v>1.1313520000000001E-2</v>
      </c>
      <c r="K2394" s="4">
        <v>1416846.12</v>
      </c>
      <c r="L2394" s="5">
        <v>50001</v>
      </c>
      <c r="M2394" s="6">
        <v>28.33635567</v>
      </c>
      <c r="N2394" s="7" t="str">
        <f>IF(ISNUMBER(_xll.BDP($C2394, "DELTA_MID")),_xll.BDP($C2394, "DELTA_MID")," ")</f>
        <v xml:space="preserve"> </v>
      </c>
      <c r="O2394" s="7" t="str">
        <f>IF(ISNUMBER(N2394),_xll.BDP($C2394, "OPT_UNDL_TICKER"),"")</f>
        <v/>
      </c>
      <c r="P2394" s="8" t="str">
        <f>IF(ISNUMBER(N2394),_xll.BDP($C2394, "OPT_UNDL_PX")," ")</f>
        <v xml:space="preserve"> </v>
      </c>
      <c r="Q2394" s="7" t="str">
        <f>IF(ISNUMBER(N2394),+G2394*_xll.BDP($C2394, "PX_POS_MULT_FACTOR")*P2394/K2394," ")</f>
        <v xml:space="preserve"> </v>
      </c>
      <c r="R2394" s="8" t="str">
        <f>IF(OR($A2394="TUA",$A2394="TYA"),"",IF(ISNUMBER(_xll.BDP($C2394,"DUR_ADJ_OAS_MID")),_xll.BDP($C2394,"DUR_ADJ_OAS_MID"),IF(ISNUMBER(_xll.BDP($E2394&amp;" ISIN","DUR_ADJ_OAS_MID")),_xll.BDP($E2394&amp;" ISIN","DUR_ADJ_OAS_MID")," ")))</f>
        <v xml:space="preserve"> </v>
      </c>
      <c r="S2394" s="7" t="str">
        <f ca="1">IF(AND(A2393="SVOL",C2393="Cash"),                                     SUM(INDIRECT(ADDRESS(ROW()-(COUNTIF(A:A,"SVOL")),COLUMN())):INDIRECT(ADDRESS(ROW()-1,COLUMN()))),                                    IF(AND(A2394="TYA",C2394="Cash"), SUM(INDIRECT(ADDRESS(ROW()-(COUNTIF(A:A,"TYA")-1),COLUMN())):INDIRECT(ADDRESS(ROW()-1,COLUMN()))),                                    IF(AND(A2394="SVOL",ISNUMBER(FIND(" Govt",C2394))),"", IF(AND(A2394="SVOL",ISNUMBER(FIND(" Index",C2394))),J2394,                                    IF(ISNUMBER(N2394),Q2394*N2394,IF(ISNUMBER(R2394),J2394*R2394," "))))))</f>
        <v xml:space="preserve"> </v>
      </c>
      <c r="T2394" t="s">
        <v>4932</v>
      </c>
      <c r="U2394" t="s">
        <v>1204</v>
      </c>
      <c r="AG2394" s="17" t="s">
        <v>6737</v>
      </c>
    </row>
    <row r="2395" spans="1:33" x14ac:dyDescent="0.35">
      <c r="A2395" t="s">
        <v>4231</v>
      </c>
      <c r="B2395" t="s">
        <v>4934</v>
      </c>
      <c r="C2395" t="s">
        <v>4935</v>
      </c>
      <c r="D2395" t="s">
        <v>4936</v>
      </c>
      <c r="E2395" t="s">
        <v>4937</v>
      </c>
      <c r="F2395" t="s">
        <v>4938</v>
      </c>
      <c r="G2395" s="1">
        <v>48</v>
      </c>
      <c r="H2395" s="1">
        <v>95.41</v>
      </c>
      <c r="I2395" s="2">
        <v>4579.68</v>
      </c>
      <c r="J2395" s="3">
        <v>3.23231E-3</v>
      </c>
      <c r="K2395" s="4">
        <v>1416846.12</v>
      </c>
      <c r="L2395" s="5">
        <v>50001</v>
      </c>
      <c r="M2395" s="6">
        <v>28.33635567</v>
      </c>
      <c r="N2395" s="7" t="str">
        <f>IF(ISNUMBER(_xll.BDP($C2395, "DELTA_MID")),_xll.BDP($C2395, "DELTA_MID")," ")</f>
        <v xml:space="preserve"> </v>
      </c>
      <c r="O2395" s="7" t="str">
        <f>IF(ISNUMBER(N2395),_xll.BDP($C2395, "OPT_UNDL_TICKER"),"")</f>
        <v/>
      </c>
      <c r="P2395" s="8" t="str">
        <f>IF(ISNUMBER(N2395),_xll.BDP($C2395, "OPT_UNDL_PX")," ")</f>
        <v xml:space="preserve"> </v>
      </c>
      <c r="Q2395" s="7" t="str">
        <f>IF(ISNUMBER(N2395),+G2395*_xll.BDP($C2395, "PX_POS_MULT_FACTOR")*P2395/K2395," ")</f>
        <v xml:space="preserve"> </v>
      </c>
      <c r="R2395" s="8" t="str">
        <f>IF(OR($A2395="TUA",$A2395="TYA"),"",IF(ISNUMBER(_xll.BDP($C2395,"DUR_ADJ_OAS_MID")),_xll.BDP($C2395,"DUR_ADJ_OAS_MID"),IF(ISNUMBER(_xll.BDP($E2395&amp;" ISIN","DUR_ADJ_OAS_MID")),_xll.BDP($E2395&amp;" ISIN","DUR_ADJ_OAS_MID")," ")))</f>
        <v xml:space="preserve"> </v>
      </c>
      <c r="S2395" s="7" t="str">
        <f ca="1">IF(AND(A2394="SVOL",C2394="Cash"),                                     SUM(INDIRECT(ADDRESS(ROW()-(COUNTIF(A:A,"SVOL")),COLUMN())):INDIRECT(ADDRESS(ROW()-1,COLUMN()))),                                    IF(AND(A2395="TYA",C2395="Cash"), SUM(INDIRECT(ADDRESS(ROW()-(COUNTIF(A:A,"TYA")-1),COLUMN())):INDIRECT(ADDRESS(ROW()-1,COLUMN()))),                                    IF(AND(A2395="SVOL",ISNUMBER(FIND(" Govt",C2395))),"", IF(AND(A2395="SVOL",ISNUMBER(FIND(" Index",C2395))),J2395,                                    IF(ISNUMBER(N2395),Q2395*N2395,IF(ISNUMBER(R2395),J2395*R2395," "))))))</f>
        <v xml:space="preserve"> </v>
      </c>
      <c r="T2395" t="s">
        <v>4938</v>
      </c>
      <c r="U2395" t="s">
        <v>1204</v>
      </c>
      <c r="AG2395" s="17" t="s">
        <v>6737</v>
      </c>
    </row>
    <row r="2396" spans="1:33" x14ac:dyDescent="0.35">
      <c r="A2396" t="s">
        <v>4231</v>
      </c>
      <c r="B2396" t="s">
        <v>5604</v>
      </c>
      <c r="C2396" t="s">
        <v>5605</v>
      </c>
      <c r="D2396" t="s">
        <v>5606</v>
      </c>
      <c r="E2396" t="s">
        <v>5607</v>
      </c>
      <c r="F2396" t="s">
        <v>5608</v>
      </c>
      <c r="G2396" s="1">
        <v>9</v>
      </c>
      <c r="H2396" s="1">
        <v>370.68</v>
      </c>
      <c r="I2396" s="2">
        <v>3336.12</v>
      </c>
      <c r="J2396" s="3">
        <v>2.35461E-3</v>
      </c>
      <c r="K2396" s="4">
        <v>1416846.12</v>
      </c>
      <c r="L2396" s="5">
        <v>50001</v>
      </c>
      <c r="M2396" s="6">
        <v>28.33635567</v>
      </c>
      <c r="N2396" s="7" t="str">
        <f>IF(ISNUMBER(_xll.BDP($C2396, "DELTA_MID")),_xll.BDP($C2396, "DELTA_MID")," ")</f>
        <v xml:space="preserve"> </v>
      </c>
      <c r="O2396" s="7" t="str">
        <f>IF(ISNUMBER(N2396),_xll.BDP($C2396, "OPT_UNDL_TICKER"),"")</f>
        <v/>
      </c>
      <c r="P2396" s="8" t="str">
        <f>IF(ISNUMBER(N2396),_xll.BDP($C2396, "OPT_UNDL_PX")," ")</f>
        <v xml:space="preserve"> </v>
      </c>
      <c r="Q2396" s="7" t="str">
        <f>IF(ISNUMBER(N2396),+G2396*_xll.BDP($C2396, "PX_POS_MULT_FACTOR")*P2396/K2396," ")</f>
        <v xml:space="preserve"> </v>
      </c>
      <c r="R2396" s="8" t="str">
        <f>IF(OR($A2396="TUA",$A2396="TYA"),"",IF(ISNUMBER(_xll.BDP($C2396,"DUR_ADJ_OAS_MID")),_xll.BDP($C2396,"DUR_ADJ_OAS_MID"),IF(ISNUMBER(_xll.BDP($E2396&amp;" ISIN","DUR_ADJ_OAS_MID")),_xll.BDP($E2396&amp;" ISIN","DUR_ADJ_OAS_MID")," ")))</f>
        <v xml:space="preserve"> </v>
      </c>
      <c r="S2396" s="7" t="str">
        <f ca="1">IF(AND(A2395="SVOL",C2395="Cash"),                                     SUM(INDIRECT(ADDRESS(ROW()-(COUNTIF(A:A,"SVOL")),COLUMN())):INDIRECT(ADDRESS(ROW()-1,COLUMN()))),                                    IF(AND(A2396="TYA",C2396="Cash"), SUM(INDIRECT(ADDRESS(ROW()-(COUNTIF(A:A,"TYA")-1),COLUMN())):INDIRECT(ADDRESS(ROW()-1,COLUMN()))),                                    IF(AND(A2396="SVOL",ISNUMBER(FIND(" Govt",C2396))),"", IF(AND(A2396="SVOL",ISNUMBER(FIND(" Index",C2396))),J2396,                                    IF(ISNUMBER(N2396),Q2396*N2396,IF(ISNUMBER(R2396),J2396*R2396," "))))))</f>
        <v xml:space="preserve"> </v>
      </c>
      <c r="T2396" t="s">
        <v>5608</v>
      </c>
      <c r="U2396" t="s">
        <v>1204</v>
      </c>
      <c r="AG2396" s="17" t="s">
        <v>6737</v>
      </c>
    </row>
    <row r="2397" spans="1:33" x14ac:dyDescent="0.35">
      <c r="A2397" t="s">
        <v>4231</v>
      </c>
      <c r="B2397" t="s">
        <v>4939</v>
      </c>
      <c r="C2397" t="s">
        <v>4940</v>
      </c>
      <c r="D2397" t="s">
        <v>4941</v>
      </c>
      <c r="E2397" t="s">
        <v>4942</v>
      </c>
      <c r="F2397" t="s">
        <v>4943</v>
      </c>
      <c r="G2397" s="1">
        <v>146</v>
      </c>
      <c r="H2397" s="1">
        <v>62.86</v>
      </c>
      <c r="I2397" s="2">
        <v>9177.56</v>
      </c>
      <c r="J2397" s="3">
        <v>6.47746E-3</v>
      </c>
      <c r="K2397" s="4">
        <v>1416846.12</v>
      </c>
      <c r="L2397" s="5">
        <v>50001</v>
      </c>
      <c r="M2397" s="6">
        <v>28.33635567</v>
      </c>
      <c r="N2397" s="7" t="str">
        <f>IF(ISNUMBER(_xll.BDP($C2397, "DELTA_MID")),_xll.BDP($C2397, "DELTA_MID")," ")</f>
        <v xml:space="preserve"> </v>
      </c>
      <c r="O2397" s="7" t="str">
        <f>IF(ISNUMBER(N2397),_xll.BDP($C2397, "OPT_UNDL_TICKER"),"")</f>
        <v/>
      </c>
      <c r="P2397" s="8" t="str">
        <f>IF(ISNUMBER(N2397),_xll.BDP($C2397, "OPT_UNDL_PX")," ")</f>
        <v xml:space="preserve"> </v>
      </c>
      <c r="Q2397" s="7" t="str">
        <f>IF(ISNUMBER(N2397),+G2397*_xll.BDP($C2397, "PX_POS_MULT_FACTOR")*P2397/K2397," ")</f>
        <v xml:space="preserve"> </v>
      </c>
      <c r="R2397" s="8" t="str">
        <f>IF(OR($A2397="TUA",$A2397="TYA"),"",IF(ISNUMBER(_xll.BDP($C2397,"DUR_ADJ_OAS_MID")),_xll.BDP($C2397,"DUR_ADJ_OAS_MID"),IF(ISNUMBER(_xll.BDP($E2397&amp;" ISIN","DUR_ADJ_OAS_MID")),_xll.BDP($E2397&amp;" ISIN","DUR_ADJ_OAS_MID")," ")))</f>
        <v xml:space="preserve"> </v>
      </c>
      <c r="S2397" s="7" t="str">
        <f ca="1">IF(AND(A2396="SVOL",C2396="Cash"),                                     SUM(INDIRECT(ADDRESS(ROW()-(COUNTIF(A:A,"SVOL")),COLUMN())):INDIRECT(ADDRESS(ROW()-1,COLUMN()))),                                    IF(AND(A2397="TYA",C2397="Cash"), SUM(INDIRECT(ADDRESS(ROW()-(COUNTIF(A:A,"TYA")-1),COLUMN())):INDIRECT(ADDRESS(ROW()-1,COLUMN()))),                                    IF(AND(A2397="SVOL",ISNUMBER(FIND(" Govt",C2397))),"", IF(AND(A2397="SVOL",ISNUMBER(FIND(" Index",C2397))),J2397,                                    IF(ISNUMBER(N2397),Q2397*N2397,IF(ISNUMBER(R2397),J2397*R2397," "))))))</f>
        <v xml:space="preserve"> </v>
      </c>
      <c r="T2397" t="s">
        <v>4943</v>
      </c>
      <c r="U2397" t="s">
        <v>1204</v>
      </c>
      <c r="AG2397" s="17" t="s">
        <v>6737</v>
      </c>
    </row>
    <row r="2398" spans="1:33" x14ac:dyDescent="0.35">
      <c r="A2398" t="s">
        <v>4231</v>
      </c>
      <c r="B2398" t="s">
        <v>5609</v>
      </c>
      <c r="C2398" t="s">
        <v>275</v>
      </c>
      <c r="D2398" t="s">
        <v>276</v>
      </c>
      <c r="E2398" t="s">
        <v>277</v>
      </c>
      <c r="F2398" t="s">
        <v>278</v>
      </c>
      <c r="G2398" s="1">
        <v>215</v>
      </c>
      <c r="H2398" s="1">
        <v>14.19</v>
      </c>
      <c r="I2398" s="2">
        <v>3050.85</v>
      </c>
      <c r="J2398" s="3">
        <v>2.1532700000000001E-3</v>
      </c>
      <c r="K2398" s="4">
        <v>1416846.12</v>
      </c>
      <c r="L2398" s="5">
        <v>50001</v>
      </c>
      <c r="M2398" s="6">
        <v>28.33635567</v>
      </c>
      <c r="N2398" s="7" t="str">
        <f>IF(ISNUMBER(_xll.BDP($C2398, "DELTA_MID")),_xll.BDP($C2398, "DELTA_MID")," ")</f>
        <v xml:space="preserve"> </v>
      </c>
      <c r="O2398" s="7" t="str">
        <f>IF(ISNUMBER(N2398),_xll.BDP($C2398, "OPT_UNDL_TICKER"),"")</f>
        <v/>
      </c>
      <c r="P2398" s="8" t="str">
        <f>IF(ISNUMBER(N2398),_xll.BDP($C2398, "OPT_UNDL_PX")," ")</f>
        <v xml:space="preserve"> </v>
      </c>
      <c r="Q2398" s="7" t="str">
        <f>IF(ISNUMBER(N2398),+G2398*_xll.BDP($C2398, "PX_POS_MULT_FACTOR")*P2398/K2398," ")</f>
        <v xml:space="preserve"> </v>
      </c>
      <c r="R2398" s="8" t="str">
        <f>IF(OR($A2398="TUA",$A2398="TYA"),"",IF(ISNUMBER(_xll.BDP($C2398,"DUR_ADJ_OAS_MID")),_xll.BDP($C2398,"DUR_ADJ_OAS_MID"),IF(ISNUMBER(_xll.BDP($E2398&amp;" ISIN","DUR_ADJ_OAS_MID")),_xll.BDP($E2398&amp;" ISIN","DUR_ADJ_OAS_MID")," ")))</f>
        <v xml:space="preserve"> </v>
      </c>
      <c r="S2398" s="7" t="str">
        <f ca="1">IF(AND(A2397="SVOL",C2397="Cash"),                                     SUM(INDIRECT(ADDRESS(ROW()-(COUNTIF(A:A,"SVOL")),COLUMN())):INDIRECT(ADDRESS(ROW()-1,COLUMN()))),                                    IF(AND(A2398="TYA",C2398="Cash"), SUM(INDIRECT(ADDRESS(ROW()-(COUNTIF(A:A,"TYA")-1),COLUMN())):INDIRECT(ADDRESS(ROW()-1,COLUMN()))),                                    IF(AND(A2398="SVOL",ISNUMBER(FIND(" Govt",C2398))),"", IF(AND(A2398="SVOL",ISNUMBER(FIND(" Index",C2398))),J2398,                                    IF(ISNUMBER(N2398),Q2398*N2398,IF(ISNUMBER(R2398),J2398*R2398," "))))))</f>
        <v xml:space="preserve"> </v>
      </c>
      <c r="T2398" t="s">
        <v>278</v>
      </c>
      <c r="U2398" t="s">
        <v>1204</v>
      </c>
      <c r="AG2398" s="17" t="s">
        <v>6737</v>
      </c>
    </row>
    <row r="2399" spans="1:33" x14ac:dyDescent="0.35">
      <c r="A2399" t="s">
        <v>4231</v>
      </c>
      <c r="B2399" t="s">
        <v>5610</v>
      </c>
      <c r="C2399" t="s">
        <v>5611</v>
      </c>
      <c r="D2399" t="s">
        <v>2314</v>
      </c>
      <c r="E2399" t="s">
        <v>2315</v>
      </c>
      <c r="F2399" t="s">
        <v>2316</v>
      </c>
      <c r="G2399" s="1">
        <v>66</v>
      </c>
      <c r="H2399" s="1">
        <v>47.92</v>
      </c>
      <c r="I2399" s="2">
        <v>3162.72</v>
      </c>
      <c r="J2399" s="3">
        <v>2.23223E-3</v>
      </c>
      <c r="K2399" s="4">
        <v>1416846.12</v>
      </c>
      <c r="L2399" s="5">
        <v>50001</v>
      </c>
      <c r="M2399" s="6">
        <v>28.33635567</v>
      </c>
      <c r="N2399" s="7" t="str">
        <f>IF(ISNUMBER(_xll.BDP($C2399, "DELTA_MID")),_xll.BDP($C2399, "DELTA_MID")," ")</f>
        <v xml:space="preserve"> </v>
      </c>
      <c r="O2399" s="7" t="str">
        <f>IF(ISNUMBER(N2399),_xll.BDP($C2399, "OPT_UNDL_TICKER"),"")</f>
        <v/>
      </c>
      <c r="P2399" s="8" t="str">
        <f>IF(ISNUMBER(N2399),_xll.BDP($C2399, "OPT_UNDL_PX")," ")</f>
        <v xml:space="preserve"> </v>
      </c>
      <c r="Q2399" s="7" t="str">
        <f>IF(ISNUMBER(N2399),+G2399*_xll.BDP($C2399, "PX_POS_MULT_FACTOR")*P2399/K2399," ")</f>
        <v xml:space="preserve"> </v>
      </c>
      <c r="R2399" s="8" t="str">
        <f>IF(OR($A2399="TUA",$A2399="TYA"),"",IF(ISNUMBER(_xll.BDP($C2399,"DUR_ADJ_OAS_MID")),_xll.BDP($C2399,"DUR_ADJ_OAS_MID"),IF(ISNUMBER(_xll.BDP($E2399&amp;" ISIN","DUR_ADJ_OAS_MID")),_xll.BDP($E2399&amp;" ISIN","DUR_ADJ_OAS_MID")," ")))</f>
        <v xml:space="preserve"> </v>
      </c>
      <c r="S2399" s="7" t="str">
        <f ca="1">IF(AND(A2398="SVOL",C2398="Cash"),                                     SUM(INDIRECT(ADDRESS(ROW()-(COUNTIF(A:A,"SVOL")),COLUMN())):INDIRECT(ADDRESS(ROW()-1,COLUMN()))),                                    IF(AND(A2399="TYA",C2399="Cash"), SUM(INDIRECT(ADDRESS(ROW()-(COUNTIF(A:A,"TYA")-1),COLUMN())):INDIRECT(ADDRESS(ROW()-1,COLUMN()))),                                    IF(AND(A2399="SVOL",ISNUMBER(FIND(" Govt",C2399))),"", IF(AND(A2399="SVOL",ISNUMBER(FIND(" Index",C2399))),J2399,                                    IF(ISNUMBER(N2399),Q2399*N2399,IF(ISNUMBER(R2399),J2399*R2399," "))))))</f>
        <v xml:space="preserve"> </v>
      </c>
      <c r="T2399" t="s">
        <v>2316</v>
      </c>
      <c r="U2399" t="s">
        <v>1204</v>
      </c>
      <c r="AG2399" s="17" t="s">
        <v>6737</v>
      </c>
    </row>
    <row r="2400" spans="1:33" x14ac:dyDescent="0.35">
      <c r="A2400" t="s">
        <v>4231</v>
      </c>
      <c r="B2400" t="s">
        <v>5612</v>
      </c>
      <c r="C2400" t="s">
        <v>5613</v>
      </c>
      <c r="D2400" t="s">
        <v>3558</v>
      </c>
      <c r="E2400" t="s">
        <v>3559</v>
      </c>
      <c r="F2400" t="s">
        <v>3560</v>
      </c>
      <c r="G2400" s="1">
        <v>145</v>
      </c>
      <c r="H2400" s="1">
        <v>43.31</v>
      </c>
      <c r="I2400" s="2">
        <v>6279.95</v>
      </c>
      <c r="J2400" s="3">
        <v>4.4323399999999999E-3</v>
      </c>
      <c r="K2400" s="4">
        <v>1416846.12</v>
      </c>
      <c r="L2400" s="5">
        <v>50001</v>
      </c>
      <c r="M2400" s="6">
        <v>28.33635567</v>
      </c>
      <c r="N2400" s="7" t="str">
        <f>IF(ISNUMBER(_xll.BDP($C2400, "DELTA_MID")),_xll.BDP($C2400, "DELTA_MID")," ")</f>
        <v xml:space="preserve"> </v>
      </c>
      <c r="O2400" s="7" t="str">
        <f>IF(ISNUMBER(N2400),_xll.BDP($C2400, "OPT_UNDL_TICKER"),"")</f>
        <v/>
      </c>
      <c r="P2400" s="8" t="str">
        <f>IF(ISNUMBER(N2400),_xll.BDP($C2400, "OPT_UNDL_PX")," ")</f>
        <v xml:space="preserve"> </v>
      </c>
      <c r="Q2400" s="7" t="str">
        <f>IF(ISNUMBER(N2400),+G2400*_xll.BDP($C2400, "PX_POS_MULT_FACTOR")*P2400/K2400," ")</f>
        <v xml:space="preserve"> </v>
      </c>
      <c r="R2400" s="8" t="str">
        <f>IF(OR($A2400="TUA",$A2400="TYA"),"",IF(ISNUMBER(_xll.BDP($C2400,"DUR_ADJ_OAS_MID")),_xll.BDP($C2400,"DUR_ADJ_OAS_MID"),IF(ISNUMBER(_xll.BDP($E2400&amp;" ISIN","DUR_ADJ_OAS_MID")),_xll.BDP($E2400&amp;" ISIN","DUR_ADJ_OAS_MID")," ")))</f>
        <v xml:space="preserve"> </v>
      </c>
      <c r="S2400" s="7" t="str">
        <f ca="1">IF(AND(A2399="SVOL",C2399="Cash"),                                     SUM(INDIRECT(ADDRESS(ROW()-(COUNTIF(A:A,"SVOL")),COLUMN())):INDIRECT(ADDRESS(ROW()-1,COLUMN()))),                                    IF(AND(A2400="TYA",C2400="Cash"), SUM(INDIRECT(ADDRESS(ROW()-(COUNTIF(A:A,"TYA")-1),COLUMN())):INDIRECT(ADDRESS(ROW()-1,COLUMN()))),                                    IF(AND(A2400="SVOL",ISNUMBER(FIND(" Govt",C2400))),"", IF(AND(A2400="SVOL",ISNUMBER(FIND(" Index",C2400))),J2400,                                    IF(ISNUMBER(N2400),Q2400*N2400,IF(ISNUMBER(R2400),J2400*R2400," "))))))</f>
        <v xml:space="preserve"> </v>
      </c>
      <c r="T2400" t="s">
        <v>3560</v>
      </c>
      <c r="U2400" t="s">
        <v>1204</v>
      </c>
      <c r="AG2400" s="17" t="s">
        <v>6737</v>
      </c>
    </row>
    <row r="2401" spans="1:33" x14ac:dyDescent="0.35">
      <c r="A2401" t="s">
        <v>4231</v>
      </c>
      <c r="B2401" t="s">
        <v>5614</v>
      </c>
      <c r="C2401" t="s">
        <v>5615</v>
      </c>
      <c r="D2401" t="s">
        <v>5616</v>
      </c>
      <c r="E2401" t="s">
        <v>5617</v>
      </c>
      <c r="F2401" t="s">
        <v>5618</v>
      </c>
      <c r="G2401" s="1">
        <v>28</v>
      </c>
      <c r="H2401" s="1">
        <v>147.61000000000001</v>
      </c>
      <c r="I2401" s="2">
        <v>4133.08</v>
      </c>
      <c r="J2401" s="3">
        <v>2.9171000000000002E-3</v>
      </c>
      <c r="K2401" s="4">
        <v>1416846.12</v>
      </c>
      <c r="L2401" s="5">
        <v>50001</v>
      </c>
      <c r="M2401" s="6">
        <v>28.33635567</v>
      </c>
      <c r="N2401" s="7" t="str">
        <f>IF(ISNUMBER(_xll.BDP($C2401, "DELTA_MID")),_xll.BDP($C2401, "DELTA_MID")," ")</f>
        <v xml:space="preserve"> </v>
      </c>
      <c r="O2401" s="7" t="str">
        <f>IF(ISNUMBER(N2401),_xll.BDP($C2401, "OPT_UNDL_TICKER"),"")</f>
        <v/>
      </c>
      <c r="P2401" s="8" t="str">
        <f>IF(ISNUMBER(N2401),_xll.BDP($C2401, "OPT_UNDL_PX")," ")</f>
        <v xml:space="preserve"> </v>
      </c>
      <c r="Q2401" s="7" t="str">
        <f>IF(ISNUMBER(N2401),+G2401*_xll.BDP($C2401, "PX_POS_MULT_FACTOR")*P2401/K2401," ")</f>
        <v xml:space="preserve"> </v>
      </c>
      <c r="R2401" s="8" t="str">
        <f>IF(OR($A2401="TUA",$A2401="TYA"),"",IF(ISNUMBER(_xll.BDP($C2401,"DUR_ADJ_OAS_MID")),_xll.BDP($C2401,"DUR_ADJ_OAS_MID"),IF(ISNUMBER(_xll.BDP($E2401&amp;" ISIN","DUR_ADJ_OAS_MID")),_xll.BDP($E2401&amp;" ISIN","DUR_ADJ_OAS_MID")," ")))</f>
        <v xml:space="preserve"> </v>
      </c>
      <c r="S2401" s="7" t="str">
        <f ca="1">IF(AND(A2400="SVOL",C2400="Cash"),                                     SUM(INDIRECT(ADDRESS(ROW()-(COUNTIF(A:A,"SVOL")),COLUMN())):INDIRECT(ADDRESS(ROW()-1,COLUMN()))),                                    IF(AND(A2401="TYA",C2401="Cash"), SUM(INDIRECT(ADDRESS(ROW()-(COUNTIF(A:A,"TYA")-1),COLUMN())):INDIRECT(ADDRESS(ROW()-1,COLUMN()))),                                    IF(AND(A2401="SVOL",ISNUMBER(FIND(" Govt",C2401))),"", IF(AND(A2401="SVOL",ISNUMBER(FIND(" Index",C2401))),J2401,                                    IF(ISNUMBER(N2401),Q2401*N2401,IF(ISNUMBER(R2401),J2401*R2401," "))))))</f>
        <v xml:space="preserve"> </v>
      </c>
      <c r="T2401" t="s">
        <v>5618</v>
      </c>
      <c r="U2401" t="s">
        <v>1204</v>
      </c>
      <c r="AG2401" s="17" t="s">
        <v>6737</v>
      </c>
    </row>
    <row r="2402" spans="1:33" x14ac:dyDescent="0.35">
      <c r="A2402" t="s">
        <v>4231</v>
      </c>
      <c r="B2402" t="s">
        <v>5619</v>
      </c>
      <c r="C2402" t="s">
        <v>5620</v>
      </c>
      <c r="D2402" t="s">
        <v>5621</v>
      </c>
      <c r="E2402" t="s">
        <v>5622</v>
      </c>
      <c r="F2402" t="s">
        <v>5623</v>
      </c>
      <c r="G2402" s="1">
        <v>31</v>
      </c>
      <c r="H2402" s="1">
        <v>63.38</v>
      </c>
      <c r="I2402" s="2">
        <v>1964.78</v>
      </c>
      <c r="J2402" s="3">
        <v>1.3867300000000001E-3</v>
      </c>
      <c r="K2402" s="4">
        <v>1416846.12</v>
      </c>
      <c r="L2402" s="5">
        <v>50001</v>
      </c>
      <c r="M2402" s="6">
        <v>28.33635567</v>
      </c>
      <c r="N2402" s="7" t="str">
        <f>IF(ISNUMBER(_xll.BDP($C2402, "DELTA_MID")),_xll.BDP($C2402, "DELTA_MID")," ")</f>
        <v xml:space="preserve"> </v>
      </c>
      <c r="O2402" s="7" t="str">
        <f>IF(ISNUMBER(N2402),_xll.BDP($C2402, "OPT_UNDL_TICKER"),"")</f>
        <v/>
      </c>
      <c r="P2402" s="8" t="str">
        <f>IF(ISNUMBER(N2402),_xll.BDP($C2402, "OPT_UNDL_PX")," ")</f>
        <v xml:space="preserve"> </v>
      </c>
      <c r="Q2402" s="7" t="str">
        <f>IF(ISNUMBER(N2402),+G2402*_xll.BDP($C2402, "PX_POS_MULT_FACTOR")*P2402/K2402," ")</f>
        <v xml:space="preserve"> </v>
      </c>
      <c r="R2402" s="8" t="str">
        <f>IF(OR($A2402="TUA",$A2402="TYA"),"",IF(ISNUMBER(_xll.BDP($C2402,"DUR_ADJ_OAS_MID")),_xll.BDP($C2402,"DUR_ADJ_OAS_MID"),IF(ISNUMBER(_xll.BDP($E2402&amp;" ISIN","DUR_ADJ_OAS_MID")),_xll.BDP($E2402&amp;" ISIN","DUR_ADJ_OAS_MID")," ")))</f>
        <v xml:space="preserve"> </v>
      </c>
      <c r="S2402" s="7" t="str">
        <f ca="1">IF(AND(A2401="SVOL",C2401="Cash"),                                     SUM(INDIRECT(ADDRESS(ROW()-(COUNTIF(A:A,"SVOL")),COLUMN())):INDIRECT(ADDRESS(ROW()-1,COLUMN()))),                                    IF(AND(A2402="TYA",C2402="Cash"), SUM(INDIRECT(ADDRESS(ROW()-(COUNTIF(A:A,"TYA")-1),COLUMN())):INDIRECT(ADDRESS(ROW()-1,COLUMN()))),                                    IF(AND(A2402="SVOL",ISNUMBER(FIND(" Govt",C2402))),"", IF(AND(A2402="SVOL",ISNUMBER(FIND(" Index",C2402))),J2402,                                    IF(ISNUMBER(N2402),Q2402*N2402,IF(ISNUMBER(R2402),J2402*R2402," "))))))</f>
        <v xml:space="preserve"> </v>
      </c>
      <c r="T2402" t="s">
        <v>5623</v>
      </c>
      <c r="U2402" t="s">
        <v>1204</v>
      </c>
      <c r="AG2402" s="17" t="s">
        <v>6737</v>
      </c>
    </row>
    <row r="2403" spans="1:33" x14ac:dyDescent="0.35">
      <c r="A2403" t="s">
        <v>4231</v>
      </c>
      <c r="B2403" t="s">
        <v>5624</v>
      </c>
      <c r="C2403" t="s">
        <v>5625</v>
      </c>
      <c r="D2403" t="s">
        <v>5626</v>
      </c>
      <c r="E2403" t="s">
        <v>5627</v>
      </c>
      <c r="F2403" t="s">
        <v>5628</v>
      </c>
      <c r="G2403" s="1">
        <v>132</v>
      </c>
      <c r="H2403" s="1">
        <v>38.14</v>
      </c>
      <c r="I2403" s="2">
        <v>5034.4799999999996</v>
      </c>
      <c r="J2403" s="3">
        <v>3.5533000000000001E-3</v>
      </c>
      <c r="K2403" s="4">
        <v>1416846.12</v>
      </c>
      <c r="L2403" s="5">
        <v>50001</v>
      </c>
      <c r="M2403" s="6">
        <v>28.33635567</v>
      </c>
      <c r="N2403" s="7" t="str">
        <f>IF(ISNUMBER(_xll.BDP($C2403, "DELTA_MID")),_xll.BDP($C2403, "DELTA_MID")," ")</f>
        <v xml:space="preserve"> </v>
      </c>
      <c r="O2403" s="7" t="str">
        <f>IF(ISNUMBER(N2403),_xll.BDP($C2403, "OPT_UNDL_TICKER"),"")</f>
        <v/>
      </c>
      <c r="P2403" s="8" t="str">
        <f>IF(ISNUMBER(N2403),_xll.BDP($C2403, "OPT_UNDL_PX")," ")</f>
        <v xml:space="preserve"> </v>
      </c>
      <c r="Q2403" s="7" t="str">
        <f>IF(ISNUMBER(N2403),+G2403*_xll.BDP($C2403, "PX_POS_MULT_FACTOR")*P2403/K2403," ")</f>
        <v xml:space="preserve"> </v>
      </c>
      <c r="R2403" s="8" t="str">
        <f>IF(OR($A2403="TUA",$A2403="TYA"),"",IF(ISNUMBER(_xll.BDP($C2403,"DUR_ADJ_OAS_MID")),_xll.BDP($C2403,"DUR_ADJ_OAS_MID"),IF(ISNUMBER(_xll.BDP($E2403&amp;" ISIN","DUR_ADJ_OAS_MID")),_xll.BDP($E2403&amp;" ISIN","DUR_ADJ_OAS_MID")," ")))</f>
        <v xml:space="preserve"> </v>
      </c>
      <c r="S2403" s="7" t="str">
        <f ca="1">IF(AND(A2402="SVOL",C2402="Cash"),                                     SUM(INDIRECT(ADDRESS(ROW()-(COUNTIF(A:A,"SVOL")),COLUMN())):INDIRECT(ADDRESS(ROW()-1,COLUMN()))),                                    IF(AND(A2403="TYA",C2403="Cash"), SUM(INDIRECT(ADDRESS(ROW()-(COUNTIF(A:A,"TYA")-1),COLUMN())):INDIRECT(ADDRESS(ROW()-1,COLUMN()))),                                    IF(AND(A2403="SVOL",ISNUMBER(FIND(" Govt",C2403))),"", IF(AND(A2403="SVOL",ISNUMBER(FIND(" Index",C2403))),J2403,                                    IF(ISNUMBER(N2403),Q2403*N2403,IF(ISNUMBER(R2403),J2403*R2403," "))))))</f>
        <v xml:space="preserve"> </v>
      </c>
      <c r="T2403" t="s">
        <v>5628</v>
      </c>
      <c r="U2403" t="s">
        <v>1204</v>
      </c>
      <c r="AG2403" s="17" t="s">
        <v>6737</v>
      </c>
    </row>
    <row r="2404" spans="1:33" x14ac:dyDescent="0.35">
      <c r="A2404" t="s">
        <v>4231</v>
      </c>
      <c r="B2404" t="s">
        <v>5629</v>
      </c>
      <c r="C2404" t="s">
        <v>5630</v>
      </c>
      <c r="D2404" t="s">
        <v>3572</v>
      </c>
      <c r="E2404" t="s">
        <v>3573</v>
      </c>
      <c r="F2404" t="s">
        <v>3574</v>
      </c>
      <c r="G2404" s="1">
        <v>74</v>
      </c>
      <c r="H2404" s="1">
        <v>95.564999999999998</v>
      </c>
      <c r="I2404" s="2">
        <v>7071.81</v>
      </c>
      <c r="J2404" s="3">
        <v>4.9912300000000001E-3</v>
      </c>
      <c r="K2404" s="4">
        <v>1416846.12</v>
      </c>
      <c r="L2404" s="5">
        <v>50001</v>
      </c>
      <c r="M2404" s="6">
        <v>28.33635567</v>
      </c>
      <c r="N2404" s="7" t="str">
        <f>IF(ISNUMBER(_xll.BDP($C2404, "DELTA_MID")),_xll.BDP($C2404, "DELTA_MID")," ")</f>
        <v xml:space="preserve"> </v>
      </c>
      <c r="O2404" s="7" t="str">
        <f>IF(ISNUMBER(N2404),_xll.BDP($C2404, "OPT_UNDL_TICKER"),"")</f>
        <v/>
      </c>
      <c r="P2404" s="8" t="str">
        <f>IF(ISNUMBER(N2404),_xll.BDP($C2404, "OPT_UNDL_PX")," ")</f>
        <v xml:space="preserve"> </v>
      </c>
      <c r="Q2404" s="7" t="str">
        <f>IF(ISNUMBER(N2404),+G2404*_xll.BDP($C2404, "PX_POS_MULT_FACTOR")*P2404/K2404," ")</f>
        <v xml:space="preserve"> </v>
      </c>
      <c r="R2404" s="8" t="str">
        <f>IF(OR($A2404="TUA",$A2404="TYA"),"",IF(ISNUMBER(_xll.BDP($C2404,"DUR_ADJ_OAS_MID")),_xll.BDP($C2404,"DUR_ADJ_OAS_MID"),IF(ISNUMBER(_xll.BDP($E2404&amp;" ISIN","DUR_ADJ_OAS_MID")),_xll.BDP($E2404&amp;" ISIN","DUR_ADJ_OAS_MID")," ")))</f>
        <v xml:space="preserve"> </v>
      </c>
      <c r="S2404" s="7" t="str">
        <f ca="1">IF(AND(A2403="SVOL",C2403="Cash"),                                     SUM(INDIRECT(ADDRESS(ROW()-(COUNTIF(A:A,"SVOL")),COLUMN())):INDIRECT(ADDRESS(ROW()-1,COLUMN()))),                                    IF(AND(A2404="TYA",C2404="Cash"), SUM(INDIRECT(ADDRESS(ROW()-(COUNTIF(A:A,"TYA")-1),COLUMN())):INDIRECT(ADDRESS(ROW()-1,COLUMN()))),                                    IF(AND(A2404="SVOL",ISNUMBER(FIND(" Govt",C2404))),"", IF(AND(A2404="SVOL",ISNUMBER(FIND(" Index",C2404))),J2404,                                    IF(ISNUMBER(N2404),Q2404*N2404,IF(ISNUMBER(R2404),J2404*R2404," "))))))</f>
        <v xml:space="preserve"> </v>
      </c>
      <c r="T2404" t="s">
        <v>3574</v>
      </c>
      <c r="U2404" t="s">
        <v>1204</v>
      </c>
      <c r="AG2404" s="17" t="s">
        <v>6737</v>
      </c>
    </row>
    <row r="2405" spans="1:33" x14ac:dyDescent="0.35">
      <c r="A2405" t="s">
        <v>4231</v>
      </c>
      <c r="B2405" t="s">
        <v>4945</v>
      </c>
      <c r="C2405" t="s">
        <v>4946</v>
      </c>
      <c r="D2405" t="s">
        <v>4947</v>
      </c>
      <c r="E2405" t="s">
        <v>4948</v>
      </c>
      <c r="F2405" t="s">
        <v>4949</v>
      </c>
      <c r="G2405" s="1">
        <v>109</v>
      </c>
      <c r="H2405" s="1">
        <v>35.19</v>
      </c>
      <c r="I2405" s="2">
        <v>3835.71</v>
      </c>
      <c r="J2405" s="3">
        <v>2.7072200000000002E-3</v>
      </c>
      <c r="K2405" s="4">
        <v>1416846.12</v>
      </c>
      <c r="L2405" s="5">
        <v>50001</v>
      </c>
      <c r="M2405" s="6">
        <v>28.33635567</v>
      </c>
      <c r="N2405" s="7" t="str">
        <f>IF(ISNUMBER(_xll.BDP($C2405, "DELTA_MID")),_xll.BDP($C2405, "DELTA_MID")," ")</f>
        <v xml:space="preserve"> </v>
      </c>
      <c r="O2405" s="7" t="str">
        <f>IF(ISNUMBER(N2405),_xll.BDP($C2405, "OPT_UNDL_TICKER"),"")</f>
        <v/>
      </c>
      <c r="P2405" s="8" t="str">
        <f>IF(ISNUMBER(N2405),_xll.BDP($C2405, "OPT_UNDL_PX")," ")</f>
        <v xml:space="preserve"> </v>
      </c>
      <c r="Q2405" s="7" t="str">
        <f>IF(ISNUMBER(N2405),+G2405*_xll.BDP($C2405, "PX_POS_MULT_FACTOR")*P2405/K2405," ")</f>
        <v xml:space="preserve"> </v>
      </c>
      <c r="R2405" s="8" t="str">
        <f>IF(OR($A2405="TUA",$A2405="TYA"),"",IF(ISNUMBER(_xll.BDP($C2405,"DUR_ADJ_OAS_MID")),_xll.BDP($C2405,"DUR_ADJ_OAS_MID"),IF(ISNUMBER(_xll.BDP($E2405&amp;" ISIN","DUR_ADJ_OAS_MID")),_xll.BDP($E2405&amp;" ISIN","DUR_ADJ_OAS_MID")," ")))</f>
        <v xml:space="preserve"> </v>
      </c>
      <c r="S2405" s="7" t="str">
        <f ca="1">IF(AND(A2404="SVOL",C2404="Cash"),                                     SUM(INDIRECT(ADDRESS(ROW()-(COUNTIF(A:A,"SVOL")),COLUMN())):INDIRECT(ADDRESS(ROW()-1,COLUMN()))),                                    IF(AND(A2405="TYA",C2405="Cash"), SUM(INDIRECT(ADDRESS(ROW()-(COUNTIF(A:A,"TYA")-1),COLUMN())):INDIRECT(ADDRESS(ROW()-1,COLUMN()))),                                    IF(AND(A2405="SVOL",ISNUMBER(FIND(" Govt",C2405))),"", IF(AND(A2405="SVOL",ISNUMBER(FIND(" Index",C2405))),J2405,                                    IF(ISNUMBER(N2405),Q2405*N2405,IF(ISNUMBER(R2405),J2405*R2405," "))))))</f>
        <v xml:space="preserve"> </v>
      </c>
      <c r="T2405" t="s">
        <v>4949</v>
      </c>
      <c r="U2405" t="s">
        <v>1204</v>
      </c>
      <c r="AG2405" s="17" t="s">
        <v>6737</v>
      </c>
    </row>
    <row r="2406" spans="1:33" x14ac:dyDescent="0.35">
      <c r="A2406" t="s">
        <v>4231</v>
      </c>
      <c r="B2406" t="s">
        <v>4952</v>
      </c>
      <c r="C2406" t="s">
        <v>4953</v>
      </c>
      <c r="D2406" t="s">
        <v>4954</v>
      </c>
      <c r="E2406" t="s">
        <v>4955</v>
      </c>
      <c r="F2406" t="s">
        <v>4956</v>
      </c>
      <c r="G2406" s="1">
        <v>31</v>
      </c>
      <c r="H2406" s="1">
        <v>180.33</v>
      </c>
      <c r="I2406" s="2">
        <v>5590.23</v>
      </c>
      <c r="J2406" s="3">
        <v>3.94554E-3</v>
      </c>
      <c r="K2406" s="4">
        <v>1416846.12</v>
      </c>
      <c r="L2406" s="5">
        <v>50001</v>
      </c>
      <c r="M2406" s="6">
        <v>28.33635567</v>
      </c>
      <c r="N2406" s="7" t="str">
        <f>IF(ISNUMBER(_xll.BDP($C2406, "DELTA_MID")),_xll.BDP($C2406, "DELTA_MID")," ")</f>
        <v xml:space="preserve"> </v>
      </c>
      <c r="O2406" s="7" t="str">
        <f>IF(ISNUMBER(N2406),_xll.BDP($C2406, "OPT_UNDL_TICKER"),"")</f>
        <v/>
      </c>
      <c r="P2406" s="8" t="str">
        <f>IF(ISNUMBER(N2406),_xll.BDP($C2406, "OPT_UNDL_PX")," ")</f>
        <v xml:space="preserve"> </v>
      </c>
      <c r="Q2406" s="7" t="str">
        <f>IF(ISNUMBER(N2406),+G2406*_xll.BDP($C2406, "PX_POS_MULT_FACTOR")*P2406/K2406," ")</f>
        <v xml:space="preserve"> </v>
      </c>
      <c r="R2406" s="8" t="str">
        <f>IF(OR($A2406="TUA",$A2406="TYA"),"",IF(ISNUMBER(_xll.BDP($C2406,"DUR_ADJ_OAS_MID")),_xll.BDP($C2406,"DUR_ADJ_OAS_MID"),IF(ISNUMBER(_xll.BDP($E2406&amp;" ISIN","DUR_ADJ_OAS_MID")),_xll.BDP($E2406&amp;" ISIN","DUR_ADJ_OAS_MID")," ")))</f>
        <v xml:space="preserve"> </v>
      </c>
      <c r="S2406" s="7" t="str">
        <f ca="1">IF(AND(A2405="SVOL",C2405="Cash"),                                     SUM(INDIRECT(ADDRESS(ROW()-(COUNTIF(A:A,"SVOL")),COLUMN())):INDIRECT(ADDRESS(ROW()-1,COLUMN()))),                                    IF(AND(A2406="TYA",C2406="Cash"), SUM(INDIRECT(ADDRESS(ROW()-(COUNTIF(A:A,"TYA")-1),COLUMN())):INDIRECT(ADDRESS(ROW()-1,COLUMN()))),                                    IF(AND(A2406="SVOL",ISNUMBER(FIND(" Govt",C2406))),"", IF(AND(A2406="SVOL",ISNUMBER(FIND(" Index",C2406))),J2406,                                    IF(ISNUMBER(N2406),Q2406*N2406,IF(ISNUMBER(R2406),J2406*R2406," "))))))</f>
        <v xml:space="preserve"> </v>
      </c>
      <c r="T2406" t="s">
        <v>4956</v>
      </c>
      <c r="U2406" t="s">
        <v>1204</v>
      </c>
      <c r="AG2406" s="17" t="s">
        <v>6737</v>
      </c>
    </row>
    <row r="2407" spans="1:33" x14ac:dyDescent="0.35">
      <c r="A2407" t="s">
        <v>4231</v>
      </c>
      <c r="B2407" t="s">
        <v>5631</v>
      </c>
      <c r="C2407" t="s">
        <v>5632</v>
      </c>
      <c r="D2407" t="s">
        <v>5633</v>
      </c>
      <c r="E2407" t="s">
        <v>5634</v>
      </c>
      <c r="F2407" t="s">
        <v>5635</v>
      </c>
      <c r="G2407" s="1">
        <v>956</v>
      </c>
      <c r="H2407" s="1">
        <v>11.1</v>
      </c>
      <c r="I2407" s="2">
        <v>10611.6</v>
      </c>
      <c r="J2407" s="3">
        <v>7.48959E-3</v>
      </c>
      <c r="K2407" s="4">
        <v>1416846.12</v>
      </c>
      <c r="L2407" s="5">
        <v>50001</v>
      </c>
      <c r="M2407" s="6">
        <v>28.33635567</v>
      </c>
      <c r="N2407" s="7" t="str">
        <f>IF(ISNUMBER(_xll.BDP($C2407, "DELTA_MID")),_xll.BDP($C2407, "DELTA_MID")," ")</f>
        <v xml:space="preserve"> </v>
      </c>
      <c r="O2407" s="7" t="str">
        <f>IF(ISNUMBER(N2407),_xll.BDP($C2407, "OPT_UNDL_TICKER"),"")</f>
        <v/>
      </c>
      <c r="P2407" s="8" t="str">
        <f>IF(ISNUMBER(N2407),_xll.BDP($C2407, "OPT_UNDL_PX")," ")</f>
        <v xml:space="preserve"> </v>
      </c>
      <c r="Q2407" s="7" t="str">
        <f>IF(ISNUMBER(N2407),+G2407*_xll.BDP($C2407, "PX_POS_MULT_FACTOR")*P2407/K2407," ")</f>
        <v xml:space="preserve"> </v>
      </c>
      <c r="R2407" s="8" t="str">
        <f>IF(OR($A2407="TUA",$A2407="TYA"),"",IF(ISNUMBER(_xll.BDP($C2407,"DUR_ADJ_OAS_MID")),_xll.BDP($C2407,"DUR_ADJ_OAS_MID"),IF(ISNUMBER(_xll.BDP($E2407&amp;" ISIN","DUR_ADJ_OAS_MID")),_xll.BDP($E2407&amp;" ISIN","DUR_ADJ_OAS_MID")," ")))</f>
        <v xml:space="preserve"> </v>
      </c>
      <c r="S2407" s="7" t="str">
        <f ca="1">IF(AND(A2406="SVOL",C2406="Cash"),                                     SUM(INDIRECT(ADDRESS(ROW()-(COUNTIF(A:A,"SVOL")),COLUMN())):INDIRECT(ADDRESS(ROW()-1,COLUMN()))),                                    IF(AND(A2407="TYA",C2407="Cash"), SUM(INDIRECT(ADDRESS(ROW()-(COUNTIF(A:A,"TYA")-1),COLUMN())):INDIRECT(ADDRESS(ROW()-1,COLUMN()))),                                    IF(AND(A2407="SVOL",ISNUMBER(FIND(" Govt",C2407))),"", IF(AND(A2407="SVOL",ISNUMBER(FIND(" Index",C2407))),J2407,                                    IF(ISNUMBER(N2407),Q2407*N2407,IF(ISNUMBER(R2407),J2407*R2407," "))))))</f>
        <v xml:space="preserve"> </v>
      </c>
      <c r="T2407" t="s">
        <v>5635</v>
      </c>
      <c r="U2407" t="s">
        <v>1204</v>
      </c>
      <c r="AG2407" s="17" t="s">
        <v>6737</v>
      </c>
    </row>
    <row r="2408" spans="1:33" x14ac:dyDescent="0.35">
      <c r="A2408" t="s">
        <v>4231</v>
      </c>
      <c r="B2408" t="s">
        <v>5636</v>
      </c>
      <c r="C2408" t="s">
        <v>5637</v>
      </c>
      <c r="D2408" t="s">
        <v>3581</v>
      </c>
      <c r="E2408" t="s">
        <v>3582</v>
      </c>
      <c r="F2408" t="s">
        <v>3583</v>
      </c>
      <c r="G2408" s="1">
        <v>5</v>
      </c>
      <c r="H2408" s="1">
        <v>2163.0700000000002</v>
      </c>
      <c r="I2408" s="2">
        <v>10815.35</v>
      </c>
      <c r="J2408" s="3">
        <v>7.6334000000000003E-3</v>
      </c>
      <c r="K2408" s="4">
        <v>1416846.12</v>
      </c>
      <c r="L2408" s="5">
        <v>50001</v>
      </c>
      <c r="M2408" s="6">
        <v>28.33635567</v>
      </c>
      <c r="N2408" s="7" t="str">
        <f>IF(ISNUMBER(_xll.BDP($C2408, "DELTA_MID")),_xll.BDP($C2408, "DELTA_MID")," ")</f>
        <v xml:space="preserve"> </v>
      </c>
      <c r="O2408" s="7" t="str">
        <f>IF(ISNUMBER(N2408),_xll.BDP($C2408, "OPT_UNDL_TICKER"),"")</f>
        <v/>
      </c>
      <c r="P2408" s="8" t="str">
        <f>IF(ISNUMBER(N2408),_xll.BDP($C2408, "OPT_UNDL_PX")," ")</f>
        <v xml:space="preserve"> </v>
      </c>
      <c r="Q2408" s="7" t="str">
        <f>IF(ISNUMBER(N2408),+G2408*_xll.BDP($C2408, "PX_POS_MULT_FACTOR")*P2408/K2408," ")</f>
        <v xml:space="preserve"> </v>
      </c>
      <c r="R2408" s="8" t="str">
        <f>IF(OR($A2408="TUA",$A2408="TYA"),"",IF(ISNUMBER(_xll.BDP($C2408,"DUR_ADJ_OAS_MID")),_xll.BDP($C2408,"DUR_ADJ_OAS_MID"),IF(ISNUMBER(_xll.BDP($E2408&amp;" ISIN","DUR_ADJ_OAS_MID")),_xll.BDP($E2408&amp;" ISIN","DUR_ADJ_OAS_MID")," ")))</f>
        <v xml:space="preserve"> </v>
      </c>
      <c r="S2408" s="7" t="str">
        <f ca="1">IF(AND(A2407="SVOL",C2407="Cash"),                                     SUM(INDIRECT(ADDRESS(ROW()-(COUNTIF(A:A,"SVOL")),COLUMN())):INDIRECT(ADDRESS(ROW()-1,COLUMN()))),                                    IF(AND(A2408="TYA",C2408="Cash"), SUM(INDIRECT(ADDRESS(ROW()-(COUNTIF(A:A,"TYA")-1),COLUMN())):INDIRECT(ADDRESS(ROW()-1,COLUMN()))),                                    IF(AND(A2408="SVOL",ISNUMBER(FIND(" Govt",C2408))),"", IF(AND(A2408="SVOL",ISNUMBER(FIND(" Index",C2408))),J2408,                                    IF(ISNUMBER(N2408),Q2408*N2408,IF(ISNUMBER(R2408),J2408*R2408," "))))))</f>
        <v xml:space="preserve"> </v>
      </c>
      <c r="T2408" t="s">
        <v>3583</v>
      </c>
      <c r="U2408" t="s">
        <v>1204</v>
      </c>
      <c r="AG2408" s="17" t="s">
        <v>6737</v>
      </c>
    </row>
    <row r="2409" spans="1:33" x14ac:dyDescent="0.35">
      <c r="A2409" t="s">
        <v>4231</v>
      </c>
      <c r="B2409" t="s">
        <v>4962</v>
      </c>
      <c r="C2409" t="s">
        <v>4963</v>
      </c>
      <c r="D2409" t="s">
        <v>3586</v>
      </c>
      <c r="E2409" t="s">
        <v>3587</v>
      </c>
      <c r="F2409" t="s">
        <v>3588</v>
      </c>
      <c r="G2409" s="1">
        <v>57</v>
      </c>
      <c r="H2409" s="1">
        <v>291.89</v>
      </c>
      <c r="I2409" s="2">
        <v>16637.73</v>
      </c>
      <c r="J2409" s="3">
        <v>1.1742789999999999E-2</v>
      </c>
      <c r="K2409" s="4">
        <v>1416846.12</v>
      </c>
      <c r="L2409" s="5">
        <v>50001</v>
      </c>
      <c r="M2409" s="6">
        <v>28.33635567</v>
      </c>
      <c r="N2409" s="7" t="str">
        <f>IF(ISNUMBER(_xll.BDP($C2409, "DELTA_MID")),_xll.BDP($C2409, "DELTA_MID")," ")</f>
        <v xml:space="preserve"> </v>
      </c>
      <c r="O2409" s="7" t="str">
        <f>IF(ISNUMBER(N2409),_xll.BDP($C2409, "OPT_UNDL_TICKER"),"")</f>
        <v/>
      </c>
      <c r="P2409" s="8" t="str">
        <f>IF(ISNUMBER(N2409),_xll.BDP($C2409, "OPT_UNDL_PX")," ")</f>
        <v xml:space="preserve"> </v>
      </c>
      <c r="Q2409" s="7" t="str">
        <f>IF(ISNUMBER(N2409),+G2409*_xll.BDP($C2409, "PX_POS_MULT_FACTOR")*P2409/K2409," ")</f>
        <v xml:space="preserve"> </v>
      </c>
      <c r="R2409" s="8" t="str">
        <f>IF(OR($A2409="TUA",$A2409="TYA"),"",IF(ISNUMBER(_xll.BDP($C2409,"DUR_ADJ_OAS_MID")),_xll.BDP($C2409,"DUR_ADJ_OAS_MID"),IF(ISNUMBER(_xll.BDP($E2409&amp;" ISIN","DUR_ADJ_OAS_MID")),_xll.BDP($E2409&amp;" ISIN","DUR_ADJ_OAS_MID")," ")))</f>
        <v xml:space="preserve"> </v>
      </c>
      <c r="S2409" s="7" t="str">
        <f ca="1">IF(AND(A2408="SVOL",C2408="Cash"),                                     SUM(INDIRECT(ADDRESS(ROW()-(COUNTIF(A:A,"SVOL")),COLUMN())):INDIRECT(ADDRESS(ROW()-1,COLUMN()))),                                    IF(AND(A2409="TYA",C2409="Cash"), SUM(INDIRECT(ADDRESS(ROW()-(COUNTIF(A:A,"TYA")-1),COLUMN())):INDIRECT(ADDRESS(ROW()-1,COLUMN()))),                                    IF(AND(A2409="SVOL",ISNUMBER(FIND(" Govt",C2409))),"", IF(AND(A2409="SVOL",ISNUMBER(FIND(" Index",C2409))),J2409,                                    IF(ISNUMBER(N2409),Q2409*N2409,IF(ISNUMBER(R2409),J2409*R2409," "))))))</f>
        <v xml:space="preserve"> </v>
      </c>
      <c r="T2409" t="s">
        <v>3588</v>
      </c>
      <c r="U2409" t="s">
        <v>1204</v>
      </c>
      <c r="AG2409" s="17" t="s">
        <v>6737</v>
      </c>
    </row>
    <row r="2410" spans="1:33" x14ac:dyDescent="0.35">
      <c r="A2410" t="s">
        <v>4231</v>
      </c>
      <c r="B2410" t="s">
        <v>5638</v>
      </c>
      <c r="C2410" t="s">
        <v>5639</v>
      </c>
      <c r="D2410" t="s">
        <v>5640</v>
      </c>
      <c r="E2410" t="s">
        <v>5641</v>
      </c>
      <c r="F2410" t="s">
        <v>5642</v>
      </c>
      <c r="G2410" s="1">
        <v>112</v>
      </c>
      <c r="H2410" s="1">
        <v>20.13</v>
      </c>
      <c r="I2410" s="2">
        <v>2254.56</v>
      </c>
      <c r="J2410" s="3">
        <v>1.59125E-3</v>
      </c>
      <c r="K2410" s="4">
        <v>1416846.12</v>
      </c>
      <c r="L2410" s="5">
        <v>50001</v>
      </c>
      <c r="M2410" s="6">
        <v>28.33635567</v>
      </c>
      <c r="N2410" s="7" t="str">
        <f>IF(ISNUMBER(_xll.BDP($C2410, "DELTA_MID")),_xll.BDP($C2410, "DELTA_MID")," ")</f>
        <v xml:space="preserve"> </v>
      </c>
      <c r="O2410" s="7" t="str">
        <f>IF(ISNUMBER(N2410),_xll.BDP($C2410, "OPT_UNDL_TICKER"),"")</f>
        <v/>
      </c>
      <c r="P2410" s="8" t="str">
        <f>IF(ISNUMBER(N2410),_xll.BDP($C2410, "OPT_UNDL_PX")," ")</f>
        <v xml:space="preserve"> </v>
      </c>
      <c r="Q2410" s="7" t="str">
        <f>IF(ISNUMBER(N2410),+G2410*_xll.BDP($C2410, "PX_POS_MULT_FACTOR")*P2410/K2410," ")</f>
        <v xml:space="preserve"> </v>
      </c>
      <c r="R2410" s="8" t="str">
        <f>IF(OR($A2410="TUA",$A2410="TYA"),"",IF(ISNUMBER(_xll.BDP($C2410,"DUR_ADJ_OAS_MID")),_xll.BDP($C2410,"DUR_ADJ_OAS_MID"),IF(ISNUMBER(_xll.BDP($E2410&amp;" ISIN","DUR_ADJ_OAS_MID")),_xll.BDP($E2410&amp;" ISIN","DUR_ADJ_OAS_MID")," ")))</f>
        <v xml:space="preserve"> </v>
      </c>
      <c r="S2410" s="7" t="str">
        <f ca="1">IF(AND(A2409="SVOL",C2409="Cash"),                                     SUM(INDIRECT(ADDRESS(ROW()-(COUNTIF(A:A,"SVOL")),COLUMN())):INDIRECT(ADDRESS(ROW()-1,COLUMN()))),                                    IF(AND(A2410="TYA",C2410="Cash"), SUM(INDIRECT(ADDRESS(ROW()-(COUNTIF(A:A,"TYA")-1),COLUMN())):INDIRECT(ADDRESS(ROW()-1,COLUMN()))),                                    IF(AND(A2410="SVOL",ISNUMBER(FIND(" Govt",C2410))),"", IF(AND(A2410="SVOL",ISNUMBER(FIND(" Index",C2410))),J2410,                                    IF(ISNUMBER(N2410),Q2410*N2410,IF(ISNUMBER(R2410),J2410*R2410," "))))))</f>
        <v xml:space="preserve"> </v>
      </c>
      <c r="T2410" t="s">
        <v>5642</v>
      </c>
      <c r="U2410" t="s">
        <v>1204</v>
      </c>
      <c r="AG2410" s="17" t="s">
        <v>6737</v>
      </c>
    </row>
    <row r="2411" spans="1:33" x14ac:dyDescent="0.35">
      <c r="A2411" t="s">
        <v>4231</v>
      </c>
      <c r="B2411" t="s">
        <v>5643</v>
      </c>
      <c r="C2411" t="s">
        <v>5644</v>
      </c>
      <c r="D2411" t="s">
        <v>5645</v>
      </c>
      <c r="E2411" t="s">
        <v>5646</v>
      </c>
      <c r="F2411" t="s">
        <v>5647</v>
      </c>
      <c r="G2411" s="1">
        <v>138</v>
      </c>
      <c r="H2411" s="1">
        <v>37.86</v>
      </c>
      <c r="I2411" s="2">
        <v>5224.68</v>
      </c>
      <c r="J2411" s="3">
        <v>3.68754E-3</v>
      </c>
      <c r="K2411" s="4">
        <v>1416846.12</v>
      </c>
      <c r="L2411" s="5">
        <v>50001</v>
      </c>
      <c r="M2411" s="6">
        <v>28.33635567</v>
      </c>
      <c r="N2411" s="7" t="str">
        <f>IF(ISNUMBER(_xll.BDP($C2411, "DELTA_MID")),_xll.BDP($C2411, "DELTA_MID")," ")</f>
        <v xml:space="preserve"> </v>
      </c>
      <c r="O2411" s="7" t="str">
        <f>IF(ISNUMBER(N2411),_xll.BDP($C2411, "OPT_UNDL_TICKER"),"")</f>
        <v/>
      </c>
      <c r="P2411" s="8" t="str">
        <f>IF(ISNUMBER(N2411),_xll.BDP($C2411, "OPT_UNDL_PX")," ")</f>
        <v xml:space="preserve"> </v>
      </c>
      <c r="Q2411" s="7" t="str">
        <f>IF(ISNUMBER(N2411),+G2411*_xll.BDP($C2411, "PX_POS_MULT_FACTOR")*P2411/K2411," ")</f>
        <v xml:space="preserve"> </v>
      </c>
      <c r="R2411" s="8" t="str">
        <f>IF(OR($A2411="TUA",$A2411="TYA"),"",IF(ISNUMBER(_xll.BDP($C2411,"DUR_ADJ_OAS_MID")),_xll.BDP($C2411,"DUR_ADJ_OAS_MID"),IF(ISNUMBER(_xll.BDP($E2411&amp;" ISIN","DUR_ADJ_OAS_MID")),_xll.BDP($E2411&amp;" ISIN","DUR_ADJ_OAS_MID")," ")))</f>
        <v xml:space="preserve"> </v>
      </c>
      <c r="S2411" s="7" t="str">
        <f ca="1">IF(AND(A2410="SVOL",C2410="Cash"),                                     SUM(INDIRECT(ADDRESS(ROW()-(COUNTIF(A:A,"SVOL")),COLUMN())):INDIRECT(ADDRESS(ROW()-1,COLUMN()))),                                    IF(AND(A2411="TYA",C2411="Cash"), SUM(INDIRECT(ADDRESS(ROW()-(COUNTIF(A:A,"TYA")-1),COLUMN())):INDIRECT(ADDRESS(ROW()-1,COLUMN()))),                                    IF(AND(A2411="SVOL",ISNUMBER(FIND(" Govt",C2411))),"", IF(AND(A2411="SVOL",ISNUMBER(FIND(" Index",C2411))),J2411,                                    IF(ISNUMBER(N2411),Q2411*N2411,IF(ISNUMBER(R2411),J2411*R2411," "))))))</f>
        <v xml:space="preserve"> </v>
      </c>
      <c r="T2411" t="s">
        <v>5647</v>
      </c>
      <c r="U2411" t="s">
        <v>1204</v>
      </c>
      <c r="AG2411" s="17" t="s">
        <v>6737</v>
      </c>
    </row>
    <row r="2412" spans="1:33" x14ac:dyDescent="0.35">
      <c r="A2412" t="s">
        <v>4231</v>
      </c>
      <c r="B2412" t="s">
        <v>5648</v>
      </c>
      <c r="C2412" t="s">
        <v>5649</v>
      </c>
      <c r="D2412" t="s">
        <v>5650</v>
      </c>
      <c r="E2412" t="s">
        <v>5651</v>
      </c>
      <c r="F2412" t="s">
        <v>5652</v>
      </c>
      <c r="G2412" s="1">
        <v>45</v>
      </c>
      <c r="H2412" s="1">
        <v>59.9</v>
      </c>
      <c r="I2412" s="2">
        <v>2695.5</v>
      </c>
      <c r="J2412" s="3">
        <v>1.9024599999999999E-3</v>
      </c>
      <c r="K2412" s="4">
        <v>1416846.12</v>
      </c>
      <c r="L2412" s="5">
        <v>50001</v>
      </c>
      <c r="M2412" s="6">
        <v>28.33635567</v>
      </c>
      <c r="N2412" s="7" t="str">
        <f>IF(ISNUMBER(_xll.BDP($C2412, "DELTA_MID")),_xll.BDP($C2412, "DELTA_MID")," ")</f>
        <v xml:space="preserve"> </v>
      </c>
      <c r="O2412" s="7" t="str">
        <f>IF(ISNUMBER(N2412),_xll.BDP($C2412, "OPT_UNDL_TICKER"),"")</f>
        <v/>
      </c>
      <c r="P2412" s="8" t="str">
        <f>IF(ISNUMBER(N2412),_xll.BDP($C2412, "OPT_UNDL_PX")," ")</f>
        <v xml:space="preserve"> </v>
      </c>
      <c r="Q2412" s="7" t="str">
        <f>IF(ISNUMBER(N2412),+G2412*_xll.BDP($C2412, "PX_POS_MULT_FACTOR")*P2412/K2412," ")</f>
        <v xml:space="preserve"> </v>
      </c>
      <c r="R2412" s="8" t="str">
        <f>IF(OR($A2412="TUA",$A2412="TYA"),"",IF(ISNUMBER(_xll.BDP($C2412,"DUR_ADJ_OAS_MID")),_xll.BDP($C2412,"DUR_ADJ_OAS_MID"),IF(ISNUMBER(_xll.BDP($E2412&amp;" ISIN","DUR_ADJ_OAS_MID")),_xll.BDP($E2412&amp;" ISIN","DUR_ADJ_OAS_MID")," ")))</f>
        <v xml:space="preserve"> </v>
      </c>
      <c r="S2412" s="7" t="str">
        <f ca="1">IF(AND(A2411="SVOL",C2411="Cash"),                                     SUM(INDIRECT(ADDRESS(ROW()-(COUNTIF(A:A,"SVOL")),COLUMN())):INDIRECT(ADDRESS(ROW()-1,COLUMN()))),                                    IF(AND(A2412="TYA",C2412="Cash"), SUM(INDIRECT(ADDRESS(ROW()-(COUNTIF(A:A,"TYA")-1),COLUMN())):INDIRECT(ADDRESS(ROW()-1,COLUMN()))),                                    IF(AND(A2412="SVOL",ISNUMBER(FIND(" Govt",C2412))),"", IF(AND(A2412="SVOL",ISNUMBER(FIND(" Index",C2412))),J2412,                                    IF(ISNUMBER(N2412),Q2412*N2412,IF(ISNUMBER(R2412),J2412*R2412," "))))))</f>
        <v xml:space="preserve"> </v>
      </c>
      <c r="T2412" t="s">
        <v>5652</v>
      </c>
      <c r="U2412" t="s">
        <v>1204</v>
      </c>
      <c r="AG2412" s="17" t="s">
        <v>6737</v>
      </c>
    </row>
    <row r="2413" spans="1:33" x14ac:dyDescent="0.35">
      <c r="A2413" t="s">
        <v>4231</v>
      </c>
      <c r="B2413" t="s">
        <v>5653</v>
      </c>
      <c r="C2413" t="s">
        <v>5654</v>
      </c>
      <c r="D2413" t="s">
        <v>5655</v>
      </c>
      <c r="E2413" t="s">
        <v>5656</v>
      </c>
      <c r="F2413" t="s">
        <v>5657</v>
      </c>
      <c r="G2413" s="1">
        <v>55</v>
      </c>
      <c r="H2413" s="1">
        <v>60.77</v>
      </c>
      <c r="I2413" s="2">
        <v>3342.35</v>
      </c>
      <c r="J2413" s="3">
        <v>2.3590099999999999E-3</v>
      </c>
      <c r="K2413" s="4">
        <v>1416846.12</v>
      </c>
      <c r="L2413" s="5">
        <v>50001</v>
      </c>
      <c r="M2413" s="6">
        <v>28.33635567</v>
      </c>
      <c r="N2413" s="7" t="str">
        <f>IF(ISNUMBER(_xll.BDP($C2413, "DELTA_MID")),_xll.BDP($C2413, "DELTA_MID")," ")</f>
        <v xml:space="preserve"> </v>
      </c>
      <c r="O2413" s="7" t="str">
        <f>IF(ISNUMBER(N2413),_xll.BDP($C2413, "OPT_UNDL_TICKER"),"")</f>
        <v/>
      </c>
      <c r="P2413" s="8" t="str">
        <f>IF(ISNUMBER(N2413),_xll.BDP($C2413, "OPT_UNDL_PX")," ")</f>
        <v xml:space="preserve"> </v>
      </c>
      <c r="Q2413" s="7" t="str">
        <f>IF(ISNUMBER(N2413),+G2413*_xll.BDP($C2413, "PX_POS_MULT_FACTOR")*P2413/K2413," ")</f>
        <v xml:space="preserve"> </v>
      </c>
      <c r="R2413" s="8" t="str">
        <f>IF(OR($A2413="TUA",$A2413="TYA"),"",IF(ISNUMBER(_xll.BDP($C2413,"DUR_ADJ_OAS_MID")),_xll.BDP($C2413,"DUR_ADJ_OAS_MID"),IF(ISNUMBER(_xll.BDP($E2413&amp;" ISIN","DUR_ADJ_OAS_MID")),_xll.BDP($E2413&amp;" ISIN","DUR_ADJ_OAS_MID")," ")))</f>
        <v xml:space="preserve"> </v>
      </c>
      <c r="S2413" s="7" t="str">
        <f ca="1">IF(AND(A2412="SVOL",C2412="Cash"),                                     SUM(INDIRECT(ADDRESS(ROW()-(COUNTIF(A:A,"SVOL")),COLUMN())):INDIRECT(ADDRESS(ROW()-1,COLUMN()))),                                    IF(AND(A2413="TYA",C2413="Cash"), SUM(INDIRECT(ADDRESS(ROW()-(COUNTIF(A:A,"TYA")-1),COLUMN())):INDIRECT(ADDRESS(ROW()-1,COLUMN()))),                                    IF(AND(A2413="SVOL",ISNUMBER(FIND(" Govt",C2413))),"", IF(AND(A2413="SVOL",ISNUMBER(FIND(" Index",C2413))),J2413,                                    IF(ISNUMBER(N2413),Q2413*N2413,IF(ISNUMBER(R2413),J2413*R2413," "))))))</f>
        <v xml:space="preserve"> </v>
      </c>
      <c r="T2413" t="s">
        <v>5657</v>
      </c>
      <c r="U2413" t="s">
        <v>1204</v>
      </c>
      <c r="AG2413" s="17" t="s">
        <v>6737</v>
      </c>
    </row>
    <row r="2414" spans="1:33" x14ac:dyDescent="0.35">
      <c r="A2414" t="s">
        <v>4231</v>
      </c>
      <c r="B2414" t="s">
        <v>5658</v>
      </c>
      <c r="C2414" t="s">
        <v>862</v>
      </c>
      <c r="D2414" t="s">
        <v>863</v>
      </c>
      <c r="E2414" t="s">
        <v>864</v>
      </c>
      <c r="F2414" t="s">
        <v>865</v>
      </c>
      <c r="G2414" s="1">
        <v>267</v>
      </c>
      <c r="H2414" s="1">
        <v>46.73</v>
      </c>
      <c r="I2414" s="2">
        <v>12476.91</v>
      </c>
      <c r="J2414" s="3">
        <v>8.8061200000000006E-3</v>
      </c>
      <c r="K2414" s="4">
        <v>1416846.12</v>
      </c>
      <c r="L2414" s="5">
        <v>50001</v>
      </c>
      <c r="M2414" s="6">
        <v>28.33635567</v>
      </c>
      <c r="N2414" s="7" t="str">
        <f>IF(ISNUMBER(_xll.BDP($C2414, "DELTA_MID")),_xll.BDP($C2414, "DELTA_MID")," ")</f>
        <v xml:space="preserve"> </v>
      </c>
      <c r="O2414" s="7" t="str">
        <f>IF(ISNUMBER(N2414),_xll.BDP($C2414, "OPT_UNDL_TICKER"),"")</f>
        <v/>
      </c>
      <c r="P2414" s="8" t="str">
        <f>IF(ISNUMBER(N2414),_xll.BDP($C2414, "OPT_UNDL_PX")," ")</f>
        <v xml:space="preserve"> </v>
      </c>
      <c r="Q2414" s="7" t="str">
        <f>IF(ISNUMBER(N2414),+G2414*_xll.BDP($C2414, "PX_POS_MULT_FACTOR")*P2414/K2414," ")</f>
        <v xml:space="preserve"> </v>
      </c>
      <c r="R2414" s="8" t="str">
        <f>IF(OR($A2414="TUA",$A2414="TYA"),"",IF(ISNUMBER(_xll.BDP($C2414,"DUR_ADJ_OAS_MID")),_xll.BDP($C2414,"DUR_ADJ_OAS_MID"),IF(ISNUMBER(_xll.BDP($E2414&amp;" ISIN","DUR_ADJ_OAS_MID")),_xll.BDP($E2414&amp;" ISIN","DUR_ADJ_OAS_MID")," ")))</f>
        <v xml:space="preserve"> </v>
      </c>
      <c r="S2414" s="7" t="str">
        <f ca="1">IF(AND(A2413="SVOL",C2413="Cash"),                                     SUM(INDIRECT(ADDRESS(ROW()-(COUNTIF(A:A,"SVOL")),COLUMN())):INDIRECT(ADDRESS(ROW()-1,COLUMN()))),                                    IF(AND(A2414="TYA",C2414="Cash"), SUM(INDIRECT(ADDRESS(ROW()-(COUNTIF(A:A,"TYA")-1),COLUMN())):INDIRECT(ADDRESS(ROW()-1,COLUMN()))),                                    IF(AND(A2414="SVOL",ISNUMBER(FIND(" Govt",C2414))),"", IF(AND(A2414="SVOL",ISNUMBER(FIND(" Index",C2414))),J2414,                                    IF(ISNUMBER(N2414),Q2414*N2414,IF(ISNUMBER(R2414),J2414*R2414," "))))))</f>
        <v xml:space="preserve"> </v>
      </c>
      <c r="T2414" t="s">
        <v>865</v>
      </c>
      <c r="U2414" t="s">
        <v>1204</v>
      </c>
      <c r="AG2414" s="17" t="s">
        <v>6737</v>
      </c>
    </row>
    <row r="2415" spans="1:33" x14ac:dyDescent="0.35">
      <c r="A2415" t="s">
        <v>4231</v>
      </c>
      <c r="B2415" t="s">
        <v>5659</v>
      </c>
      <c r="C2415" t="s">
        <v>5660</v>
      </c>
      <c r="D2415" t="s">
        <v>5661</v>
      </c>
      <c r="E2415" t="s">
        <v>5662</v>
      </c>
      <c r="F2415" t="s">
        <v>5663</v>
      </c>
      <c r="G2415" s="1">
        <v>179</v>
      </c>
      <c r="H2415" s="1">
        <v>16.63</v>
      </c>
      <c r="I2415" s="2">
        <v>2976.77</v>
      </c>
      <c r="J2415" s="3">
        <v>2.1009800000000001E-3</v>
      </c>
      <c r="K2415" s="4">
        <v>1416846.12</v>
      </c>
      <c r="L2415" s="5">
        <v>50001</v>
      </c>
      <c r="M2415" s="6">
        <v>28.33635567</v>
      </c>
      <c r="N2415" s="7" t="str">
        <f>IF(ISNUMBER(_xll.BDP($C2415, "DELTA_MID")),_xll.BDP($C2415, "DELTA_MID")," ")</f>
        <v xml:space="preserve"> </v>
      </c>
      <c r="O2415" s="7" t="str">
        <f>IF(ISNUMBER(N2415),_xll.BDP($C2415, "OPT_UNDL_TICKER"),"")</f>
        <v/>
      </c>
      <c r="P2415" s="8" t="str">
        <f>IF(ISNUMBER(N2415),_xll.BDP($C2415, "OPT_UNDL_PX")," ")</f>
        <v xml:space="preserve"> </v>
      </c>
      <c r="Q2415" s="7" t="str">
        <f>IF(ISNUMBER(N2415),+G2415*_xll.BDP($C2415, "PX_POS_MULT_FACTOR")*P2415/K2415," ")</f>
        <v xml:space="preserve"> </v>
      </c>
      <c r="R2415" s="8" t="str">
        <f>IF(OR($A2415="TUA",$A2415="TYA"),"",IF(ISNUMBER(_xll.BDP($C2415,"DUR_ADJ_OAS_MID")),_xll.BDP($C2415,"DUR_ADJ_OAS_MID"),IF(ISNUMBER(_xll.BDP($E2415&amp;" ISIN","DUR_ADJ_OAS_MID")),_xll.BDP($E2415&amp;" ISIN","DUR_ADJ_OAS_MID")," ")))</f>
        <v xml:space="preserve"> </v>
      </c>
      <c r="S2415" s="7" t="str">
        <f ca="1">IF(AND(A2414="SVOL",C2414="Cash"),                                     SUM(INDIRECT(ADDRESS(ROW()-(COUNTIF(A:A,"SVOL")),COLUMN())):INDIRECT(ADDRESS(ROW()-1,COLUMN()))),                                    IF(AND(A2415="TYA",C2415="Cash"), SUM(INDIRECT(ADDRESS(ROW()-(COUNTIF(A:A,"TYA")-1),COLUMN())):INDIRECT(ADDRESS(ROW()-1,COLUMN()))),                                    IF(AND(A2415="SVOL",ISNUMBER(FIND(" Govt",C2415))),"", IF(AND(A2415="SVOL",ISNUMBER(FIND(" Index",C2415))),J2415,                                    IF(ISNUMBER(N2415),Q2415*N2415,IF(ISNUMBER(R2415),J2415*R2415," "))))))</f>
        <v xml:space="preserve"> </v>
      </c>
      <c r="T2415" t="s">
        <v>5663</v>
      </c>
      <c r="U2415" t="s">
        <v>1204</v>
      </c>
      <c r="AG2415" s="17" t="s">
        <v>6737</v>
      </c>
    </row>
    <row r="2416" spans="1:33" x14ac:dyDescent="0.35">
      <c r="A2416" t="s">
        <v>4231</v>
      </c>
      <c r="B2416" t="s">
        <v>5664</v>
      </c>
      <c r="C2416" t="s">
        <v>5665</v>
      </c>
      <c r="D2416" t="s">
        <v>5666</v>
      </c>
      <c r="E2416" t="s">
        <v>5667</v>
      </c>
      <c r="F2416" t="s">
        <v>5668</v>
      </c>
      <c r="G2416" s="1">
        <v>153</v>
      </c>
      <c r="H2416" s="1">
        <v>28.24</v>
      </c>
      <c r="I2416" s="2">
        <v>4320.72</v>
      </c>
      <c r="J2416" s="3">
        <v>3.0495299999999999E-3</v>
      </c>
      <c r="K2416" s="4">
        <v>1416846.12</v>
      </c>
      <c r="L2416" s="5">
        <v>50001</v>
      </c>
      <c r="M2416" s="6">
        <v>28.33635567</v>
      </c>
      <c r="N2416" s="7" t="str">
        <f>IF(ISNUMBER(_xll.BDP($C2416, "DELTA_MID")),_xll.BDP($C2416, "DELTA_MID")," ")</f>
        <v xml:space="preserve"> </v>
      </c>
      <c r="O2416" s="7" t="str">
        <f>IF(ISNUMBER(N2416),_xll.BDP($C2416, "OPT_UNDL_TICKER"),"")</f>
        <v/>
      </c>
      <c r="P2416" s="8" t="str">
        <f>IF(ISNUMBER(N2416),_xll.BDP($C2416, "OPT_UNDL_PX")," ")</f>
        <v xml:space="preserve"> </v>
      </c>
      <c r="Q2416" s="7" t="str">
        <f>IF(ISNUMBER(N2416),+G2416*_xll.BDP($C2416, "PX_POS_MULT_FACTOR")*P2416/K2416," ")</f>
        <v xml:space="preserve"> </v>
      </c>
      <c r="R2416" s="8" t="str">
        <f>IF(OR($A2416="TUA",$A2416="TYA"),"",IF(ISNUMBER(_xll.BDP($C2416,"DUR_ADJ_OAS_MID")),_xll.BDP($C2416,"DUR_ADJ_OAS_MID"),IF(ISNUMBER(_xll.BDP($E2416&amp;" ISIN","DUR_ADJ_OAS_MID")),_xll.BDP($E2416&amp;" ISIN","DUR_ADJ_OAS_MID")," ")))</f>
        <v xml:space="preserve"> </v>
      </c>
      <c r="S2416" s="7" t="str">
        <f ca="1">IF(AND(A2415="SVOL",C2415="Cash"),                                     SUM(INDIRECT(ADDRESS(ROW()-(COUNTIF(A:A,"SVOL")),COLUMN())):INDIRECT(ADDRESS(ROW()-1,COLUMN()))),                                    IF(AND(A2416="TYA",C2416="Cash"), SUM(INDIRECT(ADDRESS(ROW()-(COUNTIF(A:A,"TYA")-1),COLUMN())):INDIRECT(ADDRESS(ROW()-1,COLUMN()))),                                    IF(AND(A2416="SVOL",ISNUMBER(FIND(" Govt",C2416))),"", IF(AND(A2416="SVOL",ISNUMBER(FIND(" Index",C2416))),J2416,                                    IF(ISNUMBER(N2416),Q2416*N2416,IF(ISNUMBER(R2416),J2416*R2416," "))))))</f>
        <v xml:space="preserve"> </v>
      </c>
      <c r="T2416" t="s">
        <v>5668</v>
      </c>
      <c r="U2416" t="s">
        <v>1204</v>
      </c>
      <c r="AG2416" s="17" t="s">
        <v>6737</v>
      </c>
    </row>
    <row r="2417" spans="1:33" x14ac:dyDescent="0.35">
      <c r="A2417" t="s">
        <v>4231</v>
      </c>
      <c r="B2417" t="s">
        <v>5669</v>
      </c>
      <c r="C2417" t="s">
        <v>5670</v>
      </c>
      <c r="D2417" t="s">
        <v>5671</v>
      </c>
      <c r="E2417" t="s">
        <v>5672</v>
      </c>
      <c r="F2417" t="s">
        <v>5673</v>
      </c>
      <c r="G2417" s="1">
        <v>139</v>
      </c>
      <c r="H2417" s="1">
        <v>34.67</v>
      </c>
      <c r="I2417" s="2">
        <v>4819.13</v>
      </c>
      <c r="J2417" s="3">
        <v>3.4013099999999998E-3</v>
      </c>
      <c r="K2417" s="4">
        <v>1416846.12</v>
      </c>
      <c r="L2417" s="5">
        <v>50001</v>
      </c>
      <c r="M2417" s="6">
        <v>28.33635567</v>
      </c>
      <c r="N2417" s="7" t="str">
        <f>IF(ISNUMBER(_xll.BDP($C2417, "DELTA_MID")),_xll.BDP($C2417, "DELTA_MID")," ")</f>
        <v xml:space="preserve"> </v>
      </c>
      <c r="O2417" s="7" t="str">
        <f>IF(ISNUMBER(N2417),_xll.BDP($C2417, "OPT_UNDL_TICKER"),"")</f>
        <v/>
      </c>
      <c r="P2417" s="8" t="str">
        <f>IF(ISNUMBER(N2417),_xll.BDP($C2417, "OPT_UNDL_PX")," ")</f>
        <v xml:space="preserve"> </v>
      </c>
      <c r="Q2417" s="7" t="str">
        <f>IF(ISNUMBER(N2417),+G2417*_xll.BDP($C2417, "PX_POS_MULT_FACTOR")*P2417/K2417," ")</f>
        <v xml:space="preserve"> </v>
      </c>
      <c r="R2417" s="8" t="str">
        <f>IF(OR($A2417="TUA",$A2417="TYA"),"",IF(ISNUMBER(_xll.BDP($C2417,"DUR_ADJ_OAS_MID")),_xll.BDP($C2417,"DUR_ADJ_OAS_MID"),IF(ISNUMBER(_xll.BDP($E2417&amp;" ISIN","DUR_ADJ_OAS_MID")),_xll.BDP($E2417&amp;" ISIN","DUR_ADJ_OAS_MID")," ")))</f>
        <v xml:space="preserve"> </v>
      </c>
      <c r="S2417" s="7" t="str">
        <f ca="1">IF(AND(A2416="SVOL",C2416="Cash"),                                     SUM(INDIRECT(ADDRESS(ROW()-(COUNTIF(A:A,"SVOL")),COLUMN())):INDIRECT(ADDRESS(ROW()-1,COLUMN()))),                                    IF(AND(A2417="TYA",C2417="Cash"), SUM(INDIRECT(ADDRESS(ROW()-(COUNTIF(A:A,"TYA")-1),COLUMN())):INDIRECT(ADDRESS(ROW()-1,COLUMN()))),                                    IF(AND(A2417="SVOL",ISNUMBER(FIND(" Govt",C2417))),"", IF(AND(A2417="SVOL",ISNUMBER(FIND(" Index",C2417))),J2417,                                    IF(ISNUMBER(N2417),Q2417*N2417,IF(ISNUMBER(R2417),J2417*R2417," "))))))</f>
        <v xml:space="preserve"> </v>
      </c>
      <c r="T2417" t="s">
        <v>5673</v>
      </c>
      <c r="U2417" t="s">
        <v>1204</v>
      </c>
      <c r="AG2417" s="17" t="s">
        <v>6737</v>
      </c>
    </row>
    <row r="2418" spans="1:33" x14ac:dyDescent="0.35">
      <c r="A2418" t="s">
        <v>4231</v>
      </c>
      <c r="B2418" t="s">
        <v>5674</v>
      </c>
      <c r="C2418" t="s">
        <v>295</v>
      </c>
      <c r="D2418" t="s">
        <v>296</v>
      </c>
      <c r="E2418" t="s">
        <v>297</v>
      </c>
      <c r="F2418" t="s">
        <v>298</v>
      </c>
      <c r="G2418" s="1">
        <v>245</v>
      </c>
      <c r="H2418" s="1">
        <v>22.34</v>
      </c>
      <c r="I2418" s="2">
        <v>5473.3</v>
      </c>
      <c r="J2418" s="3">
        <v>3.86302E-3</v>
      </c>
      <c r="K2418" s="4">
        <v>1416846.12</v>
      </c>
      <c r="L2418" s="5">
        <v>50001</v>
      </c>
      <c r="M2418" s="6">
        <v>28.33635567</v>
      </c>
      <c r="N2418" s="7" t="str">
        <f>IF(ISNUMBER(_xll.BDP($C2418, "DELTA_MID")),_xll.BDP($C2418, "DELTA_MID")," ")</f>
        <v xml:space="preserve"> </v>
      </c>
      <c r="O2418" s="7" t="str">
        <f>IF(ISNUMBER(N2418),_xll.BDP($C2418, "OPT_UNDL_TICKER"),"")</f>
        <v/>
      </c>
      <c r="P2418" s="8" t="str">
        <f>IF(ISNUMBER(N2418),_xll.BDP($C2418, "OPT_UNDL_PX")," ")</f>
        <v xml:space="preserve"> </v>
      </c>
      <c r="Q2418" s="7" t="str">
        <f>IF(ISNUMBER(N2418),+G2418*_xll.BDP($C2418, "PX_POS_MULT_FACTOR")*P2418/K2418," ")</f>
        <v xml:space="preserve"> </v>
      </c>
      <c r="R2418" s="8" t="str">
        <f>IF(OR($A2418="TUA",$A2418="TYA"),"",IF(ISNUMBER(_xll.BDP($C2418,"DUR_ADJ_OAS_MID")),_xll.BDP($C2418,"DUR_ADJ_OAS_MID"),IF(ISNUMBER(_xll.BDP($E2418&amp;" ISIN","DUR_ADJ_OAS_MID")),_xll.BDP($E2418&amp;" ISIN","DUR_ADJ_OAS_MID")," ")))</f>
        <v xml:space="preserve"> </v>
      </c>
      <c r="S2418" s="7" t="str">
        <f ca="1">IF(AND(A2417="SVOL",C2417="Cash"),                                     SUM(INDIRECT(ADDRESS(ROW()-(COUNTIF(A:A,"SVOL")),COLUMN())):INDIRECT(ADDRESS(ROW()-1,COLUMN()))),                                    IF(AND(A2418="TYA",C2418="Cash"), SUM(INDIRECT(ADDRESS(ROW()-(COUNTIF(A:A,"TYA")-1),COLUMN())):INDIRECT(ADDRESS(ROW()-1,COLUMN()))),                                    IF(AND(A2418="SVOL",ISNUMBER(FIND(" Govt",C2418))),"", IF(AND(A2418="SVOL",ISNUMBER(FIND(" Index",C2418))),J2418,                                    IF(ISNUMBER(N2418),Q2418*N2418,IF(ISNUMBER(R2418),J2418*R2418," "))))))</f>
        <v xml:space="preserve"> </v>
      </c>
      <c r="T2418" t="s">
        <v>298</v>
      </c>
      <c r="U2418" t="s">
        <v>1204</v>
      </c>
      <c r="AG2418" s="17" t="s">
        <v>6737</v>
      </c>
    </row>
    <row r="2419" spans="1:33" x14ac:dyDescent="0.35">
      <c r="A2419" t="s">
        <v>4231</v>
      </c>
      <c r="B2419" t="s">
        <v>5675</v>
      </c>
      <c r="C2419" t="s">
        <v>5676</v>
      </c>
      <c r="D2419" t="s">
        <v>5677</v>
      </c>
      <c r="E2419" t="s">
        <v>5678</v>
      </c>
      <c r="F2419" t="s">
        <v>5679</v>
      </c>
      <c r="G2419" s="1">
        <v>337</v>
      </c>
      <c r="H2419" s="1">
        <v>42.41</v>
      </c>
      <c r="I2419" s="2">
        <v>14292.17</v>
      </c>
      <c r="J2419" s="3">
        <v>1.008731E-2</v>
      </c>
      <c r="K2419" s="4">
        <v>1416846.12</v>
      </c>
      <c r="L2419" s="5">
        <v>50001</v>
      </c>
      <c r="M2419" s="6">
        <v>28.33635567</v>
      </c>
      <c r="N2419" s="7" t="str">
        <f>IF(ISNUMBER(_xll.BDP($C2419, "DELTA_MID")),_xll.BDP($C2419, "DELTA_MID")," ")</f>
        <v xml:space="preserve"> </v>
      </c>
      <c r="O2419" s="7" t="str">
        <f>IF(ISNUMBER(N2419),_xll.BDP($C2419, "OPT_UNDL_TICKER"),"")</f>
        <v/>
      </c>
      <c r="P2419" s="8" t="str">
        <f>IF(ISNUMBER(N2419),_xll.BDP($C2419, "OPT_UNDL_PX")," ")</f>
        <v xml:space="preserve"> </v>
      </c>
      <c r="Q2419" s="7" t="str">
        <f>IF(ISNUMBER(N2419),+G2419*_xll.BDP($C2419, "PX_POS_MULT_FACTOR")*P2419/K2419," ")</f>
        <v xml:space="preserve"> </v>
      </c>
      <c r="R2419" s="8" t="str">
        <f>IF(OR($A2419="TUA",$A2419="TYA"),"",IF(ISNUMBER(_xll.BDP($C2419,"DUR_ADJ_OAS_MID")),_xll.BDP($C2419,"DUR_ADJ_OAS_MID"),IF(ISNUMBER(_xll.BDP($E2419&amp;" ISIN","DUR_ADJ_OAS_MID")),_xll.BDP($E2419&amp;" ISIN","DUR_ADJ_OAS_MID")," ")))</f>
        <v xml:space="preserve"> </v>
      </c>
      <c r="S2419" s="7" t="str">
        <f ca="1">IF(AND(A2418="SVOL",C2418="Cash"),                                     SUM(INDIRECT(ADDRESS(ROW()-(COUNTIF(A:A,"SVOL")),COLUMN())):INDIRECT(ADDRESS(ROW()-1,COLUMN()))),                                    IF(AND(A2419="TYA",C2419="Cash"), SUM(INDIRECT(ADDRESS(ROW()-(COUNTIF(A:A,"TYA")-1),COLUMN())):INDIRECT(ADDRESS(ROW()-1,COLUMN()))),                                    IF(AND(A2419="SVOL",ISNUMBER(FIND(" Govt",C2419))),"", IF(AND(A2419="SVOL",ISNUMBER(FIND(" Index",C2419))),J2419,                                    IF(ISNUMBER(N2419),Q2419*N2419,IF(ISNUMBER(R2419),J2419*R2419," "))))))</f>
        <v xml:space="preserve"> </v>
      </c>
      <c r="T2419" t="s">
        <v>5679</v>
      </c>
      <c r="U2419" t="s">
        <v>1204</v>
      </c>
      <c r="AG2419" s="17" t="s">
        <v>6737</v>
      </c>
    </row>
    <row r="2420" spans="1:33" x14ac:dyDescent="0.35">
      <c r="A2420" t="s">
        <v>4231</v>
      </c>
      <c r="B2420" t="s">
        <v>5680</v>
      </c>
      <c r="C2420" t="s">
        <v>5681</v>
      </c>
      <c r="D2420" t="s">
        <v>5682</v>
      </c>
      <c r="E2420" t="s">
        <v>5683</v>
      </c>
      <c r="F2420" t="s">
        <v>5684</v>
      </c>
      <c r="G2420" s="1">
        <v>19</v>
      </c>
      <c r="H2420" s="1">
        <v>110.07</v>
      </c>
      <c r="I2420" s="2">
        <v>2091.33</v>
      </c>
      <c r="J2420" s="3">
        <v>1.47605E-3</v>
      </c>
      <c r="K2420" s="4">
        <v>1416846.12</v>
      </c>
      <c r="L2420" s="5">
        <v>50001</v>
      </c>
      <c r="M2420" s="6">
        <v>28.33635567</v>
      </c>
      <c r="N2420" s="7" t="str">
        <f>IF(ISNUMBER(_xll.BDP($C2420, "DELTA_MID")),_xll.BDP($C2420, "DELTA_MID")," ")</f>
        <v xml:space="preserve"> </v>
      </c>
      <c r="O2420" s="7" t="str">
        <f>IF(ISNUMBER(N2420),_xll.BDP($C2420, "OPT_UNDL_TICKER"),"")</f>
        <v/>
      </c>
      <c r="P2420" s="8" t="str">
        <f>IF(ISNUMBER(N2420),_xll.BDP($C2420, "OPT_UNDL_PX")," ")</f>
        <v xml:space="preserve"> </v>
      </c>
      <c r="Q2420" s="7" t="str">
        <f>IF(ISNUMBER(N2420),+G2420*_xll.BDP($C2420, "PX_POS_MULT_FACTOR")*P2420/K2420," ")</f>
        <v xml:space="preserve"> </v>
      </c>
      <c r="R2420" s="8" t="str">
        <f>IF(OR($A2420="TUA",$A2420="TYA"),"",IF(ISNUMBER(_xll.BDP($C2420,"DUR_ADJ_OAS_MID")),_xll.BDP($C2420,"DUR_ADJ_OAS_MID"),IF(ISNUMBER(_xll.BDP($E2420&amp;" ISIN","DUR_ADJ_OAS_MID")),_xll.BDP($E2420&amp;" ISIN","DUR_ADJ_OAS_MID")," ")))</f>
        <v xml:space="preserve"> </v>
      </c>
      <c r="S2420" s="7" t="str">
        <f ca="1">IF(AND(A2419="SVOL",C2419="Cash"),                                     SUM(INDIRECT(ADDRESS(ROW()-(COUNTIF(A:A,"SVOL")),COLUMN())):INDIRECT(ADDRESS(ROW()-1,COLUMN()))),                                    IF(AND(A2420="TYA",C2420="Cash"), SUM(INDIRECT(ADDRESS(ROW()-(COUNTIF(A:A,"TYA")-1),COLUMN())):INDIRECT(ADDRESS(ROW()-1,COLUMN()))),                                    IF(AND(A2420="SVOL",ISNUMBER(FIND(" Govt",C2420))),"", IF(AND(A2420="SVOL",ISNUMBER(FIND(" Index",C2420))),J2420,                                    IF(ISNUMBER(N2420),Q2420*N2420,IF(ISNUMBER(R2420),J2420*R2420," "))))))</f>
        <v xml:space="preserve"> </v>
      </c>
      <c r="T2420" t="s">
        <v>5684</v>
      </c>
      <c r="U2420" t="s">
        <v>1204</v>
      </c>
      <c r="AG2420" s="17" t="s">
        <v>6737</v>
      </c>
    </row>
    <row r="2421" spans="1:33" x14ac:dyDescent="0.35">
      <c r="A2421" t="s">
        <v>4231</v>
      </c>
      <c r="B2421" t="s">
        <v>5685</v>
      </c>
      <c r="C2421" t="s">
        <v>5686</v>
      </c>
      <c r="D2421" t="s">
        <v>5687</v>
      </c>
      <c r="E2421" t="s">
        <v>5688</v>
      </c>
      <c r="F2421" t="s">
        <v>5689</v>
      </c>
      <c r="G2421" s="1">
        <v>277</v>
      </c>
      <c r="H2421" s="1">
        <v>57.71</v>
      </c>
      <c r="I2421" s="2">
        <v>15985.67</v>
      </c>
      <c r="J2421" s="3">
        <v>1.128257E-2</v>
      </c>
      <c r="K2421" s="4">
        <v>1416846.12</v>
      </c>
      <c r="L2421" s="5">
        <v>50001</v>
      </c>
      <c r="M2421" s="6">
        <v>28.33635567</v>
      </c>
      <c r="N2421" s="7" t="str">
        <f>IF(ISNUMBER(_xll.BDP($C2421, "DELTA_MID")),_xll.BDP($C2421, "DELTA_MID")," ")</f>
        <v xml:space="preserve"> </v>
      </c>
      <c r="O2421" s="7" t="str">
        <f>IF(ISNUMBER(N2421),_xll.BDP($C2421, "OPT_UNDL_TICKER"),"")</f>
        <v/>
      </c>
      <c r="P2421" s="8" t="str">
        <f>IF(ISNUMBER(N2421),_xll.BDP($C2421, "OPT_UNDL_PX")," ")</f>
        <v xml:space="preserve"> </v>
      </c>
      <c r="Q2421" s="7" t="str">
        <f>IF(ISNUMBER(N2421),+G2421*_xll.BDP($C2421, "PX_POS_MULT_FACTOR")*P2421/K2421," ")</f>
        <v xml:space="preserve"> </v>
      </c>
      <c r="R2421" s="8" t="str">
        <f>IF(OR($A2421="TUA",$A2421="TYA"),"",IF(ISNUMBER(_xll.BDP($C2421,"DUR_ADJ_OAS_MID")),_xll.BDP($C2421,"DUR_ADJ_OAS_MID"),IF(ISNUMBER(_xll.BDP($E2421&amp;" ISIN","DUR_ADJ_OAS_MID")),_xll.BDP($E2421&amp;" ISIN","DUR_ADJ_OAS_MID")," ")))</f>
        <v xml:space="preserve"> </v>
      </c>
      <c r="S2421" s="7" t="str">
        <f ca="1">IF(AND(A2420="SVOL",C2420="Cash"),                                     SUM(INDIRECT(ADDRESS(ROW()-(COUNTIF(A:A,"SVOL")),COLUMN())):INDIRECT(ADDRESS(ROW()-1,COLUMN()))),                                    IF(AND(A2421="TYA",C2421="Cash"), SUM(INDIRECT(ADDRESS(ROW()-(COUNTIF(A:A,"TYA")-1),COLUMN())):INDIRECT(ADDRESS(ROW()-1,COLUMN()))),                                    IF(AND(A2421="SVOL",ISNUMBER(FIND(" Govt",C2421))),"", IF(AND(A2421="SVOL",ISNUMBER(FIND(" Index",C2421))),J2421,                                    IF(ISNUMBER(N2421),Q2421*N2421,IF(ISNUMBER(R2421),J2421*R2421," "))))))</f>
        <v xml:space="preserve"> </v>
      </c>
      <c r="T2421" t="s">
        <v>5689</v>
      </c>
      <c r="U2421" t="s">
        <v>1204</v>
      </c>
      <c r="AG2421" s="17" t="s">
        <v>6737</v>
      </c>
    </row>
    <row r="2422" spans="1:33" x14ac:dyDescent="0.35">
      <c r="A2422" t="s">
        <v>4231</v>
      </c>
      <c r="B2422" t="s">
        <v>4989</v>
      </c>
      <c r="C2422" t="s">
        <v>4990</v>
      </c>
      <c r="D2422" t="s">
        <v>4991</v>
      </c>
      <c r="E2422" t="s">
        <v>4992</v>
      </c>
      <c r="F2422" t="s">
        <v>4993</v>
      </c>
      <c r="G2422" s="1">
        <v>33</v>
      </c>
      <c r="H2422" s="1">
        <v>123.68</v>
      </c>
      <c r="I2422" s="2">
        <v>4081.44</v>
      </c>
      <c r="J2422" s="3">
        <v>2.8806499999999998E-3</v>
      </c>
      <c r="K2422" s="4">
        <v>1416846.12</v>
      </c>
      <c r="L2422" s="5">
        <v>50001</v>
      </c>
      <c r="M2422" s="6">
        <v>28.33635567</v>
      </c>
      <c r="N2422" s="7" t="str">
        <f>IF(ISNUMBER(_xll.BDP($C2422, "DELTA_MID")),_xll.BDP($C2422, "DELTA_MID")," ")</f>
        <v xml:space="preserve"> </v>
      </c>
      <c r="O2422" s="7" t="str">
        <f>IF(ISNUMBER(N2422),_xll.BDP($C2422, "OPT_UNDL_TICKER"),"")</f>
        <v/>
      </c>
      <c r="P2422" s="8" t="str">
        <f>IF(ISNUMBER(N2422),_xll.BDP($C2422, "OPT_UNDL_PX")," ")</f>
        <v xml:space="preserve"> </v>
      </c>
      <c r="Q2422" s="7" t="str">
        <f>IF(ISNUMBER(N2422),+G2422*_xll.BDP($C2422, "PX_POS_MULT_FACTOR")*P2422/K2422," ")</f>
        <v xml:space="preserve"> </v>
      </c>
      <c r="R2422" s="8" t="str">
        <f>IF(OR($A2422="TUA",$A2422="TYA"),"",IF(ISNUMBER(_xll.BDP($C2422,"DUR_ADJ_OAS_MID")),_xll.BDP($C2422,"DUR_ADJ_OAS_MID"),IF(ISNUMBER(_xll.BDP($E2422&amp;" ISIN","DUR_ADJ_OAS_MID")),_xll.BDP($E2422&amp;" ISIN","DUR_ADJ_OAS_MID")," ")))</f>
        <v xml:space="preserve"> </v>
      </c>
      <c r="S2422" s="7" t="str">
        <f ca="1">IF(AND(A2421="SVOL",C2421="Cash"),                                     SUM(INDIRECT(ADDRESS(ROW()-(COUNTIF(A:A,"SVOL")),COLUMN())):INDIRECT(ADDRESS(ROW()-1,COLUMN()))),                                    IF(AND(A2422="TYA",C2422="Cash"), SUM(INDIRECT(ADDRESS(ROW()-(COUNTIF(A:A,"TYA")-1),COLUMN())):INDIRECT(ADDRESS(ROW()-1,COLUMN()))),                                    IF(AND(A2422="SVOL",ISNUMBER(FIND(" Govt",C2422))),"", IF(AND(A2422="SVOL",ISNUMBER(FIND(" Index",C2422))),J2422,                                    IF(ISNUMBER(N2422),Q2422*N2422,IF(ISNUMBER(R2422),J2422*R2422," "))))))</f>
        <v xml:space="preserve"> </v>
      </c>
      <c r="T2422" t="s">
        <v>4993</v>
      </c>
      <c r="U2422" t="s">
        <v>1204</v>
      </c>
      <c r="AG2422" s="17" t="s">
        <v>6737</v>
      </c>
    </row>
    <row r="2423" spans="1:33" x14ac:dyDescent="0.35">
      <c r="A2423" t="s">
        <v>4231</v>
      </c>
      <c r="B2423" t="s">
        <v>5690</v>
      </c>
      <c r="C2423" t="s">
        <v>5691</v>
      </c>
      <c r="D2423" t="s">
        <v>2452</v>
      </c>
      <c r="E2423" t="s">
        <v>2453</v>
      </c>
      <c r="F2423" t="s">
        <v>2454</v>
      </c>
      <c r="G2423" s="1">
        <v>739</v>
      </c>
      <c r="H2423" s="1">
        <v>21.85</v>
      </c>
      <c r="I2423" s="2">
        <v>16147.15</v>
      </c>
      <c r="J2423" s="3">
        <v>1.139654E-2</v>
      </c>
      <c r="K2423" s="4">
        <v>1416846.12</v>
      </c>
      <c r="L2423" s="5">
        <v>50001</v>
      </c>
      <c r="M2423" s="6">
        <v>28.33635567</v>
      </c>
      <c r="N2423" s="7" t="str">
        <f>IF(ISNUMBER(_xll.BDP($C2423, "DELTA_MID")),_xll.BDP($C2423, "DELTA_MID")," ")</f>
        <v xml:space="preserve"> </v>
      </c>
      <c r="O2423" s="7" t="str">
        <f>IF(ISNUMBER(N2423),_xll.BDP($C2423, "OPT_UNDL_TICKER"),"")</f>
        <v/>
      </c>
      <c r="P2423" s="8" t="str">
        <f>IF(ISNUMBER(N2423),_xll.BDP($C2423, "OPT_UNDL_PX")," ")</f>
        <v xml:space="preserve"> </v>
      </c>
      <c r="Q2423" s="7" t="str">
        <f>IF(ISNUMBER(N2423),+G2423*_xll.BDP($C2423, "PX_POS_MULT_FACTOR")*P2423/K2423," ")</f>
        <v xml:space="preserve"> </v>
      </c>
      <c r="R2423" s="8" t="str">
        <f>IF(OR($A2423="TUA",$A2423="TYA"),"",IF(ISNUMBER(_xll.BDP($C2423,"DUR_ADJ_OAS_MID")),_xll.BDP($C2423,"DUR_ADJ_OAS_MID"),IF(ISNUMBER(_xll.BDP($E2423&amp;" ISIN","DUR_ADJ_OAS_MID")),_xll.BDP($E2423&amp;" ISIN","DUR_ADJ_OAS_MID")," ")))</f>
        <v xml:space="preserve"> </v>
      </c>
      <c r="S2423" s="7" t="str">
        <f ca="1">IF(AND(A2422="SVOL",C2422="Cash"),                                     SUM(INDIRECT(ADDRESS(ROW()-(COUNTIF(A:A,"SVOL")),COLUMN())):INDIRECT(ADDRESS(ROW()-1,COLUMN()))),                                    IF(AND(A2423="TYA",C2423="Cash"), SUM(INDIRECT(ADDRESS(ROW()-(COUNTIF(A:A,"TYA")-1),COLUMN())):INDIRECT(ADDRESS(ROW()-1,COLUMN()))),                                    IF(AND(A2423="SVOL",ISNUMBER(FIND(" Govt",C2423))),"", IF(AND(A2423="SVOL",ISNUMBER(FIND(" Index",C2423))),J2423,                                    IF(ISNUMBER(N2423),Q2423*N2423,IF(ISNUMBER(R2423),J2423*R2423," "))))))</f>
        <v xml:space="preserve"> </v>
      </c>
      <c r="T2423" t="s">
        <v>2454</v>
      </c>
      <c r="U2423" t="s">
        <v>1204</v>
      </c>
      <c r="AG2423" s="17" t="s">
        <v>6737</v>
      </c>
    </row>
    <row r="2424" spans="1:33" x14ac:dyDescent="0.35">
      <c r="A2424" t="s">
        <v>4231</v>
      </c>
      <c r="B2424" t="s">
        <v>5014</v>
      </c>
      <c r="C2424" t="s">
        <v>5015</v>
      </c>
      <c r="D2424" t="s">
        <v>5016</v>
      </c>
      <c r="E2424" t="s">
        <v>5017</v>
      </c>
      <c r="F2424" t="s">
        <v>5018</v>
      </c>
      <c r="G2424" s="1">
        <v>563</v>
      </c>
      <c r="H2424" s="1">
        <v>36.81</v>
      </c>
      <c r="I2424" s="2">
        <v>20724.03</v>
      </c>
      <c r="J2424" s="3">
        <v>1.462687E-2</v>
      </c>
      <c r="K2424" s="4">
        <v>1416846.12</v>
      </c>
      <c r="L2424" s="5">
        <v>50001</v>
      </c>
      <c r="M2424" s="6">
        <v>28.33635567</v>
      </c>
      <c r="N2424" s="7" t="str">
        <f>IF(ISNUMBER(_xll.BDP($C2424, "DELTA_MID")),_xll.BDP($C2424, "DELTA_MID")," ")</f>
        <v xml:space="preserve"> </v>
      </c>
      <c r="O2424" s="7" t="str">
        <f>IF(ISNUMBER(N2424),_xll.BDP($C2424, "OPT_UNDL_TICKER"),"")</f>
        <v/>
      </c>
      <c r="P2424" s="8" t="str">
        <f>IF(ISNUMBER(N2424),_xll.BDP($C2424, "OPT_UNDL_PX")," ")</f>
        <v xml:space="preserve"> </v>
      </c>
      <c r="Q2424" s="7" t="str">
        <f>IF(ISNUMBER(N2424),+G2424*_xll.BDP($C2424, "PX_POS_MULT_FACTOR")*P2424/K2424," ")</f>
        <v xml:space="preserve"> </v>
      </c>
      <c r="R2424" s="8" t="str">
        <f>IF(OR($A2424="TUA",$A2424="TYA"),"",IF(ISNUMBER(_xll.BDP($C2424,"DUR_ADJ_OAS_MID")),_xll.BDP($C2424,"DUR_ADJ_OAS_MID"),IF(ISNUMBER(_xll.BDP($E2424&amp;" ISIN","DUR_ADJ_OAS_MID")),_xll.BDP($E2424&amp;" ISIN","DUR_ADJ_OAS_MID")," ")))</f>
        <v xml:space="preserve"> </v>
      </c>
      <c r="S2424" s="7" t="str">
        <f ca="1">IF(AND(A2423="SVOL",C2423="Cash"),                                     SUM(INDIRECT(ADDRESS(ROW()-(COUNTIF(A:A,"SVOL")),COLUMN())):INDIRECT(ADDRESS(ROW()-1,COLUMN()))),                                    IF(AND(A2424="TYA",C2424="Cash"), SUM(INDIRECT(ADDRESS(ROW()-(COUNTIF(A:A,"TYA")-1),COLUMN())):INDIRECT(ADDRESS(ROW()-1,COLUMN()))),                                    IF(AND(A2424="SVOL",ISNUMBER(FIND(" Govt",C2424))),"", IF(AND(A2424="SVOL",ISNUMBER(FIND(" Index",C2424))),J2424,                                    IF(ISNUMBER(N2424),Q2424*N2424,IF(ISNUMBER(R2424),J2424*R2424," "))))))</f>
        <v xml:space="preserve"> </v>
      </c>
      <c r="T2424" t="s">
        <v>5018</v>
      </c>
      <c r="U2424" t="s">
        <v>1204</v>
      </c>
      <c r="AG2424" s="17" t="s">
        <v>6737</v>
      </c>
    </row>
    <row r="2425" spans="1:33" x14ac:dyDescent="0.35">
      <c r="A2425" t="s">
        <v>4231</v>
      </c>
      <c r="B2425" t="s">
        <v>5019</v>
      </c>
      <c r="C2425" t="s">
        <v>5020</v>
      </c>
      <c r="D2425" t="s">
        <v>5021</v>
      </c>
      <c r="E2425" t="s">
        <v>5022</v>
      </c>
      <c r="F2425" t="s">
        <v>5023</v>
      </c>
      <c r="G2425" s="1">
        <v>52</v>
      </c>
      <c r="H2425" s="1">
        <v>67.739999999999995</v>
      </c>
      <c r="I2425" s="2">
        <v>3522.48</v>
      </c>
      <c r="J2425" s="3">
        <v>2.48614E-3</v>
      </c>
      <c r="K2425" s="4">
        <v>1416846.12</v>
      </c>
      <c r="L2425" s="5">
        <v>50001</v>
      </c>
      <c r="M2425" s="6">
        <v>28.33635567</v>
      </c>
      <c r="N2425" s="7" t="str">
        <f>IF(ISNUMBER(_xll.BDP($C2425, "DELTA_MID")),_xll.BDP($C2425, "DELTA_MID")," ")</f>
        <v xml:space="preserve"> </v>
      </c>
      <c r="O2425" s="7" t="str">
        <f>IF(ISNUMBER(N2425),_xll.BDP($C2425, "OPT_UNDL_TICKER"),"")</f>
        <v/>
      </c>
      <c r="P2425" s="8" t="str">
        <f>IF(ISNUMBER(N2425),_xll.BDP($C2425, "OPT_UNDL_PX")," ")</f>
        <v xml:space="preserve"> </v>
      </c>
      <c r="Q2425" s="7" t="str">
        <f>IF(ISNUMBER(N2425),+G2425*_xll.BDP($C2425, "PX_POS_MULT_FACTOR")*P2425/K2425," ")</f>
        <v xml:space="preserve"> </v>
      </c>
      <c r="R2425" s="8" t="str">
        <f>IF(OR($A2425="TUA",$A2425="TYA"),"",IF(ISNUMBER(_xll.BDP($C2425,"DUR_ADJ_OAS_MID")),_xll.BDP($C2425,"DUR_ADJ_OAS_MID"),IF(ISNUMBER(_xll.BDP($E2425&amp;" ISIN","DUR_ADJ_OAS_MID")),_xll.BDP($E2425&amp;" ISIN","DUR_ADJ_OAS_MID")," ")))</f>
        <v xml:space="preserve"> </v>
      </c>
      <c r="S2425" s="7" t="str">
        <f ca="1">IF(AND(A2424="SVOL",C2424="Cash"),                                     SUM(INDIRECT(ADDRESS(ROW()-(COUNTIF(A:A,"SVOL")),COLUMN())):INDIRECT(ADDRESS(ROW()-1,COLUMN()))),                                    IF(AND(A2425="TYA",C2425="Cash"), SUM(INDIRECT(ADDRESS(ROW()-(COUNTIF(A:A,"TYA")-1),COLUMN())):INDIRECT(ADDRESS(ROW()-1,COLUMN()))),                                    IF(AND(A2425="SVOL",ISNUMBER(FIND(" Govt",C2425))),"", IF(AND(A2425="SVOL",ISNUMBER(FIND(" Index",C2425))),J2425,                                    IF(ISNUMBER(N2425),Q2425*N2425,IF(ISNUMBER(R2425),J2425*R2425," "))))))</f>
        <v xml:space="preserve"> </v>
      </c>
      <c r="T2425" t="s">
        <v>5023</v>
      </c>
      <c r="U2425" t="s">
        <v>1204</v>
      </c>
      <c r="AG2425" s="17" t="s">
        <v>6737</v>
      </c>
    </row>
    <row r="2426" spans="1:33" x14ac:dyDescent="0.35">
      <c r="A2426" t="s">
        <v>4231</v>
      </c>
      <c r="B2426" t="s">
        <v>5030</v>
      </c>
      <c r="C2426" t="s">
        <v>5031</v>
      </c>
      <c r="D2426" t="s">
        <v>5032</v>
      </c>
      <c r="E2426" t="s">
        <v>5033</v>
      </c>
      <c r="F2426" t="s">
        <v>5034</v>
      </c>
      <c r="G2426" s="1">
        <v>29</v>
      </c>
      <c r="H2426" s="1">
        <v>289.42</v>
      </c>
      <c r="I2426" s="2">
        <v>8393.18</v>
      </c>
      <c r="J2426" s="3">
        <v>5.9238499999999996E-3</v>
      </c>
      <c r="K2426" s="4">
        <v>1416846.12</v>
      </c>
      <c r="L2426" s="5">
        <v>50001</v>
      </c>
      <c r="M2426" s="6">
        <v>28.33635567</v>
      </c>
      <c r="N2426" s="7" t="str">
        <f>IF(ISNUMBER(_xll.BDP($C2426, "DELTA_MID")),_xll.BDP($C2426, "DELTA_MID")," ")</f>
        <v xml:space="preserve"> </v>
      </c>
      <c r="O2426" s="7" t="str">
        <f>IF(ISNUMBER(N2426),_xll.BDP($C2426, "OPT_UNDL_TICKER"),"")</f>
        <v/>
      </c>
      <c r="P2426" s="8" t="str">
        <f>IF(ISNUMBER(N2426),_xll.BDP($C2426, "OPT_UNDL_PX")," ")</f>
        <v xml:space="preserve"> </v>
      </c>
      <c r="Q2426" s="7" t="str">
        <f>IF(ISNUMBER(N2426),+G2426*_xll.BDP($C2426, "PX_POS_MULT_FACTOR")*P2426/K2426," ")</f>
        <v xml:space="preserve"> </v>
      </c>
      <c r="R2426" s="8" t="str">
        <f>IF(OR($A2426="TUA",$A2426="TYA"),"",IF(ISNUMBER(_xll.BDP($C2426,"DUR_ADJ_OAS_MID")),_xll.BDP($C2426,"DUR_ADJ_OAS_MID"),IF(ISNUMBER(_xll.BDP($E2426&amp;" ISIN","DUR_ADJ_OAS_MID")),_xll.BDP($E2426&amp;" ISIN","DUR_ADJ_OAS_MID")," ")))</f>
        <v xml:space="preserve"> </v>
      </c>
      <c r="S2426" s="7" t="str">
        <f ca="1">IF(AND(A2425="SVOL",C2425="Cash"),                                     SUM(INDIRECT(ADDRESS(ROW()-(COUNTIF(A:A,"SVOL")),COLUMN())):INDIRECT(ADDRESS(ROW()-1,COLUMN()))),                                    IF(AND(A2426="TYA",C2426="Cash"), SUM(INDIRECT(ADDRESS(ROW()-(COUNTIF(A:A,"TYA")-1),COLUMN())):INDIRECT(ADDRESS(ROW()-1,COLUMN()))),                                    IF(AND(A2426="SVOL",ISNUMBER(FIND(" Govt",C2426))),"", IF(AND(A2426="SVOL",ISNUMBER(FIND(" Index",C2426))),J2426,                                    IF(ISNUMBER(N2426),Q2426*N2426,IF(ISNUMBER(R2426),J2426*R2426," "))))))</f>
        <v xml:space="preserve"> </v>
      </c>
      <c r="T2426" t="s">
        <v>5034</v>
      </c>
      <c r="U2426" t="s">
        <v>1204</v>
      </c>
      <c r="AG2426" s="17" t="s">
        <v>6737</v>
      </c>
    </row>
    <row r="2427" spans="1:33" x14ac:dyDescent="0.35">
      <c r="A2427" t="s">
        <v>4231</v>
      </c>
      <c r="B2427" t="s">
        <v>5692</v>
      </c>
      <c r="C2427" t="s">
        <v>5693</v>
      </c>
      <c r="D2427" t="s">
        <v>5694</v>
      </c>
      <c r="E2427" t="s">
        <v>5695</v>
      </c>
      <c r="F2427" t="s">
        <v>5696</v>
      </c>
      <c r="G2427" s="1">
        <v>48</v>
      </c>
      <c r="H2427" s="1">
        <v>47.01</v>
      </c>
      <c r="I2427" s="2">
        <v>2256.48</v>
      </c>
      <c r="J2427" s="3">
        <v>1.5926099999999999E-3</v>
      </c>
      <c r="K2427" s="4">
        <v>1416846.12</v>
      </c>
      <c r="L2427" s="5">
        <v>50001</v>
      </c>
      <c r="M2427" s="6">
        <v>28.33635567</v>
      </c>
      <c r="N2427" s="7" t="str">
        <f>IF(ISNUMBER(_xll.BDP($C2427, "DELTA_MID")),_xll.BDP($C2427, "DELTA_MID")," ")</f>
        <v xml:space="preserve"> </v>
      </c>
      <c r="O2427" s="7" t="str">
        <f>IF(ISNUMBER(N2427),_xll.BDP($C2427, "OPT_UNDL_TICKER"),"")</f>
        <v/>
      </c>
      <c r="P2427" s="8" t="str">
        <f>IF(ISNUMBER(N2427),_xll.BDP($C2427, "OPT_UNDL_PX")," ")</f>
        <v xml:space="preserve"> </v>
      </c>
      <c r="Q2427" s="7" t="str">
        <f>IF(ISNUMBER(N2427),+G2427*_xll.BDP($C2427, "PX_POS_MULT_FACTOR")*P2427/K2427," ")</f>
        <v xml:space="preserve"> </v>
      </c>
      <c r="R2427" s="8" t="str">
        <f>IF(OR($A2427="TUA",$A2427="TYA"),"",IF(ISNUMBER(_xll.BDP($C2427,"DUR_ADJ_OAS_MID")),_xll.BDP($C2427,"DUR_ADJ_OAS_MID"),IF(ISNUMBER(_xll.BDP($E2427&amp;" ISIN","DUR_ADJ_OAS_MID")),_xll.BDP($E2427&amp;" ISIN","DUR_ADJ_OAS_MID")," ")))</f>
        <v xml:space="preserve"> </v>
      </c>
      <c r="S2427" s="7" t="str">
        <f ca="1">IF(AND(A2426="SVOL",C2426="Cash"),                                     SUM(INDIRECT(ADDRESS(ROW()-(COUNTIF(A:A,"SVOL")),COLUMN())):INDIRECT(ADDRESS(ROW()-1,COLUMN()))),                                    IF(AND(A2427="TYA",C2427="Cash"), SUM(INDIRECT(ADDRESS(ROW()-(COUNTIF(A:A,"TYA")-1),COLUMN())):INDIRECT(ADDRESS(ROW()-1,COLUMN()))),                                    IF(AND(A2427="SVOL",ISNUMBER(FIND(" Govt",C2427))),"", IF(AND(A2427="SVOL",ISNUMBER(FIND(" Index",C2427))),J2427,                                    IF(ISNUMBER(N2427),Q2427*N2427,IF(ISNUMBER(R2427),J2427*R2427," "))))))</f>
        <v xml:space="preserve"> </v>
      </c>
      <c r="T2427" t="s">
        <v>5696</v>
      </c>
      <c r="U2427" t="s">
        <v>1204</v>
      </c>
      <c r="AG2427" s="17" t="s">
        <v>6737</v>
      </c>
    </row>
    <row r="2428" spans="1:33" x14ac:dyDescent="0.35">
      <c r="A2428" t="s">
        <v>4231</v>
      </c>
      <c r="B2428" t="s">
        <v>5041</v>
      </c>
      <c r="C2428" t="s">
        <v>5042</v>
      </c>
      <c r="D2428" t="s">
        <v>5043</v>
      </c>
      <c r="E2428" t="s">
        <v>5044</v>
      </c>
      <c r="F2428" t="s">
        <v>5045</v>
      </c>
      <c r="G2428" s="1">
        <v>55</v>
      </c>
      <c r="H2428" s="1">
        <v>146.16999999999999</v>
      </c>
      <c r="I2428" s="2">
        <v>8039.35</v>
      </c>
      <c r="J2428" s="3">
        <v>5.6741200000000004E-3</v>
      </c>
      <c r="K2428" s="4">
        <v>1416846.12</v>
      </c>
      <c r="L2428" s="5">
        <v>50001</v>
      </c>
      <c r="M2428" s="6">
        <v>28.33635567</v>
      </c>
      <c r="N2428" s="7" t="str">
        <f>IF(ISNUMBER(_xll.BDP($C2428, "DELTA_MID")),_xll.BDP($C2428, "DELTA_MID")," ")</f>
        <v xml:space="preserve"> </v>
      </c>
      <c r="O2428" s="7" t="str">
        <f>IF(ISNUMBER(N2428),_xll.BDP($C2428, "OPT_UNDL_TICKER"),"")</f>
        <v/>
      </c>
      <c r="P2428" s="8" t="str">
        <f>IF(ISNUMBER(N2428),_xll.BDP($C2428, "OPT_UNDL_PX")," ")</f>
        <v xml:space="preserve"> </v>
      </c>
      <c r="Q2428" s="7" t="str">
        <f>IF(ISNUMBER(N2428),+G2428*_xll.BDP($C2428, "PX_POS_MULT_FACTOR")*P2428/K2428," ")</f>
        <v xml:space="preserve"> </v>
      </c>
      <c r="R2428" s="8" t="str">
        <f>IF(OR($A2428="TUA",$A2428="TYA"),"",IF(ISNUMBER(_xll.BDP($C2428,"DUR_ADJ_OAS_MID")),_xll.BDP($C2428,"DUR_ADJ_OAS_MID"),IF(ISNUMBER(_xll.BDP($E2428&amp;" ISIN","DUR_ADJ_OAS_MID")),_xll.BDP($E2428&amp;" ISIN","DUR_ADJ_OAS_MID")," ")))</f>
        <v xml:space="preserve"> </v>
      </c>
      <c r="S2428" s="7" t="str">
        <f ca="1">IF(AND(A2427="SVOL",C2427="Cash"),                                     SUM(INDIRECT(ADDRESS(ROW()-(COUNTIF(A:A,"SVOL")),COLUMN())):INDIRECT(ADDRESS(ROW()-1,COLUMN()))),                                    IF(AND(A2428="TYA",C2428="Cash"), SUM(INDIRECT(ADDRESS(ROW()-(COUNTIF(A:A,"TYA")-1),COLUMN())):INDIRECT(ADDRESS(ROW()-1,COLUMN()))),                                    IF(AND(A2428="SVOL",ISNUMBER(FIND(" Govt",C2428))),"", IF(AND(A2428="SVOL",ISNUMBER(FIND(" Index",C2428))),J2428,                                    IF(ISNUMBER(N2428),Q2428*N2428,IF(ISNUMBER(R2428),J2428*R2428," "))))))</f>
        <v xml:space="preserve"> </v>
      </c>
      <c r="T2428" t="s">
        <v>5045</v>
      </c>
      <c r="U2428" t="s">
        <v>1204</v>
      </c>
      <c r="AG2428" s="17" t="s">
        <v>6737</v>
      </c>
    </row>
    <row r="2429" spans="1:33" x14ac:dyDescent="0.35">
      <c r="A2429" t="s">
        <v>4231</v>
      </c>
      <c r="B2429" t="s">
        <v>5046</v>
      </c>
      <c r="C2429" t="s">
        <v>5047</v>
      </c>
      <c r="D2429" t="s">
        <v>3705</v>
      </c>
      <c r="E2429" t="s">
        <v>3706</v>
      </c>
      <c r="F2429" t="s">
        <v>3707</v>
      </c>
      <c r="G2429" s="1">
        <v>75</v>
      </c>
      <c r="H2429" s="1">
        <v>80.48</v>
      </c>
      <c r="I2429" s="2">
        <v>6036</v>
      </c>
      <c r="J2429" s="3">
        <v>4.2601699999999998E-3</v>
      </c>
      <c r="K2429" s="4">
        <v>1416846.12</v>
      </c>
      <c r="L2429" s="5">
        <v>50001</v>
      </c>
      <c r="M2429" s="6">
        <v>28.33635567</v>
      </c>
      <c r="N2429" s="7" t="str">
        <f>IF(ISNUMBER(_xll.BDP($C2429, "DELTA_MID")),_xll.BDP($C2429, "DELTA_MID")," ")</f>
        <v xml:space="preserve"> </v>
      </c>
      <c r="O2429" s="7" t="str">
        <f>IF(ISNUMBER(N2429),_xll.BDP($C2429, "OPT_UNDL_TICKER"),"")</f>
        <v/>
      </c>
      <c r="P2429" s="8" t="str">
        <f>IF(ISNUMBER(N2429),_xll.BDP($C2429, "OPT_UNDL_PX")," ")</f>
        <v xml:space="preserve"> </v>
      </c>
      <c r="Q2429" s="7" t="str">
        <f>IF(ISNUMBER(N2429),+G2429*_xll.BDP($C2429, "PX_POS_MULT_FACTOR")*P2429/K2429," ")</f>
        <v xml:space="preserve"> </v>
      </c>
      <c r="R2429" s="8" t="str">
        <f>IF(OR($A2429="TUA",$A2429="TYA"),"",IF(ISNUMBER(_xll.BDP($C2429,"DUR_ADJ_OAS_MID")),_xll.BDP($C2429,"DUR_ADJ_OAS_MID"),IF(ISNUMBER(_xll.BDP($E2429&amp;" ISIN","DUR_ADJ_OAS_MID")),_xll.BDP($E2429&amp;" ISIN","DUR_ADJ_OAS_MID")," ")))</f>
        <v xml:space="preserve"> </v>
      </c>
      <c r="S2429" s="7" t="str">
        <f ca="1">IF(AND(A2428="SVOL",C2428="Cash"),                                     SUM(INDIRECT(ADDRESS(ROW()-(COUNTIF(A:A,"SVOL")),COLUMN())):INDIRECT(ADDRESS(ROW()-1,COLUMN()))),                                    IF(AND(A2429="TYA",C2429="Cash"), SUM(INDIRECT(ADDRESS(ROW()-(COUNTIF(A:A,"TYA")-1),COLUMN())):INDIRECT(ADDRESS(ROW()-1,COLUMN()))),                                    IF(AND(A2429="SVOL",ISNUMBER(FIND(" Govt",C2429))),"", IF(AND(A2429="SVOL",ISNUMBER(FIND(" Index",C2429))),J2429,                                    IF(ISNUMBER(N2429),Q2429*N2429,IF(ISNUMBER(R2429),J2429*R2429," "))))))</f>
        <v xml:space="preserve"> </v>
      </c>
      <c r="T2429" t="s">
        <v>3707</v>
      </c>
      <c r="U2429" t="s">
        <v>1204</v>
      </c>
      <c r="AG2429" s="17" t="s">
        <v>6737</v>
      </c>
    </row>
    <row r="2430" spans="1:33" x14ac:dyDescent="0.35">
      <c r="A2430" t="s">
        <v>4231</v>
      </c>
      <c r="B2430" t="s">
        <v>5697</v>
      </c>
      <c r="C2430" t="s">
        <v>5698</v>
      </c>
      <c r="D2430" t="s">
        <v>5699</v>
      </c>
      <c r="E2430" t="s">
        <v>5700</v>
      </c>
      <c r="F2430" t="s">
        <v>5701</v>
      </c>
      <c r="G2430" s="1">
        <v>13</v>
      </c>
      <c r="H2430" s="1">
        <v>149.94999999999999</v>
      </c>
      <c r="I2430" s="2">
        <v>1949.35</v>
      </c>
      <c r="J2430" s="3">
        <v>1.3758399999999999E-3</v>
      </c>
      <c r="K2430" s="4">
        <v>1416846.12</v>
      </c>
      <c r="L2430" s="5">
        <v>50001</v>
      </c>
      <c r="M2430" s="6">
        <v>28.33635567</v>
      </c>
      <c r="N2430" s="7" t="str">
        <f>IF(ISNUMBER(_xll.BDP($C2430, "DELTA_MID")),_xll.BDP($C2430, "DELTA_MID")," ")</f>
        <v xml:space="preserve"> </v>
      </c>
      <c r="O2430" s="7" t="str">
        <f>IF(ISNUMBER(N2430),_xll.BDP($C2430, "OPT_UNDL_TICKER"),"")</f>
        <v/>
      </c>
      <c r="P2430" s="8" t="str">
        <f>IF(ISNUMBER(N2430),_xll.BDP($C2430, "OPT_UNDL_PX")," ")</f>
        <v xml:space="preserve"> </v>
      </c>
      <c r="Q2430" s="7" t="str">
        <f>IF(ISNUMBER(N2430),+G2430*_xll.BDP($C2430, "PX_POS_MULT_FACTOR")*P2430/K2430," ")</f>
        <v xml:space="preserve"> </v>
      </c>
      <c r="R2430" s="8" t="str">
        <f>IF(OR($A2430="TUA",$A2430="TYA"),"",IF(ISNUMBER(_xll.BDP($C2430,"DUR_ADJ_OAS_MID")),_xll.BDP($C2430,"DUR_ADJ_OAS_MID"),IF(ISNUMBER(_xll.BDP($E2430&amp;" ISIN","DUR_ADJ_OAS_MID")),_xll.BDP($E2430&amp;" ISIN","DUR_ADJ_OAS_MID")," ")))</f>
        <v xml:space="preserve"> </v>
      </c>
      <c r="S2430" s="7" t="str">
        <f ca="1">IF(AND(A2429="SVOL",C2429="Cash"),                                     SUM(INDIRECT(ADDRESS(ROW()-(COUNTIF(A:A,"SVOL")),COLUMN())):INDIRECT(ADDRESS(ROW()-1,COLUMN()))),                                    IF(AND(A2430="TYA",C2430="Cash"), SUM(INDIRECT(ADDRESS(ROW()-(COUNTIF(A:A,"TYA")-1),COLUMN())):INDIRECT(ADDRESS(ROW()-1,COLUMN()))),                                    IF(AND(A2430="SVOL",ISNUMBER(FIND(" Govt",C2430))),"", IF(AND(A2430="SVOL",ISNUMBER(FIND(" Index",C2430))),J2430,                                    IF(ISNUMBER(N2430),Q2430*N2430,IF(ISNUMBER(R2430),J2430*R2430," "))))))</f>
        <v xml:space="preserve"> </v>
      </c>
      <c r="T2430" t="s">
        <v>5701</v>
      </c>
      <c r="U2430" t="s">
        <v>1204</v>
      </c>
      <c r="AG2430" s="17" t="s">
        <v>6737</v>
      </c>
    </row>
    <row r="2431" spans="1:33" x14ac:dyDescent="0.35">
      <c r="A2431" t="s">
        <v>4231</v>
      </c>
      <c r="B2431" t="s">
        <v>5702</v>
      </c>
      <c r="C2431" t="s">
        <v>325</v>
      </c>
      <c r="D2431" t="s">
        <v>326</v>
      </c>
      <c r="E2431" t="s">
        <v>327</v>
      </c>
      <c r="F2431" t="s">
        <v>328</v>
      </c>
      <c r="G2431" s="1">
        <v>2220</v>
      </c>
      <c r="H2431" s="1">
        <v>24.92</v>
      </c>
      <c r="I2431" s="2">
        <v>55322.400000000001</v>
      </c>
      <c r="J2431" s="3">
        <v>3.9046160000000003E-2</v>
      </c>
      <c r="K2431" s="4">
        <v>1416846.12</v>
      </c>
      <c r="L2431" s="5">
        <v>50001</v>
      </c>
      <c r="M2431" s="6">
        <v>28.33635567</v>
      </c>
      <c r="N2431" s="7" t="str">
        <f>IF(ISNUMBER(_xll.BDP($C2431, "DELTA_MID")),_xll.BDP($C2431, "DELTA_MID")," ")</f>
        <v xml:space="preserve"> </v>
      </c>
      <c r="O2431" s="7" t="str">
        <f>IF(ISNUMBER(N2431),_xll.BDP($C2431, "OPT_UNDL_TICKER"),"")</f>
        <v/>
      </c>
      <c r="P2431" s="8" t="str">
        <f>IF(ISNUMBER(N2431),_xll.BDP($C2431, "OPT_UNDL_PX")," ")</f>
        <v xml:space="preserve"> </v>
      </c>
      <c r="Q2431" s="7" t="str">
        <f>IF(ISNUMBER(N2431),+G2431*_xll.BDP($C2431, "PX_POS_MULT_FACTOR")*P2431/K2431," ")</f>
        <v xml:space="preserve"> </v>
      </c>
      <c r="R2431" s="8" t="str">
        <f>IF(OR($A2431="TUA",$A2431="TYA"),"",IF(ISNUMBER(_xll.BDP($C2431,"DUR_ADJ_OAS_MID")),_xll.BDP($C2431,"DUR_ADJ_OAS_MID"),IF(ISNUMBER(_xll.BDP($E2431&amp;" ISIN","DUR_ADJ_OAS_MID")),_xll.BDP($E2431&amp;" ISIN","DUR_ADJ_OAS_MID")," ")))</f>
        <v xml:space="preserve"> </v>
      </c>
      <c r="S2431" s="7" t="str">
        <f ca="1">IF(AND(A2430="SVOL",C2430="Cash"),                                     SUM(INDIRECT(ADDRESS(ROW()-(COUNTIF(A:A,"SVOL")),COLUMN())):INDIRECT(ADDRESS(ROW()-1,COLUMN()))),                                    IF(AND(A2431="TYA",C2431="Cash"), SUM(INDIRECT(ADDRESS(ROW()-(COUNTIF(A:A,"TYA")-1),COLUMN())):INDIRECT(ADDRESS(ROW()-1,COLUMN()))),                                    IF(AND(A2431="SVOL",ISNUMBER(FIND(" Govt",C2431))),"", IF(AND(A2431="SVOL",ISNUMBER(FIND(" Index",C2431))),J2431,                                    IF(ISNUMBER(N2431),Q2431*N2431,IF(ISNUMBER(R2431),J2431*R2431," "))))))</f>
        <v xml:space="preserve"> </v>
      </c>
      <c r="T2431" t="s">
        <v>328</v>
      </c>
      <c r="U2431" t="s">
        <v>1204</v>
      </c>
      <c r="AG2431" s="17" t="s">
        <v>6737</v>
      </c>
    </row>
    <row r="2432" spans="1:33" x14ac:dyDescent="0.35">
      <c r="A2432" t="s">
        <v>4231</v>
      </c>
      <c r="B2432" t="s">
        <v>5703</v>
      </c>
      <c r="C2432" t="s">
        <v>5704</v>
      </c>
      <c r="D2432" t="s">
        <v>5705</v>
      </c>
      <c r="E2432" t="s">
        <v>5706</v>
      </c>
      <c r="F2432" t="s">
        <v>5707</v>
      </c>
      <c r="G2432" s="1">
        <v>116</v>
      </c>
      <c r="H2432" s="1">
        <v>56.38</v>
      </c>
      <c r="I2432" s="2">
        <v>6540.08</v>
      </c>
      <c r="J2432" s="3">
        <v>4.6159399999999998E-3</v>
      </c>
      <c r="K2432" s="4">
        <v>1416846.12</v>
      </c>
      <c r="L2432" s="5">
        <v>50001</v>
      </c>
      <c r="M2432" s="6">
        <v>28.33635567</v>
      </c>
      <c r="N2432" s="7" t="str">
        <f>IF(ISNUMBER(_xll.BDP($C2432, "DELTA_MID")),_xll.BDP($C2432, "DELTA_MID")," ")</f>
        <v xml:space="preserve"> </v>
      </c>
      <c r="O2432" s="7" t="str">
        <f>IF(ISNUMBER(N2432),_xll.BDP($C2432, "OPT_UNDL_TICKER"),"")</f>
        <v/>
      </c>
      <c r="P2432" s="8" t="str">
        <f>IF(ISNUMBER(N2432),_xll.BDP($C2432, "OPT_UNDL_PX")," ")</f>
        <v xml:space="preserve"> </v>
      </c>
      <c r="Q2432" s="7" t="str">
        <f>IF(ISNUMBER(N2432),+G2432*_xll.BDP($C2432, "PX_POS_MULT_FACTOR")*P2432/K2432," ")</f>
        <v xml:space="preserve"> </v>
      </c>
      <c r="R2432" s="8" t="str">
        <f>IF(OR($A2432="TUA",$A2432="TYA"),"",IF(ISNUMBER(_xll.BDP($C2432,"DUR_ADJ_OAS_MID")),_xll.BDP($C2432,"DUR_ADJ_OAS_MID"),IF(ISNUMBER(_xll.BDP($E2432&amp;" ISIN","DUR_ADJ_OAS_MID")),_xll.BDP($E2432&amp;" ISIN","DUR_ADJ_OAS_MID")," ")))</f>
        <v xml:space="preserve"> </v>
      </c>
      <c r="S2432" s="7" t="str">
        <f ca="1">IF(AND(A2431="SVOL",C2431="Cash"),                                     SUM(INDIRECT(ADDRESS(ROW()-(COUNTIF(A:A,"SVOL")),COLUMN())):INDIRECT(ADDRESS(ROW()-1,COLUMN()))),                                    IF(AND(A2432="TYA",C2432="Cash"), SUM(INDIRECT(ADDRESS(ROW()-(COUNTIF(A:A,"TYA")-1),COLUMN())):INDIRECT(ADDRESS(ROW()-1,COLUMN()))),                                    IF(AND(A2432="SVOL",ISNUMBER(FIND(" Govt",C2432))),"", IF(AND(A2432="SVOL",ISNUMBER(FIND(" Index",C2432))),J2432,                                    IF(ISNUMBER(N2432),Q2432*N2432,IF(ISNUMBER(R2432),J2432*R2432," "))))))</f>
        <v xml:space="preserve"> </v>
      </c>
      <c r="T2432" t="s">
        <v>5707</v>
      </c>
      <c r="U2432" t="s">
        <v>1204</v>
      </c>
      <c r="AG2432" s="17" t="s">
        <v>6737</v>
      </c>
    </row>
    <row r="2433" spans="1:33" x14ac:dyDescent="0.35">
      <c r="A2433" t="s">
        <v>4231</v>
      </c>
      <c r="B2433" t="s">
        <v>5708</v>
      </c>
      <c r="C2433" t="s">
        <v>330</v>
      </c>
      <c r="D2433" t="s">
        <v>331</v>
      </c>
      <c r="E2433" t="s">
        <v>332</v>
      </c>
      <c r="F2433" t="s">
        <v>5709</v>
      </c>
      <c r="G2433" s="1">
        <v>25</v>
      </c>
      <c r="H2433" s="1">
        <v>127.65</v>
      </c>
      <c r="I2433" s="2">
        <v>3191.25</v>
      </c>
      <c r="J2433" s="3">
        <v>2.2523600000000001E-3</v>
      </c>
      <c r="K2433" s="4">
        <v>1416846.12</v>
      </c>
      <c r="L2433" s="5">
        <v>50001</v>
      </c>
      <c r="M2433" s="6">
        <v>28.33635567</v>
      </c>
      <c r="N2433" s="7" t="str">
        <f>IF(ISNUMBER(_xll.BDP($C2433, "DELTA_MID")),_xll.BDP($C2433, "DELTA_MID")," ")</f>
        <v xml:space="preserve"> </v>
      </c>
      <c r="O2433" s="7" t="str">
        <f>IF(ISNUMBER(N2433),_xll.BDP($C2433, "OPT_UNDL_TICKER"),"")</f>
        <v/>
      </c>
      <c r="P2433" s="8" t="str">
        <f>IF(ISNUMBER(N2433),_xll.BDP($C2433, "OPT_UNDL_PX")," ")</f>
        <v xml:space="preserve"> </v>
      </c>
      <c r="Q2433" s="7" t="str">
        <f>IF(ISNUMBER(N2433),+G2433*_xll.BDP($C2433, "PX_POS_MULT_FACTOR")*P2433/K2433," ")</f>
        <v xml:space="preserve"> </v>
      </c>
      <c r="R2433" s="8" t="str">
        <f>IF(OR($A2433="TUA",$A2433="TYA"),"",IF(ISNUMBER(_xll.BDP($C2433,"DUR_ADJ_OAS_MID")),_xll.BDP($C2433,"DUR_ADJ_OAS_MID"),IF(ISNUMBER(_xll.BDP($E2433&amp;" ISIN","DUR_ADJ_OAS_MID")),_xll.BDP($E2433&amp;" ISIN","DUR_ADJ_OAS_MID")," ")))</f>
        <v xml:space="preserve"> </v>
      </c>
      <c r="S2433" s="7" t="str">
        <f ca="1">IF(AND(A2432="SVOL",C2432="Cash"),                                     SUM(INDIRECT(ADDRESS(ROW()-(COUNTIF(A:A,"SVOL")),COLUMN())):INDIRECT(ADDRESS(ROW()-1,COLUMN()))),                                    IF(AND(A2433="TYA",C2433="Cash"), SUM(INDIRECT(ADDRESS(ROW()-(COUNTIF(A:A,"TYA")-1),COLUMN())):INDIRECT(ADDRESS(ROW()-1,COLUMN()))),                                    IF(AND(A2433="SVOL",ISNUMBER(FIND(" Govt",C2433))),"", IF(AND(A2433="SVOL",ISNUMBER(FIND(" Index",C2433))),J2433,                                    IF(ISNUMBER(N2433),Q2433*N2433,IF(ISNUMBER(R2433),J2433*R2433," "))))))</f>
        <v xml:space="preserve"> </v>
      </c>
      <c r="T2433" t="s">
        <v>5709</v>
      </c>
      <c r="U2433" t="s">
        <v>1204</v>
      </c>
      <c r="AG2433" s="17" t="s">
        <v>6737</v>
      </c>
    </row>
    <row r="2434" spans="1:33" x14ac:dyDescent="0.35">
      <c r="A2434" t="s">
        <v>4231</v>
      </c>
      <c r="B2434" t="s">
        <v>5710</v>
      </c>
      <c r="C2434" t="s">
        <v>5711</v>
      </c>
      <c r="D2434" t="s">
        <v>5712</v>
      </c>
      <c r="E2434" t="s">
        <v>5713</v>
      </c>
      <c r="F2434" t="s">
        <v>5714</v>
      </c>
      <c r="G2434" s="1">
        <v>42</v>
      </c>
      <c r="H2434" s="1">
        <v>74.58</v>
      </c>
      <c r="I2434" s="2">
        <v>3132.36</v>
      </c>
      <c r="J2434" s="3">
        <v>2.2108000000000002E-3</v>
      </c>
      <c r="K2434" s="4">
        <v>1416846.12</v>
      </c>
      <c r="L2434" s="5">
        <v>50001</v>
      </c>
      <c r="M2434" s="6">
        <v>28.33635567</v>
      </c>
      <c r="N2434" s="7" t="str">
        <f>IF(ISNUMBER(_xll.BDP($C2434, "DELTA_MID")),_xll.BDP($C2434, "DELTA_MID")," ")</f>
        <v xml:space="preserve"> </v>
      </c>
      <c r="O2434" s="7" t="str">
        <f>IF(ISNUMBER(N2434),_xll.BDP($C2434, "OPT_UNDL_TICKER"),"")</f>
        <v/>
      </c>
      <c r="P2434" s="8" t="str">
        <f>IF(ISNUMBER(N2434),_xll.BDP($C2434, "OPT_UNDL_PX")," ")</f>
        <v xml:space="preserve"> </v>
      </c>
      <c r="Q2434" s="7" t="str">
        <f>IF(ISNUMBER(N2434),+G2434*_xll.BDP($C2434, "PX_POS_MULT_FACTOR")*P2434/K2434," ")</f>
        <v xml:space="preserve"> </v>
      </c>
      <c r="R2434" s="8" t="str">
        <f>IF(OR($A2434="TUA",$A2434="TYA"),"",IF(ISNUMBER(_xll.BDP($C2434,"DUR_ADJ_OAS_MID")),_xll.BDP($C2434,"DUR_ADJ_OAS_MID"),IF(ISNUMBER(_xll.BDP($E2434&amp;" ISIN","DUR_ADJ_OAS_MID")),_xll.BDP($E2434&amp;" ISIN","DUR_ADJ_OAS_MID")," ")))</f>
        <v xml:space="preserve"> </v>
      </c>
      <c r="S2434" s="7" t="str">
        <f ca="1">IF(AND(A2433="SVOL",C2433="Cash"),                                     SUM(INDIRECT(ADDRESS(ROW()-(COUNTIF(A:A,"SVOL")),COLUMN())):INDIRECT(ADDRESS(ROW()-1,COLUMN()))),                                    IF(AND(A2434="TYA",C2434="Cash"), SUM(INDIRECT(ADDRESS(ROW()-(COUNTIF(A:A,"TYA")-1),COLUMN())):INDIRECT(ADDRESS(ROW()-1,COLUMN()))),                                    IF(AND(A2434="SVOL",ISNUMBER(FIND(" Govt",C2434))),"", IF(AND(A2434="SVOL",ISNUMBER(FIND(" Index",C2434))),J2434,                                    IF(ISNUMBER(N2434),Q2434*N2434,IF(ISNUMBER(R2434),J2434*R2434," "))))))</f>
        <v xml:space="preserve"> </v>
      </c>
      <c r="T2434" t="s">
        <v>5714</v>
      </c>
      <c r="U2434" t="s">
        <v>1204</v>
      </c>
      <c r="AG2434" s="17" t="s">
        <v>6737</v>
      </c>
    </row>
    <row r="2435" spans="1:33" x14ac:dyDescent="0.35">
      <c r="A2435" t="s">
        <v>4231</v>
      </c>
      <c r="B2435" t="s">
        <v>5715</v>
      </c>
      <c r="C2435" t="s">
        <v>5716</v>
      </c>
      <c r="D2435" t="s">
        <v>5717</v>
      </c>
      <c r="E2435" t="s">
        <v>5718</v>
      </c>
      <c r="F2435" t="s">
        <v>5719</v>
      </c>
      <c r="G2435" s="1">
        <v>10</v>
      </c>
      <c r="H2435" s="1">
        <v>267.04000000000002</v>
      </c>
      <c r="I2435" s="2">
        <v>2670.4</v>
      </c>
      <c r="J2435" s="3">
        <v>1.8847499999999999E-3</v>
      </c>
      <c r="K2435" s="4">
        <v>1416846.12</v>
      </c>
      <c r="L2435" s="5">
        <v>50001</v>
      </c>
      <c r="M2435" s="6">
        <v>28.33635567</v>
      </c>
      <c r="N2435" s="7" t="str">
        <f>IF(ISNUMBER(_xll.BDP($C2435, "DELTA_MID")),_xll.BDP($C2435, "DELTA_MID")," ")</f>
        <v xml:space="preserve"> </v>
      </c>
      <c r="O2435" s="7" t="str">
        <f>IF(ISNUMBER(N2435),_xll.BDP($C2435, "OPT_UNDL_TICKER"),"")</f>
        <v/>
      </c>
      <c r="P2435" s="8" t="str">
        <f>IF(ISNUMBER(N2435),_xll.BDP($C2435, "OPT_UNDL_PX")," ")</f>
        <v xml:space="preserve"> </v>
      </c>
      <c r="Q2435" s="7" t="str">
        <f>IF(ISNUMBER(N2435),+G2435*_xll.BDP($C2435, "PX_POS_MULT_FACTOR")*P2435/K2435," ")</f>
        <v xml:space="preserve"> </v>
      </c>
      <c r="R2435" s="8" t="str">
        <f>IF(OR($A2435="TUA",$A2435="TYA"),"",IF(ISNUMBER(_xll.BDP($C2435,"DUR_ADJ_OAS_MID")),_xll.BDP($C2435,"DUR_ADJ_OAS_MID"),IF(ISNUMBER(_xll.BDP($E2435&amp;" ISIN","DUR_ADJ_OAS_MID")),_xll.BDP($E2435&amp;" ISIN","DUR_ADJ_OAS_MID")," ")))</f>
        <v xml:space="preserve"> </v>
      </c>
      <c r="S2435" s="7" t="str">
        <f ca="1">IF(AND(A2434="SVOL",C2434="Cash"),                                     SUM(INDIRECT(ADDRESS(ROW()-(COUNTIF(A:A,"SVOL")),COLUMN())):INDIRECT(ADDRESS(ROW()-1,COLUMN()))),                                    IF(AND(A2435="TYA",C2435="Cash"), SUM(INDIRECT(ADDRESS(ROW()-(COUNTIF(A:A,"TYA")-1),COLUMN())):INDIRECT(ADDRESS(ROW()-1,COLUMN()))),                                    IF(AND(A2435="SVOL",ISNUMBER(FIND(" Govt",C2435))),"", IF(AND(A2435="SVOL",ISNUMBER(FIND(" Index",C2435))),J2435,                                    IF(ISNUMBER(N2435),Q2435*N2435,IF(ISNUMBER(R2435),J2435*R2435," "))))))</f>
        <v xml:space="preserve"> </v>
      </c>
      <c r="T2435" t="s">
        <v>5719</v>
      </c>
      <c r="U2435" t="s">
        <v>1204</v>
      </c>
      <c r="AG2435" s="17" t="s">
        <v>6737</v>
      </c>
    </row>
    <row r="2436" spans="1:33" x14ac:dyDescent="0.35">
      <c r="A2436" t="s">
        <v>4231</v>
      </c>
      <c r="B2436" t="s">
        <v>5089</v>
      </c>
      <c r="C2436" t="s">
        <v>5090</v>
      </c>
      <c r="D2436" t="s">
        <v>5091</v>
      </c>
      <c r="E2436" t="s">
        <v>5092</v>
      </c>
      <c r="F2436" t="s">
        <v>5093</v>
      </c>
      <c r="G2436" s="1">
        <v>189</v>
      </c>
      <c r="H2436" s="1">
        <v>38.25</v>
      </c>
      <c r="I2436" s="2">
        <v>7229.25</v>
      </c>
      <c r="J2436" s="3">
        <v>5.1023500000000003E-3</v>
      </c>
      <c r="K2436" s="4">
        <v>1416846.12</v>
      </c>
      <c r="L2436" s="5">
        <v>50001</v>
      </c>
      <c r="M2436" s="6">
        <v>28.33635567</v>
      </c>
      <c r="N2436" s="7" t="str">
        <f>IF(ISNUMBER(_xll.BDP($C2436, "DELTA_MID")),_xll.BDP($C2436, "DELTA_MID")," ")</f>
        <v xml:space="preserve"> </v>
      </c>
      <c r="O2436" s="7" t="str">
        <f>IF(ISNUMBER(N2436),_xll.BDP($C2436, "OPT_UNDL_TICKER"),"")</f>
        <v/>
      </c>
      <c r="P2436" s="8" t="str">
        <f>IF(ISNUMBER(N2436),_xll.BDP($C2436, "OPT_UNDL_PX")," ")</f>
        <v xml:space="preserve"> </v>
      </c>
      <c r="Q2436" s="7" t="str">
        <f>IF(ISNUMBER(N2436),+G2436*_xll.BDP($C2436, "PX_POS_MULT_FACTOR")*P2436/K2436," ")</f>
        <v xml:space="preserve"> </v>
      </c>
      <c r="R2436" s="8" t="str">
        <f>IF(OR($A2436="TUA",$A2436="TYA"),"",IF(ISNUMBER(_xll.BDP($C2436,"DUR_ADJ_OAS_MID")),_xll.BDP($C2436,"DUR_ADJ_OAS_MID"),IF(ISNUMBER(_xll.BDP($E2436&amp;" ISIN","DUR_ADJ_OAS_MID")),_xll.BDP($E2436&amp;" ISIN","DUR_ADJ_OAS_MID")," ")))</f>
        <v xml:space="preserve"> </v>
      </c>
      <c r="S2436" s="7" t="str">
        <f ca="1">IF(AND(A2435="SVOL",C2435="Cash"),                                     SUM(INDIRECT(ADDRESS(ROW()-(COUNTIF(A:A,"SVOL")),COLUMN())):INDIRECT(ADDRESS(ROW()-1,COLUMN()))),                                    IF(AND(A2436="TYA",C2436="Cash"), SUM(INDIRECT(ADDRESS(ROW()-(COUNTIF(A:A,"TYA")-1),COLUMN())):INDIRECT(ADDRESS(ROW()-1,COLUMN()))),                                    IF(AND(A2436="SVOL",ISNUMBER(FIND(" Govt",C2436))),"", IF(AND(A2436="SVOL",ISNUMBER(FIND(" Index",C2436))),J2436,                                    IF(ISNUMBER(N2436),Q2436*N2436,IF(ISNUMBER(R2436),J2436*R2436," "))))))</f>
        <v xml:space="preserve"> </v>
      </c>
      <c r="T2436" t="s">
        <v>5093</v>
      </c>
      <c r="U2436" t="s">
        <v>1204</v>
      </c>
      <c r="AG2436" s="17" t="s">
        <v>6737</v>
      </c>
    </row>
    <row r="2437" spans="1:33" x14ac:dyDescent="0.35">
      <c r="A2437" t="s">
        <v>4231</v>
      </c>
      <c r="B2437" t="s">
        <v>5720</v>
      </c>
      <c r="C2437" t="s">
        <v>339</v>
      </c>
      <c r="D2437" t="s">
        <v>340</v>
      </c>
      <c r="E2437" t="s">
        <v>341</v>
      </c>
      <c r="F2437" t="s">
        <v>342</v>
      </c>
      <c r="G2437" s="1">
        <v>103</v>
      </c>
      <c r="H2437" s="1">
        <v>23.06</v>
      </c>
      <c r="I2437" s="2">
        <v>2375.1799999999998</v>
      </c>
      <c r="J2437" s="3">
        <v>1.67639E-3</v>
      </c>
      <c r="K2437" s="4">
        <v>1416846.12</v>
      </c>
      <c r="L2437" s="5">
        <v>50001</v>
      </c>
      <c r="M2437" s="6">
        <v>28.33635567</v>
      </c>
      <c r="N2437" s="7" t="str">
        <f>IF(ISNUMBER(_xll.BDP($C2437, "DELTA_MID")),_xll.BDP($C2437, "DELTA_MID")," ")</f>
        <v xml:space="preserve"> </v>
      </c>
      <c r="O2437" s="7" t="str">
        <f>IF(ISNUMBER(N2437),_xll.BDP($C2437, "OPT_UNDL_TICKER"),"")</f>
        <v/>
      </c>
      <c r="P2437" s="8" t="str">
        <f>IF(ISNUMBER(N2437),_xll.BDP($C2437, "OPT_UNDL_PX")," ")</f>
        <v xml:space="preserve"> </v>
      </c>
      <c r="Q2437" s="7" t="str">
        <f>IF(ISNUMBER(N2437),+G2437*_xll.BDP($C2437, "PX_POS_MULT_FACTOR")*P2437/K2437," ")</f>
        <v xml:space="preserve"> </v>
      </c>
      <c r="R2437" s="8" t="str">
        <f>IF(OR($A2437="TUA",$A2437="TYA"),"",IF(ISNUMBER(_xll.BDP($C2437,"DUR_ADJ_OAS_MID")),_xll.BDP($C2437,"DUR_ADJ_OAS_MID"),IF(ISNUMBER(_xll.BDP($E2437&amp;" ISIN","DUR_ADJ_OAS_MID")),_xll.BDP($E2437&amp;" ISIN","DUR_ADJ_OAS_MID")," ")))</f>
        <v xml:space="preserve"> </v>
      </c>
      <c r="S2437" s="7" t="str">
        <f ca="1">IF(AND(A2436="SVOL",C2436="Cash"),                                     SUM(INDIRECT(ADDRESS(ROW()-(COUNTIF(A:A,"SVOL")),COLUMN())):INDIRECT(ADDRESS(ROW()-1,COLUMN()))),                                    IF(AND(A2437="TYA",C2437="Cash"), SUM(INDIRECT(ADDRESS(ROW()-(COUNTIF(A:A,"TYA")-1),COLUMN())):INDIRECT(ADDRESS(ROW()-1,COLUMN()))),                                    IF(AND(A2437="SVOL",ISNUMBER(FIND(" Govt",C2437))),"", IF(AND(A2437="SVOL",ISNUMBER(FIND(" Index",C2437))),J2437,                                    IF(ISNUMBER(N2437),Q2437*N2437,IF(ISNUMBER(R2437),J2437*R2437," "))))))</f>
        <v xml:space="preserve"> </v>
      </c>
      <c r="T2437" t="s">
        <v>342</v>
      </c>
      <c r="U2437" t="s">
        <v>1204</v>
      </c>
      <c r="AG2437" s="17" t="s">
        <v>6737</v>
      </c>
    </row>
    <row r="2438" spans="1:33" x14ac:dyDescent="0.35">
      <c r="A2438" t="s">
        <v>4231</v>
      </c>
      <c r="B2438" t="s">
        <v>5721</v>
      </c>
      <c r="C2438" t="s">
        <v>344</v>
      </c>
      <c r="D2438" t="s">
        <v>345</v>
      </c>
      <c r="E2438" t="s">
        <v>346</v>
      </c>
      <c r="F2438" t="s">
        <v>347</v>
      </c>
      <c r="G2438" s="1">
        <v>133</v>
      </c>
      <c r="H2438" s="1">
        <v>28.7</v>
      </c>
      <c r="I2438" s="2">
        <v>3817.1</v>
      </c>
      <c r="J2438" s="3">
        <v>2.6940800000000002E-3</v>
      </c>
      <c r="K2438" s="4">
        <v>1416846.12</v>
      </c>
      <c r="L2438" s="5">
        <v>50001</v>
      </c>
      <c r="M2438" s="6">
        <v>28.33635567</v>
      </c>
      <c r="N2438" s="7" t="str">
        <f>IF(ISNUMBER(_xll.BDP($C2438, "DELTA_MID")),_xll.BDP($C2438, "DELTA_MID")," ")</f>
        <v xml:space="preserve"> </v>
      </c>
      <c r="O2438" s="7" t="str">
        <f>IF(ISNUMBER(N2438),_xll.BDP($C2438, "OPT_UNDL_TICKER"),"")</f>
        <v/>
      </c>
      <c r="P2438" s="8" t="str">
        <f>IF(ISNUMBER(N2438),_xll.BDP($C2438, "OPT_UNDL_PX")," ")</f>
        <v xml:space="preserve"> </v>
      </c>
      <c r="Q2438" s="7" t="str">
        <f>IF(ISNUMBER(N2438),+G2438*_xll.BDP($C2438, "PX_POS_MULT_FACTOR")*P2438/K2438," ")</f>
        <v xml:space="preserve"> </v>
      </c>
      <c r="R2438" s="8" t="str">
        <f>IF(OR($A2438="TUA",$A2438="TYA"),"",IF(ISNUMBER(_xll.BDP($C2438,"DUR_ADJ_OAS_MID")),_xll.BDP($C2438,"DUR_ADJ_OAS_MID"),IF(ISNUMBER(_xll.BDP($E2438&amp;" ISIN","DUR_ADJ_OAS_MID")),_xll.BDP($E2438&amp;" ISIN","DUR_ADJ_OAS_MID")," ")))</f>
        <v xml:space="preserve"> </v>
      </c>
      <c r="S2438" s="7" t="str">
        <f ca="1">IF(AND(A2437="SVOL",C2437="Cash"),                                     SUM(INDIRECT(ADDRESS(ROW()-(COUNTIF(A:A,"SVOL")),COLUMN())):INDIRECT(ADDRESS(ROW()-1,COLUMN()))),                                    IF(AND(A2438="TYA",C2438="Cash"), SUM(INDIRECT(ADDRESS(ROW()-(COUNTIF(A:A,"TYA")-1),COLUMN())):INDIRECT(ADDRESS(ROW()-1,COLUMN()))),                                    IF(AND(A2438="SVOL",ISNUMBER(FIND(" Govt",C2438))),"", IF(AND(A2438="SVOL",ISNUMBER(FIND(" Index",C2438))),J2438,                                    IF(ISNUMBER(N2438),Q2438*N2438,IF(ISNUMBER(R2438),J2438*R2438," "))))))</f>
        <v xml:space="preserve"> </v>
      </c>
      <c r="T2438" t="s">
        <v>347</v>
      </c>
      <c r="U2438" t="s">
        <v>1204</v>
      </c>
      <c r="AG2438" s="17" t="s">
        <v>6737</v>
      </c>
    </row>
    <row r="2439" spans="1:33" x14ac:dyDescent="0.35">
      <c r="A2439" t="s">
        <v>4231</v>
      </c>
      <c r="B2439" t="s">
        <v>5722</v>
      </c>
      <c r="C2439" t="s">
        <v>911</v>
      </c>
      <c r="D2439" t="s">
        <v>912</v>
      </c>
      <c r="E2439" t="s">
        <v>913</v>
      </c>
      <c r="F2439" t="s">
        <v>914</v>
      </c>
      <c r="G2439" s="1">
        <v>253</v>
      </c>
      <c r="H2439" s="1">
        <v>32.130000000000003</v>
      </c>
      <c r="I2439" s="2">
        <v>8128.89</v>
      </c>
      <c r="J2439" s="3">
        <v>5.7373099999999998E-3</v>
      </c>
      <c r="K2439" s="4">
        <v>1416846.12</v>
      </c>
      <c r="L2439" s="5">
        <v>50001</v>
      </c>
      <c r="M2439" s="6">
        <v>28.33635567</v>
      </c>
      <c r="N2439" s="7" t="str">
        <f>IF(ISNUMBER(_xll.BDP($C2439, "DELTA_MID")),_xll.BDP($C2439, "DELTA_MID")," ")</f>
        <v xml:space="preserve"> </v>
      </c>
      <c r="O2439" s="7" t="str">
        <f>IF(ISNUMBER(N2439),_xll.BDP($C2439, "OPT_UNDL_TICKER"),"")</f>
        <v/>
      </c>
      <c r="P2439" s="8" t="str">
        <f>IF(ISNUMBER(N2439),_xll.BDP($C2439, "OPT_UNDL_PX")," ")</f>
        <v xml:space="preserve"> </v>
      </c>
      <c r="Q2439" s="7" t="str">
        <f>IF(ISNUMBER(N2439),+G2439*_xll.BDP($C2439, "PX_POS_MULT_FACTOR")*P2439/K2439," ")</f>
        <v xml:space="preserve"> </v>
      </c>
      <c r="R2439" s="8" t="str">
        <f>IF(OR($A2439="TUA",$A2439="TYA"),"",IF(ISNUMBER(_xll.BDP($C2439,"DUR_ADJ_OAS_MID")),_xll.BDP($C2439,"DUR_ADJ_OAS_MID"),IF(ISNUMBER(_xll.BDP($E2439&amp;" ISIN","DUR_ADJ_OAS_MID")),_xll.BDP($E2439&amp;" ISIN","DUR_ADJ_OAS_MID")," ")))</f>
        <v xml:space="preserve"> </v>
      </c>
      <c r="S2439" s="7" t="str">
        <f ca="1">IF(AND(A2438="SVOL",C2438="Cash"),                                     SUM(INDIRECT(ADDRESS(ROW()-(COUNTIF(A:A,"SVOL")),COLUMN())):INDIRECT(ADDRESS(ROW()-1,COLUMN()))),                                    IF(AND(A2439="TYA",C2439="Cash"), SUM(INDIRECT(ADDRESS(ROW()-(COUNTIF(A:A,"TYA")-1),COLUMN())):INDIRECT(ADDRESS(ROW()-1,COLUMN()))),                                    IF(AND(A2439="SVOL",ISNUMBER(FIND(" Govt",C2439))),"", IF(AND(A2439="SVOL",ISNUMBER(FIND(" Index",C2439))),J2439,                                    IF(ISNUMBER(N2439),Q2439*N2439,IF(ISNUMBER(R2439),J2439*R2439," "))))))</f>
        <v xml:space="preserve"> </v>
      </c>
      <c r="T2439" t="s">
        <v>914</v>
      </c>
      <c r="U2439" t="s">
        <v>1204</v>
      </c>
      <c r="AG2439" s="17" t="s">
        <v>6737</v>
      </c>
    </row>
    <row r="2440" spans="1:33" x14ac:dyDescent="0.35">
      <c r="A2440" t="s">
        <v>4231</v>
      </c>
      <c r="B2440" t="s">
        <v>5723</v>
      </c>
      <c r="C2440" t="s">
        <v>5724</v>
      </c>
      <c r="D2440" t="s">
        <v>3751</v>
      </c>
      <c r="E2440" t="s">
        <v>3752</v>
      </c>
      <c r="F2440" t="s">
        <v>3753</v>
      </c>
      <c r="G2440" s="1">
        <v>38</v>
      </c>
      <c r="H2440" s="1">
        <v>77.86</v>
      </c>
      <c r="I2440" s="2">
        <v>2958.68</v>
      </c>
      <c r="J2440" s="3">
        <v>2.08822E-3</v>
      </c>
      <c r="K2440" s="4">
        <v>1416846.12</v>
      </c>
      <c r="L2440" s="5">
        <v>50001</v>
      </c>
      <c r="M2440" s="6">
        <v>28.33635567</v>
      </c>
      <c r="N2440" s="7" t="str">
        <f>IF(ISNUMBER(_xll.BDP($C2440, "DELTA_MID")),_xll.BDP($C2440, "DELTA_MID")," ")</f>
        <v xml:space="preserve"> </v>
      </c>
      <c r="O2440" s="7" t="str">
        <f>IF(ISNUMBER(N2440),_xll.BDP($C2440, "OPT_UNDL_TICKER"),"")</f>
        <v/>
      </c>
      <c r="P2440" s="8" t="str">
        <f>IF(ISNUMBER(N2440),_xll.BDP($C2440, "OPT_UNDL_PX")," ")</f>
        <v xml:space="preserve"> </v>
      </c>
      <c r="Q2440" s="7" t="str">
        <f>IF(ISNUMBER(N2440),+G2440*_xll.BDP($C2440, "PX_POS_MULT_FACTOR")*P2440/K2440," ")</f>
        <v xml:space="preserve"> </v>
      </c>
      <c r="R2440" s="8" t="str">
        <f>IF(OR($A2440="TUA",$A2440="TYA"),"",IF(ISNUMBER(_xll.BDP($C2440,"DUR_ADJ_OAS_MID")),_xll.BDP($C2440,"DUR_ADJ_OAS_MID"),IF(ISNUMBER(_xll.BDP($E2440&amp;" ISIN","DUR_ADJ_OAS_MID")),_xll.BDP($E2440&amp;" ISIN","DUR_ADJ_OAS_MID")," ")))</f>
        <v xml:space="preserve"> </v>
      </c>
      <c r="S2440" s="7" t="str">
        <f ca="1">IF(AND(A2439="SVOL",C2439="Cash"),                                     SUM(INDIRECT(ADDRESS(ROW()-(COUNTIF(A:A,"SVOL")),COLUMN())):INDIRECT(ADDRESS(ROW()-1,COLUMN()))),                                    IF(AND(A2440="TYA",C2440="Cash"), SUM(INDIRECT(ADDRESS(ROW()-(COUNTIF(A:A,"TYA")-1),COLUMN())):INDIRECT(ADDRESS(ROW()-1,COLUMN()))),                                    IF(AND(A2440="SVOL",ISNUMBER(FIND(" Govt",C2440))),"", IF(AND(A2440="SVOL",ISNUMBER(FIND(" Index",C2440))),J2440,                                    IF(ISNUMBER(N2440),Q2440*N2440,IF(ISNUMBER(R2440),J2440*R2440," "))))))</f>
        <v xml:space="preserve"> </v>
      </c>
      <c r="T2440" t="s">
        <v>3753</v>
      </c>
      <c r="U2440" t="s">
        <v>1204</v>
      </c>
      <c r="AG2440" s="17" t="s">
        <v>6737</v>
      </c>
    </row>
    <row r="2441" spans="1:33" x14ac:dyDescent="0.35">
      <c r="A2441" t="s">
        <v>4231</v>
      </c>
      <c r="B2441" t="s">
        <v>5104</v>
      </c>
      <c r="C2441" t="s">
        <v>5105</v>
      </c>
      <c r="D2441" t="s">
        <v>3756</v>
      </c>
      <c r="E2441" t="s">
        <v>3757</v>
      </c>
      <c r="F2441" t="s">
        <v>3758</v>
      </c>
      <c r="G2441" s="1">
        <v>430</v>
      </c>
      <c r="H2441" s="1">
        <v>59.58</v>
      </c>
      <c r="I2441" s="2">
        <v>25619.4</v>
      </c>
      <c r="J2441" s="3">
        <v>1.8081989999999999E-2</v>
      </c>
      <c r="K2441" s="4">
        <v>1416846.12</v>
      </c>
      <c r="L2441" s="5">
        <v>50001</v>
      </c>
      <c r="M2441" s="6">
        <v>28.33635567</v>
      </c>
      <c r="N2441" s="7" t="str">
        <f>IF(ISNUMBER(_xll.BDP($C2441, "DELTA_MID")),_xll.BDP($C2441, "DELTA_MID")," ")</f>
        <v xml:space="preserve"> </v>
      </c>
      <c r="O2441" s="7" t="str">
        <f>IF(ISNUMBER(N2441),_xll.BDP($C2441, "OPT_UNDL_TICKER"),"")</f>
        <v/>
      </c>
      <c r="P2441" s="8" t="str">
        <f>IF(ISNUMBER(N2441),_xll.BDP($C2441, "OPT_UNDL_PX")," ")</f>
        <v xml:space="preserve"> </v>
      </c>
      <c r="Q2441" s="7" t="str">
        <f>IF(ISNUMBER(N2441),+G2441*_xll.BDP($C2441, "PX_POS_MULT_FACTOR")*P2441/K2441," ")</f>
        <v xml:space="preserve"> </v>
      </c>
      <c r="R2441" s="8" t="str">
        <f>IF(OR($A2441="TUA",$A2441="TYA"),"",IF(ISNUMBER(_xll.BDP($C2441,"DUR_ADJ_OAS_MID")),_xll.BDP($C2441,"DUR_ADJ_OAS_MID"),IF(ISNUMBER(_xll.BDP($E2441&amp;" ISIN","DUR_ADJ_OAS_MID")),_xll.BDP($E2441&amp;" ISIN","DUR_ADJ_OAS_MID")," ")))</f>
        <v xml:space="preserve"> </v>
      </c>
      <c r="S2441" s="7" t="str">
        <f ca="1">IF(AND(A2440="SVOL",C2440="Cash"),                                     SUM(INDIRECT(ADDRESS(ROW()-(COUNTIF(A:A,"SVOL")),COLUMN())):INDIRECT(ADDRESS(ROW()-1,COLUMN()))),                                    IF(AND(A2441="TYA",C2441="Cash"), SUM(INDIRECT(ADDRESS(ROW()-(COUNTIF(A:A,"TYA")-1),COLUMN())):INDIRECT(ADDRESS(ROW()-1,COLUMN()))),                                    IF(AND(A2441="SVOL",ISNUMBER(FIND(" Govt",C2441))),"", IF(AND(A2441="SVOL",ISNUMBER(FIND(" Index",C2441))),J2441,                                    IF(ISNUMBER(N2441),Q2441*N2441,IF(ISNUMBER(R2441),J2441*R2441," "))))))</f>
        <v xml:space="preserve"> </v>
      </c>
      <c r="T2441" t="s">
        <v>3758</v>
      </c>
      <c r="U2441" t="s">
        <v>1204</v>
      </c>
      <c r="AG2441" s="17" t="s">
        <v>6737</v>
      </c>
    </row>
    <row r="2442" spans="1:33" x14ac:dyDescent="0.35">
      <c r="A2442" t="s">
        <v>4231</v>
      </c>
      <c r="B2442" t="s">
        <v>5725</v>
      </c>
      <c r="C2442" t="s">
        <v>5726</v>
      </c>
      <c r="D2442" t="s">
        <v>5727</v>
      </c>
      <c r="E2442" t="s">
        <v>5728</v>
      </c>
      <c r="F2442" t="s">
        <v>5729</v>
      </c>
      <c r="G2442" s="1">
        <v>47</v>
      </c>
      <c r="H2442" s="1">
        <v>83.21</v>
      </c>
      <c r="I2442" s="2">
        <v>3910.87</v>
      </c>
      <c r="J2442" s="3">
        <v>2.7602600000000001E-3</v>
      </c>
      <c r="K2442" s="4">
        <v>1416846.12</v>
      </c>
      <c r="L2442" s="5">
        <v>50001</v>
      </c>
      <c r="M2442" s="6">
        <v>28.33635567</v>
      </c>
      <c r="N2442" s="7" t="str">
        <f>IF(ISNUMBER(_xll.BDP($C2442, "DELTA_MID")),_xll.BDP($C2442, "DELTA_MID")," ")</f>
        <v xml:space="preserve"> </v>
      </c>
      <c r="O2442" s="7" t="str">
        <f>IF(ISNUMBER(N2442),_xll.BDP($C2442, "OPT_UNDL_TICKER"),"")</f>
        <v/>
      </c>
      <c r="P2442" s="8" t="str">
        <f>IF(ISNUMBER(N2442),_xll.BDP($C2442, "OPT_UNDL_PX")," ")</f>
        <v xml:space="preserve"> </v>
      </c>
      <c r="Q2442" s="7" t="str">
        <f>IF(ISNUMBER(N2442),+G2442*_xll.BDP($C2442, "PX_POS_MULT_FACTOR")*P2442/K2442," ")</f>
        <v xml:space="preserve"> </v>
      </c>
      <c r="R2442" s="8" t="str">
        <f>IF(OR($A2442="TUA",$A2442="TYA"),"",IF(ISNUMBER(_xll.BDP($C2442,"DUR_ADJ_OAS_MID")),_xll.BDP($C2442,"DUR_ADJ_OAS_MID"),IF(ISNUMBER(_xll.BDP($E2442&amp;" ISIN","DUR_ADJ_OAS_MID")),_xll.BDP($E2442&amp;" ISIN","DUR_ADJ_OAS_MID")," ")))</f>
        <v xml:space="preserve"> </v>
      </c>
      <c r="S2442" s="7" t="str">
        <f ca="1">IF(AND(A2441="SVOL",C2441="Cash"),                                     SUM(INDIRECT(ADDRESS(ROW()-(COUNTIF(A:A,"SVOL")),COLUMN())):INDIRECT(ADDRESS(ROW()-1,COLUMN()))),                                    IF(AND(A2442="TYA",C2442="Cash"), SUM(INDIRECT(ADDRESS(ROW()-(COUNTIF(A:A,"TYA")-1),COLUMN())):INDIRECT(ADDRESS(ROW()-1,COLUMN()))),                                    IF(AND(A2442="SVOL",ISNUMBER(FIND(" Govt",C2442))),"", IF(AND(A2442="SVOL",ISNUMBER(FIND(" Index",C2442))),J2442,                                    IF(ISNUMBER(N2442),Q2442*N2442,IF(ISNUMBER(R2442),J2442*R2442," "))))))</f>
        <v xml:space="preserve"> </v>
      </c>
      <c r="T2442" t="s">
        <v>5729</v>
      </c>
      <c r="U2442" t="s">
        <v>1204</v>
      </c>
      <c r="AG2442" s="17" t="s">
        <v>6737</v>
      </c>
    </row>
    <row r="2443" spans="1:33" x14ac:dyDescent="0.35">
      <c r="A2443" t="s">
        <v>4231</v>
      </c>
      <c r="B2443" t="s">
        <v>5730</v>
      </c>
      <c r="C2443" t="s">
        <v>354</v>
      </c>
      <c r="D2443" t="s">
        <v>355</v>
      </c>
      <c r="E2443" t="s">
        <v>356</v>
      </c>
      <c r="F2443" t="s">
        <v>357</v>
      </c>
      <c r="G2443" s="1">
        <v>6</v>
      </c>
      <c r="H2443" s="1">
        <v>376.11</v>
      </c>
      <c r="I2443" s="2">
        <v>2256.66</v>
      </c>
      <c r="J2443" s="3">
        <v>1.5927300000000001E-3</v>
      </c>
      <c r="K2443" s="4">
        <v>1416846.12</v>
      </c>
      <c r="L2443" s="5">
        <v>50001</v>
      </c>
      <c r="M2443" s="6">
        <v>28.33635567</v>
      </c>
      <c r="N2443" s="7" t="str">
        <f>IF(ISNUMBER(_xll.BDP($C2443, "DELTA_MID")),_xll.BDP($C2443, "DELTA_MID")," ")</f>
        <v xml:space="preserve"> </v>
      </c>
      <c r="O2443" s="7" t="str">
        <f>IF(ISNUMBER(N2443),_xll.BDP($C2443, "OPT_UNDL_TICKER"),"")</f>
        <v/>
      </c>
      <c r="P2443" s="8" t="str">
        <f>IF(ISNUMBER(N2443),_xll.BDP($C2443, "OPT_UNDL_PX")," ")</f>
        <v xml:space="preserve"> </v>
      </c>
      <c r="Q2443" s="7" t="str">
        <f>IF(ISNUMBER(N2443),+G2443*_xll.BDP($C2443, "PX_POS_MULT_FACTOR")*P2443/K2443," ")</f>
        <v xml:space="preserve"> </v>
      </c>
      <c r="R2443" s="8" t="str">
        <f>IF(OR($A2443="TUA",$A2443="TYA"),"",IF(ISNUMBER(_xll.BDP($C2443,"DUR_ADJ_OAS_MID")),_xll.BDP($C2443,"DUR_ADJ_OAS_MID"),IF(ISNUMBER(_xll.BDP($E2443&amp;" ISIN","DUR_ADJ_OAS_MID")),_xll.BDP($E2443&amp;" ISIN","DUR_ADJ_OAS_MID")," ")))</f>
        <v xml:space="preserve"> </v>
      </c>
      <c r="S2443" s="7" t="str">
        <f ca="1">IF(AND(A2442="SVOL",C2442="Cash"),                                     SUM(INDIRECT(ADDRESS(ROW()-(COUNTIF(A:A,"SVOL")),COLUMN())):INDIRECT(ADDRESS(ROW()-1,COLUMN()))),                                    IF(AND(A2443="TYA",C2443="Cash"), SUM(INDIRECT(ADDRESS(ROW()-(COUNTIF(A:A,"TYA")-1),COLUMN())):INDIRECT(ADDRESS(ROW()-1,COLUMN()))),                                    IF(AND(A2443="SVOL",ISNUMBER(FIND(" Govt",C2443))),"", IF(AND(A2443="SVOL",ISNUMBER(FIND(" Index",C2443))),J2443,                                    IF(ISNUMBER(N2443),Q2443*N2443,IF(ISNUMBER(R2443),J2443*R2443," "))))))</f>
        <v xml:space="preserve"> </v>
      </c>
      <c r="T2443" t="s">
        <v>357</v>
      </c>
      <c r="U2443" t="s">
        <v>1204</v>
      </c>
      <c r="AG2443" s="17" t="s">
        <v>6737</v>
      </c>
    </row>
    <row r="2444" spans="1:33" x14ac:dyDescent="0.35">
      <c r="A2444" t="s">
        <v>4231</v>
      </c>
      <c r="B2444" t="s">
        <v>5731</v>
      </c>
      <c r="C2444" t="s">
        <v>5732</v>
      </c>
      <c r="D2444" t="s">
        <v>5733</v>
      </c>
      <c r="E2444" t="s">
        <v>5734</v>
      </c>
      <c r="F2444" t="s">
        <v>5735</v>
      </c>
      <c r="G2444" s="1">
        <v>77</v>
      </c>
      <c r="H2444" s="1">
        <v>92.69</v>
      </c>
      <c r="I2444" s="2">
        <v>7137.13</v>
      </c>
      <c r="J2444" s="3">
        <v>5.0373400000000004E-3</v>
      </c>
      <c r="K2444" s="4">
        <v>1416846.12</v>
      </c>
      <c r="L2444" s="5">
        <v>50001</v>
      </c>
      <c r="M2444" s="6">
        <v>28.33635567</v>
      </c>
      <c r="N2444" s="7" t="str">
        <f>IF(ISNUMBER(_xll.BDP($C2444, "DELTA_MID")),_xll.BDP($C2444, "DELTA_MID")," ")</f>
        <v xml:space="preserve"> </v>
      </c>
      <c r="O2444" s="7" t="str">
        <f>IF(ISNUMBER(N2444),_xll.BDP($C2444, "OPT_UNDL_TICKER"),"")</f>
        <v/>
      </c>
      <c r="P2444" s="8" t="str">
        <f>IF(ISNUMBER(N2444),_xll.BDP($C2444, "OPT_UNDL_PX")," ")</f>
        <v xml:space="preserve"> </v>
      </c>
      <c r="Q2444" s="7" t="str">
        <f>IF(ISNUMBER(N2444),+G2444*_xll.BDP($C2444, "PX_POS_MULT_FACTOR")*P2444/K2444," ")</f>
        <v xml:space="preserve"> </v>
      </c>
      <c r="R2444" s="8" t="str">
        <f>IF(OR($A2444="TUA",$A2444="TYA"),"",IF(ISNUMBER(_xll.BDP($C2444,"DUR_ADJ_OAS_MID")),_xll.BDP($C2444,"DUR_ADJ_OAS_MID"),IF(ISNUMBER(_xll.BDP($E2444&amp;" ISIN","DUR_ADJ_OAS_MID")),_xll.BDP($E2444&amp;" ISIN","DUR_ADJ_OAS_MID")," ")))</f>
        <v xml:space="preserve"> </v>
      </c>
      <c r="S2444" s="7" t="str">
        <f ca="1">IF(AND(A2443="SVOL",C2443="Cash"),                                     SUM(INDIRECT(ADDRESS(ROW()-(COUNTIF(A:A,"SVOL")),COLUMN())):INDIRECT(ADDRESS(ROW()-1,COLUMN()))),                                    IF(AND(A2444="TYA",C2444="Cash"), SUM(INDIRECT(ADDRESS(ROW()-(COUNTIF(A:A,"TYA")-1),COLUMN())):INDIRECT(ADDRESS(ROW()-1,COLUMN()))),                                    IF(AND(A2444="SVOL",ISNUMBER(FIND(" Govt",C2444))),"", IF(AND(A2444="SVOL",ISNUMBER(FIND(" Index",C2444))),J2444,                                    IF(ISNUMBER(N2444),Q2444*N2444,IF(ISNUMBER(R2444),J2444*R2444," "))))))</f>
        <v xml:space="preserve"> </v>
      </c>
      <c r="T2444" t="s">
        <v>5735</v>
      </c>
      <c r="U2444" t="s">
        <v>1204</v>
      </c>
      <c r="AG2444" s="17" t="s">
        <v>6737</v>
      </c>
    </row>
    <row r="2445" spans="1:33" x14ac:dyDescent="0.35">
      <c r="A2445" t="s">
        <v>4231</v>
      </c>
      <c r="B2445" t="s">
        <v>5736</v>
      </c>
      <c r="C2445" t="s">
        <v>5737</v>
      </c>
      <c r="D2445" t="s">
        <v>5738</v>
      </c>
      <c r="E2445" t="s">
        <v>5739</v>
      </c>
      <c r="F2445" t="s">
        <v>5740</v>
      </c>
      <c r="G2445" s="1">
        <v>534</v>
      </c>
      <c r="H2445" s="1">
        <v>2.1800000000000002</v>
      </c>
      <c r="I2445" s="2">
        <v>1164.1199999999999</v>
      </c>
      <c r="J2445" s="3">
        <v>8.2162999999999995E-4</v>
      </c>
      <c r="K2445" s="4">
        <v>1416846.12</v>
      </c>
      <c r="L2445" s="5">
        <v>50001</v>
      </c>
      <c r="M2445" s="6">
        <v>28.33635567</v>
      </c>
      <c r="N2445" s="7" t="str">
        <f>IF(ISNUMBER(_xll.BDP($C2445, "DELTA_MID")),_xll.BDP($C2445, "DELTA_MID")," ")</f>
        <v xml:space="preserve"> </v>
      </c>
      <c r="O2445" s="7" t="str">
        <f>IF(ISNUMBER(N2445),_xll.BDP($C2445, "OPT_UNDL_TICKER"),"")</f>
        <v/>
      </c>
      <c r="P2445" s="8" t="str">
        <f>IF(ISNUMBER(N2445),_xll.BDP($C2445, "OPT_UNDL_PX")," ")</f>
        <v xml:space="preserve"> </v>
      </c>
      <c r="Q2445" s="7" t="str">
        <f>IF(ISNUMBER(N2445),+G2445*_xll.BDP($C2445, "PX_POS_MULT_FACTOR")*P2445/K2445," ")</f>
        <v xml:space="preserve"> </v>
      </c>
      <c r="R2445" s="8" t="str">
        <f>IF(OR($A2445="TUA",$A2445="TYA"),"",IF(ISNUMBER(_xll.BDP($C2445,"DUR_ADJ_OAS_MID")),_xll.BDP($C2445,"DUR_ADJ_OAS_MID"),IF(ISNUMBER(_xll.BDP($E2445&amp;" ISIN","DUR_ADJ_OAS_MID")),_xll.BDP($E2445&amp;" ISIN","DUR_ADJ_OAS_MID")," ")))</f>
        <v xml:space="preserve"> </v>
      </c>
      <c r="S2445" s="7" t="str">
        <f ca="1">IF(AND(A2444="SVOL",C2444="Cash"),                                     SUM(INDIRECT(ADDRESS(ROW()-(COUNTIF(A:A,"SVOL")),COLUMN())):INDIRECT(ADDRESS(ROW()-1,COLUMN()))),                                    IF(AND(A2445="TYA",C2445="Cash"), SUM(INDIRECT(ADDRESS(ROW()-(COUNTIF(A:A,"TYA")-1),COLUMN())):INDIRECT(ADDRESS(ROW()-1,COLUMN()))),                                    IF(AND(A2445="SVOL",ISNUMBER(FIND(" Govt",C2445))),"", IF(AND(A2445="SVOL",ISNUMBER(FIND(" Index",C2445))),J2445,                                    IF(ISNUMBER(N2445),Q2445*N2445,IF(ISNUMBER(R2445),J2445*R2445," "))))))</f>
        <v xml:space="preserve"> </v>
      </c>
      <c r="T2445" t="s">
        <v>5740</v>
      </c>
      <c r="U2445" t="s">
        <v>1204</v>
      </c>
      <c r="AG2445" s="17" t="s">
        <v>6737</v>
      </c>
    </row>
    <row r="2446" spans="1:33" x14ac:dyDescent="0.35">
      <c r="A2446" t="s">
        <v>4231</v>
      </c>
      <c r="B2446" t="s">
        <v>5741</v>
      </c>
      <c r="C2446" t="s">
        <v>5742</v>
      </c>
      <c r="D2446" t="s">
        <v>5743</v>
      </c>
      <c r="E2446" t="s">
        <v>5744</v>
      </c>
      <c r="F2446" t="s">
        <v>5745</v>
      </c>
      <c r="G2446" s="1">
        <v>48</v>
      </c>
      <c r="H2446" s="1">
        <v>166.33</v>
      </c>
      <c r="I2446" s="2">
        <v>7983.84</v>
      </c>
      <c r="J2446" s="3">
        <v>5.6349399999999997E-3</v>
      </c>
      <c r="K2446" s="4">
        <v>1416846.12</v>
      </c>
      <c r="L2446" s="5">
        <v>50001</v>
      </c>
      <c r="M2446" s="6">
        <v>28.33635567</v>
      </c>
      <c r="N2446" s="7" t="str">
        <f>IF(ISNUMBER(_xll.BDP($C2446, "DELTA_MID")),_xll.BDP($C2446, "DELTA_MID")," ")</f>
        <v xml:space="preserve"> </v>
      </c>
      <c r="O2446" s="7" t="str">
        <f>IF(ISNUMBER(N2446),_xll.BDP($C2446, "OPT_UNDL_TICKER"),"")</f>
        <v/>
      </c>
      <c r="P2446" s="8" t="str">
        <f>IF(ISNUMBER(N2446),_xll.BDP($C2446, "OPT_UNDL_PX")," ")</f>
        <v xml:space="preserve"> </v>
      </c>
      <c r="Q2446" s="7" t="str">
        <f>IF(ISNUMBER(N2446),+G2446*_xll.BDP($C2446, "PX_POS_MULT_FACTOR")*P2446/K2446," ")</f>
        <v xml:space="preserve"> </v>
      </c>
      <c r="R2446" s="8" t="str">
        <f>IF(OR($A2446="TUA",$A2446="TYA"),"",IF(ISNUMBER(_xll.BDP($C2446,"DUR_ADJ_OAS_MID")),_xll.BDP($C2446,"DUR_ADJ_OAS_MID"),IF(ISNUMBER(_xll.BDP($E2446&amp;" ISIN","DUR_ADJ_OAS_MID")),_xll.BDP($E2446&amp;" ISIN","DUR_ADJ_OAS_MID")," ")))</f>
        <v xml:space="preserve"> </v>
      </c>
      <c r="S2446" s="7" t="str">
        <f ca="1">IF(AND(A2445="SVOL",C2445="Cash"),                                     SUM(INDIRECT(ADDRESS(ROW()-(COUNTIF(A:A,"SVOL")),COLUMN())):INDIRECT(ADDRESS(ROW()-1,COLUMN()))),                                    IF(AND(A2446="TYA",C2446="Cash"), SUM(INDIRECT(ADDRESS(ROW()-(COUNTIF(A:A,"TYA")-1),COLUMN())):INDIRECT(ADDRESS(ROW()-1,COLUMN()))),                                    IF(AND(A2446="SVOL",ISNUMBER(FIND(" Govt",C2446))),"", IF(AND(A2446="SVOL",ISNUMBER(FIND(" Index",C2446))),J2446,                                    IF(ISNUMBER(N2446),Q2446*N2446,IF(ISNUMBER(R2446),J2446*R2446," "))))))</f>
        <v xml:space="preserve"> </v>
      </c>
      <c r="T2446" t="s">
        <v>5745</v>
      </c>
      <c r="U2446" t="s">
        <v>1204</v>
      </c>
      <c r="AG2446" s="17" t="s">
        <v>6737</v>
      </c>
    </row>
    <row r="2447" spans="1:33" x14ac:dyDescent="0.35">
      <c r="A2447" t="s">
        <v>4231</v>
      </c>
      <c r="B2447" t="s">
        <v>5746</v>
      </c>
      <c r="C2447" t="s">
        <v>5747</v>
      </c>
      <c r="D2447" t="s">
        <v>5748</v>
      </c>
      <c r="E2447" t="s">
        <v>5749</v>
      </c>
      <c r="F2447" t="s">
        <v>5750</v>
      </c>
      <c r="G2447" s="1">
        <v>236</v>
      </c>
      <c r="H2447" s="1">
        <v>16.98</v>
      </c>
      <c r="I2447" s="2">
        <v>4007.28</v>
      </c>
      <c r="J2447" s="3">
        <v>2.8283100000000001E-3</v>
      </c>
      <c r="K2447" s="4">
        <v>1416846.12</v>
      </c>
      <c r="L2447" s="5">
        <v>50001</v>
      </c>
      <c r="M2447" s="6">
        <v>28.33635567</v>
      </c>
      <c r="N2447" s="7" t="str">
        <f>IF(ISNUMBER(_xll.BDP($C2447, "DELTA_MID")),_xll.BDP($C2447, "DELTA_MID")," ")</f>
        <v xml:space="preserve"> </v>
      </c>
      <c r="O2447" s="7" t="str">
        <f>IF(ISNUMBER(N2447),_xll.BDP($C2447, "OPT_UNDL_TICKER"),"")</f>
        <v/>
      </c>
      <c r="P2447" s="8" t="str">
        <f>IF(ISNUMBER(N2447),_xll.BDP($C2447, "OPT_UNDL_PX")," ")</f>
        <v xml:space="preserve"> </v>
      </c>
      <c r="Q2447" s="7" t="str">
        <f>IF(ISNUMBER(N2447),+G2447*_xll.BDP($C2447, "PX_POS_MULT_FACTOR")*P2447/K2447," ")</f>
        <v xml:space="preserve"> </v>
      </c>
      <c r="R2447" s="8" t="str">
        <f>IF(OR($A2447="TUA",$A2447="TYA"),"",IF(ISNUMBER(_xll.BDP($C2447,"DUR_ADJ_OAS_MID")),_xll.BDP($C2447,"DUR_ADJ_OAS_MID"),IF(ISNUMBER(_xll.BDP($E2447&amp;" ISIN","DUR_ADJ_OAS_MID")),_xll.BDP($E2447&amp;" ISIN","DUR_ADJ_OAS_MID")," ")))</f>
        <v xml:space="preserve"> </v>
      </c>
      <c r="S2447" s="7" t="str">
        <f ca="1">IF(AND(A2446="SVOL",C2446="Cash"),                                     SUM(INDIRECT(ADDRESS(ROW()-(COUNTIF(A:A,"SVOL")),COLUMN())):INDIRECT(ADDRESS(ROW()-1,COLUMN()))),                                    IF(AND(A2447="TYA",C2447="Cash"), SUM(INDIRECT(ADDRESS(ROW()-(COUNTIF(A:A,"TYA")-1),COLUMN())):INDIRECT(ADDRESS(ROW()-1,COLUMN()))),                                    IF(AND(A2447="SVOL",ISNUMBER(FIND(" Govt",C2447))),"", IF(AND(A2447="SVOL",ISNUMBER(FIND(" Index",C2447))),J2447,                                    IF(ISNUMBER(N2447),Q2447*N2447,IF(ISNUMBER(R2447),J2447*R2447," "))))))</f>
        <v xml:space="preserve"> </v>
      </c>
      <c r="T2447" t="s">
        <v>5750</v>
      </c>
      <c r="U2447" t="s">
        <v>1204</v>
      </c>
      <c r="AG2447" s="17" t="s">
        <v>6737</v>
      </c>
    </row>
    <row r="2448" spans="1:33" x14ac:dyDescent="0.35">
      <c r="A2448" t="s">
        <v>4231</v>
      </c>
      <c r="B2448" t="s">
        <v>5751</v>
      </c>
      <c r="C2448" t="s">
        <v>921</v>
      </c>
      <c r="D2448" t="s">
        <v>922</v>
      </c>
      <c r="E2448" t="s">
        <v>923</v>
      </c>
      <c r="F2448" t="s">
        <v>924</v>
      </c>
      <c r="G2448" s="1">
        <v>64</v>
      </c>
      <c r="H2448" s="1">
        <v>38.42</v>
      </c>
      <c r="I2448" s="2">
        <v>2458.88</v>
      </c>
      <c r="J2448" s="3">
        <v>1.7354600000000001E-3</v>
      </c>
      <c r="K2448" s="4">
        <v>1416846.12</v>
      </c>
      <c r="L2448" s="5">
        <v>50001</v>
      </c>
      <c r="M2448" s="6">
        <v>28.33635567</v>
      </c>
      <c r="N2448" s="7" t="str">
        <f>IF(ISNUMBER(_xll.BDP($C2448, "DELTA_MID")),_xll.BDP($C2448, "DELTA_MID")," ")</f>
        <v xml:space="preserve"> </v>
      </c>
      <c r="O2448" s="7" t="str">
        <f>IF(ISNUMBER(N2448),_xll.BDP($C2448, "OPT_UNDL_TICKER"),"")</f>
        <v/>
      </c>
      <c r="P2448" s="8" t="str">
        <f>IF(ISNUMBER(N2448),_xll.BDP($C2448, "OPT_UNDL_PX")," ")</f>
        <v xml:space="preserve"> </v>
      </c>
      <c r="Q2448" s="7" t="str">
        <f>IF(ISNUMBER(N2448),+G2448*_xll.BDP($C2448, "PX_POS_MULT_FACTOR")*P2448/K2448," ")</f>
        <v xml:space="preserve"> </v>
      </c>
      <c r="R2448" s="8" t="str">
        <f>IF(OR($A2448="TUA",$A2448="TYA"),"",IF(ISNUMBER(_xll.BDP($C2448,"DUR_ADJ_OAS_MID")),_xll.BDP($C2448,"DUR_ADJ_OAS_MID"),IF(ISNUMBER(_xll.BDP($E2448&amp;" ISIN","DUR_ADJ_OAS_MID")),_xll.BDP($E2448&amp;" ISIN","DUR_ADJ_OAS_MID")," ")))</f>
        <v xml:space="preserve"> </v>
      </c>
      <c r="S2448" s="7" t="str">
        <f ca="1">IF(AND(A2447="SVOL",C2447="Cash"),                                     SUM(INDIRECT(ADDRESS(ROW()-(COUNTIF(A:A,"SVOL")),COLUMN())):INDIRECT(ADDRESS(ROW()-1,COLUMN()))),                                    IF(AND(A2448="TYA",C2448="Cash"), SUM(INDIRECT(ADDRESS(ROW()-(COUNTIF(A:A,"TYA")-1),COLUMN())):INDIRECT(ADDRESS(ROW()-1,COLUMN()))),                                    IF(AND(A2448="SVOL",ISNUMBER(FIND(" Govt",C2448))),"", IF(AND(A2448="SVOL",ISNUMBER(FIND(" Index",C2448))),J2448,                                    IF(ISNUMBER(N2448),Q2448*N2448,IF(ISNUMBER(R2448),J2448*R2448," "))))))</f>
        <v xml:space="preserve"> </v>
      </c>
      <c r="T2448" t="s">
        <v>924</v>
      </c>
      <c r="U2448" t="s">
        <v>1204</v>
      </c>
      <c r="AG2448" s="17" t="s">
        <v>6737</v>
      </c>
    </row>
    <row r="2449" spans="1:33" x14ac:dyDescent="0.35">
      <c r="A2449" t="s">
        <v>4231</v>
      </c>
      <c r="B2449" t="s">
        <v>5752</v>
      </c>
      <c r="C2449" t="s">
        <v>5753</v>
      </c>
      <c r="D2449" t="s">
        <v>5754</v>
      </c>
      <c r="E2449" t="s">
        <v>5755</v>
      </c>
      <c r="F2449" t="s">
        <v>5756</v>
      </c>
      <c r="G2449" s="1">
        <v>498</v>
      </c>
      <c r="H2449" s="1">
        <v>8.89</v>
      </c>
      <c r="I2449" s="2">
        <v>4427.22</v>
      </c>
      <c r="J2449" s="3">
        <v>3.1246999999999998E-3</v>
      </c>
      <c r="K2449" s="4">
        <v>1416846.12</v>
      </c>
      <c r="L2449" s="5">
        <v>50001</v>
      </c>
      <c r="M2449" s="6">
        <v>28.33635567</v>
      </c>
      <c r="N2449" s="7" t="str">
        <f>IF(ISNUMBER(_xll.BDP($C2449, "DELTA_MID")),_xll.BDP($C2449, "DELTA_MID")," ")</f>
        <v xml:space="preserve"> </v>
      </c>
      <c r="O2449" s="7" t="str">
        <f>IF(ISNUMBER(N2449),_xll.BDP($C2449, "OPT_UNDL_TICKER"),"")</f>
        <v/>
      </c>
      <c r="P2449" s="8" t="str">
        <f>IF(ISNUMBER(N2449),_xll.BDP($C2449, "OPT_UNDL_PX")," ")</f>
        <v xml:space="preserve"> </v>
      </c>
      <c r="Q2449" s="7" t="str">
        <f>IF(ISNUMBER(N2449),+G2449*_xll.BDP($C2449, "PX_POS_MULT_FACTOR")*P2449/K2449," ")</f>
        <v xml:space="preserve"> </v>
      </c>
      <c r="R2449" s="8" t="str">
        <f>IF(OR($A2449="TUA",$A2449="TYA"),"",IF(ISNUMBER(_xll.BDP($C2449,"DUR_ADJ_OAS_MID")),_xll.BDP($C2449,"DUR_ADJ_OAS_MID"),IF(ISNUMBER(_xll.BDP($E2449&amp;" ISIN","DUR_ADJ_OAS_MID")),_xll.BDP($E2449&amp;" ISIN","DUR_ADJ_OAS_MID")," ")))</f>
        <v xml:space="preserve"> </v>
      </c>
      <c r="S2449" s="7" t="str">
        <f ca="1">IF(AND(A2448="SVOL",C2448="Cash"),                                     SUM(INDIRECT(ADDRESS(ROW()-(COUNTIF(A:A,"SVOL")),COLUMN())):INDIRECT(ADDRESS(ROW()-1,COLUMN()))),                                    IF(AND(A2449="TYA",C2449="Cash"), SUM(INDIRECT(ADDRESS(ROW()-(COUNTIF(A:A,"TYA")-1),COLUMN())):INDIRECT(ADDRESS(ROW()-1,COLUMN()))),                                    IF(AND(A2449="SVOL",ISNUMBER(FIND(" Govt",C2449))),"", IF(AND(A2449="SVOL",ISNUMBER(FIND(" Index",C2449))),J2449,                                    IF(ISNUMBER(N2449),Q2449*N2449,IF(ISNUMBER(R2449),J2449*R2449," "))))))</f>
        <v xml:space="preserve"> </v>
      </c>
      <c r="T2449" t="s">
        <v>5756</v>
      </c>
      <c r="U2449" t="s">
        <v>1204</v>
      </c>
      <c r="AG2449" s="17" t="s">
        <v>6737</v>
      </c>
    </row>
    <row r="2450" spans="1:33" x14ac:dyDescent="0.35">
      <c r="A2450" t="s">
        <v>4231</v>
      </c>
      <c r="B2450" t="s">
        <v>5757</v>
      </c>
      <c r="C2450" t="s">
        <v>369</v>
      </c>
      <c r="D2450" t="s">
        <v>370</v>
      </c>
      <c r="E2450" t="s">
        <v>371</v>
      </c>
      <c r="F2450" t="s">
        <v>372</v>
      </c>
      <c r="G2450" s="1">
        <v>151</v>
      </c>
      <c r="H2450" s="1">
        <v>32.380000000000003</v>
      </c>
      <c r="I2450" s="2">
        <v>4889.38</v>
      </c>
      <c r="J2450" s="3">
        <v>3.4508899999999999E-3</v>
      </c>
      <c r="K2450" s="4">
        <v>1416846.12</v>
      </c>
      <c r="L2450" s="5">
        <v>50001</v>
      </c>
      <c r="M2450" s="6">
        <v>28.33635567</v>
      </c>
      <c r="N2450" s="7" t="str">
        <f>IF(ISNUMBER(_xll.BDP($C2450, "DELTA_MID")),_xll.BDP($C2450, "DELTA_MID")," ")</f>
        <v xml:space="preserve"> </v>
      </c>
      <c r="O2450" s="7" t="str">
        <f>IF(ISNUMBER(N2450),_xll.BDP($C2450, "OPT_UNDL_TICKER"),"")</f>
        <v/>
      </c>
      <c r="P2450" s="8" t="str">
        <f>IF(ISNUMBER(N2450),_xll.BDP($C2450, "OPT_UNDL_PX")," ")</f>
        <v xml:space="preserve"> </v>
      </c>
      <c r="Q2450" s="7" t="str">
        <f>IF(ISNUMBER(N2450),+G2450*_xll.BDP($C2450, "PX_POS_MULT_FACTOR")*P2450/K2450," ")</f>
        <v xml:space="preserve"> </v>
      </c>
      <c r="R2450" s="8" t="str">
        <f>IF(OR($A2450="TUA",$A2450="TYA"),"",IF(ISNUMBER(_xll.BDP($C2450,"DUR_ADJ_OAS_MID")),_xll.BDP($C2450,"DUR_ADJ_OAS_MID"),IF(ISNUMBER(_xll.BDP($E2450&amp;" ISIN","DUR_ADJ_OAS_MID")),_xll.BDP($E2450&amp;" ISIN","DUR_ADJ_OAS_MID")," ")))</f>
        <v xml:space="preserve"> </v>
      </c>
      <c r="S2450" s="7" t="str">
        <f ca="1">IF(AND(A2449="SVOL",C2449="Cash"),                                     SUM(INDIRECT(ADDRESS(ROW()-(COUNTIF(A:A,"SVOL")),COLUMN())):INDIRECT(ADDRESS(ROW()-1,COLUMN()))),                                    IF(AND(A2450="TYA",C2450="Cash"), SUM(INDIRECT(ADDRESS(ROW()-(COUNTIF(A:A,"TYA")-1),COLUMN())):INDIRECT(ADDRESS(ROW()-1,COLUMN()))),                                    IF(AND(A2450="SVOL",ISNUMBER(FIND(" Govt",C2450))),"", IF(AND(A2450="SVOL",ISNUMBER(FIND(" Index",C2450))),J2450,                                    IF(ISNUMBER(N2450),Q2450*N2450,IF(ISNUMBER(R2450),J2450*R2450," "))))))</f>
        <v xml:space="preserve"> </v>
      </c>
      <c r="T2450" t="s">
        <v>372</v>
      </c>
      <c r="U2450" t="s">
        <v>1204</v>
      </c>
      <c r="AG2450" s="17" t="s">
        <v>6737</v>
      </c>
    </row>
    <row r="2451" spans="1:33" x14ac:dyDescent="0.35">
      <c r="A2451" t="s">
        <v>4231</v>
      </c>
      <c r="B2451" t="s">
        <v>5758</v>
      </c>
      <c r="C2451" t="s">
        <v>374</v>
      </c>
      <c r="D2451" t="s">
        <v>375</v>
      </c>
      <c r="E2451" t="s">
        <v>376</v>
      </c>
      <c r="F2451" t="s">
        <v>377</v>
      </c>
      <c r="G2451" s="1">
        <v>173</v>
      </c>
      <c r="H2451" s="1">
        <v>15.07</v>
      </c>
      <c r="I2451" s="2">
        <v>2607.11</v>
      </c>
      <c r="J2451" s="3">
        <v>1.84008E-3</v>
      </c>
      <c r="K2451" s="4">
        <v>1416846.12</v>
      </c>
      <c r="L2451" s="5">
        <v>50001</v>
      </c>
      <c r="M2451" s="6">
        <v>28.33635567</v>
      </c>
      <c r="N2451" s="7" t="str">
        <f>IF(ISNUMBER(_xll.BDP($C2451, "DELTA_MID")),_xll.BDP($C2451, "DELTA_MID")," ")</f>
        <v xml:space="preserve"> </v>
      </c>
      <c r="O2451" s="7" t="str">
        <f>IF(ISNUMBER(N2451),_xll.BDP($C2451, "OPT_UNDL_TICKER"),"")</f>
        <v/>
      </c>
      <c r="P2451" s="8" t="str">
        <f>IF(ISNUMBER(N2451),_xll.BDP($C2451, "OPT_UNDL_PX")," ")</f>
        <v xml:space="preserve"> </v>
      </c>
      <c r="Q2451" s="7" t="str">
        <f>IF(ISNUMBER(N2451),+G2451*_xll.BDP($C2451, "PX_POS_MULT_FACTOR")*P2451/K2451," ")</f>
        <v xml:space="preserve"> </v>
      </c>
      <c r="R2451" s="8" t="str">
        <f>IF(OR($A2451="TUA",$A2451="TYA"),"",IF(ISNUMBER(_xll.BDP($C2451,"DUR_ADJ_OAS_MID")),_xll.BDP($C2451,"DUR_ADJ_OAS_MID"),IF(ISNUMBER(_xll.BDP($E2451&amp;" ISIN","DUR_ADJ_OAS_MID")),_xll.BDP($E2451&amp;" ISIN","DUR_ADJ_OAS_MID")," ")))</f>
        <v xml:space="preserve"> </v>
      </c>
      <c r="S2451" s="7" t="str">
        <f ca="1">IF(AND(A2450="SVOL",C2450="Cash"),                                     SUM(INDIRECT(ADDRESS(ROW()-(COUNTIF(A:A,"SVOL")),COLUMN())):INDIRECT(ADDRESS(ROW()-1,COLUMN()))),                                    IF(AND(A2451="TYA",C2451="Cash"), SUM(INDIRECT(ADDRESS(ROW()-(COUNTIF(A:A,"TYA")-1),COLUMN())):INDIRECT(ADDRESS(ROW()-1,COLUMN()))),                                    IF(AND(A2451="SVOL",ISNUMBER(FIND(" Govt",C2451))),"", IF(AND(A2451="SVOL",ISNUMBER(FIND(" Index",C2451))),J2451,                                    IF(ISNUMBER(N2451),Q2451*N2451,IF(ISNUMBER(R2451),J2451*R2451," "))))))</f>
        <v xml:space="preserve"> </v>
      </c>
      <c r="T2451" t="s">
        <v>377</v>
      </c>
      <c r="U2451" t="s">
        <v>1204</v>
      </c>
      <c r="AG2451" s="17" t="s">
        <v>6737</v>
      </c>
    </row>
    <row r="2452" spans="1:33" x14ac:dyDescent="0.35">
      <c r="A2452" t="s">
        <v>4231</v>
      </c>
      <c r="B2452" t="s">
        <v>5759</v>
      </c>
      <c r="C2452" t="s">
        <v>5760</v>
      </c>
      <c r="D2452" t="s">
        <v>5761</v>
      </c>
      <c r="E2452" t="s">
        <v>5762</v>
      </c>
      <c r="F2452" t="s">
        <v>5763</v>
      </c>
      <c r="G2452" s="1">
        <v>144</v>
      </c>
      <c r="H2452" s="1">
        <v>82.02</v>
      </c>
      <c r="I2452" s="2">
        <v>11810.88</v>
      </c>
      <c r="J2452" s="3">
        <v>8.3360399999999994E-3</v>
      </c>
      <c r="K2452" s="4">
        <v>1416846.12</v>
      </c>
      <c r="L2452" s="5">
        <v>50001</v>
      </c>
      <c r="M2452" s="6">
        <v>28.33635567</v>
      </c>
      <c r="N2452" s="7" t="str">
        <f>IF(ISNUMBER(_xll.BDP($C2452, "DELTA_MID")),_xll.BDP($C2452, "DELTA_MID")," ")</f>
        <v xml:space="preserve"> </v>
      </c>
      <c r="O2452" s="7" t="str">
        <f>IF(ISNUMBER(N2452),_xll.BDP($C2452, "OPT_UNDL_TICKER"),"")</f>
        <v/>
      </c>
      <c r="P2452" s="8" t="str">
        <f>IF(ISNUMBER(N2452),_xll.BDP($C2452, "OPT_UNDL_PX")," ")</f>
        <v xml:space="preserve"> </v>
      </c>
      <c r="Q2452" s="7" t="str">
        <f>IF(ISNUMBER(N2452),+G2452*_xll.BDP($C2452, "PX_POS_MULT_FACTOR")*P2452/K2452," ")</f>
        <v xml:space="preserve"> </v>
      </c>
      <c r="R2452" s="8" t="str">
        <f>IF(OR($A2452="TUA",$A2452="TYA"),"",IF(ISNUMBER(_xll.BDP($C2452,"DUR_ADJ_OAS_MID")),_xll.BDP($C2452,"DUR_ADJ_OAS_MID"),IF(ISNUMBER(_xll.BDP($E2452&amp;" ISIN","DUR_ADJ_OAS_MID")),_xll.BDP($E2452&amp;" ISIN","DUR_ADJ_OAS_MID")," ")))</f>
        <v xml:space="preserve"> </v>
      </c>
      <c r="S2452" s="7" t="str">
        <f ca="1">IF(AND(A2451="SVOL",C2451="Cash"),                                     SUM(INDIRECT(ADDRESS(ROW()-(COUNTIF(A:A,"SVOL")),COLUMN())):INDIRECT(ADDRESS(ROW()-1,COLUMN()))),                                    IF(AND(A2452="TYA",C2452="Cash"), SUM(INDIRECT(ADDRESS(ROW()-(COUNTIF(A:A,"TYA")-1),COLUMN())):INDIRECT(ADDRESS(ROW()-1,COLUMN()))),                                    IF(AND(A2452="SVOL",ISNUMBER(FIND(" Govt",C2452))),"", IF(AND(A2452="SVOL",ISNUMBER(FIND(" Index",C2452))),J2452,                                    IF(ISNUMBER(N2452),Q2452*N2452,IF(ISNUMBER(R2452),J2452*R2452," "))))))</f>
        <v xml:space="preserve"> </v>
      </c>
      <c r="T2452" t="s">
        <v>5763</v>
      </c>
      <c r="U2452" t="s">
        <v>1204</v>
      </c>
      <c r="AG2452" s="17" t="s">
        <v>6737</v>
      </c>
    </row>
    <row r="2453" spans="1:33" x14ac:dyDescent="0.35">
      <c r="A2453" t="s">
        <v>4231</v>
      </c>
      <c r="B2453" t="s">
        <v>5764</v>
      </c>
      <c r="C2453" t="s">
        <v>389</v>
      </c>
      <c r="D2453" t="s">
        <v>390</v>
      </c>
      <c r="E2453" t="s">
        <v>391</v>
      </c>
      <c r="F2453" t="s">
        <v>392</v>
      </c>
      <c r="G2453" s="1">
        <v>30</v>
      </c>
      <c r="H2453" s="1">
        <v>37.979999999999997</v>
      </c>
      <c r="I2453" s="2">
        <v>1139.4000000000001</v>
      </c>
      <c r="J2453" s="3">
        <v>8.0418000000000004E-4</v>
      </c>
      <c r="K2453" s="4">
        <v>1416846.12</v>
      </c>
      <c r="L2453" s="5">
        <v>50001</v>
      </c>
      <c r="M2453" s="6">
        <v>28.33635567</v>
      </c>
      <c r="N2453" s="7" t="str">
        <f>IF(ISNUMBER(_xll.BDP($C2453, "DELTA_MID")),_xll.BDP($C2453, "DELTA_MID")," ")</f>
        <v xml:space="preserve"> </v>
      </c>
      <c r="O2453" s="7" t="str">
        <f>IF(ISNUMBER(N2453),_xll.BDP($C2453, "OPT_UNDL_TICKER"),"")</f>
        <v/>
      </c>
      <c r="P2453" s="8" t="str">
        <f>IF(ISNUMBER(N2453),_xll.BDP($C2453, "OPT_UNDL_PX")," ")</f>
        <v xml:space="preserve"> </v>
      </c>
      <c r="Q2453" s="7" t="str">
        <f>IF(ISNUMBER(N2453),+G2453*_xll.BDP($C2453, "PX_POS_MULT_FACTOR")*P2453/K2453," ")</f>
        <v xml:space="preserve"> </v>
      </c>
      <c r="R2453" s="8" t="str">
        <f>IF(OR($A2453="TUA",$A2453="TYA"),"",IF(ISNUMBER(_xll.BDP($C2453,"DUR_ADJ_OAS_MID")),_xll.BDP($C2453,"DUR_ADJ_OAS_MID"),IF(ISNUMBER(_xll.BDP($E2453&amp;" ISIN","DUR_ADJ_OAS_MID")),_xll.BDP($E2453&amp;" ISIN","DUR_ADJ_OAS_MID")," ")))</f>
        <v xml:space="preserve"> </v>
      </c>
      <c r="S2453" s="7" t="str">
        <f ca="1">IF(AND(A2452="SVOL",C2452="Cash"),                                     SUM(INDIRECT(ADDRESS(ROW()-(COUNTIF(A:A,"SVOL")),COLUMN())):INDIRECT(ADDRESS(ROW()-1,COLUMN()))),                                    IF(AND(A2453="TYA",C2453="Cash"), SUM(INDIRECT(ADDRESS(ROW()-(COUNTIF(A:A,"TYA")-1),COLUMN())):INDIRECT(ADDRESS(ROW()-1,COLUMN()))),                                    IF(AND(A2453="SVOL",ISNUMBER(FIND(" Govt",C2453))),"", IF(AND(A2453="SVOL",ISNUMBER(FIND(" Index",C2453))),J2453,                                    IF(ISNUMBER(N2453),Q2453*N2453,IF(ISNUMBER(R2453),J2453*R2453," "))))))</f>
        <v xml:space="preserve"> </v>
      </c>
      <c r="T2453" t="s">
        <v>392</v>
      </c>
      <c r="U2453" t="s">
        <v>1204</v>
      </c>
      <c r="AG2453" s="17" t="s">
        <v>6737</v>
      </c>
    </row>
    <row r="2454" spans="1:33" x14ac:dyDescent="0.35">
      <c r="A2454" t="s">
        <v>4231</v>
      </c>
      <c r="B2454" t="s">
        <v>5765</v>
      </c>
      <c r="C2454" t="s">
        <v>5766</v>
      </c>
      <c r="D2454" t="s">
        <v>5767</v>
      </c>
      <c r="E2454" t="s">
        <v>5768</v>
      </c>
      <c r="F2454" t="s">
        <v>5769</v>
      </c>
      <c r="G2454" s="1">
        <v>3</v>
      </c>
      <c r="H2454" s="1">
        <v>1655.36</v>
      </c>
      <c r="I2454" s="2">
        <v>4966.08</v>
      </c>
      <c r="J2454" s="3">
        <v>3.5050200000000002E-3</v>
      </c>
      <c r="K2454" s="4">
        <v>1416846.12</v>
      </c>
      <c r="L2454" s="5">
        <v>50001</v>
      </c>
      <c r="M2454" s="6">
        <v>28.33635567</v>
      </c>
      <c r="N2454" s="7" t="str">
        <f>IF(ISNUMBER(_xll.BDP($C2454, "DELTA_MID")),_xll.BDP($C2454, "DELTA_MID")," ")</f>
        <v xml:space="preserve"> </v>
      </c>
      <c r="O2454" s="7" t="str">
        <f>IF(ISNUMBER(N2454),_xll.BDP($C2454, "OPT_UNDL_TICKER"),"")</f>
        <v/>
      </c>
      <c r="P2454" s="8" t="str">
        <f>IF(ISNUMBER(N2454),_xll.BDP($C2454, "OPT_UNDL_PX")," ")</f>
        <v xml:space="preserve"> </v>
      </c>
      <c r="Q2454" s="7" t="str">
        <f>IF(ISNUMBER(N2454),+G2454*_xll.BDP($C2454, "PX_POS_MULT_FACTOR")*P2454/K2454," ")</f>
        <v xml:space="preserve"> </v>
      </c>
      <c r="R2454" s="8" t="str">
        <f>IF(OR($A2454="TUA",$A2454="TYA"),"",IF(ISNUMBER(_xll.BDP($C2454,"DUR_ADJ_OAS_MID")),_xll.BDP($C2454,"DUR_ADJ_OAS_MID"),IF(ISNUMBER(_xll.BDP($E2454&amp;" ISIN","DUR_ADJ_OAS_MID")),_xll.BDP($E2454&amp;" ISIN","DUR_ADJ_OAS_MID")," ")))</f>
        <v xml:space="preserve"> </v>
      </c>
      <c r="S2454" s="7" t="str">
        <f ca="1">IF(AND(A2453="SVOL",C2453="Cash"),                                     SUM(INDIRECT(ADDRESS(ROW()-(COUNTIF(A:A,"SVOL")),COLUMN())):INDIRECT(ADDRESS(ROW()-1,COLUMN()))),                                    IF(AND(A2454="TYA",C2454="Cash"), SUM(INDIRECT(ADDRESS(ROW()-(COUNTIF(A:A,"TYA")-1),COLUMN())):INDIRECT(ADDRESS(ROW()-1,COLUMN()))),                                    IF(AND(A2454="SVOL",ISNUMBER(FIND(" Govt",C2454))),"", IF(AND(A2454="SVOL",ISNUMBER(FIND(" Index",C2454))),J2454,                                    IF(ISNUMBER(N2454),Q2454*N2454,IF(ISNUMBER(R2454),J2454*R2454," "))))))</f>
        <v xml:space="preserve"> </v>
      </c>
      <c r="T2454" t="s">
        <v>5769</v>
      </c>
      <c r="U2454" t="s">
        <v>1204</v>
      </c>
      <c r="AG2454" s="17" t="s">
        <v>6737</v>
      </c>
    </row>
    <row r="2455" spans="1:33" x14ac:dyDescent="0.35">
      <c r="A2455" t="s">
        <v>4231</v>
      </c>
      <c r="B2455" t="s">
        <v>5770</v>
      </c>
      <c r="C2455" t="s">
        <v>5771</v>
      </c>
      <c r="D2455" t="s">
        <v>3823</v>
      </c>
      <c r="E2455" t="s">
        <v>3824</v>
      </c>
      <c r="F2455" t="s">
        <v>3825</v>
      </c>
      <c r="G2455" s="1">
        <v>143</v>
      </c>
      <c r="H2455" s="1">
        <v>42.14</v>
      </c>
      <c r="I2455" s="2">
        <v>6026.02</v>
      </c>
      <c r="J2455" s="3">
        <v>4.25312E-3</v>
      </c>
      <c r="K2455" s="4">
        <v>1416846.12</v>
      </c>
      <c r="L2455" s="5">
        <v>50001</v>
      </c>
      <c r="M2455" s="6">
        <v>28.33635567</v>
      </c>
      <c r="N2455" s="7" t="str">
        <f>IF(ISNUMBER(_xll.BDP($C2455, "DELTA_MID")),_xll.BDP($C2455, "DELTA_MID")," ")</f>
        <v xml:space="preserve"> </v>
      </c>
      <c r="O2455" s="7" t="str">
        <f>IF(ISNUMBER(N2455),_xll.BDP($C2455, "OPT_UNDL_TICKER"),"")</f>
        <v/>
      </c>
      <c r="P2455" s="8" t="str">
        <f>IF(ISNUMBER(N2455),_xll.BDP($C2455, "OPT_UNDL_PX")," ")</f>
        <v xml:space="preserve"> </v>
      </c>
      <c r="Q2455" s="7" t="str">
        <f>IF(ISNUMBER(N2455),+G2455*_xll.BDP($C2455, "PX_POS_MULT_FACTOR")*P2455/K2455," ")</f>
        <v xml:space="preserve"> </v>
      </c>
      <c r="R2455" s="8" t="str">
        <f>IF(OR($A2455="TUA",$A2455="TYA"),"",IF(ISNUMBER(_xll.BDP($C2455,"DUR_ADJ_OAS_MID")),_xll.BDP($C2455,"DUR_ADJ_OAS_MID"),IF(ISNUMBER(_xll.BDP($E2455&amp;" ISIN","DUR_ADJ_OAS_MID")),_xll.BDP($E2455&amp;" ISIN","DUR_ADJ_OAS_MID")," ")))</f>
        <v xml:space="preserve"> </v>
      </c>
      <c r="S2455" s="7" t="str">
        <f ca="1">IF(AND(A2454="SVOL",C2454="Cash"),                                     SUM(INDIRECT(ADDRESS(ROW()-(COUNTIF(A:A,"SVOL")),COLUMN())):INDIRECT(ADDRESS(ROW()-1,COLUMN()))),                                    IF(AND(A2455="TYA",C2455="Cash"), SUM(INDIRECT(ADDRESS(ROW()-(COUNTIF(A:A,"TYA")-1),COLUMN())):INDIRECT(ADDRESS(ROW()-1,COLUMN()))),                                    IF(AND(A2455="SVOL",ISNUMBER(FIND(" Govt",C2455))),"", IF(AND(A2455="SVOL",ISNUMBER(FIND(" Index",C2455))),J2455,                                    IF(ISNUMBER(N2455),Q2455*N2455,IF(ISNUMBER(R2455),J2455*R2455," "))))))</f>
        <v xml:space="preserve"> </v>
      </c>
      <c r="T2455" t="s">
        <v>3825</v>
      </c>
      <c r="U2455" t="s">
        <v>1204</v>
      </c>
      <c r="AG2455" s="17" t="s">
        <v>6737</v>
      </c>
    </row>
    <row r="2456" spans="1:33" x14ac:dyDescent="0.35">
      <c r="A2456" t="s">
        <v>4231</v>
      </c>
      <c r="B2456" t="s">
        <v>5772</v>
      </c>
      <c r="C2456" t="s">
        <v>5773</v>
      </c>
      <c r="D2456" t="s">
        <v>5774</v>
      </c>
      <c r="E2456" t="s">
        <v>5775</v>
      </c>
      <c r="F2456" t="s">
        <v>5776</v>
      </c>
      <c r="G2456" s="1">
        <v>193</v>
      </c>
      <c r="H2456" s="1">
        <v>28.62</v>
      </c>
      <c r="I2456" s="2">
        <v>5523.66</v>
      </c>
      <c r="J2456" s="3">
        <v>3.8985600000000001E-3</v>
      </c>
      <c r="K2456" s="4">
        <v>1416846.12</v>
      </c>
      <c r="L2456" s="5">
        <v>50001</v>
      </c>
      <c r="M2456" s="6">
        <v>28.33635567</v>
      </c>
      <c r="N2456" s="7" t="str">
        <f>IF(ISNUMBER(_xll.BDP($C2456, "DELTA_MID")),_xll.BDP($C2456, "DELTA_MID")," ")</f>
        <v xml:space="preserve"> </v>
      </c>
      <c r="O2456" s="7" t="str">
        <f>IF(ISNUMBER(N2456),_xll.BDP($C2456, "OPT_UNDL_TICKER"),"")</f>
        <v/>
      </c>
      <c r="P2456" s="8" t="str">
        <f>IF(ISNUMBER(N2456),_xll.BDP($C2456, "OPT_UNDL_PX")," ")</f>
        <v xml:space="preserve"> </v>
      </c>
      <c r="Q2456" s="7" t="str">
        <f>IF(ISNUMBER(N2456),+G2456*_xll.BDP($C2456, "PX_POS_MULT_FACTOR")*P2456/K2456," ")</f>
        <v xml:space="preserve"> </v>
      </c>
      <c r="R2456" s="8" t="str">
        <f>IF(OR($A2456="TUA",$A2456="TYA"),"",IF(ISNUMBER(_xll.BDP($C2456,"DUR_ADJ_OAS_MID")),_xll.BDP($C2456,"DUR_ADJ_OAS_MID"),IF(ISNUMBER(_xll.BDP($E2456&amp;" ISIN","DUR_ADJ_OAS_MID")),_xll.BDP($E2456&amp;" ISIN","DUR_ADJ_OAS_MID")," ")))</f>
        <v xml:space="preserve"> </v>
      </c>
      <c r="S2456" s="7" t="str">
        <f ca="1">IF(AND(A2455="SVOL",C2455="Cash"),                                     SUM(INDIRECT(ADDRESS(ROW()-(COUNTIF(A:A,"SVOL")),COLUMN())):INDIRECT(ADDRESS(ROW()-1,COLUMN()))),                                    IF(AND(A2456="TYA",C2456="Cash"), SUM(INDIRECT(ADDRESS(ROW()-(COUNTIF(A:A,"TYA")-1),COLUMN())):INDIRECT(ADDRESS(ROW()-1,COLUMN()))),                                    IF(AND(A2456="SVOL",ISNUMBER(FIND(" Govt",C2456))),"", IF(AND(A2456="SVOL",ISNUMBER(FIND(" Index",C2456))),J2456,                                    IF(ISNUMBER(N2456),Q2456*N2456,IF(ISNUMBER(R2456),J2456*R2456," "))))))</f>
        <v xml:space="preserve"> </v>
      </c>
      <c r="T2456" t="s">
        <v>5776</v>
      </c>
      <c r="U2456" t="s">
        <v>1204</v>
      </c>
      <c r="AG2456" s="17" t="s">
        <v>6737</v>
      </c>
    </row>
    <row r="2457" spans="1:33" x14ac:dyDescent="0.35">
      <c r="A2457" t="s">
        <v>4231</v>
      </c>
      <c r="B2457" t="s">
        <v>5777</v>
      </c>
      <c r="C2457" t="s">
        <v>5778</v>
      </c>
      <c r="D2457" t="s">
        <v>5779</v>
      </c>
      <c r="E2457" t="s">
        <v>5780</v>
      </c>
      <c r="F2457" t="s">
        <v>5781</v>
      </c>
      <c r="G2457" s="1">
        <v>52</v>
      </c>
      <c r="H2457" s="1">
        <v>32.450000000000003</v>
      </c>
      <c r="I2457" s="2">
        <v>1687.4</v>
      </c>
      <c r="J2457" s="3">
        <v>1.19096E-3</v>
      </c>
      <c r="K2457" s="4">
        <v>1416846.12</v>
      </c>
      <c r="L2457" s="5">
        <v>50001</v>
      </c>
      <c r="M2457" s="6">
        <v>28.33635567</v>
      </c>
      <c r="N2457" s="7" t="str">
        <f>IF(ISNUMBER(_xll.BDP($C2457, "DELTA_MID")),_xll.BDP($C2457, "DELTA_MID")," ")</f>
        <v xml:space="preserve"> </v>
      </c>
      <c r="O2457" s="7" t="str">
        <f>IF(ISNUMBER(N2457),_xll.BDP($C2457, "OPT_UNDL_TICKER"),"")</f>
        <v/>
      </c>
      <c r="P2457" s="8" t="str">
        <f>IF(ISNUMBER(N2457),_xll.BDP($C2457, "OPT_UNDL_PX")," ")</f>
        <v xml:space="preserve"> </v>
      </c>
      <c r="Q2457" s="7" t="str">
        <f>IF(ISNUMBER(N2457),+G2457*_xll.BDP($C2457, "PX_POS_MULT_FACTOR")*P2457/K2457," ")</f>
        <v xml:space="preserve"> </v>
      </c>
      <c r="R2457" s="8" t="str">
        <f>IF(OR($A2457="TUA",$A2457="TYA"),"",IF(ISNUMBER(_xll.BDP($C2457,"DUR_ADJ_OAS_MID")),_xll.BDP($C2457,"DUR_ADJ_OAS_MID"),IF(ISNUMBER(_xll.BDP($E2457&amp;" ISIN","DUR_ADJ_OAS_MID")),_xll.BDP($E2457&amp;" ISIN","DUR_ADJ_OAS_MID")," ")))</f>
        <v xml:space="preserve"> </v>
      </c>
      <c r="S2457" s="7" t="str">
        <f ca="1">IF(AND(A2456="SVOL",C2456="Cash"),                                     SUM(INDIRECT(ADDRESS(ROW()-(COUNTIF(A:A,"SVOL")),COLUMN())):INDIRECT(ADDRESS(ROW()-1,COLUMN()))),                                    IF(AND(A2457="TYA",C2457="Cash"), SUM(INDIRECT(ADDRESS(ROW()-(COUNTIF(A:A,"TYA")-1),COLUMN())):INDIRECT(ADDRESS(ROW()-1,COLUMN()))),                                    IF(AND(A2457="SVOL",ISNUMBER(FIND(" Govt",C2457))),"", IF(AND(A2457="SVOL",ISNUMBER(FIND(" Index",C2457))),J2457,                                    IF(ISNUMBER(N2457),Q2457*N2457,IF(ISNUMBER(R2457),J2457*R2457," "))))))</f>
        <v xml:space="preserve"> </v>
      </c>
      <c r="T2457" t="s">
        <v>5781</v>
      </c>
      <c r="U2457" t="s">
        <v>1204</v>
      </c>
      <c r="AG2457" s="17" t="s">
        <v>6737</v>
      </c>
    </row>
    <row r="2458" spans="1:33" x14ac:dyDescent="0.35">
      <c r="A2458" t="s">
        <v>4231</v>
      </c>
      <c r="B2458" t="s">
        <v>5171</v>
      </c>
      <c r="C2458" t="s">
        <v>5172</v>
      </c>
      <c r="D2458" t="s">
        <v>5173</v>
      </c>
      <c r="E2458" t="s">
        <v>5174</v>
      </c>
      <c r="F2458" t="s">
        <v>5175</v>
      </c>
      <c r="G2458" s="1">
        <v>61</v>
      </c>
      <c r="H2458" s="1">
        <v>36.25</v>
      </c>
      <c r="I2458" s="2">
        <v>2211.25</v>
      </c>
      <c r="J2458" s="3">
        <v>1.5606800000000001E-3</v>
      </c>
      <c r="K2458" s="4">
        <v>1416846.12</v>
      </c>
      <c r="L2458" s="5">
        <v>50001</v>
      </c>
      <c r="M2458" s="6">
        <v>28.33635567</v>
      </c>
      <c r="N2458" s="7" t="str">
        <f>IF(ISNUMBER(_xll.BDP($C2458, "DELTA_MID")),_xll.BDP($C2458, "DELTA_MID")," ")</f>
        <v xml:space="preserve"> </v>
      </c>
      <c r="O2458" s="7" t="str">
        <f>IF(ISNUMBER(N2458),_xll.BDP($C2458, "OPT_UNDL_TICKER"),"")</f>
        <v/>
      </c>
      <c r="P2458" s="8" t="str">
        <f>IF(ISNUMBER(N2458),_xll.BDP($C2458, "OPT_UNDL_PX")," ")</f>
        <v xml:space="preserve"> </v>
      </c>
      <c r="Q2458" s="7" t="str">
        <f>IF(ISNUMBER(N2458),+G2458*_xll.BDP($C2458, "PX_POS_MULT_FACTOR")*P2458/K2458," ")</f>
        <v xml:space="preserve"> </v>
      </c>
      <c r="R2458" s="8" t="str">
        <f>IF(OR($A2458="TUA",$A2458="TYA"),"",IF(ISNUMBER(_xll.BDP($C2458,"DUR_ADJ_OAS_MID")),_xll.BDP($C2458,"DUR_ADJ_OAS_MID"),IF(ISNUMBER(_xll.BDP($E2458&amp;" ISIN","DUR_ADJ_OAS_MID")),_xll.BDP($E2458&amp;" ISIN","DUR_ADJ_OAS_MID")," ")))</f>
        <v xml:space="preserve"> </v>
      </c>
      <c r="S2458" s="7" t="str">
        <f ca="1">IF(AND(A2457="SVOL",C2457="Cash"),                                     SUM(INDIRECT(ADDRESS(ROW()-(COUNTIF(A:A,"SVOL")),COLUMN())):INDIRECT(ADDRESS(ROW()-1,COLUMN()))),                                    IF(AND(A2458="TYA",C2458="Cash"), SUM(INDIRECT(ADDRESS(ROW()-(COUNTIF(A:A,"TYA")-1),COLUMN())):INDIRECT(ADDRESS(ROW()-1,COLUMN()))),                                    IF(AND(A2458="SVOL",ISNUMBER(FIND(" Govt",C2458))),"", IF(AND(A2458="SVOL",ISNUMBER(FIND(" Index",C2458))),J2458,                                    IF(ISNUMBER(N2458),Q2458*N2458,IF(ISNUMBER(R2458),J2458*R2458," "))))))</f>
        <v xml:space="preserve"> </v>
      </c>
      <c r="T2458" t="s">
        <v>5175</v>
      </c>
      <c r="U2458" t="s">
        <v>1204</v>
      </c>
      <c r="AG2458" s="17" t="s">
        <v>6737</v>
      </c>
    </row>
    <row r="2459" spans="1:33" x14ac:dyDescent="0.35">
      <c r="A2459" t="s">
        <v>4231</v>
      </c>
      <c r="B2459" t="s">
        <v>1215</v>
      </c>
      <c r="C2459" t="s">
        <v>1216</v>
      </c>
      <c r="D2459" t="s">
        <v>1217</v>
      </c>
      <c r="E2459" t="s">
        <v>1218</v>
      </c>
      <c r="F2459" t="s">
        <v>1219</v>
      </c>
      <c r="G2459" s="1">
        <v>102</v>
      </c>
      <c r="H2459" s="1">
        <v>19.62</v>
      </c>
      <c r="I2459" s="2">
        <v>2001.24</v>
      </c>
      <c r="J2459" s="3">
        <v>1.4124599999999999E-3</v>
      </c>
      <c r="K2459" s="4">
        <v>1416846.12</v>
      </c>
      <c r="L2459" s="5">
        <v>50001</v>
      </c>
      <c r="M2459" s="6">
        <v>28.33635567</v>
      </c>
      <c r="N2459" s="7" t="str">
        <f>IF(ISNUMBER(_xll.BDP($C2459, "DELTA_MID")),_xll.BDP($C2459, "DELTA_MID")," ")</f>
        <v xml:space="preserve"> </v>
      </c>
      <c r="O2459" s="7" t="str">
        <f>IF(ISNUMBER(N2459),_xll.BDP($C2459, "OPT_UNDL_TICKER"),"")</f>
        <v/>
      </c>
      <c r="P2459" s="8" t="str">
        <f>IF(ISNUMBER(N2459),_xll.BDP($C2459, "OPT_UNDL_PX")," ")</f>
        <v xml:space="preserve"> </v>
      </c>
      <c r="Q2459" s="7" t="str">
        <f>IF(ISNUMBER(N2459),+G2459*_xll.BDP($C2459, "PX_POS_MULT_FACTOR")*P2459/K2459," ")</f>
        <v xml:space="preserve"> </v>
      </c>
      <c r="R2459" s="8" t="str">
        <f>IF(OR($A2459="TUA",$A2459="TYA"),"",IF(ISNUMBER(_xll.BDP($C2459,"DUR_ADJ_OAS_MID")),_xll.BDP($C2459,"DUR_ADJ_OAS_MID"),IF(ISNUMBER(_xll.BDP($E2459&amp;" ISIN","DUR_ADJ_OAS_MID")),_xll.BDP($E2459&amp;" ISIN","DUR_ADJ_OAS_MID")," ")))</f>
        <v xml:space="preserve"> </v>
      </c>
      <c r="S2459" s="7" t="str">
        <f ca="1">IF(AND(A2458="SVOL",C2458="Cash"),                                     SUM(INDIRECT(ADDRESS(ROW()-(COUNTIF(A:A,"SVOL")),COLUMN())):INDIRECT(ADDRESS(ROW()-1,COLUMN()))),                                    IF(AND(A2459="TYA",C2459="Cash"), SUM(INDIRECT(ADDRESS(ROW()-(COUNTIF(A:A,"TYA")-1),COLUMN())):INDIRECT(ADDRESS(ROW()-1,COLUMN()))),                                    IF(AND(A2459="SVOL",ISNUMBER(FIND(" Govt",C2459))),"", IF(AND(A2459="SVOL",ISNUMBER(FIND(" Index",C2459))),J2459,                                    IF(ISNUMBER(N2459),Q2459*N2459,IF(ISNUMBER(R2459),J2459*R2459," "))))))</f>
        <v xml:space="preserve"> </v>
      </c>
      <c r="T2459" t="s">
        <v>1219</v>
      </c>
      <c r="U2459" t="s">
        <v>1204</v>
      </c>
      <c r="AG2459" s="17" t="s">
        <v>6737</v>
      </c>
    </row>
    <row r="2460" spans="1:33" x14ac:dyDescent="0.35">
      <c r="A2460" t="s">
        <v>4231</v>
      </c>
      <c r="B2460" t="s">
        <v>5782</v>
      </c>
      <c r="C2460" t="s">
        <v>5783</v>
      </c>
      <c r="D2460" t="s">
        <v>5784</v>
      </c>
      <c r="E2460" t="s">
        <v>5785</v>
      </c>
      <c r="F2460" t="s">
        <v>5786</v>
      </c>
      <c r="G2460" s="1">
        <v>139</v>
      </c>
      <c r="H2460" s="1">
        <v>16.239999999999998</v>
      </c>
      <c r="I2460" s="2">
        <v>2257.36</v>
      </c>
      <c r="J2460" s="3">
        <v>1.59323E-3</v>
      </c>
      <c r="K2460" s="4">
        <v>1416846.12</v>
      </c>
      <c r="L2460" s="5">
        <v>50001</v>
      </c>
      <c r="M2460" s="6">
        <v>28.33635567</v>
      </c>
      <c r="N2460" s="7" t="str">
        <f>IF(ISNUMBER(_xll.BDP($C2460, "DELTA_MID")),_xll.BDP($C2460, "DELTA_MID")," ")</f>
        <v xml:space="preserve"> </v>
      </c>
      <c r="O2460" s="7" t="str">
        <f>IF(ISNUMBER(N2460),_xll.BDP($C2460, "OPT_UNDL_TICKER"),"")</f>
        <v/>
      </c>
      <c r="P2460" s="8" t="str">
        <f>IF(ISNUMBER(N2460),_xll.BDP($C2460, "OPT_UNDL_PX")," ")</f>
        <v xml:space="preserve"> </v>
      </c>
      <c r="Q2460" s="7" t="str">
        <f>IF(ISNUMBER(N2460),+G2460*_xll.BDP($C2460, "PX_POS_MULT_FACTOR")*P2460/K2460," ")</f>
        <v xml:space="preserve"> </v>
      </c>
      <c r="R2460" s="8" t="str">
        <f>IF(OR($A2460="TUA",$A2460="TYA"),"",IF(ISNUMBER(_xll.BDP($C2460,"DUR_ADJ_OAS_MID")),_xll.BDP($C2460,"DUR_ADJ_OAS_MID"),IF(ISNUMBER(_xll.BDP($E2460&amp;" ISIN","DUR_ADJ_OAS_MID")),_xll.BDP($E2460&amp;" ISIN","DUR_ADJ_OAS_MID")," ")))</f>
        <v xml:space="preserve"> </v>
      </c>
      <c r="S2460" s="7" t="str">
        <f ca="1">IF(AND(A2459="SVOL",C2459="Cash"),                                     SUM(INDIRECT(ADDRESS(ROW()-(COUNTIF(A:A,"SVOL")),COLUMN())):INDIRECT(ADDRESS(ROW()-1,COLUMN()))),                                    IF(AND(A2460="TYA",C2460="Cash"), SUM(INDIRECT(ADDRESS(ROW()-(COUNTIF(A:A,"TYA")-1),COLUMN())):INDIRECT(ADDRESS(ROW()-1,COLUMN()))),                                    IF(AND(A2460="SVOL",ISNUMBER(FIND(" Govt",C2460))),"", IF(AND(A2460="SVOL",ISNUMBER(FIND(" Index",C2460))),J2460,                                    IF(ISNUMBER(N2460),Q2460*N2460,IF(ISNUMBER(R2460),J2460*R2460," "))))))</f>
        <v xml:space="preserve"> </v>
      </c>
      <c r="T2460" t="s">
        <v>5786</v>
      </c>
      <c r="U2460" t="s">
        <v>1204</v>
      </c>
      <c r="AG2460" s="17" t="s">
        <v>6737</v>
      </c>
    </row>
    <row r="2461" spans="1:33" x14ac:dyDescent="0.35">
      <c r="A2461" t="s">
        <v>4231</v>
      </c>
      <c r="B2461" t="s">
        <v>5787</v>
      </c>
      <c r="C2461" t="s">
        <v>5788</v>
      </c>
      <c r="D2461" t="s">
        <v>5789</v>
      </c>
      <c r="E2461" t="s">
        <v>5790</v>
      </c>
      <c r="F2461" t="s">
        <v>5791</v>
      </c>
      <c r="G2461" s="1">
        <v>18</v>
      </c>
      <c r="H2461" s="1">
        <v>157.85</v>
      </c>
      <c r="I2461" s="2">
        <v>2841.3</v>
      </c>
      <c r="J2461" s="3">
        <v>2.0053699999999998E-3</v>
      </c>
      <c r="K2461" s="4">
        <v>1416846.12</v>
      </c>
      <c r="L2461" s="5">
        <v>50001</v>
      </c>
      <c r="M2461" s="6">
        <v>28.33635567</v>
      </c>
      <c r="N2461" s="7" t="str">
        <f>IF(ISNUMBER(_xll.BDP($C2461, "DELTA_MID")),_xll.BDP($C2461, "DELTA_MID")," ")</f>
        <v xml:space="preserve"> </v>
      </c>
      <c r="O2461" s="7" t="str">
        <f>IF(ISNUMBER(N2461),_xll.BDP($C2461, "OPT_UNDL_TICKER"),"")</f>
        <v/>
      </c>
      <c r="P2461" s="8" t="str">
        <f>IF(ISNUMBER(N2461),_xll.BDP($C2461, "OPT_UNDL_PX")," ")</f>
        <v xml:space="preserve"> </v>
      </c>
      <c r="Q2461" s="7" t="str">
        <f>IF(ISNUMBER(N2461),+G2461*_xll.BDP($C2461, "PX_POS_MULT_FACTOR")*P2461/K2461," ")</f>
        <v xml:space="preserve"> </v>
      </c>
      <c r="R2461" s="8" t="str">
        <f>IF(OR($A2461="TUA",$A2461="TYA"),"",IF(ISNUMBER(_xll.BDP($C2461,"DUR_ADJ_OAS_MID")),_xll.BDP($C2461,"DUR_ADJ_OAS_MID"),IF(ISNUMBER(_xll.BDP($E2461&amp;" ISIN","DUR_ADJ_OAS_MID")),_xll.BDP($E2461&amp;" ISIN","DUR_ADJ_OAS_MID")," ")))</f>
        <v xml:space="preserve"> </v>
      </c>
      <c r="S2461" s="7" t="str">
        <f ca="1">IF(AND(A2460="SVOL",C2460="Cash"),                                     SUM(INDIRECT(ADDRESS(ROW()-(COUNTIF(A:A,"SVOL")),COLUMN())):INDIRECT(ADDRESS(ROW()-1,COLUMN()))),                                    IF(AND(A2461="TYA",C2461="Cash"), SUM(INDIRECT(ADDRESS(ROW()-(COUNTIF(A:A,"TYA")-1),COLUMN())):INDIRECT(ADDRESS(ROW()-1,COLUMN()))),                                    IF(AND(A2461="SVOL",ISNUMBER(FIND(" Govt",C2461))),"", IF(AND(A2461="SVOL",ISNUMBER(FIND(" Index",C2461))),J2461,                                    IF(ISNUMBER(N2461),Q2461*N2461,IF(ISNUMBER(R2461),J2461*R2461," "))))))</f>
        <v xml:space="preserve"> </v>
      </c>
      <c r="T2461" t="s">
        <v>5791</v>
      </c>
      <c r="U2461" t="s">
        <v>1204</v>
      </c>
      <c r="AG2461" s="17" t="s">
        <v>6737</v>
      </c>
    </row>
    <row r="2462" spans="1:33" x14ac:dyDescent="0.35">
      <c r="A2462" t="s">
        <v>4231</v>
      </c>
      <c r="B2462" t="s">
        <v>5187</v>
      </c>
      <c r="C2462" t="s">
        <v>5188</v>
      </c>
      <c r="D2462" t="s">
        <v>2643</v>
      </c>
      <c r="E2462" t="s">
        <v>2644</v>
      </c>
      <c r="F2462" t="s">
        <v>2645</v>
      </c>
      <c r="G2462" s="1">
        <v>116</v>
      </c>
      <c r="H2462" s="1">
        <v>119.68</v>
      </c>
      <c r="I2462" s="2">
        <v>13882.88</v>
      </c>
      <c r="J2462" s="3">
        <v>9.7984400000000003E-3</v>
      </c>
      <c r="K2462" s="4">
        <v>1416846.12</v>
      </c>
      <c r="L2462" s="5">
        <v>50001</v>
      </c>
      <c r="M2462" s="6">
        <v>28.33635567</v>
      </c>
      <c r="N2462" s="7" t="str">
        <f>IF(ISNUMBER(_xll.BDP($C2462, "DELTA_MID")),_xll.BDP($C2462, "DELTA_MID")," ")</f>
        <v xml:space="preserve"> </v>
      </c>
      <c r="O2462" s="7" t="str">
        <f>IF(ISNUMBER(N2462),_xll.BDP($C2462, "OPT_UNDL_TICKER"),"")</f>
        <v/>
      </c>
      <c r="P2462" s="8" t="str">
        <f>IF(ISNUMBER(N2462),_xll.BDP($C2462, "OPT_UNDL_PX")," ")</f>
        <v xml:space="preserve"> </v>
      </c>
      <c r="Q2462" s="7" t="str">
        <f>IF(ISNUMBER(N2462),+G2462*_xll.BDP($C2462, "PX_POS_MULT_FACTOR")*P2462/K2462," ")</f>
        <v xml:space="preserve"> </v>
      </c>
      <c r="R2462" s="8" t="str">
        <f>IF(OR($A2462="TUA",$A2462="TYA"),"",IF(ISNUMBER(_xll.BDP($C2462,"DUR_ADJ_OAS_MID")),_xll.BDP($C2462,"DUR_ADJ_OAS_MID"),IF(ISNUMBER(_xll.BDP($E2462&amp;" ISIN","DUR_ADJ_OAS_MID")),_xll.BDP($E2462&amp;" ISIN","DUR_ADJ_OAS_MID")," ")))</f>
        <v xml:space="preserve"> </v>
      </c>
      <c r="S2462" s="7" t="str">
        <f ca="1">IF(AND(A2461="SVOL",C2461="Cash"),                                     SUM(INDIRECT(ADDRESS(ROW()-(COUNTIF(A:A,"SVOL")),COLUMN())):INDIRECT(ADDRESS(ROW()-1,COLUMN()))),                                    IF(AND(A2462="TYA",C2462="Cash"), SUM(INDIRECT(ADDRESS(ROW()-(COUNTIF(A:A,"TYA")-1),COLUMN())):INDIRECT(ADDRESS(ROW()-1,COLUMN()))),                                    IF(AND(A2462="SVOL",ISNUMBER(FIND(" Govt",C2462))),"", IF(AND(A2462="SVOL",ISNUMBER(FIND(" Index",C2462))),J2462,                                    IF(ISNUMBER(N2462),Q2462*N2462,IF(ISNUMBER(R2462),J2462*R2462," "))))))</f>
        <v xml:space="preserve"> </v>
      </c>
      <c r="T2462" t="s">
        <v>2645</v>
      </c>
      <c r="U2462" t="s">
        <v>1204</v>
      </c>
      <c r="AG2462" s="17" t="s">
        <v>6737</v>
      </c>
    </row>
    <row r="2463" spans="1:33" x14ac:dyDescent="0.35">
      <c r="A2463" t="s">
        <v>4231</v>
      </c>
      <c r="B2463" t="s">
        <v>5792</v>
      </c>
      <c r="C2463" t="s">
        <v>5793</v>
      </c>
      <c r="D2463" t="s">
        <v>3865</v>
      </c>
      <c r="E2463" t="s">
        <v>3866</v>
      </c>
      <c r="F2463" t="s">
        <v>3867</v>
      </c>
      <c r="G2463" s="1">
        <v>64</v>
      </c>
      <c r="H2463" s="1">
        <v>152.19999999999999</v>
      </c>
      <c r="I2463" s="2">
        <v>9740.7999999999993</v>
      </c>
      <c r="J2463" s="3">
        <v>6.8749900000000001E-3</v>
      </c>
      <c r="K2463" s="4">
        <v>1416846.12</v>
      </c>
      <c r="L2463" s="5">
        <v>50001</v>
      </c>
      <c r="M2463" s="6">
        <v>28.33635567</v>
      </c>
      <c r="N2463" s="7" t="str">
        <f>IF(ISNUMBER(_xll.BDP($C2463, "DELTA_MID")),_xll.BDP($C2463, "DELTA_MID")," ")</f>
        <v xml:space="preserve"> </v>
      </c>
      <c r="O2463" s="7" t="str">
        <f>IF(ISNUMBER(N2463),_xll.BDP($C2463, "OPT_UNDL_TICKER"),"")</f>
        <v/>
      </c>
      <c r="P2463" s="8" t="str">
        <f>IF(ISNUMBER(N2463),_xll.BDP($C2463, "OPT_UNDL_PX")," ")</f>
        <v xml:space="preserve"> </v>
      </c>
      <c r="Q2463" s="7" t="str">
        <f>IF(ISNUMBER(N2463),+G2463*_xll.BDP($C2463, "PX_POS_MULT_FACTOR")*P2463/K2463," ")</f>
        <v xml:space="preserve"> </v>
      </c>
      <c r="R2463" s="8" t="str">
        <f>IF(OR($A2463="TUA",$A2463="TYA"),"",IF(ISNUMBER(_xll.BDP($C2463,"DUR_ADJ_OAS_MID")),_xll.BDP($C2463,"DUR_ADJ_OAS_MID"),IF(ISNUMBER(_xll.BDP($E2463&amp;" ISIN","DUR_ADJ_OAS_MID")),_xll.BDP($E2463&amp;" ISIN","DUR_ADJ_OAS_MID")," ")))</f>
        <v xml:space="preserve"> </v>
      </c>
      <c r="S2463" s="7" t="str">
        <f ca="1">IF(AND(A2462="SVOL",C2462="Cash"),                                     SUM(INDIRECT(ADDRESS(ROW()-(COUNTIF(A:A,"SVOL")),COLUMN())):INDIRECT(ADDRESS(ROW()-1,COLUMN()))),                                    IF(AND(A2463="TYA",C2463="Cash"), SUM(INDIRECT(ADDRESS(ROW()-(COUNTIF(A:A,"TYA")-1),COLUMN())):INDIRECT(ADDRESS(ROW()-1,COLUMN()))),                                    IF(AND(A2463="SVOL",ISNUMBER(FIND(" Govt",C2463))),"", IF(AND(A2463="SVOL",ISNUMBER(FIND(" Index",C2463))),J2463,                                    IF(ISNUMBER(N2463),Q2463*N2463,IF(ISNUMBER(R2463),J2463*R2463," "))))))</f>
        <v xml:space="preserve"> </v>
      </c>
      <c r="T2463" t="s">
        <v>3867</v>
      </c>
      <c r="U2463" t="s">
        <v>1204</v>
      </c>
      <c r="AG2463" s="17" t="s">
        <v>6737</v>
      </c>
    </row>
    <row r="2464" spans="1:33" x14ac:dyDescent="0.35">
      <c r="A2464" t="s">
        <v>4231</v>
      </c>
      <c r="B2464" t="s">
        <v>5199</v>
      </c>
      <c r="C2464" t="s">
        <v>5200</v>
      </c>
      <c r="D2464" t="s">
        <v>5201</v>
      </c>
      <c r="E2464" t="s">
        <v>5202</v>
      </c>
      <c r="F2464" t="s">
        <v>5203</v>
      </c>
      <c r="G2464" s="1">
        <v>336</v>
      </c>
      <c r="H2464" s="1">
        <v>31.69</v>
      </c>
      <c r="I2464" s="2">
        <v>10647.84</v>
      </c>
      <c r="J2464" s="3">
        <v>7.5151699999999998E-3</v>
      </c>
      <c r="K2464" s="4">
        <v>1416846.12</v>
      </c>
      <c r="L2464" s="5">
        <v>50001</v>
      </c>
      <c r="M2464" s="6">
        <v>28.33635567</v>
      </c>
      <c r="N2464" s="7" t="str">
        <f>IF(ISNUMBER(_xll.BDP($C2464, "DELTA_MID")),_xll.BDP($C2464, "DELTA_MID")," ")</f>
        <v xml:space="preserve"> </v>
      </c>
      <c r="O2464" s="7" t="str">
        <f>IF(ISNUMBER(N2464),_xll.BDP($C2464, "OPT_UNDL_TICKER"),"")</f>
        <v/>
      </c>
      <c r="P2464" s="8" t="str">
        <f>IF(ISNUMBER(N2464),_xll.BDP($C2464, "OPT_UNDL_PX")," ")</f>
        <v xml:space="preserve"> </v>
      </c>
      <c r="Q2464" s="7" t="str">
        <f>IF(ISNUMBER(N2464),+G2464*_xll.BDP($C2464, "PX_POS_MULT_FACTOR")*P2464/K2464," ")</f>
        <v xml:space="preserve"> </v>
      </c>
      <c r="R2464" s="8" t="str">
        <f>IF(OR($A2464="TUA",$A2464="TYA"),"",IF(ISNUMBER(_xll.BDP($C2464,"DUR_ADJ_OAS_MID")),_xll.BDP($C2464,"DUR_ADJ_OAS_MID"),IF(ISNUMBER(_xll.BDP($E2464&amp;" ISIN","DUR_ADJ_OAS_MID")),_xll.BDP($E2464&amp;" ISIN","DUR_ADJ_OAS_MID")," ")))</f>
        <v xml:space="preserve"> </v>
      </c>
      <c r="S2464" s="7" t="str">
        <f ca="1">IF(AND(A2463="SVOL",C2463="Cash"),                                     SUM(INDIRECT(ADDRESS(ROW()-(COUNTIF(A:A,"SVOL")),COLUMN())):INDIRECT(ADDRESS(ROW()-1,COLUMN()))),                                    IF(AND(A2464="TYA",C2464="Cash"), SUM(INDIRECT(ADDRESS(ROW()-(COUNTIF(A:A,"TYA")-1),COLUMN())):INDIRECT(ADDRESS(ROW()-1,COLUMN()))),                                    IF(AND(A2464="SVOL",ISNUMBER(FIND(" Govt",C2464))),"", IF(AND(A2464="SVOL",ISNUMBER(FIND(" Index",C2464))),J2464,                                    IF(ISNUMBER(N2464),Q2464*N2464,IF(ISNUMBER(R2464),J2464*R2464," "))))))</f>
        <v xml:space="preserve"> </v>
      </c>
      <c r="T2464" t="s">
        <v>5203</v>
      </c>
      <c r="U2464" t="s">
        <v>1204</v>
      </c>
      <c r="AG2464" s="17" t="s">
        <v>6737</v>
      </c>
    </row>
    <row r="2465" spans="1:33" x14ac:dyDescent="0.35">
      <c r="A2465" t="s">
        <v>4231</v>
      </c>
      <c r="B2465" t="s">
        <v>5794</v>
      </c>
      <c r="C2465" t="s">
        <v>5795</v>
      </c>
      <c r="D2465" t="s">
        <v>5796</v>
      </c>
      <c r="E2465" t="s">
        <v>5797</v>
      </c>
      <c r="F2465" t="s">
        <v>5798</v>
      </c>
      <c r="G2465" s="1">
        <v>54</v>
      </c>
      <c r="H2465" s="1">
        <v>37.479999999999997</v>
      </c>
      <c r="I2465" s="2">
        <v>2023.92</v>
      </c>
      <c r="J2465" s="3">
        <v>1.42847E-3</v>
      </c>
      <c r="K2465" s="4">
        <v>1416846.12</v>
      </c>
      <c r="L2465" s="5">
        <v>50001</v>
      </c>
      <c r="M2465" s="6">
        <v>28.33635567</v>
      </c>
      <c r="N2465" s="7" t="str">
        <f>IF(ISNUMBER(_xll.BDP($C2465, "DELTA_MID")),_xll.BDP($C2465, "DELTA_MID")," ")</f>
        <v xml:space="preserve"> </v>
      </c>
      <c r="O2465" s="7" t="str">
        <f>IF(ISNUMBER(N2465),_xll.BDP($C2465, "OPT_UNDL_TICKER"),"")</f>
        <v/>
      </c>
      <c r="P2465" s="8" t="str">
        <f>IF(ISNUMBER(N2465),_xll.BDP($C2465, "OPT_UNDL_PX")," ")</f>
        <v xml:space="preserve"> </v>
      </c>
      <c r="Q2465" s="7" t="str">
        <f>IF(ISNUMBER(N2465),+G2465*_xll.BDP($C2465, "PX_POS_MULT_FACTOR")*P2465/K2465," ")</f>
        <v xml:space="preserve"> </v>
      </c>
      <c r="R2465" s="8" t="str">
        <f>IF(OR($A2465="TUA",$A2465="TYA"),"",IF(ISNUMBER(_xll.BDP($C2465,"DUR_ADJ_OAS_MID")),_xll.BDP($C2465,"DUR_ADJ_OAS_MID"),IF(ISNUMBER(_xll.BDP($E2465&amp;" ISIN","DUR_ADJ_OAS_MID")),_xll.BDP($E2465&amp;" ISIN","DUR_ADJ_OAS_MID")," ")))</f>
        <v xml:space="preserve"> </v>
      </c>
      <c r="S2465" s="7" t="str">
        <f ca="1">IF(AND(A2464="SVOL",C2464="Cash"),                                     SUM(INDIRECT(ADDRESS(ROW()-(COUNTIF(A:A,"SVOL")),COLUMN())):INDIRECT(ADDRESS(ROW()-1,COLUMN()))),                                    IF(AND(A2465="TYA",C2465="Cash"), SUM(INDIRECT(ADDRESS(ROW()-(COUNTIF(A:A,"TYA")-1),COLUMN())):INDIRECT(ADDRESS(ROW()-1,COLUMN()))),                                    IF(AND(A2465="SVOL",ISNUMBER(FIND(" Govt",C2465))),"", IF(AND(A2465="SVOL",ISNUMBER(FIND(" Index",C2465))),J2465,                                    IF(ISNUMBER(N2465),Q2465*N2465,IF(ISNUMBER(R2465),J2465*R2465," "))))))</f>
        <v xml:space="preserve"> </v>
      </c>
      <c r="T2465" t="s">
        <v>5798</v>
      </c>
      <c r="U2465" t="s">
        <v>1204</v>
      </c>
      <c r="AG2465" s="17" t="s">
        <v>6737</v>
      </c>
    </row>
    <row r="2466" spans="1:33" x14ac:dyDescent="0.35">
      <c r="A2466" t="s">
        <v>4231</v>
      </c>
      <c r="B2466" t="s">
        <v>5799</v>
      </c>
      <c r="C2466" t="s">
        <v>5800</v>
      </c>
      <c r="D2466" t="s">
        <v>5801</v>
      </c>
      <c r="E2466" t="s">
        <v>5802</v>
      </c>
      <c r="F2466" t="s">
        <v>5803</v>
      </c>
      <c r="G2466" s="1">
        <v>93</v>
      </c>
      <c r="H2466" s="1">
        <v>42.21</v>
      </c>
      <c r="I2466" s="2">
        <v>3925.53</v>
      </c>
      <c r="J2466" s="3">
        <v>2.7706100000000002E-3</v>
      </c>
      <c r="K2466" s="4">
        <v>1416846.12</v>
      </c>
      <c r="L2466" s="5">
        <v>50001</v>
      </c>
      <c r="M2466" s="6">
        <v>28.33635567</v>
      </c>
      <c r="N2466" s="7" t="str">
        <f>IF(ISNUMBER(_xll.BDP($C2466, "DELTA_MID")),_xll.BDP($C2466, "DELTA_MID")," ")</f>
        <v xml:space="preserve"> </v>
      </c>
      <c r="O2466" s="7" t="str">
        <f>IF(ISNUMBER(N2466),_xll.BDP($C2466, "OPT_UNDL_TICKER"),"")</f>
        <v/>
      </c>
      <c r="P2466" s="8" t="str">
        <f>IF(ISNUMBER(N2466),_xll.BDP($C2466, "OPT_UNDL_PX")," ")</f>
        <v xml:space="preserve"> </v>
      </c>
      <c r="Q2466" s="7" t="str">
        <f>IF(ISNUMBER(N2466),+G2466*_xll.BDP($C2466, "PX_POS_MULT_FACTOR")*P2466/K2466," ")</f>
        <v xml:space="preserve"> </v>
      </c>
      <c r="R2466" s="8" t="str">
        <f>IF(OR($A2466="TUA",$A2466="TYA"),"",IF(ISNUMBER(_xll.BDP($C2466,"DUR_ADJ_OAS_MID")),_xll.BDP($C2466,"DUR_ADJ_OAS_MID"),IF(ISNUMBER(_xll.BDP($E2466&amp;" ISIN","DUR_ADJ_OAS_MID")),_xll.BDP($E2466&amp;" ISIN","DUR_ADJ_OAS_MID")," ")))</f>
        <v xml:space="preserve"> </v>
      </c>
      <c r="S2466" s="7" t="str">
        <f ca="1">IF(AND(A2465="SVOL",C2465="Cash"),                                     SUM(INDIRECT(ADDRESS(ROW()-(COUNTIF(A:A,"SVOL")),COLUMN())):INDIRECT(ADDRESS(ROW()-1,COLUMN()))),                                    IF(AND(A2466="TYA",C2466="Cash"), SUM(INDIRECT(ADDRESS(ROW()-(COUNTIF(A:A,"TYA")-1),COLUMN())):INDIRECT(ADDRESS(ROW()-1,COLUMN()))),                                    IF(AND(A2466="SVOL",ISNUMBER(FIND(" Govt",C2466))),"", IF(AND(A2466="SVOL",ISNUMBER(FIND(" Index",C2466))),J2466,                                    IF(ISNUMBER(N2466),Q2466*N2466,IF(ISNUMBER(R2466),J2466*R2466," "))))))</f>
        <v xml:space="preserve"> </v>
      </c>
      <c r="T2466" t="s">
        <v>5803</v>
      </c>
      <c r="U2466" t="s">
        <v>1204</v>
      </c>
      <c r="AG2466" s="17" t="s">
        <v>6737</v>
      </c>
    </row>
    <row r="2467" spans="1:33" x14ac:dyDescent="0.35">
      <c r="A2467" t="s">
        <v>4231</v>
      </c>
      <c r="B2467" t="s">
        <v>5804</v>
      </c>
      <c r="C2467" t="s">
        <v>5805</v>
      </c>
      <c r="D2467" t="s">
        <v>5806</v>
      </c>
      <c r="E2467" t="s">
        <v>5807</v>
      </c>
      <c r="F2467" t="s">
        <v>5808</v>
      </c>
      <c r="G2467" s="1">
        <v>17</v>
      </c>
      <c r="H2467" s="1">
        <v>161.16999999999999</v>
      </c>
      <c r="I2467" s="2">
        <v>2739.89</v>
      </c>
      <c r="J2467" s="3">
        <v>1.9338000000000001E-3</v>
      </c>
      <c r="K2467" s="4">
        <v>1416846.12</v>
      </c>
      <c r="L2467" s="5">
        <v>50001</v>
      </c>
      <c r="M2467" s="6">
        <v>28.33635567</v>
      </c>
      <c r="N2467" s="7" t="str">
        <f>IF(ISNUMBER(_xll.BDP($C2467, "DELTA_MID")),_xll.BDP($C2467, "DELTA_MID")," ")</f>
        <v xml:space="preserve"> </v>
      </c>
      <c r="O2467" s="7" t="str">
        <f>IF(ISNUMBER(N2467),_xll.BDP($C2467, "OPT_UNDL_TICKER"),"")</f>
        <v/>
      </c>
      <c r="P2467" s="8" t="str">
        <f>IF(ISNUMBER(N2467),_xll.BDP($C2467, "OPT_UNDL_PX")," ")</f>
        <v xml:space="preserve"> </v>
      </c>
      <c r="Q2467" s="7" t="str">
        <f>IF(ISNUMBER(N2467),+G2467*_xll.BDP($C2467, "PX_POS_MULT_FACTOR")*P2467/K2467," ")</f>
        <v xml:space="preserve"> </v>
      </c>
      <c r="R2467" s="8" t="str">
        <f>IF(OR($A2467="TUA",$A2467="TYA"),"",IF(ISNUMBER(_xll.BDP($C2467,"DUR_ADJ_OAS_MID")),_xll.BDP($C2467,"DUR_ADJ_OAS_MID"),IF(ISNUMBER(_xll.BDP($E2467&amp;" ISIN","DUR_ADJ_OAS_MID")),_xll.BDP($E2467&amp;" ISIN","DUR_ADJ_OAS_MID")," ")))</f>
        <v xml:space="preserve"> </v>
      </c>
      <c r="S2467" s="7" t="str">
        <f ca="1">IF(AND(A2466="SVOL",C2466="Cash"),                                     SUM(INDIRECT(ADDRESS(ROW()-(COUNTIF(A:A,"SVOL")),COLUMN())):INDIRECT(ADDRESS(ROW()-1,COLUMN()))),                                    IF(AND(A2467="TYA",C2467="Cash"), SUM(INDIRECT(ADDRESS(ROW()-(COUNTIF(A:A,"TYA")-1),COLUMN())):INDIRECT(ADDRESS(ROW()-1,COLUMN()))),                                    IF(AND(A2467="SVOL",ISNUMBER(FIND(" Govt",C2467))),"", IF(AND(A2467="SVOL",ISNUMBER(FIND(" Index",C2467))),J2467,                                    IF(ISNUMBER(N2467),Q2467*N2467,IF(ISNUMBER(R2467),J2467*R2467," "))))))</f>
        <v xml:space="preserve"> </v>
      </c>
      <c r="T2467" t="s">
        <v>5808</v>
      </c>
      <c r="U2467" t="s">
        <v>1204</v>
      </c>
      <c r="AG2467" s="17" t="s">
        <v>6737</v>
      </c>
    </row>
    <row r="2468" spans="1:33" x14ac:dyDescent="0.35">
      <c r="A2468" t="s">
        <v>4231</v>
      </c>
      <c r="B2468" t="s">
        <v>5217</v>
      </c>
      <c r="C2468" t="s">
        <v>5218</v>
      </c>
      <c r="D2468" t="s">
        <v>5219</v>
      </c>
      <c r="E2468" t="s">
        <v>5220</v>
      </c>
      <c r="F2468" t="s">
        <v>5221</v>
      </c>
      <c r="G2468" s="1">
        <v>68</v>
      </c>
      <c r="H2468" s="1">
        <v>22.73</v>
      </c>
      <c r="I2468" s="2">
        <v>1545.64</v>
      </c>
      <c r="J2468" s="3">
        <v>1.0908999999999999E-3</v>
      </c>
      <c r="K2468" s="4">
        <v>1416846.12</v>
      </c>
      <c r="L2468" s="5">
        <v>50001</v>
      </c>
      <c r="M2468" s="6">
        <v>28.33635567</v>
      </c>
      <c r="N2468" s="7" t="str">
        <f>IF(ISNUMBER(_xll.BDP($C2468, "DELTA_MID")),_xll.BDP($C2468, "DELTA_MID")," ")</f>
        <v xml:space="preserve"> </v>
      </c>
      <c r="O2468" s="7" t="str">
        <f>IF(ISNUMBER(N2468),_xll.BDP($C2468, "OPT_UNDL_TICKER"),"")</f>
        <v/>
      </c>
      <c r="P2468" s="8" t="str">
        <f>IF(ISNUMBER(N2468),_xll.BDP($C2468, "OPT_UNDL_PX")," ")</f>
        <v xml:space="preserve"> </v>
      </c>
      <c r="Q2468" s="7" t="str">
        <f>IF(ISNUMBER(N2468),+G2468*_xll.BDP($C2468, "PX_POS_MULT_FACTOR")*P2468/K2468," ")</f>
        <v xml:space="preserve"> </v>
      </c>
      <c r="R2468" s="8" t="str">
        <f>IF(OR($A2468="TUA",$A2468="TYA"),"",IF(ISNUMBER(_xll.BDP($C2468,"DUR_ADJ_OAS_MID")),_xll.BDP($C2468,"DUR_ADJ_OAS_MID"),IF(ISNUMBER(_xll.BDP($E2468&amp;" ISIN","DUR_ADJ_OAS_MID")),_xll.BDP($E2468&amp;" ISIN","DUR_ADJ_OAS_MID")," ")))</f>
        <v xml:space="preserve"> </v>
      </c>
      <c r="S2468" s="7" t="str">
        <f ca="1">IF(AND(A2467="SVOL",C2467="Cash"),                                     SUM(INDIRECT(ADDRESS(ROW()-(COUNTIF(A:A,"SVOL")),COLUMN())):INDIRECT(ADDRESS(ROW()-1,COLUMN()))),                                    IF(AND(A2468="TYA",C2468="Cash"), SUM(INDIRECT(ADDRESS(ROW()-(COUNTIF(A:A,"TYA")-1),COLUMN())):INDIRECT(ADDRESS(ROW()-1,COLUMN()))),                                    IF(AND(A2468="SVOL",ISNUMBER(FIND(" Govt",C2468))),"", IF(AND(A2468="SVOL",ISNUMBER(FIND(" Index",C2468))),J2468,                                    IF(ISNUMBER(N2468),Q2468*N2468,IF(ISNUMBER(R2468),J2468*R2468," "))))))</f>
        <v xml:space="preserve"> </v>
      </c>
      <c r="T2468" t="s">
        <v>5221</v>
      </c>
      <c r="U2468" t="s">
        <v>1204</v>
      </c>
      <c r="AG2468" s="17" t="s">
        <v>6737</v>
      </c>
    </row>
    <row r="2469" spans="1:33" x14ac:dyDescent="0.35">
      <c r="A2469" t="s">
        <v>4231</v>
      </c>
      <c r="B2469" t="s">
        <v>5809</v>
      </c>
      <c r="C2469" t="s">
        <v>5810</v>
      </c>
      <c r="D2469" t="s">
        <v>5811</v>
      </c>
      <c r="E2469" t="s">
        <v>5812</v>
      </c>
      <c r="F2469" t="s">
        <v>5813</v>
      </c>
      <c r="G2469" s="1">
        <v>338</v>
      </c>
      <c r="H2469" s="1">
        <v>13.53</v>
      </c>
      <c r="I2469" s="2">
        <v>4573.1400000000003</v>
      </c>
      <c r="J2469" s="3">
        <v>3.2276900000000001E-3</v>
      </c>
      <c r="K2469" s="4">
        <v>1416846.12</v>
      </c>
      <c r="L2469" s="5">
        <v>50001</v>
      </c>
      <c r="M2469" s="6">
        <v>28.33635567</v>
      </c>
      <c r="N2469" s="7" t="str">
        <f>IF(ISNUMBER(_xll.BDP($C2469, "DELTA_MID")),_xll.BDP($C2469, "DELTA_MID")," ")</f>
        <v xml:space="preserve"> </v>
      </c>
      <c r="O2469" s="7" t="str">
        <f>IF(ISNUMBER(N2469),_xll.BDP($C2469, "OPT_UNDL_TICKER"),"")</f>
        <v/>
      </c>
      <c r="P2469" s="8" t="str">
        <f>IF(ISNUMBER(N2469),_xll.BDP($C2469, "OPT_UNDL_PX")," ")</f>
        <v xml:space="preserve"> </v>
      </c>
      <c r="Q2469" s="7" t="str">
        <f>IF(ISNUMBER(N2469),+G2469*_xll.BDP($C2469, "PX_POS_MULT_FACTOR")*P2469/K2469," ")</f>
        <v xml:space="preserve"> </v>
      </c>
      <c r="R2469" s="8" t="str">
        <f>IF(OR($A2469="TUA",$A2469="TYA"),"",IF(ISNUMBER(_xll.BDP($C2469,"DUR_ADJ_OAS_MID")),_xll.BDP($C2469,"DUR_ADJ_OAS_MID"),IF(ISNUMBER(_xll.BDP($E2469&amp;" ISIN","DUR_ADJ_OAS_MID")),_xll.BDP($E2469&amp;" ISIN","DUR_ADJ_OAS_MID")," ")))</f>
        <v xml:space="preserve"> </v>
      </c>
      <c r="S2469" s="7" t="str">
        <f ca="1">IF(AND(A2468="SVOL",C2468="Cash"),                                     SUM(INDIRECT(ADDRESS(ROW()-(COUNTIF(A:A,"SVOL")),COLUMN())):INDIRECT(ADDRESS(ROW()-1,COLUMN()))),                                    IF(AND(A2469="TYA",C2469="Cash"), SUM(INDIRECT(ADDRESS(ROW()-(COUNTIF(A:A,"TYA")-1),COLUMN())):INDIRECT(ADDRESS(ROW()-1,COLUMN()))),                                    IF(AND(A2469="SVOL",ISNUMBER(FIND(" Govt",C2469))),"", IF(AND(A2469="SVOL",ISNUMBER(FIND(" Index",C2469))),J2469,                                    IF(ISNUMBER(N2469),Q2469*N2469,IF(ISNUMBER(R2469),J2469*R2469," "))))))</f>
        <v xml:space="preserve"> </v>
      </c>
      <c r="T2469" t="s">
        <v>5813</v>
      </c>
      <c r="U2469" t="s">
        <v>1204</v>
      </c>
      <c r="AG2469" s="17" t="s">
        <v>6737</v>
      </c>
    </row>
    <row r="2470" spans="1:33" x14ac:dyDescent="0.35">
      <c r="A2470" t="s">
        <v>4231</v>
      </c>
      <c r="B2470" t="s">
        <v>5814</v>
      </c>
      <c r="C2470" t="s">
        <v>5815</v>
      </c>
      <c r="D2470" t="s">
        <v>5816</v>
      </c>
      <c r="E2470" t="s">
        <v>5817</v>
      </c>
      <c r="F2470" t="s">
        <v>5818</v>
      </c>
      <c r="G2470" s="1">
        <v>307</v>
      </c>
      <c r="H2470" s="1">
        <v>21.28</v>
      </c>
      <c r="I2470" s="2">
        <v>6532.96</v>
      </c>
      <c r="J2470" s="3">
        <v>4.6109200000000001E-3</v>
      </c>
      <c r="K2470" s="4">
        <v>1416846.12</v>
      </c>
      <c r="L2470" s="5">
        <v>50001</v>
      </c>
      <c r="M2470" s="6">
        <v>28.33635567</v>
      </c>
      <c r="N2470" s="7" t="str">
        <f>IF(ISNUMBER(_xll.BDP($C2470, "DELTA_MID")),_xll.BDP($C2470, "DELTA_MID")," ")</f>
        <v xml:space="preserve"> </v>
      </c>
      <c r="O2470" s="7" t="str">
        <f>IF(ISNUMBER(N2470),_xll.BDP($C2470, "OPT_UNDL_TICKER"),"")</f>
        <v/>
      </c>
      <c r="P2470" s="8" t="str">
        <f>IF(ISNUMBER(N2470),_xll.BDP($C2470, "OPT_UNDL_PX")," ")</f>
        <v xml:space="preserve"> </v>
      </c>
      <c r="Q2470" s="7" t="str">
        <f>IF(ISNUMBER(N2470),+G2470*_xll.BDP($C2470, "PX_POS_MULT_FACTOR")*P2470/K2470," ")</f>
        <v xml:space="preserve"> </v>
      </c>
      <c r="R2470" s="8" t="str">
        <f>IF(OR($A2470="TUA",$A2470="TYA"),"",IF(ISNUMBER(_xll.BDP($C2470,"DUR_ADJ_OAS_MID")),_xll.BDP($C2470,"DUR_ADJ_OAS_MID"),IF(ISNUMBER(_xll.BDP($E2470&amp;" ISIN","DUR_ADJ_OAS_MID")),_xll.BDP($E2470&amp;" ISIN","DUR_ADJ_OAS_MID")," ")))</f>
        <v xml:space="preserve"> </v>
      </c>
      <c r="S2470" s="7" t="str">
        <f ca="1">IF(AND(A2469="SVOL",C2469="Cash"),                                     SUM(INDIRECT(ADDRESS(ROW()-(COUNTIF(A:A,"SVOL")),COLUMN())):INDIRECT(ADDRESS(ROW()-1,COLUMN()))),                                    IF(AND(A2470="TYA",C2470="Cash"), SUM(INDIRECT(ADDRESS(ROW()-(COUNTIF(A:A,"TYA")-1),COLUMN())):INDIRECT(ADDRESS(ROW()-1,COLUMN()))),                                    IF(AND(A2470="SVOL",ISNUMBER(FIND(" Govt",C2470))),"", IF(AND(A2470="SVOL",ISNUMBER(FIND(" Index",C2470))),J2470,                                    IF(ISNUMBER(N2470),Q2470*N2470,IF(ISNUMBER(R2470),J2470*R2470," "))))))</f>
        <v xml:space="preserve"> </v>
      </c>
      <c r="T2470" t="s">
        <v>5818</v>
      </c>
      <c r="U2470" t="s">
        <v>1204</v>
      </c>
      <c r="AG2470" s="17" t="s">
        <v>6737</v>
      </c>
    </row>
    <row r="2471" spans="1:33" x14ac:dyDescent="0.35">
      <c r="A2471" t="s">
        <v>4231</v>
      </c>
      <c r="B2471" t="s">
        <v>5819</v>
      </c>
      <c r="C2471" t="s">
        <v>5820</v>
      </c>
      <c r="D2471" t="s">
        <v>5821</v>
      </c>
      <c r="E2471" t="s">
        <v>5822</v>
      </c>
      <c r="F2471" t="s">
        <v>5823</v>
      </c>
      <c r="G2471" s="1">
        <v>50</v>
      </c>
      <c r="H2471" s="1">
        <v>90.31</v>
      </c>
      <c r="I2471" s="2">
        <v>4515.5</v>
      </c>
      <c r="J2471" s="3">
        <v>3.1870100000000001E-3</v>
      </c>
      <c r="K2471" s="4">
        <v>1416846.12</v>
      </c>
      <c r="L2471" s="5">
        <v>50001</v>
      </c>
      <c r="M2471" s="6">
        <v>28.33635567</v>
      </c>
      <c r="N2471" s="7" t="str">
        <f>IF(ISNUMBER(_xll.BDP($C2471, "DELTA_MID")),_xll.BDP($C2471, "DELTA_MID")," ")</f>
        <v xml:space="preserve"> </v>
      </c>
      <c r="O2471" s="7" t="str">
        <f>IF(ISNUMBER(N2471),_xll.BDP($C2471, "OPT_UNDL_TICKER"),"")</f>
        <v/>
      </c>
      <c r="P2471" s="8" t="str">
        <f>IF(ISNUMBER(N2471),_xll.BDP($C2471, "OPT_UNDL_PX")," ")</f>
        <v xml:space="preserve"> </v>
      </c>
      <c r="Q2471" s="7" t="str">
        <f>IF(ISNUMBER(N2471),+G2471*_xll.BDP($C2471, "PX_POS_MULT_FACTOR")*P2471/K2471," ")</f>
        <v xml:space="preserve"> </v>
      </c>
      <c r="R2471" s="8" t="str">
        <f>IF(OR($A2471="TUA",$A2471="TYA"),"",IF(ISNUMBER(_xll.BDP($C2471,"DUR_ADJ_OAS_MID")),_xll.BDP($C2471,"DUR_ADJ_OAS_MID"),IF(ISNUMBER(_xll.BDP($E2471&amp;" ISIN","DUR_ADJ_OAS_MID")),_xll.BDP($E2471&amp;" ISIN","DUR_ADJ_OAS_MID")," ")))</f>
        <v xml:space="preserve"> </v>
      </c>
      <c r="S2471" s="7" t="str">
        <f ca="1">IF(AND(A2470="SVOL",C2470="Cash"),                                     SUM(INDIRECT(ADDRESS(ROW()-(COUNTIF(A:A,"SVOL")),COLUMN())):INDIRECT(ADDRESS(ROW()-1,COLUMN()))),                                    IF(AND(A2471="TYA",C2471="Cash"), SUM(INDIRECT(ADDRESS(ROW()-(COUNTIF(A:A,"TYA")-1),COLUMN())):INDIRECT(ADDRESS(ROW()-1,COLUMN()))),                                    IF(AND(A2471="SVOL",ISNUMBER(FIND(" Govt",C2471))),"", IF(AND(A2471="SVOL",ISNUMBER(FIND(" Index",C2471))),J2471,                                    IF(ISNUMBER(N2471),Q2471*N2471,IF(ISNUMBER(R2471),J2471*R2471," "))))))</f>
        <v xml:space="preserve"> </v>
      </c>
      <c r="T2471" t="s">
        <v>5823</v>
      </c>
      <c r="U2471" t="s">
        <v>1204</v>
      </c>
      <c r="AG2471" s="17" t="s">
        <v>6737</v>
      </c>
    </row>
    <row r="2472" spans="1:33" x14ac:dyDescent="0.35">
      <c r="A2472" t="s">
        <v>4231</v>
      </c>
      <c r="B2472" t="s">
        <v>5824</v>
      </c>
      <c r="C2472" t="s">
        <v>5825</v>
      </c>
      <c r="D2472" t="s">
        <v>2693</v>
      </c>
      <c r="E2472" t="s">
        <v>2694</v>
      </c>
      <c r="F2472" t="s">
        <v>2695</v>
      </c>
      <c r="G2472" s="1">
        <v>2221</v>
      </c>
      <c r="H2472" s="1">
        <v>26.72</v>
      </c>
      <c r="I2472" s="2">
        <v>59345.120000000003</v>
      </c>
      <c r="J2472" s="3">
        <v>4.1885369999999998E-2</v>
      </c>
      <c r="K2472" s="4">
        <v>1416846.12</v>
      </c>
      <c r="L2472" s="5">
        <v>50001</v>
      </c>
      <c r="M2472" s="6">
        <v>28.33635567</v>
      </c>
      <c r="N2472" s="7" t="str">
        <f>IF(ISNUMBER(_xll.BDP($C2472, "DELTA_MID")),_xll.BDP($C2472, "DELTA_MID")," ")</f>
        <v xml:space="preserve"> </v>
      </c>
      <c r="O2472" s="7" t="str">
        <f>IF(ISNUMBER(N2472),_xll.BDP($C2472, "OPT_UNDL_TICKER"),"")</f>
        <v/>
      </c>
      <c r="P2472" s="8" t="str">
        <f>IF(ISNUMBER(N2472),_xll.BDP($C2472, "OPT_UNDL_PX")," ")</f>
        <v xml:space="preserve"> </v>
      </c>
      <c r="Q2472" s="7" t="str">
        <f>IF(ISNUMBER(N2472),+G2472*_xll.BDP($C2472, "PX_POS_MULT_FACTOR")*P2472/K2472," ")</f>
        <v xml:space="preserve"> </v>
      </c>
      <c r="R2472" s="8" t="str">
        <f>IF(OR($A2472="TUA",$A2472="TYA"),"",IF(ISNUMBER(_xll.BDP($C2472,"DUR_ADJ_OAS_MID")),_xll.BDP($C2472,"DUR_ADJ_OAS_MID"),IF(ISNUMBER(_xll.BDP($E2472&amp;" ISIN","DUR_ADJ_OAS_MID")),_xll.BDP($E2472&amp;" ISIN","DUR_ADJ_OAS_MID")," ")))</f>
        <v xml:space="preserve"> </v>
      </c>
      <c r="S2472" s="7" t="str">
        <f ca="1">IF(AND(A2471="SVOL",C2471="Cash"),                                     SUM(INDIRECT(ADDRESS(ROW()-(COUNTIF(A:A,"SVOL")),COLUMN())):INDIRECT(ADDRESS(ROW()-1,COLUMN()))),                                    IF(AND(A2472="TYA",C2472="Cash"), SUM(INDIRECT(ADDRESS(ROW()-(COUNTIF(A:A,"TYA")-1),COLUMN())):INDIRECT(ADDRESS(ROW()-1,COLUMN()))),                                    IF(AND(A2472="SVOL",ISNUMBER(FIND(" Govt",C2472))),"", IF(AND(A2472="SVOL",ISNUMBER(FIND(" Index",C2472))),J2472,                                    IF(ISNUMBER(N2472),Q2472*N2472,IF(ISNUMBER(R2472),J2472*R2472," "))))))</f>
        <v xml:space="preserve"> </v>
      </c>
      <c r="T2472" t="s">
        <v>2695</v>
      </c>
      <c r="U2472" t="s">
        <v>1204</v>
      </c>
      <c r="AG2472" s="17" t="s">
        <v>6737</v>
      </c>
    </row>
    <row r="2473" spans="1:33" x14ac:dyDescent="0.35">
      <c r="A2473" t="s">
        <v>4231</v>
      </c>
      <c r="B2473" t="s">
        <v>5826</v>
      </c>
      <c r="C2473" t="s">
        <v>5827</v>
      </c>
      <c r="D2473" t="s">
        <v>5828</v>
      </c>
      <c r="E2473" t="s">
        <v>5829</v>
      </c>
      <c r="F2473" t="s">
        <v>5830</v>
      </c>
      <c r="G2473" s="1">
        <v>47</v>
      </c>
      <c r="H2473" s="1">
        <v>86.64</v>
      </c>
      <c r="I2473" s="2">
        <v>4072.08</v>
      </c>
      <c r="J2473" s="3">
        <v>2.87405E-3</v>
      </c>
      <c r="K2473" s="4">
        <v>1416846.12</v>
      </c>
      <c r="L2473" s="5">
        <v>50001</v>
      </c>
      <c r="M2473" s="6">
        <v>28.33635567</v>
      </c>
      <c r="N2473" s="7" t="str">
        <f>IF(ISNUMBER(_xll.BDP($C2473, "DELTA_MID")),_xll.BDP($C2473, "DELTA_MID")," ")</f>
        <v xml:space="preserve"> </v>
      </c>
      <c r="O2473" s="7" t="str">
        <f>IF(ISNUMBER(N2473),_xll.BDP($C2473, "OPT_UNDL_TICKER"),"")</f>
        <v/>
      </c>
      <c r="P2473" s="8" t="str">
        <f>IF(ISNUMBER(N2473),_xll.BDP($C2473, "OPT_UNDL_PX")," ")</f>
        <v xml:space="preserve"> </v>
      </c>
      <c r="Q2473" s="7" t="str">
        <f>IF(ISNUMBER(N2473),+G2473*_xll.BDP($C2473, "PX_POS_MULT_FACTOR")*P2473/K2473," ")</f>
        <v xml:space="preserve"> </v>
      </c>
      <c r="R2473" s="8" t="str">
        <f>IF(OR($A2473="TUA",$A2473="TYA"),"",IF(ISNUMBER(_xll.BDP($C2473,"DUR_ADJ_OAS_MID")),_xll.BDP($C2473,"DUR_ADJ_OAS_MID"),IF(ISNUMBER(_xll.BDP($E2473&amp;" ISIN","DUR_ADJ_OAS_MID")),_xll.BDP($E2473&amp;" ISIN","DUR_ADJ_OAS_MID")," ")))</f>
        <v xml:space="preserve"> </v>
      </c>
      <c r="S2473" s="7" t="str">
        <f ca="1">IF(AND(A2472="SVOL",C2472="Cash"),                                     SUM(INDIRECT(ADDRESS(ROW()-(COUNTIF(A:A,"SVOL")),COLUMN())):INDIRECT(ADDRESS(ROW()-1,COLUMN()))),                                    IF(AND(A2473="TYA",C2473="Cash"), SUM(INDIRECT(ADDRESS(ROW()-(COUNTIF(A:A,"TYA")-1),COLUMN())):INDIRECT(ADDRESS(ROW()-1,COLUMN()))),                                    IF(AND(A2473="SVOL",ISNUMBER(FIND(" Govt",C2473))),"", IF(AND(A2473="SVOL",ISNUMBER(FIND(" Index",C2473))),J2473,                                    IF(ISNUMBER(N2473),Q2473*N2473,IF(ISNUMBER(R2473),J2473*R2473," "))))))</f>
        <v xml:space="preserve"> </v>
      </c>
      <c r="T2473" t="s">
        <v>5830</v>
      </c>
      <c r="U2473" t="s">
        <v>1204</v>
      </c>
      <c r="AG2473" s="17" t="s">
        <v>6737</v>
      </c>
    </row>
    <row r="2474" spans="1:33" x14ac:dyDescent="0.35">
      <c r="A2474" t="s">
        <v>4231</v>
      </c>
      <c r="B2474" t="s">
        <v>5831</v>
      </c>
      <c r="C2474" t="s">
        <v>5832</v>
      </c>
      <c r="D2474" t="s">
        <v>5833</v>
      </c>
      <c r="E2474" t="s">
        <v>5834</v>
      </c>
      <c r="F2474" t="s">
        <v>5835</v>
      </c>
      <c r="G2474" s="1">
        <v>36</v>
      </c>
      <c r="H2474" s="1">
        <v>85.3</v>
      </c>
      <c r="I2474" s="2">
        <v>3070.8</v>
      </c>
      <c r="J2474" s="3">
        <v>2.1673500000000002E-3</v>
      </c>
      <c r="K2474" s="4">
        <v>1416846.12</v>
      </c>
      <c r="L2474" s="5">
        <v>50001</v>
      </c>
      <c r="M2474" s="6">
        <v>28.33635567</v>
      </c>
      <c r="N2474" s="7" t="str">
        <f>IF(ISNUMBER(_xll.BDP($C2474, "DELTA_MID")),_xll.BDP($C2474, "DELTA_MID")," ")</f>
        <v xml:space="preserve"> </v>
      </c>
      <c r="O2474" s="7" t="str">
        <f>IF(ISNUMBER(N2474),_xll.BDP($C2474, "OPT_UNDL_TICKER"),"")</f>
        <v/>
      </c>
      <c r="P2474" s="8" t="str">
        <f>IF(ISNUMBER(N2474),_xll.BDP($C2474, "OPT_UNDL_PX")," ")</f>
        <v xml:space="preserve"> </v>
      </c>
      <c r="Q2474" s="7" t="str">
        <f>IF(ISNUMBER(N2474),+G2474*_xll.BDP($C2474, "PX_POS_MULT_FACTOR")*P2474/K2474," ")</f>
        <v xml:space="preserve"> </v>
      </c>
      <c r="R2474" s="8" t="str">
        <f>IF(OR($A2474="TUA",$A2474="TYA"),"",IF(ISNUMBER(_xll.BDP($C2474,"DUR_ADJ_OAS_MID")),_xll.BDP($C2474,"DUR_ADJ_OAS_MID"),IF(ISNUMBER(_xll.BDP($E2474&amp;" ISIN","DUR_ADJ_OAS_MID")),_xll.BDP($E2474&amp;" ISIN","DUR_ADJ_OAS_MID")," ")))</f>
        <v xml:space="preserve"> </v>
      </c>
      <c r="S2474" s="7" t="str">
        <f ca="1">IF(AND(A2473="SVOL",C2473="Cash"),                                     SUM(INDIRECT(ADDRESS(ROW()-(COUNTIF(A:A,"SVOL")),COLUMN())):INDIRECT(ADDRESS(ROW()-1,COLUMN()))),                                    IF(AND(A2474="TYA",C2474="Cash"), SUM(INDIRECT(ADDRESS(ROW()-(COUNTIF(A:A,"TYA")-1),COLUMN())):INDIRECT(ADDRESS(ROW()-1,COLUMN()))),                                    IF(AND(A2474="SVOL",ISNUMBER(FIND(" Govt",C2474))),"", IF(AND(A2474="SVOL",ISNUMBER(FIND(" Index",C2474))),J2474,                                    IF(ISNUMBER(N2474),Q2474*N2474,IF(ISNUMBER(R2474),J2474*R2474," "))))))</f>
        <v xml:space="preserve"> </v>
      </c>
      <c r="T2474" t="s">
        <v>5835</v>
      </c>
      <c r="U2474" t="s">
        <v>1204</v>
      </c>
      <c r="AG2474" s="17" t="s">
        <v>6737</v>
      </c>
    </row>
    <row r="2475" spans="1:33" x14ac:dyDescent="0.35">
      <c r="A2475" t="s">
        <v>4231</v>
      </c>
      <c r="B2475" t="s">
        <v>5253</v>
      </c>
      <c r="C2475" t="s">
        <v>5254</v>
      </c>
      <c r="D2475" t="s">
        <v>5255</v>
      </c>
      <c r="E2475" t="s">
        <v>5256</v>
      </c>
      <c r="F2475" t="s">
        <v>5257</v>
      </c>
      <c r="G2475" s="1">
        <v>42</v>
      </c>
      <c r="H2475" s="1">
        <v>123.42</v>
      </c>
      <c r="I2475" s="2">
        <v>5183.6400000000003</v>
      </c>
      <c r="J2475" s="3">
        <v>3.6585799999999998E-3</v>
      </c>
      <c r="K2475" s="4">
        <v>1416846.12</v>
      </c>
      <c r="L2475" s="5">
        <v>50001</v>
      </c>
      <c r="M2475" s="6">
        <v>28.33635567</v>
      </c>
      <c r="N2475" s="7" t="str">
        <f>IF(ISNUMBER(_xll.BDP($C2475, "DELTA_MID")),_xll.BDP($C2475, "DELTA_MID")," ")</f>
        <v xml:space="preserve"> </v>
      </c>
      <c r="O2475" s="7" t="str">
        <f>IF(ISNUMBER(N2475),_xll.BDP($C2475, "OPT_UNDL_TICKER"),"")</f>
        <v/>
      </c>
      <c r="P2475" s="8" t="str">
        <f>IF(ISNUMBER(N2475),_xll.BDP($C2475, "OPT_UNDL_PX")," ")</f>
        <v xml:space="preserve"> </v>
      </c>
      <c r="Q2475" s="7" t="str">
        <f>IF(ISNUMBER(N2475),+G2475*_xll.BDP($C2475, "PX_POS_MULT_FACTOR")*P2475/K2475," ")</f>
        <v xml:space="preserve"> </v>
      </c>
      <c r="R2475" s="8" t="str">
        <f>IF(OR($A2475="TUA",$A2475="TYA"),"",IF(ISNUMBER(_xll.BDP($C2475,"DUR_ADJ_OAS_MID")),_xll.BDP($C2475,"DUR_ADJ_OAS_MID"),IF(ISNUMBER(_xll.BDP($E2475&amp;" ISIN","DUR_ADJ_OAS_MID")),_xll.BDP($E2475&amp;" ISIN","DUR_ADJ_OAS_MID")," ")))</f>
        <v xml:space="preserve"> </v>
      </c>
      <c r="S2475" s="7" t="str">
        <f ca="1">IF(AND(A2474="SVOL",C2474="Cash"),                                     SUM(INDIRECT(ADDRESS(ROW()-(COUNTIF(A:A,"SVOL")),COLUMN())):INDIRECT(ADDRESS(ROW()-1,COLUMN()))),                                    IF(AND(A2475="TYA",C2475="Cash"), SUM(INDIRECT(ADDRESS(ROW()-(COUNTIF(A:A,"TYA")-1),COLUMN())):INDIRECT(ADDRESS(ROW()-1,COLUMN()))),                                    IF(AND(A2475="SVOL",ISNUMBER(FIND(" Govt",C2475))),"", IF(AND(A2475="SVOL",ISNUMBER(FIND(" Index",C2475))),J2475,                                    IF(ISNUMBER(N2475),Q2475*N2475,IF(ISNUMBER(R2475),J2475*R2475," "))))))</f>
        <v xml:space="preserve"> </v>
      </c>
      <c r="T2475" t="s">
        <v>5257</v>
      </c>
      <c r="U2475" t="s">
        <v>1204</v>
      </c>
      <c r="AG2475" s="17" t="s">
        <v>6737</v>
      </c>
    </row>
    <row r="2476" spans="1:33" x14ac:dyDescent="0.35">
      <c r="A2476" t="s">
        <v>4231</v>
      </c>
      <c r="B2476" t="s">
        <v>5836</v>
      </c>
      <c r="C2476" t="s">
        <v>5837</v>
      </c>
      <c r="D2476" t="s">
        <v>5838</v>
      </c>
      <c r="E2476" t="s">
        <v>5839</v>
      </c>
      <c r="F2476" t="s">
        <v>5840</v>
      </c>
      <c r="G2476" s="1">
        <v>101</v>
      </c>
      <c r="H2476" s="1">
        <v>33.49</v>
      </c>
      <c r="I2476" s="2">
        <v>3382.49</v>
      </c>
      <c r="J2476" s="3">
        <v>2.3873399999999999E-3</v>
      </c>
      <c r="K2476" s="4">
        <v>1416846.12</v>
      </c>
      <c r="L2476" s="5">
        <v>50001</v>
      </c>
      <c r="M2476" s="6">
        <v>28.33635567</v>
      </c>
      <c r="N2476" s="7" t="str">
        <f>IF(ISNUMBER(_xll.BDP($C2476, "DELTA_MID")),_xll.BDP($C2476, "DELTA_MID")," ")</f>
        <v xml:space="preserve"> </v>
      </c>
      <c r="O2476" s="7" t="str">
        <f>IF(ISNUMBER(N2476),_xll.BDP($C2476, "OPT_UNDL_TICKER"),"")</f>
        <v/>
      </c>
      <c r="P2476" s="8" t="str">
        <f>IF(ISNUMBER(N2476),_xll.BDP($C2476, "OPT_UNDL_PX")," ")</f>
        <v xml:space="preserve"> </v>
      </c>
      <c r="Q2476" s="7" t="str">
        <f>IF(ISNUMBER(N2476),+G2476*_xll.BDP($C2476, "PX_POS_MULT_FACTOR")*P2476/K2476," ")</f>
        <v xml:space="preserve"> </v>
      </c>
      <c r="R2476" s="8" t="str">
        <f>IF(OR($A2476="TUA",$A2476="TYA"),"",IF(ISNUMBER(_xll.BDP($C2476,"DUR_ADJ_OAS_MID")),_xll.BDP($C2476,"DUR_ADJ_OAS_MID"),IF(ISNUMBER(_xll.BDP($E2476&amp;" ISIN","DUR_ADJ_OAS_MID")),_xll.BDP($E2476&amp;" ISIN","DUR_ADJ_OAS_MID")," ")))</f>
        <v xml:space="preserve"> </v>
      </c>
      <c r="S2476" s="7" t="str">
        <f ca="1">IF(AND(A2475="SVOL",C2475="Cash"),                                     SUM(INDIRECT(ADDRESS(ROW()-(COUNTIF(A:A,"SVOL")),COLUMN())):INDIRECT(ADDRESS(ROW()-1,COLUMN()))),                                    IF(AND(A2476="TYA",C2476="Cash"), SUM(INDIRECT(ADDRESS(ROW()-(COUNTIF(A:A,"TYA")-1),COLUMN())):INDIRECT(ADDRESS(ROW()-1,COLUMN()))),                                    IF(AND(A2476="SVOL",ISNUMBER(FIND(" Govt",C2476))),"", IF(AND(A2476="SVOL",ISNUMBER(FIND(" Index",C2476))),J2476,                                    IF(ISNUMBER(N2476),Q2476*N2476,IF(ISNUMBER(R2476),J2476*R2476," "))))))</f>
        <v xml:space="preserve"> </v>
      </c>
      <c r="T2476" t="s">
        <v>5840</v>
      </c>
      <c r="U2476" t="s">
        <v>1204</v>
      </c>
      <c r="AG2476" s="17" t="s">
        <v>6737</v>
      </c>
    </row>
    <row r="2477" spans="1:33" x14ac:dyDescent="0.35">
      <c r="A2477" t="s">
        <v>4231</v>
      </c>
      <c r="B2477" t="s">
        <v>5258</v>
      </c>
      <c r="C2477" t="s">
        <v>5259</v>
      </c>
      <c r="D2477" t="s">
        <v>5260</v>
      </c>
      <c r="E2477" t="s">
        <v>5261</v>
      </c>
      <c r="F2477" t="s">
        <v>5262</v>
      </c>
      <c r="G2477" s="1">
        <v>74</v>
      </c>
      <c r="H2477" s="1">
        <v>125.26</v>
      </c>
      <c r="I2477" s="2">
        <v>9269.24</v>
      </c>
      <c r="J2477" s="3">
        <v>6.54216E-3</v>
      </c>
      <c r="K2477" s="4">
        <v>1416846.12</v>
      </c>
      <c r="L2477" s="5">
        <v>50001</v>
      </c>
      <c r="M2477" s="6">
        <v>28.33635567</v>
      </c>
      <c r="N2477" s="7" t="str">
        <f>IF(ISNUMBER(_xll.BDP($C2477, "DELTA_MID")),_xll.BDP($C2477, "DELTA_MID")," ")</f>
        <v xml:space="preserve"> </v>
      </c>
      <c r="O2477" s="7" t="str">
        <f>IF(ISNUMBER(N2477),_xll.BDP($C2477, "OPT_UNDL_TICKER"),"")</f>
        <v/>
      </c>
      <c r="P2477" s="8" t="str">
        <f>IF(ISNUMBER(N2477),_xll.BDP($C2477, "OPT_UNDL_PX")," ")</f>
        <v xml:space="preserve"> </v>
      </c>
      <c r="Q2477" s="7" t="str">
        <f>IF(ISNUMBER(N2477),+G2477*_xll.BDP($C2477, "PX_POS_MULT_FACTOR")*P2477/K2477," ")</f>
        <v xml:space="preserve"> </v>
      </c>
      <c r="R2477" s="8" t="str">
        <f>IF(OR($A2477="TUA",$A2477="TYA"),"",IF(ISNUMBER(_xll.BDP($C2477,"DUR_ADJ_OAS_MID")),_xll.BDP($C2477,"DUR_ADJ_OAS_MID"),IF(ISNUMBER(_xll.BDP($E2477&amp;" ISIN","DUR_ADJ_OAS_MID")),_xll.BDP($E2477&amp;" ISIN","DUR_ADJ_OAS_MID")," ")))</f>
        <v xml:space="preserve"> </v>
      </c>
      <c r="S2477" s="7" t="str">
        <f ca="1">IF(AND(A2476="SVOL",C2476="Cash"),                                     SUM(INDIRECT(ADDRESS(ROW()-(COUNTIF(A:A,"SVOL")),COLUMN())):INDIRECT(ADDRESS(ROW()-1,COLUMN()))),                                    IF(AND(A2477="TYA",C2477="Cash"), SUM(INDIRECT(ADDRESS(ROW()-(COUNTIF(A:A,"TYA")-1),COLUMN())):INDIRECT(ADDRESS(ROW()-1,COLUMN()))),                                    IF(AND(A2477="SVOL",ISNUMBER(FIND(" Govt",C2477))),"", IF(AND(A2477="SVOL",ISNUMBER(FIND(" Index",C2477))),J2477,                                    IF(ISNUMBER(N2477),Q2477*N2477,IF(ISNUMBER(R2477),J2477*R2477," "))))))</f>
        <v xml:space="preserve"> </v>
      </c>
      <c r="T2477" t="s">
        <v>5262</v>
      </c>
      <c r="U2477" t="s">
        <v>1204</v>
      </c>
      <c r="AG2477" s="17" t="s">
        <v>6737</v>
      </c>
    </row>
    <row r="2478" spans="1:33" x14ac:dyDescent="0.35">
      <c r="A2478" t="s">
        <v>4231</v>
      </c>
      <c r="B2478" t="s">
        <v>5841</v>
      </c>
      <c r="C2478" t="s">
        <v>5842</v>
      </c>
      <c r="D2478" t="s">
        <v>5843</v>
      </c>
      <c r="E2478" t="s">
        <v>5844</v>
      </c>
      <c r="F2478" t="s">
        <v>5845</v>
      </c>
      <c r="G2478" s="1">
        <v>22</v>
      </c>
      <c r="H2478" s="1">
        <v>102.58</v>
      </c>
      <c r="I2478" s="2">
        <v>2256.7600000000002</v>
      </c>
      <c r="J2478" s="3">
        <v>1.5928100000000001E-3</v>
      </c>
      <c r="K2478" s="4">
        <v>1416846.12</v>
      </c>
      <c r="L2478" s="5">
        <v>50001</v>
      </c>
      <c r="M2478" s="6">
        <v>28.33635567</v>
      </c>
      <c r="N2478" s="7" t="str">
        <f>IF(ISNUMBER(_xll.BDP($C2478, "DELTA_MID")),_xll.BDP($C2478, "DELTA_MID")," ")</f>
        <v xml:space="preserve"> </v>
      </c>
      <c r="O2478" s="7" t="str">
        <f>IF(ISNUMBER(N2478),_xll.BDP($C2478, "OPT_UNDL_TICKER"),"")</f>
        <v/>
      </c>
      <c r="P2478" s="8" t="str">
        <f>IF(ISNUMBER(N2478),_xll.BDP($C2478, "OPT_UNDL_PX")," ")</f>
        <v xml:space="preserve"> </v>
      </c>
      <c r="Q2478" s="7" t="str">
        <f>IF(ISNUMBER(N2478),+G2478*_xll.BDP($C2478, "PX_POS_MULT_FACTOR")*P2478/K2478," ")</f>
        <v xml:space="preserve"> </v>
      </c>
      <c r="R2478" s="8" t="str">
        <f>IF(OR($A2478="TUA",$A2478="TYA"),"",IF(ISNUMBER(_xll.BDP($C2478,"DUR_ADJ_OAS_MID")),_xll.BDP($C2478,"DUR_ADJ_OAS_MID"),IF(ISNUMBER(_xll.BDP($E2478&amp;" ISIN","DUR_ADJ_OAS_MID")),_xll.BDP($E2478&amp;" ISIN","DUR_ADJ_OAS_MID")," ")))</f>
        <v xml:space="preserve"> </v>
      </c>
      <c r="S2478" s="7" t="str">
        <f ca="1">IF(AND(A2477="SVOL",C2477="Cash"),                                     SUM(INDIRECT(ADDRESS(ROW()-(COUNTIF(A:A,"SVOL")),COLUMN())):INDIRECT(ADDRESS(ROW()-1,COLUMN()))),                                    IF(AND(A2478="TYA",C2478="Cash"), SUM(INDIRECT(ADDRESS(ROW()-(COUNTIF(A:A,"TYA")-1),COLUMN())):INDIRECT(ADDRESS(ROW()-1,COLUMN()))),                                    IF(AND(A2478="SVOL",ISNUMBER(FIND(" Govt",C2478))),"", IF(AND(A2478="SVOL",ISNUMBER(FIND(" Index",C2478))),J2478,                                    IF(ISNUMBER(N2478),Q2478*N2478,IF(ISNUMBER(R2478),J2478*R2478," "))))))</f>
        <v xml:space="preserve"> </v>
      </c>
      <c r="T2478" t="s">
        <v>5845</v>
      </c>
      <c r="U2478" t="s">
        <v>1204</v>
      </c>
      <c r="AG2478" s="17" t="s">
        <v>6737</v>
      </c>
    </row>
    <row r="2479" spans="1:33" x14ac:dyDescent="0.35">
      <c r="A2479" t="s">
        <v>4231</v>
      </c>
      <c r="B2479" t="s">
        <v>5846</v>
      </c>
      <c r="C2479" t="s">
        <v>5847</v>
      </c>
      <c r="D2479" t="s">
        <v>5848</v>
      </c>
      <c r="E2479" t="s">
        <v>5849</v>
      </c>
      <c r="F2479" t="s">
        <v>5850</v>
      </c>
      <c r="G2479" s="1">
        <v>14</v>
      </c>
      <c r="H2479" s="1">
        <v>230.37</v>
      </c>
      <c r="I2479" s="2">
        <v>3225.18</v>
      </c>
      <c r="J2479" s="3">
        <v>2.2763100000000001E-3</v>
      </c>
      <c r="K2479" s="4">
        <v>1416846.12</v>
      </c>
      <c r="L2479" s="5">
        <v>50001</v>
      </c>
      <c r="M2479" s="6">
        <v>28.33635567</v>
      </c>
      <c r="N2479" s="7" t="str">
        <f>IF(ISNUMBER(_xll.BDP($C2479, "DELTA_MID")),_xll.BDP($C2479, "DELTA_MID")," ")</f>
        <v xml:space="preserve"> </v>
      </c>
      <c r="O2479" s="7" t="str">
        <f>IF(ISNUMBER(N2479),_xll.BDP($C2479, "OPT_UNDL_TICKER"),"")</f>
        <v/>
      </c>
      <c r="P2479" s="8" t="str">
        <f>IF(ISNUMBER(N2479),_xll.BDP($C2479, "OPT_UNDL_PX")," ")</f>
        <v xml:space="preserve"> </v>
      </c>
      <c r="Q2479" s="7" t="str">
        <f>IF(ISNUMBER(N2479),+G2479*_xll.BDP($C2479, "PX_POS_MULT_FACTOR")*P2479/K2479," ")</f>
        <v xml:space="preserve"> </v>
      </c>
      <c r="R2479" s="8" t="str">
        <f>IF(OR($A2479="TUA",$A2479="TYA"),"",IF(ISNUMBER(_xll.BDP($C2479,"DUR_ADJ_OAS_MID")),_xll.BDP($C2479,"DUR_ADJ_OAS_MID"),IF(ISNUMBER(_xll.BDP($E2479&amp;" ISIN","DUR_ADJ_OAS_MID")),_xll.BDP($E2479&amp;" ISIN","DUR_ADJ_OAS_MID")," ")))</f>
        <v xml:space="preserve"> </v>
      </c>
      <c r="S2479" s="7" t="str">
        <f ca="1">IF(AND(A2478="SVOL",C2478="Cash"),                                     SUM(INDIRECT(ADDRESS(ROW()-(COUNTIF(A:A,"SVOL")),COLUMN())):INDIRECT(ADDRESS(ROW()-1,COLUMN()))),                                    IF(AND(A2479="TYA",C2479="Cash"), SUM(INDIRECT(ADDRESS(ROW()-(COUNTIF(A:A,"TYA")-1),COLUMN())):INDIRECT(ADDRESS(ROW()-1,COLUMN()))),                                    IF(AND(A2479="SVOL",ISNUMBER(FIND(" Govt",C2479))),"", IF(AND(A2479="SVOL",ISNUMBER(FIND(" Index",C2479))),J2479,                                    IF(ISNUMBER(N2479),Q2479*N2479,IF(ISNUMBER(R2479),J2479*R2479," "))))))</f>
        <v xml:space="preserve"> </v>
      </c>
      <c r="T2479" t="s">
        <v>5850</v>
      </c>
      <c r="U2479" t="s">
        <v>1204</v>
      </c>
      <c r="AG2479" s="17" t="s">
        <v>6737</v>
      </c>
    </row>
    <row r="2480" spans="1:33" x14ac:dyDescent="0.35">
      <c r="A2480" t="s">
        <v>4231</v>
      </c>
      <c r="B2480" t="s">
        <v>5851</v>
      </c>
      <c r="C2480" t="s">
        <v>5852</v>
      </c>
      <c r="D2480" t="s">
        <v>5853</v>
      </c>
      <c r="E2480" t="s">
        <v>5854</v>
      </c>
      <c r="F2480" t="s">
        <v>5855</v>
      </c>
      <c r="G2480" s="1">
        <v>35</v>
      </c>
      <c r="H2480" s="1">
        <v>76.8</v>
      </c>
      <c r="I2480" s="2">
        <v>2688</v>
      </c>
      <c r="J2480" s="3">
        <v>1.8971700000000001E-3</v>
      </c>
      <c r="K2480" s="4">
        <v>1416846.12</v>
      </c>
      <c r="L2480" s="5">
        <v>50001</v>
      </c>
      <c r="M2480" s="6">
        <v>28.33635567</v>
      </c>
      <c r="N2480" s="7" t="str">
        <f>IF(ISNUMBER(_xll.BDP($C2480, "DELTA_MID")),_xll.BDP($C2480, "DELTA_MID")," ")</f>
        <v xml:space="preserve"> </v>
      </c>
      <c r="O2480" s="7" t="str">
        <f>IF(ISNUMBER(N2480),_xll.BDP($C2480, "OPT_UNDL_TICKER"),"")</f>
        <v/>
      </c>
      <c r="P2480" s="8" t="str">
        <f>IF(ISNUMBER(N2480),_xll.BDP($C2480, "OPT_UNDL_PX")," ")</f>
        <v xml:space="preserve"> </v>
      </c>
      <c r="Q2480" s="7" t="str">
        <f>IF(ISNUMBER(N2480),+G2480*_xll.BDP($C2480, "PX_POS_MULT_FACTOR")*P2480/K2480," ")</f>
        <v xml:space="preserve"> </v>
      </c>
      <c r="R2480" s="8" t="str">
        <f>IF(OR($A2480="TUA",$A2480="TYA"),"",IF(ISNUMBER(_xll.BDP($C2480,"DUR_ADJ_OAS_MID")),_xll.BDP($C2480,"DUR_ADJ_OAS_MID"),IF(ISNUMBER(_xll.BDP($E2480&amp;" ISIN","DUR_ADJ_OAS_MID")),_xll.BDP($E2480&amp;" ISIN","DUR_ADJ_OAS_MID")," ")))</f>
        <v xml:space="preserve"> </v>
      </c>
      <c r="S2480" s="7" t="str">
        <f ca="1">IF(AND(A2479="SVOL",C2479="Cash"),                                     SUM(INDIRECT(ADDRESS(ROW()-(COUNTIF(A:A,"SVOL")),COLUMN())):INDIRECT(ADDRESS(ROW()-1,COLUMN()))),                                    IF(AND(A2480="TYA",C2480="Cash"), SUM(INDIRECT(ADDRESS(ROW()-(COUNTIF(A:A,"TYA")-1),COLUMN())):INDIRECT(ADDRESS(ROW()-1,COLUMN()))),                                    IF(AND(A2480="SVOL",ISNUMBER(FIND(" Govt",C2480))),"", IF(AND(A2480="SVOL",ISNUMBER(FIND(" Index",C2480))),J2480,                                    IF(ISNUMBER(N2480),Q2480*N2480,IF(ISNUMBER(R2480),J2480*R2480," "))))))</f>
        <v xml:space="preserve"> </v>
      </c>
      <c r="T2480" t="s">
        <v>5855</v>
      </c>
      <c r="U2480" t="s">
        <v>1204</v>
      </c>
      <c r="AG2480" s="17" t="s">
        <v>6737</v>
      </c>
    </row>
    <row r="2481" spans="1:33" x14ac:dyDescent="0.35">
      <c r="A2481" t="s">
        <v>4231</v>
      </c>
      <c r="B2481" t="s">
        <v>5856</v>
      </c>
      <c r="C2481" t="s">
        <v>5857</v>
      </c>
      <c r="D2481" t="s">
        <v>5858</v>
      </c>
      <c r="E2481" t="s">
        <v>5859</v>
      </c>
      <c r="F2481" t="s">
        <v>5860</v>
      </c>
      <c r="G2481" s="1">
        <v>251</v>
      </c>
      <c r="H2481" s="1">
        <v>12.03</v>
      </c>
      <c r="I2481" s="2">
        <v>3019.53</v>
      </c>
      <c r="J2481" s="3">
        <v>2.13116E-3</v>
      </c>
      <c r="K2481" s="4">
        <v>1416846.12</v>
      </c>
      <c r="L2481" s="5">
        <v>50001</v>
      </c>
      <c r="M2481" s="6">
        <v>28.33635567</v>
      </c>
      <c r="N2481" s="7" t="str">
        <f>IF(ISNUMBER(_xll.BDP($C2481, "DELTA_MID")),_xll.BDP($C2481, "DELTA_MID")," ")</f>
        <v xml:space="preserve"> </v>
      </c>
      <c r="O2481" s="7" t="str">
        <f>IF(ISNUMBER(N2481),_xll.BDP($C2481, "OPT_UNDL_TICKER"),"")</f>
        <v/>
      </c>
      <c r="P2481" s="8" t="str">
        <f>IF(ISNUMBER(N2481),_xll.BDP($C2481, "OPT_UNDL_PX")," ")</f>
        <v xml:space="preserve"> </v>
      </c>
      <c r="Q2481" s="7" t="str">
        <f>IF(ISNUMBER(N2481),+G2481*_xll.BDP($C2481, "PX_POS_MULT_FACTOR")*P2481/K2481," ")</f>
        <v xml:space="preserve"> </v>
      </c>
      <c r="R2481" s="8" t="str">
        <f>IF(OR($A2481="TUA",$A2481="TYA"),"",IF(ISNUMBER(_xll.BDP($C2481,"DUR_ADJ_OAS_MID")),_xll.BDP($C2481,"DUR_ADJ_OAS_MID"),IF(ISNUMBER(_xll.BDP($E2481&amp;" ISIN","DUR_ADJ_OAS_MID")),_xll.BDP($E2481&amp;" ISIN","DUR_ADJ_OAS_MID")," ")))</f>
        <v xml:space="preserve"> </v>
      </c>
      <c r="S2481" s="7" t="str">
        <f ca="1">IF(AND(A2480="SVOL",C2480="Cash"),                                     SUM(INDIRECT(ADDRESS(ROW()-(COUNTIF(A:A,"SVOL")),COLUMN())):INDIRECT(ADDRESS(ROW()-1,COLUMN()))),                                    IF(AND(A2481="TYA",C2481="Cash"), SUM(INDIRECT(ADDRESS(ROW()-(COUNTIF(A:A,"TYA")-1),COLUMN())):INDIRECT(ADDRESS(ROW()-1,COLUMN()))),                                    IF(AND(A2481="SVOL",ISNUMBER(FIND(" Govt",C2481))),"", IF(AND(A2481="SVOL",ISNUMBER(FIND(" Index",C2481))),J2481,                                    IF(ISNUMBER(N2481),Q2481*N2481,IF(ISNUMBER(R2481),J2481*R2481," "))))))</f>
        <v xml:space="preserve"> </v>
      </c>
      <c r="T2481" t="s">
        <v>5860</v>
      </c>
      <c r="U2481" t="s">
        <v>1204</v>
      </c>
      <c r="AG2481" s="17" t="s">
        <v>6737</v>
      </c>
    </row>
    <row r="2482" spans="1:33" x14ac:dyDescent="0.35">
      <c r="A2482" t="s">
        <v>4231</v>
      </c>
      <c r="B2482" t="s">
        <v>5861</v>
      </c>
      <c r="C2482" t="s">
        <v>5862</v>
      </c>
      <c r="D2482" t="s">
        <v>5863</v>
      </c>
      <c r="E2482" t="s">
        <v>5864</v>
      </c>
      <c r="F2482" t="s">
        <v>5865</v>
      </c>
      <c r="G2482" s="1">
        <v>11</v>
      </c>
      <c r="H2482" s="1">
        <v>260.27</v>
      </c>
      <c r="I2482" s="2">
        <v>2862.97</v>
      </c>
      <c r="J2482" s="3">
        <v>2.0206600000000001E-3</v>
      </c>
      <c r="K2482" s="4">
        <v>1416846.12</v>
      </c>
      <c r="L2482" s="5">
        <v>50001</v>
      </c>
      <c r="M2482" s="6">
        <v>28.33635567</v>
      </c>
      <c r="N2482" s="7" t="str">
        <f>IF(ISNUMBER(_xll.BDP($C2482, "DELTA_MID")),_xll.BDP($C2482, "DELTA_MID")," ")</f>
        <v xml:space="preserve"> </v>
      </c>
      <c r="O2482" s="7" t="str">
        <f>IF(ISNUMBER(N2482),_xll.BDP($C2482, "OPT_UNDL_TICKER"),"")</f>
        <v/>
      </c>
      <c r="P2482" s="8" t="str">
        <f>IF(ISNUMBER(N2482),_xll.BDP($C2482, "OPT_UNDL_PX")," ")</f>
        <v xml:space="preserve"> </v>
      </c>
      <c r="Q2482" s="7" t="str">
        <f>IF(ISNUMBER(N2482),+G2482*_xll.BDP($C2482, "PX_POS_MULT_FACTOR")*P2482/K2482," ")</f>
        <v xml:space="preserve"> </v>
      </c>
      <c r="R2482" s="8" t="str">
        <f>IF(OR($A2482="TUA",$A2482="TYA"),"",IF(ISNUMBER(_xll.BDP($C2482,"DUR_ADJ_OAS_MID")),_xll.BDP($C2482,"DUR_ADJ_OAS_MID"),IF(ISNUMBER(_xll.BDP($E2482&amp;" ISIN","DUR_ADJ_OAS_MID")),_xll.BDP($E2482&amp;" ISIN","DUR_ADJ_OAS_MID")," ")))</f>
        <v xml:space="preserve"> </v>
      </c>
      <c r="S2482" s="7" t="str">
        <f ca="1">IF(AND(A2481="SVOL",C2481="Cash"),                                     SUM(INDIRECT(ADDRESS(ROW()-(COUNTIF(A:A,"SVOL")),COLUMN())):INDIRECT(ADDRESS(ROW()-1,COLUMN()))),                                    IF(AND(A2482="TYA",C2482="Cash"), SUM(INDIRECT(ADDRESS(ROW()-(COUNTIF(A:A,"TYA")-1),COLUMN())):INDIRECT(ADDRESS(ROW()-1,COLUMN()))),                                    IF(AND(A2482="SVOL",ISNUMBER(FIND(" Govt",C2482))),"", IF(AND(A2482="SVOL",ISNUMBER(FIND(" Index",C2482))),J2482,                                    IF(ISNUMBER(N2482),Q2482*N2482,IF(ISNUMBER(R2482),J2482*R2482," "))))))</f>
        <v xml:space="preserve"> </v>
      </c>
      <c r="T2482" t="s">
        <v>5865</v>
      </c>
      <c r="U2482" t="s">
        <v>1204</v>
      </c>
      <c r="AG2482" s="17" t="s">
        <v>6737</v>
      </c>
    </row>
    <row r="2483" spans="1:33" x14ac:dyDescent="0.35">
      <c r="A2483" t="s">
        <v>4231</v>
      </c>
      <c r="B2483" t="s">
        <v>5866</v>
      </c>
      <c r="C2483" t="s">
        <v>5867</v>
      </c>
      <c r="D2483" t="s">
        <v>5868</v>
      </c>
      <c r="E2483" t="s">
        <v>5869</v>
      </c>
      <c r="F2483" t="s">
        <v>5870</v>
      </c>
      <c r="G2483" s="1">
        <v>45</v>
      </c>
      <c r="H2483" s="1">
        <v>75.209999999999994</v>
      </c>
      <c r="I2483" s="2">
        <v>3384.45</v>
      </c>
      <c r="J2483" s="3">
        <v>2.38872E-3</v>
      </c>
      <c r="K2483" s="4">
        <v>1416846.12</v>
      </c>
      <c r="L2483" s="5">
        <v>50001</v>
      </c>
      <c r="M2483" s="6">
        <v>28.33635567</v>
      </c>
      <c r="N2483" s="7" t="str">
        <f>IF(ISNUMBER(_xll.BDP($C2483, "DELTA_MID")),_xll.BDP($C2483, "DELTA_MID")," ")</f>
        <v xml:space="preserve"> </v>
      </c>
      <c r="O2483" s="7" t="str">
        <f>IF(ISNUMBER(N2483),_xll.BDP($C2483, "OPT_UNDL_TICKER"),"")</f>
        <v/>
      </c>
      <c r="P2483" s="8" t="str">
        <f>IF(ISNUMBER(N2483),_xll.BDP($C2483, "OPT_UNDL_PX")," ")</f>
        <v xml:space="preserve"> </v>
      </c>
      <c r="Q2483" s="7" t="str">
        <f>IF(ISNUMBER(N2483),+G2483*_xll.BDP($C2483, "PX_POS_MULT_FACTOR")*P2483/K2483," ")</f>
        <v xml:space="preserve"> </v>
      </c>
      <c r="R2483" s="8" t="str">
        <f>IF(OR($A2483="TUA",$A2483="TYA"),"",IF(ISNUMBER(_xll.BDP($C2483,"DUR_ADJ_OAS_MID")),_xll.BDP($C2483,"DUR_ADJ_OAS_MID"),IF(ISNUMBER(_xll.BDP($E2483&amp;" ISIN","DUR_ADJ_OAS_MID")),_xll.BDP($E2483&amp;" ISIN","DUR_ADJ_OAS_MID")," ")))</f>
        <v xml:space="preserve"> </v>
      </c>
      <c r="S2483" s="7" t="str">
        <f ca="1">IF(AND(A2482="SVOL",C2482="Cash"),                                     SUM(INDIRECT(ADDRESS(ROW()-(COUNTIF(A:A,"SVOL")),COLUMN())):INDIRECT(ADDRESS(ROW()-1,COLUMN()))),                                    IF(AND(A2483="TYA",C2483="Cash"), SUM(INDIRECT(ADDRESS(ROW()-(COUNTIF(A:A,"TYA")-1),COLUMN())):INDIRECT(ADDRESS(ROW()-1,COLUMN()))),                                    IF(AND(A2483="SVOL",ISNUMBER(FIND(" Govt",C2483))),"", IF(AND(A2483="SVOL",ISNUMBER(FIND(" Index",C2483))),J2483,                                    IF(ISNUMBER(N2483),Q2483*N2483,IF(ISNUMBER(R2483),J2483*R2483," "))))))</f>
        <v xml:space="preserve"> </v>
      </c>
      <c r="T2483" t="s">
        <v>5870</v>
      </c>
      <c r="U2483" t="s">
        <v>1204</v>
      </c>
      <c r="AG2483" s="17" t="s">
        <v>6737</v>
      </c>
    </row>
    <row r="2484" spans="1:33" x14ac:dyDescent="0.35">
      <c r="A2484" t="s">
        <v>4231</v>
      </c>
      <c r="B2484" t="s">
        <v>5871</v>
      </c>
      <c r="C2484" t="s">
        <v>5872</v>
      </c>
      <c r="D2484" t="s">
        <v>2772</v>
      </c>
      <c r="E2484" t="s">
        <v>2773</v>
      </c>
      <c r="F2484" t="s">
        <v>2774</v>
      </c>
      <c r="G2484" s="1">
        <v>22</v>
      </c>
      <c r="H2484" s="1">
        <v>135.58000000000001</v>
      </c>
      <c r="I2484" s="2">
        <v>2982.76</v>
      </c>
      <c r="J2484" s="3">
        <v>2.1052100000000002E-3</v>
      </c>
      <c r="K2484" s="4">
        <v>1416846.12</v>
      </c>
      <c r="L2484" s="5">
        <v>50001</v>
      </c>
      <c r="M2484" s="6">
        <v>28.33635567</v>
      </c>
      <c r="N2484" s="7" t="str">
        <f>IF(ISNUMBER(_xll.BDP($C2484, "DELTA_MID")),_xll.BDP($C2484, "DELTA_MID")," ")</f>
        <v xml:space="preserve"> </v>
      </c>
      <c r="O2484" s="7" t="str">
        <f>IF(ISNUMBER(N2484),_xll.BDP($C2484, "OPT_UNDL_TICKER"),"")</f>
        <v/>
      </c>
      <c r="P2484" s="8" t="str">
        <f>IF(ISNUMBER(N2484),_xll.BDP($C2484, "OPT_UNDL_PX")," ")</f>
        <v xml:space="preserve"> </v>
      </c>
      <c r="Q2484" s="7" t="str">
        <f>IF(ISNUMBER(N2484),+G2484*_xll.BDP($C2484, "PX_POS_MULT_FACTOR")*P2484/K2484," ")</f>
        <v xml:space="preserve"> </v>
      </c>
      <c r="R2484" s="8" t="str">
        <f>IF(OR($A2484="TUA",$A2484="TYA"),"",IF(ISNUMBER(_xll.BDP($C2484,"DUR_ADJ_OAS_MID")),_xll.BDP($C2484,"DUR_ADJ_OAS_MID"),IF(ISNUMBER(_xll.BDP($E2484&amp;" ISIN","DUR_ADJ_OAS_MID")),_xll.BDP($E2484&amp;" ISIN","DUR_ADJ_OAS_MID")," ")))</f>
        <v xml:space="preserve"> </v>
      </c>
      <c r="S2484" s="7" t="str">
        <f ca="1">IF(AND(A2483="SVOL",C2483="Cash"),                                     SUM(INDIRECT(ADDRESS(ROW()-(COUNTIF(A:A,"SVOL")),COLUMN())):INDIRECT(ADDRESS(ROW()-1,COLUMN()))),                                    IF(AND(A2484="TYA",C2484="Cash"), SUM(INDIRECT(ADDRESS(ROW()-(COUNTIF(A:A,"TYA")-1),COLUMN())):INDIRECT(ADDRESS(ROW()-1,COLUMN()))),                                    IF(AND(A2484="SVOL",ISNUMBER(FIND(" Govt",C2484))),"", IF(AND(A2484="SVOL",ISNUMBER(FIND(" Index",C2484))),J2484,                                    IF(ISNUMBER(N2484),Q2484*N2484,IF(ISNUMBER(R2484),J2484*R2484," "))))))</f>
        <v xml:space="preserve"> </v>
      </c>
      <c r="T2484" t="s">
        <v>2774</v>
      </c>
      <c r="U2484" t="s">
        <v>1204</v>
      </c>
      <c r="AG2484" s="17" t="s">
        <v>6737</v>
      </c>
    </row>
    <row r="2485" spans="1:33" x14ac:dyDescent="0.35">
      <c r="A2485" t="s">
        <v>4231</v>
      </c>
      <c r="B2485" t="s">
        <v>5281</v>
      </c>
      <c r="C2485" t="s">
        <v>5282</v>
      </c>
      <c r="D2485" t="s">
        <v>5283</v>
      </c>
      <c r="E2485" t="s">
        <v>5284</v>
      </c>
      <c r="F2485" t="s">
        <v>5285</v>
      </c>
      <c r="G2485" s="1">
        <v>18</v>
      </c>
      <c r="H2485" s="1">
        <v>312.92</v>
      </c>
      <c r="I2485" s="2">
        <v>5632.56</v>
      </c>
      <c r="J2485" s="3">
        <v>3.9754200000000003E-3</v>
      </c>
      <c r="K2485" s="4">
        <v>1416846.12</v>
      </c>
      <c r="L2485" s="5">
        <v>50001</v>
      </c>
      <c r="M2485" s="6">
        <v>28.33635567</v>
      </c>
      <c r="N2485" s="7" t="str">
        <f>IF(ISNUMBER(_xll.BDP($C2485, "DELTA_MID")),_xll.BDP($C2485, "DELTA_MID")," ")</f>
        <v xml:space="preserve"> </v>
      </c>
      <c r="O2485" s="7" t="str">
        <f>IF(ISNUMBER(N2485),_xll.BDP($C2485, "OPT_UNDL_TICKER"),"")</f>
        <v/>
      </c>
      <c r="P2485" s="8" t="str">
        <f>IF(ISNUMBER(N2485),_xll.BDP($C2485, "OPT_UNDL_PX")," ")</f>
        <v xml:space="preserve"> </v>
      </c>
      <c r="Q2485" s="7" t="str">
        <f>IF(ISNUMBER(N2485),+G2485*_xll.BDP($C2485, "PX_POS_MULT_FACTOR")*P2485/K2485," ")</f>
        <v xml:space="preserve"> </v>
      </c>
      <c r="R2485" s="8" t="str">
        <f>IF(OR($A2485="TUA",$A2485="TYA"),"",IF(ISNUMBER(_xll.BDP($C2485,"DUR_ADJ_OAS_MID")),_xll.BDP($C2485,"DUR_ADJ_OAS_MID"),IF(ISNUMBER(_xll.BDP($E2485&amp;" ISIN","DUR_ADJ_OAS_MID")),_xll.BDP($E2485&amp;" ISIN","DUR_ADJ_OAS_MID")," ")))</f>
        <v xml:space="preserve"> </v>
      </c>
      <c r="S2485" s="7" t="str">
        <f ca="1">IF(AND(A2484="SVOL",C2484="Cash"),                                     SUM(INDIRECT(ADDRESS(ROW()-(COUNTIF(A:A,"SVOL")),COLUMN())):INDIRECT(ADDRESS(ROW()-1,COLUMN()))),                                    IF(AND(A2485="TYA",C2485="Cash"), SUM(INDIRECT(ADDRESS(ROW()-(COUNTIF(A:A,"TYA")-1),COLUMN())):INDIRECT(ADDRESS(ROW()-1,COLUMN()))),                                    IF(AND(A2485="SVOL",ISNUMBER(FIND(" Govt",C2485))),"", IF(AND(A2485="SVOL",ISNUMBER(FIND(" Index",C2485))),J2485,                                    IF(ISNUMBER(N2485),Q2485*N2485,IF(ISNUMBER(R2485),J2485*R2485," "))))))</f>
        <v xml:space="preserve"> </v>
      </c>
      <c r="T2485" t="s">
        <v>5285</v>
      </c>
      <c r="U2485" t="s">
        <v>1204</v>
      </c>
      <c r="AG2485" s="17" t="s">
        <v>6737</v>
      </c>
    </row>
    <row r="2486" spans="1:33" x14ac:dyDescent="0.35">
      <c r="A2486" t="s">
        <v>4231</v>
      </c>
      <c r="B2486" t="s">
        <v>5873</v>
      </c>
      <c r="C2486" t="s">
        <v>5874</v>
      </c>
      <c r="D2486" t="s">
        <v>5875</v>
      </c>
      <c r="E2486" t="s">
        <v>5876</v>
      </c>
      <c r="F2486" t="s">
        <v>5877</v>
      </c>
      <c r="G2486" s="1">
        <v>30</v>
      </c>
      <c r="H2486" s="1">
        <v>78.59</v>
      </c>
      <c r="I2486" s="2">
        <v>2357.6999999999998</v>
      </c>
      <c r="J2486" s="3">
        <v>1.66405E-3</v>
      </c>
      <c r="K2486" s="4">
        <v>1416846.12</v>
      </c>
      <c r="L2486" s="5">
        <v>50001</v>
      </c>
      <c r="M2486" s="6">
        <v>28.33635567</v>
      </c>
      <c r="N2486" s="7" t="str">
        <f>IF(ISNUMBER(_xll.BDP($C2486, "DELTA_MID")),_xll.BDP($C2486, "DELTA_MID")," ")</f>
        <v xml:space="preserve"> </v>
      </c>
      <c r="O2486" s="7" t="str">
        <f>IF(ISNUMBER(N2486),_xll.BDP($C2486, "OPT_UNDL_TICKER"),"")</f>
        <v/>
      </c>
      <c r="P2486" s="8" t="str">
        <f>IF(ISNUMBER(N2486),_xll.BDP($C2486, "OPT_UNDL_PX")," ")</f>
        <v xml:space="preserve"> </v>
      </c>
      <c r="Q2486" s="7" t="str">
        <f>IF(ISNUMBER(N2486),+G2486*_xll.BDP($C2486, "PX_POS_MULT_FACTOR")*P2486/K2486," ")</f>
        <v xml:space="preserve"> </v>
      </c>
      <c r="R2486" s="8" t="str">
        <f>IF(OR($A2486="TUA",$A2486="TYA"),"",IF(ISNUMBER(_xll.BDP($C2486,"DUR_ADJ_OAS_MID")),_xll.BDP($C2486,"DUR_ADJ_OAS_MID"),IF(ISNUMBER(_xll.BDP($E2486&amp;" ISIN","DUR_ADJ_OAS_MID")),_xll.BDP($E2486&amp;" ISIN","DUR_ADJ_OAS_MID")," ")))</f>
        <v xml:space="preserve"> </v>
      </c>
      <c r="S2486" s="7" t="str">
        <f ca="1">IF(AND(A2485="SVOL",C2485="Cash"),                                     SUM(INDIRECT(ADDRESS(ROW()-(COUNTIF(A:A,"SVOL")),COLUMN())):INDIRECT(ADDRESS(ROW()-1,COLUMN()))),                                    IF(AND(A2486="TYA",C2486="Cash"), SUM(INDIRECT(ADDRESS(ROW()-(COUNTIF(A:A,"TYA")-1),COLUMN())):INDIRECT(ADDRESS(ROW()-1,COLUMN()))),                                    IF(AND(A2486="SVOL",ISNUMBER(FIND(" Govt",C2486))),"", IF(AND(A2486="SVOL",ISNUMBER(FIND(" Index",C2486))),J2486,                                    IF(ISNUMBER(N2486),Q2486*N2486,IF(ISNUMBER(R2486),J2486*R2486," "))))))</f>
        <v xml:space="preserve"> </v>
      </c>
      <c r="T2486" t="s">
        <v>5877</v>
      </c>
      <c r="U2486" t="s">
        <v>1204</v>
      </c>
      <c r="AG2486" s="17" t="s">
        <v>6737</v>
      </c>
    </row>
    <row r="2487" spans="1:33" x14ac:dyDescent="0.35">
      <c r="A2487" t="s">
        <v>4231</v>
      </c>
      <c r="B2487" t="s">
        <v>5878</v>
      </c>
      <c r="C2487" t="s">
        <v>5879</v>
      </c>
      <c r="D2487" t="s">
        <v>5880</v>
      </c>
      <c r="E2487" t="s">
        <v>5881</v>
      </c>
      <c r="F2487" t="s">
        <v>5882</v>
      </c>
      <c r="G2487" s="1">
        <v>127</v>
      </c>
      <c r="H2487" s="1">
        <v>21.52</v>
      </c>
      <c r="I2487" s="2">
        <v>2733.04</v>
      </c>
      <c r="J2487" s="3">
        <v>1.92896E-3</v>
      </c>
      <c r="K2487" s="4">
        <v>1416846.12</v>
      </c>
      <c r="L2487" s="5">
        <v>50001</v>
      </c>
      <c r="M2487" s="6">
        <v>28.33635567</v>
      </c>
      <c r="N2487" s="7" t="str">
        <f>IF(ISNUMBER(_xll.BDP($C2487, "DELTA_MID")),_xll.BDP($C2487, "DELTA_MID")," ")</f>
        <v xml:space="preserve"> </v>
      </c>
      <c r="O2487" s="7" t="str">
        <f>IF(ISNUMBER(N2487),_xll.BDP($C2487, "OPT_UNDL_TICKER"),"")</f>
        <v/>
      </c>
      <c r="P2487" s="8" t="str">
        <f>IF(ISNUMBER(N2487),_xll.BDP($C2487, "OPT_UNDL_PX")," ")</f>
        <v xml:space="preserve"> </v>
      </c>
      <c r="Q2487" s="7" t="str">
        <f>IF(ISNUMBER(N2487),+G2487*_xll.BDP($C2487, "PX_POS_MULT_FACTOR")*P2487/K2487," ")</f>
        <v xml:space="preserve"> </v>
      </c>
      <c r="R2487" s="8" t="str">
        <f>IF(OR($A2487="TUA",$A2487="TYA"),"",IF(ISNUMBER(_xll.BDP($C2487,"DUR_ADJ_OAS_MID")),_xll.BDP($C2487,"DUR_ADJ_OAS_MID"),IF(ISNUMBER(_xll.BDP($E2487&amp;" ISIN","DUR_ADJ_OAS_MID")),_xll.BDP($E2487&amp;" ISIN","DUR_ADJ_OAS_MID")," ")))</f>
        <v xml:space="preserve"> </v>
      </c>
      <c r="S2487" s="7" t="str">
        <f ca="1">IF(AND(A2486="SVOL",C2486="Cash"),                                     SUM(INDIRECT(ADDRESS(ROW()-(COUNTIF(A:A,"SVOL")),COLUMN())):INDIRECT(ADDRESS(ROW()-1,COLUMN()))),                                    IF(AND(A2487="TYA",C2487="Cash"), SUM(INDIRECT(ADDRESS(ROW()-(COUNTIF(A:A,"TYA")-1),COLUMN())):INDIRECT(ADDRESS(ROW()-1,COLUMN()))),                                    IF(AND(A2487="SVOL",ISNUMBER(FIND(" Govt",C2487))),"", IF(AND(A2487="SVOL",ISNUMBER(FIND(" Index",C2487))),J2487,                                    IF(ISNUMBER(N2487),Q2487*N2487,IF(ISNUMBER(R2487),J2487*R2487," "))))))</f>
        <v xml:space="preserve"> </v>
      </c>
      <c r="T2487" t="s">
        <v>5882</v>
      </c>
      <c r="U2487" t="s">
        <v>1204</v>
      </c>
      <c r="AG2487" s="17" t="s">
        <v>6737</v>
      </c>
    </row>
    <row r="2488" spans="1:33" x14ac:dyDescent="0.35">
      <c r="A2488" t="s">
        <v>4231</v>
      </c>
      <c r="B2488" t="s">
        <v>5883</v>
      </c>
      <c r="C2488" t="s">
        <v>5884</v>
      </c>
      <c r="D2488" t="s">
        <v>5885</v>
      </c>
      <c r="E2488" t="s">
        <v>5886</v>
      </c>
      <c r="F2488" t="s">
        <v>5887</v>
      </c>
      <c r="G2488" s="1">
        <v>23</v>
      </c>
      <c r="H2488" s="1">
        <v>97.92</v>
      </c>
      <c r="I2488" s="2">
        <v>2252.16</v>
      </c>
      <c r="J2488" s="3">
        <v>1.5895600000000001E-3</v>
      </c>
      <c r="K2488" s="4">
        <v>1416846.12</v>
      </c>
      <c r="L2488" s="5">
        <v>50001</v>
      </c>
      <c r="M2488" s="6">
        <v>28.33635567</v>
      </c>
      <c r="N2488" s="7" t="str">
        <f>IF(ISNUMBER(_xll.BDP($C2488, "DELTA_MID")),_xll.BDP($C2488, "DELTA_MID")," ")</f>
        <v xml:space="preserve"> </v>
      </c>
      <c r="O2488" s="7" t="str">
        <f>IF(ISNUMBER(N2488),_xll.BDP($C2488, "OPT_UNDL_TICKER"),"")</f>
        <v/>
      </c>
      <c r="P2488" s="8" t="str">
        <f>IF(ISNUMBER(N2488),_xll.BDP($C2488, "OPT_UNDL_PX")," ")</f>
        <v xml:space="preserve"> </v>
      </c>
      <c r="Q2488" s="7" t="str">
        <f>IF(ISNUMBER(N2488),+G2488*_xll.BDP($C2488, "PX_POS_MULT_FACTOR")*P2488/K2488," ")</f>
        <v xml:space="preserve"> </v>
      </c>
      <c r="R2488" s="8" t="str">
        <f>IF(OR($A2488="TUA",$A2488="TYA"),"",IF(ISNUMBER(_xll.BDP($C2488,"DUR_ADJ_OAS_MID")),_xll.BDP($C2488,"DUR_ADJ_OAS_MID"),IF(ISNUMBER(_xll.BDP($E2488&amp;" ISIN","DUR_ADJ_OAS_MID")),_xll.BDP($E2488&amp;" ISIN","DUR_ADJ_OAS_MID")," ")))</f>
        <v xml:space="preserve"> </v>
      </c>
      <c r="S2488" s="7" t="str">
        <f ca="1">IF(AND(A2487="SVOL",C2487="Cash"),                                     SUM(INDIRECT(ADDRESS(ROW()-(COUNTIF(A:A,"SVOL")),COLUMN())):INDIRECT(ADDRESS(ROW()-1,COLUMN()))),                                    IF(AND(A2488="TYA",C2488="Cash"), SUM(INDIRECT(ADDRESS(ROW()-(COUNTIF(A:A,"TYA")-1),COLUMN())):INDIRECT(ADDRESS(ROW()-1,COLUMN()))),                                    IF(AND(A2488="SVOL",ISNUMBER(FIND(" Govt",C2488))),"", IF(AND(A2488="SVOL",ISNUMBER(FIND(" Index",C2488))),J2488,                                    IF(ISNUMBER(N2488),Q2488*N2488,IF(ISNUMBER(R2488),J2488*R2488," "))))))</f>
        <v xml:space="preserve"> </v>
      </c>
      <c r="T2488" t="s">
        <v>5887</v>
      </c>
      <c r="U2488" t="s">
        <v>1204</v>
      </c>
      <c r="AG2488" s="17" t="s">
        <v>6737</v>
      </c>
    </row>
    <row r="2489" spans="1:33" x14ac:dyDescent="0.35">
      <c r="A2489" t="s">
        <v>4231</v>
      </c>
      <c r="B2489" t="s">
        <v>5888</v>
      </c>
      <c r="C2489" t="s">
        <v>5889</v>
      </c>
      <c r="D2489" t="s">
        <v>5890</v>
      </c>
      <c r="E2489" t="s">
        <v>5891</v>
      </c>
      <c r="F2489" t="s">
        <v>5892</v>
      </c>
      <c r="G2489" s="1">
        <v>18</v>
      </c>
      <c r="H2489" s="1">
        <v>105.87</v>
      </c>
      <c r="I2489" s="2">
        <v>1905.66</v>
      </c>
      <c r="J2489" s="3">
        <v>1.3450000000000001E-3</v>
      </c>
      <c r="K2489" s="4">
        <v>1416846.12</v>
      </c>
      <c r="L2489" s="5">
        <v>50001</v>
      </c>
      <c r="M2489" s="6">
        <v>28.33635567</v>
      </c>
      <c r="N2489" s="7" t="str">
        <f>IF(ISNUMBER(_xll.BDP($C2489, "DELTA_MID")),_xll.BDP($C2489, "DELTA_MID")," ")</f>
        <v xml:space="preserve"> </v>
      </c>
      <c r="O2489" s="7" t="str">
        <f>IF(ISNUMBER(N2489),_xll.BDP($C2489, "OPT_UNDL_TICKER"),"")</f>
        <v/>
      </c>
      <c r="P2489" s="8" t="str">
        <f>IF(ISNUMBER(N2489),_xll.BDP($C2489, "OPT_UNDL_PX")," ")</f>
        <v xml:space="preserve"> </v>
      </c>
      <c r="Q2489" s="7" t="str">
        <f>IF(ISNUMBER(N2489),+G2489*_xll.BDP($C2489, "PX_POS_MULT_FACTOR")*P2489/K2489," ")</f>
        <v xml:space="preserve"> </v>
      </c>
      <c r="R2489" s="8" t="str">
        <f>IF(OR($A2489="TUA",$A2489="TYA"),"",IF(ISNUMBER(_xll.BDP($C2489,"DUR_ADJ_OAS_MID")),_xll.BDP($C2489,"DUR_ADJ_OAS_MID"),IF(ISNUMBER(_xll.BDP($E2489&amp;" ISIN","DUR_ADJ_OAS_MID")),_xll.BDP($E2489&amp;" ISIN","DUR_ADJ_OAS_MID")," ")))</f>
        <v xml:space="preserve"> </v>
      </c>
      <c r="S2489" s="7" t="str">
        <f ca="1">IF(AND(A2488="SVOL",C2488="Cash"),                                     SUM(INDIRECT(ADDRESS(ROW()-(COUNTIF(A:A,"SVOL")),COLUMN())):INDIRECT(ADDRESS(ROW()-1,COLUMN()))),                                    IF(AND(A2489="TYA",C2489="Cash"), SUM(INDIRECT(ADDRESS(ROW()-(COUNTIF(A:A,"TYA")-1),COLUMN())):INDIRECT(ADDRESS(ROW()-1,COLUMN()))),                                    IF(AND(A2489="SVOL",ISNUMBER(FIND(" Govt",C2489))),"", IF(AND(A2489="SVOL",ISNUMBER(FIND(" Index",C2489))),J2489,                                    IF(ISNUMBER(N2489),Q2489*N2489,IF(ISNUMBER(R2489),J2489*R2489," "))))))</f>
        <v xml:space="preserve"> </v>
      </c>
      <c r="T2489" t="s">
        <v>5892</v>
      </c>
      <c r="U2489" t="s">
        <v>1204</v>
      </c>
      <c r="AG2489" s="17" t="s">
        <v>6737</v>
      </c>
    </row>
    <row r="2490" spans="1:33" x14ac:dyDescent="0.35">
      <c r="A2490" t="s">
        <v>4231</v>
      </c>
      <c r="B2490" t="s">
        <v>5893</v>
      </c>
      <c r="C2490" t="s">
        <v>5894</v>
      </c>
      <c r="D2490" t="s">
        <v>5895</v>
      </c>
      <c r="E2490" t="s">
        <v>5896</v>
      </c>
      <c r="F2490" t="s">
        <v>5897</v>
      </c>
      <c r="G2490" s="1">
        <v>9</v>
      </c>
      <c r="H2490" s="1">
        <v>361.26</v>
      </c>
      <c r="I2490" s="2">
        <v>3251.34</v>
      </c>
      <c r="J2490" s="3">
        <v>2.2947699999999998E-3</v>
      </c>
      <c r="K2490" s="4">
        <v>1416846.12</v>
      </c>
      <c r="L2490" s="5">
        <v>50001</v>
      </c>
      <c r="M2490" s="6">
        <v>28.33635567</v>
      </c>
      <c r="N2490" s="7" t="str">
        <f>IF(ISNUMBER(_xll.BDP($C2490, "DELTA_MID")),_xll.BDP($C2490, "DELTA_MID")," ")</f>
        <v xml:space="preserve"> </v>
      </c>
      <c r="O2490" s="7" t="str">
        <f>IF(ISNUMBER(N2490),_xll.BDP($C2490, "OPT_UNDL_TICKER"),"")</f>
        <v/>
      </c>
      <c r="P2490" s="8" t="str">
        <f>IF(ISNUMBER(N2490),_xll.BDP($C2490, "OPT_UNDL_PX")," ")</f>
        <v xml:space="preserve"> </v>
      </c>
      <c r="Q2490" s="7" t="str">
        <f>IF(ISNUMBER(N2490),+G2490*_xll.BDP($C2490, "PX_POS_MULT_FACTOR")*P2490/K2490," ")</f>
        <v xml:space="preserve"> </v>
      </c>
      <c r="R2490" s="8" t="str">
        <f>IF(OR($A2490="TUA",$A2490="TYA"),"",IF(ISNUMBER(_xll.BDP($C2490,"DUR_ADJ_OAS_MID")),_xll.BDP($C2490,"DUR_ADJ_OAS_MID"),IF(ISNUMBER(_xll.BDP($E2490&amp;" ISIN","DUR_ADJ_OAS_MID")),_xll.BDP($E2490&amp;" ISIN","DUR_ADJ_OAS_MID")," ")))</f>
        <v xml:space="preserve"> </v>
      </c>
      <c r="S2490" s="7" t="str">
        <f ca="1">IF(AND(A2489="SVOL",C2489="Cash"),                                     SUM(INDIRECT(ADDRESS(ROW()-(COUNTIF(A:A,"SVOL")),COLUMN())):INDIRECT(ADDRESS(ROW()-1,COLUMN()))),                                    IF(AND(A2490="TYA",C2490="Cash"), SUM(INDIRECT(ADDRESS(ROW()-(COUNTIF(A:A,"TYA")-1),COLUMN())):INDIRECT(ADDRESS(ROW()-1,COLUMN()))),                                    IF(AND(A2490="SVOL",ISNUMBER(FIND(" Govt",C2490))),"", IF(AND(A2490="SVOL",ISNUMBER(FIND(" Index",C2490))),J2490,                                    IF(ISNUMBER(N2490),Q2490*N2490,IF(ISNUMBER(R2490),J2490*R2490," "))))))</f>
        <v xml:space="preserve"> </v>
      </c>
      <c r="T2490" t="s">
        <v>5897</v>
      </c>
      <c r="U2490" t="s">
        <v>1204</v>
      </c>
      <c r="AG2490" s="17" t="s">
        <v>6737</v>
      </c>
    </row>
    <row r="2491" spans="1:33" x14ac:dyDescent="0.35">
      <c r="A2491" t="s">
        <v>4231</v>
      </c>
      <c r="B2491" t="s">
        <v>5292</v>
      </c>
      <c r="C2491" t="s">
        <v>5293</v>
      </c>
      <c r="D2491" t="s">
        <v>2842</v>
      </c>
      <c r="E2491" t="s">
        <v>2843</v>
      </c>
      <c r="F2491" t="s">
        <v>2844</v>
      </c>
      <c r="G2491" s="1">
        <v>841</v>
      </c>
      <c r="H2491" s="1">
        <v>11.11</v>
      </c>
      <c r="I2491" s="2">
        <v>9343.51</v>
      </c>
      <c r="J2491" s="3">
        <v>6.5945800000000001E-3</v>
      </c>
      <c r="K2491" s="4">
        <v>1416846.12</v>
      </c>
      <c r="L2491" s="5">
        <v>50001</v>
      </c>
      <c r="M2491" s="6">
        <v>28.33635567</v>
      </c>
      <c r="N2491" s="7" t="str">
        <f>IF(ISNUMBER(_xll.BDP($C2491, "DELTA_MID")),_xll.BDP($C2491, "DELTA_MID")," ")</f>
        <v xml:space="preserve"> </v>
      </c>
      <c r="O2491" s="7" t="str">
        <f>IF(ISNUMBER(N2491),_xll.BDP($C2491, "OPT_UNDL_TICKER"),"")</f>
        <v/>
      </c>
      <c r="P2491" s="8" t="str">
        <f>IF(ISNUMBER(N2491),_xll.BDP($C2491, "OPT_UNDL_PX")," ")</f>
        <v xml:space="preserve"> </v>
      </c>
      <c r="Q2491" s="7" t="str">
        <f>IF(ISNUMBER(N2491),+G2491*_xll.BDP($C2491, "PX_POS_MULT_FACTOR")*P2491/K2491," ")</f>
        <v xml:space="preserve"> </v>
      </c>
      <c r="R2491" s="8" t="str">
        <f>IF(OR($A2491="TUA",$A2491="TYA"),"",IF(ISNUMBER(_xll.BDP($C2491,"DUR_ADJ_OAS_MID")),_xll.BDP($C2491,"DUR_ADJ_OAS_MID"),IF(ISNUMBER(_xll.BDP($E2491&amp;" ISIN","DUR_ADJ_OAS_MID")),_xll.BDP($E2491&amp;" ISIN","DUR_ADJ_OAS_MID")," ")))</f>
        <v xml:space="preserve"> </v>
      </c>
      <c r="S2491" s="7" t="str">
        <f ca="1">IF(AND(A2490="SVOL",C2490="Cash"),                                     SUM(INDIRECT(ADDRESS(ROW()-(COUNTIF(A:A,"SVOL")),COLUMN())):INDIRECT(ADDRESS(ROW()-1,COLUMN()))),                                    IF(AND(A2491="TYA",C2491="Cash"), SUM(INDIRECT(ADDRESS(ROW()-(COUNTIF(A:A,"TYA")-1),COLUMN())):INDIRECT(ADDRESS(ROW()-1,COLUMN()))),                                    IF(AND(A2491="SVOL",ISNUMBER(FIND(" Govt",C2491))),"", IF(AND(A2491="SVOL",ISNUMBER(FIND(" Index",C2491))),J2491,                                    IF(ISNUMBER(N2491),Q2491*N2491,IF(ISNUMBER(R2491),J2491*R2491," "))))))</f>
        <v xml:space="preserve"> </v>
      </c>
      <c r="T2491" t="s">
        <v>2844</v>
      </c>
      <c r="U2491" t="s">
        <v>1204</v>
      </c>
      <c r="AG2491" s="17" t="s">
        <v>6737</v>
      </c>
    </row>
    <row r="2492" spans="1:33" x14ac:dyDescent="0.35">
      <c r="A2492" t="s">
        <v>4231</v>
      </c>
      <c r="B2492" t="s">
        <v>5898</v>
      </c>
      <c r="C2492" t="s">
        <v>5899</v>
      </c>
      <c r="D2492" t="s">
        <v>5900</v>
      </c>
      <c r="E2492" t="s">
        <v>5901</v>
      </c>
      <c r="F2492" t="s">
        <v>5902</v>
      </c>
      <c r="G2492" s="1">
        <v>49</v>
      </c>
      <c r="H2492" s="1">
        <v>118.11</v>
      </c>
      <c r="I2492" s="2">
        <v>5787.39</v>
      </c>
      <c r="J2492" s="3">
        <v>4.0847000000000001E-3</v>
      </c>
      <c r="K2492" s="4">
        <v>1416846.12</v>
      </c>
      <c r="L2492" s="5">
        <v>50001</v>
      </c>
      <c r="M2492" s="6">
        <v>28.33635567</v>
      </c>
      <c r="N2492" s="7" t="str">
        <f>IF(ISNUMBER(_xll.BDP($C2492, "DELTA_MID")),_xll.BDP($C2492, "DELTA_MID")," ")</f>
        <v xml:space="preserve"> </v>
      </c>
      <c r="O2492" s="7" t="str">
        <f>IF(ISNUMBER(N2492),_xll.BDP($C2492, "OPT_UNDL_TICKER"),"")</f>
        <v/>
      </c>
      <c r="P2492" s="8" t="str">
        <f>IF(ISNUMBER(N2492),_xll.BDP($C2492, "OPT_UNDL_PX")," ")</f>
        <v xml:space="preserve"> </v>
      </c>
      <c r="Q2492" s="7" t="str">
        <f>IF(ISNUMBER(N2492),+G2492*_xll.BDP($C2492, "PX_POS_MULT_FACTOR")*P2492/K2492," ")</f>
        <v xml:space="preserve"> </v>
      </c>
      <c r="R2492" s="8" t="str">
        <f>IF(OR($A2492="TUA",$A2492="TYA"),"",IF(ISNUMBER(_xll.BDP($C2492,"DUR_ADJ_OAS_MID")),_xll.BDP($C2492,"DUR_ADJ_OAS_MID"),IF(ISNUMBER(_xll.BDP($E2492&amp;" ISIN","DUR_ADJ_OAS_MID")),_xll.BDP($E2492&amp;" ISIN","DUR_ADJ_OAS_MID")," ")))</f>
        <v xml:space="preserve"> </v>
      </c>
      <c r="S2492" s="7" t="str">
        <f ca="1">IF(AND(A2491="SVOL",C2491="Cash"),                                     SUM(INDIRECT(ADDRESS(ROW()-(COUNTIF(A:A,"SVOL")),COLUMN())):INDIRECT(ADDRESS(ROW()-1,COLUMN()))),                                    IF(AND(A2492="TYA",C2492="Cash"), SUM(INDIRECT(ADDRESS(ROW()-(COUNTIF(A:A,"TYA")-1),COLUMN())):INDIRECT(ADDRESS(ROW()-1,COLUMN()))),                                    IF(AND(A2492="SVOL",ISNUMBER(FIND(" Govt",C2492))),"", IF(AND(A2492="SVOL",ISNUMBER(FIND(" Index",C2492))),J2492,                                    IF(ISNUMBER(N2492),Q2492*N2492,IF(ISNUMBER(R2492),J2492*R2492," "))))))</f>
        <v xml:space="preserve"> </v>
      </c>
      <c r="T2492" t="s">
        <v>5902</v>
      </c>
      <c r="U2492" t="s">
        <v>1204</v>
      </c>
      <c r="AG2492" s="17" t="s">
        <v>6737</v>
      </c>
    </row>
    <row r="2493" spans="1:33" x14ac:dyDescent="0.35">
      <c r="A2493" t="s">
        <v>4231</v>
      </c>
      <c r="B2493" t="s">
        <v>5903</v>
      </c>
      <c r="C2493" t="s">
        <v>515</v>
      </c>
      <c r="D2493" t="s">
        <v>516</v>
      </c>
      <c r="E2493" t="s">
        <v>517</v>
      </c>
      <c r="F2493" t="s">
        <v>518</v>
      </c>
      <c r="G2493" s="1">
        <v>65</v>
      </c>
      <c r="H2493" s="1">
        <v>70.040000000000006</v>
      </c>
      <c r="I2493" s="2">
        <v>4552.6000000000004</v>
      </c>
      <c r="J2493" s="3">
        <v>3.2131899999999999E-3</v>
      </c>
      <c r="K2493" s="4">
        <v>1416846.12</v>
      </c>
      <c r="L2493" s="5">
        <v>50001</v>
      </c>
      <c r="M2493" s="6">
        <v>28.33635567</v>
      </c>
      <c r="N2493" s="7" t="str">
        <f>IF(ISNUMBER(_xll.BDP($C2493, "DELTA_MID")),_xll.BDP($C2493, "DELTA_MID")," ")</f>
        <v xml:space="preserve"> </v>
      </c>
      <c r="O2493" s="7" t="str">
        <f>IF(ISNUMBER(N2493),_xll.BDP($C2493, "OPT_UNDL_TICKER"),"")</f>
        <v/>
      </c>
      <c r="P2493" s="8" t="str">
        <f>IF(ISNUMBER(N2493),_xll.BDP($C2493, "OPT_UNDL_PX")," ")</f>
        <v xml:space="preserve"> </v>
      </c>
      <c r="Q2493" s="7" t="str">
        <f>IF(ISNUMBER(N2493),+G2493*_xll.BDP($C2493, "PX_POS_MULT_FACTOR")*P2493/K2493," ")</f>
        <v xml:space="preserve"> </v>
      </c>
      <c r="R2493" s="8" t="str">
        <f>IF(OR($A2493="TUA",$A2493="TYA"),"",IF(ISNUMBER(_xll.BDP($C2493,"DUR_ADJ_OAS_MID")),_xll.BDP($C2493,"DUR_ADJ_OAS_MID"),IF(ISNUMBER(_xll.BDP($E2493&amp;" ISIN","DUR_ADJ_OAS_MID")),_xll.BDP($E2493&amp;" ISIN","DUR_ADJ_OAS_MID")," ")))</f>
        <v xml:space="preserve"> </v>
      </c>
      <c r="S2493" s="7" t="str">
        <f ca="1">IF(AND(A2492="SVOL",C2492="Cash"),                                     SUM(INDIRECT(ADDRESS(ROW()-(COUNTIF(A:A,"SVOL")),COLUMN())):INDIRECT(ADDRESS(ROW()-1,COLUMN()))),                                    IF(AND(A2493="TYA",C2493="Cash"), SUM(INDIRECT(ADDRESS(ROW()-(COUNTIF(A:A,"TYA")-1),COLUMN())):INDIRECT(ADDRESS(ROW()-1,COLUMN()))),                                    IF(AND(A2493="SVOL",ISNUMBER(FIND(" Govt",C2493))),"", IF(AND(A2493="SVOL",ISNUMBER(FIND(" Index",C2493))),J2493,                                    IF(ISNUMBER(N2493),Q2493*N2493,IF(ISNUMBER(R2493),J2493*R2493," "))))))</f>
        <v xml:space="preserve"> </v>
      </c>
      <c r="T2493" t="s">
        <v>518</v>
      </c>
      <c r="U2493" t="s">
        <v>1204</v>
      </c>
      <c r="AG2493" s="17" t="s">
        <v>6737</v>
      </c>
    </row>
    <row r="2494" spans="1:33" x14ac:dyDescent="0.35">
      <c r="A2494" t="s">
        <v>4231</v>
      </c>
      <c r="B2494" t="s">
        <v>5904</v>
      </c>
      <c r="C2494" t="s">
        <v>5905</v>
      </c>
      <c r="D2494" t="s">
        <v>5906</v>
      </c>
      <c r="E2494" t="s">
        <v>5907</v>
      </c>
      <c r="F2494" t="s">
        <v>5908</v>
      </c>
      <c r="G2494" s="1">
        <v>34</v>
      </c>
      <c r="H2494" s="1">
        <v>50.71</v>
      </c>
      <c r="I2494" s="2">
        <v>1724.14</v>
      </c>
      <c r="J2494" s="3">
        <v>1.21689E-3</v>
      </c>
      <c r="K2494" s="4">
        <v>1416846.12</v>
      </c>
      <c r="L2494" s="5">
        <v>50001</v>
      </c>
      <c r="M2494" s="6">
        <v>28.33635567</v>
      </c>
      <c r="N2494" s="7" t="str">
        <f>IF(ISNUMBER(_xll.BDP($C2494, "DELTA_MID")),_xll.BDP($C2494, "DELTA_MID")," ")</f>
        <v xml:space="preserve"> </v>
      </c>
      <c r="O2494" s="7" t="str">
        <f>IF(ISNUMBER(N2494),_xll.BDP($C2494, "OPT_UNDL_TICKER"),"")</f>
        <v/>
      </c>
      <c r="P2494" s="8" t="str">
        <f>IF(ISNUMBER(N2494),_xll.BDP($C2494, "OPT_UNDL_PX")," ")</f>
        <v xml:space="preserve"> </v>
      </c>
      <c r="Q2494" s="7" t="str">
        <f>IF(ISNUMBER(N2494),+G2494*_xll.BDP($C2494, "PX_POS_MULT_FACTOR")*P2494/K2494," ")</f>
        <v xml:space="preserve"> </v>
      </c>
      <c r="R2494" s="8" t="str">
        <f>IF(OR($A2494="TUA",$A2494="TYA"),"",IF(ISNUMBER(_xll.BDP($C2494,"DUR_ADJ_OAS_MID")),_xll.BDP($C2494,"DUR_ADJ_OAS_MID"),IF(ISNUMBER(_xll.BDP($E2494&amp;" ISIN","DUR_ADJ_OAS_MID")),_xll.BDP($E2494&amp;" ISIN","DUR_ADJ_OAS_MID")," ")))</f>
        <v xml:space="preserve"> </v>
      </c>
      <c r="S2494" s="7" t="str">
        <f ca="1">IF(AND(A2493="SVOL",C2493="Cash"),                                     SUM(INDIRECT(ADDRESS(ROW()-(COUNTIF(A:A,"SVOL")),COLUMN())):INDIRECT(ADDRESS(ROW()-1,COLUMN()))),                                    IF(AND(A2494="TYA",C2494="Cash"), SUM(INDIRECT(ADDRESS(ROW()-(COUNTIF(A:A,"TYA")-1),COLUMN())):INDIRECT(ADDRESS(ROW()-1,COLUMN()))),                                    IF(AND(A2494="SVOL",ISNUMBER(FIND(" Govt",C2494))),"", IF(AND(A2494="SVOL",ISNUMBER(FIND(" Index",C2494))),J2494,                                    IF(ISNUMBER(N2494),Q2494*N2494,IF(ISNUMBER(R2494),J2494*R2494," "))))))</f>
        <v xml:space="preserve"> </v>
      </c>
      <c r="T2494" t="s">
        <v>5908</v>
      </c>
      <c r="U2494" t="s">
        <v>1204</v>
      </c>
      <c r="AG2494" s="17" t="s">
        <v>6737</v>
      </c>
    </row>
    <row r="2495" spans="1:33" x14ac:dyDescent="0.35">
      <c r="A2495" t="s">
        <v>4231</v>
      </c>
      <c r="B2495" t="s">
        <v>5909</v>
      </c>
      <c r="C2495" t="s">
        <v>1074</v>
      </c>
      <c r="D2495" t="s">
        <v>1075</v>
      </c>
      <c r="E2495" t="s">
        <v>1076</v>
      </c>
      <c r="F2495" t="s">
        <v>1077</v>
      </c>
      <c r="G2495" s="1">
        <v>87</v>
      </c>
      <c r="H2495" s="1">
        <v>92.19</v>
      </c>
      <c r="I2495" s="2">
        <v>8020.53</v>
      </c>
      <c r="J2495" s="3">
        <v>5.6608300000000004E-3</v>
      </c>
      <c r="K2495" s="4">
        <v>1416846.12</v>
      </c>
      <c r="L2495" s="5">
        <v>50001</v>
      </c>
      <c r="M2495" s="6">
        <v>28.33635567</v>
      </c>
      <c r="N2495" s="7" t="str">
        <f>IF(ISNUMBER(_xll.BDP($C2495, "DELTA_MID")),_xll.BDP($C2495, "DELTA_MID")," ")</f>
        <v xml:space="preserve"> </v>
      </c>
      <c r="O2495" s="7" t="str">
        <f>IF(ISNUMBER(N2495),_xll.BDP($C2495, "OPT_UNDL_TICKER"),"")</f>
        <v/>
      </c>
      <c r="P2495" s="8" t="str">
        <f>IF(ISNUMBER(N2495),_xll.BDP($C2495, "OPT_UNDL_PX")," ")</f>
        <v xml:space="preserve"> </v>
      </c>
      <c r="Q2495" s="7" t="str">
        <f>IF(ISNUMBER(N2495),+G2495*_xll.BDP($C2495, "PX_POS_MULT_FACTOR")*P2495/K2495," ")</f>
        <v xml:space="preserve"> </v>
      </c>
      <c r="R2495" s="8" t="str">
        <f>IF(OR($A2495="TUA",$A2495="TYA"),"",IF(ISNUMBER(_xll.BDP($C2495,"DUR_ADJ_OAS_MID")),_xll.BDP($C2495,"DUR_ADJ_OAS_MID"),IF(ISNUMBER(_xll.BDP($E2495&amp;" ISIN","DUR_ADJ_OAS_MID")),_xll.BDP($E2495&amp;" ISIN","DUR_ADJ_OAS_MID")," ")))</f>
        <v xml:space="preserve"> </v>
      </c>
      <c r="S2495" s="7" t="str">
        <f ca="1">IF(AND(A2494="SVOL",C2494="Cash"),                                     SUM(INDIRECT(ADDRESS(ROW()-(COUNTIF(A:A,"SVOL")),COLUMN())):INDIRECT(ADDRESS(ROW()-1,COLUMN()))),                                    IF(AND(A2495="TYA",C2495="Cash"), SUM(INDIRECT(ADDRESS(ROW()-(COUNTIF(A:A,"TYA")-1),COLUMN())):INDIRECT(ADDRESS(ROW()-1,COLUMN()))),                                    IF(AND(A2495="SVOL",ISNUMBER(FIND(" Govt",C2495))),"", IF(AND(A2495="SVOL",ISNUMBER(FIND(" Index",C2495))),J2495,                                    IF(ISNUMBER(N2495),Q2495*N2495,IF(ISNUMBER(R2495),J2495*R2495," "))))))</f>
        <v xml:space="preserve"> </v>
      </c>
      <c r="T2495" t="s">
        <v>1077</v>
      </c>
      <c r="U2495" t="s">
        <v>1204</v>
      </c>
      <c r="AG2495" s="17" t="s">
        <v>6737</v>
      </c>
    </row>
    <row r="2496" spans="1:33" x14ac:dyDescent="0.35">
      <c r="A2496" t="s">
        <v>4231</v>
      </c>
      <c r="B2496" t="s">
        <v>5910</v>
      </c>
      <c r="C2496" t="s">
        <v>5911</v>
      </c>
      <c r="D2496" t="s">
        <v>5912</v>
      </c>
      <c r="E2496" t="s">
        <v>5913</v>
      </c>
      <c r="F2496" t="s">
        <v>5914</v>
      </c>
      <c r="G2496" s="1">
        <v>41</v>
      </c>
      <c r="H2496" s="1">
        <v>86.14</v>
      </c>
      <c r="I2496" s="2">
        <v>3531.74</v>
      </c>
      <c r="J2496" s="3">
        <v>2.4926800000000002E-3</v>
      </c>
      <c r="K2496" s="4">
        <v>1416846.12</v>
      </c>
      <c r="L2496" s="5">
        <v>50001</v>
      </c>
      <c r="M2496" s="6">
        <v>28.33635567</v>
      </c>
      <c r="N2496" s="7" t="str">
        <f>IF(ISNUMBER(_xll.BDP($C2496, "DELTA_MID")),_xll.BDP($C2496, "DELTA_MID")," ")</f>
        <v xml:space="preserve"> </v>
      </c>
      <c r="O2496" s="7" t="str">
        <f>IF(ISNUMBER(N2496),_xll.BDP($C2496, "OPT_UNDL_TICKER"),"")</f>
        <v/>
      </c>
      <c r="P2496" s="8" t="str">
        <f>IF(ISNUMBER(N2496),_xll.BDP($C2496, "OPT_UNDL_PX")," ")</f>
        <v xml:space="preserve"> </v>
      </c>
      <c r="Q2496" s="7" t="str">
        <f>IF(ISNUMBER(N2496),+G2496*_xll.BDP($C2496, "PX_POS_MULT_FACTOR")*P2496/K2496," ")</f>
        <v xml:space="preserve"> </v>
      </c>
      <c r="R2496" s="8" t="str">
        <f>IF(OR($A2496="TUA",$A2496="TYA"),"",IF(ISNUMBER(_xll.BDP($C2496,"DUR_ADJ_OAS_MID")),_xll.BDP($C2496,"DUR_ADJ_OAS_MID"),IF(ISNUMBER(_xll.BDP($E2496&amp;" ISIN","DUR_ADJ_OAS_MID")),_xll.BDP($E2496&amp;" ISIN","DUR_ADJ_OAS_MID")," ")))</f>
        <v xml:space="preserve"> </v>
      </c>
      <c r="S2496" s="7" t="str">
        <f ca="1">IF(AND(A2495="SVOL",C2495="Cash"),                                     SUM(INDIRECT(ADDRESS(ROW()-(COUNTIF(A:A,"SVOL")),COLUMN())):INDIRECT(ADDRESS(ROW()-1,COLUMN()))),                                    IF(AND(A2496="TYA",C2496="Cash"), SUM(INDIRECT(ADDRESS(ROW()-(COUNTIF(A:A,"TYA")-1),COLUMN())):INDIRECT(ADDRESS(ROW()-1,COLUMN()))),                                    IF(AND(A2496="SVOL",ISNUMBER(FIND(" Govt",C2496))),"", IF(AND(A2496="SVOL",ISNUMBER(FIND(" Index",C2496))),J2496,                                    IF(ISNUMBER(N2496),Q2496*N2496,IF(ISNUMBER(R2496),J2496*R2496," "))))))</f>
        <v xml:space="preserve"> </v>
      </c>
      <c r="T2496" t="s">
        <v>5914</v>
      </c>
      <c r="U2496" t="s">
        <v>1204</v>
      </c>
      <c r="AG2496" s="17" t="s">
        <v>6737</v>
      </c>
    </row>
    <row r="2497" spans="1:33" x14ac:dyDescent="0.35">
      <c r="A2497" t="s">
        <v>4231</v>
      </c>
      <c r="B2497" t="s">
        <v>5915</v>
      </c>
      <c r="C2497" t="s">
        <v>5916</v>
      </c>
      <c r="D2497" t="s">
        <v>2889</v>
      </c>
      <c r="E2497" t="s">
        <v>2890</v>
      </c>
      <c r="F2497" t="s">
        <v>2891</v>
      </c>
      <c r="G2497" s="1">
        <v>84</v>
      </c>
      <c r="H2497" s="1">
        <v>65.13</v>
      </c>
      <c r="I2497" s="2">
        <v>5470.92</v>
      </c>
      <c r="J2497" s="3">
        <v>3.86134E-3</v>
      </c>
      <c r="K2497" s="4">
        <v>1416846.12</v>
      </c>
      <c r="L2497" s="5">
        <v>50001</v>
      </c>
      <c r="M2497" s="6">
        <v>28.33635567</v>
      </c>
      <c r="N2497" s="7" t="str">
        <f>IF(ISNUMBER(_xll.BDP($C2497, "DELTA_MID")),_xll.BDP($C2497, "DELTA_MID")," ")</f>
        <v xml:space="preserve"> </v>
      </c>
      <c r="O2497" s="7" t="str">
        <f>IF(ISNUMBER(N2497),_xll.BDP($C2497, "OPT_UNDL_TICKER"),"")</f>
        <v/>
      </c>
      <c r="P2497" s="8" t="str">
        <f>IF(ISNUMBER(N2497),_xll.BDP($C2497, "OPT_UNDL_PX")," ")</f>
        <v xml:space="preserve"> </v>
      </c>
      <c r="Q2497" s="7" t="str">
        <f>IF(ISNUMBER(N2497),+G2497*_xll.BDP($C2497, "PX_POS_MULT_FACTOR")*P2497/K2497," ")</f>
        <v xml:space="preserve"> </v>
      </c>
      <c r="R2497" s="8" t="str">
        <f>IF(OR($A2497="TUA",$A2497="TYA"),"",IF(ISNUMBER(_xll.BDP($C2497,"DUR_ADJ_OAS_MID")),_xll.BDP($C2497,"DUR_ADJ_OAS_MID"),IF(ISNUMBER(_xll.BDP($E2497&amp;" ISIN","DUR_ADJ_OAS_MID")),_xll.BDP($E2497&amp;" ISIN","DUR_ADJ_OAS_MID")," ")))</f>
        <v xml:space="preserve"> </v>
      </c>
      <c r="S2497" s="7" t="str">
        <f ca="1">IF(AND(A2496="SVOL",C2496="Cash"),                                     SUM(INDIRECT(ADDRESS(ROW()-(COUNTIF(A:A,"SVOL")),COLUMN())):INDIRECT(ADDRESS(ROW()-1,COLUMN()))),                                    IF(AND(A2497="TYA",C2497="Cash"), SUM(INDIRECT(ADDRESS(ROW()-(COUNTIF(A:A,"TYA")-1),COLUMN())):INDIRECT(ADDRESS(ROW()-1,COLUMN()))),                                    IF(AND(A2497="SVOL",ISNUMBER(FIND(" Govt",C2497))),"", IF(AND(A2497="SVOL",ISNUMBER(FIND(" Index",C2497))),J2497,                                    IF(ISNUMBER(N2497),Q2497*N2497,IF(ISNUMBER(R2497),J2497*R2497," "))))))</f>
        <v xml:space="preserve"> </v>
      </c>
      <c r="T2497" t="s">
        <v>2891</v>
      </c>
      <c r="U2497" t="s">
        <v>1204</v>
      </c>
      <c r="AG2497" s="17" t="s">
        <v>6737</v>
      </c>
    </row>
    <row r="2498" spans="1:33" x14ac:dyDescent="0.35">
      <c r="A2498" t="s">
        <v>4231</v>
      </c>
      <c r="B2498" t="s">
        <v>5312</v>
      </c>
      <c r="C2498" t="s">
        <v>5313</v>
      </c>
      <c r="D2498" t="s">
        <v>5314</v>
      </c>
      <c r="E2498" t="s">
        <v>5315</v>
      </c>
      <c r="F2498" t="s">
        <v>5316</v>
      </c>
      <c r="G2498" s="1">
        <v>103</v>
      </c>
      <c r="H2498" s="1">
        <v>76.66</v>
      </c>
      <c r="I2498" s="2">
        <v>7895.98</v>
      </c>
      <c r="J2498" s="3">
        <v>5.5729300000000002E-3</v>
      </c>
      <c r="K2498" s="4">
        <v>1416846.12</v>
      </c>
      <c r="L2498" s="5">
        <v>50001</v>
      </c>
      <c r="M2498" s="6">
        <v>28.33635567</v>
      </c>
      <c r="N2498" s="7" t="str">
        <f>IF(ISNUMBER(_xll.BDP($C2498, "DELTA_MID")),_xll.BDP($C2498, "DELTA_MID")," ")</f>
        <v xml:space="preserve"> </v>
      </c>
      <c r="O2498" s="7" t="str">
        <f>IF(ISNUMBER(N2498),_xll.BDP($C2498, "OPT_UNDL_TICKER"),"")</f>
        <v/>
      </c>
      <c r="P2498" s="8" t="str">
        <f>IF(ISNUMBER(N2498),_xll.BDP($C2498, "OPT_UNDL_PX")," ")</f>
        <v xml:space="preserve"> </v>
      </c>
      <c r="Q2498" s="7" t="str">
        <f>IF(ISNUMBER(N2498),+G2498*_xll.BDP($C2498, "PX_POS_MULT_FACTOR")*P2498/K2498," ")</f>
        <v xml:space="preserve"> </v>
      </c>
      <c r="R2498" s="8" t="str">
        <f>IF(OR($A2498="TUA",$A2498="TYA"),"",IF(ISNUMBER(_xll.BDP($C2498,"DUR_ADJ_OAS_MID")),_xll.BDP($C2498,"DUR_ADJ_OAS_MID"),IF(ISNUMBER(_xll.BDP($E2498&amp;" ISIN","DUR_ADJ_OAS_MID")),_xll.BDP($E2498&amp;" ISIN","DUR_ADJ_OAS_MID")," ")))</f>
        <v xml:space="preserve"> </v>
      </c>
      <c r="S2498" s="7" t="str">
        <f ca="1">IF(AND(A2497="SVOL",C2497="Cash"),                                     SUM(INDIRECT(ADDRESS(ROW()-(COUNTIF(A:A,"SVOL")),COLUMN())):INDIRECT(ADDRESS(ROW()-1,COLUMN()))),                                    IF(AND(A2498="TYA",C2498="Cash"), SUM(INDIRECT(ADDRESS(ROW()-(COUNTIF(A:A,"TYA")-1),COLUMN())):INDIRECT(ADDRESS(ROW()-1,COLUMN()))),                                    IF(AND(A2498="SVOL",ISNUMBER(FIND(" Govt",C2498))),"", IF(AND(A2498="SVOL",ISNUMBER(FIND(" Index",C2498))),J2498,                                    IF(ISNUMBER(N2498),Q2498*N2498,IF(ISNUMBER(R2498),J2498*R2498," "))))))</f>
        <v xml:space="preserve"> </v>
      </c>
      <c r="T2498" t="s">
        <v>5316</v>
      </c>
      <c r="U2498" t="s">
        <v>1204</v>
      </c>
      <c r="AG2498" s="17" t="s">
        <v>6737</v>
      </c>
    </row>
    <row r="2499" spans="1:33" x14ac:dyDescent="0.35">
      <c r="A2499" t="s">
        <v>4231</v>
      </c>
      <c r="B2499" t="s">
        <v>5917</v>
      </c>
      <c r="C2499" t="s">
        <v>520</v>
      </c>
      <c r="D2499" t="s">
        <v>521</v>
      </c>
      <c r="E2499" t="s">
        <v>522</v>
      </c>
      <c r="F2499" t="s">
        <v>523</v>
      </c>
      <c r="G2499" s="1">
        <v>3043</v>
      </c>
      <c r="H2499" s="1">
        <v>22.3</v>
      </c>
      <c r="I2499" s="2">
        <v>67858.899999999994</v>
      </c>
      <c r="J2499" s="3">
        <v>4.7894329999999999E-2</v>
      </c>
      <c r="K2499" s="4">
        <v>1416846.12</v>
      </c>
      <c r="L2499" s="5">
        <v>50001</v>
      </c>
      <c r="M2499" s="6">
        <v>28.33635567</v>
      </c>
      <c r="N2499" s="7" t="str">
        <f>IF(ISNUMBER(_xll.BDP($C2499, "DELTA_MID")),_xll.BDP($C2499, "DELTA_MID")," ")</f>
        <v xml:space="preserve"> </v>
      </c>
      <c r="O2499" s="7" t="str">
        <f>IF(ISNUMBER(N2499),_xll.BDP($C2499, "OPT_UNDL_TICKER"),"")</f>
        <v/>
      </c>
      <c r="P2499" s="8" t="str">
        <f>IF(ISNUMBER(N2499),_xll.BDP($C2499, "OPT_UNDL_PX")," ")</f>
        <v xml:space="preserve"> </v>
      </c>
      <c r="Q2499" s="7" t="str">
        <f>IF(ISNUMBER(N2499),+G2499*_xll.BDP($C2499, "PX_POS_MULT_FACTOR")*P2499/K2499," ")</f>
        <v xml:space="preserve"> </v>
      </c>
      <c r="R2499" s="8" t="str">
        <f>IF(OR($A2499="TUA",$A2499="TYA"),"",IF(ISNUMBER(_xll.BDP($C2499,"DUR_ADJ_OAS_MID")),_xll.BDP($C2499,"DUR_ADJ_OAS_MID"),IF(ISNUMBER(_xll.BDP($E2499&amp;" ISIN","DUR_ADJ_OAS_MID")),_xll.BDP($E2499&amp;" ISIN","DUR_ADJ_OAS_MID")," ")))</f>
        <v xml:space="preserve"> </v>
      </c>
      <c r="S2499" s="7" t="str">
        <f ca="1">IF(AND(A2498="SVOL",C2498="Cash"),                                     SUM(INDIRECT(ADDRESS(ROW()-(COUNTIF(A:A,"SVOL")),COLUMN())):INDIRECT(ADDRESS(ROW()-1,COLUMN()))),                                    IF(AND(A2499="TYA",C2499="Cash"), SUM(INDIRECT(ADDRESS(ROW()-(COUNTIF(A:A,"TYA")-1),COLUMN())):INDIRECT(ADDRESS(ROW()-1,COLUMN()))),                                    IF(AND(A2499="SVOL",ISNUMBER(FIND(" Govt",C2499))),"", IF(AND(A2499="SVOL",ISNUMBER(FIND(" Index",C2499))),J2499,                                    IF(ISNUMBER(N2499),Q2499*N2499,IF(ISNUMBER(R2499),J2499*R2499," "))))))</f>
        <v xml:space="preserve"> </v>
      </c>
      <c r="T2499" t="s">
        <v>523</v>
      </c>
      <c r="U2499" t="s">
        <v>1204</v>
      </c>
      <c r="AG2499" s="17" t="s">
        <v>6737</v>
      </c>
    </row>
    <row r="2500" spans="1:33" x14ac:dyDescent="0.35">
      <c r="A2500" t="s">
        <v>4231</v>
      </c>
      <c r="B2500" t="s">
        <v>5918</v>
      </c>
      <c r="C2500" t="s">
        <v>5919</v>
      </c>
      <c r="D2500" t="s">
        <v>5920</v>
      </c>
      <c r="E2500" t="s">
        <v>5921</v>
      </c>
      <c r="F2500" t="s">
        <v>5922</v>
      </c>
      <c r="G2500" s="1">
        <v>43</v>
      </c>
      <c r="H2500" s="1">
        <v>63.88</v>
      </c>
      <c r="I2500" s="2">
        <v>2746.84</v>
      </c>
      <c r="J2500" s="3">
        <v>1.9387E-3</v>
      </c>
      <c r="K2500" s="4">
        <v>1416846.12</v>
      </c>
      <c r="L2500" s="5">
        <v>50001</v>
      </c>
      <c r="M2500" s="6">
        <v>28.33635567</v>
      </c>
      <c r="N2500" s="7" t="str">
        <f>IF(ISNUMBER(_xll.BDP($C2500, "DELTA_MID")),_xll.BDP($C2500, "DELTA_MID")," ")</f>
        <v xml:space="preserve"> </v>
      </c>
      <c r="O2500" s="7" t="str">
        <f>IF(ISNUMBER(N2500),_xll.BDP($C2500, "OPT_UNDL_TICKER"),"")</f>
        <v/>
      </c>
      <c r="P2500" s="8" t="str">
        <f>IF(ISNUMBER(N2500),_xll.BDP($C2500, "OPT_UNDL_PX")," ")</f>
        <v xml:space="preserve"> </v>
      </c>
      <c r="Q2500" s="7" t="str">
        <f>IF(ISNUMBER(N2500),+G2500*_xll.BDP($C2500, "PX_POS_MULT_FACTOR")*P2500/K2500," ")</f>
        <v xml:space="preserve"> </v>
      </c>
      <c r="R2500" s="8" t="str">
        <f>IF(OR($A2500="TUA",$A2500="TYA"),"",IF(ISNUMBER(_xll.BDP($C2500,"DUR_ADJ_OAS_MID")),_xll.BDP($C2500,"DUR_ADJ_OAS_MID"),IF(ISNUMBER(_xll.BDP($E2500&amp;" ISIN","DUR_ADJ_OAS_MID")),_xll.BDP($E2500&amp;" ISIN","DUR_ADJ_OAS_MID")," ")))</f>
        <v xml:space="preserve"> </v>
      </c>
      <c r="S2500" s="7" t="str">
        <f ca="1">IF(AND(A2499="SVOL",C2499="Cash"),                                     SUM(INDIRECT(ADDRESS(ROW()-(COUNTIF(A:A,"SVOL")),COLUMN())):INDIRECT(ADDRESS(ROW()-1,COLUMN()))),                                    IF(AND(A2500="TYA",C2500="Cash"), SUM(INDIRECT(ADDRESS(ROW()-(COUNTIF(A:A,"TYA")-1),COLUMN())):INDIRECT(ADDRESS(ROW()-1,COLUMN()))),                                    IF(AND(A2500="SVOL",ISNUMBER(FIND(" Govt",C2500))),"", IF(AND(A2500="SVOL",ISNUMBER(FIND(" Index",C2500))),J2500,                                    IF(ISNUMBER(N2500),Q2500*N2500,IF(ISNUMBER(R2500),J2500*R2500," "))))))</f>
        <v xml:space="preserve"> </v>
      </c>
      <c r="T2500" t="s">
        <v>5922</v>
      </c>
      <c r="U2500" t="s">
        <v>1204</v>
      </c>
      <c r="AG2500" s="17" t="s">
        <v>6737</v>
      </c>
    </row>
    <row r="2501" spans="1:33" x14ac:dyDescent="0.35">
      <c r="A2501" t="s">
        <v>4231</v>
      </c>
      <c r="B2501" t="s">
        <v>5923</v>
      </c>
      <c r="C2501" t="s">
        <v>5924</v>
      </c>
      <c r="D2501" t="s">
        <v>5925</v>
      </c>
      <c r="E2501" t="s">
        <v>5926</v>
      </c>
      <c r="F2501" t="s">
        <v>5927</v>
      </c>
      <c r="G2501" s="1">
        <v>17</v>
      </c>
      <c r="H2501" s="1">
        <v>151.66</v>
      </c>
      <c r="I2501" s="2">
        <v>2578.2199999999998</v>
      </c>
      <c r="J2501" s="3">
        <v>1.8196899999999999E-3</v>
      </c>
      <c r="K2501" s="4">
        <v>1416846.12</v>
      </c>
      <c r="L2501" s="5">
        <v>50001</v>
      </c>
      <c r="M2501" s="6">
        <v>28.33635567</v>
      </c>
      <c r="N2501" s="7" t="str">
        <f>IF(ISNUMBER(_xll.BDP($C2501, "DELTA_MID")),_xll.BDP($C2501, "DELTA_MID")," ")</f>
        <v xml:space="preserve"> </v>
      </c>
      <c r="O2501" s="7" t="str">
        <f>IF(ISNUMBER(N2501),_xll.BDP($C2501, "OPT_UNDL_TICKER"),"")</f>
        <v/>
      </c>
      <c r="P2501" s="8" t="str">
        <f>IF(ISNUMBER(N2501),_xll.BDP($C2501, "OPT_UNDL_PX")," ")</f>
        <v xml:space="preserve"> </v>
      </c>
      <c r="Q2501" s="7" t="str">
        <f>IF(ISNUMBER(N2501),+G2501*_xll.BDP($C2501, "PX_POS_MULT_FACTOR")*P2501/K2501," ")</f>
        <v xml:space="preserve"> </v>
      </c>
      <c r="R2501" s="8" t="str">
        <f>IF(OR($A2501="TUA",$A2501="TYA"),"",IF(ISNUMBER(_xll.BDP($C2501,"DUR_ADJ_OAS_MID")),_xll.BDP($C2501,"DUR_ADJ_OAS_MID"),IF(ISNUMBER(_xll.BDP($E2501&amp;" ISIN","DUR_ADJ_OAS_MID")),_xll.BDP($E2501&amp;" ISIN","DUR_ADJ_OAS_MID")," ")))</f>
        <v xml:space="preserve"> </v>
      </c>
      <c r="S2501" s="7" t="str">
        <f ca="1">IF(AND(A2500="SVOL",C2500="Cash"),                                     SUM(INDIRECT(ADDRESS(ROW()-(COUNTIF(A:A,"SVOL")),COLUMN())):INDIRECT(ADDRESS(ROW()-1,COLUMN()))),                                    IF(AND(A2501="TYA",C2501="Cash"), SUM(INDIRECT(ADDRESS(ROW()-(COUNTIF(A:A,"TYA")-1),COLUMN())):INDIRECT(ADDRESS(ROW()-1,COLUMN()))),                                    IF(AND(A2501="SVOL",ISNUMBER(FIND(" Govt",C2501))),"", IF(AND(A2501="SVOL",ISNUMBER(FIND(" Index",C2501))),J2501,                                    IF(ISNUMBER(N2501),Q2501*N2501,IF(ISNUMBER(R2501),J2501*R2501," "))))))</f>
        <v xml:space="preserve"> </v>
      </c>
      <c r="T2501" t="s">
        <v>5927</v>
      </c>
      <c r="U2501" t="s">
        <v>1204</v>
      </c>
      <c r="AG2501" s="17" t="s">
        <v>6737</v>
      </c>
    </row>
    <row r="2502" spans="1:33" x14ac:dyDescent="0.35">
      <c r="A2502" t="s">
        <v>4231</v>
      </c>
      <c r="B2502" t="s">
        <v>5928</v>
      </c>
      <c r="C2502" t="s">
        <v>5929</v>
      </c>
      <c r="D2502" t="s">
        <v>5930</v>
      </c>
      <c r="E2502" t="s">
        <v>5931</v>
      </c>
      <c r="F2502" t="s">
        <v>5932</v>
      </c>
      <c r="G2502" s="1">
        <v>136</v>
      </c>
      <c r="H2502" s="1">
        <v>51.26</v>
      </c>
      <c r="I2502" s="2">
        <v>6971.36</v>
      </c>
      <c r="J2502" s="3">
        <v>4.9203399999999996E-3</v>
      </c>
      <c r="K2502" s="4">
        <v>1416846.12</v>
      </c>
      <c r="L2502" s="5">
        <v>50001</v>
      </c>
      <c r="M2502" s="6">
        <v>28.33635567</v>
      </c>
      <c r="N2502" s="7" t="str">
        <f>IF(ISNUMBER(_xll.BDP($C2502, "DELTA_MID")),_xll.BDP($C2502, "DELTA_MID")," ")</f>
        <v xml:space="preserve"> </v>
      </c>
      <c r="O2502" s="7" t="str">
        <f>IF(ISNUMBER(N2502),_xll.BDP($C2502, "OPT_UNDL_TICKER"),"")</f>
        <v/>
      </c>
      <c r="P2502" s="8" t="str">
        <f>IF(ISNUMBER(N2502),_xll.BDP($C2502, "OPT_UNDL_PX")," ")</f>
        <v xml:space="preserve"> </v>
      </c>
      <c r="Q2502" s="7" t="str">
        <f>IF(ISNUMBER(N2502),+G2502*_xll.BDP($C2502, "PX_POS_MULT_FACTOR")*P2502/K2502," ")</f>
        <v xml:space="preserve"> </v>
      </c>
      <c r="R2502" s="8" t="str">
        <f>IF(OR($A2502="TUA",$A2502="TYA"),"",IF(ISNUMBER(_xll.BDP($C2502,"DUR_ADJ_OAS_MID")),_xll.BDP($C2502,"DUR_ADJ_OAS_MID"),IF(ISNUMBER(_xll.BDP($E2502&amp;" ISIN","DUR_ADJ_OAS_MID")),_xll.BDP($E2502&amp;" ISIN","DUR_ADJ_OAS_MID")," ")))</f>
        <v xml:space="preserve"> </v>
      </c>
      <c r="S2502" s="7" t="str">
        <f ca="1">IF(AND(A2501="SVOL",C2501="Cash"),                                     SUM(INDIRECT(ADDRESS(ROW()-(COUNTIF(A:A,"SVOL")),COLUMN())):INDIRECT(ADDRESS(ROW()-1,COLUMN()))),                                    IF(AND(A2502="TYA",C2502="Cash"), SUM(INDIRECT(ADDRESS(ROW()-(COUNTIF(A:A,"TYA")-1),COLUMN())):INDIRECT(ADDRESS(ROW()-1,COLUMN()))),                                    IF(AND(A2502="SVOL",ISNUMBER(FIND(" Govt",C2502))),"", IF(AND(A2502="SVOL",ISNUMBER(FIND(" Index",C2502))),J2502,                                    IF(ISNUMBER(N2502),Q2502*N2502,IF(ISNUMBER(R2502),J2502*R2502," "))))))</f>
        <v xml:space="preserve"> </v>
      </c>
      <c r="T2502" t="s">
        <v>5932</v>
      </c>
      <c r="U2502" t="s">
        <v>1204</v>
      </c>
      <c r="AG2502" s="17" t="s">
        <v>6737</v>
      </c>
    </row>
    <row r="2503" spans="1:33" x14ac:dyDescent="0.35">
      <c r="A2503" t="s">
        <v>4231</v>
      </c>
      <c r="B2503" t="s">
        <v>5338</v>
      </c>
      <c r="C2503" t="s">
        <v>5339</v>
      </c>
      <c r="D2503" t="s">
        <v>5340</v>
      </c>
      <c r="E2503" t="s">
        <v>5341</v>
      </c>
      <c r="F2503" t="s">
        <v>5342</v>
      </c>
      <c r="G2503" s="1">
        <v>46</v>
      </c>
      <c r="H2503" s="1">
        <v>256.67</v>
      </c>
      <c r="I2503" s="2">
        <v>11806.82</v>
      </c>
      <c r="J2503" s="3">
        <v>8.3331700000000009E-3</v>
      </c>
      <c r="K2503" s="4">
        <v>1416846.12</v>
      </c>
      <c r="L2503" s="5">
        <v>50001</v>
      </c>
      <c r="M2503" s="6">
        <v>28.33635567</v>
      </c>
      <c r="N2503" s="7" t="str">
        <f>IF(ISNUMBER(_xll.BDP($C2503, "DELTA_MID")),_xll.BDP($C2503, "DELTA_MID")," ")</f>
        <v xml:space="preserve"> </v>
      </c>
      <c r="O2503" s="7" t="str">
        <f>IF(ISNUMBER(N2503),_xll.BDP($C2503, "OPT_UNDL_TICKER"),"")</f>
        <v/>
      </c>
      <c r="P2503" s="8" t="str">
        <f>IF(ISNUMBER(N2503),_xll.BDP($C2503, "OPT_UNDL_PX")," ")</f>
        <v xml:space="preserve"> </v>
      </c>
      <c r="Q2503" s="7" t="str">
        <f>IF(ISNUMBER(N2503),+G2503*_xll.BDP($C2503, "PX_POS_MULT_FACTOR")*P2503/K2503," ")</f>
        <v xml:space="preserve"> </v>
      </c>
      <c r="R2503" s="8" t="str">
        <f>IF(OR($A2503="TUA",$A2503="TYA"),"",IF(ISNUMBER(_xll.BDP($C2503,"DUR_ADJ_OAS_MID")),_xll.BDP($C2503,"DUR_ADJ_OAS_MID"),IF(ISNUMBER(_xll.BDP($E2503&amp;" ISIN","DUR_ADJ_OAS_MID")),_xll.BDP($E2503&amp;" ISIN","DUR_ADJ_OAS_MID")," ")))</f>
        <v xml:space="preserve"> </v>
      </c>
      <c r="S2503" s="7" t="str">
        <f ca="1">IF(AND(A2502="SVOL",C2502="Cash"),                                     SUM(INDIRECT(ADDRESS(ROW()-(COUNTIF(A:A,"SVOL")),COLUMN())):INDIRECT(ADDRESS(ROW()-1,COLUMN()))),                                    IF(AND(A2503="TYA",C2503="Cash"), SUM(INDIRECT(ADDRESS(ROW()-(COUNTIF(A:A,"TYA")-1),COLUMN())):INDIRECT(ADDRESS(ROW()-1,COLUMN()))),                                    IF(AND(A2503="SVOL",ISNUMBER(FIND(" Govt",C2503))),"", IF(AND(A2503="SVOL",ISNUMBER(FIND(" Index",C2503))),J2503,                                    IF(ISNUMBER(N2503),Q2503*N2503,IF(ISNUMBER(R2503),J2503*R2503," "))))))</f>
        <v xml:space="preserve"> </v>
      </c>
      <c r="T2503" t="s">
        <v>5342</v>
      </c>
      <c r="U2503" t="s">
        <v>1204</v>
      </c>
      <c r="AG2503" s="17" t="s">
        <v>6737</v>
      </c>
    </row>
    <row r="2504" spans="1:33" x14ac:dyDescent="0.35">
      <c r="A2504" t="s">
        <v>4231</v>
      </c>
      <c r="B2504" t="s">
        <v>5933</v>
      </c>
      <c r="C2504" t="s">
        <v>5934</v>
      </c>
      <c r="D2504" t="s">
        <v>2944</v>
      </c>
      <c r="E2504" t="s">
        <v>2945</v>
      </c>
      <c r="F2504" t="s">
        <v>2946</v>
      </c>
      <c r="G2504" s="1">
        <v>75</v>
      </c>
      <c r="H2504" s="1">
        <v>63.3</v>
      </c>
      <c r="I2504" s="2">
        <v>4747.5</v>
      </c>
      <c r="J2504" s="3">
        <v>3.35075E-3</v>
      </c>
      <c r="K2504" s="4">
        <v>1416846.12</v>
      </c>
      <c r="L2504" s="5">
        <v>50001</v>
      </c>
      <c r="M2504" s="6">
        <v>28.33635567</v>
      </c>
      <c r="N2504" s="7" t="str">
        <f>IF(ISNUMBER(_xll.BDP($C2504, "DELTA_MID")),_xll.BDP($C2504, "DELTA_MID")," ")</f>
        <v xml:space="preserve"> </v>
      </c>
      <c r="O2504" s="7" t="str">
        <f>IF(ISNUMBER(N2504),_xll.BDP($C2504, "OPT_UNDL_TICKER"),"")</f>
        <v/>
      </c>
      <c r="P2504" s="8" t="str">
        <f>IF(ISNUMBER(N2504),_xll.BDP($C2504, "OPT_UNDL_PX")," ")</f>
        <v xml:space="preserve"> </v>
      </c>
      <c r="Q2504" s="7" t="str">
        <f>IF(ISNUMBER(N2504),+G2504*_xll.BDP($C2504, "PX_POS_MULT_FACTOR")*P2504/K2504," ")</f>
        <v xml:space="preserve"> </v>
      </c>
      <c r="R2504" s="8" t="str">
        <f>IF(OR($A2504="TUA",$A2504="TYA"),"",IF(ISNUMBER(_xll.BDP($C2504,"DUR_ADJ_OAS_MID")),_xll.BDP($C2504,"DUR_ADJ_OAS_MID"),IF(ISNUMBER(_xll.BDP($E2504&amp;" ISIN","DUR_ADJ_OAS_MID")),_xll.BDP($E2504&amp;" ISIN","DUR_ADJ_OAS_MID")," ")))</f>
        <v xml:space="preserve"> </v>
      </c>
      <c r="S2504" s="7" t="str">
        <f ca="1">IF(AND(A2503="SVOL",C2503="Cash"),                                     SUM(INDIRECT(ADDRESS(ROW()-(COUNTIF(A:A,"SVOL")),COLUMN())):INDIRECT(ADDRESS(ROW()-1,COLUMN()))),                                    IF(AND(A2504="TYA",C2504="Cash"), SUM(INDIRECT(ADDRESS(ROW()-(COUNTIF(A:A,"TYA")-1),COLUMN())):INDIRECT(ADDRESS(ROW()-1,COLUMN()))),                                    IF(AND(A2504="SVOL",ISNUMBER(FIND(" Govt",C2504))),"", IF(AND(A2504="SVOL",ISNUMBER(FIND(" Index",C2504))),J2504,                                    IF(ISNUMBER(N2504),Q2504*N2504,IF(ISNUMBER(R2504),J2504*R2504," "))))))</f>
        <v xml:space="preserve"> </v>
      </c>
      <c r="T2504" t="s">
        <v>2946</v>
      </c>
      <c r="U2504" t="s">
        <v>1204</v>
      </c>
      <c r="AG2504" s="17" t="s">
        <v>6737</v>
      </c>
    </row>
    <row r="2505" spans="1:33" x14ac:dyDescent="0.35">
      <c r="A2505" t="s">
        <v>4231</v>
      </c>
      <c r="B2505" t="s">
        <v>5935</v>
      </c>
      <c r="C2505" t="s">
        <v>5936</v>
      </c>
      <c r="D2505" t="s">
        <v>2953</v>
      </c>
      <c r="E2505" t="s">
        <v>2954</v>
      </c>
      <c r="F2505" t="s">
        <v>2955</v>
      </c>
      <c r="G2505" s="1">
        <v>92</v>
      </c>
      <c r="H2505" s="1">
        <v>99.85</v>
      </c>
      <c r="I2505" s="2">
        <v>9186.2000000000007</v>
      </c>
      <c r="J2505" s="3">
        <v>6.4835600000000002E-3</v>
      </c>
      <c r="K2505" s="4">
        <v>1416846.12</v>
      </c>
      <c r="L2505" s="5">
        <v>50001</v>
      </c>
      <c r="M2505" s="6">
        <v>28.33635567</v>
      </c>
      <c r="N2505" s="7" t="str">
        <f>IF(ISNUMBER(_xll.BDP($C2505, "DELTA_MID")),_xll.BDP($C2505, "DELTA_MID")," ")</f>
        <v xml:space="preserve"> </v>
      </c>
      <c r="O2505" s="7" t="str">
        <f>IF(ISNUMBER(N2505),_xll.BDP($C2505, "OPT_UNDL_TICKER"),"")</f>
        <v/>
      </c>
      <c r="P2505" s="8" t="str">
        <f>IF(ISNUMBER(N2505),_xll.BDP($C2505, "OPT_UNDL_PX")," ")</f>
        <v xml:space="preserve"> </v>
      </c>
      <c r="Q2505" s="7" t="str">
        <f>IF(ISNUMBER(N2505),+G2505*_xll.BDP($C2505, "PX_POS_MULT_FACTOR")*P2505/K2505," ")</f>
        <v xml:space="preserve"> </v>
      </c>
      <c r="R2505" s="8" t="str">
        <f>IF(OR($A2505="TUA",$A2505="TYA"),"",IF(ISNUMBER(_xll.BDP($C2505,"DUR_ADJ_OAS_MID")),_xll.BDP($C2505,"DUR_ADJ_OAS_MID"),IF(ISNUMBER(_xll.BDP($E2505&amp;" ISIN","DUR_ADJ_OAS_MID")),_xll.BDP($E2505&amp;" ISIN","DUR_ADJ_OAS_MID")," ")))</f>
        <v xml:space="preserve"> </v>
      </c>
      <c r="S2505" s="7" t="str">
        <f ca="1">IF(AND(A2504="SVOL",C2504="Cash"),                                     SUM(INDIRECT(ADDRESS(ROW()-(COUNTIF(A:A,"SVOL")),COLUMN())):INDIRECT(ADDRESS(ROW()-1,COLUMN()))),                                    IF(AND(A2505="TYA",C2505="Cash"), SUM(INDIRECT(ADDRESS(ROW()-(COUNTIF(A:A,"TYA")-1),COLUMN())):INDIRECT(ADDRESS(ROW()-1,COLUMN()))),                                    IF(AND(A2505="SVOL",ISNUMBER(FIND(" Govt",C2505))),"", IF(AND(A2505="SVOL",ISNUMBER(FIND(" Index",C2505))),J2505,                                    IF(ISNUMBER(N2505),Q2505*N2505,IF(ISNUMBER(R2505),J2505*R2505," "))))))</f>
        <v xml:space="preserve"> </v>
      </c>
      <c r="T2505" t="s">
        <v>2955</v>
      </c>
      <c r="U2505" t="s">
        <v>1204</v>
      </c>
      <c r="AG2505" s="17" t="s">
        <v>6737</v>
      </c>
    </row>
    <row r="2506" spans="1:33" x14ac:dyDescent="0.35">
      <c r="A2506" t="s">
        <v>4231</v>
      </c>
      <c r="B2506" t="s">
        <v>5358</v>
      </c>
      <c r="C2506" t="s">
        <v>5359</v>
      </c>
      <c r="D2506" t="s">
        <v>5360</v>
      </c>
      <c r="E2506" t="s">
        <v>5361</v>
      </c>
      <c r="F2506" t="s">
        <v>5362</v>
      </c>
      <c r="G2506" s="1">
        <v>44</v>
      </c>
      <c r="H2506" s="1">
        <v>87.57</v>
      </c>
      <c r="I2506" s="2">
        <v>3853.08</v>
      </c>
      <c r="J2506" s="3">
        <v>2.7194799999999998E-3</v>
      </c>
      <c r="K2506" s="4">
        <v>1416846.12</v>
      </c>
      <c r="L2506" s="5">
        <v>50001</v>
      </c>
      <c r="M2506" s="6">
        <v>28.33635567</v>
      </c>
      <c r="N2506" s="7" t="str">
        <f>IF(ISNUMBER(_xll.BDP($C2506, "DELTA_MID")),_xll.BDP($C2506, "DELTA_MID")," ")</f>
        <v xml:space="preserve"> </v>
      </c>
      <c r="O2506" s="7" t="str">
        <f>IF(ISNUMBER(N2506),_xll.BDP($C2506, "OPT_UNDL_TICKER"),"")</f>
        <v/>
      </c>
      <c r="P2506" s="8" t="str">
        <f>IF(ISNUMBER(N2506),_xll.BDP($C2506, "OPT_UNDL_PX")," ")</f>
        <v xml:space="preserve"> </v>
      </c>
      <c r="Q2506" s="7" t="str">
        <f>IF(ISNUMBER(N2506),+G2506*_xll.BDP($C2506, "PX_POS_MULT_FACTOR")*P2506/K2506," ")</f>
        <v xml:space="preserve"> </v>
      </c>
      <c r="R2506" s="8" t="str">
        <f>IF(OR($A2506="TUA",$A2506="TYA"),"",IF(ISNUMBER(_xll.BDP($C2506,"DUR_ADJ_OAS_MID")),_xll.BDP($C2506,"DUR_ADJ_OAS_MID"),IF(ISNUMBER(_xll.BDP($E2506&amp;" ISIN","DUR_ADJ_OAS_MID")),_xll.BDP($E2506&amp;" ISIN","DUR_ADJ_OAS_MID")," ")))</f>
        <v xml:space="preserve"> </v>
      </c>
      <c r="S2506" s="7" t="str">
        <f ca="1">IF(AND(A2505="SVOL",C2505="Cash"),                                     SUM(INDIRECT(ADDRESS(ROW()-(COUNTIF(A:A,"SVOL")),COLUMN())):INDIRECT(ADDRESS(ROW()-1,COLUMN()))),                                    IF(AND(A2506="TYA",C2506="Cash"), SUM(INDIRECT(ADDRESS(ROW()-(COUNTIF(A:A,"TYA")-1),COLUMN())):INDIRECT(ADDRESS(ROW()-1,COLUMN()))),                                    IF(AND(A2506="SVOL",ISNUMBER(FIND(" Govt",C2506))),"", IF(AND(A2506="SVOL",ISNUMBER(FIND(" Index",C2506))),J2506,                                    IF(ISNUMBER(N2506),Q2506*N2506,IF(ISNUMBER(R2506),J2506*R2506," "))))))</f>
        <v xml:space="preserve"> </v>
      </c>
      <c r="T2506" t="s">
        <v>5362</v>
      </c>
      <c r="U2506" t="s">
        <v>1204</v>
      </c>
      <c r="AG2506" s="17" t="s">
        <v>6737</v>
      </c>
    </row>
    <row r="2507" spans="1:33" x14ac:dyDescent="0.35">
      <c r="A2507" t="s">
        <v>4231</v>
      </c>
      <c r="B2507" t="s">
        <v>5937</v>
      </c>
      <c r="C2507" t="s">
        <v>545</v>
      </c>
      <c r="D2507" t="s">
        <v>546</v>
      </c>
      <c r="E2507" t="s">
        <v>547</v>
      </c>
      <c r="F2507" t="s">
        <v>548</v>
      </c>
      <c r="G2507" s="1">
        <v>185</v>
      </c>
      <c r="H2507" s="1">
        <v>19.13</v>
      </c>
      <c r="I2507" s="2">
        <v>3539.05</v>
      </c>
      <c r="J2507" s="3">
        <v>2.4978399999999999E-3</v>
      </c>
      <c r="K2507" s="4">
        <v>1416846.12</v>
      </c>
      <c r="L2507" s="5">
        <v>50001</v>
      </c>
      <c r="M2507" s="6">
        <v>28.33635567</v>
      </c>
      <c r="N2507" s="7" t="str">
        <f>IF(ISNUMBER(_xll.BDP($C2507, "DELTA_MID")),_xll.BDP($C2507, "DELTA_MID")," ")</f>
        <v xml:space="preserve"> </v>
      </c>
      <c r="O2507" s="7" t="str">
        <f>IF(ISNUMBER(N2507),_xll.BDP($C2507, "OPT_UNDL_TICKER"),"")</f>
        <v/>
      </c>
      <c r="P2507" s="8" t="str">
        <f>IF(ISNUMBER(N2507),_xll.BDP($C2507, "OPT_UNDL_PX")," ")</f>
        <v xml:space="preserve"> </v>
      </c>
      <c r="Q2507" s="7" t="str">
        <f>IF(ISNUMBER(N2507),+G2507*_xll.BDP($C2507, "PX_POS_MULT_FACTOR")*P2507/K2507," ")</f>
        <v xml:space="preserve"> </v>
      </c>
      <c r="R2507" s="8" t="str">
        <f>IF(OR($A2507="TUA",$A2507="TYA"),"",IF(ISNUMBER(_xll.BDP($C2507,"DUR_ADJ_OAS_MID")),_xll.BDP($C2507,"DUR_ADJ_OAS_MID"),IF(ISNUMBER(_xll.BDP($E2507&amp;" ISIN","DUR_ADJ_OAS_MID")),_xll.BDP($E2507&amp;" ISIN","DUR_ADJ_OAS_MID")," ")))</f>
        <v xml:space="preserve"> </v>
      </c>
      <c r="S2507" s="7" t="str">
        <f ca="1">IF(AND(A2506="SVOL",C2506="Cash"),                                     SUM(INDIRECT(ADDRESS(ROW()-(COUNTIF(A:A,"SVOL")),COLUMN())):INDIRECT(ADDRESS(ROW()-1,COLUMN()))),                                    IF(AND(A2507="TYA",C2507="Cash"), SUM(INDIRECT(ADDRESS(ROW()-(COUNTIF(A:A,"TYA")-1),COLUMN())):INDIRECT(ADDRESS(ROW()-1,COLUMN()))),                                    IF(AND(A2507="SVOL",ISNUMBER(FIND(" Govt",C2507))),"", IF(AND(A2507="SVOL",ISNUMBER(FIND(" Index",C2507))),J2507,                                    IF(ISNUMBER(N2507),Q2507*N2507,IF(ISNUMBER(R2507),J2507*R2507," "))))))</f>
        <v xml:space="preserve"> </v>
      </c>
      <c r="T2507" t="s">
        <v>548</v>
      </c>
      <c r="U2507" t="s">
        <v>1204</v>
      </c>
      <c r="AG2507" s="17" t="s">
        <v>6737</v>
      </c>
    </row>
    <row r="2508" spans="1:33" x14ac:dyDescent="0.35">
      <c r="A2508" t="s">
        <v>4231</v>
      </c>
      <c r="B2508" t="s">
        <v>5938</v>
      </c>
      <c r="C2508" t="s">
        <v>550</v>
      </c>
      <c r="D2508" t="s">
        <v>551</v>
      </c>
      <c r="E2508" t="s">
        <v>552</v>
      </c>
      <c r="F2508" t="s">
        <v>553</v>
      </c>
      <c r="G2508" s="1">
        <v>68</v>
      </c>
      <c r="H2508" s="1">
        <v>89.78</v>
      </c>
      <c r="I2508" s="2">
        <v>6105.04</v>
      </c>
      <c r="J2508" s="3">
        <v>4.3088900000000001E-3</v>
      </c>
      <c r="K2508" s="4">
        <v>1416846.12</v>
      </c>
      <c r="L2508" s="5">
        <v>50001</v>
      </c>
      <c r="M2508" s="6">
        <v>28.33635567</v>
      </c>
      <c r="N2508" s="7" t="str">
        <f>IF(ISNUMBER(_xll.BDP($C2508, "DELTA_MID")),_xll.BDP($C2508, "DELTA_MID")," ")</f>
        <v xml:space="preserve"> </v>
      </c>
      <c r="O2508" s="7" t="str">
        <f>IF(ISNUMBER(N2508),_xll.BDP($C2508, "OPT_UNDL_TICKER"),"")</f>
        <v/>
      </c>
      <c r="P2508" s="8" t="str">
        <f>IF(ISNUMBER(N2508),_xll.BDP($C2508, "OPT_UNDL_PX")," ")</f>
        <v xml:space="preserve"> </v>
      </c>
      <c r="Q2508" s="7" t="str">
        <f>IF(ISNUMBER(N2508),+G2508*_xll.BDP($C2508, "PX_POS_MULT_FACTOR")*P2508/K2508," ")</f>
        <v xml:space="preserve"> </v>
      </c>
      <c r="R2508" s="8" t="str">
        <f>IF(OR($A2508="TUA",$A2508="TYA"),"",IF(ISNUMBER(_xll.BDP($C2508,"DUR_ADJ_OAS_MID")),_xll.BDP($C2508,"DUR_ADJ_OAS_MID"),IF(ISNUMBER(_xll.BDP($E2508&amp;" ISIN","DUR_ADJ_OAS_MID")),_xll.BDP($E2508&amp;" ISIN","DUR_ADJ_OAS_MID")," ")))</f>
        <v xml:space="preserve"> </v>
      </c>
      <c r="S2508" s="7" t="str">
        <f ca="1">IF(AND(A2507="SVOL",C2507="Cash"),                                     SUM(INDIRECT(ADDRESS(ROW()-(COUNTIF(A:A,"SVOL")),COLUMN())):INDIRECT(ADDRESS(ROW()-1,COLUMN()))),                                    IF(AND(A2508="TYA",C2508="Cash"), SUM(INDIRECT(ADDRESS(ROW()-(COUNTIF(A:A,"TYA")-1),COLUMN())):INDIRECT(ADDRESS(ROW()-1,COLUMN()))),                                    IF(AND(A2508="SVOL",ISNUMBER(FIND(" Govt",C2508))),"", IF(AND(A2508="SVOL",ISNUMBER(FIND(" Index",C2508))),J2508,                                    IF(ISNUMBER(N2508),Q2508*N2508,IF(ISNUMBER(R2508),J2508*R2508," "))))))</f>
        <v xml:space="preserve"> </v>
      </c>
      <c r="T2508" t="s">
        <v>553</v>
      </c>
      <c r="U2508" t="s">
        <v>1204</v>
      </c>
      <c r="AG2508" s="17" t="s">
        <v>6737</v>
      </c>
    </row>
    <row r="2509" spans="1:33" x14ac:dyDescent="0.35">
      <c r="A2509" t="s">
        <v>4231</v>
      </c>
      <c r="B2509" t="s">
        <v>5939</v>
      </c>
      <c r="C2509" t="s">
        <v>5940</v>
      </c>
      <c r="D2509" t="s">
        <v>5941</v>
      </c>
      <c r="E2509" t="s">
        <v>5942</v>
      </c>
      <c r="F2509" t="s">
        <v>5943</v>
      </c>
      <c r="G2509" s="1">
        <v>38</v>
      </c>
      <c r="H2509" s="1">
        <v>71.02</v>
      </c>
      <c r="I2509" s="2">
        <v>2698.76</v>
      </c>
      <c r="J2509" s="3">
        <v>1.9047700000000001E-3</v>
      </c>
      <c r="K2509" s="4">
        <v>1416846.12</v>
      </c>
      <c r="L2509" s="5">
        <v>50001</v>
      </c>
      <c r="M2509" s="6">
        <v>28.33635567</v>
      </c>
      <c r="N2509" s="7" t="str">
        <f>IF(ISNUMBER(_xll.BDP($C2509, "DELTA_MID")),_xll.BDP($C2509, "DELTA_MID")," ")</f>
        <v xml:space="preserve"> </v>
      </c>
      <c r="O2509" s="7" t="str">
        <f>IF(ISNUMBER(N2509),_xll.BDP($C2509, "OPT_UNDL_TICKER"),"")</f>
        <v/>
      </c>
      <c r="P2509" s="8" t="str">
        <f>IF(ISNUMBER(N2509),_xll.BDP($C2509, "OPT_UNDL_PX")," ")</f>
        <v xml:space="preserve"> </v>
      </c>
      <c r="Q2509" s="7" t="str">
        <f>IF(ISNUMBER(N2509),+G2509*_xll.BDP($C2509, "PX_POS_MULT_FACTOR")*P2509/K2509," ")</f>
        <v xml:space="preserve"> </v>
      </c>
      <c r="R2509" s="8" t="str">
        <f>IF(OR($A2509="TUA",$A2509="TYA"),"",IF(ISNUMBER(_xll.BDP($C2509,"DUR_ADJ_OAS_MID")),_xll.BDP($C2509,"DUR_ADJ_OAS_MID"),IF(ISNUMBER(_xll.BDP($E2509&amp;" ISIN","DUR_ADJ_OAS_MID")),_xll.BDP($E2509&amp;" ISIN","DUR_ADJ_OAS_MID")," ")))</f>
        <v xml:space="preserve"> </v>
      </c>
      <c r="S2509" s="7" t="str">
        <f ca="1">IF(AND(A2508="SVOL",C2508="Cash"),                                     SUM(INDIRECT(ADDRESS(ROW()-(COUNTIF(A:A,"SVOL")),COLUMN())):INDIRECT(ADDRESS(ROW()-1,COLUMN()))),                                    IF(AND(A2509="TYA",C2509="Cash"), SUM(INDIRECT(ADDRESS(ROW()-(COUNTIF(A:A,"TYA")-1),COLUMN())):INDIRECT(ADDRESS(ROW()-1,COLUMN()))),                                    IF(AND(A2509="SVOL",ISNUMBER(FIND(" Govt",C2509))),"", IF(AND(A2509="SVOL",ISNUMBER(FIND(" Index",C2509))),J2509,                                    IF(ISNUMBER(N2509),Q2509*N2509,IF(ISNUMBER(R2509),J2509*R2509," "))))))</f>
        <v xml:space="preserve"> </v>
      </c>
      <c r="T2509" t="s">
        <v>5943</v>
      </c>
      <c r="U2509" t="s">
        <v>1204</v>
      </c>
      <c r="AG2509" s="17" t="s">
        <v>6737</v>
      </c>
    </row>
    <row r="2510" spans="1:33" x14ac:dyDescent="0.35">
      <c r="A2510" t="s">
        <v>4231</v>
      </c>
      <c r="B2510" t="s">
        <v>5944</v>
      </c>
      <c r="C2510" t="s">
        <v>5945</v>
      </c>
      <c r="D2510" t="s">
        <v>5946</v>
      </c>
      <c r="E2510" t="s">
        <v>5947</v>
      </c>
      <c r="F2510" t="s">
        <v>5948</v>
      </c>
      <c r="G2510" s="1">
        <v>50</v>
      </c>
      <c r="H2510" s="1">
        <v>67.8</v>
      </c>
      <c r="I2510" s="2">
        <v>3390</v>
      </c>
      <c r="J2510" s="3">
        <v>2.3926400000000001E-3</v>
      </c>
      <c r="K2510" s="4">
        <v>1416846.12</v>
      </c>
      <c r="L2510" s="5">
        <v>50001</v>
      </c>
      <c r="M2510" s="6">
        <v>28.33635567</v>
      </c>
      <c r="N2510" s="7" t="str">
        <f>IF(ISNUMBER(_xll.BDP($C2510, "DELTA_MID")),_xll.BDP($C2510, "DELTA_MID")," ")</f>
        <v xml:space="preserve"> </v>
      </c>
      <c r="O2510" s="7" t="str">
        <f>IF(ISNUMBER(N2510),_xll.BDP($C2510, "OPT_UNDL_TICKER"),"")</f>
        <v/>
      </c>
      <c r="P2510" s="8" t="str">
        <f>IF(ISNUMBER(N2510),_xll.BDP($C2510, "OPT_UNDL_PX")," ")</f>
        <v xml:space="preserve"> </v>
      </c>
      <c r="Q2510" s="7" t="str">
        <f>IF(ISNUMBER(N2510),+G2510*_xll.BDP($C2510, "PX_POS_MULT_FACTOR")*P2510/K2510," ")</f>
        <v xml:space="preserve"> </v>
      </c>
      <c r="R2510" s="8" t="str">
        <f>IF(OR($A2510="TUA",$A2510="TYA"),"",IF(ISNUMBER(_xll.BDP($C2510,"DUR_ADJ_OAS_MID")),_xll.BDP($C2510,"DUR_ADJ_OAS_MID"),IF(ISNUMBER(_xll.BDP($E2510&amp;" ISIN","DUR_ADJ_OAS_MID")),_xll.BDP($E2510&amp;" ISIN","DUR_ADJ_OAS_MID")," ")))</f>
        <v xml:space="preserve"> </v>
      </c>
      <c r="S2510" s="7" t="str">
        <f ca="1">IF(AND(A2509="SVOL",C2509="Cash"),                                     SUM(INDIRECT(ADDRESS(ROW()-(COUNTIF(A:A,"SVOL")),COLUMN())):INDIRECT(ADDRESS(ROW()-1,COLUMN()))),                                    IF(AND(A2510="TYA",C2510="Cash"), SUM(INDIRECT(ADDRESS(ROW()-(COUNTIF(A:A,"TYA")-1),COLUMN())):INDIRECT(ADDRESS(ROW()-1,COLUMN()))),                                    IF(AND(A2510="SVOL",ISNUMBER(FIND(" Govt",C2510))),"", IF(AND(A2510="SVOL",ISNUMBER(FIND(" Index",C2510))),J2510,                                    IF(ISNUMBER(N2510),Q2510*N2510,IF(ISNUMBER(R2510),J2510*R2510," "))))))</f>
        <v xml:space="preserve"> </v>
      </c>
      <c r="T2510" t="s">
        <v>5948</v>
      </c>
      <c r="U2510" t="s">
        <v>1204</v>
      </c>
      <c r="AG2510" s="17" t="s">
        <v>6737</v>
      </c>
    </row>
    <row r="2511" spans="1:33" x14ac:dyDescent="0.35">
      <c r="A2511" t="s">
        <v>4231</v>
      </c>
      <c r="B2511" t="s">
        <v>5949</v>
      </c>
      <c r="C2511" t="s">
        <v>5950</v>
      </c>
      <c r="D2511" t="s">
        <v>5951</v>
      </c>
      <c r="E2511" t="s">
        <v>5952</v>
      </c>
      <c r="F2511" t="s">
        <v>5953</v>
      </c>
      <c r="G2511" s="1">
        <v>58</v>
      </c>
      <c r="H2511" s="1">
        <v>39.26</v>
      </c>
      <c r="I2511" s="2">
        <v>2277.08</v>
      </c>
      <c r="J2511" s="3">
        <v>1.6071499999999999E-3</v>
      </c>
      <c r="K2511" s="4">
        <v>1416846.12</v>
      </c>
      <c r="L2511" s="5">
        <v>50001</v>
      </c>
      <c r="M2511" s="6">
        <v>28.33635567</v>
      </c>
      <c r="N2511" s="7" t="str">
        <f>IF(ISNUMBER(_xll.BDP($C2511, "DELTA_MID")),_xll.BDP($C2511, "DELTA_MID")," ")</f>
        <v xml:space="preserve"> </v>
      </c>
      <c r="O2511" s="7" t="str">
        <f>IF(ISNUMBER(N2511),_xll.BDP($C2511, "OPT_UNDL_TICKER"),"")</f>
        <v/>
      </c>
      <c r="P2511" s="8" t="str">
        <f>IF(ISNUMBER(N2511),_xll.BDP($C2511, "OPT_UNDL_PX")," ")</f>
        <v xml:space="preserve"> </v>
      </c>
      <c r="Q2511" s="7" t="str">
        <f>IF(ISNUMBER(N2511),+G2511*_xll.BDP($C2511, "PX_POS_MULT_FACTOR")*P2511/K2511," ")</f>
        <v xml:space="preserve"> </v>
      </c>
      <c r="R2511" s="8" t="str">
        <f>IF(OR($A2511="TUA",$A2511="TYA"),"",IF(ISNUMBER(_xll.BDP($C2511,"DUR_ADJ_OAS_MID")),_xll.BDP($C2511,"DUR_ADJ_OAS_MID"),IF(ISNUMBER(_xll.BDP($E2511&amp;" ISIN","DUR_ADJ_OAS_MID")),_xll.BDP($E2511&amp;" ISIN","DUR_ADJ_OAS_MID")," ")))</f>
        <v xml:space="preserve"> </v>
      </c>
      <c r="S2511" s="7" t="str">
        <f ca="1">IF(AND(A2510="SVOL",C2510="Cash"),                                     SUM(INDIRECT(ADDRESS(ROW()-(COUNTIF(A:A,"SVOL")),COLUMN())):INDIRECT(ADDRESS(ROW()-1,COLUMN()))),                                    IF(AND(A2511="TYA",C2511="Cash"), SUM(INDIRECT(ADDRESS(ROW()-(COUNTIF(A:A,"TYA")-1),COLUMN())):INDIRECT(ADDRESS(ROW()-1,COLUMN()))),                                    IF(AND(A2511="SVOL",ISNUMBER(FIND(" Govt",C2511))),"", IF(AND(A2511="SVOL",ISNUMBER(FIND(" Index",C2511))),J2511,                                    IF(ISNUMBER(N2511),Q2511*N2511,IF(ISNUMBER(R2511),J2511*R2511," "))))))</f>
        <v xml:space="preserve"> </v>
      </c>
      <c r="T2511" t="s">
        <v>5953</v>
      </c>
      <c r="U2511" t="s">
        <v>1204</v>
      </c>
      <c r="AG2511" s="17" t="s">
        <v>6737</v>
      </c>
    </row>
    <row r="2512" spans="1:33" x14ac:dyDescent="0.35">
      <c r="A2512" t="s">
        <v>4231</v>
      </c>
      <c r="B2512" t="s">
        <v>5954</v>
      </c>
      <c r="C2512" t="s">
        <v>5955</v>
      </c>
      <c r="D2512" t="s">
        <v>5956</v>
      </c>
      <c r="E2512" t="s">
        <v>5957</v>
      </c>
      <c r="F2512" t="s">
        <v>5958</v>
      </c>
      <c r="G2512" s="1">
        <v>48</v>
      </c>
      <c r="H2512" s="1">
        <v>61.94</v>
      </c>
      <c r="I2512" s="2">
        <v>2973.12</v>
      </c>
      <c r="J2512" s="3">
        <v>2.0984100000000002E-3</v>
      </c>
      <c r="K2512" s="4">
        <v>1416846.12</v>
      </c>
      <c r="L2512" s="5">
        <v>50001</v>
      </c>
      <c r="M2512" s="6">
        <v>28.33635567</v>
      </c>
      <c r="N2512" s="7" t="str">
        <f>IF(ISNUMBER(_xll.BDP($C2512, "DELTA_MID")),_xll.BDP($C2512, "DELTA_MID")," ")</f>
        <v xml:space="preserve"> </v>
      </c>
      <c r="O2512" s="7" t="str">
        <f>IF(ISNUMBER(N2512),_xll.BDP($C2512, "OPT_UNDL_TICKER"),"")</f>
        <v/>
      </c>
      <c r="P2512" s="8" t="str">
        <f>IF(ISNUMBER(N2512),_xll.BDP($C2512, "OPT_UNDL_PX")," ")</f>
        <v xml:space="preserve"> </v>
      </c>
      <c r="Q2512" s="7" t="str">
        <f>IF(ISNUMBER(N2512),+G2512*_xll.BDP($C2512, "PX_POS_MULT_FACTOR")*P2512/K2512," ")</f>
        <v xml:space="preserve"> </v>
      </c>
      <c r="R2512" s="8" t="str">
        <f>IF(OR($A2512="TUA",$A2512="TYA"),"",IF(ISNUMBER(_xll.BDP($C2512,"DUR_ADJ_OAS_MID")),_xll.BDP($C2512,"DUR_ADJ_OAS_MID"),IF(ISNUMBER(_xll.BDP($E2512&amp;" ISIN","DUR_ADJ_OAS_MID")),_xll.BDP($E2512&amp;" ISIN","DUR_ADJ_OAS_MID")," ")))</f>
        <v xml:space="preserve"> </v>
      </c>
      <c r="S2512" s="7" t="str">
        <f ca="1">IF(AND(A2511="SVOL",C2511="Cash"),                                     SUM(INDIRECT(ADDRESS(ROW()-(COUNTIF(A:A,"SVOL")),COLUMN())):INDIRECT(ADDRESS(ROW()-1,COLUMN()))),                                    IF(AND(A2512="TYA",C2512="Cash"), SUM(INDIRECT(ADDRESS(ROW()-(COUNTIF(A:A,"TYA")-1),COLUMN())):INDIRECT(ADDRESS(ROW()-1,COLUMN()))),                                    IF(AND(A2512="SVOL",ISNUMBER(FIND(" Govt",C2512))),"", IF(AND(A2512="SVOL",ISNUMBER(FIND(" Index",C2512))),J2512,                                    IF(ISNUMBER(N2512),Q2512*N2512,IF(ISNUMBER(R2512),J2512*R2512," "))))))</f>
        <v xml:space="preserve"> </v>
      </c>
      <c r="T2512" t="s">
        <v>5958</v>
      </c>
      <c r="U2512" t="s">
        <v>1204</v>
      </c>
      <c r="AG2512" s="17" t="s">
        <v>6737</v>
      </c>
    </row>
    <row r="2513" spans="1:33" x14ac:dyDescent="0.35">
      <c r="A2513" t="s">
        <v>4231</v>
      </c>
      <c r="B2513" t="s">
        <v>5959</v>
      </c>
      <c r="C2513" t="s">
        <v>560</v>
      </c>
      <c r="D2513" t="s">
        <v>561</v>
      </c>
      <c r="E2513" t="s">
        <v>562</v>
      </c>
      <c r="F2513" t="s">
        <v>563</v>
      </c>
      <c r="G2513" s="1">
        <v>149</v>
      </c>
      <c r="H2513" s="1">
        <v>20</v>
      </c>
      <c r="I2513" s="2">
        <v>2980</v>
      </c>
      <c r="J2513" s="3">
        <v>2.10326E-3</v>
      </c>
      <c r="K2513" s="4">
        <v>1416846.12</v>
      </c>
      <c r="L2513" s="5">
        <v>50001</v>
      </c>
      <c r="M2513" s="6">
        <v>28.33635567</v>
      </c>
      <c r="N2513" s="7" t="str">
        <f>IF(ISNUMBER(_xll.BDP($C2513, "DELTA_MID")),_xll.BDP($C2513, "DELTA_MID")," ")</f>
        <v xml:space="preserve"> </v>
      </c>
      <c r="O2513" s="7" t="str">
        <f>IF(ISNUMBER(N2513),_xll.BDP($C2513, "OPT_UNDL_TICKER"),"")</f>
        <v/>
      </c>
      <c r="P2513" s="8" t="str">
        <f>IF(ISNUMBER(N2513),_xll.BDP($C2513, "OPT_UNDL_PX")," ")</f>
        <v xml:space="preserve"> </v>
      </c>
      <c r="Q2513" s="7" t="str">
        <f>IF(ISNUMBER(N2513),+G2513*_xll.BDP($C2513, "PX_POS_MULT_FACTOR")*P2513/K2513," ")</f>
        <v xml:space="preserve"> </v>
      </c>
      <c r="R2513" s="8" t="str">
        <f>IF(OR($A2513="TUA",$A2513="TYA"),"",IF(ISNUMBER(_xll.BDP($C2513,"DUR_ADJ_OAS_MID")),_xll.BDP($C2513,"DUR_ADJ_OAS_MID"),IF(ISNUMBER(_xll.BDP($E2513&amp;" ISIN","DUR_ADJ_OAS_MID")),_xll.BDP($E2513&amp;" ISIN","DUR_ADJ_OAS_MID")," ")))</f>
        <v xml:space="preserve"> </v>
      </c>
      <c r="S2513" s="7" t="str">
        <f ca="1">IF(AND(A2512="SVOL",C2512="Cash"),                                     SUM(INDIRECT(ADDRESS(ROW()-(COUNTIF(A:A,"SVOL")),COLUMN())):INDIRECT(ADDRESS(ROW()-1,COLUMN()))),                                    IF(AND(A2513="TYA",C2513="Cash"), SUM(INDIRECT(ADDRESS(ROW()-(COUNTIF(A:A,"TYA")-1),COLUMN())):INDIRECT(ADDRESS(ROW()-1,COLUMN()))),                                    IF(AND(A2513="SVOL",ISNUMBER(FIND(" Govt",C2513))),"", IF(AND(A2513="SVOL",ISNUMBER(FIND(" Index",C2513))),J2513,                                    IF(ISNUMBER(N2513),Q2513*N2513,IF(ISNUMBER(R2513),J2513*R2513," "))))))</f>
        <v xml:space="preserve"> </v>
      </c>
      <c r="T2513" t="s">
        <v>563</v>
      </c>
      <c r="U2513" t="s">
        <v>1204</v>
      </c>
      <c r="AG2513" s="17" t="s">
        <v>6737</v>
      </c>
    </row>
    <row r="2514" spans="1:33" x14ac:dyDescent="0.35">
      <c r="A2514" t="s">
        <v>4231</v>
      </c>
      <c r="B2514" t="s">
        <v>5960</v>
      </c>
      <c r="C2514" t="s">
        <v>5961</v>
      </c>
      <c r="D2514" t="s">
        <v>4137</v>
      </c>
      <c r="E2514" t="s">
        <v>4138</v>
      </c>
      <c r="F2514" t="s">
        <v>4139</v>
      </c>
      <c r="G2514" s="1">
        <v>362</v>
      </c>
      <c r="H2514" s="1">
        <v>31.31</v>
      </c>
      <c r="I2514" s="2">
        <v>11334.22</v>
      </c>
      <c r="J2514" s="3">
        <v>7.9996100000000007E-3</v>
      </c>
      <c r="K2514" s="4">
        <v>1416846.12</v>
      </c>
      <c r="L2514" s="5">
        <v>50001</v>
      </c>
      <c r="M2514" s="6">
        <v>28.33635567</v>
      </c>
      <c r="N2514" s="7" t="str">
        <f>IF(ISNUMBER(_xll.BDP($C2514, "DELTA_MID")),_xll.BDP($C2514, "DELTA_MID")," ")</f>
        <v xml:space="preserve"> </v>
      </c>
      <c r="O2514" s="7" t="str">
        <f>IF(ISNUMBER(N2514),_xll.BDP($C2514, "OPT_UNDL_TICKER"),"")</f>
        <v/>
      </c>
      <c r="P2514" s="8" t="str">
        <f>IF(ISNUMBER(N2514),_xll.BDP($C2514, "OPT_UNDL_PX")," ")</f>
        <v xml:space="preserve"> </v>
      </c>
      <c r="Q2514" s="7" t="str">
        <f>IF(ISNUMBER(N2514),+G2514*_xll.BDP($C2514, "PX_POS_MULT_FACTOR")*P2514/K2514," ")</f>
        <v xml:space="preserve"> </v>
      </c>
      <c r="R2514" s="8" t="str">
        <f>IF(OR($A2514="TUA",$A2514="TYA"),"",IF(ISNUMBER(_xll.BDP($C2514,"DUR_ADJ_OAS_MID")),_xll.BDP($C2514,"DUR_ADJ_OAS_MID"),IF(ISNUMBER(_xll.BDP($E2514&amp;" ISIN","DUR_ADJ_OAS_MID")),_xll.BDP($E2514&amp;" ISIN","DUR_ADJ_OAS_MID")," ")))</f>
        <v xml:space="preserve"> </v>
      </c>
      <c r="S2514" s="7" t="str">
        <f ca="1">IF(AND(A2513="SVOL",C2513="Cash"),                                     SUM(INDIRECT(ADDRESS(ROW()-(COUNTIF(A:A,"SVOL")),COLUMN())):INDIRECT(ADDRESS(ROW()-1,COLUMN()))),                                    IF(AND(A2514="TYA",C2514="Cash"), SUM(INDIRECT(ADDRESS(ROW()-(COUNTIF(A:A,"TYA")-1),COLUMN())):INDIRECT(ADDRESS(ROW()-1,COLUMN()))),                                    IF(AND(A2514="SVOL",ISNUMBER(FIND(" Govt",C2514))),"", IF(AND(A2514="SVOL",ISNUMBER(FIND(" Index",C2514))),J2514,                                    IF(ISNUMBER(N2514),Q2514*N2514,IF(ISNUMBER(R2514),J2514*R2514," "))))))</f>
        <v xml:space="preserve"> </v>
      </c>
      <c r="T2514" t="s">
        <v>4139</v>
      </c>
      <c r="U2514" t="s">
        <v>1204</v>
      </c>
      <c r="AG2514" s="17" t="s">
        <v>6737</v>
      </c>
    </row>
    <row r="2515" spans="1:33" x14ac:dyDescent="0.35">
      <c r="A2515" t="s">
        <v>4231</v>
      </c>
      <c r="B2515" t="s">
        <v>5962</v>
      </c>
      <c r="C2515" t="s">
        <v>580</v>
      </c>
      <c r="D2515" t="s">
        <v>581</v>
      </c>
      <c r="E2515" t="s">
        <v>582</v>
      </c>
      <c r="F2515" t="s">
        <v>583</v>
      </c>
      <c r="G2515" s="1">
        <v>489</v>
      </c>
      <c r="H2515" s="1">
        <v>13</v>
      </c>
      <c r="I2515" s="2">
        <v>6357</v>
      </c>
      <c r="J2515" s="3">
        <v>4.4867300000000004E-3</v>
      </c>
      <c r="K2515" s="4">
        <v>1416846.12</v>
      </c>
      <c r="L2515" s="5">
        <v>50001</v>
      </c>
      <c r="M2515" s="6">
        <v>28.33635567</v>
      </c>
      <c r="N2515" s="7" t="str">
        <f>IF(ISNUMBER(_xll.BDP($C2515, "DELTA_MID")),_xll.BDP($C2515, "DELTA_MID")," ")</f>
        <v xml:space="preserve"> </v>
      </c>
      <c r="O2515" s="7" t="str">
        <f>IF(ISNUMBER(N2515),_xll.BDP($C2515, "OPT_UNDL_TICKER"),"")</f>
        <v/>
      </c>
      <c r="P2515" s="8" t="str">
        <f>IF(ISNUMBER(N2515),_xll.BDP($C2515, "OPT_UNDL_PX")," ")</f>
        <v xml:space="preserve"> </v>
      </c>
      <c r="Q2515" s="7" t="str">
        <f>IF(ISNUMBER(N2515),+G2515*_xll.BDP($C2515, "PX_POS_MULT_FACTOR")*P2515/K2515," ")</f>
        <v xml:space="preserve"> </v>
      </c>
      <c r="R2515" s="8" t="str">
        <f>IF(OR($A2515="TUA",$A2515="TYA"),"",IF(ISNUMBER(_xll.BDP($C2515,"DUR_ADJ_OAS_MID")),_xll.BDP($C2515,"DUR_ADJ_OAS_MID"),IF(ISNUMBER(_xll.BDP($E2515&amp;" ISIN","DUR_ADJ_OAS_MID")),_xll.BDP($E2515&amp;" ISIN","DUR_ADJ_OAS_MID")," ")))</f>
        <v xml:space="preserve"> </v>
      </c>
      <c r="S2515" s="7" t="str">
        <f ca="1">IF(AND(A2514="SVOL",C2514="Cash"),                                     SUM(INDIRECT(ADDRESS(ROW()-(COUNTIF(A:A,"SVOL")),COLUMN())):INDIRECT(ADDRESS(ROW()-1,COLUMN()))),                                    IF(AND(A2515="TYA",C2515="Cash"), SUM(INDIRECT(ADDRESS(ROW()-(COUNTIF(A:A,"TYA")-1),COLUMN())):INDIRECT(ADDRESS(ROW()-1,COLUMN()))),                                    IF(AND(A2515="SVOL",ISNUMBER(FIND(" Govt",C2515))),"", IF(AND(A2515="SVOL",ISNUMBER(FIND(" Index",C2515))),J2515,                                    IF(ISNUMBER(N2515),Q2515*N2515,IF(ISNUMBER(R2515),J2515*R2515," "))))))</f>
        <v xml:space="preserve"> </v>
      </c>
      <c r="T2515" t="s">
        <v>583</v>
      </c>
      <c r="U2515" t="s">
        <v>1204</v>
      </c>
      <c r="AG2515" s="17" t="s">
        <v>6737</v>
      </c>
    </row>
    <row r="2516" spans="1:33" x14ac:dyDescent="0.35">
      <c r="A2516" t="s">
        <v>4231</v>
      </c>
      <c r="B2516" t="s">
        <v>5963</v>
      </c>
      <c r="C2516" t="s">
        <v>5964</v>
      </c>
      <c r="D2516" t="s">
        <v>5965</v>
      </c>
      <c r="E2516" t="s">
        <v>5966</v>
      </c>
      <c r="F2516" t="s">
        <v>5967</v>
      </c>
      <c r="G2516" s="1">
        <v>1509</v>
      </c>
      <c r="H2516" s="1">
        <v>41.14</v>
      </c>
      <c r="I2516" s="2">
        <v>62080.26</v>
      </c>
      <c r="J2516" s="3">
        <v>4.3815809999999997E-2</v>
      </c>
      <c r="K2516" s="4">
        <v>1416846.12</v>
      </c>
      <c r="L2516" s="5">
        <v>50001</v>
      </c>
      <c r="M2516" s="6">
        <v>28.33635567</v>
      </c>
      <c r="N2516" s="7" t="str">
        <f>IF(ISNUMBER(_xll.BDP($C2516, "DELTA_MID")),_xll.BDP($C2516, "DELTA_MID")," ")</f>
        <v xml:space="preserve"> </v>
      </c>
      <c r="O2516" s="7" t="str">
        <f>IF(ISNUMBER(N2516),_xll.BDP($C2516, "OPT_UNDL_TICKER"),"")</f>
        <v/>
      </c>
      <c r="P2516" s="8" t="str">
        <f>IF(ISNUMBER(N2516),_xll.BDP($C2516, "OPT_UNDL_PX")," ")</f>
        <v xml:space="preserve"> </v>
      </c>
      <c r="Q2516" s="7" t="str">
        <f>IF(ISNUMBER(N2516),+G2516*_xll.BDP($C2516, "PX_POS_MULT_FACTOR")*P2516/K2516," ")</f>
        <v xml:space="preserve"> </v>
      </c>
      <c r="R2516" s="8" t="str">
        <f>IF(OR($A2516="TUA",$A2516="TYA"),"",IF(ISNUMBER(_xll.BDP($C2516,"DUR_ADJ_OAS_MID")),_xll.BDP($C2516,"DUR_ADJ_OAS_MID"),IF(ISNUMBER(_xll.BDP($E2516&amp;" ISIN","DUR_ADJ_OAS_MID")),_xll.BDP($E2516&amp;" ISIN","DUR_ADJ_OAS_MID")," ")))</f>
        <v xml:space="preserve"> </v>
      </c>
      <c r="S2516" s="7" t="str">
        <f ca="1">IF(AND(A2515="SVOL",C2515="Cash"),                                     SUM(INDIRECT(ADDRESS(ROW()-(COUNTIF(A:A,"SVOL")),COLUMN())):INDIRECT(ADDRESS(ROW()-1,COLUMN()))),                                    IF(AND(A2516="TYA",C2516="Cash"), SUM(INDIRECT(ADDRESS(ROW()-(COUNTIF(A:A,"TYA")-1),COLUMN())):INDIRECT(ADDRESS(ROW()-1,COLUMN()))),                                    IF(AND(A2516="SVOL",ISNUMBER(FIND(" Govt",C2516))),"", IF(AND(A2516="SVOL",ISNUMBER(FIND(" Index",C2516))),J2516,                                    IF(ISNUMBER(N2516),Q2516*N2516,IF(ISNUMBER(R2516),J2516*R2516," "))))))</f>
        <v xml:space="preserve"> </v>
      </c>
      <c r="T2516" t="s">
        <v>5967</v>
      </c>
      <c r="U2516" t="s">
        <v>1204</v>
      </c>
      <c r="AG2516" s="17" t="s">
        <v>6737</v>
      </c>
    </row>
    <row r="2517" spans="1:33" x14ac:dyDescent="0.35">
      <c r="A2517" t="s">
        <v>4231</v>
      </c>
      <c r="B2517" t="s">
        <v>5968</v>
      </c>
      <c r="C2517" t="s">
        <v>590</v>
      </c>
      <c r="D2517" t="s">
        <v>591</v>
      </c>
      <c r="E2517" t="s">
        <v>592</v>
      </c>
      <c r="F2517" t="s">
        <v>593</v>
      </c>
      <c r="G2517" s="1">
        <v>67</v>
      </c>
      <c r="H2517" s="1">
        <v>38.479999999999997</v>
      </c>
      <c r="I2517" s="2">
        <v>2578.16</v>
      </c>
      <c r="J2517" s="3">
        <v>1.8196499999999999E-3</v>
      </c>
      <c r="K2517" s="4">
        <v>1416846.12</v>
      </c>
      <c r="L2517" s="5">
        <v>50001</v>
      </c>
      <c r="M2517" s="6">
        <v>28.33635567</v>
      </c>
      <c r="N2517" s="7" t="str">
        <f>IF(ISNUMBER(_xll.BDP($C2517, "DELTA_MID")),_xll.BDP($C2517, "DELTA_MID")," ")</f>
        <v xml:space="preserve"> </v>
      </c>
      <c r="O2517" s="7" t="str">
        <f>IF(ISNUMBER(N2517),_xll.BDP($C2517, "OPT_UNDL_TICKER"),"")</f>
        <v/>
      </c>
      <c r="P2517" s="8" t="str">
        <f>IF(ISNUMBER(N2517),_xll.BDP($C2517, "OPT_UNDL_PX")," ")</f>
        <v xml:space="preserve"> </v>
      </c>
      <c r="Q2517" s="7" t="str">
        <f>IF(ISNUMBER(N2517),+G2517*_xll.BDP($C2517, "PX_POS_MULT_FACTOR")*P2517/K2517," ")</f>
        <v xml:space="preserve"> </v>
      </c>
      <c r="R2517" s="8" t="str">
        <f>IF(OR($A2517="TUA",$A2517="TYA"),"",IF(ISNUMBER(_xll.BDP($C2517,"DUR_ADJ_OAS_MID")),_xll.BDP($C2517,"DUR_ADJ_OAS_MID"),IF(ISNUMBER(_xll.BDP($E2517&amp;" ISIN","DUR_ADJ_OAS_MID")),_xll.BDP($E2517&amp;" ISIN","DUR_ADJ_OAS_MID")," ")))</f>
        <v xml:space="preserve"> </v>
      </c>
      <c r="S2517" s="7" t="str">
        <f ca="1">IF(AND(A2516="SVOL",C2516="Cash"),                                     SUM(INDIRECT(ADDRESS(ROW()-(COUNTIF(A:A,"SVOL")),COLUMN())):INDIRECT(ADDRESS(ROW()-1,COLUMN()))),                                    IF(AND(A2517="TYA",C2517="Cash"), SUM(INDIRECT(ADDRESS(ROW()-(COUNTIF(A:A,"TYA")-1),COLUMN())):INDIRECT(ADDRESS(ROW()-1,COLUMN()))),                                    IF(AND(A2517="SVOL",ISNUMBER(FIND(" Govt",C2517))),"", IF(AND(A2517="SVOL",ISNUMBER(FIND(" Index",C2517))),J2517,                                    IF(ISNUMBER(N2517),Q2517*N2517,IF(ISNUMBER(R2517),J2517*R2517," "))))))</f>
        <v xml:space="preserve"> </v>
      </c>
      <c r="T2517" t="s">
        <v>593</v>
      </c>
      <c r="U2517" t="s">
        <v>1204</v>
      </c>
      <c r="AG2517" s="17" t="s">
        <v>6737</v>
      </c>
    </row>
    <row r="2518" spans="1:33" x14ac:dyDescent="0.35">
      <c r="A2518" t="s">
        <v>4231</v>
      </c>
      <c r="B2518" t="s">
        <v>5969</v>
      </c>
      <c r="C2518" t="s">
        <v>600</v>
      </c>
      <c r="D2518" t="s">
        <v>601</v>
      </c>
      <c r="E2518" t="s">
        <v>602</v>
      </c>
      <c r="F2518" t="s">
        <v>603</v>
      </c>
      <c r="G2518" s="1">
        <v>217</v>
      </c>
      <c r="H2518" s="1">
        <v>9.7200000000000006</v>
      </c>
      <c r="I2518" s="2">
        <v>2109.2399999999998</v>
      </c>
      <c r="J2518" s="3">
        <v>1.48869E-3</v>
      </c>
      <c r="K2518" s="4">
        <v>1416846.12</v>
      </c>
      <c r="L2518" s="5">
        <v>50001</v>
      </c>
      <c r="M2518" s="6">
        <v>28.33635567</v>
      </c>
      <c r="N2518" s="7" t="str">
        <f>IF(ISNUMBER(_xll.BDP($C2518, "DELTA_MID")),_xll.BDP($C2518, "DELTA_MID")," ")</f>
        <v xml:space="preserve"> </v>
      </c>
      <c r="O2518" s="7" t="str">
        <f>IF(ISNUMBER(N2518),_xll.BDP($C2518, "OPT_UNDL_TICKER"),"")</f>
        <v/>
      </c>
      <c r="P2518" s="8" t="str">
        <f>IF(ISNUMBER(N2518),_xll.BDP($C2518, "OPT_UNDL_PX")," ")</f>
        <v xml:space="preserve"> </v>
      </c>
      <c r="Q2518" s="7" t="str">
        <f>IF(ISNUMBER(N2518),+G2518*_xll.BDP($C2518, "PX_POS_MULT_FACTOR")*P2518/K2518," ")</f>
        <v xml:space="preserve"> </v>
      </c>
      <c r="R2518" s="8" t="str">
        <f>IF(OR($A2518="TUA",$A2518="TYA"),"",IF(ISNUMBER(_xll.BDP($C2518,"DUR_ADJ_OAS_MID")),_xll.BDP($C2518,"DUR_ADJ_OAS_MID"),IF(ISNUMBER(_xll.BDP($E2518&amp;" ISIN","DUR_ADJ_OAS_MID")),_xll.BDP($E2518&amp;" ISIN","DUR_ADJ_OAS_MID")," ")))</f>
        <v xml:space="preserve"> </v>
      </c>
      <c r="S2518" s="7" t="str">
        <f ca="1">IF(AND(A2517="SVOL",C2517="Cash"),                                     SUM(INDIRECT(ADDRESS(ROW()-(COUNTIF(A:A,"SVOL")),COLUMN())):INDIRECT(ADDRESS(ROW()-1,COLUMN()))),                                    IF(AND(A2518="TYA",C2518="Cash"), SUM(INDIRECT(ADDRESS(ROW()-(COUNTIF(A:A,"TYA")-1),COLUMN())):INDIRECT(ADDRESS(ROW()-1,COLUMN()))),                                    IF(AND(A2518="SVOL",ISNUMBER(FIND(" Govt",C2518))),"", IF(AND(A2518="SVOL",ISNUMBER(FIND(" Index",C2518))),J2518,                                    IF(ISNUMBER(N2518),Q2518*N2518,IF(ISNUMBER(R2518),J2518*R2518," "))))))</f>
        <v xml:space="preserve"> </v>
      </c>
      <c r="T2518" t="s">
        <v>603</v>
      </c>
      <c r="U2518" t="s">
        <v>1204</v>
      </c>
      <c r="AG2518" s="17" t="s">
        <v>6737</v>
      </c>
    </row>
    <row r="2519" spans="1:33" x14ac:dyDescent="0.35">
      <c r="A2519" t="s">
        <v>4231</v>
      </c>
      <c r="B2519" t="s">
        <v>5970</v>
      </c>
      <c r="C2519" t="s">
        <v>605</v>
      </c>
      <c r="D2519" t="s">
        <v>606</v>
      </c>
      <c r="E2519" t="s">
        <v>607</v>
      </c>
      <c r="F2519" t="s">
        <v>608</v>
      </c>
      <c r="G2519" s="1">
        <v>16</v>
      </c>
      <c r="H2519" s="1">
        <v>207.05</v>
      </c>
      <c r="I2519" s="2">
        <v>3312.8</v>
      </c>
      <c r="J2519" s="3">
        <v>2.3381500000000002E-3</v>
      </c>
      <c r="K2519" s="4">
        <v>1416846.12</v>
      </c>
      <c r="L2519" s="5">
        <v>50001</v>
      </c>
      <c r="M2519" s="6">
        <v>28.33635567</v>
      </c>
      <c r="N2519" s="7" t="str">
        <f>IF(ISNUMBER(_xll.BDP($C2519, "DELTA_MID")),_xll.BDP($C2519, "DELTA_MID")," ")</f>
        <v xml:space="preserve"> </v>
      </c>
      <c r="O2519" s="7" t="str">
        <f>IF(ISNUMBER(N2519),_xll.BDP($C2519, "OPT_UNDL_TICKER"),"")</f>
        <v/>
      </c>
      <c r="P2519" s="8" t="str">
        <f>IF(ISNUMBER(N2519),_xll.BDP($C2519, "OPT_UNDL_PX")," ")</f>
        <v xml:space="preserve"> </v>
      </c>
      <c r="Q2519" s="7" t="str">
        <f>IF(ISNUMBER(N2519),+G2519*_xll.BDP($C2519, "PX_POS_MULT_FACTOR")*P2519/K2519," ")</f>
        <v xml:space="preserve"> </v>
      </c>
      <c r="R2519" s="8" t="str">
        <f>IF(OR($A2519="TUA",$A2519="TYA"),"",IF(ISNUMBER(_xll.BDP($C2519,"DUR_ADJ_OAS_MID")),_xll.BDP($C2519,"DUR_ADJ_OAS_MID"),IF(ISNUMBER(_xll.BDP($E2519&amp;" ISIN","DUR_ADJ_OAS_MID")),_xll.BDP($E2519&amp;" ISIN","DUR_ADJ_OAS_MID")," ")))</f>
        <v xml:space="preserve"> </v>
      </c>
      <c r="S2519" s="7" t="str">
        <f ca="1">IF(AND(A2518="SVOL",C2518="Cash"),                                     SUM(INDIRECT(ADDRESS(ROW()-(COUNTIF(A:A,"SVOL")),COLUMN())):INDIRECT(ADDRESS(ROW()-1,COLUMN()))),                                    IF(AND(A2519="TYA",C2519="Cash"), SUM(INDIRECT(ADDRESS(ROW()-(COUNTIF(A:A,"TYA")-1),COLUMN())):INDIRECT(ADDRESS(ROW()-1,COLUMN()))),                                    IF(AND(A2519="SVOL",ISNUMBER(FIND(" Govt",C2519))),"", IF(AND(A2519="SVOL",ISNUMBER(FIND(" Index",C2519))),J2519,                                    IF(ISNUMBER(N2519),Q2519*N2519,IF(ISNUMBER(R2519),J2519*R2519," "))))))</f>
        <v xml:space="preserve"> </v>
      </c>
      <c r="T2519" t="s">
        <v>608</v>
      </c>
      <c r="U2519" t="s">
        <v>1204</v>
      </c>
      <c r="AG2519" s="17" t="s">
        <v>6737</v>
      </c>
    </row>
    <row r="2520" spans="1:33" x14ac:dyDescent="0.35">
      <c r="A2520" t="s">
        <v>4231</v>
      </c>
      <c r="B2520" t="s">
        <v>5971</v>
      </c>
      <c r="C2520" t="s">
        <v>5972</v>
      </c>
      <c r="D2520" t="s">
        <v>4147</v>
      </c>
      <c r="E2520" t="s">
        <v>4148</v>
      </c>
      <c r="F2520" t="s">
        <v>4149</v>
      </c>
      <c r="G2520" s="1">
        <v>191</v>
      </c>
      <c r="H2520" s="1">
        <v>62.73</v>
      </c>
      <c r="I2520" s="2">
        <v>11981.43</v>
      </c>
      <c r="J2520" s="3">
        <v>8.4564099999999993E-3</v>
      </c>
      <c r="K2520" s="4">
        <v>1416846.12</v>
      </c>
      <c r="L2520" s="5">
        <v>50001</v>
      </c>
      <c r="M2520" s="6">
        <v>28.33635567</v>
      </c>
      <c r="N2520" s="7" t="str">
        <f>IF(ISNUMBER(_xll.BDP($C2520, "DELTA_MID")),_xll.BDP($C2520, "DELTA_MID")," ")</f>
        <v xml:space="preserve"> </v>
      </c>
      <c r="O2520" s="7" t="str">
        <f>IF(ISNUMBER(N2520),_xll.BDP($C2520, "OPT_UNDL_TICKER"),"")</f>
        <v/>
      </c>
      <c r="P2520" s="8" t="str">
        <f>IF(ISNUMBER(N2520),_xll.BDP($C2520, "OPT_UNDL_PX")," ")</f>
        <v xml:space="preserve"> </v>
      </c>
      <c r="Q2520" s="7" t="str">
        <f>IF(ISNUMBER(N2520),+G2520*_xll.BDP($C2520, "PX_POS_MULT_FACTOR")*P2520/K2520," ")</f>
        <v xml:space="preserve"> </v>
      </c>
      <c r="R2520" s="8" t="str">
        <f>IF(OR($A2520="TUA",$A2520="TYA"),"",IF(ISNUMBER(_xll.BDP($C2520,"DUR_ADJ_OAS_MID")),_xll.BDP($C2520,"DUR_ADJ_OAS_MID"),IF(ISNUMBER(_xll.BDP($E2520&amp;" ISIN","DUR_ADJ_OAS_MID")),_xll.BDP($E2520&amp;" ISIN","DUR_ADJ_OAS_MID")," ")))</f>
        <v xml:space="preserve"> </v>
      </c>
      <c r="S2520" s="7" t="str">
        <f ca="1">IF(AND(A2519="SVOL",C2519="Cash"),                                     SUM(INDIRECT(ADDRESS(ROW()-(COUNTIF(A:A,"SVOL")),COLUMN())):INDIRECT(ADDRESS(ROW()-1,COLUMN()))),                                    IF(AND(A2520="TYA",C2520="Cash"), SUM(INDIRECT(ADDRESS(ROW()-(COUNTIF(A:A,"TYA")-1),COLUMN())):INDIRECT(ADDRESS(ROW()-1,COLUMN()))),                                    IF(AND(A2520="SVOL",ISNUMBER(FIND(" Govt",C2520))),"", IF(AND(A2520="SVOL",ISNUMBER(FIND(" Index",C2520))),J2520,                                    IF(ISNUMBER(N2520),Q2520*N2520,IF(ISNUMBER(R2520),J2520*R2520," "))))))</f>
        <v xml:space="preserve"> </v>
      </c>
      <c r="T2520" t="s">
        <v>4149</v>
      </c>
      <c r="U2520" t="s">
        <v>1204</v>
      </c>
      <c r="AG2520" s="17" t="s">
        <v>6737</v>
      </c>
    </row>
    <row r="2521" spans="1:33" x14ac:dyDescent="0.35">
      <c r="A2521" t="s">
        <v>4231</v>
      </c>
      <c r="B2521" t="s">
        <v>5973</v>
      </c>
      <c r="C2521" t="s">
        <v>615</v>
      </c>
      <c r="D2521" t="s">
        <v>616</v>
      </c>
      <c r="E2521" t="s">
        <v>617</v>
      </c>
      <c r="F2521" t="s">
        <v>5974</v>
      </c>
      <c r="G2521" s="1">
        <v>25</v>
      </c>
      <c r="H2521" s="1">
        <v>85.23</v>
      </c>
      <c r="I2521" s="2">
        <v>2130.75</v>
      </c>
      <c r="J2521" s="3">
        <v>1.50387E-3</v>
      </c>
      <c r="K2521" s="4">
        <v>1416846.12</v>
      </c>
      <c r="L2521" s="5">
        <v>50001</v>
      </c>
      <c r="M2521" s="6">
        <v>28.33635567</v>
      </c>
      <c r="N2521" s="7" t="str">
        <f>IF(ISNUMBER(_xll.BDP($C2521, "DELTA_MID")),_xll.BDP($C2521, "DELTA_MID")," ")</f>
        <v xml:space="preserve"> </v>
      </c>
      <c r="O2521" s="7" t="str">
        <f>IF(ISNUMBER(N2521),_xll.BDP($C2521, "OPT_UNDL_TICKER"),"")</f>
        <v/>
      </c>
      <c r="P2521" s="8" t="str">
        <f>IF(ISNUMBER(N2521),_xll.BDP($C2521, "OPT_UNDL_PX")," ")</f>
        <v xml:space="preserve"> </v>
      </c>
      <c r="Q2521" s="7" t="str">
        <f>IF(ISNUMBER(N2521),+G2521*_xll.BDP($C2521, "PX_POS_MULT_FACTOR")*P2521/K2521," ")</f>
        <v xml:space="preserve"> </v>
      </c>
      <c r="R2521" s="8" t="str">
        <f>IF(OR($A2521="TUA",$A2521="TYA"),"",IF(ISNUMBER(_xll.BDP($C2521,"DUR_ADJ_OAS_MID")),_xll.BDP($C2521,"DUR_ADJ_OAS_MID"),IF(ISNUMBER(_xll.BDP($E2521&amp;" ISIN","DUR_ADJ_OAS_MID")),_xll.BDP($E2521&amp;" ISIN","DUR_ADJ_OAS_MID")," ")))</f>
        <v xml:space="preserve"> </v>
      </c>
      <c r="S2521" s="7" t="str">
        <f ca="1">IF(AND(A2520="SVOL",C2520="Cash"),                                     SUM(INDIRECT(ADDRESS(ROW()-(COUNTIF(A:A,"SVOL")),COLUMN())):INDIRECT(ADDRESS(ROW()-1,COLUMN()))),                                    IF(AND(A2521="TYA",C2521="Cash"), SUM(INDIRECT(ADDRESS(ROW()-(COUNTIF(A:A,"TYA")-1),COLUMN())):INDIRECT(ADDRESS(ROW()-1,COLUMN()))),                                    IF(AND(A2521="SVOL",ISNUMBER(FIND(" Govt",C2521))),"", IF(AND(A2521="SVOL",ISNUMBER(FIND(" Index",C2521))),J2521,                                    IF(ISNUMBER(N2521),Q2521*N2521,IF(ISNUMBER(R2521),J2521*R2521," "))))))</f>
        <v xml:space="preserve"> </v>
      </c>
      <c r="T2521" t="s">
        <v>5974</v>
      </c>
      <c r="U2521" t="s">
        <v>1204</v>
      </c>
      <c r="AG2521" s="17" t="s">
        <v>6737</v>
      </c>
    </row>
    <row r="2522" spans="1:33" x14ac:dyDescent="0.35">
      <c r="A2522" t="s">
        <v>4231</v>
      </c>
      <c r="B2522" t="s">
        <v>5975</v>
      </c>
      <c r="C2522" t="s">
        <v>619</v>
      </c>
      <c r="D2522" t="s">
        <v>620</v>
      </c>
      <c r="E2522" t="s">
        <v>621</v>
      </c>
      <c r="F2522" t="s">
        <v>622</v>
      </c>
      <c r="G2522" s="1">
        <v>21</v>
      </c>
      <c r="H2522" s="1">
        <v>113.82</v>
      </c>
      <c r="I2522" s="2">
        <v>2390.2199999999998</v>
      </c>
      <c r="J2522" s="3">
        <v>1.6869999999999999E-3</v>
      </c>
      <c r="K2522" s="4">
        <v>1416846.12</v>
      </c>
      <c r="L2522" s="5">
        <v>50001</v>
      </c>
      <c r="M2522" s="6">
        <v>28.33635567</v>
      </c>
      <c r="N2522" s="7" t="str">
        <f>IF(ISNUMBER(_xll.BDP($C2522, "DELTA_MID")),_xll.BDP($C2522, "DELTA_MID")," ")</f>
        <v xml:space="preserve"> </v>
      </c>
      <c r="O2522" s="7" t="str">
        <f>IF(ISNUMBER(N2522),_xll.BDP($C2522, "OPT_UNDL_TICKER"),"")</f>
        <v/>
      </c>
      <c r="P2522" s="8" t="str">
        <f>IF(ISNUMBER(N2522),_xll.BDP($C2522, "OPT_UNDL_PX")," ")</f>
        <v xml:space="preserve"> </v>
      </c>
      <c r="Q2522" s="7" t="str">
        <f>IF(ISNUMBER(N2522),+G2522*_xll.BDP($C2522, "PX_POS_MULT_FACTOR")*P2522/K2522," ")</f>
        <v xml:space="preserve"> </v>
      </c>
      <c r="R2522" s="8" t="str">
        <f>IF(OR($A2522="TUA",$A2522="TYA"),"",IF(ISNUMBER(_xll.BDP($C2522,"DUR_ADJ_OAS_MID")),_xll.BDP($C2522,"DUR_ADJ_OAS_MID"),IF(ISNUMBER(_xll.BDP($E2522&amp;" ISIN","DUR_ADJ_OAS_MID")),_xll.BDP($E2522&amp;" ISIN","DUR_ADJ_OAS_MID")," ")))</f>
        <v xml:space="preserve"> </v>
      </c>
      <c r="S2522" s="7" t="str">
        <f ca="1">IF(AND(A2521="SVOL",C2521="Cash"),                                     SUM(INDIRECT(ADDRESS(ROW()-(COUNTIF(A:A,"SVOL")),COLUMN())):INDIRECT(ADDRESS(ROW()-1,COLUMN()))),                                    IF(AND(A2522="TYA",C2522="Cash"), SUM(INDIRECT(ADDRESS(ROW()-(COUNTIF(A:A,"TYA")-1),COLUMN())):INDIRECT(ADDRESS(ROW()-1,COLUMN()))),                                    IF(AND(A2522="SVOL",ISNUMBER(FIND(" Govt",C2522))),"", IF(AND(A2522="SVOL",ISNUMBER(FIND(" Index",C2522))),J2522,                                    IF(ISNUMBER(N2522),Q2522*N2522,IF(ISNUMBER(R2522),J2522*R2522," "))))))</f>
        <v xml:space="preserve"> </v>
      </c>
      <c r="T2522" t="s">
        <v>622</v>
      </c>
      <c r="U2522" t="s">
        <v>1204</v>
      </c>
      <c r="AG2522" s="17" t="s">
        <v>6737</v>
      </c>
    </row>
    <row r="2523" spans="1:33" x14ac:dyDescent="0.35">
      <c r="A2523" t="s">
        <v>4231</v>
      </c>
      <c r="B2523" t="s">
        <v>5976</v>
      </c>
      <c r="C2523" t="s">
        <v>5977</v>
      </c>
      <c r="D2523" t="s">
        <v>5978</v>
      </c>
      <c r="E2523" t="s">
        <v>5979</v>
      </c>
      <c r="F2523" t="s">
        <v>5980</v>
      </c>
      <c r="G2523" s="1">
        <v>80</v>
      </c>
      <c r="H2523" s="1">
        <v>60.24</v>
      </c>
      <c r="I2523" s="2">
        <v>4819.2</v>
      </c>
      <c r="J2523" s="3">
        <v>3.40136E-3</v>
      </c>
      <c r="K2523" s="4">
        <v>1416846.12</v>
      </c>
      <c r="L2523" s="5">
        <v>50001</v>
      </c>
      <c r="M2523" s="6">
        <v>28.33635567</v>
      </c>
      <c r="N2523" s="7" t="str">
        <f>IF(ISNUMBER(_xll.BDP($C2523, "DELTA_MID")),_xll.BDP($C2523, "DELTA_MID")," ")</f>
        <v xml:space="preserve"> </v>
      </c>
      <c r="O2523" s="7" t="str">
        <f>IF(ISNUMBER(N2523),_xll.BDP($C2523, "OPT_UNDL_TICKER"),"")</f>
        <v/>
      </c>
      <c r="P2523" s="8" t="str">
        <f>IF(ISNUMBER(N2523),_xll.BDP($C2523, "OPT_UNDL_PX")," ")</f>
        <v xml:space="preserve"> </v>
      </c>
      <c r="Q2523" s="7" t="str">
        <f>IF(ISNUMBER(N2523),+G2523*_xll.BDP($C2523, "PX_POS_MULT_FACTOR")*P2523/K2523," ")</f>
        <v xml:space="preserve"> </v>
      </c>
      <c r="R2523" s="8" t="str">
        <f>IF(OR($A2523="TUA",$A2523="TYA"),"",IF(ISNUMBER(_xll.BDP($C2523,"DUR_ADJ_OAS_MID")),_xll.BDP($C2523,"DUR_ADJ_OAS_MID"),IF(ISNUMBER(_xll.BDP($E2523&amp;" ISIN","DUR_ADJ_OAS_MID")),_xll.BDP($E2523&amp;" ISIN","DUR_ADJ_OAS_MID")," ")))</f>
        <v xml:space="preserve"> </v>
      </c>
      <c r="S2523" s="7" t="str">
        <f ca="1">IF(AND(A2522="SVOL",C2522="Cash"),                                     SUM(INDIRECT(ADDRESS(ROW()-(COUNTIF(A:A,"SVOL")),COLUMN())):INDIRECT(ADDRESS(ROW()-1,COLUMN()))),                                    IF(AND(A2523="TYA",C2523="Cash"), SUM(INDIRECT(ADDRESS(ROW()-(COUNTIF(A:A,"TYA")-1),COLUMN())):INDIRECT(ADDRESS(ROW()-1,COLUMN()))),                                    IF(AND(A2523="SVOL",ISNUMBER(FIND(" Govt",C2523))),"", IF(AND(A2523="SVOL",ISNUMBER(FIND(" Index",C2523))),J2523,                                    IF(ISNUMBER(N2523),Q2523*N2523,IF(ISNUMBER(R2523),J2523*R2523," "))))))</f>
        <v xml:space="preserve"> </v>
      </c>
      <c r="T2523" t="s">
        <v>5980</v>
      </c>
      <c r="U2523" t="s">
        <v>1204</v>
      </c>
      <c r="AG2523" s="17" t="s">
        <v>6737</v>
      </c>
    </row>
    <row r="2524" spans="1:33" x14ac:dyDescent="0.35">
      <c r="A2524" t="s">
        <v>4231</v>
      </c>
      <c r="B2524" t="s">
        <v>5981</v>
      </c>
      <c r="C2524" t="s">
        <v>5982</v>
      </c>
      <c r="D2524" t="s">
        <v>5983</v>
      </c>
      <c r="E2524" t="s">
        <v>5984</v>
      </c>
      <c r="F2524" t="s">
        <v>5985</v>
      </c>
      <c r="G2524" s="1">
        <v>51</v>
      </c>
      <c r="H2524" s="1">
        <v>37.81</v>
      </c>
      <c r="I2524" s="2">
        <v>1928.31</v>
      </c>
      <c r="J2524" s="3">
        <v>1.3609900000000001E-3</v>
      </c>
      <c r="K2524" s="4">
        <v>1416846.12</v>
      </c>
      <c r="L2524" s="5">
        <v>50001</v>
      </c>
      <c r="M2524" s="6">
        <v>28.33635567</v>
      </c>
      <c r="N2524" s="7" t="str">
        <f>IF(ISNUMBER(_xll.BDP($C2524, "DELTA_MID")),_xll.BDP($C2524, "DELTA_MID")," ")</f>
        <v xml:space="preserve"> </v>
      </c>
      <c r="O2524" s="7" t="str">
        <f>IF(ISNUMBER(N2524),_xll.BDP($C2524, "OPT_UNDL_TICKER"),"")</f>
        <v/>
      </c>
      <c r="P2524" s="8" t="str">
        <f>IF(ISNUMBER(N2524),_xll.BDP($C2524, "OPT_UNDL_PX")," ")</f>
        <v xml:space="preserve"> </v>
      </c>
      <c r="Q2524" s="7" t="str">
        <f>IF(ISNUMBER(N2524),+G2524*_xll.BDP($C2524, "PX_POS_MULT_FACTOR")*P2524/K2524," ")</f>
        <v xml:space="preserve"> </v>
      </c>
      <c r="R2524" s="8" t="str">
        <f>IF(OR($A2524="TUA",$A2524="TYA"),"",IF(ISNUMBER(_xll.BDP($C2524,"DUR_ADJ_OAS_MID")),_xll.BDP($C2524,"DUR_ADJ_OAS_MID"),IF(ISNUMBER(_xll.BDP($E2524&amp;" ISIN","DUR_ADJ_OAS_MID")),_xll.BDP($E2524&amp;" ISIN","DUR_ADJ_OAS_MID")," ")))</f>
        <v xml:space="preserve"> </v>
      </c>
      <c r="S2524" s="7" t="str">
        <f ca="1">IF(AND(A2523="SVOL",C2523="Cash"),                                     SUM(INDIRECT(ADDRESS(ROW()-(COUNTIF(A:A,"SVOL")),COLUMN())):INDIRECT(ADDRESS(ROW()-1,COLUMN()))),                                    IF(AND(A2524="TYA",C2524="Cash"), SUM(INDIRECT(ADDRESS(ROW()-(COUNTIF(A:A,"TYA")-1),COLUMN())):INDIRECT(ADDRESS(ROW()-1,COLUMN()))),                                    IF(AND(A2524="SVOL",ISNUMBER(FIND(" Govt",C2524))),"", IF(AND(A2524="SVOL",ISNUMBER(FIND(" Index",C2524))),J2524,                                    IF(ISNUMBER(N2524),Q2524*N2524,IF(ISNUMBER(R2524),J2524*R2524," "))))))</f>
        <v xml:space="preserve"> </v>
      </c>
      <c r="T2524" t="s">
        <v>5985</v>
      </c>
      <c r="U2524" t="s">
        <v>1204</v>
      </c>
      <c r="AG2524" s="17" t="s">
        <v>6737</v>
      </c>
    </row>
    <row r="2525" spans="1:33" x14ac:dyDescent="0.35">
      <c r="A2525" t="s">
        <v>4231</v>
      </c>
      <c r="B2525" t="s">
        <v>5986</v>
      </c>
      <c r="C2525" t="s">
        <v>5987</v>
      </c>
      <c r="D2525" t="s">
        <v>5988</v>
      </c>
      <c r="E2525" t="s">
        <v>5989</v>
      </c>
      <c r="F2525" t="s">
        <v>5990</v>
      </c>
      <c r="G2525" s="1">
        <v>80</v>
      </c>
      <c r="H2525" s="1">
        <v>17.350000000000001</v>
      </c>
      <c r="I2525" s="2">
        <v>1388</v>
      </c>
      <c r="J2525" s="3">
        <v>9.7963999999999994E-4</v>
      </c>
      <c r="K2525" s="4">
        <v>1416846.12</v>
      </c>
      <c r="L2525" s="5">
        <v>50001</v>
      </c>
      <c r="M2525" s="6">
        <v>28.33635567</v>
      </c>
      <c r="N2525" s="7" t="str">
        <f>IF(ISNUMBER(_xll.BDP($C2525, "DELTA_MID")),_xll.BDP($C2525, "DELTA_MID")," ")</f>
        <v xml:space="preserve"> </v>
      </c>
      <c r="O2525" s="7" t="str">
        <f>IF(ISNUMBER(N2525),_xll.BDP($C2525, "OPT_UNDL_TICKER"),"")</f>
        <v/>
      </c>
      <c r="P2525" s="8" t="str">
        <f>IF(ISNUMBER(N2525),_xll.BDP($C2525, "OPT_UNDL_PX")," ")</f>
        <v xml:space="preserve"> </v>
      </c>
      <c r="Q2525" s="7" t="str">
        <f>IF(ISNUMBER(N2525),+G2525*_xll.BDP($C2525, "PX_POS_MULT_FACTOR")*P2525/K2525," ")</f>
        <v xml:space="preserve"> </v>
      </c>
      <c r="R2525" s="8" t="str">
        <f>IF(OR($A2525="TUA",$A2525="TYA"),"",IF(ISNUMBER(_xll.BDP($C2525,"DUR_ADJ_OAS_MID")),_xll.BDP($C2525,"DUR_ADJ_OAS_MID"),IF(ISNUMBER(_xll.BDP($E2525&amp;" ISIN","DUR_ADJ_OAS_MID")),_xll.BDP($E2525&amp;" ISIN","DUR_ADJ_OAS_MID")," ")))</f>
        <v xml:space="preserve"> </v>
      </c>
      <c r="S2525" s="7" t="str">
        <f ca="1">IF(AND(A2524="SVOL",C2524="Cash"),                                     SUM(INDIRECT(ADDRESS(ROW()-(COUNTIF(A:A,"SVOL")),COLUMN())):INDIRECT(ADDRESS(ROW()-1,COLUMN()))),                                    IF(AND(A2525="TYA",C2525="Cash"), SUM(INDIRECT(ADDRESS(ROW()-(COUNTIF(A:A,"TYA")-1),COLUMN())):INDIRECT(ADDRESS(ROW()-1,COLUMN()))),                                    IF(AND(A2525="SVOL",ISNUMBER(FIND(" Govt",C2525))),"", IF(AND(A2525="SVOL",ISNUMBER(FIND(" Index",C2525))),J2525,                                    IF(ISNUMBER(N2525),Q2525*N2525,IF(ISNUMBER(R2525),J2525*R2525," "))))))</f>
        <v xml:space="preserve"> </v>
      </c>
      <c r="T2525" t="s">
        <v>5990</v>
      </c>
      <c r="U2525" t="s">
        <v>1204</v>
      </c>
      <c r="AG2525" s="17" t="s">
        <v>6737</v>
      </c>
    </row>
    <row r="2526" spans="1:33" x14ac:dyDescent="0.35">
      <c r="A2526" t="s">
        <v>4231</v>
      </c>
      <c r="B2526" t="s">
        <v>5991</v>
      </c>
      <c r="C2526" t="s">
        <v>5992</v>
      </c>
      <c r="D2526" t="s">
        <v>4199</v>
      </c>
      <c r="E2526" t="s">
        <v>4200</v>
      </c>
      <c r="F2526" t="s">
        <v>4201</v>
      </c>
      <c r="G2526" s="1">
        <v>81</v>
      </c>
      <c r="H2526" s="1">
        <v>109.97</v>
      </c>
      <c r="I2526" s="2">
        <v>8907.57</v>
      </c>
      <c r="J2526" s="3">
        <v>6.2868999999999998E-3</v>
      </c>
      <c r="K2526" s="4">
        <v>1416846.12</v>
      </c>
      <c r="L2526" s="5">
        <v>50001</v>
      </c>
      <c r="M2526" s="6">
        <v>28.33635567</v>
      </c>
      <c r="N2526" s="7" t="str">
        <f>IF(ISNUMBER(_xll.BDP($C2526, "DELTA_MID")),_xll.BDP($C2526, "DELTA_MID")," ")</f>
        <v xml:space="preserve"> </v>
      </c>
      <c r="O2526" s="7" t="str">
        <f>IF(ISNUMBER(N2526),_xll.BDP($C2526, "OPT_UNDL_TICKER"),"")</f>
        <v/>
      </c>
      <c r="P2526" s="8" t="str">
        <f>IF(ISNUMBER(N2526),_xll.BDP($C2526, "OPT_UNDL_PX")," ")</f>
        <v xml:space="preserve"> </v>
      </c>
      <c r="Q2526" s="7" t="str">
        <f>IF(ISNUMBER(N2526),+G2526*_xll.BDP($C2526, "PX_POS_MULT_FACTOR")*P2526/K2526," ")</f>
        <v xml:space="preserve"> </v>
      </c>
      <c r="R2526" s="8" t="str">
        <f>IF(OR($A2526="TUA",$A2526="TYA"),"",IF(ISNUMBER(_xll.BDP($C2526,"DUR_ADJ_OAS_MID")),_xll.BDP($C2526,"DUR_ADJ_OAS_MID"),IF(ISNUMBER(_xll.BDP($E2526&amp;" ISIN","DUR_ADJ_OAS_MID")),_xll.BDP($E2526&amp;" ISIN","DUR_ADJ_OAS_MID")," ")))</f>
        <v xml:space="preserve"> </v>
      </c>
      <c r="S2526" s="7" t="str">
        <f ca="1">IF(AND(A2525="SVOL",C2525="Cash"),                                     SUM(INDIRECT(ADDRESS(ROW()-(COUNTIF(A:A,"SVOL")),COLUMN())):INDIRECT(ADDRESS(ROW()-1,COLUMN()))),                                    IF(AND(A2526="TYA",C2526="Cash"), SUM(INDIRECT(ADDRESS(ROW()-(COUNTIF(A:A,"TYA")-1),COLUMN())):INDIRECT(ADDRESS(ROW()-1,COLUMN()))),                                    IF(AND(A2526="SVOL",ISNUMBER(FIND(" Govt",C2526))),"", IF(AND(A2526="SVOL",ISNUMBER(FIND(" Index",C2526))),J2526,                                    IF(ISNUMBER(N2526),Q2526*N2526,IF(ISNUMBER(R2526),J2526*R2526," "))))))</f>
        <v xml:space="preserve"> </v>
      </c>
      <c r="T2526" t="s">
        <v>4201</v>
      </c>
      <c r="U2526" t="s">
        <v>1204</v>
      </c>
      <c r="AG2526" s="17" t="s">
        <v>6737</v>
      </c>
    </row>
    <row r="2527" spans="1:33" x14ac:dyDescent="0.35">
      <c r="A2527" t="s">
        <v>4231</v>
      </c>
      <c r="B2527" t="s">
        <v>5993</v>
      </c>
      <c r="C2527" t="s">
        <v>644</v>
      </c>
      <c r="D2527" t="s">
        <v>645</v>
      </c>
      <c r="E2527" t="s">
        <v>646</v>
      </c>
      <c r="F2527" t="s">
        <v>647</v>
      </c>
      <c r="G2527" s="1">
        <v>199</v>
      </c>
      <c r="H2527" s="1">
        <v>10.53</v>
      </c>
      <c r="I2527" s="2">
        <v>2095.4699999999998</v>
      </c>
      <c r="J2527" s="3">
        <v>1.47897E-3</v>
      </c>
      <c r="K2527" s="4">
        <v>1416846.12</v>
      </c>
      <c r="L2527" s="5">
        <v>50001</v>
      </c>
      <c r="M2527" s="6">
        <v>28.33635567</v>
      </c>
      <c r="N2527" s="7" t="str">
        <f>IF(ISNUMBER(_xll.BDP($C2527, "DELTA_MID")),_xll.BDP($C2527, "DELTA_MID")," ")</f>
        <v xml:space="preserve"> </v>
      </c>
      <c r="O2527" s="7" t="str">
        <f>IF(ISNUMBER(N2527),_xll.BDP($C2527, "OPT_UNDL_TICKER"),"")</f>
        <v/>
      </c>
      <c r="P2527" s="8" t="str">
        <f>IF(ISNUMBER(N2527),_xll.BDP($C2527, "OPT_UNDL_PX")," ")</f>
        <v xml:space="preserve"> </v>
      </c>
      <c r="Q2527" s="7" t="str">
        <f>IF(ISNUMBER(N2527),+G2527*_xll.BDP($C2527, "PX_POS_MULT_FACTOR")*P2527/K2527," ")</f>
        <v xml:space="preserve"> </v>
      </c>
      <c r="R2527" s="8" t="str">
        <f>IF(OR($A2527="TUA",$A2527="TYA"),"",IF(ISNUMBER(_xll.BDP($C2527,"DUR_ADJ_OAS_MID")),_xll.BDP($C2527,"DUR_ADJ_OAS_MID"),IF(ISNUMBER(_xll.BDP($E2527&amp;" ISIN","DUR_ADJ_OAS_MID")),_xll.BDP($E2527&amp;" ISIN","DUR_ADJ_OAS_MID")," ")))</f>
        <v xml:space="preserve"> </v>
      </c>
      <c r="S2527" s="7" t="str">
        <f ca="1">IF(AND(A2526="SVOL",C2526="Cash"),                                     SUM(INDIRECT(ADDRESS(ROW()-(COUNTIF(A:A,"SVOL")),COLUMN())):INDIRECT(ADDRESS(ROW()-1,COLUMN()))),                                    IF(AND(A2527="TYA",C2527="Cash"), SUM(INDIRECT(ADDRESS(ROW()-(COUNTIF(A:A,"TYA")-1),COLUMN())):INDIRECT(ADDRESS(ROW()-1,COLUMN()))),                                    IF(AND(A2527="SVOL",ISNUMBER(FIND(" Govt",C2527))),"", IF(AND(A2527="SVOL",ISNUMBER(FIND(" Index",C2527))),J2527,                                    IF(ISNUMBER(N2527),Q2527*N2527,IF(ISNUMBER(R2527),J2527*R2527," "))))))</f>
        <v xml:space="preserve"> </v>
      </c>
      <c r="T2527" t="s">
        <v>647</v>
      </c>
      <c r="U2527" t="s">
        <v>1204</v>
      </c>
      <c r="AG2527" s="17" t="s">
        <v>6737</v>
      </c>
    </row>
    <row r="2528" spans="1:33" x14ac:dyDescent="0.35">
      <c r="A2528" t="s">
        <v>4231</v>
      </c>
      <c r="B2528" t="s">
        <v>5994</v>
      </c>
      <c r="C2528" t="s">
        <v>5995</v>
      </c>
      <c r="D2528" t="s">
        <v>4209</v>
      </c>
      <c r="E2528" t="s">
        <v>4210</v>
      </c>
      <c r="F2528" t="s">
        <v>4211</v>
      </c>
      <c r="G2528" s="1">
        <v>175</v>
      </c>
      <c r="H2528" s="1">
        <v>85.04</v>
      </c>
      <c r="I2528" s="2">
        <v>14882</v>
      </c>
      <c r="J2528" s="3">
        <v>1.050361E-2</v>
      </c>
      <c r="K2528" s="4">
        <v>1416846.12</v>
      </c>
      <c r="L2528" s="5">
        <v>50001</v>
      </c>
      <c r="M2528" s="6">
        <v>28.33635567</v>
      </c>
      <c r="N2528" s="7" t="str">
        <f>IF(ISNUMBER(_xll.BDP($C2528, "DELTA_MID")),_xll.BDP($C2528, "DELTA_MID")," ")</f>
        <v xml:space="preserve"> </v>
      </c>
      <c r="O2528" s="7" t="str">
        <f>IF(ISNUMBER(N2528),_xll.BDP($C2528, "OPT_UNDL_TICKER"),"")</f>
        <v/>
      </c>
      <c r="P2528" s="8" t="str">
        <f>IF(ISNUMBER(N2528),_xll.BDP($C2528, "OPT_UNDL_PX")," ")</f>
        <v xml:space="preserve"> </v>
      </c>
      <c r="Q2528" s="7" t="str">
        <f>IF(ISNUMBER(N2528),+G2528*_xll.BDP($C2528, "PX_POS_MULT_FACTOR")*P2528/K2528," ")</f>
        <v xml:space="preserve"> </v>
      </c>
      <c r="R2528" s="8" t="str">
        <f>IF(OR($A2528="TUA",$A2528="TYA"),"",IF(ISNUMBER(_xll.BDP($C2528,"DUR_ADJ_OAS_MID")),_xll.BDP($C2528,"DUR_ADJ_OAS_MID"),IF(ISNUMBER(_xll.BDP($E2528&amp;" ISIN","DUR_ADJ_OAS_MID")),_xll.BDP($E2528&amp;" ISIN","DUR_ADJ_OAS_MID")," ")))</f>
        <v xml:space="preserve"> </v>
      </c>
      <c r="S2528" s="7" t="str">
        <f ca="1">IF(AND(A2527="SVOL",C2527="Cash"),                                     SUM(INDIRECT(ADDRESS(ROW()-(COUNTIF(A:A,"SVOL")),COLUMN())):INDIRECT(ADDRESS(ROW()-1,COLUMN()))),                                    IF(AND(A2528="TYA",C2528="Cash"), SUM(INDIRECT(ADDRESS(ROW()-(COUNTIF(A:A,"TYA")-1),COLUMN())):INDIRECT(ADDRESS(ROW()-1,COLUMN()))),                                    IF(AND(A2528="SVOL",ISNUMBER(FIND(" Govt",C2528))),"", IF(AND(A2528="SVOL",ISNUMBER(FIND(" Index",C2528))),J2528,                                    IF(ISNUMBER(N2528),Q2528*N2528,IF(ISNUMBER(R2528),J2528*R2528," "))))))</f>
        <v xml:space="preserve"> </v>
      </c>
      <c r="T2528" t="s">
        <v>4211</v>
      </c>
      <c r="U2528" t="s">
        <v>1204</v>
      </c>
      <c r="AG2528" s="17" t="s">
        <v>6737</v>
      </c>
    </row>
    <row r="2529" spans="1:33" x14ac:dyDescent="0.35">
      <c r="A2529" t="s">
        <v>4231</v>
      </c>
      <c r="B2529" t="s">
        <v>105</v>
      </c>
      <c r="C2529" t="s">
        <v>105</v>
      </c>
      <c r="G2529" s="1">
        <v>8514.99</v>
      </c>
      <c r="H2529" s="1">
        <v>1</v>
      </c>
      <c r="I2529" s="2">
        <v>8514.99</v>
      </c>
      <c r="J2529" s="3">
        <v>6.0098199999999999E-3</v>
      </c>
      <c r="K2529" s="4">
        <v>1416846.12</v>
      </c>
      <c r="L2529" s="5">
        <v>50001</v>
      </c>
      <c r="M2529" s="6">
        <v>28.33635567</v>
      </c>
      <c r="N2529" s="7" t="str">
        <f>IF(ISNUMBER(_xll.BDP($C2529, "DELTA_MID")),_xll.BDP($C2529, "DELTA_MID")," ")</f>
        <v xml:space="preserve"> </v>
      </c>
      <c r="O2529" s="7" t="str">
        <f>IF(ISNUMBER(N2529),_xll.BDP($C2529, "OPT_UNDL_TICKER"),"")</f>
        <v/>
      </c>
      <c r="P2529" s="8" t="str">
        <f>IF(ISNUMBER(N2529),_xll.BDP($C2529, "OPT_UNDL_PX")," ")</f>
        <v xml:space="preserve"> </v>
      </c>
      <c r="Q2529" s="7" t="str">
        <f>IF(ISNUMBER(N2529),+G2529*_xll.BDP($C2529, "PX_POS_MULT_FACTOR")*P2529/K2529," ")</f>
        <v xml:space="preserve"> </v>
      </c>
      <c r="R2529" s="8" t="str">
        <f>IF(OR($A2529="TUA",$A2529="TYA"),"",IF(ISNUMBER(_xll.BDP($C2529,"DUR_ADJ_OAS_MID")),_xll.BDP($C2529,"DUR_ADJ_OAS_MID"),IF(ISNUMBER(_xll.BDP($E2529&amp;" ISIN","DUR_ADJ_OAS_MID")),_xll.BDP($E2529&amp;" ISIN","DUR_ADJ_OAS_MID")," ")))</f>
        <v xml:space="preserve"> </v>
      </c>
      <c r="S2529" s="7" t="str">
        <f ca="1">IF(AND(A2528="SVOL",C2528="Cash"),                                     SUM(INDIRECT(ADDRESS(ROW()-(COUNTIF(A:A,"SVOL")),COLUMN())):INDIRECT(ADDRESS(ROW()-1,COLUMN()))),                                    IF(AND(A2529="TYA",C2529="Cash"), SUM(INDIRECT(ADDRESS(ROW()-(COUNTIF(A:A,"TYA")-1),COLUMN())):INDIRECT(ADDRESS(ROW()-1,COLUMN()))),                                    IF(AND(A2529="SVOL",ISNUMBER(FIND(" Govt",C2529))),"", IF(AND(A2529="SVOL",ISNUMBER(FIND(" Index",C2529))),J2529,                                    IF(ISNUMBER(N2529),Q2529*N2529,IF(ISNUMBER(R2529),J2529*R2529," "))))))</f>
        <v xml:space="preserve"> </v>
      </c>
      <c r="T2529" t="s">
        <v>105</v>
      </c>
      <c r="U2529" t="s">
        <v>105</v>
      </c>
      <c r="AG2529" s="17" t="s">
        <v>6737</v>
      </c>
    </row>
    <row r="2530" spans="1:33" x14ac:dyDescent="0.35">
      <c r="N2530" s="7" t="str">
        <f>IF(ISNUMBER(_xll.BDP($C2530, "DELTA_MID")),_xll.BDP($C2530, "DELTA_MID")," ")</f>
        <v xml:space="preserve"> </v>
      </c>
      <c r="O2530" s="7" t="str">
        <f>IF(ISNUMBER(N2530),_xll.BDP($C2530, "OPT_UNDL_TICKER"),"")</f>
        <v/>
      </c>
      <c r="P2530" s="8" t="str">
        <f>IF(ISNUMBER(N2530),_xll.BDP($C2530, "OPT_UNDL_PX")," ")</f>
        <v xml:space="preserve"> </v>
      </c>
      <c r="Q2530" s="7" t="str">
        <f>IF(ISNUMBER(N2530),+G2530*_xll.BDP($C2530, "PX_POS_MULT_FACTOR")*P2530/K2530," ")</f>
        <v xml:space="preserve"> </v>
      </c>
      <c r="R2530" s="8" t="str">
        <f>IF(OR($A2530="TUA",$A2530="TYA"),"",IF(ISNUMBER(_xll.BDP($C2530,"DUR_ADJ_OAS_MID")),_xll.BDP($C2530,"DUR_ADJ_OAS_MID"),IF(ISNUMBER(_xll.BDP($E2530&amp;" ISIN","DUR_ADJ_OAS_MID")),_xll.BDP($E2530&amp;" ISIN","DUR_ADJ_OAS_MID")," ")))</f>
        <v xml:space="preserve"> </v>
      </c>
      <c r="S2530" s="7" t="str">
        <f ca="1">IF(AND(A2529="SVOL",C2529="Cash"),                                     SUM(INDIRECT(ADDRESS(ROW()-(COUNTIF(A:A,"SVOL")),COLUMN())):INDIRECT(ADDRESS(ROW()-1,COLUMN()))),                                    IF(AND(A2530="TYA",C2530="Cash"), SUM(INDIRECT(ADDRESS(ROW()-(COUNTIF(A:A,"TYA")-1),COLUMN())):INDIRECT(ADDRESS(ROW()-1,COLUMN()))),                                    IF(AND(A2530="SVOL",ISNUMBER(FIND(" Govt",C2530))),"", IF(AND(A2530="SVOL",ISNUMBER(FIND(" Index",C2530))),J2530,                                    IF(ISNUMBER(N2530),Q2530*N2530,IF(ISNUMBER(R2530),J2530*R2530," "))))))</f>
        <v xml:space="preserve"> </v>
      </c>
      <c r="AG2530" s="17" t="s">
        <v>6737</v>
      </c>
    </row>
    <row r="2531" spans="1:33" x14ac:dyDescent="0.35">
      <c r="A2531" t="s">
        <v>5996</v>
      </c>
      <c r="B2531" t="s">
        <v>5997</v>
      </c>
      <c r="C2531" t="s">
        <v>5998</v>
      </c>
      <c r="F2531" t="s">
        <v>5998</v>
      </c>
      <c r="G2531" s="1">
        <v>135000000</v>
      </c>
      <c r="H2531" s="1">
        <v>2.513503</v>
      </c>
      <c r="I2531" s="2">
        <v>3393228.58</v>
      </c>
      <c r="J2531" s="3">
        <v>2.2046110000000001E-2</v>
      </c>
      <c r="K2531" s="4">
        <v>153915057.46000001</v>
      </c>
      <c r="L2531" s="5">
        <v>3050001</v>
      </c>
      <c r="M2531" s="6">
        <v>50.46393672</v>
      </c>
      <c r="N2531" s="7" t="str">
        <f>IF(ISNUMBER(_xll.BDP($C2531, "DELTA_MID")),_xll.BDP($C2531, "DELTA_MID")," ")</f>
        <v xml:space="preserve"> </v>
      </c>
      <c r="O2531" s="7" t="str">
        <f>IF(ISNUMBER(N2531),_xll.BDP($C2531, "OPT_UNDL_TICKER"),"")</f>
        <v/>
      </c>
      <c r="P2531" s="8" t="str">
        <f>IF(ISNUMBER(N2531),_xll.BDP($C2531, "OPT_UNDL_PX")," ")</f>
        <v xml:space="preserve"> </v>
      </c>
      <c r="Q2531" s="7" t="str">
        <f>IF(ISNUMBER(N2531),+G2531*_xll.BDP($C2531, "PX_POS_MULT_FACTOR")*P2531/K2531," ")</f>
        <v xml:space="preserve"> </v>
      </c>
      <c r="R2531" s="8" t="str">
        <f>IF(OR($A2531="TUA",$A2531="TYA"),"",IF(ISNUMBER(_xll.BDP($C2531,"DUR_ADJ_OAS_MID")),_xll.BDP($C2531,"DUR_ADJ_OAS_MID"),IF(ISNUMBER(_xll.BDP($E2531&amp;" ISIN","DUR_ADJ_OAS_MID")),_xll.BDP($E2531&amp;" ISIN","DUR_ADJ_OAS_MID")," ")))</f>
        <v xml:space="preserve"> </v>
      </c>
      <c r="S2531" s="7" t="str">
        <f ca="1">IF(AND(A2530="SVOL",C2530="Cash"),                                     SUM(INDIRECT(ADDRESS(ROW()-(COUNTIF(A:A,"SVOL")),COLUMN())):INDIRECT(ADDRESS(ROW()-1,COLUMN()))),                                    IF(AND(A2531="TYA",C2531="Cash"), SUM(INDIRECT(ADDRESS(ROW()-(COUNTIF(A:A,"TYA")-1),COLUMN())):INDIRECT(ADDRESS(ROW()-1,COLUMN()))),                                    IF(AND(A2531="SVOL",ISNUMBER(FIND(" Govt",C2531))),"", IF(AND(A2531="SVOL",ISNUMBER(FIND(" Index",C2531))),J2531,                                    IF(ISNUMBER(N2531),Q2531*N2531,IF(ISNUMBER(R2531),J2531*R2531," "))))))</f>
        <v xml:space="preserve"> </v>
      </c>
      <c r="T2531" t="s">
        <v>5998</v>
      </c>
      <c r="U2531" t="s">
        <v>5999</v>
      </c>
      <c r="AG2531" s="17">
        <v>-1.11E-4</v>
      </c>
    </row>
    <row r="2532" spans="1:33" x14ac:dyDescent="0.35">
      <c r="A2532" t="s">
        <v>5996</v>
      </c>
      <c r="B2532" t="s">
        <v>6000</v>
      </c>
      <c r="C2532" t="s">
        <v>6001</v>
      </c>
      <c r="F2532" t="s">
        <v>6001</v>
      </c>
      <c r="G2532" s="1">
        <v>150000000</v>
      </c>
      <c r="H2532" s="1">
        <v>2.4805630000000001</v>
      </c>
      <c r="I2532" s="2">
        <v>3720844.62</v>
      </c>
      <c r="J2532" s="3">
        <v>2.4174660000000001E-2</v>
      </c>
      <c r="K2532" s="4">
        <v>153915057.46000001</v>
      </c>
      <c r="L2532" s="5">
        <v>3050001</v>
      </c>
      <c r="M2532" s="6">
        <v>50.46393672</v>
      </c>
      <c r="N2532" s="7" t="str">
        <f>IF(ISNUMBER(_xll.BDP($C2532, "DELTA_MID")),_xll.BDP($C2532, "DELTA_MID")," ")</f>
        <v xml:space="preserve"> </v>
      </c>
      <c r="O2532" s="7" t="str">
        <f>IF(ISNUMBER(N2532),_xll.BDP($C2532, "OPT_UNDL_TICKER"),"")</f>
        <v/>
      </c>
      <c r="P2532" s="8" t="str">
        <f>IF(ISNUMBER(N2532),_xll.BDP($C2532, "OPT_UNDL_PX")," ")</f>
        <v xml:space="preserve"> </v>
      </c>
      <c r="Q2532" s="7" t="str">
        <f>IF(ISNUMBER(N2532),+G2532*_xll.BDP($C2532, "PX_POS_MULT_FACTOR")*P2532/K2532," ")</f>
        <v xml:space="preserve"> </v>
      </c>
      <c r="R2532" s="8" t="str">
        <f>IF(OR($A2532="TUA",$A2532="TYA"),"",IF(ISNUMBER(_xll.BDP($C2532,"DUR_ADJ_OAS_MID")),_xll.BDP($C2532,"DUR_ADJ_OAS_MID"),IF(ISNUMBER(_xll.BDP($E2532&amp;" ISIN","DUR_ADJ_OAS_MID")),_xll.BDP($E2532&amp;" ISIN","DUR_ADJ_OAS_MID")," ")))</f>
        <v xml:space="preserve"> </v>
      </c>
      <c r="S2532" s="7" t="str">
        <f ca="1">IF(AND(A2531="SVOL",C2531="Cash"),                                     SUM(INDIRECT(ADDRESS(ROW()-(COUNTIF(A:A,"SVOL")),COLUMN())):INDIRECT(ADDRESS(ROW()-1,COLUMN()))),                                    IF(AND(A2532="TYA",C2532="Cash"), SUM(INDIRECT(ADDRESS(ROW()-(COUNTIF(A:A,"TYA")-1),COLUMN())):INDIRECT(ADDRESS(ROW()-1,COLUMN()))),                                    IF(AND(A2532="SVOL",ISNUMBER(FIND(" Govt",C2532))),"", IF(AND(A2532="SVOL",ISNUMBER(FIND(" Index",C2532))),J2532,                                    IF(ISNUMBER(N2532),Q2532*N2532,IF(ISNUMBER(R2532),J2532*R2532," "))))))</f>
        <v xml:space="preserve"> </v>
      </c>
      <c r="T2532" t="s">
        <v>6001</v>
      </c>
      <c r="U2532" t="s">
        <v>5999</v>
      </c>
      <c r="AG2532" s="17">
        <v>-1.11E-4</v>
      </c>
    </row>
    <row r="2533" spans="1:33" x14ac:dyDescent="0.35">
      <c r="A2533" t="s">
        <v>5996</v>
      </c>
      <c r="B2533" t="s">
        <v>6002</v>
      </c>
      <c r="C2533" t="s">
        <v>6003</v>
      </c>
      <c r="F2533" t="s">
        <v>6003</v>
      </c>
      <c r="G2533" s="1">
        <v>155000000</v>
      </c>
      <c r="H2533" s="1">
        <v>1.560025</v>
      </c>
      <c r="I2533" s="2">
        <v>2418038.63</v>
      </c>
      <c r="J2533" s="3">
        <v>1.5710209999999999E-2</v>
      </c>
      <c r="K2533" s="4">
        <v>153915057.46000001</v>
      </c>
      <c r="L2533" s="5">
        <v>3050001</v>
      </c>
      <c r="M2533" s="6">
        <v>50.46393672</v>
      </c>
      <c r="N2533" s="7" t="str">
        <f>IF(ISNUMBER(_xll.BDP($C2533, "DELTA_MID")),_xll.BDP($C2533, "DELTA_MID")," ")</f>
        <v xml:space="preserve"> </v>
      </c>
      <c r="O2533" s="7" t="str">
        <f>IF(ISNUMBER(N2533),_xll.BDP($C2533, "OPT_UNDL_TICKER"),"")</f>
        <v/>
      </c>
      <c r="P2533" s="8" t="str">
        <f>IF(ISNUMBER(N2533),_xll.BDP($C2533, "OPT_UNDL_PX")," ")</f>
        <v xml:space="preserve"> </v>
      </c>
      <c r="Q2533" s="7" t="str">
        <f>IF(ISNUMBER(N2533),+G2533*_xll.BDP($C2533, "PX_POS_MULT_FACTOR")*P2533/K2533," ")</f>
        <v xml:space="preserve"> </v>
      </c>
      <c r="R2533" s="8" t="str">
        <f>IF(OR($A2533="TUA",$A2533="TYA"),"",IF(ISNUMBER(_xll.BDP($C2533,"DUR_ADJ_OAS_MID")),_xll.BDP($C2533,"DUR_ADJ_OAS_MID"),IF(ISNUMBER(_xll.BDP($E2533&amp;" ISIN","DUR_ADJ_OAS_MID")),_xll.BDP($E2533&amp;" ISIN","DUR_ADJ_OAS_MID")," ")))</f>
        <v xml:space="preserve"> </v>
      </c>
      <c r="S2533" s="7" t="str">
        <f ca="1">IF(AND(A2532="SVOL",C2532="Cash"),                                     SUM(INDIRECT(ADDRESS(ROW()-(COUNTIF(A:A,"SVOL")),COLUMN())):INDIRECT(ADDRESS(ROW()-1,COLUMN()))),                                    IF(AND(A2533="TYA",C2533="Cash"), SUM(INDIRECT(ADDRESS(ROW()-(COUNTIF(A:A,"TYA")-1),COLUMN())):INDIRECT(ADDRESS(ROW()-1,COLUMN()))),                                    IF(AND(A2533="SVOL",ISNUMBER(FIND(" Govt",C2533))),"", IF(AND(A2533="SVOL",ISNUMBER(FIND(" Index",C2533))),J2533,                                    IF(ISNUMBER(N2533),Q2533*N2533,IF(ISNUMBER(R2533),J2533*R2533," "))))))</f>
        <v xml:space="preserve"> </v>
      </c>
      <c r="T2533" t="s">
        <v>6003</v>
      </c>
      <c r="U2533" t="s">
        <v>5999</v>
      </c>
      <c r="AG2533" s="17">
        <v>-1.11E-4</v>
      </c>
    </row>
    <row r="2534" spans="1:33" x14ac:dyDescent="0.35">
      <c r="A2534" t="s">
        <v>5996</v>
      </c>
      <c r="B2534" t="s">
        <v>6004</v>
      </c>
      <c r="C2534" t="s">
        <v>6005</v>
      </c>
      <c r="F2534" t="s">
        <v>6005</v>
      </c>
      <c r="G2534" s="1">
        <v>405000000</v>
      </c>
      <c r="H2534" s="1">
        <v>0.99183100000000002</v>
      </c>
      <c r="I2534" s="2">
        <v>4016917.09</v>
      </c>
      <c r="J2534" s="3">
        <v>2.609827E-2</v>
      </c>
      <c r="K2534" s="4">
        <v>153915057.46000001</v>
      </c>
      <c r="L2534" s="5">
        <v>3050001</v>
      </c>
      <c r="M2534" s="6">
        <v>50.46393672</v>
      </c>
      <c r="N2534" s="7" t="str">
        <f>IF(ISNUMBER(_xll.BDP($C2534, "DELTA_MID")),_xll.BDP($C2534, "DELTA_MID")," ")</f>
        <v xml:space="preserve"> </v>
      </c>
      <c r="O2534" s="7" t="str">
        <f>IF(ISNUMBER(N2534),_xll.BDP($C2534, "OPT_UNDL_TICKER"),"")</f>
        <v/>
      </c>
      <c r="P2534" s="8" t="str">
        <f>IF(ISNUMBER(N2534),_xll.BDP($C2534, "OPT_UNDL_PX")," ")</f>
        <v xml:space="preserve"> </v>
      </c>
      <c r="Q2534" s="7" t="str">
        <f>IF(ISNUMBER(N2534),+G2534*_xll.BDP($C2534, "PX_POS_MULT_FACTOR")*P2534/K2534," ")</f>
        <v xml:space="preserve"> </v>
      </c>
      <c r="R2534" s="8" t="str">
        <f>IF(OR($A2534="TUA",$A2534="TYA"),"",IF(ISNUMBER(_xll.BDP($C2534,"DUR_ADJ_OAS_MID")),_xll.BDP($C2534,"DUR_ADJ_OAS_MID"),IF(ISNUMBER(_xll.BDP($E2534&amp;" ISIN","DUR_ADJ_OAS_MID")),_xll.BDP($E2534&amp;" ISIN","DUR_ADJ_OAS_MID")," ")))</f>
        <v xml:space="preserve"> </v>
      </c>
      <c r="S2534" s="7" t="str">
        <f ca="1">IF(AND(A2533="SVOL",C2533="Cash"),                                     SUM(INDIRECT(ADDRESS(ROW()-(COUNTIF(A:A,"SVOL")),COLUMN())):INDIRECT(ADDRESS(ROW()-1,COLUMN()))),                                    IF(AND(A2534="TYA",C2534="Cash"), SUM(INDIRECT(ADDRESS(ROW()-(COUNTIF(A:A,"TYA")-1),COLUMN())):INDIRECT(ADDRESS(ROW()-1,COLUMN()))),                                    IF(AND(A2534="SVOL",ISNUMBER(FIND(" Govt",C2534))),"", IF(AND(A2534="SVOL",ISNUMBER(FIND(" Index",C2534))),J2534,                                    IF(ISNUMBER(N2534),Q2534*N2534,IF(ISNUMBER(R2534),J2534*R2534," "))))))</f>
        <v xml:space="preserve"> </v>
      </c>
      <c r="T2534" t="s">
        <v>6005</v>
      </c>
      <c r="U2534" t="s">
        <v>5999</v>
      </c>
      <c r="AG2534" s="17">
        <v>-1.11E-4</v>
      </c>
    </row>
    <row r="2535" spans="1:33" x14ac:dyDescent="0.35">
      <c r="A2535" t="s">
        <v>5996</v>
      </c>
      <c r="B2535" t="s">
        <v>6006</v>
      </c>
      <c r="C2535" t="s">
        <v>6007</v>
      </c>
      <c r="F2535" t="s">
        <v>6007</v>
      </c>
      <c r="G2535" s="1">
        <v>120000000</v>
      </c>
      <c r="H2535" s="1">
        <v>0.106091</v>
      </c>
      <c r="I2535" s="2">
        <v>127309.74</v>
      </c>
      <c r="J2535" s="3">
        <v>8.2713999999999997E-4</v>
      </c>
      <c r="K2535" s="4">
        <v>153915057.46000001</v>
      </c>
      <c r="L2535" s="5">
        <v>3050001</v>
      </c>
      <c r="M2535" s="6">
        <v>50.46393672</v>
      </c>
      <c r="N2535" s="7" t="str">
        <f>IF(ISNUMBER(_xll.BDP($C2535, "DELTA_MID")),_xll.BDP($C2535, "DELTA_MID")," ")</f>
        <v xml:space="preserve"> </v>
      </c>
      <c r="O2535" s="7" t="str">
        <f>IF(ISNUMBER(N2535),_xll.BDP($C2535, "OPT_UNDL_TICKER"),"")</f>
        <v/>
      </c>
      <c r="P2535" s="8" t="str">
        <f>IF(ISNUMBER(N2535),_xll.BDP($C2535, "OPT_UNDL_PX")," ")</f>
        <v xml:space="preserve"> </v>
      </c>
      <c r="Q2535" s="7" t="str">
        <f>IF(ISNUMBER(N2535),+G2535*_xll.BDP($C2535, "PX_POS_MULT_FACTOR")*P2535/K2535," ")</f>
        <v xml:space="preserve"> </v>
      </c>
      <c r="R2535" s="8" t="str">
        <f>IF(OR($A2535="TUA",$A2535="TYA"),"",IF(ISNUMBER(_xll.BDP($C2535,"DUR_ADJ_OAS_MID")),_xll.BDP($C2535,"DUR_ADJ_OAS_MID"),IF(ISNUMBER(_xll.BDP($E2535&amp;" ISIN","DUR_ADJ_OAS_MID")),_xll.BDP($E2535&amp;" ISIN","DUR_ADJ_OAS_MID")," ")))</f>
        <v xml:space="preserve"> </v>
      </c>
      <c r="S2535" s="7" t="str">
        <f ca="1">IF(AND(A2534="SVOL",C2534="Cash"),                                     SUM(INDIRECT(ADDRESS(ROW()-(COUNTIF(A:A,"SVOL")),COLUMN())):INDIRECT(ADDRESS(ROW()-1,COLUMN()))),                                    IF(AND(A2535="TYA",C2535="Cash"), SUM(INDIRECT(ADDRESS(ROW()-(COUNTIF(A:A,"TYA")-1),COLUMN())):INDIRECT(ADDRESS(ROW()-1,COLUMN()))),                                    IF(AND(A2535="SVOL",ISNUMBER(FIND(" Govt",C2535))),"", IF(AND(A2535="SVOL",ISNUMBER(FIND(" Index",C2535))),J2535,                                    IF(ISNUMBER(N2535),Q2535*N2535,IF(ISNUMBER(R2535),J2535*R2535," "))))))</f>
        <v xml:space="preserve"> </v>
      </c>
      <c r="T2535" t="s">
        <v>6007</v>
      </c>
      <c r="U2535" t="s">
        <v>5999</v>
      </c>
      <c r="AG2535" s="17">
        <v>-1.11E-4</v>
      </c>
    </row>
    <row r="2536" spans="1:33" x14ac:dyDescent="0.35">
      <c r="A2536" t="s">
        <v>5996</v>
      </c>
      <c r="B2536" t="s">
        <v>6008</v>
      </c>
      <c r="C2536" t="s">
        <v>6009</v>
      </c>
      <c r="F2536" t="s">
        <v>6009</v>
      </c>
      <c r="G2536" s="1">
        <v>865000000</v>
      </c>
      <c r="H2536" s="1">
        <v>1.524799</v>
      </c>
      <c r="I2536" s="2">
        <v>13189507.029999999</v>
      </c>
      <c r="J2536" s="3">
        <v>8.5693420000000006E-2</v>
      </c>
      <c r="K2536" s="4">
        <v>153915057.46000001</v>
      </c>
      <c r="L2536" s="5">
        <v>3050001</v>
      </c>
      <c r="M2536" s="6">
        <v>50.46393672</v>
      </c>
      <c r="N2536" s="7" t="str">
        <f>IF(ISNUMBER(_xll.BDP($C2536, "DELTA_MID")),_xll.BDP($C2536, "DELTA_MID")," ")</f>
        <v xml:space="preserve"> </v>
      </c>
      <c r="O2536" s="7" t="str">
        <f>IF(ISNUMBER(N2536),_xll.BDP($C2536, "OPT_UNDL_TICKER"),"")</f>
        <v/>
      </c>
      <c r="P2536" s="8" t="str">
        <f>IF(ISNUMBER(N2536),_xll.BDP($C2536, "OPT_UNDL_PX")," ")</f>
        <v xml:space="preserve"> </v>
      </c>
      <c r="Q2536" s="7" t="str">
        <f>IF(ISNUMBER(N2536),+G2536*_xll.BDP($C2536, "PX_POS_MULT_FACTOR")*P2536/K2536," ")</f>
        <v xml:space="preserve"> </v>
      </c>
      <c r="R2536" s="8" t="str">
        <f>IF(OR($A2536="TUA",$A2536="TYA"),"",IF(ISNUMBER(_xll.BDP($C2536,"DUR_ADJ_OAS_MID")),_xll.BDP($C2536,"DUR_ADJ_OAS_MID"),IF(ISNUMBER(_xll.BDP($E2536&amp;" ISIN","DUR_ADJ_OAS_MID")),_xll.BDP($E2536&amp;" ISIN","DUR_ADJ_OAS_MID")," ")))</f>
        <v xml:space="preserve"> </v>
      </c>
      <c r="S2536" s="7" t="str">
        <f ca="1">IF(AND(A2535="SVOL",C2535="Cash"),                                     SUM(INDIRECT(ADDRESS(ROW()-(COUNTIF(A:A,"SVOL")),COLUMN())):INDIRECT(ADDRESS(ROW()-1,COLUMN()))),                                    IF(AND(A2536="TYA",C2536="Cash"), SUM(INDIRECT(ADDRESS(ROW()-(COUNTIF(A:A,"TYA")-1),COLUMN())):INDIRECT(ADDRESS(ROW()-1,COLUMN()))),                                    IF(AND(A2536="SVOL",ISNUMBER(FIND(" Govt",C2536))),"", IF(AND(A2536="SVOL",ISNUMBER(FIND(" Index",C2536))),J2536,                                    IF(ISNUMBER(N2536),Q2536*N2536,IF(ISNUMBER(R2536),J2536*R2536," "))))))</f>
        <v xml:space="preserve"> </v>
      </c>
      <c r="T2536" t="s">
        <v>6009</v>
      </c>
      <c r="U2536" t="s">
        <v>5999</v>
      </c>
      <c r="AG2536" s="17">
        <v>-1.11E-4</v>
      </c>
    </row>
    <row r="2537" spans="1:33" x14ac:dyDescent="0.35">
      <c r="A2537" t="s">
        <v>5996</v>
      </c>
      <c r="B2537" t="s">
        <v>6010</v>
      </c>
      <c r="C2537" t="s">
        <v>6011</v>
      </c>
      <c r="F2537" t="s">
        <v>6011</v>
      </c>
      <c r="G2537" s="1">
        <v>10000</v>
      </c>
      <c r="H2537" s="1">
        <v>100</v>
      </c>
      <c r="I2537" s="2">
        <v>10000</v>
      </c>
      <c r="J2537" s="3">
        <v>6.4969999999999996E-5</v>
      </c>
      <c r="K2537" s="4">
        <v>153915057.46000001</v>
      </c>
      <c r="L2537" s="5">
        <v>3050001</v>
      </c>
      <c r="M2537" s="6">
        <v>50.46393672</v>
      </c>
      <c r="N2537" s="7" t="str">
        <f>IF(ISNUMBER(_xll.BDP($C2537, "DELTA_MID")),_xll.BDP($C2537, "DELTA_MID")," ")</f>
        <v xml:space="preserve"> </v>
      </c>
      <c r="O2537" s="7" t="str">
        <f>IF(ISNUMBER(N2537),_xll.BDP($C2537, "OPT_UNDL_TICKER"),"")</f>
        <v/>
      </c>
      <c r="P2537" s="8" t="str">
        <f>IF(ISNUMBER(N2537),_xll.BDP($C2537, "OPT_UNDL_PX")," ")</f>
        <v xml:space="preserve"> </v>
      </c>
      <c r="Q2537" s="7" t="str">
        <f>IF(ISNUMBER(N2537),+G2537*_xll.BDP($C2537, "PX_POS_MULT_FACTOR")*P2537/K2537," ")</f>
        <v xml:space="preserve"> </v>
      </c>
      <c r="R2537" s="8" t="str">
        <f>IF(OR($A2537="TUA",$A2537="TYA"),"",IF(ISNUMBER(_xll.BDP($C2537,"DUR_ADJ_OAS_MID")),_xll.BDP($C2537,"DUR_ADJ_OAS_MID"),IF(ISNUMBER(_xll.BDP($E2537&amp;" ISIN","DUR_ADJ_OAS_MID")),_xll.BDP($E2537&amp;" ISIN","DUR_ADJ_OAS_MID")," ")))</f>
        <v xml:space="preserve"> </v>
      </c>
      <c r="S2537" s="7" t="str">
        <f ca="1">IF(AND(A2536="SVOL",C2536="Cash"),                                     SUM(INDIRECT(ADDRESS(ROW()-(COUNTIF(A:A,"SVOL")),COLUMN())):INDIRECT(ADDRESS(ROW()-1,COLUMN()))),                                    IF(AND(A2537="TYA",C2537="Cash"), SUM(INDIRECT(ADDRESS(ROW()-(COUNTIF(A:A,"TYA")-1),COLUMN())):INDIRECT(ADDRESS(ROW()-1,COLUMN()))),                                    IF(AND(A2537="SVOL",ISNUMBER(FIND(" Govt",C2537))),"", IF(AND(A2537="SVOL",ISNUMBER(FIND(" Index",C2537))),J2537,                                    IF(ISNUMBER(N2537),Q2537*N2537,IF(ISNUMBER(R2537),J2537*R2537," "))))))</f>
        <v xml:space="preserve"> </v>
      </c>
      <c r="T2537" t="s">
        <v>6011</v>
      </c>
      <c r="U2537" t="s">
        <v>73</v>
      </c>
      <c r="AG2537" s="17">
        <v>-1.11E-4</v>
      </c>
    </row>
    <row r="2538" spans="1:33" x14ac:dyDescent="0.35">
      <c r="A2538" t="s">
        <v>5996</v>
      </c>
      <c r="B2538" t="s">
        <v>6010</v>
      </c>
      <c r="C2538" t="s">
        <v>6012</v>
      </c>
      <c r="F2538" t="s">
        <v>6012</v>
      </c>
      <c r="G2538" s="1">
        <v>-10000</v>
      </c>
      <c r="H2538" s="1">
        <v>78.505899999999997</v>
      </c>
      <c r="I2538" s="2">
        <v>-7850.59</v>
      </c>
      <c r="J2538" s="3">
        <v>-5.1010000000000001E-5</v>
      </c>
      <c r="K2538" s="4">
        <v>153915057.46000001</v>
      </c>
      <c r="L2538" s="5">
        <v>3050001</v>
      </c>
      <c r="M2538" s="6">
        <v>50.46393672</v>
      </c>
      <c r="N2538" s="7" t="str">
        <f>IF(ISNUMBER(_xll.BDP($C2538, "DELTA_MID")),_xll.BDP($C2538, "DELTA_MID")," ")</f>
        <v xml:space="preserve"> </v>
      </c>
      <c r="O2538" s="7" t="str">
        <f>IF(ISNUMBER(N2538),_xll.BDP($C2538, "OPT_UNDL_TICKER"),"")</f>
        <v/>
      </c>
      <c r="P2538" s="8" t="str">
        <f>IF(ISNUMBER(N2538),_xll.BDP($C2538, "OPT_UNDL_PX")," ")</f>
        <v xml:space="preserve"> </v>
      </c>
      <c r="Q2538" s="7" t="str">
        <f>IF(ISNUMBER(N2538),+G2538*_xll.BDP($C2538, "PX_POS_MULT_FACTOR")*P2538/K2538," ")</f>
        <v xml:space="preserve"> </v>
      </c>
      <c r="R2538" s="8" t="str">
        <f>IF(OR($A2538="TUA",$A2538="TYA"),"",IF(ISNUMBER(_xll.BDP($C2538,"DUR_ADJ_OAS_MID")),_xll.BDP($C2538,"DUR_ADJ_OAS_MID"),IF(ISNUMBER(_xll.BDP($E2538&amp;" ISIN","DUR_ADJ_OAS_MID")),_xll.BDP($E2538&amp;" ISIN","DUR_ADJ_OAS_MID")," ")))</f>
        <v xml:space="preserve"> </v>
      </c>
      <c r="S2538" s="7" t="str">
        <f ca="1">IF(AND(A2537="SVOL",C2537="Cash"),                                     SUM(INDIRECT(ADDRESS(ROW()-(COUNTIF(A:A,"SVOL")),COLUMN())):INDIRECT(ADDRESS(ROW()-1,COLUMN()))),                                    IF(AND(A2538="TYA",C2538="Cash"), SUM(INDIRECT(ADDRESS(ROW()-(COUNTIF(A:A,"TYA")-1),COLUMN())):INDIRECT(ADDRESS(ROW()-1,COLUMN()))),                                    IF(AND(A2538="SVOL",ISNUMBER(FIND(" Govt",C2538))),"", IF(AND(A2538="SVOL",ISNUMBER(FIND(" Index",C2538))),J2538,                                    IF(ISNUMBER(N2538),Q2538*N2538,IF(ISNUMBER(R2538),J2538*R2538," "))))))</f>
        <v xml:space="preserve"> </v>
      </c>
      <c r="T2538" t="s">
        <v>6012</v>
      </c>
      <c r="U2538" t="s">
        <v>73</v>
      </c>
      <c r="AG2538" s="17">
        <v>-1.11E-4</v>
      </c>
    </row>
    <row r="2539" spans="1:33" x14ac:dyDescent="0.35">
      <c r="A2539" t="s">
        <v>5996</v>
      </c>
      <c r="B2539" t="s">
        <v>6013</v>
      </c>
      <c r="C2539" t="s">
        <v>6013</v>
      </c>
      <c r="D2539" t="s">
        <v>6014</v>
      </c>
      <c r="E2539" t="s">
        <v>6015</v>
      </c>
      <c r="F2539" t="s">
        <v>6016</v>
      </c>
      <c r="G2539" s="1">
        <v>51825000</v>
      </c>
      <c r="H2539" s="1">
        <v>96.51730259</v>
      </c>
      <c r="I2539" s="2">
        <v>50020092.07</v>
      </c>
      <c r="J2539" s="3">
        <v>0.32498505</v>
      </c>
      <c r="K2539" s="4">
        <v>153915057.46000001</v>
      </c>
      <c r="L2539" s="5">
        <v>3050001</v>
      </c>
      <c r="M2539" s="6">
        <v>50.46393672</v>
      </c>
      <c r="N2539" s="7" t="str">
        <f>IF(ISNUMBER(_xll.BDP($C2539, "DELTA_MID")),_xll.BDP($C2539, "DELTA_MID")," ")</f>
        <v xml:space="preserve"> </v>
      </c>
      <c r="O2539" s="7" t="str">
        <f>IF(ISNUMBER(N2539),_xll.BDP($C2539, "OPT_UNDL_TICKER"),"")</f>
        <v/>
      </c>
      <c r="P2539" s="8" t="str">
        <f>IF(ISNUMBER(N2539),_xll.BDP($C2539, "OPT_UNDL_PX")," ")</f>
        <v xml:space="preserve"> </v>
      </c>
      <c r="Q2539" s="7" t="str">
        <f>IF(ISNUMBER(N2539),+G2539*_xll.BDP($C2539, "PX_POS_MULT_FACTOR")*P2539/K2539," ")</f>
        <v xml:space="preserve"> </v>
      </c>
      <c r="R2539" s="8">
        <f>IF(OR($A2539="TUA",$A2539="TYA"),"",IF(ISNUMBER(_xll.BDP($C2539,"DUR_ADJ_OAS_MID")),_xll.BDP($C2539,"DUR_ADJ_OAS_MID"),IF(ISNUMBER(_xll.BDP($E2539&amp;" ISIN","DUR_ADJ_OAS_MID")),_xll.BDP($E2539&amp;" ISIN","DUR_ADJ_OAS_MID")," ")))</f>
        <v>0.85647240674787573</v>
      </c>
      <c r="S2539" s="7">
        <f ca="1">IF(AND(A2538="SVOL",C2538="Cash"),                                     SUM(INDIRECT(ADDRESS(ROW()-(COUNTIF(A:A,"SVOL")),COLUMN())):INDIRECT(ADDRESS(ROW()-1,COLUMN()))),                                    IF(AND(A2539="TYA",C2539="Cash"), SUM(INDIRECT(ADDRESS(ROW()-(COUNTIF(A:A,"TYA")-1),COLUMN())):INDIRECT(ADDRESS(ROW()-1,COLUMN()))),                                    IF(AND(A2539="SVOL",ISNUMBER(FIND(" Govt",C2539))),"", IF(AND(A2539="SVOL",ISNUMBER(FIND(" Index",C2539))),J2539,                                    IF(ISNUMBER(N2539),Q2539*N2539,IF(ISNUMBER(R2539),J2539*R2539," "))))))</f>
        <v>0.27834072793057874</v>
      </c>
      <c r="T2539" t="s">
        <v>6016</v>
      </c>
      <c r="U2539" t="s">
        <v>6017</v>
      </c>
      <c r="AG2539" s="17">
        <v>-1.11E-4</v>
      </c>
    </row>
    <row r="2540" spans="1:33" x14ac:dyDescent="0.35">
      <c r="A2540" t="s">
        <v>5996</v>
      </c>
      <c r="B2540" t="s">
        <v>1782</v>
      </c>
      <c r="C2540" t="s">
        <v>1782</v>
      </c>
      <c r="D2540" t="s">
        <v>1783</v>
      </c>
      <c r="E2540" t="s">
        <v>1784</v>
      </c>
      <c r="F2540" t="s">
        <v>1785</v>
      </c>
      <c r="G2540" s="1">
        <v>700000</v>
      </c>
      <c r="H2540" s="1">
        <v>99.937811999999994</v>
      </c>
      <c r="I2540" s="2">
        <v>699564.68</v>
      </c>
      <c r="J2540" s="3">
        <v>4.5451299999999997E-3</v>
      </c>
      <c r="K2540" s="4">
        <v>153915057.46000001</v>
      </c>
      <c r="L2540" s="5">
        <v>3050001</v>
      </c>
      <c r="M2540" s="6">
        <v>50.46393672</v>
      </c>
      <c r="N2540" s="7" t="str">
        <f>IF(ISNUMBER(_xll.BDP($C2540, "DELTA_MID")),_xll.BDP($C2540, "DELTA_MID")," ")</f>
        <v xml:space="preserve"> </v>
      </c>
      <c r="O2540" s="7" t="str">
        <f>IF(ISNUMBER(N2540),_xll.BDP($C2540, "OPT_UNDL_TICKER"),"")</f>
        <v/>
      </c>
      <c r="P2540" s="8" t="str">
        <f>IF(ISNUMBER(N2540),_xll.BDP($C2540, "OPT_UNDL_PX")," ")</f>
        <v xml:space="preserve"> </v>
      </c>
      <c r="Q2540" s="7" t="str">
        <f>IF(ISNUMBER(N2540),+G2540*_xll.BDP($C2540, "PX_POS_MULT_FACTOR")*P2540/K2540," ")</f>
        <v xml:space="preserve"> </v>
      </c>
      <c r="R2540" s="8">
        <f>IF(OR($A2540="TUA",$A2540="TYA"),"",IF(ISNUMBER(_xll.BDP($C2540,"DUR_ADJ_OAS_MID")),_xll.BDP($C2540,"DUR_ADJ_OAS_MID"),IF(ISNUMBER(_xll.BDP($E2540&amp;" ISIN","DUR_ADJ_OAS_MID")),_xll.BDP($E2540&amp;" ISIN","DUR_ADJ_OAS_MID")," ")))</f>
        <v>1.3382830473106924E-2</v>
      </c>
      <c r="S2540" s="7">
        <f ca="1">IF(AND(A2539="SVOL",C2539="Cash"),                                     SUM(INDIRECT(ADDRESS(ROW()-(COUNTIF(A:A,"SVOL")),COLUMN())):INDIRECT(ADDRESS(ROW()-1,COLUMN()))),                                    IF(AND(A2540="TYA",C2540="Cash"), SUM(INDIRECT(ADDRESS(ROW()-(COUNTIF(A:A,"TYA")-1),COLUMN())):INDIRECT(ADDRESS(ROW()-1,COLUMN()))),                                    IF(AND(A2540="SVOL",ISNUMBER(FIND(" Govt",C2540))),"", IF(AND(A2540="SVOL",ISNUMBER(FIND(" Index",C2540))),J2540,                                    IF(ISNUMBER(N2540),Q2540*N2540,IF(ISNUMBER(R2540),J2540*R2540," "))))))</f>
        <v>6.0826704268232467E-5</v>
      </c>
      <c r="T2540" t="s">
        <v>1785</v>
      </c>
      <c r="U2540" t="s">
        <v>100</v>
      </c>
      <c r="AG2540" s="17">
        <v>-1.11E-4</v>
      </c>
    </row>
    <row r="2541" spans="1:33" x14ac:dyDescent="0.35">
      <c r="A2541" t="s">
        <v>5996</v>
      </c>
      <c r="B2541" t="s">
        <v>101</v>
      </c>
      <c r="C2541" t="s">
        <v>101</v>
      </c>
      <c r="D2541" t="s">
        <v>102</v>
      </c>
      <c r="E2541" t="s">
        <v>103</v>
      </c>
      <c r="F2541" t="s">
        <v>104</v>
      </c>
      <c r="G2541" s="1">
        <v>5900000</v>
      </c>
      <c r="H2541" s="1">
        <v>99.589332999999996</v>
      </c>
      <c r="I2541" s="2">
        <v>5875770.6500000004</v>
      </c>
      <c r="J2541" s="3">
        <v>3.817541E-2</v>
      </c>
      <c r="K2541" s="4">
        <v>153915057.46000001</v>
      </c>
      <c r="L2541" s="5">
        <v>3050001</v>
      </c>
      <c r="M2541" s="6">
        <v>50.46393672</v>
      </c>
      <c r="N2541" s="7" t="str">
        <f>IF(ISNUMBER(_xll.BDP($C2541, "DELTA_MID")),_xll.BDP($C2541, "DELTA_MID")," ")</f>
        <v xml:space="preserve"> </v>
      </c>
      <c r="O2541" s="7" t="str">
        <f>IF(ISNUMBER(N2541),_xll.BDP($C2541, "OPT_UNDL_TICKER"),"")</f>
        <v/>
      </c>
      <c r="P2541" s="8" t="str">
        <f>IF(ISNUMBER(N2541),_xll.BDP($C2541, "OPT_UNDL_PX")," ")</f>
        <v xml:space="preserve"> </v>
      </c>
      <c r="Q2541" s="7" t="str">
        <f>IF(ISNUMBER(N2541),+G2541*_xll.BDP($C2541, "PX_POS_MULT_FACTOR")*P2541/K2541," ")</f>
        <v xml:space="preserve"> </v>
      </c>
      <c r="R2541" s="8">
        <f>IF(OR($A2541="TUA",$A2541="TYA"),"",IF(ISNUMBER(_xll.BDP($C2541,"DUR_ADJ_OAS_MID")),_xll.BDP($C2541,"DUR_ADJ_OAS_MID"),IF(ISNUMBER(_xll.BDP($E2541&amp;" ISIN","DUR_ADJ_OAS_MID")),_xll.BDP($E2541&amp;" ISIN","DUR_ADJ_OAS_MID")," ")))</f>
        <v>8.8314766712248749E-2</v>
      </c>
      <c r="S2541" s="7">
        <f ca="1">IF(AND(A2540="SVOL",C2540="Cash"),                                     SUM(INDIRECT(ADDRESS(ROW()-(COUNTIF(A:A,"SVOL")),COLUMN())):INDIRECT(ADDRESS(ROW()-1,COLUMN()))),                                    IF(AND(A2541="TYA",C2541="Cash"), SUM(INDIRECT(ADDRESS(ROW()-(COUNTIF(A:A,"TYA")-1),COLUMN())):INDIRECT(ADDRESS(ROW()-1,COLUMN()))),                                    IF(AND(A2541="SVOL",ISNUMBER(FIND(" Govt",C2541))),"", IF(AND(A2541="SVOL",ISNUMBER(FIND(" Index",C2541))),J2541,                                    IF(ISNUMBER(N2541),Q2541*N2541,IF(ISNUMBER(R2541),J2541*R2541," "))))))</f>
        <v>3.3714524282944481E-3</v>
      </c>
      <c r="T2541" t="s">
        <v>104</v>
      </c>
      <c r="U2541" t="s">
        <v>100</v>
      </c>
      <c r="AG2541" s="17">
        <v>-1.11E-4</v>
      </c>
    </row>
    <row r="2542" spans="1:33" x14ac:dyDescent="0.35">
      <c r="A2542" t="s">
        <v>5996</v>
      </c>
      <c r="B2542" t="s">
        <v>1144</v>
      </c>
      <c r="C2542" t="s">
        <v>1144</v>
      </c>
      <c r="D2542" t="s">
        <v>1145</v>
      </c>
      <c r="E2542" t="s">
        <v>1146</v>
      </c>
      <c r="F2542" t="s">
        <v>1147</v>
      </c>
      <c r="G2542" s="1">
        <v>71200000</v>
      </c>
      <c r="H2542" s="1">
        <v>99.251605999999995</v>
      </c>
      <c r="I2542" s="2">
        <v>70667143.469999999</v>
      </c>
      <c r="J2542" s="3">
        <v>0.45913080000000001</v>
      </c>
      <c r="K2542" s="4">
        <v>153915057.46000001</v>
      </c>
      <c r="L2542" s="5">
        <v>3050001</v>
      </c>
      <c r="M2542" s="6">
        <v>50.46393672</v>
      </c>
      <c r="N2542" s="7" t="str">
        <f>IF(ISNUMBER(_xll.BDP($C2542, "DELTA_MID")),_xll.BDP($C2542, "DELTA_MID")," ")</f>
        <v xml:space="preserve"> </v>
      </c>
      <c r="O2542" s="7" t="str">
        <f>IF(ISNUMBER(N2542),_xll.BDP($C2542, "OPT_UNDL_TICKER"),"")</f>
        <v/>
      </c>
      <c r="P2542" s="8" t="str">
        <f>IF(ISNUMBER(N2542),_xll.BDP($C2542, "OPT_UNDL_PX")," ")</f>
        <v xml:space="preserve"> </v>
      </c>
      <c r="Q2542" s="7" t="str">
        <f>IF(ISNUMBER(N2542),+G2542*_xll.BDP($C2542, "PX_POS_MULT_FACTOR")*P2542/K2542," ")</f>
        <v xml:space="preserve"> </v>
      </c>
      <c r="R2542" s="8">
        <f>IF(OR($A2542="TUA",$A2542="TYA"),"",IF(ISNUMBER(_xll.BDP($C2542,"DUR_ADJ_OAS_MID")),_xll.BDP($C2542,"DUR_ADJ_OAS_MID"),IF(ISNUMBER(_xll.BDP($E2542&amp;" ISIN","DUR_ADJ_OAS_MID")),_xll.BDP($E2542&amp;" ISIN","DUR_ADJ_OAS_MID")," ")))</f>
        <v>0.16329206549220623</v>
      </c>
      <c r="S2542" s="7">
        <f ca="1">IF(AND(A2541="SVOL",C2541="Cash"),                                     SUM(INDIRECT(ADDRESS(ROW()-(COUNTIF(A:A,"SVOL")),COLUMN())):INDIRECT(ADDRESS(ROW()-1,COLUMN()))),                                    IF(AND(A2542="TYA",C2542="Cash"), SUM(INDIRECT(ADDRESS(ROW()-(COUNTIF(A:A,"TYA")-1),COLUMN())):INDIRECT(ADDRESS(ROW()-1,COLUMN()))),                                    IF(AND(A2542="SVOL",ISNUMBER(FIND(" Govt",C2542))),"", IF(AND(A2542="SVOL",ISNUMBER(FIND(" Index",C2542))),J2542,                                    IF(ISNUMBER(N2542),Q2542*N2542,IF(ISNUMBER(R2542),J2542*R2542," "))))))</f>
        <v>7.4972416663089042E-2</v>
      </c>
      <c r="T2542" t="s">
        <v>1147</v>
      </c>
      <c r="U2542" t="s">
        <v>100</v>
      </c>
      <c r="AG2542" s="17">
        <v>-1.11E-4</v>
      </c>
    </row>
    <row r="2543" spans="1:33" x14ac:dyDescent="0.35">
      <c r="A2543" t="s">
        <v>5996</v>
      </c>
      <c r="B2543" t="s">
        <v>105</v>
      </c>
      <c r="C2543" t="s">
        <v>105</v>
      </c>
      <c r="G2543" s="1">
        <v>-215508.5</v>
      </c>
      <c r="H2543" s="1">
        <v>1</v>
      </c>
      <c r="I2543" s="2">
        <v>-215508.5</v>
      </c>
      <c r="J2543" s="3">
        <v>-1.40018E-3</v>
      </c>
      <c r="K2543" s="4">
        <v>153915057.46000001</v>
      </c>
      <c r="L2543" s="5">
        <v>3050001</v>
      </c>
      <c r="M2543" s="6">
        <v>50.46393672</v>
      </c>
      <c r="N2543" s="7" t="str">
        <f>IF(ISNUMBER(_xll.BDP($C2543, "DELTA_MID")),_xll.BDP($C2543, "DELTA_MID")," ")</f>
        <v xml:space="preserve"> </v>
      </c>
      <c r="O2543" s="7" t="str">
        <f>IF(ISNUMBER(N2543),_xll.BDP($C2543, "OPT_UNDL_TICKER"),"")</f>
        <v/>
      </c>
      <c r="P2543" s="8" t="str">
        <f>IF(ISNUMBER(N2543),_xll.BDP($C2543, "OPT_UNDL_PX")," ")</f>
        <v xml:space="preserve"> </v>
      </c>
      <c r="Q2543" s="7" t="str">
        <f>IF(ISNUMBER(N2543),+G2543*_xll.BDP($C2543, "PX_POS_MULT_FACTOR")*P2543/K2543," ")</f>
        <v xml:space="preserve"> </v>
      </c>
      <c r="R2543" s="8" t="str">
        <f>IF(OR($A2543="TUA",$A2543="TYA"),"",IF(ISNUMBER(_xll.BDP($C2543,"DUR_ADJ_OAS_MID")),_xll.BDP($C2543,"DUR_ADJ_OAS_MID"),IF(ISNUMBER(_xll.BDP($E2543&amp;" ISIN","DUR_ADJ_OAS_MID")),_xll.BDP($E2543&amp;" ISIN","DUR_ADJ_OAS_MID")," ")))</f>
        <v xml:space="preserve"> </v>
      </c>
      <c r="S2543" s="7" t="str">
        <f ca="1">IF(AND(A2542="SVOL",C2542="Cash"),                                     SUM(INDIRECT(ADDRESS(ROW()-(COUNTIF(A:A,"SVOL")),COLUMN())):INDIRECT(ADDRESS(ROW()-1,COLUMN()))),                                    IF(AND(A2543="TYA",C2543="Cash"), SUM(INDIRECT(ADDRESS(ROW()-(COUNTIF(A:A,"TYA")-1),COLUMN())):INDIRECT(ADDRESS(ROW()-1,COLUMN()))),                                    IF(AND(A2543="SVOL",ISNUMBER(FIND(" Govt",C2543))),"", IF(AND(A2543="SVOL",ISNUMBER(FIND(" Index",C2543))),J2543,                                    IF(ISNUMBER(N2543),Q2543*N2543,IF(ISNUMBER(R2543),J2543*R2543," "))))))</f>
        <v xml:space="preserve"> </v>
      </c>
      <c r="T2543" t="s">
        <v>105</v>
      </c>
      <c r="U2543" t="s">
        <v>105</v>
      </c>
      <c r="AG2543" s="17">
        <v>-1.11E-4</v>
      </c>
    </row>
    <row r="2544" spans="1:33" x14ac:dyDescent="0.35">
      <c r="N2544" s="7" t="str">
        <f>IF(ISNUMBER(_xll.BDP($C2544, "DELTA_MID")),_xll.BDP($C2544, "DELTA_MID")," ")</f>
        <v xml:space="preserve"> </v>
      </c>
      <c r="O2544" s="7" t="str">
        <f>IF(ISNUMBER(N2544),_xll.BDP($C2544, "OPT_UNDL_TICKER"),"")</f>
        <v/>
      </c>
      <c r="P2544" s="8" t="str">
        <f>IF(ISNUMBER(N2544),_xll.BDP($C2544, "OPT_UNDL_PX")," ")</f>
        <v xml:space="preserve"> </v>
      </c>
      <c r="Q2544" s="7" t="str">
        <f>IF(ISNUMBER(N2544),+G2544*_xll.BDP($C2544, "PX_POS_MULT_FACTOR")*P2544/K2544," ")</f>
        <v xml:space="preserve"> </v>
      </c>
      <c r="R2544" s="8" t="str">
        <f>IF(OR($A2544="TUA",$A2544="TYA"),"",IF(ISNUMBER(_xll.BDP($C2544,"DUR_ADJ_OAS_MID")),_xll.BDP($C2544,"DUR_ADJ_OAS_MID"),IF(ISNUMBER(_xll.BDP($E2544&amp;" ISIN","DUR_ADJ_OAS_MID")),_xll.BDP($E2544&amp;" ISIN","DUR_ADJ_OAS_MID")," ")))</f>
        <v xml:space="preserve"> </v>
      </c>
      <c r="S2544" s="7" t="str">
        <f ca="1">IF(AND(A2543="SVOL",C2543="Cash"),                                     SUM(INDIRECT(ADDRESS(ROW()-(COUNTIF(A:A,"SVOL")),COLUMN())):INDIRECT(ADDRESS(ROW()-1,COLUMN()))),                                    IF(AND(A2544="TYA",C2544="Cash"), SUM(INDIRECT(ADDRESS(ROW()-(COUNTIF(A:A,"TYA")-1),COLUMN())):INDIRECT(ADDRESS(ROW()-1,COLUMN()))),                                    IF(AND(A2544="SVOL",ISNUMBER(FIND(" Govt",C2544))),"", IF(AND(A2544="SVOL",ISNUMBER(FIND(" Index",C2544))),J2544,                                    IF(ISNUMBER(N2544),Q2544*N2544,IF(ISNUMBER(R2544),J2544*R2544," "))))))</f>
        <v xml:space="preserve"> </v>
      </c>
      <c r="AG2544" s="17" t="s">
        <v>6737</v>
      </c>
    </row>
    <row r="2545" spans="1:33" x14ac:dyDescent="0.35">
      <c r="A2545" t="s">
        <v>6018</v>
      </c>
      <c r="B2545" t="s">
        <v>6019</v>
      </c>
      <c r="C2545" t="s">
        <v>6020</v>
      </c>
      <c r="D2545" t="s">
        <v>6021</v>
      </c>
      <c r="E2545" t="s">
        <v>6022</v>
      </c>
      <c r="F2545" t="s">
        <v>6023</v>
      </c>
      <c r="G2545" s="1">
        <v>10579</v>
      </c>
      <c r="H2545" s="1">
        <v>115.74</v>
      </c>
      <c r="I2545" s="2">
        <v>1224413.46</v>
      </c>
      <c r="J2545" s="3">
        <v>7.0784899999999998E-3</v>
      </c>
      <c r="K2545" s="4">
        <v>172976672.21000001</v>
      </c>
      <c r="L2545" s="5">
        <v>5500001</v>
      </c>
      <c r="M2545" s="6">
        <v>31.450298320000002</v>
      </c>
      <c r="N2545" s="7" t="str">
        <f>IF(ISNUMBER(_xll.BDP($C2545, "DELTA_MID")),_xll.BDP($C2545, "DELTA_MID")," ")</f>
        <v xml:space="preserve"> </v>
      </c>
      <c r="O2545" s="7" t="str">
        <f>IF(ISNUMBER(N2545),_xll.BDP($C2545, "OPT_UNDL_TICKER"),"")</f>
        <v/>
      </c>
      <c r="P2545" s="8" t="str">
        <f>IF(ISNUMBER(N2545),_xll.BDP($C2545, "OPT_UNDL_PX")," ")</f>
        <v xml:space="preserve"> </v>
      </c>
      <c r="Q2545" s="7" t="str">
        <f>IF(ISNUMBER(N2545),+G2545*_xll.BDP($C2545, "PX_POS_MULT_FACTOR")*P2545/K2545," ")</f>
        <v xml:space="preserve"> </v>
      </c>
      <c r="R2545" s="8" t="str">
        <f>IF(OR($A2545="TUA",$A2545="TYA"),"",IF(ISNUMBER(_xll.BDP($C2545,"DUR_ADJ_OAS_MID")),_xll.BDP($C2545,"DUR_ADJ_OAS_MID"),IF(ISNUMBER(_xll.BDP($E2545&amp;" ISIN","DUR_ADJ_OAS_MID")),_xll.BDP($E2545&amp;" ISIN","DUR_ADJ_OAS_MID")," ")))</f>
        <v xml:space="preserve"> </v>
      </c>
      <c r="S2545" s="7" t="str">
        <f ca="1">IF(AND(A2544="SVOL",C2544="Cash"),                                     SUM(INDIRECT(ADDRESS(ROW()-(COUNTIF(A:A,"SVOL")),COLUMN())):INDIRECT(ADDRESS(ROW()-1,COLUMN()))),                                    IF(AND(A2545="TYA",C2545="Cash"), SUM(INDIRECT(ADDRESS(ROW()-(COUNTIF(A:A,"TYA")-1),COLUMN())):INDIRECT(ADDRESS(ROW()-1,COLUMN()))),                                    IF(AND(A2545="SVOL",ISNUMBER(FIND(" Govt",C2545))),"", IF(AND(A2545="SVOL",ISNUMBER(FIND(" Index",C2545))),J2545,                                    IF(ISNUMBER(N2545),Q2545*N2545,IF(ISNUMBER(R2545),J2545*R2545," "))))))</f>
        <v xml:space="preserve"> </v>
      </c>
      <c r="T2545" t="s">
        <v>6023</v>
      </c>
      <c r="U2545" t="s">
        <v>1204</v>
      </c>
      <c r="AG2545" s="17" t="s">
        <v>6737</v>
      </c>
    </row>
    <row r="2546" spans="1:33" x14ac:dyDescent="0.35">
      <c r="A2546" t="s">
        <v>6018</v>
      </c>
      <c r="B2546" t="s">
        <v>6024</v>
      </c>
      <c r="C2546" t="s">
        <v>6025</v>
      </c>
      <c r="D2546" t="s">
        <v>6026</v>
      </c>
      <c r="E2546" t="s">
        <v>6027</v>
      </c>
      <c r="F2546" t="s">
        <v>6028</v>
      </c>
      <c r="G2546" s="1">
        <v>222014</v>
      </c>
      <c r="H2546" s="1">
        <v>21.47</v>
      </c>
      <c r="I2546" s="2">
        <v>4766640.58</v>
      </c>
      <c r="J2546" s="3">
        <v>2.7556549999999999E-2</v>
      </c>
      <c r="K2546" s="4">
        <v>172976672.21000001</v>
      </c>
      <c r="L2546" s="5">
        <v>5500001</v>
      </c>
      <c r="M2546" s="6">
        <v>31.450298320000002</v>
      </c>
      <c r="N2546" s="7" t="str">
        <f>IF(ISNUMBER(_xll.BDP($C2546, "DELTA_MID")),_xll.BDP($C2546, "DELTA_MID")," ")</f>
        <v xml:space="preserve"> </v>
      </c>
      <c r="O2546" s="7" t="str">
        <f>IF(ISNUMBER(N2546),_xll.BDP($C2546, "OPT_UNDL_TICKER"),"")</f>
        <v/>
      </c>
      <c r="P2546" s="8" t="str">
        <f>IF(ISNUMBER(N2546),_xll.BDP($C2546, "OPT_UNDL_PX")," ")</f>
        <v xml:space="preserve"> </v>
      </c>
      <c r="Q2546" s="7" t="str">
        <f>IF(ISNUMBER(N2546),+G2546*_xll.BDP($C2546, "PX_POS_MULT_FACTOR")*P2546/K2546," ")</f>
        <v xml:space="preserve"> </v>
      </c>
      <c r="R2546" s="8" t="str">
        <f>IF(OR($A2546="TUA",$A2546="TYA"),"",IF(ISNUMBER(_xll.BDP($C2546,"DUR_ADJ_OAS_MID")),_xll.BDP($C2546,"DUR_ADJ_OAS_MID"),IF(ISNUMBER(_xll.BDP($E2546&amp;" ISIN","DUR_ADJ_OAS_MID")),_xll.BDP($E2546&amp;" ISIN","DUR_ADJ_OAS_MID")," ")))</f>
        <v xml:space="preserve"> </v>
      </c>
      <c r="S2546" s="7" t="str">
        <f ca="1">IF(AND(A2545="SVOL",C2545="Cash"),                                     SUM(INDIRECT(ADDRESS(ROW()-(COUNTIF(A:A,"SVOL")),COLUMN())):INDIRECT(ADDRESS(ROW()-1,COLUMN()))),                                    IF(AND(A2546="TYA",C2546="Cash"), SUM(INDIRECT(ADDRESS(ROW()-(COUNTIF(A:A,"TYA")-1),COLUMN())):INDIRECT(ADDRESS(ROW()-1,COLUMN()))),                                    IF(AND(A2546="SVOL",ISNUMBER(FIND(" Govt",C2546))),"", IF(AND(A2546="SVOL",ISNUMBER(FIND(" Index",C2546))),J2546,                                    IF(ISNUMBER(N2546),Q2546*N2546,IF(ISNUMBER(R2546),J2546*R2546," "))))))</f>
        <v xml:space="preserve"> </v>
      </c>
      <c r="T2546" t="s">
        <v>6028</v>
      </c>
      <c r="U2546" t="s">
        <v>1204</v>
      </c>
      <c r="AG2546" s="17" t="s">
        <v>6737</v>
      </c>
    </row>
    <row r="2547" spans="1:33" x14ac:dyDescent="0.35">
      <c r="A2547" t="s">
        <v>6018</v>
      </c>
      <c r="B2547" t="s">
        <v>6029</v>
      </c>
      <c r="C2547" t="s">
        <v>6030</v>
      </c>
      <c r="D2547" t="s">
        <v>6031</v>
      </c>
      <c r="E2547" t="s">
        <v>6032</v>
      </c>
      <c r="F2547" t="s">
        <v>6033</v>
      </c>
      <c r="G2547" s="1">
        <v>126648</v>
      </c>
      <c r="H2547" s="1">
        <v>1.88</v>
      </c>
      <c r="I2547" s="2">
        <v>238098.24</v>
      </c>
      <c r="J2547" s="3">
        <v>1.37648E-3</v>
      </c>
      <c r="K2547" s="4">
        <v>172976672.21000001</v>
      </c>
      <c r="L2547" s="5">
        <v>5500001</v>
      </c>
      <c r="M2547" s="6">
        <v>31.450298320000002</v>
      </c>
      <c r="N2547" s="7" t="str">
        <f>IF(ISNUMBER(_xll.BDP($C2547, "DELTA_MID")),_xll.BDP($C2547, "DELTA_MID")," ")</f>
        <v xml:space="preserve"> </v>
      </c>
      <c r="O2547" s="7" t="str">
        <f>IF(ISNUMBER(N2547),_xll.BDP($C2547, "OPT_UNDL_TICKER"),"")</f>
        <v/>
      </c>
      <c r="P2547" s="8" t="str">
        <f>IF(ISNUMBER(N2547),_xll.BDP($C2547, "OPT_UNDL_PX")," ")</f>
        <v xml:space="preserve"> </v>
      </c>
      <c r="Q2547" s="7" t="str">
        <f>IF(ISNUMBER(N2547),+G2547*_xll.BDP($C2547, "PX_POS_MULT_FACTOR")*P2547/K2547," ")</f>
        <v xml:space="preserve"> </v>
      </c>
      <c r="R2547" s="8" t="str">
        <f>IF(OR($A2547="TUA",$A2547="TYA"),"",IF(ISNUMBER(_xll.BDP($C2547,"DUR_ADJ_OAS_MID")),_xll.BDP($C2547,"DUR_ADJ_OAS_MID"),IF(ISNUMBER(_xll.BDP($E2547&amp;" ISIN","DUR_ADJ_OAS_MID")),_xll.BDP($E2547&amp;" ISIN","DUR_ADJ_OAS_MID")," ")))</f>
        <v xml:space="preserve"> </v>
      </c>
      <c r="S2547" s="7" t="str">
        <f ca="1">IF(AND(A2546="SVOL",C2546="Cash"),                                     SUM(INDIRECT(ADDRESS(ROW()-(COUNTIF(A:A,"SVOL")),COLUMN())):INDIRECT(ADDRESS(ROW()-1,COLUMN()))),                                    IF(AND(A2547="TYA",C2547="Cash"), SUM(INDIRECT(ADDRESS(ROW()-(COUNTIF(A:A,"TYA")-1),COLUMN())):INDIRECT(ADDRESS(ROW()-1,COLUMN()))),                                    IF(AND(A2547="SVOL",ISNUMBER(FIND(" Govt",C2547))),"", IF(AND(A2547="SVOL",ISNUMBER(FIND(" Index",C2547))),J2547,                                    IF(ISNUMBER(N2547),Q2547*N2547,IF(ISNUMBER(R2547),J2547*R2547," "))))))</f>
        <v xml:space="preserve"> </v>
      </c>
      <c r="T2547" t="s">
        <v>6033</v>
      </c>
      <c r="U2547" t="s">
        <v>1204</v>
      </c>
      <c r="AG2547" s="17" t="s">
        <v>6737</v>
      </c>
    </row>
    <row r="2548" spans="1:33" x14ac:dyDescent="0.35">
      <c r="A2548" t="s">
        <v>6018</v>
      </c>
      <c r="B2548" t="s">
        <v>6034</v>
      </c>
      <c r="C2548" t="s">
        <v>6035</v>
      </c>
      <c r="D2548" t="s">
        <v>6036</v>
      </c>
      <c r="E2548" t="s">
        <v>6037</v>
      </c>
      <c r="F2548" t="s">
        <v>6038</v>
      </c>
      <c r="G2548" s="1">
        <v>41515</v>
      </c>
      <c r="H2548" s="1">
        <v>30.97</v>
      </c>
      <c r="I2548" s="2">
        <v>1285719.55</v>
      </c>
      <c r="J2548" s="3">
        <v>7.43291E-3</v>
      </c>
      <c r="K2548" s="4">
        <v>172976672.21000001</v>
      </c>
      <c r="L2548" s="5">
        <v>5500001</v>
      </c>
      <c r="M2548" s="6">
        <v>31.450298320000002</v>
      </c>
      <c r="N2548" s="7" t="str">
        <f>IF(ISNUMBER(_xll.BDP($C2548, "DELTA_MID")),_xll.BDP($C2548, "DELTA_MID")," ")</f>
        <v xml:space="preserve"> </v>
      </c>
      <c r="O2548" s="7" t="str">
        <f>IF(ISNUMBER(N2548),_xll.BDP($C2548, "OPT_UNDL_TICKER"),"")</f>
        <v/>
      </c>
      <c r="P2548" s="8" t="str">
        <f>IF(ISNUMBER(N2548),_xll.BDP($C2548, "OPT_UNDL_PX")," ")</f>
        <v xml:space="preserve"> </v>
      </c>
      <c r="Q2548" s="7" t="str">
        <f>IF(ISNUMBER(N2548),+G2548*_xll.BDP($C2548, "PX_POS_MULT_FACTOR")*P2548/K2548," ")</f>
        <v xml:space="preserve"> </v>
      </c>
      <c r="R2548" s="8" t="str">
        <f>IF(OR($A2548="TUA",$A2548="TYA"),"",IF(ISNUMBER(_xll.BDP($C2548,"DUR_ADJ_OAS_MID")),_xll.BDP($C2548,"DUR_ADJ_OAS_MID"),IF(ISNUMBER(_xll.BDP($E2548&amp;" ISIN","DUR_ADJ_OAS_MID")),_xll.BDP($E2548&amp;" ISIN","DUR_ADJ_OAS_MID")," ")))</f>
        <v xml:space="preserve"> </v>
      </c>
      <c r="S2548" s="7" t="str">
        <f ca="1">IF(AND(A2547="SVOL",C2547="Cash"),                                     SUM(INDIRECT(ADDRESS(ROW()-(COUNTIF(A:A,"SVOL")),COLUMN())):INDIRECT(ADDRESS(ROW()-1,COLUMN()))),                                    IF(AND(A2548="TYA",C2548="Cash"), SUM(INDIRECT(ADDRESS(ROW()-(COUNTIF(A:A,"TYA")-1),COLUMN())):INDIRECT(ADDRESS(ROW()-1,COLUMN()))),                                    IF(AND(A2548="SVOL",ISNUMBER(FIND(" Govt",C2548))),"", IF(AND(A2548="SVOL",ISNUMBER(FIND(" Index",C2548))),J2548,                                    IF(ISNUMBER(N2548),Q2548*N2548,IF(ISNUMBER(R2548),J2548*R2548," "))))))</f>
        <v xml:space="preserve"> </v>
      </c>
      <c r="T2548" t="s">
        <v>6038</v>
      </c>
      <c r="U2548" t="s">
        <v>1204</v>
      </c>
      <c r="AG2548" s="17" t="s">
        <v>6737</v>
      </c>
    </row>
    <row r="2549" spans="1:33" x14ac:dyDescent="0.35">
      <c r="A2549" t="s">
        <v>6018</v>
      </c>
      <c r="B2549" t="s">
        <v>6039</v>
      </c>
      <c r="C2549" t="s">
        <v>6040</v>
      </c>
      <c r="D2549" t="s">
        <v>6041</v>
      </c>
      <c r="E2549" t="s">
        <v>6042</v>
      </c>
      <c r="F2549" t="s">
        <v>6043</v>
      </c>
      <c r="G2549" s="1">
        <v>1835</v>
      </c>
      <c r="H2549" s="1">
        <v>599.35</v>
      </c>
      <c r="I2549" s="2">
        <v>1099807.25</v>
      </c>
      <c r="J2549" s="3">
        <v>6.3581200000000001E-3</v>
      </c>
      <c r="K2549" s="4">
        <v>172976672.21000001</v>
      </c>
      <c r="L2549" s="5">
        <v>5500001</v>
      </c>
      <c r="M2549" s="6">
        <v>31.450298320000002</v>
      </c>
      <c r="N2549" s="7" t="str">
        <f>IF(ISNUMBER(_xll.BDP($C2549, "DELTA_MID")),_xll.BDP($C2549, "DELTA_MID")," ")</f>
        <v xml:space="preserve"> </v>
      </c>
      <c r="O2549" s="7" t="str">
        <f>IF(ISNUMBER(N2549),_xll.BDP($C2549, "OPT_UNDL_TICKER"),"")</f>
        <v/>
      </c>
      <c r="P2549" s="8" t="str">
        <f>IF(ISNUMBER(N2549),_xll.BDP($C2549, "OPT_UNDL_PX")," ")</f>
        <v xml:space="preserve"> </v>
      </c>
      <c r="Q2549" s="7" t="str">
        <f>IF(ISNUMBER(N2549),+G2549*_xll.BDP($C2549, "PX_POS_MULT_FACTOR")*P2549/K2549," ")</f>
        <v xml:space="preserve"> </v>
      </c>
      <c r="R2549" s="8" t="str">
        <f>IF(OR($A2549="TUA",$A2549="TYA"),"",IF(ISNUMBER(_xll.BDP($C2549,"DUR_ADJ_OAS_MID")),_xll.BDP($C2549,"DUR_ADJ_OAS_MID"),IF(ISNUMBER(_xll.BDP($E2549&amp;" ISIN","DUR_ADJ_OAS_MID")),_xll.BDP($E2549&amp;" ISIN","DUR_ADJ_OAS_MID")," ")))</f>
        <v xml:space="preserve"> </v>
      </c>
      <c r="S2549" s="7" t="str">
        <f ca="1">IF(AND(A2548="SVOL",C2548="Cash"),                                     SUM(INDIRECT(ADDRESS(ROW()-(COUNTIF(A:A,"SVOL")),COLUMN())):INDIRECT(ADDRESS(ROW()-1,COLUMN()))),                                    IF(AND(A2549="TYA",C2549="Cash"), SUM(INDIRECT(ADDRESS(ROW()-(COUNTIF(A:A,"TYA")-1),COLUMN())):INDIRECT(ADDRESS(ROW()-1,COLUMN()))),                                    IF(AND(A2549="SVOL",ISNUMBER(FIND(" Govt",C2549))),"", IF(AND(A2549="SVOL",ISNUMBER(FIND(" Index",C2549))),J2549,                                    IF(ISNUMBER(N2549),Q2549*N2549,IF(ISNUMBER(R2549),J2549*R2549," "))))))</f>
        <v xml:space="preserve"> </v>
      </c>
      <c r="T2549" t="s">
        <v>6043</v>
      </c>
      <c r="U2549" t="s">
        <v>1204</v>
      </c>
      <c r="AG2549" s="17" t="s">
        <v>6737</v>
      </c>
    </row>
    <row r="2550" spans="1:33" x14ac:dyDescent="0.35">
      <c r="A2550" t="s">
        <v>6018</v>
      </c>
      <c r="B2550" t="s">
        <v>5485</v>
      </c>
      <c r="C2550" t="s">
        <v>5486</v>
      </c>
      <c r="D2550" t="s">
        <v>5487</v>
      </c>
      <c r="E2550" t="s">
        <v>5488</v>
      </c>
      <c r="F2550" t="s">
        <v>5489</v>
      </c>
      <c r="G2550" s="1">
        <v>1825</v>
      </c>
      <c r="H2550" s="1">
        <v>165.79</v>
      </c>
      <c r="I2550" s="2">
        <v>302566.75</v>
      </c>
      <c r="J2550" s="3">
        <v>1.7491799999999999E-3</v>
      </c>
      <c r="K2550" s="4">
        <v>172976672.21000001</v>
      </c>
      <c r="L2550" s="5">
        <v>5500001</v>
      </c>
      <c r="M2550" s="6">
        <v>31.450298320000002</v>
      </c>
      <c r="N2550" s="7" t="str">
        <f>IF(ISNUMBER(_xll.BDP($C2550, "DELTA_MID")),_xll.BDP($C2550, "DELTA_MID")," ")</f>
        <v xml:space="preserve"> </v>
      </c>
      <c r="O2550" s="7" t="str">
        <f>IF(ISNUMBER(N2550),_xll.BDP($C2550, "OPT_UNDL_TICKER"),"")</f>
        <v/>
      </c>
      <c r="P2550" s="8" t="str">
        <f>IF(ISNUMBER(N2550),_xll.BDP($C2550, "OPT_UNDL_PX")," ")</f>
        <v xml:space="preserve"> </v>
      </c>
      <c r="Q2550" s="7" t="str">
        <f>IF(ISNUMBER(N2550),+G2550*_xll.BDP($C2550, "PX_POS_MULT_FACTOR")*P2550/K2550," ")</f>
        <v xml:space="preserve"> </v>
      </c>
      <c r="R2550" s="8" t="str">
        <f>IF(OR($A2550="TUA",$A2550="TYA"),"",IF(ISNUMBER(_xll.BDP($C2550,"DUR_ADJ_OAS_MID")),_xll.BDP($C2550,"DUR_ADJ_OAS_MID"),IF(ISNUMBER(_xll.BDP($E2550&amp;" ISIN","DUR_ADJ_OAS_MID")),_xll.BDP($E2550&amp;" ISIN","DUR_ADJ_OAS_MID")," ")))</f>
        <v xml:space="preserve"> </v>
      </c>
      <c r="S2550" s="7" t="str">
        <f ca="1">IF(AND(A2549="SVOL",C2549="Cash"),                                     SUM(INDIRECT(ADDRESS(ROW()-(COUNTIF(A:A,"SVOL")),COLUMN())):INDIRECT(ADDRESS(ROW()-1,COLUMN()))),                                    IF(AND(A2550="TYA",C2550="Cash"), SUM(INDIRECT(ADDRESS(ROW()-(COUNTIF(A:A,"TYA")-1),COLUMN())):INDIRECT(ADDRESS(ROW()-1,COLUMN()))),                                    IF(AND(A2550="SVOL",ISNUMBER(FIND(" Govt",C2550))),"", IF(AND(A2550="SVOL",ISNUMBER(FIND(" Index",C2550))),J2550,                                    IF(ISNUMBER(N2550),Q2550*N2550,IF(ISNUMBER(R2550),J2550*R2550," "))))))</f>
        <v xml:space="preserve"> </v>
      </c>
      <c r="T2550" t="s">
        <v>5489</v>
      </c>
      <c r="U2550" t="s">
        <v>1204</v>
      </c>
      <c r="AG2550" s="17" t="s">
        <v>6737</v>
      </c>
    </row>
    <row r="2551" spans="1:33" x14ac:dyDescent="0.35">
      <c r="A2551" t="s">
        <v>6018</v>
      </c>
      <c r="B2551" t="s">
        <v>6044</v>
      </c>
      <c r="C2551" t="s">
        <v>6045</v>
      </c>
      <c r="D2551" t="s">
        <v>6046</v>
      </c>
      <c r="E2551" t="s">
        <v>6047</v>
      </c>
      <c r="F2551" t="s">
        <v>6048</v>
      </c>
      <c r="G2551" s="1">
        <v>6372</v>
      </c>
      <c r="H2551" s="1">
        <v>66.66</v>
      </c>
      <c r="I2551" s="2">
        <v>424757.52</v>
      </c>
      <c r="J2551" s="3">
        <v>2.4555800000000002E-3</v>
      </c>
      <c r="K2551" s="4">
        <v>172976672.21000001</v>
      </c>
      <c r="L2551" s="5">
        <v>5500001</v>
      </c>
      <c r="M2551" s="6">
        <v>31.450298320000002</v>
      </c>
      <c r="N2551" s="7" t="str">
        <f>IF(ISNUMBER(_xll.BDP($C2551, "DELTA_MID")),_xll.BDP($C2551, "DELTA_MID")," ")</f>
        <v xml:space="preserve"> </v>
      </c>
      <c r="O2551" s="7" t="str">
        <f>IF(ISNUMBER(N2551),_xll.BDP($C2551, "OPT_UNDL_TICKER"),"")</f>
        <v/>
      </c>
      <c r="P2551" s="8" t="str">
        <f>IF(ISNUMBER(N2551),_xll.BDP($C2551, "OPT_UNDL_PX")," ")</f>
        <v xml:space="preserve"> </v>
      </c>
      <c r="Q2551" s="7" t="str">
        <f>IF(ISNUMBER(N2551),+G2551*_xll.BDP($C2551, "PX_POS_MULT_FACTOR")*P2551/K2551," ")</f>
        <v xml:space="preserve"> </v>
      </c>
      <c r="R2551" s="8" t="str">
        <f>IF(OR($A2551="TUA",$A2551="TYA"),"",IF(ISNUMBER(_xll.BDP($C2551,"DUR_ADJ_OAS_MID")),_xll.BDP($C2551,"DUR_ADJ_OAS_MID"),IF(ISNUMBER(_xll.BDP($E2551&amp;" ISIN","DUR_ADJ_OAS_MID")),_xll.BDP($E2551&amp;" ISIN","DUR_ADJ_OAS_MID")," ")))</f>
        <v xml:space="preserve"> </v>
      </c>
      <c r="S2551" s="7" t="str">
        <f ca="1">IF(AND(A2550="SVOL",C2550="Cash"),                                     SUM(INDIRECT(ADDRESS(ROW()-(COUNTIF(A:A,"SVOL")),COLUMN())):INDIRECT(ADDRESS(ROW()-1,COLUMN()))),                                    IF(AND(A2551="TYA",C2551="Cash"), SUM(INDIRECT(ADDRESS(ROW()-(COUNTIF(A:A,"TYA")-1),COLUMN())):INDIRECT(ADDRESS(ROW()-1,COLUMN()))),                                    IF(AND(A2551="SVOL",ISNUMBER(FIND(" Govt",C2551))),"", IF(AND(A2551="SVOL",ISNUMBER(FIND(" Index",C2551))),J2551,                                    IF(ISNUMBER(N2551),Q2551*N2551,IF(ISNUMBER(R2551),J2551*R2551," "))))))</f>
        <v xml:space="preserve"> </v>
      </c>
      <c r="T2551" t="s">
        <v>6048</v>
      </c>
      <c r="U2551" t="s">
        <v>1204</v>
      </c>
      <c r="AG2551" s="17" t="s">
        <v>6737</v>
      </c>
    </row>
    <row r="2552" spans="1:33" x14ac:dyDescent="0.35">
      <c r="A2552" t="s">
        <v>6018</v>
      </c>
      <c r="B2552" t="s">
        <v>6049</v>
      </c>
      <c r="C2552" t="s">
        <v>6050</v>
      </c>
      <c r="D2552" t="s">
        <v>6051</v>
      </c>
      <c r="E2552" t="s">
        <v>6052</v>
      </c>
      <c r="F2552" t="s">
        <v>6053</v>
      </c>
      <c r="G2552" s="1">
        <v>662</v>
      </c>
      <c r="H2552" s="1">
        <v>58.41</v>
      </c>
      <c r="I2552" s="2">
        <v>38667.42</v>
      </c>
      <c r="J2552" s="3">
        <v>2.2353999999999999E-4</v>
      </c>
      <c r="K2552" s="4">
        <v>172976672.21000001</v>
      </c>
      <c r="L2552" s="5">
        <v>5500001</v>
      </c>
      <c r="M2552" s="6">
        <v>31.450298320000002</v>
      </c>
      <c r="N2552" s="7" t="str">
        <f>IF(ISNUMBER(_xll.BDP($C2552, "DELTA_MID")),_xll.BDP($C2552, "DELTA_MID")," ")</f>
        <v xml:space="preserve"> </v>
      </c>
      <c r="O2552" s="7" t="str">
        <f>IF(ISNUMBER(N2552),_xll.BDP($C2552, "OPT_UNDL_TICKER"),"")</f>
        <v/>
      </c>
      <c r="P2552" s="8" t="str">
        <f>IF(ISNUMBER(N2552),_xll.BDP($C2552, "OPT_UNDL_PX")," ")</f>
        <v xml:space="preserve"> </v>
      </c>
      <c r="Q2552" s="7" t="str">
        <f>IF(ISNUMBER(N2552),+G2552*_xll.BDP($C2552, "PX_POS_MULT_FACTOR")*P2552/K2552," ")</f>
        <v xml:space="preserve"> </v>
      </c>
      <c r="R2552" s="8" t="str">
        <f>IF(OR($A2552="TUA",$A2552="TYA"),"",IF(ISNUMBER(_xll.BDP($C2552,"DUR_ADJ_OAS_MID")),_xll.BDP($C2552,"DUR_ADJ_OAS_MID"),IF(ISNUMBER(_xll.BDP($E2552&amp;" ISIN","DUR_ADJ_OAS_MID")),_xll.BDP($E2552&amp;" ISIN","DUR_ADJ_OAS_MID")," ")))</f>
        <v xml:space="preserve"> </v>
      </c>
      <c r="S2552" s="7" t="str">
        <f ca="1">IF(AND(A2551="SVOL",C2551="Cash"),                                     SUM(INDIRECT(ADDRESS(ROW()-(COUNTIF(A:A,"SVOL")),COLUMN())):INDIRECT(ADDRESS(ROW()-1,COLUMN()))),                                    IF(AND(A2552="TYA",C2552="Cash"), SUM(INDIRECT(ADDRESS(ROW()-(COUNTIF(A:A,"TYA")-1),COLUMN())):INDIRECT(ADDRESS(ROW()-1,COLUMN()))),                                    IF(AND(A2552="SVOL",ISNUMBER(FIND(" Govt",C2552))),"", IF(AND(A2552="SVOL",ISNUMBER(FIND(" Index",C2552))),J2552,                                    IF(ISNUMBER(N2552),Q2552*N2552,IF(ISNUMBER(R2552),J2552*R2552," "))))))</f>
        <v xml:space="preserve"> </v>
      </c>
      <c r="T2552" t="s">
        <v>6053</v>
      </c>
      <c r="U2552" t="s">
        <v>1204</v>
      </c>
      <c r="AG2552" s="17" t="s">
        <v>6737</v>
      </c>
    </row>
    <row r="2553" spans="1:33" x14ac:dyDescent="0.35">
      <c r="A2553" t="s">
        <v>6018</v>
      </c>
      <c r="B2553" t="s">
        <v>6054</v>
      </c>
      <c r="C2553" t="s">
        <v>6055</v>
      </c>
      <c r="D2553" t="s">
        <v>6056</v>
      </c>
      <c r="E2553" t="s">
        <v>6057</v>
      </c>
      <c r="F2553" t="s">
        <v>6058</v>
      </c>
      <c r="G2553" s="1">
        <v>87481</v>
      </c>
      <c r="H2553" s="1">
        <v>10.44</v>
      </c>
      <c r="I2553" s="2">
        <v>913301.64</v>
      </c>
      <c r="J2553" s="3">
        <v>5.2799099999999996E-3</v>
      </c>
      <c r="K2553" s="4">
        <v>172976672.21000001</v>
      </c>
      <c r="L2553" s="5">
        <v>5500001</v>
      </c>
      <c r="M2553" s="6">
        <v>31.450298320000002</v>
      </c>
      <c r="N2553" s="7" t="str">
        <f>IF(ISNUMBER(_xll.BDP($C2553, "DELTA_MID")),_xll.BDP($C2553, "DELTA_MID")," ")</f>
        <v xml:space="preserve"> </v>
      </c>
      <c r="O2553" s="7" t="str">
        <f>IF(ISNUMBER(N2553),_xll.BDP($C2553, "OPT_UNDL_TICKER"),"")</f>
        <v/>
      </c>
      <c r="P2553" s="8" t="str">
        <f>IF(ISNUMBER(N2553),_xll.BDP($C2553, "OPT_UNDL_PX")," ")</f>
        <v xml:space="preserve"> </v>
      </c>
      <c r="Q2553" s="7" t="str">
        <f>IF(ISNUMBER(N2553),+G2553*_xll.BDP($C2553, "PX_POS_MULT_FACTOR")*P2553/K2553," ")</f>
        <v xml:space="preserve"> </v>
      </c>
      <c r="R2553" s="8" t="str">
        <f>IF(OR($A2553="TUA",$A2553="TYA"),"",IF(ISNUMBER(_xll.BDP($C2553,"DUR_ADJ_OAS_MID")),_xll.BDP($C2553,"DUR_ADJ_OAS_MID"),IF(ISNUMBER(_xll.BDP($E2553&amp;" ISIN","DUR_ADJ_OAS_MID")),_xll.BDP($E2553&amp;" ISIN","DUR_ADJ_OAS_MID")," ")))</f>
        <v xml:space="preserve"> </v>
      </c>
      <c r="S2553" s="7" t="str">
        <f ca="1">IF(AND(A2552="SVOL",C2552="Cash"),                                     SUM(INDIRECT(ADDRESS(ROW()-(COUNTIF(A:A,"SVOL")),COLUMN())):INDIRECT(ADDRESS(ROW()-1,COLUMN()))),                                    IF(AND(A2553="TYA",C2553="Cash"), SUM(INDIRECT(ADDRESS(ROW()-(COUNTIF(A:A,"TYA")-1),COLUMN())):INDIRECT(ADDRESS(ROW()-1,COLUMN()))),                                    IF(AND(A2553="SVOL",ISNUMBER(FIND(" Govt",C2553))),"", IF(AND(A2553="SVOL",ISNUMBER(FIND(" Index",C2553))),J2553,                                    IF(ISNUMBER(N2553),Q2553*N2553,IF(ISNUMBER(R2553),J2553*R2553," "))))))</f>
        <v xml:space="preserve"> </v>
      </c>
      <c r="T2553" t="s">
        <v>6058</v>
      </c>
      <c r="U2553" t="s">
        <v>1204</v>
      </c>
      <c r="AG2553" s="17" t="s">
        <v>6737</v>
      </c>
    </row>
    <row r="2554" spans="1:33" x14ac:dyDescent="0.35">
      <c r="A2554" t="s">
        <v>6018</v>
      </c>
      <c r="B2554" t="s">
        <v>6059</v>
      </c>
      <c r="C2554" t="s">
        <v>6060</v>
      </c>
      <c r="D2554" t="s">
        <v>6061</v>
      </c>
      <c r="E2554" t="s">
        <v>6062</v>
      </c>
      <c r="F2554" t="s">
        <v>6063</v>
      </c>
      <c r="G2554" s="1">
        <v>840</v>
      </c>
      <c r="H2554" s="1">
        <v>88.77</v>
      </c>
      <c r="I2554" s="2">
        <v>74566.8</v>
      </c>
      <c r="J2554" s="3">
        <v>4.3108000000000003E-4</v>
      </c>
      <c r="K2554" s="4">
        <v>172976672.21000001</v>
      </c>
      <c r="L2554" s="5">
        <v>5500001</v>
      </c>
      <c r="M2554" s="6">
        <v>31.450298320000002</v>
      </c>
      <c r="N2554" s="7" t="str">
        <f>IF(ISNUMBER(_xll.BDP($C2554, "DELTA_MID")),_xll.BDP($C2554, "DELTA_MID")," ")</f>
        <v xml:space="preserve"> </v>
      </c>
      <c r="O2554" s="7" t="str">
        <f>IF(ISNUMBER(N2554),_xll.BDP($C2554, "OPT_UNDL_TICKER"),"")</f>
        <v/>
      </c>
      <c r="P2554" s="8" t="str">
        <f>IF(ISNUMBER(N2554),_xll.BDP($C2554, "OPT_UNDL_PX")," ")</f>
        <v xml:space="preserve"> </v>
      </c>
      <c r="Q2554" s="7" t="str">
        <f>IF(ISNUMBER(N2554),+G2554*_xll.BDP($C2554, "PX_POS_MULT_FACTOR")*P2554/K2554," ")</f>
        <v xml:space="preserve"> </v>
      </c>
      <c r="R2554" s="8" t="str">
        <f>IF(OR($A2554="TUA",$A2554="TYA"),"",IF(ISNUMBER(_xll.BDP($C2554,"DUR_ADJ_OAS_MID")),_xll.BDP($C2554,"DUR_ADJ_OAS_MID"),IF(ISNUMBER(_xll.BDP($E2554&amp;" ISIN","DUR_ADJ_OAS_MID")),_xll.BDP($E2554&amp;" ISIN","DUR_ADJ_OAS_MID")," ")))</f>
        <v xml:space="preserve"> </v>
      </c>
      <c r="S2554" s="7" t="str">
        <f ca="1">IF(AND(A2553="SVOL",C2553="Cash"),                                     SUM(INDIRECT(ADDRESS(ROW()-(COUNTIF(A:A,"SVOL")),COLUMN())):INDIRECT(ADDRESS(ROW()-1,COLUMN()))),                                    IF(AND(A2554="TYA",C2554="Cash"), SUM(INDIRECT(ADDRESS(ROW()-(COUNTIF(A:A,"TYA")-1),COLUMN())):INDIRECT(ADDRESS(ROW()-1,COLUMN()))),                                    IF(AND(A2554="SVOL",ISNUMBER(FIND(" Govt",C2554))),"", IF(AND(A2554="SVOL",ISNUMBER(FIND(" Index",C2554))),J2554,                                    IF(ISNUMBER(N2554),Q2554*N2554,IF(ISNUMBER(R2554),J2554*R2554," "))))))</f>
        <v xml:space="preserve"> </v>
      </c>
      <c r="T2554" t="s">
        <v>6063</v>
      </c>
      <c r="U2554" t="s">
        <v>1204</v>
      </c>
      <c r="AG2554" s="17" t="s">
        <v>6737</v>
      </c>
    </row>
    <row r="2555" spans="1:33" x14ac:dyDescent="0.35">
      <c r="A2555" t="s">
        <v>6018</v>
      </c>
      <c r="B2555" t="s">
        <v>4823</v>
      </c>
      <c r="C2555" t="s">
        <v>4824</v>
      </c>
      <c r="D2555" t="s">
        <v>4825</v>
      </c>
      <c r="E2555" t="s">
        <v>4826</v>
      </c>
      <c r="F2555" t="s">
        <v>4827</v>
      </c>
      <c r="G2555" s="1">
        <v>137846</v>
      </c>
      <c r="H2555" s="1">
        <v>32.72</v>
      </c>
      <c r="I2555" s="2">
        <v>4510321.12</v>
      </c>
      <c r="J2555" s="3">
        <v>2.6074739999999999E-2</v>
      </c>
      <c r="K2555" s="4">
        <v>172976672.21000001</v>
      </c>
      <c r="L2555" s="5">
        <v>5500001</v>
      </c>
      <c r="M2555" s="6">
        <v>31.450298320000002</v>
      </c>
      <c r="N2555" s="7" t="str">
        <f>IF(ISNUMBER(_xll.BDP($C2555, "DELTA_MID")),_xll.BDP($C2555, "DELTA_MID")," ")</f>
        <v xml:space="preserve"> </v>
      </c>
      <c r="O2555" s="7" t="str">
        <f>IF(ISNUMBER(N2555),_xll.BDP($C2555, "OPT_UNDL_TICKER"),"")</f>
        <v/>
      </c>
      <c r="P2555" s="8" t="str">
        <f>IF(ISNUMBER(N2555),_xll.BDP($C2555, "OPT_UNDL_PX")," ")</f>
        <v xml:space="preserve"> </v>
      </c>
      <c r="Q2555" s="7" t="str">
        <f>IF(ISNUMBER(N2555),+G2555*_xll.BDP($C2555, "PX_POS_MULT_FACTOR")*P2555/K2555," ")</f>
        <v xml:space="preserve"> </v>
      </c>
      <c r="R2555" s="8" t="str">
        <f>IF(OR($A2555="TUA",$A2555="TYA"),"",IF(ISNUMBER(_xll.BDP($C2555,"DUR_ADJ_OAS_MID")),_xll.BDP($C2555,"DUR_ADJ_OAS_MID"),IF(ISNUMBER(_xll.BDP($E2555&amp;" ISIN","DUR_ADJ_OAS_MID")),_xll.BDP($E2555&amp;" ISIN","DUR_ADJ_OAS_MID")," ")))</f>
        <v xml:space="preserve"> </v>
      </c>
      <c r="S2555" s="7" t="str">
        <f ca="1">IF(AND(A2554="SVOL",C2554="Cash"),                                     SUM(INDIRECT(ADDRESS(ROW()-(COUNTIF(A:A,"SVOL")),COLUMN())):INDIRECT(ADDRESS(ROW()-1,COLUMN()))),                                    IF(AND(A2555="TYA",C2555="Cash"), SUM(INDIRECT(ADDRESS(ROW()-(COUNTIF(A:A,"TYA")-1),COLUMN())):INDIRECT(ADDRESS(ROW()-1,COLUMN()))),                                    IF(AND(A2555="SVOL",ISNUMBER(FIND(" Govt",C2555))),"", IF(AND(A2555="SVOL",ISNUMBER(FIND(" Index",C2555))),J2555,                                    IF(ISNUMBER(N2555),Q2555*N2555,IF(ISNUMBER(R2555),J2555*R2555," "))))))</f>
        <v xml:space="preserve"> </v>
      </c>
      <c r="T2555" t="s">
        <v>4827</v>
      </c>
      <c r="U2555" t="s">
        <v>1204</v>
      </c>
      <c r="AG2555" s="17" t="s">
        <v>6737</v>
      </c>
    </row>
    <row r="2556" spans="1:33" x14ac:dyDescent="0.35">
      <c r="A2556" t="s">
        <v>6018</v>
      </c>
      <c r="B2556" t="s">
        <v>4828</v>
      </c>
      <c r="C2556" t="s">
        <v>772</v>
      </c>
      <c r="D2556" t="s">
        <v>773</v>
      </c>
      <c r="E2556" t="s">
        <v>774</v>
      </c>
      <c r="F2556" t="s">
        <v>775</v>
      </c>
      <c r="G2556" s="1">
        <v>31979</v>
      </c>
      <c r="H2556" s="1">
        <v>332.04</v>
      </c>
      <c r="I2556" s="2">
        <v>10618307.16</v>
      </c>
      <c r="J2556" s="3">
        <v>6.1385780000000001E-2</v>
      </c>
      <c r="K2556" s="4">
        <v>172976672.21000001</v>
      </c>
      <c r="L2556" s="5">
        <v>5500001</v>
      </c>
      <c r="M2556" s="6">
        <v>31.450298320000002</v>
      </c>
      <c r="N2556" s="7" t="str">
        <f>IF(ISNUMBER(_xll.BDP($C2556, "DELTA_MID")),_xll.BDP($C2556, "DELTA_MID")," ")</f>
        <v xml:space="preserve"> </v>
      </c>
      <c r="O2556" s="7" t="str">
        <f>IF(ISNUMBER(N2556),_xll.BDP($C2556, "OPT_UNDL_TICKER"),"")</f>
        <v/>
      </c>
      <c r="P2556" s="8" t="str">
        <f>IF(ISNUMBER(N2556),_xll.BDP($C2556, "OPT_UNDL_PX")," ")</f>
        <v xml:space="preserve"> </v>
      </c>
      <c r="Q2556" s="7" t="str">
        <f>IF(ISNUMBER(N2556),+G2556*_xll.BDP($C2556, "PX_POS_MULT_FACTOR")*P2556/K2556," ")</f>
        <v xml:space="preserve"> </v>
      </c>
      <c r="R2556" s="8" t="str">
        <f>IF(OR($A2556="TUA",$A2556="TYA"),"",IF(ISNUMBER(_xll.BDP($C2556,"DUR_ADJ_OAS_MID")),_xll.BDP($C2556,"DUR_ADJ_OAS_MID"),IF(ISNUMBER(_xll.BDP($E2556&amp;" ISIN","DUR_ADJ_OAS_MID")),_xll.BDP($E2556&amp;" ISIN","DUR_ADJ_OAS_MID")," ")))</f>
        <v xml:space="preserve"> </v>
      </c>
      <c r="S2556" s="7" t="str">
        <f ca="1">IF(AND(A2555="SVOL",C2555="Cash"),                                     SUM(INDIRECT(ADDRESS(ROW()-(COUNTIF(A:A,"SVOL")),COLUMN())):INDIRECT(ADDRESS(ROW()-1,COLUMN()))),                                    IF(AND(A2556="TYA",C2556="Cash"), SUM(INDIRECT(ADDRESS(ROW()-(COUNTIF(A:A,"TYA")-1),COLUMN())):INDIRECT(ADDRESS(ROW()-1,COLUMN()))),                                    IF(AND(A2556="SVOL",ISNUMBER(FIND(" Govt",C2556))),"", IF(AND(A2556="SVOL",ISNUMBER(FIND(" Index",C2556))),J2556,                                    IF(ISNUMBER(N2556),Q2556*N2556,IF(ISNUMBER(R2556),J2556*R2556," "))))))</f>
        <v xml:space="preserve"> </v>
      </c>
      <c r="T2556" t="s">
        <v>775</v>
      </c>
      <c r="U2556" t="s">
        <v>1204</v>
      </c>
      <c r="AG2556" s="17" t="s">
        <v>6737</v>
      </c>
    </row>
    <row r="2557" spans="1:33" x14ac:dyDescent="0.35">
      <c r="A2557" t="s">
        <v>6018</v>
      </c>
      <c r="B2557" t="s">
        <v>6064</v>
      </c>
      <c r="C2557" t="s">
        <v>6065</v>
      </c>
      <c r="D2557" t="s">
        <v>6066</v>
      </c>
      <c r="E2557" t="s">
        <v>6067</v>
      </c>
      <c r="F2557" t="s">
        <v>6068</v>
      </c>
      <c r="G2557" s="1">
        <v>6678</v>
      </c>
      <c r="H2557" s="1">
        <v>101.88</v>
      </c>
      <c r="I2557" s="2">
        <v>680354.64</v>
      </c>
      <c r="J2557" s="3">
        <v>3.9332200000000003E-3</v>
      </c>
      <c r="K2557" s="4">
        <v>172976672.21000001</v>
      </c>
      <c r="L2557" s="5">
        <v>5500001</v>
      </c>
      <c r="M2557" s="6">
        <v>31.450298320000002</v>
      </c>
      <c r="N2557" s="7" t="str">
        <f>IF(ISNUMBER(_xll.BDP($C2557, "DELTA_MID")),_xll.BDP($C2557, "DELTA_MID")," ")</f>
        <v xml:space="preserve"> </v>
      </c>
      <c r="O2557" s="7" t="str">
        <f>IF(ISNUMBER(N2557),_xll.BDP($C2557, "OPT_UNDL_TICKER"),"")</f>
        <v/>
      </c>
      <c r="P2557" s="8" t="str">
        <f>IF(ISNUMBER(N2557),_xll.BDP($C2557, "OPT_UNDL_PX")," ")</f>
        <v xml:space="preserve"> </v>
      </c>
      <c r="Q2557" s="7" t="str">
        <f>IF(ISNUMBER(N2557),+G2557*_xll.BDP($C2557, "PX_POS_MULT_FACTOR")*P2557/K2557," ")</f>
        <v xml:space="preserve"> </v>
      </c>
      <c r="R2557" s="8" t="str">
        <f>IF(OR($A2557="TUA",$A2557="TYA"),"",IF(ISNUMBER(_xll.BDP($C2557,"DUR_ADJ_OAS_MID")),_xll.BDP($C2557,"DUR_ADJ_OAS_MID"),IF(ISNUMBER(_xll.BDP($E2557&amp;" ISIN","DUR_ADJ_OAS_MID")),_xll.BDP($E2557&amp;" ISIN","DUR_ADJ_OAS_MID")," ")))</f>
        <v xml:space="preserve"> </v>
      </c>
      <c r="S2557" s="7" t="str">
        <f ca="1">IF(AND(A2556="SVOL",C2556="Cash"),                                     SUM(INDIRECT(ADDRESS(ROW()-(COUNTIF(A:A,"SVOL")),COLUMN())):INDIRECT(ADDRESS(ROW()-1,COLUMN()))),                                    IF(AND(A2557="TYA",C2557="Cash"), SUM(INDIRECT(ADDRESS(ROW()-(COUNTIF(A:A,"TYA")-1),COLUMN())):INDIRECT(ADDRESS(ROW()-1,COLUMN()))),                                    IF(AND(A2557="SVOL",ISNUMBER(FIND(" Govt",C2557))),"", IF(AND(A2557="SVOL",ISNUMBER(FIND(" Index",C2557))),J2557,                                    IF(ISNUMBER(N2557),Q2557*N2557,IF(ISNUMBER(R2557),J2557*R2557," "))))))</f>
        <v xml:space="preserve"> </v>
      </c>
      <c r="T2557" t="s">
        <v>6068</v>
      </c>
      <c r="U2557" t="s">
        <v>1204</v>
      </c>
      <c r="AG2557" s="17" t="s">
        <v>6737</v>
      </c>
    </row>
    <row r="2558" spans="1:33" x14ac:dyDescent="0.35">
      <c r="A2558" t="s">
        <v>6018</v>
      </c>
      <c r="B2558" t="s">
        <v>4860</v>
      </c>
      <c r="C2558" t="s">
        <v>225</v>
      </c>
      <c r="D2558" t="s">
        <v>226</v>
      </c>
      <c r="E2558" t="s">
        <v>227</v>
      </c>
      <c r="F2558" t="s">
        <v>228</v>
      </c>
      <c r="G2558" s="1">
        <v>8614</v>
      </c>
      <c r="H2558" s="1">
        <v>54.27</v>
      </c>
      <c r="I2558" s="2">
        <v>467481.78</v>
      </c>
      <c r="J2558" s="3">
        <v>2.7025700000000001E-3</v>
      </c>
      <c r="K2558" s="4">
        <v>172976672.21000001</v>
      </c>
      <c r="L2558" s="5">
        <v>5500001</v>
      </c>
      <c r="M2558" s="6">
        <v>31.450298320000002</v>
      </c>
      <c r="N2558" s="7" t="str">
        <f>IF(ISNUMBER(_xll.BDP($C2558, "DELTA_MID")),_xll.BDP($C2558, "DELTA_MID")," ")</f>
        <v xml:space="preserve"> </v>
      </c>
      <c r="O2558" s="7" t="str">
        <f>IF(ISNUMBER(N2558),_xll.BDP($C2558, "OPT_UNDL_TICKER"),"")</f>
        <v/>
      </c>
      <c r="P2558" s="8" t="str">
        <f>IF(ISNUMBER(N2558),_xll.BDP($C2558, "OPT_UNDL_PX")," ")</f>
        <v xml:space="preserve"> </v>
      </c>
      <c r="Q2558" s="7" t="str">
        <f>IF(ISNUMBER(N2558),+G2558*_xll.BDP($C2558, "PX_POS_MULT_FACTOR")*P2558/K2558," ")</f>
        <v xml:space="preserve"> </v>
      </c>
      <c r="R2558" s="8" t="str">
        <f>IF(OR($A2558="TUA",$A2558="TYA"),"",IF(ISNUMBER(_xll.BDP($C2558,"DUR_ADJ_OAS_MID")),_xll.BDP($C2558,"DUR_ADJ_OAS_MID"),IF(ISNUMBER(_xll.BDP($E2558&amp;" ISIN","DUR_ADJ_OAS_MID")),_xll.BDP($E2558&amp;" ISIN","DUR_ADJ_OAS_MID")," ")))</f>
        <v xml:space="preserve"> </v>
      </c>
      <c r="S2558" s="7" t="str">
        <f ca="1">IF(AND(A2557="SVOL",C2557="Cash"),                                     SUM(INDIRECT(ADDRESS(ROW()-(COUNTIF(A:A,"SVOL")),COLUMN())):INDIRECT(ADDRESS(ROW()-1,COLUMN()))),                                    IF(AND(A2558="TYA",C2558="Cash"), SUM(INDIRECT(ADDRESS(ROW()-(COUNTIF(A:A,"TYA")-1),COLUMN())):INDIRECT(ADDRESS(ROW()-1,COLUMN()))),                                    IF(AND(A2558="SVOL",ISNUMBER(FIND(" Govt",C2558))),"", IF(AND(A2558="SVOL",ISNUMBER(FIND(" Index",C2558))),J2558,                                    IF(ISNUMBER(N2558),Q2558*N2558,IF(ISNUMBER(R2558),J2558*R2558," "))))))</f>
        <v xml:space="preserve"> </v>
      </c>
      <c r="T2558" t="s">
        <v>228</v>
      </c>
      <c r="U2558" t="s">
        <v>1204</v>
      </c>
      <c r="AG2558" s="17" t="s">
        <v>6737</v>
      </c>
    </row>
    <row r="2559" spans="1:33" x14ac:dyDescent="0.35">
      <c r="A2559" t="s">
        <v>6018</v>
      </c>
      <c r="B2559" t="s">
        <v>6069</v>
      </c>
      <c r="C2559" t="s">
        <v>6070</v>
      </c>
      <c r="D2559" t="s">
        <v>6071</v>
      </c>
      <c r="E2559" t="s">
        <v>6072</v>
      </c>
      <c r="F2559" t="s">
        <v>6073</v>
      </c>
      <c r="G2559" s="1">
        <v>1561</v>
      </c>
      <c r="H2559" s="1">
        <v>241.53</v>
      </c>
      <c r="I2559" s="2">
        <v>377028.33</v>
      </c>
      <c r="J2559" s="3">
        <v>2.17965E-3</v>
      </c>
      <c r="K2559" s="4">
        <v>172976672.21000001</v>
      </c>
      <c r="L2559" s="5">
        <v>5500001</v>
      </c>
      <c r="M2559" s="6">
        <v>31.450298320000002</v>
      </c>
      <c r="N2559" s="7" t="str">
        <f>IF(ISNUMBER(_xll.BDP($C2559, "DELTA_MID")),_xll.BDP($C2559, "DELTA_MID")," ")</f>
        <v xml:space="preserve"> </v>
      </c>
      <c r="O2559" s="7" t="str">
        <f>IF(ISNUMBER(N2559),_xll.BDP($C2559, "OPT_UNDL_TICKER"),"")</f>
        <v/>
      </c>
      <c r="P2559" s="8" t="str">
        <f>IF(ISNUMBER(N2559),_xll.BDP($C2559, "OPT_UNDL_PX")," ")</f>
        <v xml:space="preserve"> </v>
      </c>
      <c r="Q2559" s="7" t="str">
        <f>IF(ISNUMBER(N2559),+G2559*_xll.BDP($C2559, "PX_POS_MULT_FACTOR")*P2559/K2559," ")</f>
        <v xml:space="preserve"> </v>
      </c>
      <c r="R2559" s="8" t="str">
        <f>IF(OR($A2559="TUA",$A2559="TYA"),"",IF(ISNUMBER(_xll.BDP($C2559,"DUR_ADJ_OAS_MID")),_xll.BDP($C2559,"DUR_ADJ_OAS_MID"),IF(ISNUMBER(_xll.BDP($E2559&amp;" ISIN","DUR_ADJ_OAS_MID")),_xll.BDP($E2559&amp;" ISIN","DUR_ADJ_OAS_MID")," ")))</f>
        <v xml:space="preserve"> </v>
      </c>
      <c r="S2559" s="7" t="str">
        <f ca="1">IF(AND(A2558="SVOL",C2558="Cash"),                                     SUM(INDIRECT(ADDRESS(ROW()-(COUNTIF(A:A,"SVOL")),COLUMN())):INDIRECT(ADDRESS(ROW()-1,COLUMN()))),                                    IF(AND(A2559="TYA",C2559="Cash"), SUM(INDIRECT(ADDRESS(ROW()-(COUNTIF(A:A,"TYA")-1),COLUMN())):INDIRECT(ADDRESS(ROW()-1,COLUMN()))),                                    IF(AND(A2559="SVOL",ISNUMBER(FIND(" Govt",C2559))),"", IF(AND(A2559="SVOL",ISNUMBER(FIND(" Index",C2559))),J2559,                                    IF(ISNUMBER(N2559),Q2559*N2559,IF(ISNUMBER(R2559),J2559*R2559," "))))))</f>
        <v xml:space="preserve"> </v>
      </c>
      <c r="T2559" t="s">
        <v>6073</v>
      </c>
      <c r="U2559" t="s">
        <v>1204</v>
      </c>
      <c r="AG2559" s="17" t="s">
        <v>6737</v>
      </c>
    </row>
    <row r="2560" spans="1:33" x14ac:dyDescent="0.35">
      <c r="A2560" t="s">
        <v>6018</v>
      </c>
      <c r="B2560" t="s">
        <v>6074</v>
      </c>
      <c r="C2560" t="s">
        <v>6075</v>
      </c>
      <c r="D2560" t="s">
        <v>6076</v>
      </c>
      <c r="E2560" t="s">
        <v>6077</v>
      </c>
      <c r="F2560" t="s">
        <v>6078</v>
      </c>
      <c r="G2560" s="1">
        <v>1751</v>
      </c>
      <c r="H2560" s="1">
        <v>15.4</v>
      </c>
      <c r="I2560" s="2">
        <v>26965.4</v>
      </c>
      <c r="J2560" s="3">
        <v>1.5589E-4</v>
      </c>
      <c r="K2560" s="4">
        <v>172976672.21000001</v>
      </c>
      <c r="L2560" s="5">
        <v>5500001</v>
      </c>
      <c r="M2560" s="6">
        <v>31.450298320000002</v>
      </c>
      <c r="N2560" s="7" t="str">
        <f>IF(ISNUMBER(_xll.BDP($C2560, "DELTA_MID")),_xll.BDP($C2560, "DELTA_MID")," ")</f>
        <v xml:space="preserve"> </v>
      </c>
      <c r="O2560" s="7" t="str">
        <f>IF(ISNUMBER(N2560),_xll.BDP($C2560, "OPT_UNDL_TICKER"),"")</f>
        <v/>
      </c>
      <c r="P2560" s="8" t="str">
        <f>IF(ISNUMBER(N2560),_xll.BDP($C2560, "OPT_UNDL_PX")," ")</f>
        <v xml:space="preserve"> </v>
      </c>
      <c r="Q2560" s="7" t="str">
        <f>IF(ISNUMBER(N2560),+G2560*_xll.BDP($C2560, "PX_POS_MULT_FACTOR")*P2560/K2560," ")</f>
        <v xml:space="preserve"> </v>
      </c>
      <c r="R2560" s="8" t="str">
        <f>IF(OR($A2560="TUA",$A2560="TYA"),"",IF(ISNUMBER(_xll.BDP($C2560,"DUR_ADJ_OAS_MID")),_xll.BDP($C2560,"DUR_ADJ_OAS_MID"),IF(ISNUMBER(_xll.BDP($E2560&amp;" ISIN","DUR_ADJ_OAS_MID")),_xll.BDP($E2560&amp;" ISIN","DUR_ADJ_OAS_MID")," ")))</f>
        <v xml:space="preserve"> </v>
      </c>
      <c r="S2560" s="7" t="str">
        <f ca="1">IF(AND(A2559="SVOL",C2559="Cash"),                                     SUM(INDIRECT(ADDRESS(ROW()-(COUNTIF(A:A,"SVOL")),COLUMN())):INDIRECT(ADDRESS(ROW()-1,COLUMN()))),                                    IF(AND(A2560="TYA",C2560="Cash"), SUM(INDIRECT(ADDRESS(ROW()-(COUNTIF(A:A,"TYA")-1),COLUMN())):INDIRECT(ADDRESS(ROW()-1,COLUMN()))),                                    IF(AND(A2560="SVOL",ISNUMBER(FIND(" Govt",C2560))),"", IF(AND(A2560="SVOL",ISNUMBER(FIND(" Index",C2560))),J2560,                                    IF(ISNUMBER(N2560),Q2560*N2560,IF(ISNUMBER(R2560),J2560*R2560," "))))))</f>
        <v xml:space="preserve"> </v>
      </c>
      <c r="T2560" t="s">
        <v>6078</v>
      </c>
      <c r="U2560" t="s">
        <v>1204</v>
      </c>
      <c r="AG2560" s="17" t="s">
        <v>6737</v>
      </c>
    </row>
    <row r="2561" spans="1:33" x14ac:dyDescent="0.35">
      <c r="A2561" t="s">
        <v>6018</v>
      </c>
      <c r="B2561" t="s">
        <v>6079</v>
      </c>
      <c r="C2561" t="s">
        <v>6080</v>
      </c>
      <c r="D2561" t="s">
        <v>6081</v>
      </c>
      <c r="E2561" t="s">
        <v>6082</v>
      </c>
      <c r="F2561" t="s">
        <v>6083</v>
      </c>
      <c r="G2561" s="1">
        <v>16237</v>
      </c>
      <c r="H2561" s="1">
        <v>39.32</v>
      </c>
      <c r="I2561" s="2">
        <v>638438.84</v>
      </c>
      <c r="J2561" s="3">
        <v>3.6909E-3</v>
      </c>
      <c r="K2561" s="4">
        <v>172976672.21000001</v>
      </c>
      <c r="L2561" s="5">
        <v>5500001</v>
      </c>
      <c r="M2561" s="6">
        <v>31.450298320000002</v>
      </c>
      <c r="N2561" s="7" t="str">
        <f>IF(ISNUMBER(_xll.BDP($C2561, "DELTA_MID")),_xll.BDP($C2561, "DELTA_MID")," ")</f>
        <v xml:space="preserve"> </v>
      </c>
      <c r="O2561" s="7" t="str">
        <f>IF(ISNUMBER(N2561),_xll.BDP($C2561, "OPT_UNDL_TICKER"),"")</f>
        <v/>
      </c>
      <c r="P2561" s="8" t="str">
        <f>IF(ISNUMBER(N2561),_xll.BDP($C2561, "OPT_UNDL_PX")," ")</f>
        <v xml:space="preserve"> </v>
      </c>
      <c r="Q2561" s="7" t="str">
        <f>IF(ISNUMBER(N2561),+G2561*_xll.BDP($C2561, "PX_POS_MULT_FACTOR")*P2561/K2561," ")</f>
        <v xml:space="preserve"> </v>
      </c>
      <c r="R2561" s="8" t="str">
        <f>IF(OR($A2561="TUA",$A2561="TYA"),"",IF(ISNUMBER(_xll.BDP($C2561,"DUR_ADJ_OAS_MID")),_xll.BDP($C2561,"DUR_ADJ_OAS_MID"),IF(ISNUMBER(_xll.BDP($E2561&amp;" ISIN","DUR_ADJ_OAS_MID")),_xll.BDP($E2561&amp;" ISIN","DUR_ADJ_OAS_MID")," ")))</f>
        <v xml:space="preserve"> </v>
      </c>
      <c r="S2561" s="7" t="str">
        <f ca="1">IF(AND(A2560="SVOL",C2560="Cash"),                                     SUM(INDIRECT(ADDRESS(ROW()-(COUNTIF(A:A,"SVOL")),COLUMN())):INDIRECT(ADDRESS(ROW()-1,COLUMN()))),                                    IF(AND(A2561="TYA",C2561="Cash"), SUM(INDIRECT(ADDRESS(ROW()-(COUNTIF(A:A,"TYA")-1),COLUMN())):INDIRECT(ADDRESS(ROW()-1,COLUMN()))),                                    IF(AND(A2561="SVOL",ISNUMBER(FIND(" Govt",C2561))),"", IF(AND(A2561="SVOL",ISNUMBER(FIND(" Index",C2561))),J2561,                                    IF(ISNUMBER(N2561),Q2561*N2561,IF(ISNUMBER(R2561),J2561*R2561," "))))))</f>
        <v xml:space="preserve"> </v>
      </c>
      <c r="T2561" t="s">
        <v>6083</v>
      </c>
      <c r="U2561" t="s">
        <v>1204</v>
      </c>
      <c r="AG2561" s="17" t="s">
        <v>6737</v>
      </c>
    </row>
    <row r="2562" spans="1:33" x14ac:dyDescent="0.35">
      <c r="A2562" t="s">
        <v>6018</v>
      </c>
      <c r="B2562" t="s">
        <v>6084</v>
      </c>
      <c r="C2562" t="s">
        <v>6085</v>
      </c>
      <c r="D2562" t="s">
        <v>6086</v>
      </c>
      <c r="E2562" t="s">
        <v>6087</v>
      </c>
      <c r="F2562" t="s">
        <v>6088</v>
      </c>
      <c r="G2562" s="1">
        <v>80940</v>
      </c>
      <c r="H2562" s="1">
        <v>66.52</v>
      </c>
      <c r="I2562" s="2">
        <v>5384128.7999999998</v>
      </c>
      <c r="J2562" s="3">
        <v>3.1126330000000001E-2</v>
      </c>
      <c r="K2562" s="4">
        <v>172976672.21000001</v>
      </c>
      <c r="L2562" s="5">
        <v>5500001</v>
      </c>
      <c r="M2562" s="6">
        <v>31.450298320000002</v>
      </c>
      <c r="N2562" s="7" t="str">
        <f>IF(ISNUMBER(_xll.BDP($C2562, "DELTA_MID")),_xll.BDP($C2562, "DELTA_MID")," ")</f>
        <v xml:space="preserve"> </v>
      </c>
      <c r="O2562" s="7" t="str">
        <f>IF(ISNUMBER(N2562),_xll.BDP($C2562, "OPT_UNDL_TICKER"),"")</f>
        <v/>
      </c>
      <c r="P2562" s="8" t="str">
        <f>IF(ISNUMBER(N2562),_xll.BDP($C2562, "OPT_UNDL_PX")," ")</f>
        <v xml:space="preserve"> </v>
      </c>
      <c r="Q2562" s="7" t="str">
        <f>IF(ISNUMBER(N2562),+G2562*_xll.BDP($C2562, "PX_POS_MULT_FACTOR")*P2562/K2562," ")</f>
        <v xml:space="preserve"> </v>
      </c>
      <c r="R2562" s="8" t="str">
        <f>IF(OR($A2562="TUA",$A2562="TYA"),"",IF(ISNUMBER(_xll.BDP($C2562,"DUR_ADJ_OAS_MID")),_xll.BDP($C2562,"DUR_ADJ_OAS_MID"),IF(ISNUMBER(_xll.BDP($E2562&amp;" ISIN","DUR_ADJ_OAS_MID")),_xll.BDP($E2562&amp;" ISIN","DUR_ADJ_OAS_MID")," ")))</f>
        <v xml:space="preserve"> </v>
      </c>
      <c r="S2562" s="7" t="str">
        <f ca="1">IF(AND(A2561="SVOL",C2561="Cash"),                                     SUM(INDIRECT(ADDRESS(ROW()-(COUNTIF(A:A,"SVOL")),COLUMN())):INDIRECT(ADDRESS(ROW()-1,COLUMN()))),                                    IF(AND(A2562="TYA",C2562="Cash"), SUM(INDIRECT(ADDRESS(ROW()-(COUNTIF(A:A,"TYA")-1),COLUMN())):INDIRECT(ADDRESS(ROW()-1,COLUMN()))),                                    IF(AND(A2562="SVOL",ISNUMBER(FIND(" Govt",C2562))),"", IF(AND(A2562="SVOL",ISNUMBER(FIND(" Index",C2562))),J2562,                                    IF(ISNUMBER(N2562),Q2562*N2562,IF(ISNUMBER(R2562),J2562*R2562," "))))))</f>
        <v xml:space="preserve"> </v>
      </c>
      <c r="T2562" t="s">
        <v>6088</v>
      </c>
      <c r="U2562" t="s">
        <v>1204</v>
      </c>
      <c r="AG2562" s="17" t="s">
        <v>6737</v>
      </c>
    </row>
    <row r="2563" spans="1:33" x14ac:dyDescent="0.35">
      <c r="A2563" t="s">
        <v>6018</v>
      </c>
      <c r="B2563" t="s">
        <v>6089</v>
      </c>
      <c r="C2563" t="s">
        <v>6090</v>
      </c>
      <c r="D2563" t="s">
        <v>3567</v>
      </c>
      <c r="E2563" t="s">
        <v>3568</v>
      </c>
      <c r="F2563" t="s">
        <v>3569</v>
      </c>
      <c r="G2563" s="1">
        <v>21977</v>
      </c>
      <c r="H2563" s="1">
        <v>50.73</v>
      </c>
      <c r="I2563" s="2">
        <v>1114893.21</v>
      </c>
      <c r="J2563" s="3">
        <v>6.4453399999999999E-3</v>
      </c>
      <c r="K2563" s="4">
        <v>172976672.21000001</v>
      </c>
      <c r="L2563" s="5">
        <v>5500001</v>
      </c>
      <c r="M2563" s="6">
        <v>31.450298320000002</v>
      </c>
      <c r="N2563" s="7" t="str">
        <f>IF(ISNUMBER(_xll.BDP($C2563, "DELTA_MID")),_xll.BDP($C2563, "DELTA_MID")," ")</f>
        <v xml:space="preserve"> </v>
      </c>
      <c r="O2563" s="7" t="str">
        <f>IF(ISNUMBER(N2563),_xll.BDP($C2563, "OPT_UNDL_TICKER"),"")</f>
        <v/>
      </c>
      <c r="P2563" s="8" t="str">
        <f>IF(ISNUMBER(N2563),_xll.BDP($C2563, "OPT_UNDL_PX")," ")</f>
        <v xml:space="preserve"> </v>
      </c>
      <c r="Q2563" s="7" t="str">
        <f>IF(ISNUMBER(N2563),+G2563*_xll.BDP($C2563, "PX_POS_MULT_FACTOR")*P2563/K2563," ")</f>
        <v xml:space="preserve"> </v>
      </c>
      <c r="R2563" s="8" t="str">
        <f>IF(OR($A2563="TUA",$A2563="TYA"),"",IF(ISNUMBER(_xll.BDP($C2563,"DUR_ADJ_OAS_MID")),_xll.BDP($C2563,"DUR_ADJ_OAS_MID"),IF(ISNUMBER(_xll.BDP($E2563&amp;" ISIN","DUR_ADJ_OAS_MID")),_xll.BDP($E2563&amp;" ISIN","DUR_ADJ_OAS_MID")," ")))</f>
        <v xml:space="preserve"> </v>
      </c>
      <c r="S2563" s="7" t="str">
        <f ca="1">IF(AND(A2562="SVOL",C2562="Cash"),                                     SUM(INDIRECT(ADDRESS(ROW()-(COUNTIF(A:A,"SVOL")),COLUMN())):INDIRECT(ADDRESS(ROW()-1,COLUMN()))),                                    IF(AND(A2563="TYA",C2563="Cash"), SUM(INDIRECT(ADDRESS(ROW()-(COUNTIF(A:A,"TYA")-1),COLUMN())):INDIRECT(ADDRESS(ROW()-1,COLUMN()))),                                    IF(AND(A2563="SVOL",ISNUMBER(FIND(" Govt",C2563))),"", IF(AND(A2563="SVOL",ISNUMBER(FIND(" Index",C2563))),J2563,                                    IF(ISNUMBER(N2563),Q2563*N2563,IF(ISNUMBER(R2563),J2563*R2563," "))))))</f>
        <v xml:space="preserve"> </v>
      </c>
      <c r="T2563" t="s">
        <v>3569</v>
      </c>
      <c r="U2563" t="s">
        <v>1204</v>
      </c>
      <c r="AG2563" s="17" t="s">
        <v>6737</v>
      </c>
    </row>
    <row r="2564" spans="1:33" x14ac:dyDescent="0.35">
      <c r="A2564" t="s">
        <v>6018</v>
      </c>
      <c r="B2564" t="s">
        <v>6091</v>
      </c>
      <c r="C2564" t="s">
        <v>6092</v>
      </c>
      <c r="D2564" t="s">
        <v>6093</v>
      </c>
      <c r="E2564" t="s">
        <v>6094</v>
      </c>
      <c r="F2564" t="s">
        <v>6095</v>
      </c>
      <c r="G2564" s="1">
        <v>263787</v>
      </c>
      <c r="H2564" s="1">
        <v>3.56</v>
      </c>
      <c r="I2564" s="2">
        <v>939081.72</v>
      </c>
      <c r="J2564" s="3">
        <v>5.4289500000000001E-3</v>
      </c>
      <c r="K2564" s="4">
        <v>172976672.21000001</v>
      </c>
      <c r="L2564" s="5">
        <v>5500001</v>
      </c>
      <c r="M2564" s="6">
        <v>31.450298320000002</v>
      </c>
      <c r="N2564" s="7" t="str">
        <f>IF(ISNUMBER(_xll.BDP($C2564, "DELTA_MID")),_xll.BDP($C2564, "DELTA_MID")," ")</f>
        <v xml:space="preserve"> </v>
      </c>
      <c r="O2564" s="7" t="str">
        <f>IF(ISNUMBER(N2564),_xll.BDP($C2564, "OPT_UNDL_TICKER"),"")</f>
        <v/>
      </c>
      <c r="P2564" s="8" t="str">
        <f>IF(ISNUMBER(N2564),_xll.BDP($C2564, "OPT_UNDL_PX")," ")</f>
        <v xml:space="preserve"> </v>
      </c>
      <c r="Q2564" s="7" t="str">
        <f>IF(ISNUMBER(N2564),+G2564*_xll.BDP($C2564, "PX_POS_MULT_FACTOR")*P2564/K2564," ")</f>
        <v xml:space="preserve"> </v>
      </c>
      <c r="R2564" s="8" t="str">
        <f>IF(OR($A2564="TUA",$A2564="TYA"),"",IF(ISNUMBER(_xll.BDP($C2564,"DUR_ADJ_OAS_MID")),_xll.BDP($C2564,"DUR_ADJ_OAS_MID"),IF(ISNUMBER(_xll.BDP($E2564&amp;" ISIN","DUR_ADJ_OAS_MID")),_xll.BDP($E2564&amp;" ISIN","DUR_ADJ_OAS_MID")," ")))</f>
        <v xml:space="preserve"> </v>
      </c>
      <c r="S2564" s="7" t="str">
        <f ca="1">IF(AND(A2563="SVOL",C2563="Cash"),                                     SUM(INDIRECT(ADDRESS(ROW()-(COUNTIF(A:A,"SVOL")),COLUMN())):INDIRECT(ADDRESS(ROW()-1,COLUMN()))),                                    IF(AND(A2564="TYA",C2564="Cash"), SUM(INDIRECT(ADDRESS(ROW()-(COUNTIF(A:A,"TYA")-1),COLUMN())):INDIRECT(ADDRESS(ROW()-1,COLUMN()))),                                    IF(AND(A2564="SVOL",ISNUMBER(FIND(" Govt",C2564))),"", IF(AND(A2564="SVOL",ISNUMBER(FIND(" Index",C2564))),J2564,                                    IF(ISNUMBER(N2564),Q2564*N2564,IF(ISNUMBER(R2564),J2564*R2564," "))))))</f>
        <v xml:space="preserve"> </v>
      </c>
      <c r="T2564" t="s">
        <v>6095</v>
      </c>
      <c r="U2564" t="s">
        <v>1204</v>
      </c>
      <c r="AG2564" s="17" t="s">
        <v>6737</v>
      </c>
    </row>
    <row r="2565" spans="1:33" x14ac:dyDescent="0.35">
      <c r="A2565" t="s">
        <v>6018</v>
      </c>
      <c r="B2565" t="s">
        <v>6096</v>
      </c>
      <c r="C2565" t="s">
        <v>6097</v>
      </c>
      <c r="D2565" t="s">
        <v>6098</v>
      </c>
      <c r="E2565" t="s">
        <v>6099</v>
      </c>
      <c r="F2565" t="s">
        <v>6100</v>
      </c>
      <c r="G2565" s="1">
        <v>72258</v>
      </c>
      <c r="H2565" s="1">
        <v>92.63</v>
      </c>
      <c r="I2565" s="2">
        <v>6693258.54</v>
      </c>
      <c r="J2565" s="3">
        <v>3.8694569999999998E-2</v>
      </c>
      <c r="K2565" s="4">
        <v>172976672.21000001</v>
      </c>
      <c r="L2565" s="5">
        <v>5500001</v>
      </c>
      <c r="M2565" s="6">
        <v>31.450298320000002</v>
      </c>
      <c r="N2565" s="7" t="str">
        <f>IF(ISNUMBER(_xll.BDP($C2565, "DELTA_MID")),_xll.BDP($C2565, "DELTA_MID")," ")</f>
        <v xml:space="preserve"> </v>
      </c>
      <c r="O2565" s="7" t="str">
        <f>IF(ISNUMBER(N2565),_xll.BDP($C2565, "OPT_UNDL_TICKER"),"")</f>
        <v/>
      </c>
      <c r="P2565" s="8" t="str">
        <f>IF(ISNUMBER(N2565),_xll.BDP($C2565, "OPT_UNDL_PX")," ")</f>
        <v xml:space="preserve"> </v>
      </c>
      <c r="Q2565" s="7" t="str">
        <f>IF(ISNUMBER(N2565),+G2565*_xll.BDP($C2565, "PX_POS_MULT_FACTOR")*P2565/K2565," ")</f>
        <v xml:space="preserve"> </v>
      </c>
      <c r="R2565" s="8" t="str">
        <f>IF(OR($A2565="TUA",$A2565="TYA"),"",IF(ISNUMBER(_xll.BDP($C2565,"DUR_ADJ_OAS_MID")),_xll.BDP($C2565,"DUR_ADJ_OAS_MID"),IF(ISNUMBER(_xll.BDP($E2565&amp;" ISIN","DUR_ADJ_OAS_MID")),_xll.BDP($E2565&amp;" ISIN","DUR_ADJ_OAS_MID")," ")))</f>
        <v xml:space="preserve"> </v>
      </c>
      <c r="S2565" s="7" t="str">
        <f ca="1">IF(AND(A2564="SVOL",C2564="Cash"),                                     SUM(INDIRECT(ADDRESS(ROW()-(COUNTIF(A:A,"SVOL")),COLUMN())):INDIRECT(ADDRESS(ROW()-1,COLUMN()))),                                    IF(AND(A2565="TYA",C2565="Cash"), SUM(INDIRECT(ADDRESS(ROW()-(COUNTIF(A:A,"TYA")-1),COLUMN())):INDIRECT(ADDRESS(ROW()-1,COLUMN()))),                                    IF(AND(A2565="SVOL",ISNUMBER(FIND(" Govt",C2565))),"", IF(AND(A2565="SVOL",ISNUMBER(FIND(" Index",C2565))),J2565,                                    IF(ISNUMBER(N2565),Q2565*N2565,IF(ISNUMBER(R2565),J2565*R2565," "))))))</f>
        <v xml:space="preserve"> </v>
      </c>
      <c r="T2565" t="s">
        <v>6100</v>
      </c>
      <c r="U2565" t="s">
        <v>1204</v>
      </c>
      <c r="AG2565" s="17" t="s">
        <v>6737</v>
      </c>
    </row>
    <row r="2566" spans="1:33" x14ac:dyDescent="0.35">
      <c r="A2566" t="s">
        <v>6018</v>
      </c>
      <c r="B2566" t="s">
        <v>5019</v>
      </c>
      <c r="C2566" t="s">
        <v>5020</v>
      </c>
      <c r="D2566" t="s">
        <v>5021</v>
      </c>
      <c r="E2566" t="s">
        <v>5022</v>
      </c>
      <c r="F2566" t="s">
        <v>5023</v>
      </c>
      <c r="G2566" s="1">
        <v>4400</v>
      </c>
      <c r="H2566" s="1">
        <v>67.739999999999995</v>
      </c>
      <c r="I2566" s="2">
        <v>298056</v>
      </c>
      <c r="J2566" s="3">
        <v>1.7231E-3</v>
      </c>
      <c r="K2566" s="4">
        <v>172976672.21000001</v>
      </c>
      <c r="L2566" s="5">
        <v>5500001</v>
      </c>
      <c r="M2566" s="6">
        <v>31.450298320000002</v>
      </c>
      <c r="N2566" s="7" t="str">
        <f>IF(ISNUMBER(_xll.BDP($C2566, "DELTA_MID")),_xll.BDP($C2566, "DELTA_MID")," ")</f>
        <v xml:space="preserve"> </v>
      </c>
      <c r="O2566" s="7" t="str">
        <f>IF(ISNUMBER(N2566),_xll.BDP($C2566, "OPT_UNDL_TICKER"),"")</f>
        <v/>
      </c>
      <c r="P2566" s="8" t="str">
        <f>IF(ISNUMBER(N2566),_xll.BDP($C2566, "OPT_UNDL_PX")," ")</f>
        <v xml:space="preserve"> </v>
      </c>
      <c r="Q2566" s="7" t="str">
        <f>IF(ISNUMBER(N2566),+G2566*_xll.BDP($C2566, "PX_POS_MULT_FACTOR")*P2566/K2566," ")</f>
        <v xml:space="preserve"> </v>
      </c>
      <c r="R2566" s="8" t="str">
        <f>IF(OR($A2566="TUA",$A2566="TYA"),"",IF(ISNUMBER(_xll.BDP($C2566,"DUR_ADJ_OAS_MID")),_xll.BDP($C2566,"DUR_ADJ_OAS_MID"),IF(ISNUMBER(_xll.BDP($E2566&amp;" ISIN","DUR_ADJ_OAS_MID")),_xll.BDP($E2566&amp;" ISIN","DUR_ADJ_OAS_MID")," ")))</f>
        <v xml:space="preserve"> </v>
      </c>
      <c r="S2566" s="7" t="str">
        <f ca="1">IF(AND(A2565="SVOL",C2565="Cash"),                                     SUM(INDIRECT(ADDRESS(ROW()-(COUNTIF(A:A,"SVOL")),COLUMN())):INDIRECT(ADDRESS(ROW()-1,COLUMN()))),                                    IF(AND(A2566="TYA",C2566="Cash"), SUM(INDIRECT(ADDRESS(ROW()-(COUNTIF(A:A,"TYA")-1),COLUMN())):INDIRECT(ADDRESS(ROW()-1,COLUMN()))),                                    IF(AND(A2566="SVOL",ISNUMBER(FIND(" Govt",C2566))),"", IF(AND(A2566="SVOL",ISNUMBER(FIND(" Index",C2566))),J2566,                                    IF(ISNUMBER(N2566),Q2566*N2566,IF(ISNUMBER(R2566),J2566*R2566," "))))))</f>
        <v xml:space="preserve"> </v>
      </c>
      <c r="T2566" t="s">
        <v>5023</v>
      </c>
      <c r="U2566" t="s">
        <v>1204</v>
      </c>
      <c r="AG2566" s="17" t="s">
        <v>6737</v>
      </c>
    </row>
    <row r="2567" spans="1:33" x14ac:dyDescent="0.35">
      <c r="A2567" t="s">
        <v>6018</v>
      </c>
      <c r="B2567" t="s">
        <v>5048</v>
      </c>
      <c r="C2567" t="s">
        <v>5049</v>
      </c>
      <c r="D2567" t="s">
        <v>5050</v>
      </c>
      <c r="E2567" t="s">
        <v>5051</v>
      </c>
      <c r="F2567" t="s">
        <v>5052</v>
      </c>
      <c r="G2567" s="1">
        <v>406</v>
      </c>
      <c r="H2567" s="1">
        <v>70.599999999999994</v>
      </c>
      <c r="I2567" s="2">
        <v>28663.599999999999</v>
      </c>
      <c r="J2567" s="3">
        <v>1.6571000000000001E-4</v>
      </c>
      <c r="K2567" s="4">
        <v>172976672.21000001</v>
      </c>
      <c r="L2567" s="5">
        <v>5500001</v>
      </c>
      <c r="M2567" s="6">
        <v>31.450298320000002</v>
      </c>
      <c r="N2567" s="7" t="str">
        <f>IF(ISNUMBER(_xll.BDP($C2567, "DELTA_MID")),_xll.BDP($C2567, "DELTA_MID")," ")</f>
        <v xml:space="preserve"> </v>
      </c>
      <c r="O2567" s="7" t="str">
        <f>IF(ISNUMBER(N2567),_xll.BDP($C2567, "OPT_UNDL_TICKER"),"")</f>
        <v/>
      </c>
      <c r="P2567" s="8" t="str">
        <f>IF(ISNUMBER(N2567),_xll.BDP($C2567, "OPT_UNDL_PX")," ")</f>
        <v xml:space="preserve"> </v>
      </c>
      <c r="Q2567" s="7" t="str">
        <f>IF(ISNUMBER(N2567),+G2567*_xll.BDP($C2567, "PX_POS_MULT_FACTOR")*P2567/K2567," ")</f>
        <v xml:space="preserve"> </v>
      </c>
      <c r="R2567" s="8" t="str">
        <f>IF(OR($A2567="TUA",$A2567="TYA"),"",IF(ISNUMBER(_xll.BDP($C2567,"DUR_ADJ_OAS_MID")),_xll.BDP($C2567,"DUR_ADJ_OAS_MID"),IF(ISNUMBER(_xll.BDP($E2567&amp;" ISIN","DUR_ADJ_OAS_MID")),_xll.BDP($E2567&amp;" ISIN","DUR_ADJ_OAS_MID")," ")))</f>
        <v xml:space="preserve"> </v>
      </c>
      <c r="S2567" s="7" t="str">
        <f ca="1">IF(AND(A2566="SVOL",C2566="Cash"),                                     SUM(INDIRECT(ADDRESS(ROW()-(COUNTIF(A:A,"SVOL")),COLUMN())):INDIRECT(ADDRESS(ROW()-1,COLUMN()))),                                    IF(AND(A2567="TYA",C2567="Cash"), SUM(INDIRECT(ADDRESS(ROW()-(COUNTIF(A:A,"TYA")-1),COLUMN())):INDIRECT(ADDRESS(ROW()-1,COLUMN()))),                                    IF(AND(A2567="SVOL",ISNUMBER(FIND(" Govt",C2567))),"", IF(AND(A2567="SVOL",ISNUMBER(FIND(" Index",C2567))),J2567,                                    IF(ISNUMBER(N2567),Q2567*N2567,IF(ISNUMBER(R2567),J2567*R2567," "))))))</f>
        <v xml:space="preserve"> </v>
      </c>
      <c r="T2567" t="s">
        <v>5052</v>
      </c>
      <c r="U2567" t="s">
        <v>1204</v>
      </c>
      <c r="AG2567" s="17" t="s">
        <v>6737</v>
      </c>
    </row>
    <row r="2568" spans="1:33" x14ac:dyDescent="0.35">
      <c r="A2568" t="s">
        <v>6018</v>
      </c>
      <c r="B2568" t="s">
        <v>6101</v>
      </c>
      <c r="C2568" t="s">
        <v>6102</v>
      </c>
      <c r="D2568" t="s">
        <v>6103</v>
      </c>
      <c r="E2568" t="s">
        <v>6104</v>
      </c>
      <c r="F2568" t="s">
        <v>6105</v>
      </c>
      <c r="G2568" s="1">
        <v>7228</v>
      </c>
      <c r="H2568" s="1">
        <v>211.51</v>
      </c>
      <c r="I2568" s="2">
        <v>1528794.28</v>
      </c>
      <c r="J2568" s="3">
        <v>8.8381499999999995E-3</v>
      </c>
      <c r="K2568" s="4">
        <v>172976672.21000001</v>
      </c>
      <c r="L2568" s="5">
        <v>5500001</v>
      </c>
      <c r="M2568" s="6">
        <v>31.450298320000002</v>
      </c>
      <c r="N2568" s="7" t="str">
        <f>IF(ISNUMBER(_xll.BDP($C2568, "DELTA_MID")),_xll.BDP($C2568, "DELTA_MID")," ")</f>
        <v xml:space="preserve"> </v>
      </c>
      <c r="O2568" s="7" t="str">
        <f>IF(ISNUMBER(N2568),_xll.BDP($C2568, "OPT_UNDL_TICKER"),"")</f>
        <v/>
      </c>
      <c r="P2568" s="8" t="str">
        <f>IF(ISNUMBER(N2568),_xll.BDP($C2568, "OPT_UNDL_PX")," ")</f>
        <v xml:space="preserve"> </v>
      </c>
      <c r="Q2568" s="7" t="str">
        <f>IF(ISNUMBER(N2568),+G2568*_xll.BDP($C2568, "PX_POS_MULT_FACTOR")*P2568/K2568," ")</f>
        <v xml:space="preserve"> </v>
      </c>
      <c r="R2568" s="8" t="str">
        <f>IF(OR($A2568="TUA",$A2568="TYA"),"",IF(ISNUMBER(_xll.BDP($C2568,"DUR_ADJ_OAS_MID")),_xll.BDP($C2568,"DUR_ADJ_OAS_MID"),IF(ISNUMBER(_xll.BDP($E2568&amp;" ISIN","DUR_ADJ_OAS_MID")),_xll.BDP($E2568&amp;" ISIN","DUR_ADJ_OAS_MID")," ")))</f>
        <v xml:space="preserve"> </v>
      </c>
      <c r="S2568" s="7" t="str">
        <f ca="1">IF(AND(A2567="SVOL",C2567="Cash"),                                     SUM(INDIRECT(ADDRESS(ROW()-(COUNTIF(A:A,"SVOL")),COLUMN())):INDIRECT(ADDRESS(ROW()-1,COLUMN()))),                                    IF(AND(A2568="TYA",C2568="Cash"), SUM(INDIRECT(ADDRESS(ROW()-(COUNTIF(A:A,"TYA")-1),COLUMN())):INDIRECT(ADDRESS(ROW()-1,COLUMN()))),                                    IF(AND(A2568="SVOL",ISNUMBER(FIND(" Govt",C2568))),"", IF(AND(A2568="SVOL",ISNUMBER(FIND(" Index",C2568))),J2568,                                    IF(ISNUMBER(N2568),Q2568*N2568,IF(ISNUMBER(R2568),J2568*R2568," "))))))</f>
        <v xml:space="preserve"> </v>
      </c>
      <c r="T2568" t="s">
        <v>6105</v>
      </c>
      <c r="U2568" t="s">
        <v>1204</v>
      </c>
      <c r="AG2568" s="17" t="s">
        <v>6737</v>
      </c>
    </row>
    <row r="2569" spans="1:33" x14ac:dyDescent="0.35">
      <c r="A2569" t="s">
        <v>6018</v>
      </c>
      <c r="B2569" t="s">
        <v>6106</v>
      </c>
      <c r="C2569" t="s">
        <v>6107</v>
      </c>
      <c r="D2569" t="s">
        <v>6108</v>
      </c>
      <c r="E2569" t="s">
        <v>6109</v>
      </c>
      <c r="F2569" t="s">
        <v>6110</v>
      </c>
      <c r="G2569" s="1">
        <v>15777</v>
      </c>
      <c r="H2569" s="1">
        <v>536.69000000000005</v>
      </c>
      <c r="I2569" s="2">
        <v>8467358.1300000008</v>
      </c>
      <c r="J2569" s="3">
        <v>4.895087E-2</v>
      </c>
      <c r="K2569" s="4">
        <v>172976672.21000001</v>
      </c>
      <c r="L2569" s="5">
        <v>5500001</v>
      </c>
      <c r="M2569" s="6">
        <v>31.450298320000002</v>
      </c>
      <c r="N2569" s="7" t="str">
        <f>IF(ISNUMBER(_xll.BDP($C2569, "DELTA_MID")),_xll.BDP($C2569, "DELTA_MID")," ")</f>
        <v xml:space="preserve"> </v>
      </c>
      <c r="O2569" s="7" t="str">
        <f>IF(ISNUMBER(N2569),_xll.BDP($C2569, "OPT_UNDL_TICKER"),"")</f>
        <v/>
      </c>
      <c r="P2569" s="8" t="str">
        <f>IF(ISNUMBER(N2569),_xll.BDP($C2569, "OPT_UNDL_PX")," ")</f>
        <v xml:space="preserve"> </v>
      </c>
      <c r="Q2569" s="7" t="str">
        <f>IF(ISNUMBER(N2569),+G2569*_xll.BDP($C2569, "PX_POS_MULT_FACTOR")*P2569/K2569," ")</f>
        <v xml:space="preserve"> </v>
      </c>
      <c r="R2569" s="8" t="str">
        <f>IF(OR($A2569="TUA",$A2569="TYA"),"",IF(ISNUMBER(_xll.BDP($C2569,"DUR_ADJ_OAS_MID")),_xll.BDP($C2569,"DUR_ADJ_OAS_MID"),IF(ISNUMBER(_xll.BDP($E2569&amp;" ISIN","DUR_ADJ_OAS_MID")),_xll.BDP($E2569&amp;" ISIN","DUR_ADJ_OAS_MID")," ")))</f>
        <v xml:space="preserve"> </v>
      </c>
      <c r="S2569" s="7" t="str">
        <f ca="1">IF(AND(A2568="SVOL",C2568="Cash"),                                     SUM(INDIRECT(ADDRESS(ROW()-(COUNTIF(A:A,"SVOL")),COLUMN())):INDIRECT(ADDRESS(ROW()-1,COLUMN()))),                                    IF(AND(A2569="TYA",C2569="Cash"), SUM(INDIRECT(ADDRESS(ROW()-(COUNTIF(A:A,"TYA")-1),COLUMN())):INDIRECT(ADDRESS(ROW()-1,COLUMN()))),                                    IF(AND(A2569="SVOL",ISNUMBER(FIND(" Govt",C2569))),"", IF(AND(A2569="SVOL",ISNUMBER(FIND(" Index",C2569))),J2569,                                    IF(ISNUMBER(N2569),Q2569*N2569,IF(ISNUMBER(R2569),J2569*R2569," "))))))</f>
        <v xml:space="preserve"> </v>
      </c>
      <c r="T2569" t="s">
        <v>6110</v>
      </c>
      <c r="U2569" t="s">
        <v>1204</v>
      </c>
      <c r="AG2569" s="17" t="s">
        <v>6737</v>
      </c>
    </row>
    <row r="2570" spans="1:33" x14ac:dyDescent="0.35">
      <c r="A2570" t="s">
        <v>6018</v>
      </c>
      <c r="B2570" t="s">
        <v>5079</v>
      </c>
      <c r="C2570" t="s">
        <v>5080</v>
      </c>
      <c r="D2570" t="s">
        <v>5081</v>
      </c>
      <c r="E2570" t="s">
        <v>5082</v>
      </c>
      <c r="F2570" t="s">
        <v>5083</v>
      </c>
      <c r="G2570" s="1">
        <v>23170</v>
      </c>
      <c r="H2570" s="1">
        <v>88.22</v>
      </c>
      <c r="I2570" s="2">
        <v>2044057.4</v>
      </c>
      <c r="J2570" s="3">
        <v>1.181695E-2</v>
      </c>
      <c r="K2570" s="4">
        <v>172976672.21000001</v>
      </c>
      <c r="L2570" s="5">
        <v>5500001</v>
      </c>
      <c r="M2570" s="6">
        <v>31.450298320000002</v>
      </c>
      <c r="N2570" s="7" t="str">
        <f>IF(ISNUMBER(_xll.BDP($C2570, "DELTA_MID")),_xll.BDP($C2570, "DELTA_MID")," ")</f>
        <v xml:space="preserve"> </v>
      </c>
      <c r="O2570" s="7" t="str">
        <f>IF(ISNUMBER(N2570),_xll.BDP($C2570, "OPT_UNDL_TICKER"),"")</f>
        <v/>
      </c>
      <c r="P2570" s="8" t="str">
        <f>IF(ISNUMBER(N2570),_xll.BDP($C2570, "OPT_UNDL_PX")," ")</f>
        <v xml:space="preserve"> </v>
      </c>
      <c r="Q2570" s="7" t="str">
        <f>IF(ISNUMBER(N2570),+G2570*_xll.BDP($C2570, "PX_POS_MULT_FACTOR")*P2570/K2570," ")</f>
        <v xml:space="preserve"> </v>
      </c>
      <c r="R2570" s="8" t="str">
        <f>IF(OR($A2570="TUA",$A2570="TYA"),"",IF(ISNUMBER(_xll.BDP($C2570,"DUR_ADJ_OAS_MID")),_xll.BDP($C2570,"DUR_ADJ_OAS_MID"),IF(ISNUMBER(_xll.BDP($E2570&amp;" ISIN","DUR_ADJ_OAS_MID")),_xll.BDP($E2570&amp;" ISIN","DUR_ADJ_OAS_MID")," ")))</f>
        <v xml:space="preserve"> </v>
      </c>
      <c r="S2570" s="7" t="str">
        <f ca="1">IF(AND(A2569="SVOL",C2569="Cash"),                                     SUM(INDIRECT(ADDRESS(ROW()-(COUNTIF(A:A,"SVOL")),COLUMN())):INDIRECT(ADDRESS(ROW()-1,COLUMN()))),                                    IF(AND(A2570="TYA",C2570="Cash"), SUM(INDIRECT(ADDRESS(ROW()-(COUNTIF(A:A,"TYA")-1),COLUMN())):INDIRECT(ADDRESS(ROW()-1,COLUMN()))),                                    IF(AND(A2570="SVOL",ISNUMBER(FIND(" Govt",C2570))),"", IF(AND(A2570="SVOL",ISNUMBER(FIND(" Index",C2570))),J2570,                                    IF(ISNUMBER(N2570),Q2570*N2570,IF(ISNUMBER(R2570),J2570*R2570," "))))))</f>
        <v xml:space="preserve"> </v>
      </c>
      <c r="T2570" t="s">
        <v>5083</v>
      </c>
      <c r="U2570" t="s">
        <v>1204</v>
      </c>
      <c r="AG2570" s="17" t="s">
        <v>6737</v>
      </c>
    </row>
    <row r="2571" spans="1:33" x14ac:dyDescent="0.35">
      <c r="A2571" t="s">
        <v>6018</v>
      </c>
      <c r="B2571" t="s">
        <v>6111</v>
      </c>
      <c r="C2571" t="s">
        <v>6112</v>
      </c>
      <c r="D2571" t="s">
        <v>6113</v>
      </c>
      <c r="E2571" t="s">
        <v>6114</v>
      </c>
      <c r="F2571" t="s">
        <v>6115</v>
      </c>
      <c r="G2571" s="1">
        <v>49285</v>
      </c>
      <c r="H2571" s="1">
        <v>153.24</v>
      </c>
      <c r="I2571" s="2">
        <v>7552433.4000000004</v>
      </c>
      <c r="J2571" s="3">
        <v>4.3661569999999997E-2</v>
      </c>
      <c r="K2571" s="4">
        <v>172976672.21000001</v>
      </c>
      <c r="L2571" s="5">
        <v>5500001</v>
      </c>
      <c r="M2571" s="6">
        <v>31.450298320000002</v>
      </c>
      <c r="N2571" s="7" t="str">
        <f>IF(ISNUMBER(_xll.BDP($C2571, "DELTA_MID")),_xll.BDP($C2571, "DELTA_MID")," ")</f>
        <v xml:space="preserve"> </v>
      </c>
      <c r="O2571" s="7" t="str">
        <f>IF(ISNUMBER(N2571),_xll.BDP($C2571, "OPT_UNDL_TICKER"),"")</f>
        <v/>
      </c>
      <c r="P2571" s="8" t="str">
        <f>IF(ISNUMBER(N2571),_xll.BDP($C2571, "OPT_UNDL_PX")," ")</f>
        <v xml:space="preserve"> </v>
      </c>
      <c r="Q2571" s="7" t="str">
        <f>IF(ISNUMBER(N2571),+G2571*_xll.BDP($C2571, "PX_POS_MULT_FACTOR")*P2571/K2571," ")</f>
        <v xml:space="preserve"> </v>
      </c>
      <c r="R2571" s="8" t="str">
        <f>IF(OR($A2571="TUA",$A2571="TYA"),"",IF(ISNUMBER(_xll.BDP($C2571,"DUR_ADJ_OAS_MID")),_xll.BDP($C2571,"DUR_ADJ_OAS_MID"),IF(ISNUMBER(_xll.BDP($E2571&amp;" ISIN","DUR_ADJ_OAS_MID")),_xll.BDP($E2571&amp;" ISIN","DUR_ADJ_OAS_MID")," ")))</f>
        <v xml:space="preserve"> </v>
      </c>
      <c r="S2571" s="7" t="str">
        <f ca="1">IF(AND(A2570="SVOL",C2570="Cash"),                                     SUM(INDIRECT(ADDRESS(ROW()-(COUNTIF(A:A,"SVOL")),COLUMN())):INDIRECT(ADDRESS(ROW()-1,COLUMN()))),                                    IF(AND(A2571="TYA",C2571="Cash"), SUM(INDIRECT(ADDRESS(ROW()-(COUNTIF(A:A,"TYA")-1),COLUMN())):INDIRECT(ADDRESS(ROW()-1,COLUMN()))),                                    IF(AND(A2571="SVOL",ISNUMBER(FIND(" Govt",C2571))),"", IF(AND(A2571="SVOL",ISNUMBER(FIND(" Index",C2571))),J2571,                                    IF(ISNUMBER(N2571),Q2571*N2571,IF(ISNUMBER(R2571),J2571*R2571," "))))))</f>
        <v xml:space="preserve"> </v>
      </c>
      <c r="T2571" t="s">
        <v>6115</v>
      </c>
      <c r="U2571" t="s">
        <v>1204</v>
      </c>
      <c r="AG2571" s="17" t="s">
        <v>6737</v>
      </c>
    </row>
    <row r="2572" spans="1:33" x14ac:dyDescent="0.35">
      <c r="A2572" t="s">
        <v>6018</v>
      </c>
      <c r="B2572" t="s">
        <v>6116</v>
      </c>
      <c r="C2572" t="s">
        <v>6117</v>
      </c>
      <c r="D2572" t="s">
        <v>6118</v>
      </c>
      <c r="E2572" t="s">
        <v>6119</v>
      </c>
      <c r="F2572" t="s">
        <v>6120</v>
      </c>
      <c r="G2572" s="1">
        <v>10769</v>
      </c>
      <c r="H2572" s="1">
        <v>53.58</v>
      </c>
      <c r="I2572" s="2">
        <v>577003.02</v>
      </c>
      <c r="J2572" s="3">
        <v>3.3357299999999999E-3</v>
      </c>
      <c r="K2572" s="4">
        <v>172976672.21000001</v>
      </c>
      <c r="L2572" s="5">
        <v>5500001</v>
      </c>
      <c r="M2572" s="6">
        <v>31.450298320000002</v>
      </c>
      <c r="N2572" s="7" t="str">
        <f>IF(ISNUMBER(_xll.BDP($C2572, "DELTA_MID")),_xll.BDP($C2572, "DELTA_MID")," ")</f>
        <v xml:space="preserve"> </v>
      </c>
      <c r="O2572" s="7" t="str">
        <f>IF(ISNUMBER(N2572),_xll.BDP($C2572, "OPT_UNDL_TICKER"),"")</f>
        <v/>
      </c>
      <c r="P2572" s="8" t="str">
        <f>IF(ISNUMBER(N2572),_xll.BDP($C2572, "OPT_UNDL_PX")," ")</f>
        <v xml:space="preserve"> </v>
      </c>
      <c r="Q2572" s="7" t="str">
        <f>IF(ISNUMBER(N2572),+G2572*_xll.BDP($C2572, "PX_POS_MULT_FACTOR")*P2572/K2572," ")</f>
        <v xml:space="preserve"> </v>
      </c>
      <c r="R2572" s="8" t="str">
        <f>IF(OR($A2572="TUA",$A2572="TYA"),"",IF(ISNUMBER(_xll.BDP($C2572,"DUR_ADJ_OAS_MID")),_xll.BDP($C2572,"DUR_ADJ_OAS_MID"),IF(ISNUMBER(_xll.BDP($E2572&amp;" ISIN","DUR_ADJ_OAS_MID")),_xll.BDP($E2572&amp;" ISIN","DUR_ADJ_OAS_MID")," ")))</f>
        <v xml:space="preserve"> </v>
      </c>
      <c r="S2572" s="7" t="str">
        <f ca="1">IF(AND(A2571="SVOL",C2571="Cash"),                                     SUM(INDIRECT(ADDRESS(ROW()-(COUNTIF(A:A,"SVOL")),COLUMN())):INDIRECT(ADDRESS(ROW()-1,COLUMN()))),                                    IF(AND(A2572="TYA",C2572="Cash"), SUM(INDIRECT(ADDRESS(ROW()-(COUNTIF(A:A,"TYA")-1),COLUMN())):INDIRECT(ADDRESS(ROW()-1,COLUMN()))),                                    IF(AND(A2572="SVOL",ISNUMBER(FIND(" Govt",C2572))),"", IF(AND(A2572="SVOL",ISNUMBER(FIND(" Index",C2572))),J2572,                                    IF(ISNUMBER(N2572),Q2572*N2572,IF(ISNUMBER(R2572),J2572*R2572," "))))))</f>
        <v xml:space="preserve"> </v>
      </c>
      <c r="T2572" t="s">
        <v>6120</v>
      </c>
      <c r="U2572" t="s">
        <v>1204</v>
      </c>
      <c r="AG2572" s="17" t="s">
        <v>6737</v>
      </c>
    </row>
    <row r="2573" spans="1:33" x14ac:dyDescent="0.35">
      <c r="A2573" t="s">
        <v>6018</v>
      </c>
      <c r="B2573" t="s">
        <v>6121</v>
      </c>
      <c r="C2573" t="s">
        <v>6122</v>
      </c>
      <c r="D2573" t="s">
        <v>2527</v>
      </c>
      <c r="E2573" t="s">
        <v>2528</v>
      </c>
      <c r="F2573" t="s">
        <v>2529</v>
      </c>
      <c r="G2573" s="1">
        <v>14337</v>
      </c>
      <c r="H2573" s="1">
        <v>811.81</v>
      </c>
      <c r="I2573" s="2">
        <v>11638919.970000001</v>
      </c>
      <c r="J2573" s="3">
        <v>6.7286070000000003E-2</v>
      </c>
      <c r="K2573" s="4">
        <v>172976672.21000001</v>
      </c>
      <c r="L2573" s="5">
        <v>5500001</v>
      </c>
      <c r="M2573" s="6">
        <v>31.450298320000002</v>
      </c>
      <c r="N2573" s="7" t="str">
        <f>IF(ISNUMBER(_xll.BDP($C2573, "DELTA_MID")),_xll.BDP($C2573, "DELTA_MID")," ")</f>
        <v xml:space="preserve"> </v>
      </c>
      <c r="O2573" s="7" t="str">
        <f>IF(ISNUMBER(N2573),_xll.BDP($C2573, "OPT_UNDL_TICKER"),"")</f>
        <v/>
      </c>
      <c r="P2573" s="8" t="str">
        <f>IF(ISNUMBER(N2573),_xll.BDP($C2573, "OPT_UNDL_PX")," ")</f>
        <v xml:space="preserve"> </v>
      </c>
      <c r="Q2573" s="7" t="str">
        <f>IF(ISNUMBER(N2573),+G2573*_xll.BDP($C2573, "PX_POS_MULT_FACTOR")*P2573/K2573," ")</f>
        <v xml:space="preserve"> </v>
      </c>
      <c r="R2573" s="8" t="str">
        <f>IF(OR($A2573="TUA",$A2573="TYA"),"",IF(ISNUMBER(_xll.BDP($C2573,"DUR_ADJ_OAS_MID")),_xll.BDP($C2573,"DUR_ADJ_OAS_MID"),IF(ISNUMBER(_xll.BDP($E2573&amp;" ISIN","DUR_ADJ_OAS_MID")),_xll.BDP($E2573&amp;" ISIN","DUR_ADJ_OAS_MID")," ")))</f>
        <v xml:space="preserve"> </v>
      </c>
      <c r="S2573" s="7" t="str">
        <f ca="1">IF(AND(A2572="SVOL",C2572="Cash"),                                     SUM(INDIRECT(ADDRESS(ROW()-(COUNTIF(A:A,"SVOL")),COLUMN())):INDIRECT(ADDRESS(ROW()-1,COLUMN()))),                                    IF(AND(A2573="TYA",C2573="Cash"), SUM(INDIRECT(ADDRESS(ROW()-(COUNTIF(A:A,"TYA")-1),COLUMN())):INDIRECT(ADDRESS(ROW()-1,COLUMN()))),                                    IF(AND(A2573="SVOL",ISNUMBER(FIND(" Govt",C2573))),"", IF(AND(A2573="SVOL",ISNUMBER(FIND(" Index",C2573))),J2573,                                    IF(ISNUMBER(N2573),Q2573*N2573,IF(ISNUMBER(R2573),J2573*R2573," "))))))</f>
        <v xml:space="preserve"> </v>
      </c>
      <c r="T2573" t="s">
        <v>2529</v>
      </c>
      <c r="U2573" t="s">
        <v>1204</v>
      </c>
      <c r="AG2573" s="17" t="s">
        <v>6737</v>
      </c>
    </row>
    <row r="2574" spans="1:33" x14ac:dyDescent="0.35">
      <c r="A2574" t="s">
        <v>6018</v>
      </c>
      <c r="B2574" t="s">
        <v>6123</v>
      </c>
      <c r="C2574" t="s">
        <v>6124</v>
      </c>
      <c r="D2574" t="s">
        <v>6125</v>
      </c>
      <c r="E2574" t="s">
        <v>6126</v>
      </c>
      <c r="F2574" t="s">
        <v>6127</v>
      </c>
      <c r="G2574" s="1">
        <v>793584</v>
      </c>
      <c r="H2574" s="1">
        <v>3</v>
      </c>
      <c r="I2574" s="2">
        <v>2380752</v>
      </c>
      <c r="J2574" s="3">
        <v>1.376343E-2</v>
      </c>
      <c r="K2574" s="4">
        <v>172976672.21000001</v>
      </c>
      <c r="L2574" s="5">
        <v>5500001</v>
      </c>
      <c r="M2574" s="6">
        <v>31.450298320000002</v>
      </c>
      <c r="N2574" s="7" t="str">
        <f>IF(ISNUMBER(_xll.BDP($C2574, "DELTA_MID")),_xll.BDP($C2574, "DELTA_MID")," ")</f>
        <v xml:space="preserve"> </v>
      </c>
      <c r="O2574" s="7" t="str">
        <f>IF(ISNUMBER(N2574),_xll.BDP($C2574, "OPT_UNDL_TICKER"),"")</f>
        <v/>
      </c>
      <c r="P2574" s="8" t="str">
        <f>IF(ISNUMBER(N2574),_xll.BDP($C2574, "OPT_UNDL_PX")," ")</f>
        <v xml:space="preserve"> </v>
      </c>
      <c r="Q2574" s="7" t="str">
        <f>IF(ISNUMBER(N2574),+G2574*_xll.BDP($C2574, "PX_POS_MULT_FACTOR")*P2574/K2574," ")</f>
        <v xml:space="preserve"> </v>
      </c>
      <c r="R2574" s="8" t="str">
        <f>IF(OR($A2574="TUA",$A2574="TYA"),"",IF(ISNUMBER(_xll.BDP($C2574,"DUR_ADJ_OAS_MID")),_xll.BDP($C2574,"DUR_ADJ_OAS_MID"),IF(ISNUMBER(_xll.BDP($E2574&amp;" ISIN","DUR_ADJ_OAS_MID")),_xll.BDP($E2574&amp;" ISIN","DUR_ADJ_OAS_MID")," ")))</f>
        <v xml:space="preserve"> </v>
      </c>
      <c r="S2574" s="7" t="str">
        <f ca="1">IF(AND(A2573="SVOL",C2573="Cash"),                                     SUM(INDIRECT(ADDRESS(ROW()-(COUNTIF(A:A,"SVOL")),COLUMN())):INDIRECT(ADDRESS(ROW()-1,COLUMN()))),                                    IF(AND(A2574="TYA",C2574="Cash"), SUM(INDIRECT(ADDRESS(ROW()-(COUNTIF(A:A,"TYA")-1),COLUMN())):INDIRECT(ADDRESS(ROW()-1,COLUMN()))),                                    IF(AND(A2574="SVOL",ISNUMBER(FIND(" Govt",C2574))),"", IF(AND(A2574="SVOL",ISNUMBER(FIND(" Index",C2574))),J2574,                                    IF(ISNUMBER(N2574),Q2574*N2574,IF(ISNUMBER(R2574),J2574*R2574," "))))))</f>
        <v xml:space="preserve"> </v>
      </c>
      <c r="T2574" t="s">
        <v>6127</v>
      </c>
      <c r="U2574" t="s">
        <v>1204</v>
      </c>
      <c r="AG2574" s="17" t="s">
        <v>6737</v>
      </c>
    </row>
    <row r="2575" spans="1:33" x14ac:dyDescent="0.35">
      <c r="A2575" t="s">
        <v>6018</v>
      </c>
      <c r="B2575" t="s">
        <v>6128</v>
      </c>
      <c r="C2575" t="s">
        <v>6129</v>
      </c>
      <c r="D2575" t="s">
        <v>6130</v>
      </c>
      <c r="E2575" t="s">
        <v>6131</v>
      </c>
      <c r="F2575" t="s">
        <v>6132</v>
      </c>
      <c r="G2575" s="1">
        <v>120</v>
      </c>
      <c r="H2575" s="1">
        <v>161.68</v>
      </c>
      <c r="I2575" s="2">
        <v>19401.599999999999</v>
      </c>
      <c r="J2575" s="3">
        <v>1.1216E-4</v>
      </c>
      <c r="K2575" s="4">
        <v>172976672.21000001</v>
      </c>
      <c r="L2575" s="5">
        <v>5500001</v>
      </c>
      <c r="M2575" s="6">
        <v>31.450298320000002</v>
      </c>
      <c r="N2575" s="7" t="str">
        <f>IF(ISNUMBER(_xll.BDP($C2575, "DELTA_MID")),_xll.BDP($C2575, "DELTA_MID")," ")</f>
        <v xml:space="preserve"> </v>
      </c>
      <c r="O2575" s="7" t="str">
        <f>IF(ISNUMBER(N2575),_xll.BDP($C2575, "OPT_UNDL_TICKER"),"")</f>
        <v/>
      </c>
      <c r="P2575" s="8" t="str">
        <f>IF(ISNUMBER(N2575),_xll.BDP($C2575, "OPT_UNDL_PX")," ")</f>
        <v xml:space="preserve"> </v>
      </c>
      <c r="Q2575" s="7" t="str">
        <f>IF(ISNUMBER(N2575),+G2575*_xll.BDP($C2575, "PX_POS_MULT_FACTOR")*P2575/K2575," ")</f>
        <v xml:space="preserve"> </v>
      </c>
      <c r="R2575" s="8" t="str">
        <f>IF(OR($A2575="TUA",$A2575="TYA"),"",IF(ISNUMBER(_xll.BDP($C2575,"DUR_ADJ_OAS_MID")),_xll.BDP($C2575,"DUR_ADJ_OAS_MID"),IF(ISNUMBER(_xll.BDP($E2575&amp;" ISIN","DUR_ADJ_OAS_MID")),_xll.BDP($E2575&amp;" ISIN","DUR_ADJ_OAS_MID")," ")))</f>
        <v xml:space="preserve"> </v>
      </c>
      <c r="S2575" s="7" t="str">
        <f ca="1">IF(AND(A2574="SVOL",C2574="Cash"),                                     SUM(INDIRECT(ADDRESS(ROW()-(COUNTIF(A:A,"SVOL")),COLUMN())):INDIRECT(ADDRESS(ROW()-1,COLUMN()))),                                    IF(AND(A2575="TYA",C2575="Cash"), SUM(INDIRECT(ADDRESS(ROW()-(COUNTIF(A:A,"TYA")-1),COLUMN())):INDIRECT(ADDRESS(ROW()-1,COLUMN()))),                                    IF(AND(A2575="SVOL",ISNUMBER(FIND(" Govt",C2575))),"", IF(AND(A2575="SVOL",ISNUMBER(FIND(" Index",C2575))),J2575,                                    IF(ISNUMBER(N2575),Q2575*N2575,IF(ISNUMBER(R2575),J2575*R2575," "))))))</f>
        <v xml:space="preserve"> </v>
      </c>
      <c r="T2575" t="s">
        <v>6132</v>
      </c>
      <c r="U2575" t="s">
        <v>1204</v>
      </c>
      <c r="AG2575" s="17" t="s">
        <v>6737</v>
      </c>
    </row>
    <row r="2576" spans="1:33" x14ac:dyDescent="0.35">
      <c r="A2576" t="s">
        <v>6018</v>
      </c>
      <c r="B2576" t="s">
        <v>5146</v>
      </c>
      <c r="C2576" t="s">
        <v>5147</v>
      </c>
      <c r="D2576" t="s">
        <v>5148</v>
      </c>
      <c r="E2576" t="s">
        <v>5149</v>
      </c>
      <c r="F2576" t="s">
        <v>5150</v>
      </c>
      <c r="G2576" s="1">
        <v>29590</v>
      </c>
      <c r="H2576" s="1">
        <v>131.44999999999999</v>
      </c>
      <c r="I2576" s="2">
        <v>3889605.5</v>
      </c>
      <c r="J2576" s="3">
        <v>2.2486300000000001E-2</v>
      </c>
      <c r="K2576" s="4">
        <v>172976672.21000001</v>
      </c>
      <c r="L2576" s="5">
        <v>5500001</v>
      </c>
      <c r="M2576" s="6">
        <v>31.450298320000002</v>
      </c>
      <c r="N2576" s="7" t="str">
        <f>IF(ISNUMBER(_xll.BDP($C2576, "DELTA_MID")),_xll.BDP($C2576, "DELTA_MID")," ")</f>
        <v xml:space="preserve"> </v>
      </c>
      <c r="O2576" s="7" t="str">
        <f>IF(ISNUMBER(N2576),_xll.BDP($C2576, "OPT_UNDL_TICKER"),"")</f>
        <v/>
      </c>
      <c r="P2576" s="8" t="str">
        <f>IF(ISNUMBER(N2576),_xll.BDP($C2576, "OPT_UNDL_PX")," ")</f>
        <v xml:space="preserve"> </v>
      </c>
      <c r="Q2576" s="7" t="str">
        <f>IF(ISNUMBER(N2576),+G2576*_xll.BDP($C2576, "PX_POS_MULT_FACTOR")*P2576/K2576," ")</f>
        <v xml:space="preserve"> </v>
      </c>
      <c r="R2576" s="8" t="str">
        <f>IF(OR($A2576="TUA",$A2576="TYA"),"",IF(ISNUMBER(_xll.BDP($C2576,"DUR_ADJ_OAS_MID")),_xll.BDP($C2576,"DUR_ADJ_OAS_MID"),IF(ISNUMBER(_xll.BDP($E2576&amp;" ISIN","DUR_ADJ_OAS_MID")),_xll.BDP($E2576&amp;" ISIN","DUR_ADJ_OAS_MID")," ")))</f>
        <v xml:space="preserve"> </v>
      </c>
      <c r="S2576" s="7" t="str">
        <f ca="1">IF(AND(A2575="SVOL",C2575="Cash"),                                     SUM(INDIRECT(ADDRESS(ROW()-(COUNTIF(A:A,"SVOL")),COLUMN())):INDIRECT(ADDRESS(ROW()-1,COLUMN()))),                                    IF(AND(A2576="TYA",C2576="Cash"), SUM(INDIRECT(ADDRESS(ROW()-(COUNTIF(A:A,"TYA")-1),COLUMN())):INDIRECT(ADDRESS(ROW()-1,COLUMN()))),                                    IF(AND(A2576="SVOL",ISNUMBER(FIND(" Govt",C2576))),"", IF(AND(A2576="SVOL",ISNUMBER(FIND(" Index",C2576))),J2576,                                    IF(ISNUMBER(N2576),Q2576*N2576,IF(ISNUMBER(R2576),J2576*R2576," "))))))</f>
        <v xml:space="preserve"> </v>
      </c>
      <c r="T2576" t="s">
        <v>5150</v>
      </c>
      <c r="U2576" t="s">
        <v>1204</v>
      </c>
      <c r="AG2576" s="17" t="s">
        <v>6737</v>
      </c>
    </row>
    <row r="2577" spans="1:33" x14ac:dyDescent="0.35">
      <c r="A2577" t="s">
        <v>6018</v>
      </c>
      <c r="B2577" t="s">
        <v>6133</v>
      </c>
      <c r="C2577" t="s">
        <v>6134</v>
      </c>
      <c r="D2577" t="s">
        <v>6135</v>
      </c>
      <c r="E2577" t="s">
        <v>6136</v>
      </c>
      <c r="F2577" t="s">
        <v>6137</v>
      </c>
      <c r="G2577" s="1">
        <v>4</v>
      </c>
      <c r="H2577" s="1">
        <v>98.5</v>
      </c>
      <c r="I2577" s="2">
        <v>394</v>
      </c>
      <c r="J2577" s="3">
        <v>2.2800000000000002E-6</v>
      </c>
      <c r="K2577" s="4">
        <v>172976672.21000001</v>
      </c>
      <c r="L2577" s="5">
        <v>5500001</v>
      </c>
      <c r="M2577" s="6">
        <v>31.450298320000002</v>
      </c>
      <c r="N2577" s="7" t="str">
        <f>IF(ISNUMBER(_xll.BDP($C2577, "DELTA_MID")),_xll.BDP($C2577, "DELTA_MID")," ")</f>
        <v xml:space="preserve"> </v>
      </c>
      <c r="O2577" s="7" t="str">
        <f>IF(ISNUMBER(N2577),_xll.BDP($C2577, "OPT_UNDL_TICKER"),"")</f>
        <v/>
      </c>
      <c r="P2577" s="8" t="str">
        <f>IF(ISNUMBER(N2577),_xll.BDP($C2577, "OPT_UNDL_PX")," ")</f>
        <v xml:space="preserve"> </v>
      </c>
      <c r="Q2577" s="7" t="str">
        <f>IF(ISNUMBER(N2577),+G2577*_xll.BDP($C2577, "PX_POS_MULT_FACTOR")*P2577/K2577," ")</f>
        <v xml:space="preserve"> </v>
      </c>
      <c r="R2577" s="8" t="str">
        <f>IF(OR($A2577="TUA",$A2577="TYA"),"",IF(ISNUMBER(_xll.BDP($C2577,"DUR_ADJ_OAS_MID")),_xll.BDP($C2577,"DUR_ADJ_OAS_MID"),IF(ISNUMBER(_xll.BDP($E2577&amp;" ISIN","DUR_ADJ_OAS_MID")),_xll.BDP($E2577&amp;" ISIN","DUR_ADJ_OAS_MID")," ")))</f>
        <v xml:space="preserve"> </v>
      </c>
      <c r="S2577" s="7" t="str">
        <f ca="1">IF(AND(A2576="SVOL",C2576="Cash"),                                     SUM(INDIRECT(ADDRESS(ROW()-(COUNTIF(A:A,"SVOL")),COLUMN())):INDIRECT(ADDRESS(ROW()-1,COLUMN()))),                                    IF(AND(A2577="TYA",C2577="Cash"), SUM(INDIRECT(ADDRESS(ROW()-(COUNTIF(A:A,"TYA")-1),COLUMN())):INDIRECT(ADDRESS(ROW()-1,COLUMN()))),                                    IF(AND(A2577="SVOL",ISNUMBER(FIND(" Govt",C2577))),"", IF(AND(A2577="SVOL",ISNUMBER(FIND(" Index",C2577))),J2577,                                    IF(ISNUMBER(N2577),Q2577*N2577,IF(ISNUMBER(R2577),J2577*R2577," "))))))</f>
        <v xml:space="preserve"> </v>
      </c>
      <c r="T2577" t="s">
        <v>6137</v>
      </c>
      <c r="U2577" t="s">
        <v>1204</v>
      </c>
      <c r="AG2577" s="17" t="s">
        <v>6737</v>
      </c>
    </row>
    <row r="2578" spans="1:33" x14ac:dyDescent="0.35">
      <c r="A2578" t="s">
        <v>6018</v>
      </c>
      <c r="B2578" t="s">
        <v>6138</v>
      </c>
      <c r="C2578" t="s">
        <v>6139</v>
      </c>
      <c r="D2578" t="s">
        <v>6140</v>
      </c>
      <c r="E2578" t="s">
        <v>6141</v>
      </c>
      <c r="F2578" t="s">
        <v>6142</v>
      </c>
      <c r="G2578" s="1">
        <v>1330552</v>
      </c>
      <c r="H2578" s="1">
        <v>11.79</v>
      </c>
      <c r="I2578" s="2">
        <v>15687208.08</v>
      </c>
      <c r="J2578" s="3">
        <v>9.0689729999999996E-2</v>
      </c>
      <c r="K2578" s="4">
        <v>172976672.21000001</v>
      </c>
      <c r="L2578" s="5">
        <v>5500001</v>
      </c>
      <c r="M2578" s="6">
        <v>31.450298320000002</v>
      </c>
      <c r="N2578" s="7" t="str">
        <f>IF(ISNUMBER(_xll.BDP($C2578, "DELTA_MID")),_xll.BDP($C2578, "DELTA_MID")," ")</f>
        <v xml:space="preserve"> </v>
      </c>
      <c r="O2578" s="7" t="str">
        <f>IF(ISNUMBER(N2578),_xll.BDP($C2578, "OPT_UNDL_TICKER"),"")</f>
        <v/>
      </c>
      <c r="P2578" s="8" t="str">
        <f>IF(ISNUMBER(N2578),_xll.BDP($C2578, "OPT_UNDL_PX")," ")</f>
        <v xml:space="preserve"> </v>
      </c>
      <c r="Q2578" s="7" t="str">
        <f>IF(ISNUMBER(N2578),+G2578*_xll.BDP($C2578, "PX_POS_MULT_FACTOR")*P2578/K2578," ")</f>
        <v xml:space="preserve"> </v>
      </c>
      <c r="R2578" s="8" t="str">
        <f>IF(OR($A2578="TUA",$A2578="TYA"),"",IF(ISNUMBER(_xll.BDP($C2578,"DUR_ADJ_OAS_MID")),_xll.BDP($C2578,"DUR_ADJ_OAS_MID"),IF(ISNUMBER(_xll.BDP($E2578&amp;" ISIN","DUR_ADJ_OAS_MID")),_xll.BDP($E2578&amp;" ISIN","DUR_ADJ_OAS_MID")," ")))</f>
        <v xml:space="preserve"> </v>
      </c>
      <c r="S2578" s="7" t="str">
        <f ca="1">IF(AND(A2577="SVOL",C2577="Cash"),                                     SUM(INDIRECT(ADDRESS(ROW()-(COUNTIF(A:A,"SVOL")),COLUMN())):INDIRECT(ADDRESS(ROW()-1,COLUMN()))),                                    IF(AND(A2578="TYA",C2578="Cash"), SUM(INDIRECT(ADDRESS(ROW()-(COUNTIF(A:A,"TYA")-1),COLUMN())):INDIRECT(ADDRESS(ROW()-1,COLUMN()))),                                    IF(AND(A2578="SVOL",ISNUMBER(FIND(" Govt",C2578))),"", IF(AND(A2578="SVOL",ISNUMBER(FIND(" Index",C2578))),J2578,                                    IF(ISNUMBER(N2578),Q2578*N2578,IF(ISNUMBER(R2578),J2578*R2578," "))))))</f>
        <v xml:space="preserve"> </v>
      </c>
      <c r="T2578" t="s">
        <v>6142</v>
      </c>
      <c r="U2578" t="s">
        <v>1204</v>
      </c>
      <c r="AG2578" s="17" t="s">
        <v>6737</v>
      </c>
    </row>
    <row r="2579" spans="1:33" x14ac:dyDescent="0.35">
      <c r="A2579" t="s">
        <v>6018</v>
      </c>
      <c r="B2579" t="s">
        <v>6143</v>
      </c>
      <c r="C2579" t="s">
        <v>6144</v>
      </c>
      <c r="D2579" t="s">
        <v>6145</v>
      </c>
      <c r="E2579" t="s">
        <v>6146</v>
      </c>
      <c r="F2579" t="s">
        <v>6147</v>
      </c>
      <c r="G2579" s="1">
        <v>49357</v>
      </c>
      <c r="H2579" s="1">
        <v>81.72</v>
      </c>
      <c r="I2579" s="2">
        <v>4033454.04</v>
      </c>
      <c r="J2579" s="3">
        <v>2.3317910000000001E-2</v>
      </c>
      <c r="K2579" s="4">
        <v>172976672.21000001</v>
      </c>
      <c r="L2579" s="5">
        <v>5500001</v>
      </c>
      <c r="M2579" s="6">
        <v>31.450298320000002</v>
      </c>
      <c r="N2579" s="7" t="str">
        <f>IF(ISNUMBER(_xll.BDP($C2579, "DELTA_MID")),_xll.BDP($C2579, "DELTA_MID")," ")</f>
        <v xml:space="preserve"> </v>
      </c>
      <c r="O2579" s="7" t="str">
        <f>IF(ISNUMBER(N2579),_xll.BDP($C2579, "OPT_UNDL_TICKER"),"")</f>
        <v/>
      </c>
      <c r="P2579" s="8" t="str">
        <f>IF(ISNUMBER(N2579),_xll.BDP($C2579, "OPT_UNDL_PX")," ")</f>
        <v xml:space="preserve"> </v>
      </c>
      <c r="Q2579" s="7" t="str">
        <f>IF(ISNUMBER(N2579),+G2579*_xll.BDP($C2579, "PX_POS_MULT_FACTOR")*P2579/K2579," ")</f>
        <v xml:space="preserve"> </v>
      </c>
      <c r="R2579" s="8" t="str">
        <f>IF(OR($A2579="TUA",$A2579="TYA"),"",IF(ISNUMBER(_xll.BDP($C2579,"DUR_ADJ_OAS_MID")),_xll.BDP($C2579,"DUR_ADJ_OAS_MID"),IF(ISNUMBER(_xll.BDP($E2579&amp;" ISIN","DUR_ADJ_OAS_MID")),_xll.BDP($E2579&amp;" ISIN","DUR_ADJ_OAS_MID")," ")))</f>
        <v xml:space="preserve"> </v>
      </c>
      <c r="S2579" s="7" t="str">
        <f ca="1">IF(AND(A2578="SVOL",C2578="Cash"),                                     SUM(INDIRECT(ADDRESS(ROW()-(COUNTIF(A:A,"SVOL")),COLUMN())):INDIRECT(ADDRESS(ROW()-1,COLUMN()))),                                    IF(AND(A2579="TYA",C2579="Cash"), SUM(INDIRECT(ADDRESS(ROW()-(COUNTIF(A:A,"TYA")-1),COLUMN())):INDIRECT(ADDRESS(ROW()-1,COLUMN()))),                                    IF(AND(A2579="SVOL",ISNUMBER(FIND(" Govt",C2579))),"", IF(AND(A2579="SVOL",ISNUMBER(FIND(" Index",C2579))),J2579,                                    IF(ISNUMBER(N2579),Q2579*N2579,IF(ISNUMBER(R2579),J2579*R2579," "))))))</f>
        <v xml:space="preserve"> </v>
      </c>
      <c r="T2579" t="s">
        <v>6147</v>
      </c>
      <c r="U2579" t="s">
        <v>1204</v>
      </c>
      <c r="AG2579" s="17" t="s">
        <v>6737</v>
      </c>
    </row>
    <row r="2580" spans="1:33" x14ac:dyDescent="0.35">
      <c r="A2580" t="s">
        <v>6018</v>
      </c>
      <c r="B2580" t="s">
        <v>6148</v>
      </c>
      <c r="C2580" t="s">
        <v>6149</v>
      </c>
      <c r="D2580" t="s">
        <v>6150</v>
      </c>
      <c r="E2580" t="s">
        <v>6151</v>
      </c>
      <c r="F2580" t="s">
        <v>6152</v>
      </c>
      <c r="G2580" s="1">
        <v>7182</v>
      </c>
      <c r="H2580" s="1">
        <v>804.33</v>
      </c>
      <c r="I2580" s="2">
        <v>5776698.0599999996</v>
      </c>
      <c r="J2580" s="3">
        <v>3.339582E-2</v>
      </c>
      <c r="K2580" s="4">
        <v>172976672.21000001</v>
      </c>
      <c r="L2580" s="5">
        <v>5500001</v>
      </c>
      <c r="M2580" s="6">
        <v>31.450298320000002</v>
      </c>
      <c r="N2580" s="7" t="str">
        <f>IF(ISNUMBER(_xll.BDP($C2580, "DELTA_MID")),_xll.BDP($C2580, "DELTA_MID")," ")</f>
        <v xml:space="preserve"> </v>
      </c>
      <c r="O2580" s="7" t="str">
        <f>IF(ISNUMBER(N2580),_xll.BDP($C2580, "OPT_UNDL_TICKER"),"")</f>
        <v/>
      </c>
      <c r="P2580" s="8" t="str">
        <f>IF(ISNUMBER(N2580),_xll.BDP($C2580, "OPT_UNDL_PX")," ")</f>
        <v xml:space="preserve"> </v>
      </c>
      <c r="Q2580" s="7" t="str">
        <f>IF(ISNUMBER(N2580),+G2580*_xll.BDP($C2580, "PX_POS_MULT_FACTOR")*P2580/K2580," ")</f>
        <v xml:space="preserve"> </v>
      </c>
      <c r="R2580" s="8" t="str">
        <f>IF(OR($A2580="TUA",$A2580="TYA"),"",IF(ISNUMBER(_xll.BDP($C2580,"DUR_ADJ_OAS_MID")),_xll.BDP($C2580,"DUR_ADJ_OAS_MID"),IF(ISNUMBER(_xll.BDP($E2580&amp;" ISIN","DUR_ADJ_OAS_MID")),_xll.BDP($E2580&amp;" ISIN","DUR_ADJ_OAS_MID")," ")))</f>
        <v xml:space="preserve"> </v>
      </c>
      <c r="S2580" s="7" t="str">
        <f ca="1">IF(AND(A2579="SVOL",C2579="Cash"),                                     SUM(INDIRECT(ADDRESS(ROW()-(COUNTIF(A:A,"SVOL")),COLUMN())):INDIRECT(ADDRESS(ROW()-1,COLUMN()))),                                    IF(AND(A2580="TYA",C2580="Cash"), SUM(INDIRECT(ADDRESS(ROW()-(COUNTIF(A:A,"TYA")-1),COLUMN())):INDIRECT(ADDRESS(ROW()-1,COLUMN()))),                                    IF(AND(A2580="SVOL",ISNUMBER(FIND(" Govt",C2580))),"", IF(AND(A2580="SVOL",ISNUMBER(FIND(" Index",C2580))),J2580,                                    IF(ISNUMBER(N2580),Q2580*N2580,IF(ISNUMBER(R2580),J2580*R2580," "))))))</f>
        <v xml:space="preserve"> </v>
      </c>
      <c r="T2580" t="s">
        <v>6152</v>
      </c>
      <c r="U2580" t="s">
        <v>1204</v>
      </c>
      <c r="AG2580" s="17" t="s">
        <v>6737</v>
      </c>
    </row>
    <row r="2581" spans="1:33" x14ac:dyDescent="0.35">
      <c r="A2581" t="s">
        <v>6018</v>
      </c>
      <c r="B2581" t="s">
        <v>6153</v>
      </c>
      <c r="C2581" t="s">
        <v>6154</v>
      </c>
      <c r="D2581" t="s">
        <v>6155</v>
      </c>
      <c r="E2581" t="s">
        <v>6156</v>
      </c>
      <c r="F2581" t="s">
        <v>6157</v>
      </c>
      <c r="G2581" s="1">
        <v>132511</v>
      </c>
      <c r="H2581" s="1">
        <v>37.020000000000003</v>
      </c>
      <c r="I2581" s="2">
        <v>4905557.22</v>
      </c>
      <c r="J2581" s="3">
        <v>2.835965E-2</v>
      </c>
      <c r="K2581" s="4">
        <v>172976672.21000001</v>
      </c>
      <c r="L2581" s="5">
        <v>5500001</v>
      </c>
      <c r="M2581" s="6">
        <v>31.450298320000002</v>
      </c>
      <c r="N2581" s="7" t="str">
        <f>IF(ISNUMBER(_xll.BDP($C2581, "DELTA_MID")),_xll.BDP($C2581, "DELTA_MID")," ")</f>
        <v xml:space="preserve"> </v>
      </c>
      <c r="O2581" s="7" t="str">
        <f>IF(ISNUMBER(N2581),_xll.BDP($C2581, "OPT_UNDL_TICKER"),"")</f>
        <v/>
      </c>
      <c r="P2581" s="8" t="str">
        <f>IF(ISNUMBER(N2581),_xll.BDP($C2581, "OPT_UNDL_PX")," ")</f>
        <v xml:space="preserve"> </v>
      </c>
      <c r="Q2581" s="7" t="str">
        <f>IF(ISNUMBER(N2581),+G2581*_xll.BDP($C2581, "PX_POS_MULT_FACTOR")*P2581/K2581," ")</f>
        <v xml:space="preserve"> </v>
      </c>
      <c r="R2581" s="8" t="str">
        <f>IF(OR($A2581="TUA",$A2581="TYA"),"",IF(ISNUMBER(_xll.BDP($C2581,"DUR_ADJ_OAS_MID")),_xll.BDP($C2581,"DUR_ADJ_OAS_MID"),IF(ISNUMBER(_xll.BDP($E2581&amp;" ISIN","DUR_ADJ_OAS_MID")),_xll.BDP($E2581&amp;" ISIN","DUR_ADJ_OAS_MID")," ")))</f>
        <v xml:space="preserve"> </v>
      </c>
      <c r="S2581" s="7" t="str">
        <f ca="1">IF(AND(A2580="SVOL",C2580="Cash"),                                     SUM(INDIRECT(ADDRESS(ROW()-(COUNTIF(A:A,"SVOL")),COLUMN())):INDIRECT(ADDRESS(ROW()-1,COLUMN()))),                                    IF(AND(A2581="TYA",C2581="Cash"), SUM(INDIRECT(ADDRESS(ROW()-(COUNTIF(A:A,"TYA")-1),COLUMN())):INDIRECT(ADDRESS(ROW()-1,COLUMN()))),                                    IF(AND(A2581="SVOL",ISNUMBER(FIND(" Govt",C2581))),"", IF(AND(A2581="SVOL",ISNUMBER(FIND(" Index",C2581))),J2581,                                    IF(ISNUMBER(N2581),Q2581*N2581,IF(ISNUMBER(R2581),J2581*R2581," "))))))</f>
        <v xml:space="preserve"> </v>
      </c>
      <c r="T2581" t="s">
        <v>6157</v>
      </c>
      <c r="U2581" t="s">
        <v>1204</v>
      </c>
      <c r="AG2581" s="17" t="s">
        <v>6737</v>
      </c>
    </row>
    <row r="2582" spans="1:33" x14ac:dyDescent="0.35">
      <c r="A2582" t="s">
        <v>6018</v>
      </c>
      <c r="B2582" t="s">
        <v>6158</v>
      </c>
      <c r="C2582" t="s">
        <v>1049</v>
      </c>
      <c r="D2582" t="s">
        <v>1050</v>
      </c>
      <c r="E2582" t="s">
        <v>1051</v>
      </c>
      <c r="F2582" t="s">
        <v>1052</v>
      </c>
      <c r="G2582" s="1">
        <v>45278</v>
      </c>
      <c r="H2582" s="1">
        <v>235.44</v>
      </c>
      <c r="I2582" s="2">
        <v>10660252.32</v>
      </c>
      <c r="J2582" s="3">
        <v>6.1628269999999999E-2</v>
      </c>
      <c r="K2582" s="4">
        <v>172976672.21000001</v>
      </c>
      <c r="L2582" s="5">
        <v>5500001</v>
      </c>
      <c r="M2582" s="6">
        <v>31.450298320000002</v>
      </c>
      <c r="N2582" s="7" t="str">
        <f>IF(ISNUMBER(_xll.BDP($C2582, "DELTA_MID")),_xll.BDP($C2582, "DELTA_MID")," ")</f>
        <v xml:space="preserve"> </v>
      </c>
      <c r="O2582" s="7" t="str">
        <f>IF(ISNUMBER(N2582),_xll.BDP($C2582, "OPT_UNDL_TICKER"),"")</f>
        <v/>
      </c>
      <c r="P2582" s="8" t="str">
        <f>IF(ISNUMBER(N2582),_xll.BDP($C2582, "OPT_UNDL_PX")," ")</f>
        <v xml:space="preserve"> </v>
      </c>
      <c r="Q2582" s="7" t="str">
        <f>IF(ISNUMBER(N2582),+G2582*_xll.BDP($C2582, "PX_POS_MULT_FACTOR")*P2582/K2582," ")</f>
        <v xml:space="preserve"> </v>
      </c>
      <c r="R2582" s="8" t="str">
        <f>IF(OR($A2582="TUA",$A2582="TYA"),"",IF(ISNUMBER(_xll.BDP($C2582,"DUR_ADJ_OAS_MID")),_xll.BDP($C2582,"DUR_ADJ_OAS_MID"),IF(ISNUMBER(_xll.BDP($E2582&amp;" ISIN","DUR_ADJ_OAS_MID")),_xll.BDP($E2582&amp;" ISIN","DUR_ADJ_OAS_MID")," ")))</f>
        <v xml:space="preserve"> </v>
      </c>
      <c r="S2582" s="7" t="str">
        <f ca="1">IF(AND(A2581="SVOL",C2581="Cash"),                                     SUM(INDIRECT(ADDRESS(ROW()-(COUNTIF(A:A,"SVOL")),COLUMN())):INDIRECT(ADDRESS(ROW()-1,COLUMN()))),                                    IF(AND(A2582="TYA",C2582="Cash"), SUM(INDIRECT(ADDRESS(ROW()-(COUNTIF(A:A,"TYA")-1),COLUMN())):INDIRECT(ADDRESS(ROW()-1,COLUMN()))),                                    IF(AND(A2582="SVOL",ISNUMBER(FIND(" Govt",C2582))),"", IF(AND(A2582="SVOL",ISNUMBER(FIND(" Index",C2582))),J2582,                                    IF(ISNUMBER(N2582),Q2582*N2582,IF(ISNUMBER(R2582),J2582*R2582," "))))))</f>
        <v xml:space="preserve"> </v>
      </c>
      <c r="T2582" t="s">
        <v>1052</v>
      </c>
      <c r="U2582" t="s">
        <v>1204</v>
      </c>
      <c r="AG2582" s="17" t="s">
        <v>6737</v>
      </c>
    </row>
    <row r="2583" spans="1:33" x14ac:dyDescent="0.35">
      <c r="A2583" t="s">
        <v>6018</v>
      </c>
      <c r="B2583" t="s">
        <v>6159</v>
      </c>
      <c r="C2583" t="s">
        <v>6160</v>
      </c>
      <c r="D2583" t="s">
        <v>2777</v>
      </c>
      <c r="E2583" t="s">
        <v>2778</v>
      </c>
      <c r="F2583" t="s">
        <v>6161</v>
      </c>
      <c r="G2583" s="1">
        <v>70633</v>
      </c>
      <c r="H2583" s="1">
        <v>25.85</v>
      </c>
      <c r="I2583" s="2">
        <v>1825863.05</v>
      </c>
      <c r="J2583" s="3">
        <v>1.055555E-2</v>
      </c>
      <c r="K2583" s="4">
        <v>172976672.21000001</v>
      </c>
      <c r="L2583" s="5">
        <v>5500001</v>
      </c>
      <c r="M2583" s="6">
        <v>31.450298320000002</v>
      </c>
      <c r="N2583" s="7" t="str">
        <f>IF(ISNUMBER(_xll.BDP($C2583, "DELTA_MID")),_xll.BDP($C2583, "DELTA_MID")," ")</f>
        <v xml:space="preserve"> </v>
      </c>
      <c r="O2583" s="7" t="str">
        <f>IF(ISNUMBER(N2583),_xll.BDP($C2583, "OPT_UNDL_TICKER"),"")</f>
        <v/>
      </c>
      <c r="P2583" s="8" t="str">
        <f>IF(ISNUMBER(N2583),_xll.BDP($C2583, "OPT_UNDL_PX")," ")</f>
        <v xml:space="preserve"> </v>
      </c>
      <c r="Q2583" s="7" t="str">
        <f>IF(ISNUMBER(N2583),+G2583*_xll.BDP($C2583, "PX_POS_MULT_FACTOR")*P2583/K2583," ")</f>
        <v xml:space="preserve"> </v>
      </c>
      <c r="R2583" s="8" t="str">
        <f>IF(OR($A2583="TUA",$A2583="TYA"),"",IF(ISNUMBER(_xll.BDP($C2583,"DUR_ADJ_OAS_MID")),_xll.BDP($C2583,"DUR_ADJ_OAS_MID"),IF(ISNUMBER(_xll.BDP($E2583&amp;" ISIN","DUR_ADJ_OAS_MID")),_xll.BDP($E2583&amp;" ISIN","DUR_ADJ_OAS_MID")," ")))</f>
        <v xml:space="preserve"> </v>
      </c>
      <c r="S2583" s="7" t="str">
        <f ca="1">IF(AND(A2582="SVOL",C2582="Cash"),                                     SUM(INDIRECT(ADDRESS(ROW()-(COUNTIF(A:A,"SVOL")),COLUMN())):INDIRECT(ADDRESS(ROW()-1,COLUMN()))),                                    IF(AND(A2583="TYA",C2583="Cash"), SUM(INDIRECT(ADDRESS(ROW()-(COUNTIF(A:A,"TYA")-1),COLUMN())):INDIRECT(ADDRESS(ROW()-1,COLUMN()))),                                    IF(AND(A2583="SVOL",ISNUMBER(FIND(" Govt",C2583))),"", IF(AND(A2583="SVOL",ISNUMBER(FIND(" Index",C2583))),J2583,                                    IF(ISNUMBER(N2583),Q2583*N2583,IF(ISNUMBER(R2583),J2583*R2583," "))))))</f>
        <v xml:space="preserve"> </v>
      </c>
      <c r="T2583" t="s">
        <v>6161</v>
      </c>
      <c r="U2583" t="s">
        <v>1204</v>
      </c>
      <c r="AG2583" s="17" t="s">
        <v>6737</v>
      </c>
    </row>
    <row r="2584" spans="1:33" x14ac:dyDescent="0.35">
      <c r="A2584" t="s">
        <v>6018</v>
      </c>
      <c r="B2584" t="s">
        <v>6162</v>
      </c>
      <c r="C2584" t="s">
        <v>6163</v>
      </c>
      <c r="D2584" t="s">
        <v>3982</v>
      </c>
      <c r="E2584" t="s">
        <v>3983</v>
      </c>
      <c r="F2584" t="s">
        <v>3984</v>
      </c>
      <c r="G2584" s="1">
        <v>18244</v>
      </c>
      <c r="H2584" s="1">
        <v>119.74</v>
      </c>
      <c r="I2584" s="2">
        <v>2184536.56</v>
      </c>
      <c r="J2584" s="3">
        <v>1.2629080000000001E-2</v>
      </c>
      <c r="K2584" s="4">
        <v>172976672.21000001</v>
      </c>
      <c r="L2584" s="5">
        <v>5500001</v>
      </c>
      <c r="M2584" s="6">
        <v>31.450298320000002</v>
      </c>
      <c r="N2584" s="7" t="str">
        <f>IF(ISNUMBER(_xll.BDP($C2584, "DELTA_MID")),_xll.BDP($C2584, "DELTA_MID")," ")</f>
        <v xml:space="preserve"> </v>
      </c>
      <c r="O2584" s="7" t="str">
        <f>IF(ISNUMBER(N2584),_xll.BDP($C2584, "OPT_UNDL_TICKER"),"")</f>
        <v/>
      </c>
      <c r="P2584" s="8" t="str">
        <f>IF(ISNUMBER(N2584),_xll.BDP($C2584, "OPT_UNDL_PX")," ")</f>
        <v xml:space="preserve"> </v>
      </c>
      <c r="Q2584" s="7" t="str">
        <f>IF(ISNUMBER(N2584),+G2584*_xll.BDP($C2584, "PX_POS_MULT_FACTOR")*P2584/K2584," ")</f>
        <v xml:space="preserve"> </v>
      </c>
      <c r="R2584" s="8" t="str">
        <f>IF(OR($A2584="TUA",$A2584="TYA"),"",IF(ISNUMBER(_xll.BDP($C2584,"DUR_ADJ_OAS_MID")),_xll.BDP($C2584,"DUR_ADJ_OAS_MID"),IF(ISNUMBER(_xll.BDP($E2584&amp;" ISIN","DUR_ADJ_OAS_MID")),_xll.BDP($E2584&amp;" ISIN","DUR_ADJ_OAS_MID")," ")))</f>
        <v xml:space="preserve"> </v>
      </c>
      <c r="S2584" s="7" t="str">
        <f ca="1">IF(AND(A2583="SVOL",C2583="Cash"),                                     SUM(INDIRECT(ADDRESS(ROW()-(COUNTIF(A:A,"SVOL")),COLUMN())):INDIRECT(ADDRESS(ROW()-1,COLUMN()))),                                    IF(AND(A2584="TYA",C2584="Cash"), SUM(INDIRECT(ADDRESS(ROW()-(COUNTIF(A:A,"TYA")-1),COLUMN())):INDIRECT(ADDRESS(ROW()-1,COLUMN()))),                                    IF(AND(A2584="SVOL",ISNUMBER(FIND(" Govt",C2584))),"", IF(AND(A2584="SVOL",ISNUMBER(FIND(" Index",C2584))),J2584,                                    IF(ISNUMBER(N2584),Q2584*N2584,IF(ISNUMBER(R2584),J2584*R2584," "))))))</f>
        <v xml:space="preserve"> </v>
      </c>
      <c r="T2584" t="s">
        <v>3984</v>
      </c>
      <c r="U2584" t="s">
        <v>1204</v>
      </c>
      <c r="AG2584" s="17" t="s">
        <v>6737</v>
      </c>
    </row>
    <row r="2585" spans="1:33" x14ac:dyDescent="0.35">
      <c r="A2585" t="s">
        <v>6018</v>
      </c>
      <c r="B2585" t="s">
        <v>6164</v>
      </c>
      <c r="C2585" t="s">
        <v>6165</v>
      </c>
      <c r="D2585" t="s">
        <v>6166</v>
      </c>
      <c r="E2585" t="s">
        <v>6167</v>
      </c>
      <c r="F2585" t="s">
        <v>6168</v>
      </c>
      <c r="G2585" s="1">
        <v>31673</v>
      </c>
      <c r="H2585" s="1">
        <v>16.63</v>
      </c>
      <c r="I2585" s="2">
        <v>526721.99</v>
      </c>
      <c r="J2585" s="3">
        <v>3.0450500000000001E-3</v>
      </c>
      <c r="K2585" s="4">
        <v>172976672.21000001</v>
      </c>
      <c r="L2585" s="5">
        <v>5500001</v>
      </c>
      <c r="M2585" s="6">
        <v>31.450298320000002</v>
      </c>
      <c r="N2585" s="7" t="str">
        <f>IF(ISNUMBER(_xll.BDP($C2585, "DELTA_MID")),_xll.BDP($C2585, "DELTA_MID")," ")</f>
        <v xml:space="preserve"> </v>
      </c>
      <c r="O2585" s="7" t="str">
        <f>IF(ISNUMBER(N2585),_xll.BDP($C2585, "OPT_UNDL_TICKER"),"")</f>
        <v/>
      </c>
      <c r="P2585" s="8" t="str">
        <f>IF(ISNUMBER(N2585),_xll.BDP($C2585, "OPT_UNDL_PX")," ")</f>
        <v xml:space="preserve"> </v>
      </c>
      <c r="Q2585" s="7" t="str">
        <f>IF(ISNUMBER(N2585),+G2585*_xll.BDP($C2585, "PX_POS_MULT_FACTOR")*P2585/K2585," ")</f>
        <v xml:space="preserve"> </v>
      </c>
      <c r="R2585" s="8" t="str">
        <f>IF(OR($A2585="TUA",$A2585="TYA"),"",IF(ISNUMBER(_xll.BDP($C2585,"DUR_ADJ_OAS_MID")),_xll.BDP($C2585,"DUR_ADJ_OAS_MID"),IF(ISNUMBER(_xll.BDP($E2585&amp;" ISIN","DUR_ADJ_OAS_MID")),_xll.BDP($E2585&amp;" ISIN","DUR_ADJ_OAS_MID")," ")))</f>
        <v xml:space="preserve"> </v>
      </c>
      <c r="S2585" s="7" t="str">
        <f ca="1">IF(AND(A2584="SVOL",C2584="Cash"),                                     SUM(INDIRECT(ADDRESS(ROW()-(COUNTIF(A:A,"SVOL")),COLUMN())):INDIRECT(ADDRESS(ROW()-1,COLUMN()))),                                    IF(AND(A2585="TYA",C2585="Cash"), SUM(INDIRECT(ADDRESS(ROW()-(COUNTIF(A:A,"TYA")-1),COLUMN())):INDIRECT(ADDRESS(ROW()-1,COLUMN()))),                                    IF(AND(A2585="SVOL",ISNUMBER(FIND(" Govt",C2585))),"", IF(AND(A2585="SVOL",ISNUMBER(FIND(" Index",C2585))),J2585,                                    IF(ISNUMBER(N2585),Q2585*N2585,IF(ISNUMBER(R2585),J2585*R2585," "))))))</f>
        <v xml:space="preserve"> </v>
      </c>
      <c r="T2585" t="s">
        <v>6168</v>
      </c>
      <c r="U2585" t="s">
        <v>1204</v>
      </c>
      <c r="AG2585" s="17" t="s">
        <v>6737</v>
      </c>
    </row>
    <row r="2586" spans="1:33" x14ac:dyDescent="0.35">
      <c r="A2586" t="s">
        <v>6018</v>
      </c>
      <c r="B2586" t="s">
        <v>6169</v>
      </c>
      <c r="C2586" t="s">
        <v>6170</v>
      </c>
      <c r="D2586" t="s">
        <v>6171</v>
      </c>
      <c r="E2586" t="s">
        <v>6172</v>
      </c>
      <c r="F2586" t="s">
        <v>6173</v>
      </c>
      <c r="G2586" s="1">
        <v>46267</v>
      </c>
      <c r="H2586" s="1">
        <v>49.51</v>
      </c>
      <c r="I2586" s="2">
        <v>2290679.17</v>
      </c>
      <c r="J2586" s="3">
        <v>1.324271E-2</v>
      </c>
      <c r="K2586" s="4">
        <v>172976672.21000001</v>
      </c>
      <c r="L2586" s="5">
        <v>5500001</v>
      </c>
      <c r="M2586" s="6">
        <v>31.450298320000002</v>
      </c>
      <c r="N2586" s="7" t="str">
        <f>IF(ISNUMBER(_xll.BDP($C2586, "DELTA_MID")),_xll.BDP($C2586, "DELTA_MID")," ")</f>
        <v xml:space="preserve"> </v>
      </c>
      <c r="O2586" s="7" t="str">
        <f>IF(ISNUMBER(N2586),_xll.BDP($C2586, "OPT_UNDL_TICKER"),"")</f>
        <v/>
      </c>
      <c r="P2586" s="8" t="str">
        <f>IF(ISNUMBER(N2586),_xll.BDP($C2586, "OPT_UNDL_PX")," ")</f>
        <v xml:space="preserve"> </v>
      </c>
      <c r="Q2586" s="7" t="str">
        <f>IF(ISNUMBER(N2586),+G2586*_xll.BDP($C2586, "PX_POS_MULT_FACTOR")*P2586/K2586," ")</f>
        <v xml:space="preserve"> </v>
      </c>
      <c r="R2586" s="8" t="str">
        <f>IF(OR($A2586="TUA",$A2586="TYA"),"",IF(ISNUMBER(_xll.BDP($C2586,"DUR_ADJ_OAS_MID")),_xll.BDP($C2586,"DUR_ADJ_OAS_MID"),IF(ISNUMBER(_xll.BDP($E2586&amp;" ISIN","DUR_ADJ_OAS_MID")),_xll.BDP($E2586&amp;" ISIN","DUR_ADJ_OAS_MID")," ")))</f>
        <v xml:space="preserve"> </v>
      </c>
      <c r="S2586" s="7" t="str">
        <f ca="1">IF(AND(A2585="SVOL",C2585="Cash"),                                     SUM(INDIRECT(ADDRESS(ROW()-(COUNTIF(A:A,"SVOL")),COLUMN())):INDIRECT(ADDRESS(ROW()-1,COLUMN()))),                                    IF(AND(A2586="TYA",C2586="Cash"), SUM(INDIRECT(ADDRESS(ROW()-(COUNTIF(A:A,"TYA")-1),COLUMN())):INDIRECT(ADDRESS(ROW()-1,COLUMN()))),                                    IF(AND(A2586="SVOL",ISNUMBER(FIND(" Govt",C2586))),"", IF(AND(A2586="SVOL",ISNUMBER(FIND(" Index",C2586))),J2586,                                    IF(ISNUMBER(N2586),Q2586*N2586,IF(ISNUMBER(R2586),J2586*R2586," "))))))</f>
        <v xml:space="preserve"> </v>
      </c>
      <c r="T2586" t="s">
        <v>6173</v>
      </c>
      <c r="U2586" t="s">
        <v>1204</v>
      </c>
      <c r="AG2586" s="17" t="s">
        <v>6737</v>
      </c>
    </row>
    <row r="2587" spans="1:33" x14ac:dyDescent="0.35">
      <c r="A2587" t="s">
        <v>6018</v>
      </c>
      <c r="B2587" t="s">
        <v>5304</v>
      </c>
      <c r="C2587" t="s">
        <v>5305</v>
      </c>
      <c r="D2587" t="s">
        <v>5306</v>
      </c>
      <c r="E2587" t="s">
        <v>5307</v>
      </c>
      <c r="F2587" t="s">
        <v>5308</v>
      </c>
      <c r="G2587" s="1">
        <v>37532</v>
      </c>
      <c r="H2587" s="1">
        <v>112.48</v>
      </c>
      <c r="I2587" s="2">
        <v>4221599.3600000003</v>
      </c>
      <c r="J2587" s="3">
        <v>2.44056E-2</v>
      </c>
      <c r="K2587" s="4">
        <v>172976672.21000001</v>
      </c>
      <c r="L2587" s="5">
        <v>5500001</v>
      </c>
      <c r="M2587" s="6">
        <v>31.450298320000002</v>
      </c>
      <c r="N2587" s="7" t="str">
        <f>IF(ISNUMBER(_xll.BDP($C2587, "DELTA_MID")),_xll.BDP($C2587, "DELTA_MID")," ")</f>
        <v xml:space="preserve"> </v>
      </c>
      <c r="O2587" s="7" t="str">
        <f>IF(ISNUMBER(N2587),_xll.BDP($C2587, "OPT_UNDL_TICKER"),"")</f>
        <v/>
      </c>
      <c r="P2587" s="8" t="str">
        <f>IF(ISNUMBER(N2587),_xll.BDP($C2587, "OPT_UNDL_PX")," ")</f>
        <v xml:space="preserve"> </v>
      </c>
      <c r="Q2587" s="7" t="str">
        <f>IF(ISNUMBER(N2587),+G2587*_xll.BDP($C2587, "PX_POS_MULT_FACTOR")*P2587/K2587," ")</f>
        <v xml:space="preserve"> </v>
      </c>
      <c r="R2587" s="8" t="str">
        <f>IF(OR($A2587="TUA",$A2587="TYA"),"",IF(ISNUMBER(_xll.BDP($C2587,"DUR_ADJ_OAS_MID")),_xll.BDP($C2587,"DUR_ADJ_OAS_MID"),IF(ISNUMBER(_xll.BDP($E2587&amp;" ISIN","DUR_ADJ_OAS_MID")),_xll.BDP($E2587&amp;" ISIN","DUR_ADJ_OAS_MID")," ")))</f>
        <v xml:space="preserve"> </v>
      </c>
      <c r="S2587" s="7" t="str">
        <f ca="1">IF(AND(A2586="SVOL",C2586="Cash"),                                     SUM(INDIRECT(ADDRESS(ROW()-(COUNTIF(A:A,"SVOL")),COLUMN())):INDIRECT(ADDRESS(ROW()-1,COLUMN()))),                                    IF(AND(A2587="TYA",C2587="Cash"), SUM(INDIRECT(ADDRESS(ROW()-(COUNTIF(A:A,"TYA")-1),COLUMN())):INDIRECT(ADDRESS(ROW()-1,COLUMN()))),                                    IF(AND(A2587="SVOL",ISNUMBER(FIND(" Govt",C2587))),"", IF(AND(A2587="SVOL",ISNUMBER(FIND(" Index",C2587))),J2587,                                    IF(ISNUMBER(N2587),Q2587*N2587,IF(ISNUMBER(R2587),J2587*R2587," "))))))</f>
        <v xml:space="preserve"> </v>
      </c>
      <c r="T2587" t="s">
        <v>5308</v>
      </c>
      <c r="U2587" t="s">
        <v>1204</v>
      </c>
      <c r="AG2587" s="17" t="s">
        <v>6737</v>
      </c>
    </row>
    <row r="2588" spans="1:33" x14ac:dyDescent="0.35">
      <c r="A2588" t="s">
        <v>6018</v>
      </c>
      <c r="B2588" t="s">
        <v>6174</v>
      </c>
      <c r="C2588" t="s">
        <v>1084</v>
      </c>
      <c r="D2588" t="s">
        <v>1085</v>
      </c>
      <c r="E2588" t="s">
        <v>1086</v>
      </c>
      <c r="F2588" t="s">
        <v>1087</v>
      </c>
      <c r="G2588" s="1">
        <v>1374</v>
      </c>
      <c r="H2588" s="1">
        <v>388.34</v>
      </c>
      <c r="I2588" s="2">
        <v>533579.16</v>
      </c>
      <c r="J2588" s="3">
        <v>3.0846900000000002E-3</v>
      </c>
      <c r="K2588" s="4">
        <v>172976672.21000001</v>
      </c>
      <c r="L2588" s="5">
        <v>5500001</v>
      </c>
      <c r="M2588" s="6">
        <v>31.450298320000002</v>
      </c>
      <c r="N2588" s="7" t="str">
        <f>IF(ISNUMBER(_xll.BDP($C2588, "DELTA_MID")),_xll.BDP($C2588, "DELTA_MID")," ")</f>
        <v xml:space="preserve"> </v>
      </c>
      <c r="O2588" s="7" t="str">
        <f>IF(ISNUMBER(N2588),_xll.BDP($C2588, "OPT_UNDL_TICKER"),"")</f>
        <v/>
      </c>
      <c r="P2588" s="8" t="str">
        <f>IF(ISNUMBER(N2588),_xll.BDP($C2588, "OPT_UNDL_PX")," ")</f>
        <v xml:space="preserve"> </v>
      </c>
      <c r="Q2588" s="7" t="str">
        <f>IF(ISNUMBER(N2588),+G2588*_xll.BDP($C2588, "PX_POS_MULT_FACTOR")*P2588/K2588," ")</f>
        <v xml:space="preserve"> </v>
      </c>
      <c r="R2588" s="8" t="str">
        <f>IF(OR($A2588="TUA",$A2588="TYA"),"",IF(ISNUMBER(_xll.BDP($C2588,"DUR_ADJ_OAS_MID")),_xll.BDP($C2588,"DUR_ADJ_OAS_MID"),IF(ISNUMBER(_xll.BDP($E2588&amp;" ISIN","DUR_ADJ_OAS_MID")),_xll.BDP($E2588&amp;" ISIN","DUR_ADJ_OAS_MID")," ")))</f>
        <v xml:space="preserve"> </v>
      </c>
      <c r="S2588" s="7" t="str">
        <f ca="1">IF(AND(A2587="SVOL",C2587="Cash"),                                     SUM(INDIRECT(ADDRESS(ROW()-(COUNTIF(A:A,"SVOL")),COLUMN())):INDIRECT(ADDRESS(ROW()-1,COLUMN()))),                                    IF(AND(A2588="TYA",C2588="Cash"), SUM(INDIRECT(ADDRESS(ROW()-(COUNTIF(A:A,"TYA")-1),COLUMN())):INDIRECT(ADDRESS(ROW()-1,COLUMN()))),                                    IF(AND(A2588="SVOL",ISNUMBER(FIND(" Govt",C2588))),"", IF(AND(A2588="SVOL",ISNUMBER(FIND(" Index",C2588))),J2588,                                    IF(ISNUMBER(N2588),Q2588*N2588,IF(ISNUMBER(R2588),J2588*R2588," "))))))</f>
        <v xml:space="preserve"> </v>
      </c>
      <c r="T2588" t="s">
        <v>1087</v>
      </c>
      <c r="U2588" t="s">
        <v>1204</v>
      </c>
      <c r="AG2588" s="17" t="s">
        <v>6737</v>
      </c>
    </row>
    <row r="2589" spans="1:33" x14ac:dyDescent="0.35">
      <c r="A2589" t="s">
        <v>6018</v>
      </c>
      <c r="B2589" t="s">
        <v>6175</v>
      </c>
      <c r="C2589" t="s">
        <v>6176</v>
      </c>
      <c r="D2589" t="s">
        <v>2909</v>
      </c>
      <c r="E2589" t="s">
        <v>2910</v>
      </c>
      <c r="F2589" t="s">
        <v>2911</v>
      </c>
      <c r="G2589" s="1">
        <v>5720</v>
      </c>
      <c r="H2589" s="1">
        <v>75.930000000000007</v>
      </c>
      <c r="I2589" s="2">
        <v>434319.6</v>
      </c>
      <c r="J2589" s="3">
        <v>2.5108600000000002E-3</v>
      </c>
      <c r="K2589" s="4">
        <v>172976672.21000001</v>
      </c>
      <c r="L2589" s="5">
        <v>5500001</v>
      </c>
      <c r="M2589" s="6">
        <v>31.450298320000002</v>
      </c>
      <c r="N2589" s="7" t="str">
        <f>IF(ISNUMBER(_xll.BDP($C2589, "DELTA_MID")),_xll.BDP($C2589, "DELTA_MID")," ")</f>
        <v xml:space="preserve"> </v>
      </c>
      <c r="O2589" s="7" t="str">
        <f>IF(ISNUMBER(N2589),_xll.BDP($C2589, "OPT_UNDL_TICKER"),"")</f>
        <v/>
      </c>
      <c r="P2589" s="8" t="str">
        <f>IF(ISNUMBER(N2589),_xll.BDP($C2589, "OPT_UNDL_PX")," ")</f>
        <v xml:space="preserve"> </v>
      </c>
      <c r="Q2589" s="7" t="str">
        <f>IF(ISNUMBER(N2589),+G2589*_xll.BDP($C2589, "PX_POS_MULT_FACTOR")*P2589/K2589," ")</f>
        <v xml:space="preserve"> </v>
      </c>
      <c r="R2589" s="8" t="str">
        <f>IF(OR($A2589="TUA",$A2589="TYA"),"",IF(ISNUMBER(_xll.BDP($C2589,"DUR_ADJ_OAS_MID")),_xll.BDP($C2589,"DUR_ADJ_OAS_MID"),IF(ISNUMBER(_xll.BDP($E2589&amp;" ISIN","DUR_ADJ_OAS_MID")),_xll.BDP($E2589&amp;" ISIN","DUR_ADJ_OAS_MID")," ")))</f>
        <v xml:space="preserve"> </v>
      </c>
      <c r="S2589" s="7" t="str">
        <f ca="1">IF(AND(A2588="SVOL",C2588="Cash"),                                     SUM(INDIRECT(ADDRESS(ROW()-(COUNTIF(A:A,"SVOL")),COLUMN())):INDIRECT(ADDRESS(ROW()-1,COLUMN()))),                                    IF(AND(A2589="TYA",C2589="Cash"), SUM(INDIRECT(ADDRESS(ROW()-(COUNTIF(A:A,"TYA")-1),COLUMN())):INDIRECT(ADDRESS(ROW()-1,COLUMN()))),                                    IF(AND(A2589="SVOL",ISNUMBER(FIND(" Govt",C2589))),"", IF(AND(A2589="SVOL",ISNUMBER(FIND(" Index",C2589))),J2589,                                    IF(ISNUMBER(N2589),Q2589*N2589,IF(ISNUMBER(R2589),J2589*R2589," "))))))</f>
        <v xml:space="preserve"> </v>
      </c>
      <c r="T2589" t="s">
        <v>2911</v>
      </c>
      <c r="U2589" t="s">
        <v>1204</v>
      </c>
      <c r="AG2589" s="17" t="s">
        <v>6737</v>
      </c>
    </row>
    <row r="2590" spans="1:33" x14ac:dyDescent="0.35">
      <c r="A2590" t="s">
        <v>6018</v>
      </c>
      <c r="B2590" t="s">
        <v>6177</v>
      </c>
      <c r="C2590" t="s">
        <v>6178</v>
      </c>
      <c r="D2590" t="s">
        <v>6179</v>
      </c>
      <c r="E2590" t="s">
        <v>6180</v>
      </c>
      <c r="F2590" t="s">
        <v>6181</v>
      </c>
      <c r="G2590" s="1">
        <v>14590</v>
      </c>
      <c r="H2590" s="1">
        <v>193.98</v>
      </c>
      <c r="I2590" s="2">
        <v>2830168.2</v>
      </c>
      <c r="J2590" s="3">
        <v>1.6361560000000001E-2</v>
      </c>
      <c r="K2590" s="4">
        <v>172976672.21000001</v>
      </c>
      <c r="L2590" s="5">
        <v>5500001</v>
      </c>
      <c r="M2590" s="6">
        <v>31.450298320000002</v>
      </c>
      <c r="N2590" s="7" t="str">
        <f>IF(ISNUMBER(_xll.BDP($C2590, "DELTA_MID")),_xll.BDP($C2590, "DELTA_MID")," ")</f>
        <v xml:space="preserve"> </v>
      </c>
      <c r="O2590" s="7" t="str">
        <f>IF(ISNUMBER(N2590),_xll.BDP($C2590, "OPT_UNDL_TICKER"),"")</f>
        <v/>
      </c>
      <c r="P2590" s="8" t="str">
        <f>IF(ISNUMBER(N2590),_xll.BDP($C2590, "OPT_UNDL_PX")," ")</f>
        <v xml:space="preserve"> </v>
      </c>
      <c r="Q2590" s="7" t="str">
        <f>IF(ISNUMBER(N2590),+G2590*_xll.BDP($C2590, "PX_POS_MULT_FACTOR")*P2590/K2590," ")</f>
        <v xml:space="preserve"> </v>
      </c>
      <c r="R2590" s="8" t="str">
        <f>IF(OR($A2590="TUA",$A2590="TYA"),"",IF(ISNUMBER(_xll.BDP($C2590,"DUR_ADJ_OAS_MID")),_xll.BDP($C2590,"DUR_ADJ_OAS_MID"),IF(ISNUMBER(_xll.BDP($E2590&amp;" ISIN","DUR_ADJ_OAS_MID")),_xll.BDP($E2590&amp;" ISIN","DUR_ADJ_OAS_MID")," ")))</f>
        <v xml:space="preserve"> </v>
      </c>
      <c r="S2590" s="7" t="str">
        <f ca="1">IF(AND(A2589="SVOL",C2589="Cash"),                                     SUM(INDIRECT(ADDRESS(ROW()-(COUNTIF(A:A,"SVOL")),COLUMN())):INDIRECT(ADDRESS(ROW()-1,COLUMN()))),                                    IF(AND(A2590="TYA",C2590="Cash"), SUM(INDIRECT(ADDRESS(ROW()-(COUNTIF(A:A,"TYA")-1),COLUMN())):INDIRECT(ADDRESS(ROW()-1,COLUMN()))),                                    IF(AND(A2590="SVOL",ISNUMBER(FIND(" Govt",C2590))),"", IF(AND(A2590="SVOL",ISNUMBER(FIND(" Index",C2590))),J2590,                                    IF(ISNUMBER(N2590),Q2590*N2590,IF(ISNUMBER(R2590),J2590*R2590," "))))))</f>
        <v xml:space="preserve"> </v>
      </c>
      <c r="T2590" t="s">
        <v>6181</v>
      </c>
      <c r="U2590" t="s">
        <v>1204</v>
      </c>
      <c r="AG2590" s="17" t="s">
        <v>6737</v>
      </c>
    </row>
    <row r="2591" spans="1:33" x14ac:dyDescent="0.35">
      <c r="A2591" t="s">
        <v>6018</v>
      </c>
      <c r="B2591" t="s">
        <v>6182</v>
      </c>
      <c r="C2591" t="s">
        <v>1089</v>
      </c>
      <c r="D2591" t="s">
        <v>1090</v>
      </c>
      <c r="E2591" t="s">
        <v>1091</v>
      </c>
      <c r="F2591" t="s">
        <v>1092</v>
      </c>
      <c r="G2591" s="1">
        <v>10339</v>
      </c>
      <c r="H2591" s="1">
        <v>541.9</v>
      </c>
      <c r="I2591" s="2">
        <v>5602704.0999999996</v>
      </c>
      <c r="J2591" s="3">
        <v>3.2389939999999999E-2</v>
      </c>
      <c r="K2591" s="4">
        <v>172976672.21000001</v>
      </c>
      <c r="L2591" s="5">
        <v>5500001</v>
      </c>
      <c r="M2591" s="6">
        <v>31.450298320000002</v>
      </c>
      <c r="N2591" s="7" t="str">
        <f>IF(ISNUMBER(_xll.BDP($C2591, "DELTA_MID")),_xll.BDP($C2591, "DELTA_MID")," ")</f>
        <v xml:space="preserve"> </v>
      </c>
      <c r="O2591" s="7" t="str">
        <f>IF(ISNUMBER(N2591),_xll.BDP($C2591, "OPT_UNDL_TICKER"),"")</f>
        <v/>
      </c>
      <c r="P2591" s="8" t="str">
        <f>IF(ISNUMBER(N2591),_xll.BDP($C2591, "OPT_UNDL_PX")," ")</f>
        <v xml:space="preserve"> </v>
      </c>
      <c r="Q2591" s="7" t="str">
        <f>IF(ISNUMBER(N2591),+G2591*_xll.BDP($C2591, "PX_POS_MULT_FACTOR")*P2591/K2591," ")</f>
        <v xml:space="preserve"> </v>
      </c>
      <c r="R2591" s="8" t="str">
        <f>IF(OR($A2591="TUA",$A2591="TYA"),"",IF(ISNUMBER(_xll.BDP($C2591,"DUR_ADJ_OAS_MID")),_xll.BDP($C2591,"DUR_ADJ_OAS_MID"),IF(ISNUMBER(_xll.BDP($E2591&amp;" ISIN","DUR_ADJ_OAS_MID")),_xll.BDP($E2591&amp;" ISIN","DUR_ADJ_OAS_MID")," ")))</f>
        <v xml:space="preserve"> </v>
      </c>
      <c r="S2591" s="7" t="str">
        <f ca="1">IF(AND(A2590="SVOL",C2590="Cash"),                                     SUM(INDIRECT(ADDRESS(ROW()-(COUNTIF(A:A,"SVOL")),COLUMN())):INDIRECT(ADDRESS(ROW()-1,COLUMN()))),                                    IF(AND(A2591="TYA",C2591="Cash"), SUM(INDIRECT(ADDRESS(ROW()-(COUNTIF(A:A,"TYA")-1),COLUMN())):INDIRECT(ADDRESS(ROW()-1,COLUMN()))),                                    IF(AND(A2591="SVOL",ISNUMBER(FIND(" Govt",C2591))),"", IF(AND(A2591="SVOL",ISNUMBER(FIND(" Index",C2591))),J2591,                                    IF(ISNUMBER(N2591),Q2591*N2591,IF(ISNUMBER(R2591),J2591*R2591," "))))))</f>
        <v xml:space="preserve"> </v>
      </c>
      <c r="T2591" t="s">
        <v>1092</v>
      </c>
      <c r="U2591" t="s">
        <v>1204</v>
      </c>
      <c r="AG2591" s="17" t="s">
        <v>6737</v>
      </c>
    </row>
    <row r="2592" spans="1:33" x14ac:dyDescent="0.35">
      <c r="A2592" t="s">
        <v>6018</v>
      </c>
      <c r="B2592" t="s">
        <v>6183</v>
      </c>
      <c r="C2592" t="s">
        <v>6184</v>
      </c>
      <c r="D2592" t="s">
        <v>6185</v>
      </c>
      <c r="E2592" t="s">
        <v>6186</v>
      </c>
      <c r="F2592" t="s">
        <v>6187</v>
      </c>
      <c r="G2592" s="1">
        <v>191114</v>
      </c>
      <c r="H2592" s="1">
        <v>29.67</v>
      </c>
      <c r="I2592" s="2">
        <v>5670352.3799999999</v>
      </c>
      <c r="J2592" s="3">
        <v>3.2781020000000001E-2</v>
      </c>
      <c r="K2592" s="4">
        <v>172976672.21000001</v>
      </c>
      <c r="L2592" s="5">
        <v>5500001</v>
      </c>
      <c r="M2592" s="6">
        <v>31.450298320000002</v>
      </c>
      <c r="N2592" s="7" t="str">
        <f>IF(ISNUMBER(_xll.BDP($C2592, "DELTA_MID")),_xll.BDP($C2592, "DELTA_MID")," ")</f>
        <v xml:space="preserve"> </v>
      </c>
      <c r="O2592" s="7" t="str">
        <f>IF(ISNUMBER(N2592),_xll.BDP($C2592, "OPT_UNDL_TICKER"),"")</f>
        <v/>
      </c>
      <c r="P2592" s="8" t="str">
        <f>IF(ISNUMBER(N2592),_xll.BDP($C2592, "OPT_UNDL_PX")," ")</f>
        <v xml:space="preserve"> </v>
      </c>
      <c r="Q2592" s="7" t="str">
        <f>IF(ISNUMBER(N2592),+G2592*_xll.BDP($C2592, "PX_POS_MULT_FACTOR")*P2592/K2592," ")</f>
        <v xml:space="preserve"> </v>
      </c>
      <c r="R2592" s="8" t="str">
        <f>IF(OR($A2592="TUA",$A2592="TYA"),"",IF(ISNUMBER(_xll.BDP($C2592,"DUR_ADJ_OAS_MID")),_xll.BDP($C2592,"DUR_ADJ_OAS_MID"),IF(ISNUMBER(_xll.BDP($E2592&amp;" ISIN","DUR_ADJ_OAS_MID")),_xll.BDP($E2592&amp;" ISIN","DUR_ADJ_OAS_MID")," ")))</f>
        <v xml:space="preserve"> </v>
      </c>
      <c r="S2592" s="7" t="str">
        <f ca="1">IF(AND(A2591="SVOL",C2591="Cash"),                                     SUM(INDIRECT(ADDRESS(ROW()-(COUNTIF(A:A,"SVOL")),COLUMN())):INDIRECT(ADDRESS(ROW()-1,COLUMN()))),                                    IF(AND(A2592="TYA",C2592="Cash"), SUM(INDIRECT(ADDRESS(ROW()-(COUNTIF(A:A,"TYA")-1),COLUMN())):INDIRECT(ADDRESS(ROW()-1,COLUMN()))),                                    IF(AND(A2592="SVOL",ISNUMBER(FIND(" Govt",C2592))),"", IF(AND(A2592="SVOL",ISNUMBER(FIND(" Index",C2592))),J2592,                                    IF(ISNUMBER(N2592),Q2592*N2592,IF(ISNUMBER(R2592),J2592*R2592," "))))))</f>
        <v xml:space="preserve"> </v>
      </c>
      <c r="T2592" t="s">
        <v>6187</v>
      </c>
      <c r="U2592" t="s">
        <v>1204</v>
      </c>
      <c r="AG2592" s="17" t="s">
        <v>6737</v>
      </c>
    </row>
    <row r="2593" spans="1:33" x14ac:dyDescent="0.35">
      <c r="A2593" t="s">
        <v>6018</v>
      </c>
      <c r="B2593" t="s">
        <v>5373</v>
      </c>
      <c r="C2593" t="s">
        <v>1104</v>
      </c>
      <c r="D2593" t="s">
        <v>1105</v>
      </c>
      <c r="E2593" t="s">
        <v>1106</v>
      </c>
      <c r="F2593" t="s">
        <v>1107</v>
      </c>
      <c r="G2593" s="1">
        <v>15281</v>
      </c>
      <c r="H2593" s="1">
        <v>605.87</v>
      </c>
      <c r="I2593" s="2">
        <v>9258299.4700000007</v>
      </c>
      <c r="J2593" s="3">
        <v>5.3523399999999999E-2</v>
      </c>
      <c r="K2593" s="4">
        <v>172976672.21000001</v>
      </c>
      <c r="L2593" s="5">
        <v>5500001</v>
      </c>
      <c r="M2593" s="6">
        <v>31.450298320000002</v>
      </c>
      <c r="N2593" s="7" t="str">
        <f>IF(ISNUMBER(_xll.BDP($C2593, "DELTA_MID")),_xll.BDP($C2593, "DELTA_MID")," ")</f>
        <v xml:space="preserve"> </v>
      </c>
      <c r="O2593" s="7" t="str">
        <f>IF(ISNUMBER(N2593),_xll.BDP($C2593, "OPT_UNDL_TICKER"),"")</f>
        <v/>
      </c>
      <c r="P2593" s="8" t="str">
        <f>IF(ISNUMBER(N2593),_xll.BDP($C2593, "OPT_UNDL_PX")," ")</f>
        <v xml:space="preserve"> </v>
      </c>
      <c r="Q2593" s="7" t="str">
        <f>IF(ISNUMBER(N2593),+G2593*_xll.BDP($C2593, "PX_POS_MULT_FACTOR")*P2593/K2593," ")</f>
        <v xml:space="preserve"> </v>
      </c>
      <c r="R2593" s="8" t="str">
        <f>IF(OR($A2593="TUA",$A2593="TYA"),"",IF(ISNUMBER(_xll.BDP($C2593,"DUR_ADJ_OAS_MID")),_xll.BDP($C2593,"DUR_ADJ_OAS_MID"),IF(ISNUMBER(_xll.BDP($E2593&amp;" ISIN","DUR_ADJ_OAS_MID")),_xll.BDP($E2593&amp;" ISIN","DUR_ADJ_OAS_MID")," ")))</f>
        <v xml:space="preserve"> </v>
      </c>
      <c r="S2593" s="7" t="str">
        <f ca="1">IF(AND(A2592="SVOL",C2592="Cash"),                                     SUM(INDIRECT(ADDRESS(ROW()-(COUNTIF(A:A,"SVOL")),COLUMN())):INDIRECT(ADDRESS(ROW()-1,COLUMN()))),                                    IF(AND(A2593="TYA",C2593="Cash"), SUM(INDIRECT(ADDRESS(ROW()-(COUNTIF(A:A,"TYA")-1),COLUMN())):INDIRECT(ADDRESS(ROW()-1,COLUMN()))),                                    IF(AND(A2593="SVOL",ISNUMBER(FIND(" Govt",C2593))),"", IF(AND(A2593="SVOL",ISNUMBER(FIND(" Index",C2593))),J2593,                                    IF(ISNUMBER(N2593),Q2593*N2593,IF(ISNUMBER(R2593),J2593*R2593," "))))))</f>
        <v xml:space="preserve"> </v>
      </c>
      <c r="T2593" t="s">
        <v>1107</v>
      </c>
      <c r="U2593" t="s">
        <v>1204</v>
      </c>
      <c r="AG2593" s="17" t="s">
        <v>6737</v>
      </c>
    </row>
    <row r="2594" spans="1:33" x14ac:dyDescent="0.35">
      <c r="A2594" t="s">
        <v>6018</v>
      </c>
      <c r="B2594" t="s">
        <v>5376</v>
      </c>
      <c r="C2594" t="s">
        <v>1114</v>
      </c>
      <c r="D2594" t="s">
        <v>1115</v>
      </c>
      <c r="E2594" t="s">
        <v>1116</v>
      </c>
      <c r="F2594" t="s">
        <v>1117</v>
      </c>
      <c r="G2594" s="1">
        <v>476</v>
      </c>
      <c r="H2594" s="1">
        <v>104.84</v>
      </c>
      <c r="I2594" s="2">
        <v>49903.839999999997</v>
      </c>
      <c r="J2594" s="3">
        <v>2.8850000000000002E-4</v>
      </c>
      <c r="K2594" s="4">
        <v>172976672.21000001</v>
      </c>
      <c r="L2594" s="5">
        <v>5500001</v>
      </c>
      <c r="M2594" s="6">
        <v>31.450298320000002</v>
      </c>
      <c r="N2594" s="7" t="str">
        <f>IF(ISNUMBER(_xll.BDP($C2594, "DELTA_MID")),_xll.BDP($C2594, "DELTA_MID")," ")</f>
        <v xml:space="preserve"> </v>
      </c>
      <c r="O2594" s="7" t="str">
        <f>IF(ISNUMBER(N2594),_xll.BDP($C2594, "OPT_UNDL_TICKER"),"")</f>
        <v/>
      </c>
      <c r="P2594" s="8" t="str">
        <f>IF(ISNUMBER(N2594),_xll.BDP($C2594, "OPT_UNDL_PX")," ")</f>
        <v xml:space="preserve"> </v>
      </c>
      <c r="Q2594" s="7" t="str">
        <f>IF(ISNUMBER(N2594),+G2594*_xll.BDP($C2594, "PX_POS_MULT_FACTOR")*P2594/K2594," ")</f>
        <v xml:space="preserve"> </v>
      </c>
      <c r="R2594" s="8" t="str">
        <f>IF(OR($A2594="TUA",$A2594="TYA"),"",IF(ISNUMBER(_xll.BDP($C2594,"DUR_ADJ_OAS_MID")),_xll.BDP($C2594,"DUR_ADJ_OAS_MID"),IF(ISNUMBER(_xll.BDP($E2594&amp;" ISIN","DUR_ADJ_OAS_MID")),_xll.BDP($E2594&amp;" ISIN","DUR_ADJ_OAS_MID")," ")))</f>
        <v xml:space="preserve"> </v>
      </c>
      <c r="S2594" s="7" t="str">
        <f ca="1">IF(AND(A2593="SVOL",C2593="Cash"),                                     SUM(INDIRECT(ADDRESS(ROW()-(COUNTIF(A:A,"SVOL")),COLUMN())):INDIRECT(ADDRESS(ROW()-1,COLUMN()))),                                    IF(AND(A2594="TYA",C2594="Cash"), SUM(INDIRECT(ADDRESS(ROW()-(COUNTIF(A:A,"TYA")-1),COLUMN())):INDIRECT(ADDRESS(ROW()-1,COLUMN()))),                                    IF(AND(A2594="SVOL",ISNUMBER(FIND(" Govt",C2594))),"", IF(AND(A2594="SVOL",ISNUMBER(FIND(" Index",C2594))),J2594,                                    IF(ISNUMBER(N2594),Q2594*N2594,IF(ISNUMBER(R2594),J2594*R2594," "))))))</f>
        <v xml:space="preserve"> </v>
      </c>
      <c r="T2594" t="s">
        <v>1117</v>
      </c>
      <c r="U2594" t="s">
        <v>1204</v>
      </c>
      <c r="AG2594" s="17" t="s">
        <v>6737</v>
      </c>
    </row>
    <row r="2595" spans="1:33" x14ac:dyDescent="0.35">
      <c r="A2595" t="s">
        <v>6018</v>
      </c>
      <c r="B2595" t="s">
        <v>6188</v>
      </c>
      <c r="C2595" t="s">
        <v>6189</v>
      </c>
      <c r="D2595" t="s">
        <v>6190</v>
      </c>
      <c r="E2595" t="s">
        <v>6191</v>
      </c>
      <c r="F2595" t="s">
        <v>6192</v>
      </c>
      <c r="G2595" s="1">
        <v>16288</v>
      </c>
      <c r="H2595" s="1">
        <v>494.61</v>
      </c>
      <c r="I2595" s="2">
        <v>8056207.6799999997</v>
      </c>
      <c r="J2595" s="3">
        <v>4.6573950000000003E-2</v>
      </c>
      <c r="K2595" s="4">
        <v>172976672.21000001</v>
      </c>
      <c r="L2595" s="5">
        <v>5500001</v>
      </c>
      <c r="M2595" s="6">
        <v>31.450298320000002</v>
      </c>
      <c r="N2595" s="7" t="str">
        <f>IF(ISNUMBER(_xll.BDP($C2595, "DELTA_MID")),_xll.BDP($C2595, "DELTA_MID")," ")</f>
        <v xml:space="preserve"> </v>
      </c>
      <c r="O2595" s="7" t="str">
        <f>IF(ISNUMBER(N2595),_xll.BDP($C2595, "OPT_UNDL_TICKER"),"")</f>
        <v/>
      </c>
      <c r="P2595" s="8" t="str">
        <f>IF(ISNUMBER(N2595),_xll.BDP($C2595, "OPT_UNDL_PX")," ")</f>
        <v xml:space="preserve"> </v>
      </c>
      <c r="Q2595" s="7" t="str">
        <f>IF(ISNUMBER(N2595),+G2595*_xll.BDP($C2595, "PX_POS_MULT_FACTOR")*P2595/K2595," ")</f>
        <v xml:space="preserve"> </v>
      </c>
      <c r="R2595" s="8" t="str">
        <f>IF(OR($A2595="TUA",$A2595="TYA"),"",IF(ISNUMBER(_xll.BDP($C2595,"DUR_ADJ_OAS_MID")),_xll.BDP($C2595,"DUR_ADJ_OAS_MID"),IF(ISNUMBER(_xll.BDP($E2595&amp;" ISIN","DUR_ADJ_OAS_MID")),_xll.BDP($E2595&amp;" ISIN","DUR_ADJ_OAS_MID")," ")))</f>
        <v xml:space="preserve"> </v>
      </c>
      <c r="S2595" s="7" t="str">
        <f ca="1">IF(AND(A2594="SVOL",C2594="Cash"),                                     SUM(INDIRECT(ADDRESS(ROW()-(COUNTIF(A:A,"SVOL")),COLUMN())):INDIRECT(ADDRESS(ROW()-1,COLUMN()))),                                    IF(AND(A2595="TYA",C2595="Cash"), SUM(INDIRECT(ADDRESS(ROW()-(COUNTIF(A:A,"TYA")-1),COLUMN())):INDIRECT(ADDRESS(ROW()-1,COLUMN()))),                                    IF(AND(A2595="SVOL",ISNUMBER(FIND(" Govt",C2595))),"", IF(AND(A2595="SVOL",ISNUMBER(FIND(" Index",C2595))),J2595,                                    IF(ISNUMBER(N2595),Q2595*N2595,IF(ISNUMBER(R2595),J2595*R2595," "))))))</f>
        <v xml:space="preserve"> </v>
      </c>
      <c r="T2595" t="s">
        <v>6192</v>
      </c>
      <c r="U2595" t="s">
        <v>1204</v>
      </c>
      <c r="AG2595" s="17" t="s">
        <v>6737</v>
      </c>
    </row>
    <row r="2596" spans="1:33" x14ac:dyDescent="0.35">
      <c r="A2596" t="s">
        <v>6018</v>
      </c>
      <c r="B2596" t="s">
        <v>5991</v>
      </c>
      <c r="C2596" t="s">
        <v>5992</v>
      </c>
      <c r="D2596" t="s">
        <v>4199</v>
      </c>
      <c r="E2596" t="s">
        <v>4200</v>
      </c>
      <c r="F2596" t="s">
        <v>4201</v>
      </c>
      <c r="G2596" s="1">
        <v>2578</v>
      </c>
      <c r="H2596" s="1">
        <v>109.97</v>
      </c>
      <c r="I2596" s="2">
        <v>283502.65999999997</v>
      </c>
      <c r="J2596" s="3">
        <v>1.6389600000000001E-3</v>
      </c>
      <c r="K2596" s="4">
        <v>172976672.21000001</v>
      </c>
      <c r="L2596" s="5">
        <v>5500001</v>
      </c>
      <c r="M2596" s="6">
        <v>31.450298320000002</v>
      </c>
      <c r="N2596" s="7" t="str">
        <f>IF(ISNUMBER(_xll.BDP($C2596, "DELTA_MID")),_xll.BDP($C2596, "DELTA_MID")," ")</f>
        <v xml:space="preserve"> </v>
      </c>
      <c r="O2596" s="7" t="str">
        <f>IF(ISNUMBER(N2596),_xll.BDP($C2596, "OPT_UNDL_TICKER"),"")</f>
        <v/>
      </c>
      <c r="P2596" s="8" t="str">
        <f>IF(ISNUMBER(N2596),_xll.BDP($C2596, "OPT_UNDL_PX")," ")</f>
        <v xml:space="preserve"> </v>
      </c>
      <c r="Q2596" s="7" t="str">
        <f>IF(ISNUMBER(N2596),+G2596*_xll.BDP($C2596, "PX_POS_MULT_FACTOR")*P2596/K2596," ")</f>
        <v xml:space="preserve"> </v>
      </c>
      <c r="R2596" s="8" t="str">
        <f>IF(OR($A2596="TUA",$A2596="TYA"),"",IF(ISNUMBER(_xll.BDP($C2596,"DUR_ADJ_OAS_MID")),_xll.BDP($C2596,"DUR_ADJ_OAS_MID"),IF(ISNUMBER(_xll.BDP($E2596&amp;" ISIN","DUR_ADJ_OAS_MID")),_xll.BDP($E2596&amp;" ISIN","DUR_ADJ_OAS_MID")," ")))</f>
        <v xml:space="preserve"> </v>
      </c>
      <c r="S2596" s="7" t="str">
        <f ca="1">IF(AND(A2595="SVOL",C2595="Cash"),                                     SUM(INDIRECT(ADDRESS(ROW()-(COUNTIF(A:A,"SVOL")),COLUMN())):INDIRECT(ADDRESS(ROW()-1,COLUMN()))),                                    IF(AND(A2596="TYA",C2596="Cash"), SUM(INDIRECT(ADDRESS(ROW()-(COUNTIF(A:A,"TYA")-1),COLUMN())):INDIRECT(ADDRESS(ROW()-1,COLUMN()))),                                    IF(AND(A2596="SVOL",ISNUMBER(FIND(" Govt",C2596))),"", IF(AND(A2596="SVOL",ISNUMBER(FIND(" Index",C2596))),J2596,                                    IF(ISNUMBER(N2596),Q2596*N2596,IF(ISNUMBER(R2596),J2596*R2596," "))))))</f>
        <v xml:space="preserve"> </v>
      </c>
      <c r="T2596" t="s">
        <v>4201</v>
      </c>
      <c r="U2596" t="s">
        <v>1204</v>
      </c>
      <c r="AG2596" s="17" t="s">
        <v>6737</v>
      </c>
    </row>
    <row r="2597" spans="1:33" x14ac:dyDescent="0.35">
      <c r="A2597" t="s">
        <v>6018</v>
      </c>
      <c r="B2597" t="s">
        <v>105</v>
      </c>
      <c r="C2597" t="s">
        <v>105</v>
      </c>
      <c r="G2597" s="1">
        <v>7900827.6200000001</v>
      </c>
      <c r="H2597" s="1">
        <v>1</v>
      </c>
      <c r="I2597" s="2">
        <v>7900827.6200000001</v>
      </c>
      <c r="J2597" s="3">
        <v>4.5675680000000003E-2</v>
      </c>
      <c r="K2597" s="4">
        <v>172976672.21000001</v>
      </c>
      <c r="L2597" s="5">
        <v>5500001</v>
      </c>
      <c r="M2597" s="6">
        <v>31.450298320000002</v>
      </c>
      <c r="N2597" s="7" t="str">
        <f>IF(ISNUMBER(_xll.BDP($C2597, "DELTA_MID")),_xll.BDP($C2597, "DELTA_MID")," ")</f>
        <v xml:space="preserve"> </v>
      </c>
      <c r="O2597" s="7" t="str">
        <f>IF(ISNUMBER(N2597),_xll.BDP($C2597, "OPT_UNDL_TICKER"),"")</f>
        <v/>
      </c>
      <c r="P2597" s="8" t="str">
        <f>IF(ISNUMBER(N2597),_xll.BDP($C2597, "OPT_UNDL_PX")," ")</f>
        <v xml:space="preserve"> </v>
      </c>
      <c r="Q2597" s="7" t="str">
        <f>IF(ISNUMBER(N2597),+G2597*_xll.BDP($C2597, "PX_POS_MULT_FACTOR")*P2597/K2597," ")</f>
        <v xml:space="preserve"> </v>
      </c>
      <c r="R2597" s="8" t="str">
        <f>IF(OR($A2597="TUA",$A2597="TYA"),"",IF(ISNUMBER(_xll.BDP($C2597,"DUR_ADJ_OAS_MID")),_xll.BDP($C2597,"DUR_ADJ_OAS_MID"),IF(ISNUMBER(_xll.BDP($E2597&amp;" ISIN","DUR_ADJ_OAS_MID")),_xll.BDP($E2597&amp;" ISIN","DUR_ADJ_OAS_MID")," ")))</f>
        <v xml:space="preserve"> </v>
      </c>
      <c r="S2597" s="7" t="str">
        <f ca="1">IF(AND(A2596="SVOL",C2596="Cash"),                                     SUM(INDIRECT(ADDRESS(ROW()-(COUNTIF(A:A,"SVOL")),COLUMN())):INDIRECT(ADDRESS(ROW()-1,COLUMN()))),                                    IF(AND(A2597="TYA",C2597="Cash"), SUM(INDIRECT(ADDRESS(ROW()-(COUNTIF(A:A,"TYA")-1),COLUMN())):INDIRECT(ADDRESS(ROW()-1,COLUMN()))),                                    IF(AND(A2597="SVOL",ISNUMBER(FIND(" Govt",C2597))),"", IF(AND(A2597="SVOL",ISNUMBER(FIND(" Index",C2597))),J2597,                                    IF(ISNUMBER(N2597),Q2597*N2597,IF(ISNUMBER(R2597),J2597*R2597," "))))))</f>
        <v xml:space="preserve"> </v>
      </c>
      <c r="T2597" t="s">
        <v>105</v>
      </c>
      <c r="U2597" t="s">
        <v>105</v>
      </c>
      <c r="AG2597" s="17" t="s">
        <v>6737</v>
      </c>
    </row>
    <row r="2598" spans="1:33" x14ac:dyDescent="0.35">
      <c r="N2598" s="7" t="str">
        <f>IF(ISNUMBER(_xll.BDP($C2598, "DELTA_MID")),_xll.BDP($C2598, "DELTA_MID")," ")</f>
        <v xml:space="preserve"> </v>
      </c>
      <c r="O2598" s="7" t="str">
        <f>IF(ISNUMBER(N2598),_xll.BDP($C2598, "OPT_UNDL_TICKER"),"")</f>
        <v/>
      </c>
      <c r="P2598" s="8" t="str">
        <f>IF(ISNUMBER(N2598),_xll.BDP($C2598, "OPT_UNDL_PX")," ")</f>
        <v xml:space="preserve"> </v>
      </c>
      <c r="Q2598" s="7" t="str">
        <f>IF(ISNUMBER(N2598),+G2598*_xll.BDP($C2598, "PX_POS_MULT_FACTOR")*P2598/K2598," ")</f>
        <v xml:space="preserve"> </v>
      </c>
      <c r="R2598" s="8" t="str">
        <f>IF(OR($A2598="TUA",$A2598="TYA"),"",IF(ISNUMBER(_xll.BDP($C2598,"DUR_ADJ_OAS_MID")),_xll.BDP($C2598,"DUR_ADJ_OAS_MID"),IF(ISNUMBER(_xll.BDP($E2598&amp;" ISIN","DUR_ADJ_OAS_MID")),_xll.BDP($E2598&amp;" ISIN","DUR_ADJ_OAS_MID")," ")))</f>
        <v xml:space="preserve"> </v>
      </c>
      <c r="S2598" s="7" t="str">
        <f ca="1">IF(AND(A2597="SVOL",C2597="Cash"),                                     SUM(INDIRECT(ADDRESS(ROW()-(COUNTIF(A:A,"SVOL")),COLUMN())):INDIRECT(ADDRESS(ROW()-1,COLUMN()))),                                    IF(AND(A2598="TYA",C2598="Cash"), SUM(INDIRECT(ADDRESS(ROW()-(COUNTIF(A:A,"TYA")-1),COLUMN())):INDIRECT(ADDRESS(ROW()-1,COLUMN()))),                                    IF(AND(A2598="SVOL",ISNUMBER(FIND(" Govt",C2598))),"", IF(AND(A2598="SVOL",ISNUMBER(FIND(" Index",C2598))),J2598,                                    IF(ISNUMBER(N2598),Q2598*N2598,IF(ISNUMBER(R2598),J2598*R2598," "))))))</f>
        <v xml:space="preserve"> </v>
      </c>
      <c r="AG2598" s="17" t="s">
        <v>6737</v>
      </c>
    </row>
    <row r="2599" spans="1:33" x14ac:dyDescent="0.35">
      <c r="A2599" t="s">
        <v>4236</v>
      </c>
      <c r="B2599" t="s">
        <v>6193</v>
      </c>
      <c r="C2599" t="s">
        <v>6193</v>
      </c>
      <c r="F2599" t="s">
        <v>6194</v>
      </c>
      <c r="G2599" s="1">
        <v>42</v>
      </c>
      <c r="H2599" s="1">
        <v>8</v>
      </c>
      <c r="I2599" s="2">
        <v>33600</v>
      </c>
      <c r="J2599" s="3">
        <v>3.0328000000000001E-4</v>
      </c>
      <c r="K2599" s="4">
        <v>110788636.17</v>
      </c>
      <c r="L2599" s="5">
        <v>4525001</v>
      </c>
      <c r="M2599" s="6">
        <v>24.483671090000001</v>
      </c>
      <c r="N2599" s="7">
        <f>IF(ISNUMBER(_xll.BDP($C2599, "DELTA_MID")),_xll.BDP($C2599, "DELTA_MID")," ")</f>
        <v>-4.7494000000000001E-2</v>
      </c>
      <c r="O2599" s="7" t="str">
        <f>IF(ISNUMBER(N2599),_xll.BDP($C2599, "OPT_UNDL_TICKER"),"")</f>
        <v>SPX</v>
      </c>
      <c r="P2599" s="8">
        <f>IF(ISNUMBER(N2599),_xll.BDP($C2599, "OPT_UNDL_PX")," ")</f>
        <v>5985.38</v>
      </c>
      <c r="Q2599" s="7">
        <f>IF(ISNUMBER(N2599),+G2599*_xll.BDP($C2599, "PX_POS_MULT_FACTOR")*P2599/K2599," ")</f>
        <v>0.22690590722162149</v>
      </c>
      <c r="R2599" s="8" t="str">
        <f>IF(OR($A2599="TUA",$A2599="TYA"),"",IF(ISNUMBER(_xll.BDP($C2599,"DUR_ADJ_OAS_MID")),_xll.BDP($C2599,"DUR_ADJ_OAS_MID"),IF(ISNUMBER(_xll.BDP($E2599&amp;" ISIN","DUR_ADJ_OAS_MID")),_xll.BDP($E2599&amp;" ISIN","DUR_ADJ_OAS_MID")," ")))</f>
        <v xml:space="preserve"> </v>
      </c>
      <c r="S2599" s="7">
        <f ca="1">IF(AND(A2598="SVOL",C2598="Cash"),                                     SUM(INDIRECT(ADDRESS(ROW()-(COUNTIF(A:A,"SVOL")),COLUMN())):INDIRECT(ADDRESS(ROW()-1,COLUMN()))),                                    IF(AND(A2599="TYA",C2599="Cash"), SUM(INDIRECT(ADDRESS(ROW()-(COUNTIF(A:A,"TYA")-1),COLUMN())):INDIRECT(ADDRESS(ROW()-1,COLUMN()))),                                    IF(AND(A2599="SVOL",ISNUMBER(FIND(" Govt",C2599))),"", IF(AND(A2599="SVOL",ISNUMBER(FIND(" Index",C2599))),J2599,                                    IF(ISNUMBER(N2599),Q2599*N2599,IF(ISNUMBER(R2599),J2599*R2599," "))))))</f>
        <v>-1.0776669157583692E-2</v>
      </c>
      <c r="T2599" t="s">
        <v>6194</v>
      </c>
      <c r="U2599" t="s">
        <v>55</v>
      </c>
      <c r="AG2599" s="17">
        <v>-3.9999999999999998E-6</v>
      </c>
    </row>
    <row r="2600" spans="1:33" x14ac:dyDescent="0.35">
      <c r="A2600" t="s">
        <v>4236</v>
      </c>
      <c r="B2600" t="s">
        <v>6195</v>
      </c>
      <c r="C2600" t="s">
        <v>6195</v>
      </c>
      <c r="F2600" t="s">
        <v>6196</v>
      </c>
      <c r="G2600" s="1">
        <v>-42</v>
      </c>
      <c r="H2600" s="1">
        <v>3.65</v>
      </c>
      <c r="I2600" s="2">
        <v>-15330</v>
      </c>
      <c r="J2600" s="3">
        <v>-1.3836999999999999E-4</v>
      </c>
      <c r="K2600" s="4">
        <v>110788636.17</v>
      </c>
      <c r="L2600" s="5">
        <v>4525001</v>
      </c>
      <c r="M2600" s="6">
        <v>24.483671090000001</v>
      </c>
      <c r="N2600" s="7">
        <f>IF(ISNUMBER(_xll.BDP($C2600, "DELTA_MID")),_xll.BDP($C2600, "DELTA_MID")," ")</f>
        <v>-1.8051000000000001E-2</v>
      </c>
      <c r="O2600" s="7" t="str">
        <f>IF(ISNUMBER(N2600),_xll.BDP($C2600, "OPT_UNDL_TICKER"),"")</f>
        <v>SPX</v>
      </c>
      <c r="P2600" s="8">
        <f>IF(ISNUMBER(N2600),_xll.BDP($C2600, "OPT_UNDL_PX")," ")</f>
        <v>5985.38</v>
      </c>
      <c r="Q2600" s="7">
        <f>IF(ISNUMBER(N2600),+G2600*_xll.BDP($C2600, "PX_POS_MULT_FACTOR")*P2600/K2600," ")</f>
        <v>-0.22690590722162149</v>
      </c>
      <c r="R2600" s="8" t="str">
        <f>IF(OR($A2600="TUA",$A2600="TYA"),"",IF(ISNUMBER(_xll.BDP($C2600,"DUR_ADJ_OAS_MID")),_xll.BDP($C2600,"DUR_ADJ_OAS_MID"),IF(ISNUMBER(_xll.BDP($E2600&amp;" ISIN","DUR_ADJ_OAS_MID")),_xll.BDP($E2600&amp;" ISIN","DUR_ADJ_OAS_MID")," ")))</f>
        <v xml:space="preserve"> </v>
      </c>
      <c r="S2600" s="7">
        <f ca="1">IF(AND(A2599="SVOL",C2599="Cash"),                                     SUM(INDIRECT(ADDRESS(ROW()-(COUNTIF(A:A,"SVOL")),COLUMN())):INDIRECT(ADDRESS(ROW()-1,COLUMN()))),                                    IF(AND(A2600="TYA",C2600="Cash"), SUM(INDIRECT(ADDRESS(ROW()-(COUNTIF(A:A,"TYA")-1),COLUMN())):INDIRECT(ADDRESS(ROW()-1,COLUMN()))),                                    IF(AND(A2600="SVOL",ISNUMBER(FIND(" Govt",C2600))),"", IF(AND(A2600="SVOL",ISNUMBER(FIND(" Index",C2600))),J2600,                                    IF(ISNUMBER(N2600),Q2600*N2600,IF(ISNUMBER(R2600),J2600*R2600," "))))))</f>
        <v>4.0958785312574901E-3</v>
      </c>
      <c r="T2600" t="s">
        <v>6196</v>
      </c>
      <c r="U2600" t="s">
        <v>55</v>
      </c>
      <c r="AG2600" s="17">
        <v>-3.9999999999999998E-6</v>
      </c>
    </row>
    <row r="2601" spans="1:33" x14ac:dyDescent="0.35">
      <c r="A2601" t="s">
        <v>4236</v>
      </c>
      <c r="B2601" t="s">
        <v>6197</v>
      </c>
      <c r="C2601" t="s">
        <v>6197</v>
      </c>
      <c r="F2601" t="s">
        <v>6198</v>
      </c>
      <c r="G2601" s="1">
        <v>1941</v>
      </c>
      <c r="H2601" s="1">
        <v>19.136006999999999</v>
      </c>
      <c r="I2601" s="2">
        <v>37142.99</v>
      </c>
      <c r="J2601" s="3">
        <v>3.3525999999999999E-4</v>
      </c>
      <c r="K2601" s="4">
        <v>110788636.17</v>
      </c>
      <c r="L2601" s="5">
        <v>4525001</v>
      </c>
      <c r="M2601" s="6">
        <v>24.483671090000001</v>
      </c>
      <c r="N2601" s="7" t="str">
        <f>IF(ISNUMBER(_xll.BDP($C2601, "DELTA_MID")),_xll.BDP($C2601, "DELTA_MID")," ")</f>
        <v xml:space="preserve"> </v>
      </c>
      <c r="O2601" s="7" t="str">
        <f>IF(ISNUMBER(N2601),_xll.BDP($C2601, "OPT_UNDL_TICKER"),"")</f>
        <v/>
      </c>
      <c r="P2601" s="8" t="str">
        <f>IF(ISNUMBER(N2601),_xll.BDP($C2601, "OPT_UNDL_PX")," ")</f>
        <v xml:space="preserve"> </v>
      </c>
      <c r="Q2601" s="7" t="str">
        <f>IF(ISNUMBER(N2601),+G2601*_xll.BDP($C2601, "PX_POS_MULT_FACTOR")*P2601/K2601," ")</f>
        <v xml:space="preserve"> </v>
      </c>
      <c r="R2601" s="8" t="str">
        <f>IF(OR($A2601="TUA",$A2601="TYA"),"",IF(ISNUMBER(_xll.BDP($C2601,"DUR_ADJ_OAS_MID")),_xll.BDP($C2601,"DUR_ADJ_OAS_MID"),IF(ISNUMBER(_xll.BDP($E2601&amp;" ISIN","DUR_ADJ_OAS_MID")),_xll.BDP($E2601&amp;" ISIN","DUR_ADJ_OAS_MID")," ")))</f>
        <v xml:space="preserve"> </v>
      </c>
      <c r="S2601" s="7" t="str">
        <f ca="1">IF(AND(A2600="SVOL",C2600="Cash"),                                     SUM(INDIRECT(ADDRESS(ROW()-(COUNTIF(A:A,"SVOL")),COLUMN())):INDIRECT(ADDRESS(ROW()-1,COLUMN()))),                                    IF(AND(A2601="TYA",C2601="Cash"), SUM(INDIRECT(ADDRESS(ROW()-(COUNTIF(A:A,"TYA")-1),COLUMN())):INDIRECT(ADDRESS(ROW()-1,COLUMN()))),                                    IF(AND(A2601="SVOL",ISNUMBER(FIND(" Govt",C2601))),"", IF(AND(A2601="SVOL",ISNUMBER(FIND(" Index",C2601))),J2601,                                    IF(ISNUMBER(N2601),Q2601*N2601,IF(ISNUMBER(R2601),J2601*R2601," "))))))</f>
        <v xml:space="preserve"> </v>
      </c>
      <c r="T2601" t="s">
        <v>6198</v>
      </c>
      <c r="U2601" t="s">
        <v>55</v>
      </c>
      <c r="AG2601" s="17">
        <v>-3.9999999999999998E-6</v>
      </c>
    </row>
    <row r="2602" spans="1:33" x14ac:dyDescent="0.35">
      <c r="A2602" t="s">
        <v>4236</v>
      </c>
      <c r="B2602" t="s">
        <v>6199</v>
      </c>
      <c r="C2602" t="s">
        <v>6199</v>
      </c>
      <c r="F2602" t="s">
        <v>6200</v>
      </c>
      <c r="G2602" s="1">
        <v>3117</v>
      </c>
      <c r="H2602" s="1">
        <v>6.5340199999999999</v>
      </c>
      <c r="I2602" s="2">
        <v>20366.54</v>
      </c>
      <c r="J2602" s="3">
        <v>1.8383000000000001E-4</v>
      </c>
      <c r="K2602" s="4">
        <v>110788636.17</v>
      </c>
      <c r="L2602" s="5">
        <v>4525001</v>
      </c>
      <c r="M2602" s="6">
        <v>24.483671090000001</v>
      </c>
      <c r="N2602" s="7" t="str">
        <f>IF(ISNUMBER(_xll.BDP($C2602, "DELTA_MID")),_xll.BDP($C2602, "DELTA_MID")," ")</f>
        <v xml:space="preserve"> </v>
      </c>
      <c r="O2602" s="7" t="str">
        <f>IF(ISNUMBER(N2602),_xll.BDP($C2602, "OPT_UNDL_TICKER"),"")</f>
        <v/>
      </c>
      <c r="P2602" s="8" t="str">
        <f>IF(ISNUMBER(N2602),_xll.BDP($C2602, "OPT_UNDL_PX")," ")</f>
        <v xml:space="preserve"> </v>
      </c>
      <c r="Q2602" s="7" t="str">
        <f>IF(ISNUMBER(N2602),+G2602*_xll.BDP($C2602, "PX_POS_MULT_FACTOR")*P2602/K2602," ")</f>
        <v xml:space="preserve"> </v>
      </c>
      <c r="R2602" s="8" t="str">
        <f>IF(OR($A2602="TUA",$A2602="TYA"),"",IF(ISNUMBER(_xll.BDP($C2602,"DUR_ADJ_OAS_MID")),_xll.BDP($C2602,"DUR_ADJ_OAS_MID"),IF(ISNUMBER(_xll.BDP($E2602&amp;" ISIN","DUR_ADJ_OAS_MID")),_xll.BDP($E2602&amp;" ISIN","DUR_ADJ_OAS_MID")," ")))</f>
        <v xml:space="preserve"> </v>
      </c>
      <c r="S2602" s="7" t="str">
        <f ca="1">IF(AND(A2601="SVOL",C2601="Cash"),                                     SUM(INDIRECT(ADDRESS(ROW()-(COUNTIF(A:A,"SVOL")),COLUMN())):INDIRECT(ADDRESS(ROW()-1,COLUMN()))),                                    IF(AND(A2602="TYA",C2602="Cash"), SUM(INDIRECT(ADDRESS(ROW()-(COUNTIF(A:A,"TYA")-1),COLUMN())):INDIRECT(ADDRESS(ROW()-1,COLUMN()))),                                    IF(AND(A2602="SVOL",ISNUMBER(FIND(" Govt",C2602))),"", IF(AND(A2602="SVOL",ISNUMBER(FIND(" Index",C2602))),J2602,                                    IF(ISNUMBER(N2602),Q2602*N2602,IF(ISNUMBER(R2602),J2602*R2602," "))))))</f>
        <v xml:space="preserve"> </v>
      </c>
      <c r="T2602" t="s">
        <v>6200</v>
      </c>
      <c r="U2602" t="s">
        <v>55</v>
      </c>
      <c r="AG2602" s="17">
        <v>-3.9999999999999998E-6</v>
      </c>
    </row>
    <row r="2603" spans="1:33" x14ac:dyDescent="0.35">
      <c r="A2603" t="s">
        <v>4236</v>
      </c>
      <c r="B2603" t="s">
        <v>6201</v>
      </c>
      <c r="C2603" t="s">
        <v>6201</v>
      </c>
      <c r="F2603" t="s">
        <v>6201</v>
      </c>
      <c r="G2603" s="1">
        <v>25230</v>
      </c>
      <c r="H2603" s="1">
        <v>158.35</v>
      </c>
      <c r="I2603" s="2">
        <v>3995170.5</v>
      </c>
      <c r="J2603" s="3">
        <v>3.606119E-2</v>
      </c>
      <c r="K2603" s="4">
        <v>110788636.17</v>
      </c>
      <c r="L2603" s="5">
        <v>4525001</v>
      </c>
      <c r="M2603" s="6">
        <v>24.483671090000001</v>
      </c>
      <c r="N2603" s="7" t="str">
        <f>IF(ISNUMBER(_xll.BDP($C2603, "DELTA_MID")),_xll.BDP($C2603, "DELTA_MID")," ")</f>
        <v xml:space="preserve"> </v>
      </c>
      <c r="O2603" s="7" t="str">
        <f>IF(ISNUMBER(N2603),_xll.BDP($C2603, "OPT_UNDL_TICKER"),"")</f>
        <v/>
      </c>
      <c r="P2603" s="8" t="str">
        <f>IF(ISNUMBER(N2603),_xll.BDP($C2603, "OPT_UNDL_PX")," ")</f>
        <v xml:space="preserve"> </v>
      </c>
      <c r="Q2603" s="7" t="str">
        <f>IF(ISNUMBER(N2603),+G2603*_xll.BDP($C2603, "PX_POS_MULT_FACTOR")*P2603/K2603," ")</f>
        <v xml:space="preserve"> </v>
      </c>
      <c r="R2603" s="8" t="str">
        <f>IF(OR($A2603="TUA",$A2603="TYA"),"",IF(ISNUMBER(_xll.BDP($C2603,"DUR_ADJ_OAS_MID")),_xll.BDP($C2603,"DUR_ADJ_OAS_MID"),IF(ISNUMBER(_xll.BDP($E2603&amp;" ISIN","DUR_ADJ_OAS_MID")),_xll.BDP($E2603&amp;" ISIN","DUR_ADJ_OAS_MID")," ")))</f>
        <v xml:space="preserve"> </v>
      </c>
      <c r="S2603" s="7" t="str">
        <f ca="1">IF(AND(A2602="SVOL",C2602="Cash"),                                     SUM(INDIRECT(ADDRESS(ROW()-(COUNTIF(A:A,"SVOL")),COLUMN())):INDIRECT(ADDRESS(ROW()-1,COLUMN()))),                                    IF(AND(A2603="TYA",C2603="Cash"), SUM(INDIRECT(ADDRESS(ROW()-(COUNTIF(A:A,"TYA")-1),COLUMN())):INDIRECT(ADDRESS(ROW()-1,COLUMN()))),                                    IF(AND(A2603="SVOL",ISNUMBER(FIND(" Govt",C2603))),"", IF(AND(A2603="SVOL",ISNUMBER(FIND(" Index",C2603))),J2603,                                    IF(ISNUMBER(N2603),Q2603*N2603,IF(ISNUMBER(R2603),J2603*R2603," "))))))</f>
        <v xml:space="preserve"> </v>
      </c>
      <c r="T2603" t="s">
        <v>6201</v>
      </c>
      <c r="U2603" t="s">
        <v>73</v>
      </c>
      <c r="AG2603" s="17">
        <v>-3.9999999999999998E-6</v>
      </c>
    </row>
    <row r="2604" spans="1:33" x14ac:dyDescent="0.35">
      <c r="A2604" t="s">
        <v>4236</v>
      </c>
      <c r="B2604" t="s">
        <v>6202</v>
      </c>
      <c r="C2604" t="s">
        <v>6203</v>
      </c>
      <c r="F2604" t="s">
        <v>6203</v>
      </c>
      <c r="G2604" s="1">
        <v>-3926292</v>
      </c>
      <c r="H2604" s="1">
        <v>100</v>
      </c>
      <c r="I2604" s="2">
        <v>-3926292</v>
      </c>
      <c r="J2604" s="3">
        <v>-3.5439480000000002E-2</v>
      </c>
      <c r="K2604" s="4">
        <v>110788636.17</v>
      </c>
      <c r="L2604" s="5">
        <v>4525001</v>
      </c>
      <c r="M2604" s="6">
        <v>24.483671090000001</v>
      </c>
      <c r="N2604" s="7" t="str">
        <f>IF(ISNUMBER(_xll.BDP($C2604, "DELTA_MID")),_xll.BDP($C2604, "DELTA_MID")," ")</f>
        <v xml:space="preserve"> </v>
      </c>
      <c r="O2604" s="7" t="str">
        <f>IF(ISNUMBER(N2604),_xll.BDP($C2604, "OPT_UNDL_TICKER"),"")</f>
        <v/>
      </c>
      <c r="P2604" s="8" t="str">
        <f>IF(ISNUMBER(N2604),_xll.BDP($C2604, "OPT_UNDL_PX")," ")</f>
        <v xml:space="preserve"> </v>
      </c>
      <c r="Q2604" s="7" t="str">
        <f>IF(ISNUMBER(N2604),+G2604*_xll.BDP($C2604, "PX_POS_MULT_FACTOR")*P2604/K2604," ")</f>
        <v xml:space="preserve"> </v>
      </c>
      <c r="R2604" s="8" t="str">
        <f>IF(OR($A2604="TUA",$A2604="TYA"),"",IF(ISNUMBER(_xll.BDP($C2604,"DUR_ADJ_OAS_MID")),_xll.BDP($C2604,"DUR_ADJ_OAS_MID"),IF(ISNUMBER(_xll.BDP($E2604&amp;" ISIN","DUR_ADJ_OAS_MID")),_xll.BDP($E2604&amp;" ISIN","DUR_ADJ_OAS_MID")," ")))</f>
        <v xml:space="preserve"> </v>
      </c>
      <c r="S2604" s="7" t="str">
        <f ca="1">IF(AND(A2603="SVOL",C2603="Cash"),                                     SUM(INDIRECT(ADDRESS(ROW()-(COUNTIF(A:A,"SVOL")),COLUMN())):INDIRECT(ADDRESS(ROW()-1,COLUMN()))),                                    IF(AND(A2604="TYA",C2604="Cash"), SUM(INDIRECT(ADDRESS(ROW()-(COUNTIF(A:A,"TYA")-1),COLUMN())):INDIRECT(ADDRESS(ROW()-1,COLUMN()))),                                    IF(AND(A2604="SVOL",ISNUMBER(FIND(" Govt",C2604))),"", IF(AND(A2604="SVOL",ISNUMBER(FIND(" Index",C2604))),J2604,                                    IF(ISNUMBER(N2604),Q2604*N2604,IF(ISNUMBER(R2604),J2604*R2604," "))))))</f>
        <v xml:space="preserve"> </v>
      </c>
      <c r="T2604" t="s">
        <v>6203</v>
      </c>
      <c r="U2604" t="s">
        <v>73</v>
      </c>
      <c r="AG2604" s="17">
        <v>-3.9999999999999998E-6</v>
      </c>
    </row>
    <row r="2605" spans="1:33" x14ac:dyDescent="0.35">
      <c r="A2605" t="s">
        <v>4236</v>
      </c>
      <c r="B2605" t="s">
        <v>6204</v>
      </c>
      <c r="C2605" t="s">
        <v>6204</v>
      </c>
      <c r="F2605" t="s">
        <v>6204</v>
      </c>
      <c r="G2605" s="1">
        <v>9641</v>
      </c>
      <c r="H2605" s="1">
        <v>464.93120800000003</v>
      </c>
      <c r="I2605" s="2">
        <v>4482401.78</v>
      </c>
      <c r="J2605" s="3">
        <v>4.0459040000000002E-2</v>
      </c>
      <c r="K2605" s="4">
        <v>110788636.17</v>
      </c>
      <c r="L2605" s="5">
        <v>4525001</v>
      </c>
      <c r="M2605" s="6">
        <v>24.483671090000001</v>
      </c>
      <c r="N2605" s="7" t="str">
        <f>IF(ISNUMBER(_xll.BDP($C2605, "DELTA_MID")),_xll.BDP($C2605, "DELTA_MID")," ")</f>
        <v xml:space="preserve"> </v>
      </c>
      <c r="O2605" s="7" t="str">
        <f>IF(ISNUMBER(N2605),_xll.BDP($C2605, "OPT_UNDL_TICKER"),"")</f>
        <v/>
      </c>
      <c r="P2605" s="8" t="str">
        <f>IF(ISNUMBER(N2605),_xll.BDP($C2605, "OPT_UNDL_PX")," ")</f>
        <v xml:space="preserve"> </v>
      </c>
      <c r="Q2605" s="7" t="str">
        <f>IF(ISNUMBER(N2605),+G2605*_xll.BDP($C2605, "PX_POS_MULT_FACTOR")*P2605/K2605," ")</f>
        <v xml:space="preserve"> </v>
      </c>
      <c r="R2605" s="8" t="str">
        <f>IF(OR($A2605="TUA",$A2605="TYA"),"",IF(ISNUMBER(_xll.BDP($C2605,"DUR_ADJ_OAS_MID")),_xll.BDP($C2605,"DUR_ADJ_OAS_MID"),IF(ISNUMBER(_xll.BDP($E2605&amp;" ISIN","DUR_ADJ_OAS_MID")),_xll.BDP($E2605&amp;" ISIN","DUR_ADJ_OAS_MID")," ")))</f>
        <v xml:space="preserve"> </v>
      </c>
      <c r="S2605" s="7" t="str">
        <f ca="1">IF(AND(A2604="SVOL",C2604="Cash"),                                     SUM(INDIRECT(ADDRESS(ROW()-(COUNTIF(A:A,"SVOL")),COLUMN())):INDIRECT(ADDRESS(ROW()-1,COLUMN()))),                                    IF(AND(A2605="TYA",C2605="Cash"), SUM(INDIRECT(ADDRESS(ROW()-(COUNTIF(A:A,"TYA")-1),COLUMN())):INDIRECT(ADDRESS(ROW()-1,COLUMN()))),                                    IF(AND(A2605="SVOL",ISNUMBER(FIND(" Govt",C2605))),"", IF(AND(A2605="SVOL",ISNUMBER(FIND(" Index",C2605))),J2605,                                    IF(ISNUMBER(N2605),Q2605*N2605,IF(ISNUMBER(R2605),J2605*R2605," "))))))</f>
        <v xml:space="preserve"> </v>
      </c>
      <c r="T2605" t="s">
        <v>6204</v>
      </c>
      <c r="U2605" t="s">
        <v>73</v>
      </c>
      <c r="AG2605" s="17">
        <v>-3.9999999999999998E-6</v>
      </c>
    </row>
    <row r="2606" spans="1:33" x14ac:dyDescent="0.35">
      <c r="A2606" t="s">
        <v>4236</v>
      </c>
      <c r="B2606" t="s">
        <v>6205</v>
      </c>
      <c r="C2606" t="s">
        <v>6206</v>
      </c>
      <c r="F2606" t="s">
        <v>6206</v>
      </c>
      <c r="G2606" s="1">
        <v>-4506571</v>
      </c>
      <c r="H2606" s="1">
        <v>100</v>
      </c>
      <c r="I2606" s="2">
        <v>-4506571</v>
      </c>
      <c r="J2606" s="3">
        <v>-4.0677199999999997E-2</v>
      </c>
      <c r="K2606" s="4">
        <v>110788636.17</v>
      </c>
      <c r="L2606" s="5">
        <v>4525001</v>
      </c>
      <c r="M2606" s="6">
        <v>24.483671090000001</v>
      </c>
      <c r="N2606" s="7" t="str">
        <f>IF(ISNUMBER(_xll.BDP($C2606, "DELTA_MID")),_xll.BDP($C2606, "DELTA_MID")," ")</f>
        <v xml:space="preserve"> </v>
      </c>
      <c r="O2606" s="7" t="str">
        <f>IF(ISNUMBER(N2606),_xll.BDP($C2606, "OPT_UNDL_TICKER"),"")</f>
        <v/>
      </c>
      <c r="P2606" s="8" t="str">
        <f>IF(ISNUMBER(N2606),_xll.BDP($C2606, "OPT_UNDL_PX")," ")</f>
        <v xml:space="preserve"> </v>
      </c>
      <c r="Q2606" s="7" t="str">
        <f>IF(ISNUMBER(N2606),+G2606*_xll.BDP($C2606, "PX_POS_MULT_FACTOR")*P2606/K2606," ")</f>
        <v xml:space="preserve"> </v>
      </c>
      <c r="R2606" s="8" t="str">
        <f>IF(OR($A2606="TUA",$A2606="TYA"),"",IF(ISNUMBER(_xll.BDP($C2606,"DUR_ADJ_OAS_MID")),_xll.BDP($C2606,"DUR_ADJ_OAS_MID"),IF(ISNUMBER(_xll.BDP($E2606&amp;" ISIN","DUR_ADJ_OAS_MID")),_xll.BDP($E2606&amp;" ISIN","DUR_ADJ_OAS_MID")," ")))</f>
        <v xml:space="preserve"> </v>
      </c>
      <c r="S2606" s="7" t="str">
        <f ca="1">IF(AND(A2605="SVOL",C2605="Cash"),                                     SUM(INDIRECT(ADDRESS(ROW()-(COUNTIF(A:A,"SVOL")),COLUMN())):INDIRECT(ADDRESS(ROW()-1,COLUMN()))),                                    IF(AND(A2606="TYA",C2606="Cash"), SUM(INDIRECT(ADDRESS(ROW()-(COUNTIF(A:A,"TYA")-1),COLUMN())):INDIRECT(ADDRESS(ROW()-1,COLUMN()))),                                    IF(AND(A2606="SVOL",ISNUMBER(FIND(" Govt",C2606))),"", IF(AND(A2606="SVOL",ISNUMBER(FIND(" Index",C2606))),J2606,                                    IF(ISNUMBER(N2606),Q2606*N2606,IF(ISNUMBER(R2606),J2606*R2606," "))))))</f>
        <v xml:space="preserve"> </v>
      </c>
      <c r="T2606" t="s">
        <v>6206</v>
      </c>
      <c r="U2606" t="s">
        <v>73</v>
      </c>
      <c r="AG2606" s="17">
        <v>-3.9999999999999998E-6</v>
      </c>
    </row>
    <row r="2607" spans="1:33" x14ac:dyDescent="0.35">
      <c r="A2607" t="s">
        <v>4236</v>
      </c>
      <c r="B2607" t="s">
        <v>6207</v>
      </c>
      <c r="C2607" t="s">
        <v>6207</v>
      </c>
      <c r="F2607" t="s">
        <v>6207</v>
      </c>
      <c r="G2607" s="1">
        <v>32407</v>
      </c>
      <c r="H2607" s="1">
        <v>294.44369999999998</v>
      </c>
      <c r="I2607" s="2">
        <v>9542036.9900000002</v>
      </c>
      <c r="J2607" s="3">
        <v>8.6128300000000005E-2</v>
      </c>
      <c r="K2607" s="4">
        <v>110788636.17</v>
      </c>
      <c r="L2607" s="5">
        <v>4525001</v>
      </c>
      <c r="M2607" s="6">
        <v>24.483671090000001</v>
      </c>
      <c r="N2607" s="7" t="str">
        <f>IF(ISNUMBER(_xll.BDP($C2607, "DELTA_MID")),_xll.BDP($C2607, "DELTA_MID")," ")</f>
        <v xml:space="preserve"> </v>
      </c>
      <c r="O2607" s="7" t="str">
        <f>IF(ISNUMBER(N2607),_xll.BDP($C2607, "OPT_UNDL_TICKER"),"")</f>
        <v/>
      </c>
      <c r="P2607" s="8" t="str">
        <f>IF(ISNUMBER(N2607),_xll.BDP($C2607, "OPT_UNDL_PX")," ")</f>
        <v xml:space="preserve"> </v>
      </c>
      <c r="Q2607" s="7" t="str">
        <f>IF(ISNUMBER(N2607),+G2607*_xll.BDP($C2607, "PX_POS_MULT_FACTOR")*P2607/K2607," ")</f>
        <v xml:space="preserve"> </v>
      </c>
      <c r="R2607" s="8" t="str">
        <f>IF(OR($A2607="TUA",$A2607="TYA"),"",IF(ISNUMBER(_xll.BDP($C2607,"DUR_ADJ_OAS_MID")),_xll.BDP($C2607,"DUR_ADJ_OAS_MID"),IF(ISNUMBER(_xll.BDP($E2607&amp;" ISIN","DUR_ADJ_OAS_MID")),_xll.BDP($E2607&amp;" ISIN","DUR_ADJ_OAS_MID")," ")))</f>
        <v xml:space="preserve"> </v>
      </c>
      <c r="S2607" s="7" t="str">
        <f ca="1">IF(AND(A2606="SVOL",C2606="Cash"),                                     SUM(INDIRECT(ADDRESS(ROW()-(COUNTIF(A:A,"SVOL")),COLUMN())):INDIRECT(ADDRESS(ROW()-1,COLUMN()))),                                    IF(AND(A2607="TYA",C2607="Cash"), SUM(INDIRECT(ADDRESS(ROW()-(COUNTIF(A:A,"TYA")-1),COLUMN())):INDIRECT(ADDRESS(ROW()-1,COLUMN()))),                                    IF(AND(A2607="SVOL",ISNUMBER(FIND(" Govt",C2607))),"", IF(AND(A2607="SVOL",ISNUMBER(FIND(" Index",C2607))),J2607,                                    IF(ISNUMBER(N2607),Q2607*N2607,IF(ISNUMBER(R2607),J2607*R2607," "))))))</f>
        <v xml:space="preserve"> </v>
      </c>
      <c r="T2607" t="s">
        <v>6207</v>
      </c>
      <c r="U2607" t="s">
        <v>73</v>
      </c>
      <c r="AG2607" s="17">
        <v>-3.9999999999999998E-6</v>
      </c>
    </row>
    <row r="2608" spans="1:33" x14ac:dyDescent="0.35">
      <c r="A2608" t="s">
        <v>4236</v>
      </c>
      <c r="B2608" t="s">
        <v>6208</v>
      </c>
      <c r="C2608" t="s">
        <v>6209</v>
      </c>
      <c r="F2608" t="s">
        <v>6209</v>
      </c>
      <c r="G2608" s="1">
        <v>-9472530</v>
      </c>
      <c r="H2608" s="1">
        <v>100</v>
      </c>
      <c r="I2608" s="2">
        <v>-9472530</v>
      </c>
      <c r="J2608" s="3">
        <v>-8.5500919999999994E-2</v>
      </c>
      <c r="K2608" s="4">
        <v>110788636.17</v>
      </c>
      <c r="L2608" s="5">
        <v>4525001</v>
      </c>
      <c r="M2608" s="6">
        <v>24.483671090000001</v>
      </c>
      <c r="N2608" s="7" t="str">
        <f>IF(ISNUMBER(_xll.BDP($C2608, "DELTA_MID")),_xll.BDP($C2608, "DELTA_MID")," ")</f>
        <v xml:space="preserve"> </v>
      </c>
      <c r="O2608" s="7" t="str">
        <f>IF(ISNUMBER(N2608),_xll.BDP($C2608, "OPT_UNDL_TICKER"),"")</f>
        <v/>
      </c>
      <c r="P2608" s="8" t="str">
        <f>IF(ISNUMBER(N2608),_xll.BDP($C2608, "OPT_UNDL_PX")," ")</f>
        <v xml:space="preserve"> </v>
      </c>
      <c r="Q2608" s="7" t="str">
        <f>IF(ISNUMBER(N2608),+G2608*_xll.BDP($C2608, "PX_POS_MULT_FACTOR")*P2608/K2608," ")</f>
        <v xml:space="preserve"> </v>
      </c>
      <c r="R2608" s="8" t="str">
        <f>IF(OR($A2608="TUA",$A2608="TYA"),"",IF(ISNUMBER(_xll.BDP($C2608,"DUR_ADJ_OAS_MID")),_xll.BDP($C2608,"DUR_ADJ_OAS_MID"),IF(ISNUMBER(_xll.BDP($E2608&amp;" ISIN","DUR_ADJ_OAS_MID")),_xll.BDP($E2608&amp;" ISIN","DUR_ADJ_OAS_MID")," ")))</f>
        <v xml:space="preserve"> </v>
      </c>
      <c r="S2608" s="7" t="str">
        <f ca="1">IF(AND(A2607="SVOL",C2607="Cash"),                                     SUM(INDIRECT(ADDRESS(ROW()-(COUNTIF(A:A,"SVOL")),COLUMN())):INDIRECT(ADDRESS(ROW()-1,COLUMN()))),                                    IF(AND(A2608="TYA",C2608="Cash"), SUM(INDIRECT(ADDRESS(ROW()-(COUNTIF(A:A,"TYA")-1),COLUMN())):INDIRECT(ADDRESS(ROW()-1,COLUMN()))),                                    IF(AND(A2608="SVOL",ISNUMBER(FIND(" Govt",C2608))),"", IF(AND(A2608="SVOL",ISNUMBER(FIND(" Index",C2608))),J2608,                                    IF(ISNUMBER(N2608),Q2608*N2608,IF(ISNUMBER(R2608),J2608*R2608," "))))))</f>
        <v xml:space="preserve"> </v>
      </c>
      <c r="T2608" t="s">
        <v>6209</v>
      </c>
      <c r="U2608" t="s">
        <v>73</v>
      </c>
      <c r="AG2608" s="17">
        <v>-3.9999999999999998E-6</v>
      </c>
    </row>
    <row r="2609" spans="1:33" x14ac:dyDescent="0.35">
      <c r="A2609" t="s">
        <v>4236</v>
      </c>
      <c r="B2609" t="s">
        <v>6210</v>
      </c>
      <c r="C2609" t="s">
        <v>6210</v>
      </c>
      <c r="F2609" t="s">
        <v>6210</v>
      </c>
      <c r="G2609" s="1">
        <v>61364</v>
      </c>
      <c r="H2609" s="1">
        <v>175.76</v>
      </c>
      <c r="I2609" s="2">
        <v>10785336.640000001</v>
      </c>
      <c r="J2609" s="3">
        <v>9.7350569999999997E-2</v>
      </c>
      <c r="K2609" s="4">
        <v>110788636.17</v>
      </c>
      <c r="L2609" s="5">
        <v>4525001</v>
      </c>
      <c r="M2609" s="6">
        <v>24.483671090000001</v>
      </c>
      <c r="N2609" s="7" t="str">
        <f>IF(ISNUMBER(_xll.BDP($C2609, "DELTA_MID")),_xll.BDP($C2609, "DELTA_MID")," ")</f>
        <v xml:space="preserve"> </v>
      </c>
      <c r="O2609" s="7" t="str">
        <f>IF(ISNUMBER(N2609),_xll.BDP($C2609, "OPT_UNDL_TICKER"),"")</f>
        <v/>
      </c>
      <c r="P2609" s="8" t="str">
        <f>IF(ISNUMBER(N2609),_xll.BDP($C2609, "OPT_UNDL_PX")," ")</f>
        <v xml:space="preserve"> </v>
      </c>
      <c r="Q2609" s="7" t="str">
        <f>IF(ISNUMBER(N2609),+G2609*_xll.BDP($C2609, "PX_POS_MULT_FACTOR")*P2609/K2609," ")</f>
        <v xml:space="preserve"> </v>
      </c>
      <c r="R2609" s="8" t="str">
        <f>IF(OR($A2609="TUA",$A2609="TYA"),"",IF(ISNUMBER(_xll.BDP($C2609,"DUR_ADJ_OAS_MID")),_xll.BDP($C2609,"DUR_ADJ_OAS_MID"),IF(ISNUMBER(_xll.BDP($E2609&amp;" ISIN","DUR_ADJ_OAS_MID")),_xll.BDP($E2609&amp;" ISIN","DUR_ADJ_OAS_MID")," ")))</f>
        <v xml:space="preserve"> </v>
      </c>
      <c r="S2609" s="7" t="str">
        <f ca="1">IF(AND(A2608="SVOL",C2608="Cash"),                                     SUM(INDIRECT(ADDRESS(ROW()-(COUNTIF(A:A,"SVOL")),COLUMN())):INDIRECT(ADDRESS(ROW()-1,COLUMN()))),                                    IF(AND(A2609="TYA",C2609="Cash"), SUM(INDIRECT(ADDRESS(ROW()-(COUNTIF(A:A,"TYA")-1),COLUMN())):INDIRECT(ADDRESS(ROW()-1,COLUMN()))),                                    IF(AND(A2609="SVOL",ISNUMBER(FIND(" Govt",C2609))),"", IF(AND(A2609="SVOL",ISNUMBER(FIND(" Index",C2609))),J2609,                                    IF(ISNUMBER(N2609),Q2609*N2609,IF(ISNUMBER(R2609),J2609*R2609," "))))))</f>
        <v xml:space="preserve"> </v>
      </c>
      <c r="T2609" t="s">
        <v>6210</v>
      </c>
      <c r="U2609" t="s">
        <v>73</v>
      </c>
      <c r="AG2609" s="17">
        <v>-3.9999999999999998E-6</v>
      </c>
    </row>
    <row r="2610" spans="1:33" x14ac:dyDescent="0.35">
      <c r="A2610" t="s">
        <v>4236</v>
      </c>
      <c r="B2610" t="s">
        <v>6211</v>
      </c>
      <c r="C2610" t="s">
        <v>6212</v>
      </c>
      <c r="F2610" t="s">
        <v>6212</v>
      </c>
      <c r="G2610" s="1">
        <v>-10678563</v>
      </c>
      <c r="H2610" s="1">
        <v>100</v>
      </c>
      <c r="I2610" s="2">
        <v>-10678563</v>
      </c>
      <c r="J2610" s="3">
        <v>-9.6386810000000003E-2</v>
      </c>
      <c r="K2610" s="4">
        <v>110788636.17</v>
      </c>
      <c r="L2610" s="5">
        <v>4525001</v>
      </c>
      <c r="M2610" s="6">
        <v>24.483671090000001</v>
      </c>
      <c r="N2610" s="7" t="str">
        <f>IF(ISNUMBER(_xll.BDP($C2610, "DELTA_MID")),_xll.BDP($C2610, "DELTA_MID")," ")</f>
        <v xml:space="preserve"> </v>
      </c>
      <c r="O2610" s="7" t="str">
        <f>IF(ISNUMBER(N2610),_xll.BDP($C2610, "OPT_UNDL_TICKER"),"")</f>
        <v/>
      </c>
      <c r="P2610" s="8" t="str">
        <f>IF(ISNUMBER(N2610),_xll.BDP($C2610, "OPT_UNDL_PX")," ")</f>
        <v xml:space="preserve"> </v>
      </c>
      <c r="Q2610" s="7" t="str">
        <f>IF(ISNUMBER(N2610),+G2610*_xll.BDP($C2610, "PX_POS_MULT_FACTOR")*P2610/K2610," ")</f>
        <v xml:space="preserve"> </v>
      </c>
      <c r="R2610" s="8" t="str">
        <f>IF(OR($A2610="TUA",$A2610="TYA"),"",IF(ISNUMBER(_xll.BDP($C2610,"DUR_ADJ_OAS_MID")),_xll.BDP($C2610,"DUR_ADJ_OAS_MID"),IF(ISNUMBER(_xll.BDP($E2610&amp;" ISIN","DUR_ADJ_OAS_MID")),_xll.BDP($E2610&amp;" ISIN","DUR_ADJ_OAS_MID")," ")))</f>
        <v xml:space="preserve"> </v>
      </c>
      <c r="S2610" s="7" t="str">
        <f ca="1">IF(AND(A2609="SVOL",C2609="Cash"),                                     SUM(INDIRECT(ADDRESS(ROW()-(COUNTIF(A:A,"SVOL")),COLUMN())):INDIRECT(ADDRESS(ROW()-1,COLUMN()))),                                    IF(AND(A2610="TYA",C2610="Cash"), SUM(INDIRECT(ADDRESS(ROW()-(COUNTIF(A:A,"TYA")-1),COLUMN())):INDIRECT(ADDRESS(ROW()-1,COLUMN()))),                                    IF(AND(A2610="SVOL",ISNUMBER(FIND(" Govt",C2610))),"", IF(AND(A2610="SVOL",ISNUMBER(FIND(" Index",C2610))),J2610,                                    IF(ISNUMBER(N2610),Q2610*N2610,IF(ISNUMBER(R2610),J2610*R2610," "))))))</f>
        <v xml:space="preserve"> </v>
      </c>
      <c r="T2610" t="s">
        <v>6212</v>
      </c>
      <c r="U2610" t="s">
        <v>73</v>
      </c>
      <c r="AG2610" s="17">
        <v>-3.9999999999999998E-6</v>
      </c>
    </row>
    <row r="2611" spans="1:33" x14ac:dyDescent="0.35">
      <c r="A2611" t="s">
        <v>4236</v>
      </c>
      <c r="B2611" t="s">
        <v>6213</v>
      </c>
      <c r="C2611" t="s">
        <v>6213</v>
      </c>
      <c r="F2611" t="s">
        <v>6213</v>
      </c>
      <c r="G2611" s="1">
        <v>22302</v>
      </c>
      <c r="H2611" s="1">
        <v>255.59324100000001</v>
      </c>
      <c r="I2611" s="2">
        <v>5700240.46</v>
      </c>
      <c r="J2611" s="3">
        <v>5.1451490000000003E-2</v>
      </c>
      <c r="K2611" s="4">
        <v>110788636.17</v>
      </c>
      <c r="L2611" s="5">
        <v>4525001</v>
      </c>
      <c r="M2611" s="6">
        <v>24.483671090000001</v>
      </c>
      <c r="N2611" s="7" t="str">
        <f>IF(ISNUMBER(_xll.BDP($C2611, "DELTA_MID")),_xll.BDP($C2611, "DELTA_MID")," ")</f>
        <v xml:space="preserve"> </v>
      </c>
      <c r="O2611" s="7" t="str">
        <f>IF(ISNUMBER(N2611),_xll.BDP($C2611, "OPT_UNDL_TICKER"),"")</f>
        <v/>
      </c>
      <c r="P2611" s="8" t="str">
        <f>IF(ISNUMBER(N2611),_xll.BDP($C2611, "OPT_UNDL_PX")," ")</f>
        <v xml:space="preserve"> </v>
      </c>
      <c r="Q2611" s="7" t="str">
        <f>IF(ISNUMBER(N2611),+G2611*_xll.BDP($C2611, "PX_POS_MULT_FACTOR")*P2611/K2611," ")</f>
        <v xml:space="preserve"> </v>
      </c>
      <c r="R2611" s="8" t="str">
        <f>IF(OR($A2611="TUA",$A2611="TYA"),"",IF(ISNUMBER(_xll.BDP($C2611,"DUR_ADJ_OAS_MID")),_xll.BDP($C2611,"DUR_ADJ_OAS_MID"),IF(ISNUMBER(_xll.BDP($E2611&amp;" ISIN","DUR_ADJ_OAS_MID")),_xll.BDP($E2611&amp;" ISIN","DUR_ADJ_OAS_MID")," ")))</f>
        <v xml:space="preserve"> </v>
      </c>
      <c r="S2611" s="7" t="str">
        <f ca="1">IF(AND(A2610="SVOL",C2610="Cash"),                                     SUM(INDIRECT(ADDRESS(ROW()-(COUNTIF(A:A,"SVOL")),COLUMN())):INDIRECT(ADDRESS(ROW()-1,COLUMN()))),                                    IF(AND(A2611="TYA",C2611="Cash"), SUM(INDIRECT(ADDRESS(ROW()-(COUNTIF(A:A,"TYA")-1),COLUMN())):INDIRECT(ADDRESS(ROW()-1,COLUMN()))),                                    IF(AND(A2611="SVOL",ISNUMBER(FIND(" Govt",C2611))),"", IF(AND(A2611="SVOL",ISNUMBER(FIND(" Index",C2611))),J2611,                                    IF(ISNUMBER(N2611),Q2611*N2611,IF(ISNUMBER(R2611),J2611*R2611," "))))))</f>
        <v xml:space="preserve"> </v>
      </c>
      <c r="T2611" t="s">
        <v>6213</v>
      </c>
      <c r="U2611" t="s">
        <v>73</v>
      </c>
      <c r="AG2611" s="17">
        <v>-3.9999999999999998E-6</v>
      </c>
    </row>
    <row r="2612" spans="1:33" x14ac:dyDescent="0.35">
      <c r="A2612" t="s">
        <v>4236</v>
      </c>
      <c r="B2612" t="s">
        <v>6214</v>
      </c>
      <c r="C2612" t="s">
        <v>6214</v>
      </c>
      <c r="F2612" t="s">
        <v>6214</v>
      </c>
      <c r="G2612" s="1">
        <v>-5697534</v>
      </c>
      <c r="H2612" s="1">
        <v>100</v>
      </c>
      <c r="I2612" s="2">
        <v>-5697534</v>
      </c>
      <c r="J2612" s="3">
        <v>-5.1427059999999997E-2</v>
      </c>
      <c r="K2612" s="4">
        <v>110788636.17</v>
      </c>
      <c r="L2612" s="5">
        <v>4525001</v>
      </c>
      <c r="M2612" s="6">
        <v>24.483671090000001</v>
      </c>
      <c r="N2612" s="7" t="str">
        <f>IF(ISNUMBER(_xll.BDP($C2612, "DELTA_MID")),_xll.BDP($C2612, "DELTA_MID")," ")</f>
        <v xml:space="preserve"> </v>
      </c>
      <c r="O2612" s="7" t="str">
        <f>IF(ISNUMBER(N2612),_xll.BDP($C2612, "OPT_UNDL_TICKER"),"")</f>
        <v/>
      </c>
      <c r="P2612" s="8" t="str">
        <f>IF(ISNUMBER(N2612),_xll.BDP($C2612, "OPT_UNDL_PX")," ")</f>
        <v xml:space="preserve"> </v>
      </c>
      <c r="Q2612" s="7" t="str">
        <f>IF(ISNUMBER(N2612),+G2612*_xll.BDP($C2612, "PX_POS_MULT_FACTOR")*P2612/K2612," ")</f>
        <v xml:space="preserve"> </v>
      </c>
      <c r="R2612" s="8" t="str">
        <f>IF(OR($A2612="TUA",$A2612="TYA"),"",IF(ISNUMBER(_xll.BDP($C2612,"DUR_ADJ_OAS_MID")),_xll.BDP($C2612,"DUR_ADJ_OAS_MID"),IF(ISNUMBER(_xll.BDP($E2612&amp;" ISIN","DUR_ADJ_OAS_MID")),_xll.BDP($E2612&amp;" ISIN","DUR_ADJ_OAS_MID")," ")))</f>
        <v xml:space="preserve"> </v>
      </c>
      <c r="S2612" s="7" t="str">
        <f ca="1">IF(AND(A2611="SVOL",C2611="Cash"),                                     SUM(INDIRECT(ADDRESS(ROW()-(COUNTIF(A:A,"SVOL")),COLUMN())):INDIRECT(ADDRESS(ROW()-1,COLUMN()))),                                    IF(AND(A2612="TYA",C2612="Cash"), SUM(INDIRECT(ADDRESS(ROW()-(COUNTIF(A:A,"TYA")-1),COLUMN())):INDIRECT(ADDRESS(ROW()-1,COLUMN()))),                                    IF(AND(A2612="SVOL",ISNUMBER(FIND(" Govt",C2612))),"", IF(AND(A2612="SVOL",ISNUMBER(FIND(" Index",C2612))),J2612,                                    IF(ISNUMBER(N2612),Q2612*N2612,IF(ISNUMBER(R2612),J2612*R2612," "))))))</f>
        <v xml:space="preserve"> </v>
      </c>
      <c r="T2612" t="s">
        <v>6214</v>
      </c>
      <c r="U2612" t="s">
        <v>73</v>
      </c>
      <c r="AG2612" s="17">
        <v>-3.9999999999999998E-6</v>
      </c>
    </row>
    <row r="2613" spans="1:33" x14ac:dyDescent="0.35">
      <c r="A2613" t="s">
        <v>4236</v>
      </c>
      <c r="B2613" t="s">
        <v>6215</v>
      </c>
      <c r="C2613" t="s">
        <v>6215</v>
      </c>
      <c r="F2613" t="s">
        <v>6215</v>
      </c>
      <c r="G2613" s="1">
        <v>83538</v>
      </c>
      <c r="H2613" s="1">
        <v>112.2496</v>
      </c>
      <c r="I2613" s="2">
        <v>9377107.0800000001</v>
      </c>
      <c r="J2613" s="3">
        <v>8.4639610000000004E-2</v>
      </c>
      <c r="K2613" s="4">
        <v>110788636.17</v>
      </c>
      <c r="L2613" s="5">
        <v>4525001</v>
      </c>
      <c r="M2613" s="6">
        <v>24.483671090000001</v>
      </c>
      <c r="N2613" s="7" t="str">
        <f>IF(ISNUMBER(_xll.BDP($C2613, "DELTA_MID")),_xll.BDP($C2613, "DELTA_MID")," ")</f>
        <v xml:space="preserve"> </v>
      </c>
      <c r="O2613" s="7" t="str">
        <f>IF(ISNUMBER(N2613),_xll.BDP($C2613, "OPT_UNDL_TICKER"),"")</f>
        <v/>
      </c>
      <c r="P2613" s="8" t="str">
        <f>IF(ISNUMBER(N2613),_xll.BDP($C2613, "OPT_UNDL_PX")," ")</f>
        <v xml:space="preserve"> </v>
      </c>
      <c r="Q2613" s="7" t="str">
        <f>IF(ISNUMBER(N2613),+G2613*_xll.BDP($C2613, "PX_POS_MULT_FACTOR")*P2613/K2613," ")</f>
        <v xml:space="preserve"> </v>
      </c>
      <c r="R2613" s="8" t="str">
        <f>IF(OR($A2613="TUA",$A2613="TYA"),"",IF(ISNUMBER(_xll.BDP($C2613,"DUR_ADJ_OAS_MID")),_xll.BDP($C2613,"DUR_ADJ_OAS_MID"),IF(ISNUMBER(_xll.BDP($E2613&amp;" ISIN","DUR_ADJ_OAS_MID")),_xll.BDP($E2613&amp;" ISIN","DUR_ADJ_OAS_MID")," ")))</f>
        <v xml:space="preserve"> </v>
      </c>
      <c r="S2613" s="7" t="str">
        <f ca="1">IF(AND(A2612="SVOL",C2612="Cash"),                                     SUM(INDIRECT(ADDRESS(ROW()-(COUNTIF(A:A,"SVOL")),COLUMN())):INDIRECT(ADDRESS(ROW()-1,COLUMN()))),                                    IF(AND(A2613="TYA",C2613="Cash"), SUM(INDIRECT(ADDRESS(ROW()-(COUNTIF(A:A,"TYA")-1),COLUMN())):INDIRECT(ADDRESS(ROW()-1,COLUMN()))),                                    IF(AND(A2613="SVOL",ISNUMBER(FIND(" Govt",C2613))),"", IF(AND(A2613="SVOL",ISNUMBER(FIND(" Index",C2613))),J2613,                                    IF(ISNUMBER(N2613),Q2613*N2613,IF(ISNUMBER(R2613),J2613*R2613," "))))))</f>
        <v xml:space="preserve"> </v>
      </c>
      <c r="T2613" t="s">
        <v>6215</v>
      </c>
      <c r="U2613" t="s">
        <v>73</v>
      </c>
      <c r="AG2613" s="17">
        <v>-3.9999999999999998E-6</v>
      </c>
    </row>
    <row r="2614" spans="1:33" x14ac:dyDescent="0.35">
      <c r="A2614" t="s">
        <v>4236</v>
      </c>
      <c r="B2614" t="s">
        <v>6216</v>
      </c>
      <c r="C2614" t="s">
        <v>6216</v>
      </c>
      <c r="F2614" t="s">
        <v>6216</v>
      </c>
      <c r="G2614" s="1">
        <v>-9423453</v>
      </c>
      <c r="H2614" s="1">
        <v>100</v>
      </c>
      <c r="I2614" s="2">
        <v>-9423453</v>
      </c>
      <c r="J2614" s="3">
        <v>-8.5057939999999999E-2</v>
      </c>
      <c r="K2614" s="4">
        <v>110788636.17</v>
      </c>
      <c r="L2614" s="5">
        <v>4525001</v>
      </c>
      <c r="M2614" s="6">
        <v>24.483671090000001</v>
      </c>
      <c r="N2614" s="7" t="str">
        <f>IF(ISNUMBER(_xll.BDP($C2614, "DELTA_MID")),_xll.BDP($C2614, "DELTA_MID")," ")</f>
        <v xml:space="preserve"> </v>
      </c>
      <c r="O2614" s="7" t="str">
        <f>IF(ISNUMBER(N2614),_xll.BDP($C2614, "OPT_UNDL_TICKER"),"")</f>
        <v/>
      </c>
      <c r="P2614" s="8" t="str">
        <f>IF(ISNUMBER(N2614),_xll.BDP($C2614, "OPT_UNDL_PX")," ")</f>
        <v xml:space="preserve"> </v>
      </c>
      <c r="Q2614" s="7" t="str">
        <f>IF(ISNUMBER(N2614),+G2614*_xll.BDP($C2614, "PX_POS_MULT_FACTOR")*P2614/K2614," ")</f>
        <v xml:space="preserve"> </v>
      </c>
      <c r="R2614" s="8" t="str">
        <f>IF(OR($A2614="TUA",$A2614="TYA"),"",IF(ISNUMBER(_xll.BDP($C2614,"DUR_ADJ_OAS_MID")),_xll.BDP($C2614,"DUR_ADJ_OAS_MID"),IF(ISNUMBER(_xll.BDP($E2614&amp;" ISIN","DUR_ADJ_OAS_MID")),_xll.BDP($E2614&amp;" ISIN","DUR_ADJ_OAS_MID")," ")))</f>
        <v xml:space="preserve"> </v>
      </c>
      <c r="S2614" s="7" t="str">
        <f ca="1">IF(AND(A2613="SVOL",C2613="Cash"),                                     SUM(INDIRECT(ADDRESS(ROW()-(COUNTIF(A:A,"SVOL")),COLUMN())):INDIRECT(ADDRESS(ROW()-1,COLUMN()))),                                    IF(AND(A2614="TYA",C2614="Cash"), SUM(INDIRECT(ADDRESS(ROW()-(COUNTIF(A:A,"TYA")-1),COLUMN())):INDIRECT(ADDRESS(ROW()-1,COLUMN()))),                                    IF(AND(A2614="SVOL",ISNUMBER(FIND(" Govt",C2614))),"", IF(AND(A2614="SVOL",ISNUMBER(FIND(" Index",C2614))),J2614,                                    IF(ISNUMBER(N2614),Q2614*N2614,IF(ISNUMBER(R2614),J2614*R2614," "))))))</f>
        <v xml:space="preserve"> </v>
      </c>
      <c r="T2614" t="s">
        <v>6216</v>
      </c>
      <c r="U2614" t="s">
        <v>73</v>
      </c>
      <c r="AG2614" s="17">
        <v>-3.9999999999999998E-6</v>
      </c>
    </row>
    <row r="2615" spans="1:33" x14ac:dyDescent="0.35">
      <c r="A2615" t="s">
        <v>4236</v>
      </c>
      <c r="B2615" t="s">
        <v>6217</v>
      </c>
      <c r="C2615" t="s">
        <v>6217</v>
      </c>
      <c r="F2615" t="s">
        <v>6217</v>
      </c>
      <c r="G2615" s="1">
        <v>13690</v>
      </c>
      <c r="H2615" s="1">
        <v>1310.26</v>
      </c>
      <c r="I2615" s="2">
        <v>17937459.399999999</v>
      </c>
      <c r="J2615" s="3">
        <v>0.16190703000000001</v>
      </c>
      <c r="K2615" s="4">
        <v>110788636.17</v>
      </c>
      <c r="L2615" s="5">
        <v>4525001</v>
      </c>
      <c r="M2615" s="6">
        <v>24.483671090000001</v>
      </c>
      <c r="N2615" s="7" t="str">
        <f>IF(ISNUMBER(_xll.BDP($C2615, "DELTA_MID")),_xll.BDP($C2615, "DELTA_MID")," ")</f>
        <v xml:space="preserve"> </v>
      </c>
      <c r="O2615" s="7" t="str">
        <f>IF(ISNUMBER(N2615),_xll.BDP($C2615, "OPT_UNDL_TICKER"),"")</f>
        <v/>
      </c>
      <c r="P2615" s="8" t="str">
        <f>IF(ISNUMBER(N2615),_xll.BDP($C2615, "OPT_UNDL_PX")," ")</f>
        <v xml:space="preserve"> </v>
      </c>
      <c r="Q2615" s="7" t="str">
        <f>IF(ISNUMBER(N2615),+G2615*_xll.BDP($C2615, "PX_POS_MULT_FACTOR")*P2615/K2615," ")</f>
        <v xml:space="preserve"> </v>
      </c>
      <c r="R2615" s="8" t="str">
        <f>IF(OR($A2615="TUA",$A2615="TYA"),"",IF(ISNUMBER(_xll.BDP($C2615,"DUR_ADJ_OAS_MID")),_xll.BDP($C2615,"DUR_ADJ_OAS_MID"),IF(ISNUMBER(_xll.BDP($E2615&amp;" ISIN","DUR_ADJ_OAS_MID")),_xll.BDP($E2615&amp;" ISIN","DUR_ADJ_OAS_MID")," ")))</f>
        <v xml:space="preserve"> </v>
      </c>
      <c r="S2615" s="7" t="str">
        <f ca="1">IF(AND(A2614="SVOL",C2614="Cash"),                                     SUM(INDIRECT(ADDRESS(ROW()-(COUNTIF(A:A,"SVOL")),COLUMN())):INDIRECT(ADDRESS(ROW()-1,COLUMN()))),                                    IF(AND(A2615="TYA",C2615="Cash"), SUM(INDIRECT(ADDRESS(ROW()-(COUNTIF(A:A,"TYA")-1),COLUMN())):INDIRECT(ADDRESS(ROW()-1,COLUMN()))),                                    IF(AND(A2615="SVOL",ISNUMBER(FIND(" Govt",C2615))),"", IF(AND(A2615="SVOL",ISNUMBER(FIND(" Index",C2615))),J2615,                                    IF(ISNUMBER(N2615),Q2615*N2615,IF(ISNUMBER(R2615),J2615*R2615," "))))))</f>
        <v xml:space="preserve"> </v>
      </c>
      <c r="T2615" t="s">
        <v>6217</v>
      </c>
      <c r="U2615" t="s">
        <v>73</v>
      </c>
      <c r="AG2615" s="17">
        <v>-3.9999999999999998E-6</v>
      </c>
    </row>
    <row r="2616" spans="1:33" x14ac:dyDescent="0.35">
      <c r="A2616" t="s">
        <v>4236</v>
      </c>
      <c r="B2616" t="s">
        <v>6218</v>
      </c>
      <c r="C2616" t="s">
        <v>6219</v>
      </c>
      <c r="F2616" t="s">
        <v>6219</v>
      </c>
      <c r="G2616" s="1">
        <v>-18027022</v>
      </c>
      <c r="H2616" s="1">
        <v>100</v>
      </c>
      <c r="I2616" s="2">
        <v>-18027022</v>
      </c>
      <c r="J2616" s="3">
        <v>-0.16271543999999999</v>
      </c>
      <c r="K2616" s="4">
        <v>110788636.17</v>
      </c>
      <c r="L2616" s="5">
        <v>4525001</v>
      </c>
      <c r="M2616" s="6">
        <v>24.483671090000001</v>
      </c>
      <c r="N2616" s="7" t="str">
        <f>IF(ISNUMBER(_xll.BDP($C2616, "DELTA_MID")),_xll.BDP($C2616, "DELTA_MID")," ")</f>
        <v xml:space="preserve"> </v>
      </c>
      <c r="O2616" s="7" t="str">
        <f>IF(ISNUMBER(N2616),_xll.BDP($C2616, "OPT_UNDL_TICKER"),"")</f>
        <v/>
      </c>
      <c r="P2616" s="8" t="str">
        <f>IF(ISNUMBER(N2616),_xll.BDP($C2616, "OPT_UNDL_PX")," ")</f>
        <v xml:space="preserve"> </v>
      </c>
      <c r="Q2616" s="7" t="str">
        <f>IF(ISNUMBER(N2616),+G2616*_xll.BDP($C2616, "PX_POS_MULT_FACTOR")*P2616/K2616," ")</f>
        <v xml:space="preserve"> </v>
      </c>
      <c r="R2616" s="8" t="str">
        <f>IF(OR($A2616="TUA",$A2616="TYA"),"",IF(ISNUMBER(_xll.BDP($C2616,"DUR_ADJ_OAS_MID")),_xll.BDP($C2616,"DUR_ADJ_OAS_MID"),IF(ISNUMBER(_xll.BDP($E2616&amp;" ISIN","DUR_ADJ_OAS_MID")),_xll.BDP($E2616&amp;" ISIN","DUR_ADJ_OAS_MID")," ")))</f>
        <v xml:space="preserve"> </v>
      </c>
      <c r="S2616" s="7" t="str">
        <f ca="1">IF(AND(A2615="SVOL",C2615="Cash"),                                     SUM(INDIRECT(ADDRESS(ROW()-(COUNTIF(A:A,"SVOL")),COLUMN())):INDIRECT(ADDRESS(ROW()-1,COLUMN()))),                                    IF(AND(A2616="TYA",C2616="Cash"), SUM(INDIRECT(ADDRESS(ROW()-(COUNTIF(A:A,"TYA")-1),COLUMN())):INDIRECT(ADDRESS(ROW()-1,COLUMN()))),                                    IF(AND(A2616="SVOL",ISNUMBER(FIND(" Govt",C2616))),"", IF(AND(A2616="SVOL",ISNUMBER(FIND(" Index",C2616))),J2616,                                    IF(ISNUMBER(N2616),Q2616*N2616,IF(ISNUMBER(R2616),J2616*R2616," "))))))</f>
        <v xml:space="preserve"> </v>
      </c>
      <c r="T2616" t="s">
        <v>6219</v>
      </c>
      <c r="U2616" t="s">
        <v>73</v>
      </c>
      <c r="AG2616" s="17">
        <v>-3.9999999999999998E-6</v>
      </c>
    </row>
    <row r="2617" spans="1:33" x14ac:dyDescent="0.35">
      <c r="A2617" t="s">
        <v>4236</v>
      </c>
      <c r="B2617" t="s">
        <v>6220</v>
      </c>
      <c r="C2617" t="s">
        <v>6220</v>
      </c>
      <c r="F2617" t="s">
        <v>6220</v>
      </c>
      <c r="G2617" s="1">
        <v>12831</v>
      </c>
      <c r="H2617" s="1">
        <v>1419.683</v>
      </c>
      <c r="I2617" s="2">
        <v>18215952.57</v>
      </c>
      <c r="J2617" s="3">
        <v>0.16442076999999999</v>
      </c>
      <c r="K2617" s="4">
        <v>110788636.17</v>
      </c>
      <c r="L2617" s="5">
        <v>4525001</v>
      </c>
      <c r="M2617" s="6">
        <v>24.483671090000001</v>
      </c>
      <c r="N2617" s="7" t="str">
        <f>IF(ISNUMBER(_xll.BDP($C2617, "DELTA_MID")),_xll.BDP($C2617, "DELTA_MID")," ")</f>
        <v xml:space="preserve"> </v>
      </c>
      <c r="O2617" s="7" t="str">
        <f>IF(ISNUMBER(N2617),_xll.BDP($C2617, "OPT_UNDL_TICKER"),"")</f>
        <v/>
      </c>
      <c r="P2617" s="8" t="str">
        <f>IF(ISNUMBER(N2617),_xll.BDP($C2617, "OPT_UNDL_PX")," ")</f>
        <v xml:space="preserve"> </v>
      </c>
      <c r="Q2617" s="7" t="str">
        <f>IF(ISNUMBER(N2617),+G2617*_xll.BDP($C2617, "PX_POS_MULT_FACTOR")*P2617/K2617," ")</f>
        <v xml:space="preserve"> </v>
      </c>
      <c r="R2617" s="8" t="str">
        <f>IF(OR($A2617="TUA",$A2617="TYA"),"",IF(ISNUMBER(_xll.BDP($C2617,"DUR_ADJ_OAS_MID")),_xll.BDP($C2617,"DUR_ADJ_OAS_MID"),IF(ISNUMBER(_xll.BDP($E2617&amp;" ISIN","DUR_ADJ_OAS_MID")),_xll.BDP($E2617&amp;" ISIN","DUR_ADJ_OAS_MID")," ")))</f>
        <v xml:space="preserve"> </v>
      </c>
      <c r="S2617" s="7" t="str">
        <f ca="1">IF(AND(A2616="SVOL",C2616="Cash"),                                     SUM(INDIRECT(ADDRESS(ROW()-(COUNTIF(A:A,"SVOL")),COLUMN())):INDIRECT(ADDRESS(ROW()-1,COLUMN()))),                                    IF(AND(A2617="TYA",C2617="Cash"), SUM(INDIRECT(ADDRESS(ROW()-(COUNTIF(A:A,"TYA")-1),COLUMN())):INDIRECT(ADDRESS(ROW()-1,COLUMN()))),                                    IF(AND(A2617="SVOL",ISNUMBER(FIND(" Govt",C2617))),"", IF(AND(A2617="SVOL",ISNUMBER(FIND(" Index",C2617))),J2617,                                    IF(ISNUMBER(N2617),Q2617*N2617,IF(ISNUMBER(R2617),J2617*R2617," "))))))</f>
        <v xml:space="preserve"> </v>
      </c>
      <c r="T2617" t="s">
        <v>6220</v>
      </c>
      <c r="U2617" t="s">
        <v>73</v>
      </c>
      <c r="AG2617" s="17">
        <v>-3.9999999999999998E-6</v>
      </c>
    </row>
    <row r="2618" spans="1:33" x14ac:dyDescent="0.35">
      <c r="A2618" t="s">
        <v>4236</v>
      </c>
      <c r="B2618" t="s">
        <v>6221</v>
      </c>
      <c r="C2618" t="s">
        <v>6222</v>
      </c>
      <c r="F2618" t="s">
        <v>6222</v>
      </c>
      <c r="G2618" s="1">
        <v>-18215952</v>
      </c>
      <c r="H2618" s="1">
        <v>100</v>
      </c>
      <c r="I2618" s="2">
        <v>-18215952</v>
      </c>
      <c r="J2618" s="3">
        <v>-0.16442076</v>
      </c>
      <c r="K2618" s="4">
        <v>110788636.17</v>
      </c>
      <c r="L2618" s="5">
        <v>4525001</v>
      </c>
      <c r="M2618" s="6">
        <v>24.483671090000001</v>
      </c>
      <c r="N2618" s="7" t="str">
        <f>IF(ISNUMBER(_xll.BDP($C2618, "DELTA_MID")),_xll.BDP($C2618, "DELTA_MID")," ")</f>
        <v xml:space="preserve"> </v>
      </c>
      <c r="O2618" s="7" t="str">
        <f>IF(ISNUMBER(N2618),_xll.BDP($C2618, "OPT_UNDL_TICKER"),"")</f>
        <v/>
      </c>
      <c r="P2618" s="8" t="str">
        <f>IF(ISNUMBER(N2618),_xll.BDP($C2618, "OPT_UNDL_PX")," ")</f>
        <v xml:space="preserve"> </v>
      </c>
      <c r="Q2618" s="7" t="str">
        <f>IF(ISNUMBER(N2618),+G2618*_xll.BDP($C2618, "PX_POS_MULT_FACTOR")*P2618/K2618," ")</f>
        <v xml:space="preserve"> </v>
      </c>
      <c r="R2618" s="8" t="str">
        <f>IF(OR($A2618="TUA",$A2618="TYA"),"",IF(ISNUMBER(_xll.BDP($C2618,"DUR_ADJ_OAS_MID")),_xll.BDP($C2618,"DUR_ADJ_OAS_MID"),IF(ISNUMBER(_xll.BDP($E2618&amp;" ISIN","DUR_ADJ_OAS_MID")),_xll.BDP($E2618&amp;" ISIN","DUR_ADJ_OAS_MID")," ")))</f>
        <v xml:space="preserve"> </v>
      </c>
      <c r="S2618" s="7" t="str">
        <f ca="1">IF(AND(A2617="SVOL",C2617="Cash"),                                     SUM(INDIRECT(ADDRESS(ROW()-(COUNTIF(A:A,"SVOL")),COLUMN())):INDIRECT(ADDRESS(ROW()-1,COLUMN()))),                                    IF(AND(A2618="TYA",C2618="Cash"), SUM(INDIRECT(ADDRESS(ROW()-(COUNTIF(A:A,"TYA")-1),COLUMN())):INDIRECT(ADDRESS(ROW()-1,COLUMN()))),                                    IF(AND(A2618="SVOL",ISNUMBER(FIND(" Govt",C2618))),"", IF(AND(A2618="SVOL",ISNUMBER(FIND(" Index",C2618))),J2618,                                    IF(ISNUMBER(N2618),Q2618*N2618,IF(ISNUMBER(R2618),J2618*R2618," "))))))</f>
        <v xml:space="preserve"> </v>
      </c>
      <c r="T2618" t="s">
        <v>6222</v>
      </c>
      <c r="U2618" t="s">
        <v>73</v>
      </c>
      <c r="AG2618" s="17">
        <v>-3.9999999999999998E-6</v>
      </c>
    </row>
    <row r="2619" spans="1:33" x14ac:dyDescent="0.35">
      <c r="A2619" t="s">
        <v>4236</v>
      </c>
      <c r="B2619" t="s">
        <v>6223</v>
      </c>
      <c r="C2619" t="s">
        <v>6223</v>
      </c>
      <c r="F2619" t="s">
        <v>6223</v>
      </c>
      <c r="G2619" s="1">
        <v>90756</v>
      </c>
      <c r="H2619" s="1">
        <v>106.7</v>
      </c>
      <c r="I2619" s="2">
        <v>9683665.1999999993</v>
      </c>
      <c r="J2619" s="3">
        <v>8.7406659999999997E-2</v>
      </c>
      <c r="K2619" s="4">
        <v>110788636.17</v>
      </c>
      <c r="L2619" s="5">
        <v>4525001</v>
      </c>
      <c r="M2619" s="6">
        <v>24.483671090000001</v>
      </c>
      <c r="N2619" s="7" t="str">
        <f>IF(ISNUMBER(_xll.BDP($C2619, "DELTA_MID")),_xll.BDP($C2619, "DELTA_MID")," ")</f>
        <v xml:space="preserve"> </v>
      </c>
      <c r="O2619" s="7" t="str">
        <f>IF(ISNUMBER(N2619),_xll.BDP($C2619, "OPT_UNDL_TICKER"),"")</f>
        <v/>
      </c>
      <c r="P2619" s="8" t="str">
        <f>IF(ISNUMBER(N2619),_xll.BDP($C2619, "OPT_UNDL_PX")," ")</f>
        <v xml:space="preserve"> </v>
      </c>
      <c r="Q2619" s="7" t="str">
        <f>IF(ISNUMBER(N2619),+G2619*_xll.BDP($C2619, "PX_POS_MULT_FACTOR")*P2619/K2619," ")</f>
        <v xml:space="preserve"> </v>
      </c>
      <c r="R2619" s="8" t="str">
        <f>IF(OR($A2619="TUA",$A2619="TYA"),"",IF(ISNUMBER(_xll.BDP($C2619,"DUR_ADJ_OAS_MID")),_xll.BDP($C2619,"DUR_ADJ_OAS_MID"),IF(ISNUMBER(_xll.BDP($E2619&amp;" ISIN","DUR_ADJ_OAS_MID")),_xll.BDP($E2619&amp;" ISIN","DUR_ADJ_OAS_MID")," ")))</f>
        <v xml:space="preserve"> </v>
      </c>
      <c r="S2619" s="7" t="str">
        <f ca="1">IF(AND(A2618="SVOL",C2618="Cash"),                                     SUM(INDIRECT(ADDRESS(ROW()-(COUNTIF(A:A,"SVOL")),COLUMN())):INDIRECT(ADDRESS(ROW()-1,COLUMN()))),                                    IF(AND(A2619="TYA",C2619="Cash"), SUM(INDIRECT(ADDRESS(ROW()-(COUNTIF(A:A,"TYA")-1),COLUMN())):INDIRECT(ADDRESS(ROW()-1,COLUMN()))),                                    IF(AND(A2619="SVOL",ISNUMBER(FIND(" Govt",C2619))),"", IF(AND(A2619="SVOL",ISNUMBER(FIND(" Index",C2619))),J2619,                                    IF(ISNUMBER(N2619),Q2619*N2619,IF(ISNUMBER(R2619),J2619*R2619," "))))))</f>
        <v xml:space="preserve"> </v>
      </c>
      <c r="T2619" t="s">
        <v>6223</v>
      </c>
      <c r="U2619" t="s">
        <v>73</v>
      </c>
      <c r="AG2619" s="17">
        <v>-3.9999999999999998E-6</v>
      </c>
    </row>
    <row r="2620" spans="1:33" x14ac:dyDescent="0.35">
      <c r="A2620" t="s">
        <v>4236</v>
      </c>
      <c r="B2620" t="s">
        <v>6224</v>
      </c>
      <c r="C2620" t="s">
        <v>6225</v>
      </c>
      <c r="F2620" t="s">
        <v>6225</v>
      </c>
      <c r="G2620" s="1">
        <v>-9731629</v>
      </c>
      <c r="H2620" s="1">
        <v>100</v>
      </c>
      <c r="I2620" s="2">
        <v>-9731629</v>
      </c>
      <c r="J2620" s="3">
        <v>-8.7839600000000004E-2</v>
      </c>
      <c r="K2620" s="4">
        <v>110788636.17</v>
      </c>
      <c r="L2620" s="5">
        <v>4525001</v>
      </c>
      <c r="M2620" s="6">
        <v>24.483671090000001</v>
      </c>
      <c r="N2620" s="7" t="str">
        <f>IF(ISNUMBER(_xll.BDP($C2620, "DELTA_MID")),_xll.BDP($C2620, "DELTA_MID")," ")</f>
        <v xml:space="preserve"> </v>
      </c>
      <c r="O2620" s="7" t="str">
        <f>IF(ISNUMBER(N2620),_xll.BDP($C2620, "OPT_UNDL_TICKER"),"")</f>
        <v/>
      </c>
      <c r="P2620" s="8" t="str">
        <f>IF(ISNUMBER(N2620),_xll.BDP($C2620, "OPT_UNDL_PX")," ")</f>
        <v xml:space="preserve"> </v>
      </c>
      <c r="Q2620" s="7" t="str">
        <f>IF(ISNUMBER(N2620),+G2620*_xll.BDP($C2620, "PX_POS_MULT_FACTOR")*P2620/K2620," ")</f>
        <v xml:space="preserve"> </v>
      </c>
      <c r="R2620" s="8" t="str">
        <f>IF(OR($A2620="TUA",$A2620="TYA"),"",IF(ISNUMBER(_xll.BDP($C2620,"DUR_ADJ_OAS_MID")),_xll.BDP($C2620,"DUR_ADJ_OAS_MID"),IF(ISNUMBER(_xll.BDP($E2620&amp;" ISIN","DUR_ADJ_OAS_MID")),_xll.BDP($E2620&amp;" ISIN","DUR_ADJ_OAS_MID")," ")))</f>
        <v xml:space="preserve"> </v>
      </c>
      <c r="S2620" s="7" t="str">
        <f ca="1">IF(AND(A2619="SVOL",C2619="Cash"),                                     SUM(INDIRECT(ADDRESS(ROW()-(COUNTIF(A:A,"SVOL")),COLUMN())):INDIRECT(ADDRESS(ROW()-1,COLUMN()))),                                    IF(AND(A2620="TYA",C2620="Cash"), SUM(INDIRECT(ADDRESS(ROW()-(COUNTIF(A:A,"TYA")-1),COLUMN())):INDIRECT(ADDRESS(ROW()-1,COLUMN()))),                                    IF(AND(A2620="SVOL",ISNUMBER(FIND(" Govt",C2620))),"", IF(AND(A2620="SVOL",ISNUMBER(FIND(" Index",C2620))),J2620,                                    IF(ISNUMBER(N2620),Q2620*N2620,IF(ISNUMBER(R2620),J2620*R2620," "))))))</f>
        <v xml:space="preserve"> </v>
      </c>
      <c r="T2620" t="s">
        <v>6225</v>
      </c>
      <c r="U2620" t="s">
        <v>73</v>
      </c>
      <c r="AG2620" s="17">
        <v>-3.9999999999999998E-6</v>
      </c>
    </row>
    <row r="2621" spans="1:33" x14ac:dyDescent="0.35">
      <c r="A2621" t="s">
        <v>4236</v>
      </c>
      <c r="B2621" t="s">
        <v>6226</v>
      </c>
      <c r="C2621" t="s">
        <v>6226</v>
      </c>
      <c r="F2621" t="s">
        <v>6226</v>
      </c>
      <c r="G2621" s="1">
        <v>57697</v>
      </c>
      <c r="H2621" s="1">
        <v>186.67</v>
      </c>
      <c r="I2621" s="2">
        <v>10770298.99</v>
      </c>
      <c r="J2621" s="3">
        <v>9.7214839999999997E-2</v>
      </c>
      <c r="K2621" s="4">
        <v>110788636.17</v>
      </c>
      <c r="L2621" s="5">
        <v>4525001</v>
      </c>
      <c r="M2621" s="6">
        <v>24.483671090000001</v>
      </c>
      <c r="N2621" s="7" t="str">
        <f>IF(ISNUMBER(_xll.BDP($C2621, "DELTA_MID")),_xll.BDP($C2621, "DELTA_MID")," ")</f>
        <v xml:space="preserve"> </v>
      </c>
      <c r="O2621" s="7" t="str">
        <f>IF(ISNUMBER(N2621),_xll.BDP($C2621, "OPT_UNDL_TICKER"),"")</f>
        <v/>
      </c>
      <c r="P2621" s="8" t="str">
        <f>IF(ISNUMBER(N2621),_xll.BDP($C2621, "OPT_UNDL_PX")," ")</f>
        <v xml:space="preserve"> </v>
      </c>
      <c r="Q2621" s="7" t="str">
        <f>IF(ISNUMBER(N2621),+G2621*_xll.BDP($C2621, "PX_POS_MULT_FACTOR")*P2621/K2621," ")</f>
        <v xml:space="preserve"> </v>
      </c>
      <c r="R2621" s="8" t="str">
        <f>IF(OR($A2621="TUA",$A2621="TYA"),"",IF(ISNUMBER(_xll.BDP($C2621,"DUR_ADJ_OAS_MID")),_xll.BDP($C2621,"DUR_ADJ_OAS_MID"),IF(ISNUMBER(_xll.BDP($E2621&amp;" ISIN","DUR_ADJ_OAS_MID")),_xll.BDP($E2621&amp;" ISIN","DUR_ADJ_OAS_MID")," ")))</f>
        <v xml:space="preserve"> </v>
      </c>
      <c r="S2621" s="7" t="str">
        <f ca="1">IF(AND(A2620="SVOL",C2620="Cash"),                                     SUM(INDIRECT(ADDRESS(ROW()-(COUNTIF(A:A,"SVOL")),COLUMN())):INDIRECT(ADDRESS(ROW()-1,COLUMN()))),                                    IF(AND(A2621="TYA",C2621="Cash"), SUM(INDIRECT(ADDRESS(ROW()-(COUNTIF(A:A,"TYA")-1),COLUMN())):INDIRECT(ADDRESS(ROW()-1,COLUMN()))),                                    IF(AND(A2621="SVOL",ISNUMBER(FIND(" Govt",C2621))),"", IF(AND(A2621="SVOL",ISNUMBER(FIND(" Index",C2621))),J2621,                                    IF(ISNUMBER(N2621),Q2621*N2621,IF(ISNUMBER(R2621),J2621*R2621," "))))))</f>
        <v xml:space="preserve"> </v>
      </c>
      <c r="T2621" t="s">
        <v>6226</v>
      </c>
      <c r="U2621" t="s">
        <v>73</v>
      </c>
      <c r="AG2621" s="17">
        <v>-3.9999999999999998E-6</v>
      </c>
    </row>
    <row r="2622" spans="1:33" x14ac:dyDescent="0.35">
      <c r="A2622" t="s">
        <v>4236</v>
      </c>
      <c r="B2622" t="s">
        <v>6227</v>
      </c>
      <c r="C2622" t="s">
        <v>6228</v>
      </c>
      <c r="F2622" t="s">
        <v>6228</v>
      </c>
      <c r="G2622" s="1">
        <v>-10652597</v>
      </c>
      <c r="H2622" s="1">
        <v>100</v>
      </c>
      <c r="I2622" s="2">
        <v>-10652597</v>
      </c>
      <c r="J2622" s="3">
        <v>-9.6152429999999997E-2</v>
      </c>
      <c r="K2622" s="4">
        <v>110788636.17</v>
      </c>
      <c r="L2622" s="5">
        <v>4525001</v>
      </c>
      <c r="M2622" s="6">
        <v>24.483671090000001</v>
      </c>
      <c r="N2622" s="7" t="str">
        <f>IF(ISNUMBER(_xll.BDP($C2622, "DELTA_MID")),_xll.BDP($C2622, "DELTA_MID")," ")</f>
        <v xml:space="preserve"> </v>
      </c>
      <c r="O2622" s="7" t="str">
        <f>IF(ISNUMBER(N2622),_xll.BDP($C2622, "OPT_UNDL_TICKER"),"")</f>
        <v/>
      </c>
      <c r="P2622" s="8" t="str">
        <f>IF(ISNUMBER(N2622),_xll.BDP($C2622, "OPT_UNDL_PX")," ")</f>
        <v xml:space="preserve"> </v>
      </c>
      <c r="Q2622" s="7" t="str">
        <f>IF(ISNUMBER(N2622),+G2622*_xll.BDP($C2622, "PX_POS_MULT_FACTOR")*P2622/K2622," ")</f>
        <v xml:space="preserve"> </v>
      </c>
      <c r="R2622" s="8" t="str">
        <f>IF(OR($A2622="TUA",$A2622="TYA"),"",IF(ISNUMBER(_xll.BDP($C2622,"DUR_ADJ_OAS_MID")),_xll.BDP($C2622,"DUR_ADJ_OAS_MID"),IF(ISNUMBER(_xll.BDP($E2622&amp;" ISIN","DUR_ADJ_OAS_MID")),_xll.BDP($E2622&amp;" ISIN","DUR_ADJ_OAS_MID")," ")))</f>
        <v xml:space="preserve"> </v>
      </c>
      <c r="S2622" s="7" t="str">
        <f ca="1">IF(AND(A2621="SVOL",C2621="Cash"),                                     SUM(INDIRECT(ADDRESS(ROW()-(COUNTIF(A:A,"SVOL")),COLUMN())):INDIRECT(ADDRESS(ROW()-1,COLUMN()))),                                    IF(AND(A2622="TYA",C2622="Cash"), SUM(INDIRECT(ADDRESS(ROW()-(COUNTIF(A:A,"TYA")-1),COLUMN())):INDIRECT(ADDRESS(ROW()-1,COLUMN()))),                                    IF(AND(A2622="SVOL",ISNUMBER(FIND(" Govt",C2622))),"", IF(AND(A2622="SVOL",ISNUMBER(FIND(" Index",C2622))),J2622,                                    IF(ISNUMBER(N2622),Q2622*N2622,IF(ISNUMBER(R2622),J2622*R2622," "))))))</f>
        <v xml:space="preserve"> </v>
      </c>
      <c r="T2622" t="s">
        <v>6228</v>
      </c>
      <c r="U2622" t="s">
        <v>73</v>
      </c>
      <c r="AG2622" s="17">
        <v>-3.9999999999999998E-6</v>
      </c>
    </row>
    <row r="2623" spans="1:33" x14ac:dyDescent="0.35">
      <c r="A2623" t="s">
        <v>4236</v>
      </c>
      <c r="B2623" t="s">
        <v>6229</v>
      </c>
      <c r="C2623" t="s">
        <v>6229</v>
      </c>
      <c r="F2623" t="s">
        <v>6229</v>
      </c>
      <c r="G2623" s="1">
        <v>245305</v>
      </c>
      <c r="H2623" s="1">
        <v>112.48</v>
      </c>
      <c r="I2623" s="2">
        <v>27591906.399999999</v>
      </c>
      <c r="J2623" s="3">
        <v>0.24904997000000001</v>
      </c>
      <c r="K2623" s="4">
        <v>110788636.17</v>
      </c>
      <c r="L2623" s="5">
        <v>4525001</v>
      </c>
      <c r="M2623" s="6">
        <v>24.483671090000001</v>
      </c>
      <c r="N2623" s="7" t="str">
        <f>IF(ISNUMBER(_xll.BDP($C2623, "DELTA_MID")),_xll.BDP($C2623, "DELTA_MID")," ")</f>
        <v xml:space="preserve"> </v>
      </c>
      <c r="O2623" s="7" t="str">
        <f>IF(ISNUMBER(N2623),_xll.BDP($C2623, "OPT_UNDL_TICKER"),"")</f>
        <v/>
      </c>
      <c r="P2623" s="8" t="str">
        <f>IF(ISNUMBER(N2623),_xll.BDP($C2623, "OPT_UNDL_PX")," ")</f>
        <v xml:space="preserve"> </v>
      </c>
      <c r="Q2623" s="7" t="str">
        <f>IF(ISNUMBER(N2623),+G2623*_xll.BDP($C2623, "PX_POS_MULT_FACTOR")*P2623/K2623," ")</f>
        <v xml:space="preserve"> </v>
      </c>
      <c r="R2623" s="8" t="str">
        <f>IF(OR($A2623="TUA",$A2623="TYA"),"",IF(ISNUMBER(_xll.BDP($C2623,"DUR_ADJ_OAS_MID")),_xll.BDP($C2623,"DUR_ADJ_OAS_MID"),IF(ISNUMBER(_xll.BDP($E2623&amp;" ISIN","DUR_ADJ_OAS_MID")),_xll.BDP($E2623&amp;" ISIN","DUR_ADJ_OAS_MID")," ")))</f>
        <v xml:space="preserve"> </v>
      </c>
      <c r="S2623" s="7" t="str">
        <f ca="1">IF(AND(A2622="SVOL",C2622="Cash"),                                     SUM(INDIRECT(ADDRESS(ROW()-(COUNTIF(A:A,"SVOL")),COLUMN())):INDIRECT(ADDRESS(ROW()-1,COLUMN()))),                                    IF(AND(A2623="TYA",C2623="Cash"), SUM(INDIRECT(ADDRESS(ROW()-(COUNTIF(A:A,"TYA")-1),COLUMN())):INDIRECT(ADDRESS(ROW()-1,COLUMN()))),                                    IF(AND(A2623="SVOL",ISNUMBER(FIND(" Govt",C2623))),"", IF(AND(A2623="SVOL",ISNUMBER(FIND(" Index",C2623))),J2623,                                    IF(ISNUMBER(N2623),Q2623*N2623,IF(ISNUMBER(R2623),J2623*R2623," "))))))</f>
        <v xml:space="preserve"> </v>
      </c>
      <c r="T2623" t="s">
        <v>6229</v>
      </c>
      <c r="U2623" t="s">
        <v>73</v>
      </c>
      <c r="AG2623" s="17">
        <v>-3.9999999999999998E-6</v>
      </c>
    </row>
    <row r="2624" spans="1:33" x14ac:dyDescent="0.35">
      <c r="A2624" t="s">
        <v>4236</v>
      </c>
      <c r="B2624" t="s">
        <v>6230</v>
      </c>
      <c r="C2624" t="s">
        <v>6231</v>
      </c>
      <c r="F2624" t="s">
        <v>6231</v>
      </c>
      <c r="G2624" s="1">
        <v>-27180848</v>
      </c>
      <c r="H2624" s="1">
        <v>100</v>
      </c>
      <c r="I2624" s="2">
        <v>-27180848</v>
      </c>
      <c r="J2624" s="3">
        <v>-0.24533968</v>
      </c>
      <c r="K2624" s="4">
        <v>110788636.17</v>
      </c>
      <c r="L2624" s="5">
        <v>4525001</v>
      </c>
      <c r="M2624" s="6">
        <v>24.483671090000001</v>
      </c>
      <c r="N2624" s="7" t="str">
        <f>IF(ISNUMBER(_xll.BDP($C2624, "DELTA_MID")),_xll.BDP($C2624, "DELTA_MID")," ")</f>
        <v xml:space="preserve"> </v>
      </c>
      <c r="O2624" s="7" t="str">
        <f>IF(ISNUMBER(N2624),_xll.BDP($C2624, "OPT_UNDL_TICKER"),"")</f>
        <v/>
      </c>
      <c r="P2624" s="8" t="str">
        <f>IF(ISNUMBER(N2624),_xll.BDP($C2624, "OPT_UNDL_PX")," ")</f>
        <v xml:space="preserve"> </v>
      </c>
      <c r="Q2624" s="7" t="str">
        <f>IF(ISNUMBER(N2624),+G2624*_xll.BDP($C2624, "PX_POS_MULT_FACTOR")*P2624/K2624," ")</f>
        <v xml:space="preserve"> </v>
      </c>
      <c r="R2624" s="8" t="str">
        <f>IF(OR($A2624="TUA",$A2624="TYA"),"",IF(ISNUMBER(_xll.BDP($C2624,"DUR_ADJ_OAS_MID")),_xll.BDP($C2624,"DUR_ADJ_OAS_MID"),IF(ISNUMBER(_xll.BDP($E2624&amp;" ISIN","DUR_ADJ_OAS_MID")),_xll.BDP($E2624&amp;" ISIN","DUR_ADJ_OAS_MID")," ")))</f>
        <v xml:space="preserve"> </v>
      </c>
      <c r="S2624" s="7" t="str">
        <f ca="1">IF(AND(A2623="SVOL",C2623="Cash"),                                     SUM(INDIRECT(ADDRESS(ROW()-(COUNTIF(A:A,"SVOL")),COLUMN())):INDIRECT(ADDRESS(ROW()-1,COLUMN()))),                                    IF(AND(A2624="TYA",C2624="Cash"), SUM(INDIRECT(ADDRESS(ROW()-(COUNTIF(A:A,"TYA")-1),COLUMN())):INDIRECT(ADDRESS(ROW()-1,COLUMN()))),                                    IF(AND(A2624="SVOL",ISNUMBER(FIND(" Govt",C2624))),"", IF(AND(A2624="SVOL",ISNUMBER(FIND(" Index",C2624))),J2624,                                    IF(ISNUMBER(N2624),Q2624*N2624,IF(ISNUMBER(R2624),J2624*R2624," "))))))</f>
        <v xml:space="preserve"> </v>
      </c>
      <c r="T2624" t="s">
        <v>6231</v>
      </c>
      <c r="U2624" t="s">
        <v>73</v>
      </c>
      <c r="AG2624" s="17">
        <v>-3.9999999999999998E-6</v>
      </c>
    </row>
    <row r="2625" spans="1:33" x14ac:dyDescent="0.35">
      <c r="A2625" t="s">
        <v>4236</v>
      </c>
      <c r="B2625" t="s">
        <v>6232</v>
      </c>
      <c r="C2625" t="s">
        <v>6232</v>
      </c>
      <c r="F2625" t="s">
        <v>6232</v>
      </c>
      <c r="G2625" s="1">
        <v>52011</v>
      </c>
      <c r="H2625" s="1">
        <v>123.64</v>
      </c>
      <c r="I2625" s="2">
        <v>6430640.04</v>
      </c>
      <c r="J2625" s="3">
        <v>5.8044220000000001E-2</v>
      </c>
      <c r="K2625" s="4">
        <v>110788636.17</v>
      </c>
      <c r="L2625" s="5">
        <v>4525001</v>
      </c>
      <c r="M2625" s="6">
        <v>24.483671090000001</v>
      </c>
      <c r="N2625" s="7" t="str">
        <f>IF(ISNUMBER(_xll.BDP($C2625, "DELTA_MID")),_xll.BDP($C2625, "DELTA_MID")," ")</f>
        <v xml:space="preserve"> </v>
      </c>
      <c r="O2625" s="7" t="str">
        <f>IF(ISNUMBER(N2625),_xll.BDP($C2625, "OPT_UNDL_TICKER"),"")</f>
        <v/>
      </c>
      <c r="P2625" s="8" t="str">
        <f>IF(ISNUMBER(N2625),_xll.BDP($C2625, "OPT_UNDL_PX")," ")</f>
        <v xml:space="preserve"> </v>
      </c>
      <c r="Q2625" s="7" t="str">
        <f>IF(ISNUMBER(N2625),+G2625*_xll.BDP($C2625, "PX_POS_MULT_FACTOR")*P2625/K2625," ")</f>
        <v xml:space="preserve"> </v>
      </c>
      <c r="R2625" s="8" t="str">
        <f>IF(OR($A2625="TUA",$A2625="TYA"),"",IF(ISNUMBER(_xll.BDP($C2625,"DUR_ADJ_OAS_MID")),_xll.BDP($C2625,"DUR_ADJ_OAS_MID"),IF(ISNUMBER(_xll.BDP($E2625&amp;" ISIN","DUR_ADJ_OAS_MID")),_xll.BDP($E2625&amp;" ISIN","DUR_ADJ_OAS_MID")," ")))</f>
        <v xml:space="preserve"> </v>
      </c>
      <c r="S2625" s="7" t="str">
        <f ca="1">IF(AND(A2624="SVOL",C2624="Cash"),                                     SUM(INDIRECT(ADDRESS(ROW()-(COUNTIF(A:A,"SVOL")),COLUMN())):INDIRECT(ADDRESS(ROW()-1,COLUMN()))),                                    IF(AND(A2625="TYA",C2625="Cash"), SUM(INDIRECT(ADDRESS(ROW()-(COUNTIF(A:A,"TYA")-1),COLUMN())):INDIRECT(ADDRESS(ROW()-1,COLUMN()))),                                    IF(AND(A2625="SVOL",ISNUMBER(FIND(" Govt",C2625))),"", IF(AND(A2625="SVOL",ISNUMBER(FIND(" Index",C2625))),J2625,                                    IF(ISNUMBER(N2625),Q2625*N2625,IF(ISNUMBER(R2625),J2625*R2625," "))))))</f>
        <v xml:space="preserve"> </v>
      </c>
      <c r="T2625" t="s">
        <v>6232</v>
      </c>
      <c r="U2625" t="s">
        <v>73</v>
      </c>
      <c r="AG2625" s="17">
        <v>-3.9999999999999998E-6</v>
      </c>
    </row>
    <row r="2626" spans="1:33" x14ac:dyDescent="0.35">
      <c r="A2626" t="s">
        <v>4236</v>
      </c>
      <c r="B2626" t="s">
        <v>6233</v>
      </c>
      <c r="C2626" t="s">
        <v>6234</v>
      </c>
      <c r="F2626" t="s">
        <v>6234</v>
      </c>
      <c r="G2626" s="1">
        <v>-6711754</v>
      </c>
      <c r="H2626" s="1">
        <v>100</v>
      </c>
      <c r="I2626" s="2">
        <v>-6711754</v>
      </c>
      <c r="J2626" s="3">
        <v>-6.0581610000000001E-2</v>
      </c>
      <c r="K2626" s="4">
        <v>110788636.17</v>
      </c>
      <c r="L2626" s="5">
        <v>4525001</v>
      </c>
      <c r="M2626" s="6">
        <v>24.483671090000001</v>
      </c>
      <c r="N2626" s="7" t="str">
        <f>IF(ISNUMBER(_xll.BDP($C2626, "DELTA_MID")),_xll.BDP($C2626, "DELTA_MID")," ")</f>
        <v xml:space="preserve"> </v>
      </c>
      <c r="O2626" s="7" t="str">
        <f>IF(ISNUMBER(N2626),_xll.BDP($C2626, "OPT_UNDL_TICKER"),"")</f>
        <v/>
      </c>
      <c r="P2626" s="8" t="str">
        <f>IF(ISNUMBER(N2626),_xll.BDP($C2626, "OPT_UNDL_PX")," ")</f>
        <v xml:space="preserve"> </v>
      </c>
      <c r="Q2626" s="7" t="str">
        <f>IF(ISNUMBER(N2626),+G2626*_xll.BDP($C2626, "PX_POS_MULT_FACTOR")*P2626/K2626," ")</f>
        <v xml:space="preserve"> </v>
      </c>
      <c r="R2626" s="8" t="str">
        <f>IF(OR($A2626="TUA",$A2626="TYA"),"",IF(ISNUMBER(_xll.BDP($C2626,"DUR_ADJ_OAS_MID")),_xll.BDP($C2626,"DUR_ADJ_OAS_MID"),IF(ISNUMBER(_xll.BDP($E2626&amp;" ISIN","DUR_ADJ_OAS_MID")),_xll.BDP($E2626&amp;" ISIN","DUR_ADJ_OAS_MID")," ")))</f>
        <v xml:space="preserve"> </v>
      </c>
      <c r="S2626" s="7" t="str">
        <f ca="1">IF(AND(A2625="SVOL",C2625="Cash"),                                     SUM(INDIRECT(ADDRESS(ROW()-(COUNTIF(A:A,"SVOL")),COLUMN())):INDIRECT(ADDRESS(ROW()-1,COLUMN()))),                                    IF(AND(A2626="TYA",C2626="Cash"), SUM(INDIRECT(ADDRESS(ROW()-(COUNTIF(A:A,"TYA")-1),COLUMN())):INDIRECT(ADDRESS(ROW()-1,COLUMN()))),                                    IF(AND(A2626="SVOL",ISNUMBER(FIND(" Govt",C2626))),"", IF(AND(A2626="SVOL",ISNUMBER(FIND(" Index",C2626))),J2626,                                    IF(ISNUMBER(N2626),Q2626*N2626,IF(ISNUMBER(R2626),J2626*R2626," "))))))</f>
        <v xml:space="preserve"> </v>
      </c>
      <c r="T2626" t="s">
        <v>6234</v>
      </c>
      <c r="U2626" t="s">
        <v>73</v>
      </c>
      <c r="AG2626" s="17">
        <v>-3.9999999999999998E-6</v>
      </c>
    </row>
    <row r="2627" spans="1:33" x14ac:dyDescent="0.35">
      <c r="A2627" t="s">
        <v>4236</v>
      </c>
      <c r="B2627" t="s">
        <v>6235</v>
      </c>
      <c r="C2627" t="s">
        <v>6235</v>
      </c>
      <c r="F2627" t="s">
        <v>6235</v>
      </c>
      <c r="G2627" s="1">
        <v>83279</v>
      </c>
      <c r="H2627" s="1">
        <v>91.14</v>
      </c>
      <c r="I2627" s="2">
        <v>7590048.0599999996</v>
      </c>
      <c r="J2627" s="3">
        <v>6.8509269999999997E-2</v>
      </c>
      <c r="K2627" s="4">
        <v>110788636.17</v>
      </c>
      <c r="L2627" s="5">
        <v>4525001</v>
      </c>
      <c r="M2627" s="6">
        <v>24.483671090000001</v>
      </c>
      <c r="N2627" s="7" t="str">
        <f>IF(ISNUMBER(_xll.BDP($C2627, "DELTA_MID")),_xll.BDP($C2627, "DELTA_MID")," ")</f>
        <v xml:space="preserve"> </v>
      </c>
      <c r="O2627" s="7" t="str">
        <f>IF(ISNUMBER(N2627),_xll.BDP($C2627, "OPT_UNDL_TICKER"),"")</f>
        <v/>
      </c>
      <c r="P2627" s="8" t="str">
        <f>IF(ISNUMBER(N2627),_xll.BDP($C2627, "OPT_UNDL_PX")," ")</f>
        <v xml:space="preserve"> </v>
      </c>
      <c r="Q2627" s="7" t="str">
        <f>IF(ISNUMBER(N2627),+G2627*_xll.BDP($C2627, "PX_POS_MULT_FACTOR")*P2627/K2627," ")</f>
        <v xml:space="preserve"> </v>
      </c>
      <c r="R2627" s="8" t="str">
        <f>IF(OR($A2627="TUA",$A2627="TYA"),"",IF(ISNUMBER(_xll.BDP($C2627,"DUR_ADJ_OAS_MID")),_xll.BDP($C2627,"DUR_ADJ_OAS_MID"),IF(ISNUMBER(_xll.BDP($E2627&amp;" ISIN","DUR_ADJ_OAS_MID")),_xll.BDP($E2627&amp;" ISIN","DUR_ADJ_OAS_MID")," ")))</f>
        <v xml:space="preserve"> </v>
      </c>
      <c r="S2627" s="7" t="str">
        <f ca="1">IF(AND(A2626="SVOL",C2626="Cash"),                                     SUM(INDIRECT(ADDRESS(ROW()-(COUNTIF(A:A,"SVOL")),COLUMN())):INDIRECT(ADDRESS(ROW()-1,COLUMN()))),                                    IF(AND(A2627="TYA",C2627="Cash"), SUM(INDIRECT(ADDRESS(ROW()-(COUNTIF(A:A,"TYA")-1),COLUMN())):INDIRECT(ADDRESS(ROW()-1,COLUMN()))),                                    IF(AND(A2627="SVOL",ISNUMBER(FIND(" Govt",C2627))),"", IF(AND(A2627="SVOL",ISNUMBER(FIND(" Index",C2627))),J2627,                                    IF(ISNUMBER(N2627),Q2627*N2627,IF(ISNUMBER(R2627),J2627*R2627," "))))))</f>
        <v xml:space="preserve"> </v>
      </c>
      <c r="T2627" t="s">
        <v>6235</v>
      </c>
      <c r="U2627" t="s">
        <v>73</v>
      </c>
      <c r="AG2627" s="17">
        <v>-3.9999999999999998E-6</v>
      </c>
    </row>
    <row r="2628" spans="1:33" x14ac:dyDescent="0.35">
      <c r="A2628" t="s">
        <v>4236</v>
      </c>
      <c r="B2628" t="s">
        <v>6236</v>
      </c>
      <c r="C2628" t="s">
        <v>6237</v>
      </c>
      <c r="F2628" t="s">
        <v>6237</v>
      </c>
      <c r="G2628" s="1">
        <v>-7644520</v>
      </c>
      <c r="H2628" s="1">
        <v>100</v>
      </c>
      <c r="I2628" s="2">
        <v>-7644520</v>
      </c>
      <c r="J2628" s="3">
        <v>-6.9000939999999997E-2</v>
      </c>
      <c r="K2628" s="4">
        <v>110788636.17</v>
      </c>
      <c r="L2628" s="5">
        <v>4525001</v>
      </c>
      <c r="M2628" s="6">
        <v>24.483671090000001</v>
      </c>
      <c r="N2628" s="7" t="str">
        <f>IF(ISNUMBER(_xll.BDP($C2628, "DELTA_MID")),_xll.BDP($C2628, "DELTA_MID")," ")</f>
        <v xml:space="preserve"> </v>
      </c>
      <c r="O2628" s="7" t="str">
        <f>IF(ISNUMBER(N2628),_xll.BDP($C2628, "OPT_UNDL_TICKER"),"")</f>
        <v/>
      </c>
      <c r="P2628" s="8" t="str">
        <f>IF(ISNUMBER(N2628),_xll.BDP($C2628, "OPT_UNDL_PX")," ")</f>
        <v xml:space="preserve"> </v>
      </c>
      <c r="Q2628" s="7" t="str">
        <f>IF(ISNUMBER(N2628),+G2628*_xll.BDP($C2628, "PX_POS_MULT_FACTOR")*P2628/K2628," ")</f>
        <v xml:space="preserve"> </v>
      </c>
      <c r="R2628" s="8" t="str">
        <f>IF(OR($A2628="TUA",$A2628="TYA"),"",IF(ISNUMBER(_xll.BDP($C2628,"DUR_ADJ_OAS_MID")),_xll.BDP($C2628,"DUR_ADJ_OAS_MID"),IF(ISNUMBER(_xll.BDP($E2628&amp;" ISIN","DUR_ADJ_OAS_MID")),_xll.BDP($E2628&amp;" ISIN","DUR_ADJ_OAS_MID")," ")))</f>
        <v xml:space="preserve"> </v>
      </c>
      <c r="S2628" s="7" t="str">
        <f ca="1">IF(AND(A2627="SVOL",C2627="Cash"),                                     SUM(INDIRECT(ADDRESS(ROW()-(COUNTIF(A:A,"SVOL")),COLUMN())):INDIRECT(ADDRESS(ROW()-1,COLUMN()))),                                    IF(AND(A2628="TYA",C2628="Cash"), SUM(INDIRECT(ADDRESS(ROW()-(COUNTIF(A:A,"TYA")-1),COLUMN())):INDIRECT(ADDRESS(ROW()-1,COLUMN()))),                                    IF(AND(A2628="SVOL",ISNUMBER(FIND(" Govt",C2628))),"", IF(AND(A2628="SVOL",ISNUMBER(FIND(" Index",C2628))),J2628,                                    IF(ISNUMBER(N2628),Q2628*N2628,IF(ISNUMBER(R2628),J2628*R2628," "))))))</f>
        <v xml:space="preserve"> </v>
      </c>
      <c r="T2628" t="s">
        <v>6237</v>
      </c>
      <c r="U2628" t="s">
        <v>73</v>
      </c>
      <c r="AG2628" s="17">
        <v>-3.9999999999999998E-6</v>
      </c>
    </row>
    <row r="2629" spans="1:33" x14ac:dyDescent="0.35">
      <c r="A2629" t="s">
        <v>4236</v>
      </c>
      <c r="B2629" t="s">
        <v>6238</v>
      </c>
      <c r="C2629" t="s">
        <v>6238</v>
      </c>
      <c r="F2629" t="s">
        <v>6238</v>
      </c>
      <c r="G2629" s="1">
        <v>86859</v>
      </c>
      <c r="H2629" s="1">
        <v>121.02</v>
      </c>
      <c r="I2629" s="2">
        <v>10511676.18</v>
      </c>
      <c r="J2629" s="3">
        <v>9.4880450000000005E-2</v>
      </c>
      <c r="K2629" s="4">
        <v>110788636.17</v>
      </c>
      <c r="L2629" s="5">
        <v>4525001</v>
      </c>
      <c r="M2629" s="6">
        <v>24.483671090000001</v>
      </c>
      <c r="N2629" s="7" t="str">
        <f>IF(ISNUMBER(_xll.BDP($C2629, "DELTA_MID")),_xll.BDP($C2629, "DELTA_MID")," ")</f>
        <v xml:space="preserve"> </v>
      </c>
      <c r="O2629" s="7" t="str">
        <f>IF(ISNUMBER(N2629),_xll.BDP($C2629, "OPT_UNDL_TICKER"),"")</f>
        <v/>
      </c>
      <c r="P2629" s="8" t="str">
        <f>IF(ISNUMBER(N2629),_xll.BDP($C2629, "OPT_UNDL_PX")," ")</f>
        <v xml:space="preserve"> </v>
      </c>
      <c r="Q2629" s="7" t="str">
        <f>IF(ISNUMBER(N2629),+G2629*_xll.BDP($C2629, "PX_POS_MULT_FACTOR")*P2629/K2629," ")</f>
        <v xml:space="preserve"> </v>
      </c>
      <c r="R2629" s="8" t="str">
        <f>IF(OR($A2629="TUA",$A2629="TYA"),"",IF(ISNUMBER(_xll.BDP($C2629,"DUR_ADJ_OAS_MID")),_xll.BDP($C2629,"DUR_ADJ_OAS_MID"),IF(ISNUMBER(_xll.BDP($E2629&amp;" ISIN","DUR_ADJ_OAS_MID")),_xll.BDP($E2629&amp;" ISIN","DUR_ADJ_OAS_MID")," ")))</f>
        <v xml:space="preserve"> </v>
      </c>
      <c r="S2629" s="7" t="str">
        <f ca="1">IF(AND(A2628="SVOL",C2628="Cash"),                                     SUM(INDIRECT(ADDRESS(ROW()-(COUNTIF(A:A,"SVOL")),COLUMN())):INDIRECT(ADDRESS(ROW()-1,COLUMN()))),                                    IF(AND(A2629="TYA",C2629="Cash"), SUM(INDIRECT(ADDRESS(ROW()-(COUNTIF(A:A,"TYA")-1),COLUMN())):INDIRECT(ADDRESS(ROW()-1,COLUMN()))),                                    IF(AND(A2629="SVOL",ISNUMBER(FIND(" Govt",C2629))),"", IF(AND(A2629="SVOL",ISNUMBER(FIND(" Index",C2629))),J2629,                                    IF(ISNUMBER(N2629),Q2629*N2629,IF(ISNUMBER(R2629),J2629*R2629," "))))))</f>
        <v xml:space="preserve"> </v>
      </c>
      <c r="T2629" t="s">
        <v>6238</v>
      </c>
      <c r="U2629" t="s">
        <v>73</v>
      </c>
      <c r="AG2629" s="17">
        <v>-3.9999999999999998E-6</v>
      </c>
    </row>
    <row r="2630" spans="1:33" x14ac:dyDescent="0.35">
      <c r="A2630" t="s">
        <v>4236</v>
      </c>
      <c r="B2630" t="s">
        <v>6239</v>
      </c>
      <c r="C2630" t="s">
        <v>6240</v>
      </c>
      <c r="F2630" t="s">
        <v>6240</v>
      </c>
      <c r="G2630" s="1">
        <v>-10123902</v>
      </c>
      <c r="H2630" s="1">
        <v>100</v>
      </c>
      <c r="I2630" s="2">
        <v>-10123902</v>
      </c>
      <c r="J2630" s="3">
        <v>-9.1380329999999996E-2</v>
      </c>
      <c r="K2630" s="4">
        <v>110788636.17</v>
      </c>
      <c r="L2630" s="5">
        <v>4525001</v>
      </c>
      <c r="M2630" s="6">
        <v>24.483671090000001</v>
      </c>
      <c r="N2630" s="7" t="str">
        <f>IF(ISNUMBER(_xll.BDP($C2630, "DELTA_MID")),_xll.BDP($C2630, "DELTA_MID")," ")</f>
        <v xml:space="preserve"> </v>
      </c>
      <c r="O2630" s="7" t="str">
        <f>IF(ISNUMBER(N2630),_xll.BDP($C2630, "OPT_UNDL_TICKER"),"")</f>
        <v/>
      </c>
      <c r="P2630" s="8" t="str">
        <f>IF(ISNUMBER(N2630),_xll.BDP($C2630, "OPT_UNDL_PX")," ")</f>
        <v xml:space="preserve"> </v>
      </c>
      <c r="Q2630" s="7" t="str">
        <f>IF(ISNUMBER(N2630),+G2630*_xll.BDP($C2630, "PX_POS_MULT_FACTOR")*P2630/K2630," ")</f>
        <v xml:space="preserve"> </v>
      </c>
      <c r="R2630" s="8" t="str">
        <f>IF(OR($A2630="TUA",$A2630="TYA"),"",IF(ISNUMBER(_xll.BDP($C2630,"DUR_ADJ_OAS_MID")),_xll.BDP($C2630,"DUR_ADJ_OAS_MID"),IF(ISNUMBER(_xll.BDP($E2630&amp;" ISIN","DUR_ADJ_OAS_MID")),_xll.BDP($E2630&amp;" ISIN","DUR_ADJ_OAS_MID")," ")))</f>
        <v xml:space="preserve"> </v>
      </c>
      <c r="S2630" s="7" t="str">
        <f ca="1">IF(AND(A2629="SVOL",C2629="Cash"),                                     SUM(INDIRECT(ADDRESS(ROW()-(COUNTIF(A:A,"SVOL")),COLUMN())):INDIRECT(ADDRESS(ROW()-1,COLUMN()))),                                    IF(AND(A2630="TYA",C2630="Cash"), SUM(INDIRECT(ADDRESS(ROW()-(COUNTIF(A:A,"TYA")-1),COLUMN())):INDIRECT(ADDRESS(ROW()-1,COLUMN()))),                                    IF(AND(A2630="SVOL",ISNUMBER(FIND(" Govt",C2630))),"", IF(AND(A2630="SVOL",ISNUMBER(FIND(" Index",C2630))),J2630,                                    IF(ISNUMBER(N2630),Q2630*N2630,IF(ISNUMBER(R2630),J2630*R2630," "))))))</f>
        <v xml:space="preserve"> </v>
      </c>
      <c r="T2630" t="s">
        <v>6240</v>
      </c>
      <c r="U2630" t="s">
        <v>73</v>
      </c>
      <c r="AG2630" s="17">
        <v>-3.9999999999999998E-6</v>
      </c>
    </row>
    <row r="2631" spans="1:33" x14ac:dyDescent="0.35">
      <c r="A2631" t="s">
        <v>4236</v>
      </c>
      <c r="B2631" t="s">
        <v>6241</v>
      </c>
      <c r="C2631" t="s">
        <v>6241</v>
      </c>
      <c r="F2631" t="s">
        <v>6241</v>
      </c>
      <c r="G2631" s="1">
        <v>58015</v>
      </c>
      <c r="H2631" s="1">
        <v>175.57749999999999</v>
      </c>
      <c r="I2631" s="2">
        <v>10186128.66</v>
      </c>
      <c r="J2631" s="3">
        <v>9.1941999999999996E-2</v>
      </c>
      <c r="K2631" s="4">
        <v>110788636.17</v>
      </c>
      <c r="L2631" s="5">
        <v>4525001</v>
      </c>
      <c r="M2631" s="6">
        <v>24.483671090000001</v>
      </c>
      <c r="N2631" s="7" t="str">
        <f>IF(ISNUMBER(_xll.BDP($C2631, "DELTA_MID")),_xll.BDP($C2631, "DELTA_MID")," ")</f>
        <v xml:space="preserve"> </v>
      </c>
      <c r="O2631" s="7" t="str">
        <f>IF(ISNUMBER(N2631),_xll.BDP($C2631, "OPT_UNDL_TICKER"),"")</f>
        <v/>
      </c>
      <c r="P2631" s="8" t="str">
        <f>IF(ISNUMBER(N2631),_xll.BDP($C2631, "OPT_UNDL_PX")," ")</f>
        <v xml:space="preserve"> </v>
      </c>
      <c r="Q2631" s="7" t="str">
        <f>IF(ISNUMBER(N2631),+G2631*_xll.BDP($C2631, "PX_POS_MULT_FACTOR")*P2631/K2631," ")</f>
        <v xml:space="preserve"> </v>
      </c>
      <c r="R2631" s="8" t="str">
        <f>IF(OR($A2631="TUA",$A2631="TYA"),"",IF(ISNUMBER(_xll.BDP($C2631,"DUR_ADJ_OAS_MID")),_xll.BDP($C2631,"DUR_ADJ_OAS_MID"),IF(ISNUMBER(_xll.BDP($E2631&amp;" ISIN","DUR_ADJ_OAS_MID")),_xll.BDP($E2631&amp;" ISIN","DUR_ADJ_OAS_MID")," ")))</f>
        <v xml:space="preserve"> </v>
      </c>
      <c r="S2631" s="7" t="str">
        <f ca="1">IF(AND(A2630="SVOL",C2630="Cash"),                                     SUM(INDIRECT(ADDRESS(ROW()-(COUNTIF(A:A,"SVOL")),COLUMN())):INDIRECT(ADDRESS(ROW()-1,COLUMN()))),                                    IF(AND(A2631="TYA",C2631="Cash"), SUM(INDIRECT(ADDRESS(ROW()-(COUNTIF(A:A,"TYA")-1),COLUMN())):INDIRECT(ADDRESS(ROW()-1,COLUMN()))),                                    IF(AND(A2631="SVOL",ISNUMBER(FIND(" Govt",C2631))),"", IF(AND(A2631="SVOL",ISNUMBER(FIND(" Index",C2631))),J2631,                                    IF(ISNUMBER(N2631),Q2631*N2631,IF(ISNUMBER(R2631),J2631*R2631," "))))))</f>
        <v xml:space="preserve"> </v>
      </c>
      <c r="T2631" t="s">
        <v>6241</v>
      </c>
      <c r="U2631" t="s">
        <v>73</v>
      </c>
      <c r="AG2631" s="17">
        <v>-3.9999999999999998E-6</v>
      </c>
    </row>
    <row r="2632" spans="1:33" x14ac:dyDescent="0.35">
      <c r="A2632" t="s">
        <v>4236</v>
      </c>
      <c r="B2632" t="s">
        <v>6242</v>
      </c>
      <c r="C2632" t="s">
        <v>6243</v>
      </c>
      <c r="F2632" t="s">
        <v>6243</v>
      </c>
      <c r="G2632" s="1">
        <v>-10161936</v>
      </c>
      <c r="H2632" s="1">
        <v>100</v>
      </c>
      <c r="I2632" s="2">
        <v>-10161936</v>
      </c>
      <c r="J2632" s="3">
        <v>-9.172363E-2</v>
      </c>
      <c r="K2632" s="4">
        <v>110788636.17</v>
      </c>
      <c r="L2632" s="5">
        <v>4525001</v>
      </c>
      <c r="M2632" s="6">
        <v>24.483671090000001</v>
      </c>
      <c r="N2632" s="7" t="str">
        <f>IF(ISNUMBER(_xll.BDP($C2632, "DELTA_MID")),_xll.BDP($C2632, "DELTA_MID")," ")</f>
        <v xml:space="preserve"> </v>
      </c>
      <c r="O2632" s="7" t="str">
        <f>IF(ISNUMBER(N2632),_xll.BDP($C2632, "OPT_UNDL_TICKER"),"")</f>
        <v/>
      </c>
      <c r="P2632" s="8" t="str">
        <f>IF(ISNUMBER(N2632),_xll.BDP($C2632, "OPT_UNDL_PX")," ")</f>
        <v xml:space="preserve"> </v>
      </c>
      <c r="Q2632" s="7" t="str">
        <f>IF(ISNUMBER(N2632),+G2632*_xll.BDP($C2632, "PX_POS_MULT_FACTOR")*P2632/K2632," ")</f>
        <v xml:space="preserve"> </v>
      </c>
      <c r="R2632" s="8" t="str">
        <f>IF(OR($A2632="TUA",$A2632="TYA"),"",IF(ISNUMBER(_xll.BDP($C2632,"DUR_ADJ_OAS_MID")),_xll.BDP($C2632,"DUR_ADJ_OAS_MID"),IF(ISNUMBER(_xll.BDP($E2632&amp;" ISIN","DUR_ADJ_OAS_MID")),_xll.BDP($E2632&amp;" ISIN","DUR_ADJ_OAS_MID")," ")))</f>
        <v xml:space="preserve"> </v>
      </c>
      <c r="S2632" s="7" t="str">
        <f ca="1">IF(AND(A2631="SVOL",C2631="Cash"),                                     SUM(INDIRECT(ADDRESS(ROW()-(COUNTIF(A:A,"SVOL")),COLUMN())):INDIRECT(ADDRESS(ROW()-1,COLUMN()))),                                    IF(AND(A2632="TYA",C2632="Cash"), SUM(INDIRECT(ADDRESS(ROW()-(COUNTIF(A:A,"TYA")-1),COLUMN())):INDIRECT(ADDRESS(ROW()-1,COLUMN()))),                                    IF(AND(A2632="SVOL",ISNUMBER(FIND(" Govt",C2632))),"", IF(AND(A2632="SVOL",ISNUMBER(FIND(" Index",C2632))),J2632,                                    IF(ISNUMBER(N2632),Q2632*N2632,IF(ISNUMBER(R2632),J2632*R2632," "))))))</f>
        <v xml:space="preserve"> </v>
      </c>
      <c r="T2632" t="s">
        <v>6243</v>
      </c>
      <c r="U2632" t="s">
        <v>73</v>
      </c>
      <c r="AG2632" s="17">
        <v>-3.9999999999999998E-6</v>
      </c>
    </row>
    <row r="2633" spans="1:33" x14ac:dyDescent="0.35">
      <c r="A2633" t="s">
        <v>4236</v>
      </c>
      <c r="B2633" t="s">
        <v>6244</v>
      </c>
      <c r="C2633" t="s">
        <v>6244</v>
      </c>
      <c r="F2633" t="s">
        <v>6244</v>
      </c>
      <c r="G2633" s="1">
        <v>187784</v>
      </c>
      <c r="H2633" s="1">
        <v>120.72</v>
      </c>
      <c r="I2633" s="2">
        <v>22669284.48</v>
      </c>
      <c r="J2633" s="3">
        <v>0.20461741999999999</v>
      </c>
      <c r="K2633" s="4">
        <v>110788636.17</v>
      </c>
      <c r="L2633" s="5">
        <v>4525001</v>
      </c>
      <c r="M2633" s="6">
        <v>24.483671090000001</v>
      </c>
      <c r="N2633" s="7" t="str">
        <f>IF(ISNUMBER(_xll.BDP($C2633, "DELTA_MID")),_xll.BDP($C2633, "DELTA_MID")," ")</f>
        <v xml:space="preserve"> </v>
      </c>
      <c r="O2633" s="7" t="str">
        <f>IF(ISNUMBER(N2633),_xll.BDP($C2633, "OPT_UNDL_TICKER"),"")</f>
        <v/>
      </c>
      <c r="P2633" s="8" t="str">
        <f>IF(ISNUMBER(N2633),_xll.BDP($C2633, "OPT_UNDL_PX")," ")</f>
        <v xml:space="preserve"> </v>
      </c>
      <c r="Q2633" s="7" t="str">
        <f>IF(ISNUMBER(N2633),+G2633*_xll.BDP($C2633, "PX_POS_MULT_FACTOR")*P2633/K2633," ")</f>
        <v xml:space="preserve"> </v>
      </c>
      <c r="R2633" s="8" t="str">
        <f>IF(OR($A2633="TUA",$A2633="TYA"),"",IF(ISNUMBER(_xll.BDP($C2633,"DUR_ADJ_OAS_MID")),_xll.BDP($C2633,"DUR_ADJ_OAS_MID"),IF(ISNUMBER(_xll.BDP($E2633&amp;" ISIN","DUR_ADJ_OAS_MID")),_xll.BDP($E2633&amp;" ISIN","DUR_ADJ_OAS_MID")," ")))</f>
        <v xml:space="preserve"> </v>
      </c>
      <c r="S2633" s="7" t="str">
        <f ca="1">IF(AND(A2632="SVOL",C2632="Cash"),                                     SUM(INDIRECT(ADDRESS(ROW()-(COUNTIF(A:A,"SVOL")),COLUMN())):INDIRECT(ADDRESS(ROW()-1,COLUMN()))),                                    IF(AND(A2633="TYA",C2633="Cash"), SUM(INDIRECT(ADDRESS(ROW()-(COUNTIF(A:A,"TYA")-1),COLUMN())):INDIRECT(ADDRESS(ROW()-1,COLUMN()))),                                    IF(AND(A2633="SVOL",ISNUMBER(FIND(" Govt",C2633))),"", IF(AND(A2633="SVOL",ISNUMBER(FIND(" Index",C2633))),J2633,                                    IF(ISNUMBER(N2633),Q2633*N2633,IF(ISNUMBER(R2633),J2633*R2633," "))))))</f>
        <v xml:space="preserve"> </v>
      </c>
      <c r="T2633" t="s">
        <v>6244</v>
      </c>
      <c r="U2633" t="s">
        <v>73</v>
      </c>
      <c r="AG2633" s="17">
        <v>-3.9999999999999998E-6</v>
      </c>
    </row>
    <row r="2634" spans="1:33" x14ac:dyDescent="0.35">
      <c r="A2634" t="s">
        <v>4236</v>
      </c>
      <c r="B2634" t="s">
        <v>6245</v>
      </c>
      <c r="C2634" t="s">
        <v>6246</v>
      </c>
      <c r="F2634" t="s">
        <v>6246</v>
      </c>
      <c r="G2634" s="1">
        <v>-22678673</v>
      </c>
      <c r="H2634" s="1">
        <v>100</v>
      </c>
      <c r="I2634" s="2">
        <v>-22678673</v>
      </c>
      <c r="J2634" s="3">
        <v>-0.20470215999999999</v>
      </c>
      <c r="K2634" s="4">
        <v>110788636.17</v>
      </c>
      <c r="L2634" s="5">
        <v>4525001</v>
      </c>
      <c r="M2634" s="6">
        <v>24.483671090000001</v>
      </c>
      <c r="N2634" s="7" t="str">
        <f>IF(ISNUMBER(_xll.BDP($C2634, "DELTA_MID")),_xll.BDP($C2634, "DELTA_MID")," ")</f>
        <v xml:space="preserve"> </v>
      </c>
      <c r="O2634" s="7" t="str">
        <f>IF(ISNUMBER(N2634),_xll.BDP($C2634, "OPT_UNDL_TICKER"),"")</f>
        <v/>
      </c>
      <c r="P2634" s="8" t="str">
        <f>IF(ISNUMBER(N2634),_xll.BDP($C2634, "OPT_UNDL_PX")," ")</f>
        <v xml:space="preserve"> </v>
      </c>
      <c r="Q2634" s="7" t="str">
        <f>IF(ISNUMBER(N2634),+G2634*_xll.BDP($C2634, "PX_POS_MULT_FACTOR")*P2634/K2634," ")</f>
        <v xml:space="preserve"> </v>
      </c>
      <c r="R2634" s="8" t="str">
        <f>IF(OR($A2634="TUA",$A2634="TYA"),"",IF(ISNUMBER(_xll.BDP($C2634,"DUR_ADJ_OAS_MID")),_xll.BDP($C2634,"DUR_ADJ_OAS_MID"),IF(ISNUMBER(_xll.BDP($E2634&amp;" ISIN","DUR_ADJ_OAS_MID")),_xll.BDP($E2634&amp;" ISIN","DUR_ADJ_OAS_MID")," ")))</f>
        <v xml:space="preserve"> </v>
      </c>
      <c r="S2634" s="7" t="str">
        <f ca="1">IF(AND(A2633="SVOL",C2633="Cash"),                                     SUM(INDIRECT(ADDRESS(ROW()-(COUNTIF(A:A,"SVOL")),COLUMN())):INDIRECT(ADDRESS(ROW()-1,COLUMN()))),                                    IF(AND(A2634="TYA",C2634="Cash"), SUM(INDIRECT(ADDRESS(ROW()-(COUNTIF(A:A,"TYA")-1),COLUMN())):INDIRECT(ADDRESS(ROW()-1,COLUMN()))),                                    IF(AND(A2634="SVOL",ISNUMBER(FIND(" Govt",C2634))),"", IF(AND(A2634="SVOL",ISNUMBER(FIND(" Index",C2634))),J2634,                                    IF(ISNUMBER(N2634),Q2634*N2634,IF(ISNUMBER(R2634),J2634*R2634," "))))))</f>
        <v xml:space="preserve"> </v>
      </c>
      <c r="T2634" t="s">
        <v>6246</v>
      </c>
      <c r="U2634" t="s">
        <v>73</v>
      </c>
      <c r="AG2634" s="17">
        <v>-3.9999999999999998E-6</v>
      </c>
    </row>
    <row r="2635" spans="1:33" x14ac:dyDescent="0.35">
      <c r="A2635" t="s">
        <v>4236</v>
      </c>
      <c r="B2635" t="s">
        <v>6247</v>
      </c>
      <c r="C2635" t="s">
        <v>6247</v>
      </c>
      <c r="F2635" t="s">
        <v>6247</v>
      </c>
      <c r="G2635" s="1">
        <v>57978</v>
      </c>
      <c r="H2635" s="1">
        <v>547.74990000000003</v>
      </c>
      <c r="I2635" s="2">
        <v>31757443.699999999</v>
      </c>
      <c r="J2635" s="3">
        <v>0.28664893000000002</v>
      </c>
      <c r="K2635" s="4">
        <v>110788636.17</v>
      </c>
      <c r="L2635" s="5">
        <v>4525001</v>
      </c>
      <c r="M2635" s="6">
        <v>24.483671090000001</v>
      </c>
      <c r="N2635" s="7" t="str">
        <f>IF(ISNUMBER(_xll.BDP($C2635, "DELTA_MID")),_xll.BDP($C2635, "DELTA_MID")," ")</f>
        <v xml:space="preserve"> </v>
      </c>
      <c r="O2635" s="7" t="str">
        <f>IF(ISNUMBER(N2635),_xll.BDP($C2635, "OPT_UNDL_TICKER"),"")</f>
        <v/>
      </c>
      <c r="P2635" s="8" t="str">
        <f>IF(ISNUMBER(N2635),_xll.BDP($C2635, "OPT_UNDL_PX")," ")</f>
        <v xml:space="preserve"> </v>
      </c>
      <c r="Q2635" s="7" t="str">
        <f>IF(ISNUMBER(N2635),+G2635*_xll.BDP($C2635, "PX_POS_MULT_FACTOR")*P2635/K2635," ")</f>
        <v xml:space="preserve"> </v>
      </c>
      <c r="R2635" s="8" t="str">
        <f>IF(OR($A2635="TUA",$A2635="TYA"),"",IF(ISNUMBER(_xll.BDP($C2635,"DUR_ADJ_OAS_MID")),_xll.BDP($C2635,"DUR_ADJ_OAS_MID"),IF(ISNUMBER(_xll.BDP($E2635&amp;" ISIN","DUR_ADJ_OAS_MID")),_xll.BDP($E2635&amp;" ISIN","DUR_ADJ_OAS_MID")," ")))</f>
        <v xml:space="preserve"> </v>
      </c>
      <c r="S2635" s="7" t="str">
        <f ca="1">IF(AND(A2634="SVOL",C2634="Cash"),                                     SUM(INDIRECT(ADDRESS(ROW()-(COUNTIF(A:A,"SVOL")),COLUMN())):INDIRECT(ADDRESS(ROW()-1,COLUMN()))),                                    IF(AND(A2635="TYA",C2635="Cash"), SUM(INDIRECT(ADDRESS(ROW()-(COUNTIF(A:A,"TYA")-1),COLUMN())):INDIRECT(ADDRESS(ROW()-1,COLUMN()))),                                    IF(AND(A2635="SVOL",ISNUMBER(FIND(" Govt",C2635))),"", IF(AND(A2635="SVOL",ISNUMBER(FIND(" Index",C2635))),J2635,                                    IF(ISNUMBER(N2635),Q2635*N2635,IF(ISNUMBER(R2635),J2635*R2635," "))))))</f>
        <v xml:space="preserve"> </v>
      </c>
      <c r="T2635" t="s">
        <v>6247</v>
      </c>
      <c r="U2635" t="s">
        <v>73</v>
      </c>
      <c r="AG2635" s="17">
        <v>-3.9999999999999998E-6</v>
      </c>
    </row>
    <row r="2636" spans="1:33" x14ac:dyDescent="0.35">
      <c r="A2636" t="s">
        <v>4236</v>
      </c>
      <c r="B2636" t="s">
        <v>6248</v>
      </c>
      <c r="C2636" t="s">
        <v>6248</v>
      </c>
      <c r="F2636" t="s">
        <v>6248</v>
      </c>
      <c r="G2636" s="1">
        <v>-32220166.120000001</v>
      </c>
      <c r="H2636" s="1">
        <v>100</v>
      </c>
      <c r="I2636" s="2">
        <v>-32220166.120000001</v>
      </c>
      <c r="J2636" s="3">
        <v>-0.29082554999999999</v>
      </c>
      <c r="K2636" s="4">
        <v>110788636.17</v>
      </c>
      <c r="L2636" s="5">
        <v>4525001</v>
      </c>
      <c r="M2636" s="6">
        <v>24.483671090000001</v>
      </c>
      <c r="N2636" s="7" t="str">
        <f>IF(ISNUMBER(_xll.BDP($C2636, "DELTA_MID")),_xll.BDP($C2636, "DELTA_MID")," ")</f>
        <v xml:space="preserve"> </v>
      </c>
      <c r="O2636" s="7" t="str">
        <f>IF(ISNUMBER(N2636),_xll.BDP($C2636, "OPT_UNDL_TICKER"),"")</f>
        <v/>
      </c>
      <c r="P2636" s="8" t="str">
        <f>IF(ISNUMBER(N2636),_xll.BDP($C2636, "OPT_UNDL_PX")," ")</f>
        <v xml:space="preserve"> </v>
      </c>
      <c r="Q2636" s="7" t="str">
        <f>IF(ISNUMBER(N2636),+G2636*_xll.BDP($C2636, "PX_POS_MULT_FACTOR")*P2636/K2636," ")</f>
        <v xml:space="preserve"> </v>
      </c>
      <c r="R2636" s="8" t="str">
        <f>IF(OR($A2636="TUA",$A2636="TYA"),"",IF(ISNUMBER(_xll.BDP($C2636,"DUR_ADJ_OAS_MID")),_xll.BDP($C2636,"DUR_ADJ_OAS_MID"),IF(ISNUMBER(_xll.BDP($E2636&amp;" ISIN","DUR_ADJ_OAS_MID")),_xll.BDP($E2636&amp;" ISIN","DUR_ADJ_OAS_MID")," ")))</f>
        <v xml:space="preserve"> </v>
      </c>
      <c r="S2636" s="7" t="str">
        <f ca="1">IF(AND(A2635="SVOL",C2635="Cash"),                                     SUM(INDIRECT(ADDRESS(ROW()-(COUNTIF(A:A,"SVOL")),COLUMN())):INDIRECT(ADDRESS(ROW()-1,COLUMN()))),                                    IF(AND(A2636="TYA",C2636="Cash"), SUM(INDIRECT(ADDRESS(ROW()-(COUNTIF(A:A,"TYA")-1),COLUMN())):INDIRECT(ADDRESS(ROW()-1,COLUMN()))),                                    IF(AND(A2636="SVOL",ISNUMBER(FIND(" Govt",C2636))),"", IF(AND(A2636="SVOL",ISNUMBER(FIND(" Index",C2636))),J2636,                                    IF(ISNUMBER(N2636),Q2636*N2636,IF(ISNUMBER(R2636),J2636*R2636," "))))))</f>
        <v xml:space="preserve"> </v>
      </c>
      <c r="T2636" t="s">
        <v>6248</v>
      </c>
      <c r="U2636" t="s">
        <v>73</v>
      </c>
      <c r="AG2636" s="17">
        <v>-3.9999999999999998E-6</v>
      </c>
    </row>
    <row r="2637" spans="1:33" x14ac:dyDescent="0.35">
      <c r="A2637" t="s">
        <v>4236</v>
      </c>
      <c r="B2637" t="s">
        <v>6249</v>
      </c>
      <c r="C2637" t="s">
        <v>6249</v>
      </c>
      <c r="F2637" t="s">
        <v>6249</v>
      </c>
      <c r="G2637" s="1">
        <v>8570</v>
      </c>
      <c r="H2637" s="1">
        <v>498.64830000000001</v>
      </c>
      <c r="I2637" s="2">
        <v>4273415.93</v>
      </c>
      <c r="J2637" s="3">
        <v>3.857269E-2</v>
      </c>
      <c r="K2637" s="4">
        <v>110788636.17</v>
      </c>
      <c r="L2637" s="5">
        <v>4525001</v>
      </c>
      <c r="M2637" s="6">
        <v>24.483671090000001</v>
      </c>
      <c r="N2637" s="7" t="str">
        <f>IF(ISNUMBER(_xll.BDP($C2637, "DELTA_MID")),_xll.BDP($C2637, "DELTA_MID")," ")</f>
        <v xml:space="preserve"> </v>
      </c>
      <c r="O2637" s="7" t="str">
        <f>IF(ISNUMBER(N2637),_xll.BDP($C2637, "OPT_UNDL_TICKER"),"")</f>
        <v/>
      </c>
      <c r="P2637" s="8" t="str">
        <f>IF(ISNUMBER(N2637),_xll.BDP($C2637, "OPT_UNDL_PX")," ")</f>
        <v xml:space="preserve"> </v>
      </c>
      <c r="Q2637" s="7" t="str">
        <f>IF(ISNUMBER(N2637),+G2637*_xll.BDP($C2637, "PX_POS_MULT_FACTOR")*P2637/K2637," ")</f>
        <v xml:space="preserve"> </v>
      </c>
      <c r="R2637" s="8" t="str">
        <f>IF(OR($A2637="TUA",$A2637="TYA"),"",IF(ISNUMBER(_xll.BDP($C2637,"DUR_ADJ_OAS_MID")),_xll.BDP($C2637,"DUR_ADJ_OAS_MID"),IF(ISNUMBER(_xll.BDP($E2637&amp;" ISIN","DUR_ADJ_OAS_MID")),_xll.BDP($E2637&amp;" ISIN","DUR_ADJ_OAS_MID")," ")))</f>
        <v xml:space="preserve"> </v>
      </c>
      <c r="S2637" s="7" t="str">
        <f ca="1">IF(AND(A2636="SVOL",C2636="Cash"),                                     SUM(INDIRECT(ADDRESS(ROW()-(COUNTIF(A:A,"SVOL")),COLUMN())):INDIRECT(ADDRESS(ROW()-1,COLUMN()))),                                    IF(AND(A2637="TYA",C2637="Cash"), SUM(INDIRECT(ADDRESS(ROW()-(COUNTIF(A:A,"TYA")-1),COLUMN())):INDIRECT(ADDRESS(ROW()-1,COLUMN()))),                                    IF(AND(A2637="SVOL",ISNUMBER(FIND(" Govt",C2637))),"", IF(AND(A2637="SVOL",ISNUMBER(FIND(" Index",C2637))),J2637,                                    IF(ISNUMBER(N2637),Q2637*N2637,IF(ISNUMBER(R2637),J2637*R2637," "))))))</f>
        <v xml:space="preserve"> </v>
      </c>
      <c r="T2637" t="s">
        <v>6249</v>
      </c>
      <c r="U2637" t="s">
        <v>73</v>
      </c>
      <c r="AG2637" s="17">
        <v>-3.9999999999999998E-6</v>
      </c>
    </row>
    <row r="2638" spans="1:33" x14ac:dyDescent="0.35">
      <c r="A2638" t="s">
        <v>4236</v>
      </c>
      <c r="B2638" t="s">
        <v>6250</v>
      </c>
      <c r="C2638" t="s">
        <v>6250</v>
      </c>
      <c r="F2638" t="s">
        <v>6250</v>
      </c>
      <c r="G2638" s="1">
        <v>-4278611.92</v>
      </c>
      <c r="H2638" s="1">
        <v>100</v>
      </c>
      <c r="I2638" s="2">
        <v>-4278611.92</v>
      </c>
      <c r="J2638" s="3">
        <v>-3.8619590000000002E-2</v>
      </c>
      <c r="K2638" s="4">
        <v>110788636.17</v>
      </c>
      <c r="L2638" s="5">
        <v>4525001</v>
      </c>
      <c r="M2638" s="6">
        <v>24.483671090000001</v>
      </c>
      <c r="N2638" s="7" t="str">
        <f>IF(ISNUMBER(_xll.BDP($C2638, "DELTA_MID")),_xll.BDP($C2638, "DELTA_MID")," ")</f>
        <v xml:space="preserve"> </v>
      </c>
      <c r="O2638" s="7" t="str">
        <f>IF(ISNUMBER(N2638),_xll.BDP($C2638, "OPT_UNDL_TICKER"),"")</f>
        <v/>
      </c>
      <c r="P2638" s="8" t="str">
        <f>IF(ISNUMBER(N2638),_xll.BDP($C2638, "OPT_UNDL_PX")," ")</f>
        <v xml:space="preserve"> </v>
      </c>
      <c r="Q2638" s="7" t="str">
        <f>IF(ISNUMBER(N2638),+G2638*_xll.BDP($C2638, "PX_POS_MULT_FACTOR")*P2638/K2638," ")</f>
        <v xml:space="preserve"> </v>
      </c>
      <c r="R2638" s="8" t="str">
        <f>IF(OR($A2638="TUA",$A2638="TYA"),"",IF(ISNUMBER(_xll.BDP($C2638,"DUR_ADJ_OAS_MID")),_xll.BDP($C2638,"DUR_ADJ_OAS_MID"),IF(ISNUMBER(_xll.BDP($E2638&amp;" ISIN","DUR_ADJ_OAS_MID")),_xll.BDP($E2638&amp;" ISIN","DUR_ADJ_OAS_MID")," ")))</f>
        <v xml:space="preserve"> </v>
      </c>
      <c r="S2638" s="7" t="str">
        <f ca="1">IF(AND(A2637="SVOL",C2637="Cash"),                                     SUM(INDIRECT(ADDRESS(ROW()-(COUNTIF(A:A,"SVOL")),COLUMN())):INDIRECT(ADDRESS(ROW()-1,COLUMN()))),                                    IF(AND(A2638="TYA",C2638="Cash"), SUM(INDIRECT(ADDRESS(ROW()-(COUNTIF(A:A,"TYA")-1),COLUMN())):INDIRECT(ADDRESS(ROW()-1,COLUMN()))),                                    IF(AND(A2638="SVOL",ISNUMBER(FIND(" Govt",C2638))),"", IF(AND(A2638="SVOL",ISNUMBER(FIND(" Index",C2638))),J2638,                                    IF(ISNUMBER(N2638),Q2638*N2638,IF(ISNUMBER(R2638),J2638*R2638," "))))))</f>
        <v xml:space="preserve"> </v>
      </c>
      <c r="T2638" t="s">
        <v>6250</v>
      </c>
      <c r="U2638" t="s">
        <v>73</v>
      </c>
      <c r="AG2638" s="17">
        <v>-3.9999999999999998E-6</v>
      </c>
    </row>
    <row r="2639" spans="1:33" x14ac:dyDescent="0.35">
      <c r="A2639" t="s">
        <v>4236</v>
      </c>
      <c r="B2639" t="s">
        <v>6251</v>
      </c>
      <c r="C2639" t="s">
        <v>6251</v>
      </c>
      <c r="F2639" t="s">
        <v>6251</v>
      </c>
      <c r="G2639" s="1">
        <v>101441</v>
      </c>
      <c r="H2639" s="1">
        <v>161.1823</v>
      </c>
      <c r="I2639" s="2">
        <v>16350493.689999999</v>
      </c>
      <c r="J2639" s="3">
        <v>0.14758277</v>
      </c>
      <c r="K2639" s="4">
        <v>110788636.17</v>
      </c>
      <c r="L2639" s="5">
        <v>4525001</v>
      </c>
      <c r="M2639" s="6">
        <v>24.483671090000001</v>
      </c>
      <c r="N2639" s="7" t="str">
        <f>IF(ISNUMBER(_xll.BDP($C2639, "DELTA_MID")),_xll.BDP($C2639, "DELTA_MID")," ")</f>
        <v xml:space="preserve"> </v>
      </c>
      <c r="O2639" s="7" t="str">
        <f>IF(ISNUMBER(N2639),_xll.BDP($C2639, "OPT_UNDL_TICKER"),"")</f>
        <v/>
      </c>
      <c r="P2639" s="8" t="str">
        <f>IF(ISNUMBER(N2639),_xll.BDP($C2639, "OPT_UNDL_PX")," ")</f>
        <v xml:space="preserve"> </v>
      </c>
      <c r="Q2639" s="7" t="str">
        <f>IF(ISNUMBER(N2639),+G2639*_xll.BDP($C2639, "PX_POS_MULT_FACTOR")*P2639/K2639," ")</f>
        <v xml:space="preserve"> </v>
      </c>
      <c r="R2639" s="8" t="str">
        <f>IF(OR($A2639="TUA",$A2639="TYA"),"",IF(ISNUMBER(_xll.BDP($C2639,"DUR_ADJ_OAS_MID")),_xll.BDP($C2639,"DUR_ADJ_OAS_MID"),IF(ISNUMBER(_xll.BDP($E2639&amp;" ISIN","DUR_ADJ_OAS_MID")),_xll.BDP($E2639&amp;" ISIN","DUR_ADJ_OAS_MID")," ")))</f>
        <v xml:space="preserve"> </v>
      </c>
      <c r="S2639" s="7" t="str">
        <f ca="1">IF(AND(A2638="SVOL",C2638="Cash"),                                     SUM(INDIRECT(ADDRESS(ROW()-(COUNTIF(A:A,"SVOL")),COLUMN())):INDIRECT(ADDRESS(ROW()-1,COLUMN()))),                                    IF(AND(A2639="TYA",C2639="Cash"), SUM(INDIRECT(ADDRESS(ROW()-(COUNTIF(A:A,"TYA")-1),COLUMN())):INDIRECT(ADDRESS(ROW()-1,COLUMN()))),                                    IF(AND(A2639="SVOL",ISNUMBER(FIND(" Govt",C2639))),"", IF(AND(A2639="SVOL",ISNUMBER(FIND(" Index",C2639))),J2639,                                    IF(ISNUMBER(N2639),Q2639*N2639,IF(ISNUMBER(R2639),J2639*R2639," "))))))</f>
        <v xml:space="preserve"> </v>
      </c>
      <c r="T2639" t="s">
        <v>6251</v>
      </c>
      <c r="U2639" t="s">
        <v>73</v>
      </c>
      <c r="AG2639" s="17">
        <v>-3.9999999999999998E-6</v>
      </c>
    </row>
    <row r="2640" spans="1:33" x14ac:dyDescent="0.35">
      <c r="A2640" t="s">
        <v>4236</v>
      </c>
      <c r="B2640" t="s">
        <v>6252</v>
      </c>
      <c r="C2640" t="s">
        <v>6252</v>
      </c>
      <c r="F2640" t="s">
        <v>6252</v>
      </c>
      <c r="G2640" s="1">
        <v>-16276786</v>
      </c>
      <c r="H2640" s="1">
        <v>100</v>
      </c>
      <c r="I2640" s="2">
        <v>-16276786</v>
      </c>
      <c r="J2640" s="3">
        <v>-0.14691746999999999</v>
      </c>
      <c r="K2640" s="4">
        <v>110788636.17</v>
      </c>
      <c r="L2640" s="5">
        <v>4525001</v>
      </c>
      <c r="M2640" s="6">
        <v>24.483671090000001</v>
      </c>
      <c r="N2640" s="7" t="str">
        <f>IF(ISNUMBER(_xll.BDP($C2640, "DELTA_MID")),_xll.BDP($C2640, "DELTA_MID")," ")</f>
        <v xml:space="preserve"> </v>
      </c>
      <c r="O2640" s="7" t="str">
        <f>IF(ISNUMBER(N2640),_xll.BDP($C2640, "OPT_UNDL_TICKER"),"")</f>
        <v/>
      </c>
      <c r="P2640" s="8" t="str">
        <f>IF(ISNUMBER(N2640),_xll.BDP($C2640, "OPT_UNDL_PX")," ")</f>
        <v xml:space="preserve"> </v>
      </c>
      <c r="Q2640" s="7" t="str">
        <f>IF(ISNUMBER(N2640),+G2640*_xll.BDP($C2640, "PX_POS_MULT_FACTOR")*P2640/K2640," ")</f>
        <v xml:space="preserve"> </v>
      </c>
      <c r="R2640" s="8" t="str">
        <f>IF(OR($A2640="TUA",$A2640="TYA"),"",IF(ISNUMBER(_xll.BDP($C2640,"DUR_ADJ_OAS_MID")),_xll.BDP($C2640,"DUR_ADJ_OAS_MID"),IF(ISNUMBER(_xll.BDP($E2640&amp;" ISIN","DUR_ADJ_OAS_MID")),_xll.BDP($E2640&amp;" ISIN","DUR_ADJ_OAS_MID")," ")))</f>
        <v xml:space="preserve"> </v>
      </c>
      <c r="S2640" s="7" t="str">
        <f ca="1">IF(AND(A2639="SVOL",C2639="Cash"),                                     SUM(INDIRECT(ADDRESS(ROW()-(COUNTIF(A:A,"SVOL")),COLUMN())):INDIRECT(ADDRESS(ROW()-1,COLUMN()))),                                    IF(AND(A2640="TYA",C2640="Cash"), SUM(INDIRECT(ADDRESS(ROW()-(COUNTIF(A:A,"TYA")-1),COLUMN())):INDIRECT(ADDRESS(ROW()-1,COLUMN()))),                                    IF(AND(A2640="SVOL",ISNUMBER(FIND(" Govt",C2640))),"", IF(AND(A2640="SVOL",ISNUMBER(FIND(" Index",C2640))),J2640,                                    IF(ISNUMBER(N2640),Q2640*N2640,IF(ISNUMBER(R2640),J2640*R2640," "))))))</f>
        <v xml:space="preserve"> </v>
      </c>
      <c r="T2640" t="s">
        <v>6252</v>
      </c>
      <c r="U2640" t="s">
        <v>73</v>
      </c>
      <c r="AG2640" s="17">
        <v>-3.9999999999999998E-6</v>
      </c>
    </row>
    <row r="2641" spans="1:33" x14ac:dyDescent="0.35">
      <c r="A2641" t="s">
        <v>4236</v>
      </c>
      <c r="B2641" t="s">
        <v>6253</v>
      </c>
      <c r="C2641" t="s">
        <v>6253</v>
      </c>
      <c r="F2641" t="s">
        <v>6253</v>
      </c>
      <c r="G2641" s="1">
        <v>13507</v>
      </c>
      <c r="H2641" s="1">
        <v>725.65</v>
      </c>
      <c r="I2641" s="2">
        <v>9801354.5500000007</v>
      </c>
      <c r="J2641" s="3">
        <v>8.8468950000000005E-2</v>
      </c>
      <c r="K2641" s="4">
        <v>110788636.17</v>
      </c>
      <c r="L2641" s="5">
        <v>4525001</v>
      </c>
      <c r="M2641" s="6">
        <v>24.483671090000001</v>
      </c>
      <c r="N2641" s="7" t="str">
        <f>IF(ISNUMBER(_xll.BDP($C2641, "DELTA_MID")),_xll.BDP($C2641, "DELTA_MID")," ")</f>
        <v xml:space="preserve"> </v>
      </c>
      <c r="O2641" s="7" t="str">
        <f>IF(ISNUMBER(N2641),_xll.BDP($C2641, "OPT_UNDL_TICKER"),"")</f>
        <v/>
      </c>
      <c r="P2641" s="8" t="str">
        <f>IF(ISNUMBER(N2641),_xll.BDP($C2641, "OPT_UNDL_PX")," ")</f>
        <v xml:space="preserve"> </v>
      </c>
      <c r="Q2641" s="7" t="str">
        <f>IF(ISNUMBER(N2641),+G2641*_xll.BDP($C2641, "PX_POS_MULT_FACTOR")*P2641/K2641," ")</f>
        <v xml:space="preserve"> </v>
      </c>
      <c r="R2641" s="8" t="str">
        <f>IF(OR($A2641="TUA",$A2641="TYA"),"",IF(ISNUMBER(_xll.BDP($C2641,"DUR_ADJ_OAS_MID")),_xll.BDP($C2641,"DUR_ADJ_OAS_MID"),IF(ISNUMBER(_xll.BDP($E2641&amp;" ISIN","DUR_ADJ_OAS_MID")),_xll.BDP($E2641&amp;" ISIN","DUR_ADJ_OAS_MID")," ")))</f>
        <v xml:space="preserve"> </v>
      </c>
      <c r="S2641" s="7" t="str">
        <f ca="1">IF(AND(A2640="SVOL",C2640="Cash"),                                     SUM(INDIRECT(ADDRESS(ROW()-(COUNTIF(A:A,"SVOL")),COLUMN())):INDIRECT(ADDRESS(ROW()-1,COLUMN()))),                                    IF(AND(A2641="TYA",C2641="Cash"), SUM(INDIRECT(ADDRESS(ROW()-(COUNTIF(A:A,"TYA")-1),COLUMN())):INDIRECT(ADDRESS(ROW()-1,COLUMN()))),                                    IF(AND(A2641="SVOL",ISNUMBER(FIND(" Govt",C2641))),"", IF(AND(A2641="SVOL",ISNUMBER(FIND(" Index",C2641))),J2641,                                    IF(ISNUMBER(N2641),Q2641*N2641,IF(ISNUMBER(R2641),J2641*R2641," "))))))</f>
        <v xml:space="preserve"> </v>
      </c>
      <c r="T2641" t="s">
        <v>6253</v>
      </c>
      <c r="U2641" t="s">
        <v>73</v>
      </c>
      <c r="AG2641" s="17">
        <v>-3.9999999999999998E-6</v>
      </c>
    </row>
    <row r="2642" spans="1:33" x14ac:dyDescent="0.35">
      <c r="A2642" t="s">
        <v>4236</v>
      </c>
      <c r="B2642" t="s">
        <v>6254</v>
      </c>
      <c r="C2642" t="s">
        <v>6255</v>
      </c>
      <c r="F2642" t="s">
        <v>6255</v>
      </c>
      <c r="G2642" s="1">
        <v>-9801759</v>
      </c>
      <c r="H2642" s="1">
        <v>100</v>
      </c>
      <c r="I2642" s="2">
        <v>-9801759</v>
      </c>
      <c r="J2642" s="3">
        <v>-8.8472599999999998E-2</v>
      </c>
      <c r="K2642" s="4">
        <v>110788636.17</v>
      </c>
      <c r="L2642" s="5">
        <v>4525001</v>
      </c>
      <c r="M2642" s="6">
        <v>24.483671090000001</v>
      </c>
      <c r="N2642" s="7" t="str">
        <f>IF(ISNUMBER(_xll.BDP($C2642, "DELTA_MID")),_xll.BDP($C2642, "DELTA_MID")," ")</f>
        <v xml:space="preserve"> </v>
      </c>
      <c r="O2642" s="7" t="str">
        <f>IF(ISNUMBER(N2642),_xll.BDP($C2642, "OPT_UNDL_TICKER"),"")</f>
        <v/>
      </c>
      <c r="P2642" s="8" t="str">
        <f>IF(ISNUMBER(N2642),_xll.BDP($C2642, "OPT_UNDL_PX")," ")</f>
        <v xml:space="preserve"> </v>
      </c>
      <c r="Q2642" s="7" t="str">
        <f>IF(ISNUMBER(N2642),+G2642*_xll.BDP($C2642, "PX_POS_MULT_FACTOR")*P2642/K2642," ")</f>
        <v xml:space="preserve"> </v>
      </c>
      <c r="R2642" s="8" t="str">
        <f>IF(OR($A2642="TUA",$A2642="TYA"),"",IF(ISNUMBER(_xll.BDP($C2642,"DUR_ADJ_OAS_MID")),_xll.BDP($C2642,"DUR_ADJ_OAS_MID"),IF(ISNUMBER(_xll.BDP($E2642&amp;" ISIN","DUR_ADJ_OAS_MID")),_xll.BDP($E2642&amp;" ISIN","DUR_ADJ_OAS_MID")," ")))</f>
        <v xml:space="preserve"> </v>
      </c>
      <c r="S2642" s="7" t="str">
        <f ca="1">IF(AND(A2641="SVOL",C2641="Cash"),                                     SUM(INDIRECT(ADDRESS(ROW()-(COUNTIF(A:A,"SVOL")),COLUMN())):INDIRECT(ADDRESS(ROW()-1,COLUMN()))),                                    IF(AND(A2642="TYA",C2642="Cash"), SUM(INDIRECT(ADDRESS(ROW()-(COUNTIF(A:A,"TYA")-1),COLUMN())):INDIRECT(ADDRESS(ROW()-1,COLUMN()))),                                    IF(AND(A2642="SVOL",ISNUMBER(FIND(" Govt",C2642))),"", IF(AND(A2642="SVOL",ISNUMBER(FIND(" Index",C2642))),J2642,                                    IF(ISNUMBER(N2642),Q2642*N2642,IF(ISNUMBER(R2642),J2642*R2642," "))))))</f>
        <v xml:space="preserve"> </v>
      </c>
      <c r="T2642" t="s">
        <v>6255</v>
      </c>
      <c r="U2642" t="s">
        <v>73</v>
      </c>
      <c r="AG2642" s="17">
        <v>-3.9999999999999998E-6</v>
      </c>
    </row>
    <row r="2643" spans="1:33" x14ac:dyDescent="0.35">
      <c r="A2643" t="s">
        <v>4236</v>
      </c>
      <c r="B2643" t="s">
        <v>6256</v>
      </c>
      <c r="C2643" t="s">
        <v>6256</v>
      </c>
      <c r="F2643" t="s">
        <v>6256</v>
      </c>
      <c r="G2643" s="1">
        <v>42520</v>
      </c>
      <c r="H2643" s="1">
        <v>409.75</v>
      </c>
      <c r="I2643" s="2">
        <v>17422570</v>
      </c>
      <c r="J2643" s="3">
        <v>0.15725954</v>
      </c>
      <c r="K2643" s="4">
        <v>110788636.17</v>
      </c>
      <c r="L2643" s="5">
        <v>4525001</v>
      </c>
      <c r="M2643" s="6">
        <v>24.483671090000001</v>
      </c>
      <c r="N2643" s="7" t="str">
        <f>IF(ISNUMBER(_xll.BDP($C2643, "DELTA_MID")),_xll.BDP($C2643, "DELTA_MID")," ")</f>
        <v xml:space="preserve"> </v>
      </c>
      <c r="O2643" s="7" t="str">
        <f>IF(ISNUMBER(N2643),_xll.BDP($C2643, "OPT_UNDL_TICKER"),"")</f>
        <v/>
      </c>
      <c r="P2643" s="8" t="str">
        <f>IF(ISNUMBER(N2643),_xll.BDP($C2643, "OPT_UNDL_PX")," ")</f>
        <v xml:space="preserve"> </v>
      </c>
      <c r="Q2643" s="7" t="str">
        <f>IF(ISNUMBER(N2643),+G2643*_xll.BDP($C2643, "PX_POS_MULT_FACTOR")*P2643/K2643," ")</f>
        <v xml:space="preserve"> </v>
      </c>
      <c r="R2643" s="8" t="str">
        <f>IF(OR($A2643="TUA",$A2643="TYA"),"",IF(ISNUMBER(_xll.BDP($C2643,"DUR_ADJ_OAS_MID")),_xll.BDP($C2643,"DUR_ADJ_OAS_MID"),IF(ISNUMBER(_xll.BDP($E2643&amp;" ISIN","DUR_ADJ_OAS_MID")),_xll.BDP($E2643&amp;" ISIN","DUR_ADJ_OAS_MID")," ")))</f>
        <v xml:space="preserve"> </v>
      </c>
      <c r="S2643" s="7" t="str">
        <f ca="1">IF(AND(A2642="SVOL",C2642="Cash"),                                     SUM(INDIRECT(ADDRESS(ROW()-(COUNTIF(A:A,"SVOL")),COLUMN())):INDIRECT(ADDRESS(ROW()-1,COLUMN()))),                                    IF(AND(A2643="TYA",C2643="Cash"), SUM(INDIRECT(ADDRESS(ROW()-(COUNTIF(A:A,"TYA")-1),COLUMN())):INDIRECT(ADDRESS(ROW()-1,COLUMN()))),                                    IF(AND(A2643="SVOL",ISNUMBER(FIND(" Govt",C2643))),"", IF(AND(A2643="SVOL",ISNUMBER(FIND(" Index",C2643))),J2643,                                    IF(ISNUMBER(N2643),Q2643*N2643,IF(ISNUMBER(R2643),J2643*R2643," "))))))</f>
        <v xml:space="preserve"> </v>
      </c>
      <c r="T2643" t="s">
        <v>6256</v>
      </c>
      <c r="U2643" t="s">
        <v>73</v>
      </c>
      <c r="AG2643" s="17">
        <v>-3.9999999999999998E-6</v>
      </c>
    </row>
    <row r="2644" spans="1:33" x14ac:dyDescent="0.35">
      <c r="A2644" t="s">
        <v>4236</v>
      </c>
      <c r="B2644" t="s">
        <v>6257</v>
      </c>
      <c r="C2644" t="s">
        <v>6258</v>
      </c>
      <c r="F2644" t="s">
        <v>6258</v>
      </c>
      <c r="G2644" s="1">
        <v>-17366018</v>
      </c>
      <c r="H2644" s="1">
        <v>100</v>
      </c>
      <c r="I2644" s="2">
        <v>-17366018</v>
      </c>
      <c r="J2644" s="3">
        <v>-0.15674909000000001</v>
      </c>
      <c r="K2644" s="4">
        <v>110788636.17</v>
      </c>
      <c r="L2644" s="5">
        <v>4525001</v>
      </c>
      <c r="M2644" s="6">
        <v>24.483671090000001</v>
      </c>
      <c r="N2644" s="7" t="str">
        <f>IF(ISNUMBER(_xll.BDP($C2644, "DELTA_MID")),_xll.BDP($C2644, "DELTA_MID")," ")</f>
        <v xml:space="preserve"> </v>
      </c>
      <c r="O2644" s="7" t="str">
        <f>IF(ISNUMBER(N2644),_xll.BDP($C2644, "OPT_UNDL_TICKER"),"")</f>
        <v/>
      </c>
      <c r="P2644" s="8" t="str">
        <f>IF(ISNUMBER(N2644),_xll.BDP($C2644, "OPT_UNDL_PX")," ")</f>
        <v xml:space="preserve"> </v>
      </c>
      <c r="Q2644" s="7" t="str">
        <f>IF(ISNUMBER(N2644),+G2644*_xll.BDP($C2644, "PX_POS_MULT_FACTOR")*P2644/K2644," ")</f>
        <v xml:space="preserve"> </v>
      </c>
      <c r="R2644" s="8" t="str">
        <f>IF(OR($A2644="TUA",$A2644="TYA"),"",IF(ISNUMBER(_xll.BDP($C2644,"DUR_ADJ_OAS_MID")),_xll.BDP($C2644,"DUR_ADJ_OAS_MID"),IF(ISNUMBER(_xll.BDP($E2644&amp;" ISIN","DUR_ADJ_OAS_MID")),_xll.BDP($E2644&amp;" ISIN","DUR_ADJ_OAS_MID")," ")))</f>
        <v xml:space="preserve"> </v>
      </c>
      <c r="S2644" s="7" t="str">
        <f ca="1">IF(AND(A2643="SVOL",C2643="Cash"),                                     SUM(INDIRECT(ADDRESS(ROW()-(COUNTIF(A:A,"SVOL")),COLUMN())):INDIRECT(ADDRESS(ROW()-1,COLUMN()))),                                    IF(AND(A2644="TYA",C2644="Cash"), SUM(INDIRECT(ADDRESS(ROW()-(COUNTIF(A:A,"TYA")-1),COLUMN())):INDIRECT(ADDRESS(ROW()-1,COLUMN()))),                                    IF(AND(A2644="SVOL",ISNUMBER(FIND(" Govt",C2644))),"", IF(AND(A2644="SVOL",ISNUMBER(FIND(" Index",C2644))),J2644,                                    IF(ISNUMBER(N2644),Q2644*N2644,IF(ISNUMBER(R2644),J2644*R2644," "))))))</f>
        <v xml:space="preserve"> </v>
      </c>
      <c r="T2644" t="s">
        <v>6258</v>
      </c>
      <c r="U2644" t="s">
        <v>73</v>
      </c>
      <c r="AG2644" s="17">
        <v>-3.9999999999999998E-6</v>
      </c>
    </row>
    <row r="2645" spans="1:33" x14ac:dyDescent="0.35">
      <c r="A2645" t="s">
        <v>4236</v>
      </c>
      <c r="B2645" t="s">
        <v>6259</v>
      </c>
      <c r="C2645" t="s">
        <v>6259</v>
      </c>
      <c r="F2645" t="s">
        <v>6259</v>
      </c>
      <c r="G2645" s="1">
        <v>15467</v>
      </c>
      <c r="H2645" s="1">
        <v>703.76800000000003</v>
      </c>
      <c r="I2645" s="2">
        <v>10885179.66</v>
      </c>
      <c r="J2645" s="3">
        <v>9.8251770000000002E-2</v>
      </c>
      <c r="K2645" s="4">
        <v>110788636.17</v>
      </c>
      <c r="L2645" s="5">
        <v>4525001</v>
      </c>
      <c r="M2645" s="6">
        <v>24.483671090000001</v>
      </c>
      <c r="N2645" s="7" t="str">
        <f>IF(ISNUMBER(_xll.BDP($C2645, "DELTA_MID")),_xll.BDP($C2645, "DELTA_MID")," ")</f>
        <v xml:space="preserve"> </v>
      </c>
      <c r="O2645" s="7" t="str">
        <f>IF(ISNUMBER(N2645),_xll.BDP($C2645, "OPT_UNDL_TICKER"),"")</f>
        <v/>
      </c>
      <c r="P2645" s="8" t="str">
        <f>IF(ISNUMBER(N2645),_xll.BDP($C2645, "OPT_UNDL_PX")," ")</f>
        <v xml:space="preserve"> </v>
      </c>
      <c r="Q2645" s="7" t="str">
        <f>IF(ISNUMBER(N2645),+G2645*_xll.BDP($C2645, "PX_POS_MULT_FACTOR")*P2645/K2645," ")</f>
        <v xml:space="preserve"> </v>
      </c>
      <c r="R2645" s="8" t="str">
        <f>IF(OR($A2645="TUA",$A2645="TYA"),"",IF(ISNUMBER(_xll.BDP($C2645,"DUR_ADJ_OAS_MID")),_xll.BDP($C2645,"DUR_ADJ_OAS_MID"),IF(ISNUMBER(_xll.BDP($E2645&amp;" ISIN","DUR_ADJ_OAS_MID")),_xll.BDP($E2645&amp;" ISIN","DUR_ADJ_OAS_MID")," ")))</f>
        <v xml:space="preserve"> </v>
      </c>
      <c r="S2645" s="7" t="str">
        <f ca="1">IF(AND(A2644="SVOL",C2644="Cash"),                                     SUM(INDIRECT(ADDRESS(ROW()-(COUNTIF(A:A,"SVOL")),COLUMN())):INDIRECT(ADDRESS(ROW()-1,COLUMN()))),                                    IF(AND(A2645="TYA",C2645="Cash"), SUM(INDIRECT(ADDRESS(ROW()-(COUNTIF(A:A,"TYA")-1),COLUMN())):INDIRECT(ADDRESS(ROW()-1,COLUMN()))),                                    IF(AND(A2645="SVOL",ISNUMBER(FIND(" Govt",C2645))),"", IF(AND(A2645="SVOL",ISNUMBER(FIND(" Index",C2645))),J2645,                                    IF(ISNUMBER(N2645),Q2645*N2645,IF(ISNUMBER(R2645),J2645*R2645," "))))))</f>
        <v xml:space="preserve"> </v>
      </c>
      <c r="T2645" t="s">
        <v>6259</v>
      </c>
      <c r="U2645" t="s">
        <v>73</v>
      </c>
      <c r="AG2645" s="17">
        <v>-3.9999999999999998E-6</v>
      </c>
    </row>
    <row r="2646" spans="1:33" x14ac:dyDescent="0.35">
      <c r="A2646" t="s">
        <v>4236</v>
      </c>
      <c r="B2646" t="s">
        <v>6260</v>
      </c>
      <c r="C2646" t="s">
        <v>6261</v>
      </c>
      <c r="F2646" t="s">
        <v>6261</v>
      </c>
      <c r="G2646" s="1">
        <v>-10502526</v>
      </c>
      <c r="H2646" s="1">
        <v>100</v>
      </c>
      <c r="I2646" s="2">
        <v>-10502526</v>
      </c>
      <c r="J2646" s="3">
        <v>-9.4797859999999998E-2</v>
      </c>
      <c r="K2646" s="4">
        <v>110788636.17</v>
      </c>
      <c r="L2646" s="5">
        <v>4525001</v>
      </c>
      <c r="M2646" s="6">
        <v>24.483671090000001</v>
      </c>
      <c r="N2646" s="7" t="str">
        <f>IF(ISNUMBER(_xll.BDP($C2646, "DELTA_MID")),_xll.BDP($C2646, "DELTA_MID")," ")</f>
        <v xml:space="preserve"> </v>
      </c>
      <c r="O2646" s="7" t="str">
        <f>IF(ISNUMBER(N2646),_xll.BDP($C2646, "OPT_UNDL_TICKER"),"")</f>
        <v/>
      </c>
      <c r="P2646" s="8" t="str">
        <f>IF(ISNUMBER(N2646),_xll.BDP($C2646, "OPT_UNDL_PX")," ")</f>
        <v xml:space="preserve"> </v>
      </c>
      <c r="Q2646" s="7" t="str">
        <f>IF(ISNUMBER(N2646),+G2646*_xll.BDP($C2646, "PX_POS_MULT_FACTOR")*P2646/K2646," ")</f>
        <v xml:space="preserve"> </v>
      </c>
      <c r="R2646" s="8" t="str">
        <f>IF(OR($A2646="TUA",$A2646="TYA"),"",IF(ISNUMBER(_xll.BDP($C2646,"DUR_ADJ_OAS_MID")),_xll.BDP($C2646,"DUR_ADJ_OAS_MID"),IF(ISNUMBER(_xll.BDP($E2646&amp;" ISIN","DUR_ADJ_OAS_MID")),_xll.BDP($E2646&amp;" ISIN","DUR_ADJ_OAS_MID")," ")))</f>
        <v xml:space="preserve"> </v>
      </c>
      <c r="S2646" s="7" t="str">
        <f ca="1">IF(AND(A2645="SVOL",C2645="Cash"),                                     SUM(INDIRECT(ADDRESS(ROW()-(COUNTIF(A:A,"SVOL")),COLUMN())):INDIRECT(ADDRESS(ROW()-1,COLUMN()))),                                    IF(AND(A2646="TYA",C2646="Cash"), SUM(INDIRECT(ADDRESS(ROW()-(COUNTIF(A:A,"TYA")-1),COLUMN())):INDIRECT(ADDRESS(ROW()-1,COLUMN()))),                                    IF(AND(A2646="SVOL",ISNUMBER(FIND(" Govt",C2646))),"", IF(AND(A2646="SVOL",ISNUMBER(FIND(" Index",C2646))),J2646,                                    IF(ISNUMBER(N2646),Q2646*N2646,IF(ISNUMBER(R2646),J2646*R2646," "))))))</f>
        <v xml:space="preserve"> </v>
      </c>
      <c r="T2646" t="s">
        <v>6261</v>
      </c>
      <c r="U2646" t="s">
        <v>73</v>
      </c>
      <c r="AG2646" s="17">
        <v>-3.9999999999999998E-6</v>
      </c>
    </row>
    <row r="2647" spans="1:33" x14ac:dyDescent="0.35">
      <c r="A2647" t="s">
        <v>4236</v>
      </c>
      <c r="B2647" t="s">
        <v>6262</v>
      </c>
      <c r="C2647" t="s">
        <v>6262</v>
      </c>
      <c r="F2647" t="s">
        <v>6262</v>
      </c>
      <c r="G2647" s="1">
        <v>80990</v>
      </c>
      <c r="H2647" s="1">
        <v>104.22799999999999</v>
      </c>
      <c r="I2647" s="2">
        <v>8441425.7200000007</v>
      </c>
      <c r="J2647" s="3">
        <v>7.619397E-2</v>
      </c>
      <c r="K2647" s="4">
        <v>110788636.17</v>
      </c>
      <c r="L2647" s="5">
        <v>4525001</v>
      </c>
      <c r="M2647" s="6">
        <v>24.483671090000001</v>
      </c>
      <c r="N2647" s="7" t="str">
        <f>IF(ISNUMBER(_xll.BDP($C2647, "DELTA_MID")),_xll.BDP($C2647, "DELTA_MID")," ")</f>
        <v xml:space="preserve"> </v>
      </c>
      <c r="O2647" s="7" t="str">
        <f>IF(ISNUMBER(N2647),_xll.BDP($C2647, "OPT_UNDL_TICKER"),"")</f>
        <v/>
      </c>
      <c r="P2647" s="8" t="str">
        <f>IF(ISNUMBER(N2647),_xll.BDP($C2647, "OPT_UNDL_PX")," ")</f>
        <v xml:space="preserve"> </v>
      </c>
      <c r="Q2647" s="7" t="str">
        <f>IF(ISNUMBER(N2647),+G2647*_xll.BDP($C2647, "PX_POS_MULT_FACTOR")*P2647/K2647," ")</f>
        <v xml:space="preserve"> </v>
      </c>
      <c r="R2647" s="8" t="str">
        <f>IF(OR($A2647="TUA",$A2647="TYA"),"",IF(ISNUMBER(_xll.BDP($C2647,"DUR_ADJ_OAS_MID")),_xll.BDP($C2647,"DUR_ADJ_OAS_MID"),IF(ISNUMBER(_xll.BDP($E2647&amp;" ISIN","DUR_ADJ_OAS_MID")),_xll.BDP($E2647&amp;" ISIN","DUR_ADJ_OAS_MID")," ")))</f>
        <v xml:space="preserve"> </v>
      </c>
      <c r="S2647" s="7" t="str">
        <f ca="1">IF(AND(A2646="SVOL",C2646="Cash"),                                     SUM(INDIRECT(ADDRESS(ROW()-(COUNTIF(A:A,"SVOL")),COLUMN())):INDIRECT(ADDRESS(ROW()-1,COLUMN()))),                                    IF(AND(A2647="TYA",C2647="Cash"), SUM(INDIRECT(ADDRESS(ROW()-(COUNTIF(A:A,"TYA")-1),COLUMN())):INDIRECT(ADDRESS(ROW()-1,COLUMN()))),                                    IF(AND(A2647="SVOL",ISNUMBER(FIND(" Govt",C2647))),"", IF(AND(A2647="SVOL",ISNUMBER(FIND(" Index",C2647))),J2647,                                    IF(ISNUMBER(N2647),Q2647*N2647,IF(ISNUMBER(R2647),J2647*R2647," "))))))</f>
        <v xml:space="preserve"> </v>
      </c>
      <c r="T2647" t="s">
        <v>6262</v>
      </c>
      <c r="U2647" t="s">
        <v>73</v>
      </c>
      <c r="AC2647" s="8" t="s">
        <v>115</v>
      </c>
      <c r="AD2647" s="8" t="s">
        <v>116</v>
      </c>
      <c r="AE2647" s="8">
        <v>55</v>
      </c>
      <c r="AF2647" s="8" t="s">
        <v>6263</v>
      </c>
      <c r="AG2647" s="17">
        <v>-3.9999999999999998E-6</v>
      </c>
    </row>
    <row r="2648" spans="1:33" x14ac:dyDescent="0.35">
      <c r="A2648" t="s">
        <v>4236</v>
      </c>
      <c r="B2648" t="s">
        <v>6264</v>
      </c>
      <c r="C2648" t="s">
        <v>6265</v>
      </c>
      <c r="F2648" t="s">
        <v>6265</v>
      </c>
      <c r="G2648" s="1">
        <v>-8029024</v>
      </c>
      <c r="H2648" s="1">
        <v>100</v>
      </c>
      <c r="I2648" s="2">
        <v>-8029024</v>
      </c>
      <c r="J2648" s="3">
        <v>-7.2471549999999996E-2</v>
      </c>
      <c r="K2648" s="4">
        <v>110788636.17</v>
      </c>
      <c r="L2648" s="5">
        <v>4525001</v>
      </c>
      <c r="M2648" s="6">
        <v>24.483671090000001</v>
      </c>
      <c r="N2648" s="7" t="str">
        <f>IF(ISNUMBER(_xll.BDP($C2648, "DELTA_MID")),_xll.BDP($C2648, "DELTA_MID")," ")</f>
        <v xml:space="preserve"> </v>
      </c>
      <c r="O2648" s="7" t="str">
        <f>IF(ISNUMBER(N2648),_xll.BDP($C2648, "OPT_UNDL_TICKER"),"")</f>
        <v/>
      </c>
      <c r="P2648" s="8" t="str">
        <f>IF(ISNUMBER(N2648),_xll.BDP($C2648, "OPT_UNDL_PX")," ")</f>
        <v xml:space="preserve"> </v>
      </c>
      <c r="Q2648" s="7" t="str">
        <f>IF(ISNUMBER(N2648),+G2648*_xll.BDP($C2648, "PX_POS_MULT_FACTOR")*P2648/K2648," ")</f>
        <v xml:space="preserve"> </v>
      </c>
      <c r="R2648" s="8" t="str">
        <f>IF(OR($A2648="TUA",$A2648="TYA"),"",IF(ISNUMBER(_xll.BDP($C2648,"DUR_ADJ_OAS_MID")),_xll.BDP($C2648,"DUR_ADJ_OAS_MID"),IF(ISNUMBER(_xll.BDP($E2648&amp;" ISIN","DUR_ADJ_OAS_MID")),_xll.BDP($E2648&amp;" ISIN","DUR_ADJ_OAS_MID")," ")))</f>
        <v xml:space="preserve"> </v>
      </c>
      <c r="S2648" s="7" t="str">
        <f ca="1">IF(AND(A2647="SVOL",C2647="Cash"),                                     SUM(INDIRECT(ADDRESS(ROW()-(COUNTIF(A:A,"SVOL")),COLUMN())):INDIRECT(ADDRESS(ROW()-1,COLUMN()))),                                    IF(AND(A2648="TYA",C2648="Cash"), SUM(INDIRECT(ADDRESS(ROW()-(COUNTIF(A:A,"TYA")-1),COLUMN())):INDIRECT(ADDRESS(ROW()-1,COLUMN()))),                                    IF(AND(A2648="SVOL",ISNUMBER(FIND(" Govt",C2648))),"", IF(AND(A2648="SVOL",ISNUMBER(FIND(" Index",C2648))),J2648,                                    IF(ISNUMBER(N2648),Q2648*N2648,IF(ISNUMBER(R2648),J2648*R2648," "))))))</f>
        <v xml:space="preserve"> </v>
      </c>
      <c r="T2648" t="s">
        <v>6265</v>
      </c>
      <c r="U2648" t="s">
        <v>73</v>
      </c>
      <c r="AC2648" s="8" t="s">
        <v>115</v>
      </c>
      <c r="AD2648" s="8" t="s">
        <v>116</v>
      </c>
      <c r="AE2648" s="8">
        <v>0</v>
      </c>
      <c r="AG2648" s="17">
        <v>-3.9999999999999998E-6</v>
      </c>
    </row>
    <row r="2649" spans="1:33" x14ac:dyDescent="0.35">
      <c r="A2649" t="s">
        <v>4236</v>
      </c>
      <c r="B2649" t="s">
        <v>6266</v>
      </c>
      <c r="C2649" t="s">
        <v>6266</v>
      </c>
      <c r="F2649" t="s">
        <v>6266</v>
      </c>
      <c r="G2649" s="1">
        <v>32509</v>
      </c>
      <c r="H2649" s="1">
        <v>259.3048</v>
      </c>
      <c r="I2649" s="2">
        <v>8429739.7400000002</v>
      </c>
      <c r="J2649" s="3">
        <v>7.6088489999999995E-2</v>
      </c>
      <c r="K2649" s="4">
        <v>110788636.17</v>
      </c>
      <c r="L2649" s="5">
        <v>4525001</v>
      </c>
      <c r="M2649" s="6">
        <v>24.483671090000001</v>
      </c>
      <c r="N2649" s="7" t="str">
        <f>IF(ISNUMBER(_xll.BDP($C2649, "DELTA_MID")),_xll.BDP($C2649, "DELTA_MID")," ")</f>
        <v xml:space="preserve"> </v>
      </c>
      <c r="O2649" s="7" t="str">
        <f>IF(ISNUMBER(N2649),_xll.BDP($C2649, "OPT_UNDL_TICKER"),"")</f>
        <v/>
      </c>
      <c r="P2649" s="8" t="str">
        <f>IF(ISNUMBER(N2649),_xll.BDP($C2649, "OPT_UNDL_PX")," ")</f>
        <v xml:space="preserve"> </v>
      </c>
      <c r="Q2649" s="7" t="str">
        <f>IF(ISNUMBER(N2649),+G2649*_xll.BDP($C2649, "PX_POS_MULT_FACTOR")*P2649/K2649," ")</f>
        <v xml:space="preserve"> </v>
      </c>
      <c r="R2649" s="8" t="str">
        <f>IF(OR($A2649="TUA",$A2649="TYA"),"",IF(ISNUMBER(_xll.BDP($C2649,"DUR_ADJ_OAS_MID")),_xll.BDP($C2649,"DUR_ADJ_OAS_MID"),IF(ISNUMBER(_xll.BDP($E2649&amp;" ISIN","DUR_ADJ_OAS_MID")),_xll.BDP($E2649&amp;" ISIN","DUR_ADJ_OAS_MID")," ")))</f>
        <v xml:space="preserve"> </v>
      </c>
      <c r="S2649" s="7" t="str">
        <f ca="1">IF(AND(A2648="SVOL",C2648="Cash"),                                     SUM(INDIRECT(ADDRESS(ROW()-(COUNTIF(A:A,"SVOL")),COLUMN())):INDIRECT(ADDRESS(ROW()-1,COLUMN()))),                                    IF(AND(A2649="TYA",C2649="Cash"), SUM(INDIRECT(ADDRESS(ROW()-(COUNTIF(A:A,"TYA")-1),COLUMN())):INDIRECT(ADDRESS(ROW()-1,COLUMN()))),                                    IF(AND(A2649="SVOL",ISNUMBER(FIND(" Govt",C2649))),"", IF(AND(A2649="SVOL",ISNUMBER(FIND(" Index",C2649))),J2649,                                    IF(ISNUMBER(N2649),Q2649*N2649,IF(ISNUMBER(R2649),J2649*R2649," "))))))</f>
        <v xml:space="preserve"> </v>
      </c>
      <c r="T2649" t="s">
        <v>6266</v>
      </c>
      <c r="U2649" t="s">
        <v>73</v>
      </c>
      <c r="AG2649" s="17">
        <v>-3.9999999999999998E-6</v>
      </c>
    </row>
    <row r="2650" spans="1:33" x14ac:dyDescent="0.35">
      <c r="A2650" t="s">
        <v>4236</v>
      </c>
      <c r="B2650" t="s">
        <v>6267</v>
      </c>
      <c r="C2650" t="s">
        <v>6268</v>
      </c>
      <c r="F2650" t="s">
        <v>6268</v>
      </c>
      <c r="G2650" s="1">
        <v>-8417945</v>
      </c>
      <c r="H2650" s="1">
        <v>100</v>
      </c>
      <c r="I2650" s="2">
        <v>-8417945</v>
      </c>
      <c r="J2650" s="3">
        <v>-7.5982030000000006E-2</v>
      </c>
      <c r="K2650" s="4">
        <v>110788636.17</v>
      </c>
      <c r="L2650" s="5">
        <v>4525001</v>
      </c>
      <c r="M2650" s="6">
        <v>24.483671090000001</v>
      </c>
      <c r="N2650" s="7" t="str">
        <f>IF(ISNUMBER(_xll.BDP($C2650, "DELTA_MID")),_xll.BDP($C2650, "DELTA_MID")," ")</f>
        <v xml:space="preserve"> </v>
      </c>
      <c r="O2650" s="7" t="str">
        <f>IF(ISNUMBER(N2650),_xll.BDP($C2650, "OPT_UNDL_TICKER"),"")</f>
        <v/>
      </c>
      <c r="P2650" s="8" t="str">
        <f>IF(ISNUMBER(N2650),_xll.BDP($C2650, "OPT_UNDL_PX")," ")</f>
        <v xml:space="preserve"> </v>
      </c>
      <c r="Q2650" s="7" t="str">
        <f>IF(ISNUMBER(N2650),+G2650*_xll.BDP($C2650, "PX_POS_MULT_FACTOR")*P2650/K2650," ")</f>
        <v xml:space="preserve"> </v>
      </c>
      <c r="R2650" s="8" t="str">
        <f>IF(OR($A2650="TUA",$A2650="TYA"),"",IF(ISNUMBER(_xll.BDP($C2650,"DUR_ADJ_OAS_MID")),_xll.BDP($C2650,"DUR_ADJ_OAS_MID"),IF(ISNUMBER(_xll.BDP($E2650&amp;" ISIN","DUR_ADJ_OAS_MID")),_xll.BDP($E2650&amp;" ISIN","DUR_ADJ_OAS_MID")," ")))</f>
        <v xml:space="preserve"> </v>
      </c>
      <c r="S2650" s="7" t="str">
        <f ca="1">IF(AND(A2649="SVOL",C2649="Cash"),                                     SUM(INDIRECT(ADDRESS(ROW()-(COUNTIF(A:A,"SVOL")),COLUMN())):INDIRECT(ADDRESS(ROW()-1,COLUMN()))),                                    IF(AND(A2650="TYA",C2650="Cash"), SUM(INDIRECT(ADDRESS(ROW()-(COUNTIF(A:A,"TYA")-1),COLUMN())):INDIRECT(ADDRESS(ROW()-1,COLUMN()))),                                    IF(AND(A2650="SVOL",ISNUMBER(FIND(" Govt",C2650))),"", IF(AND(A2650="SVOL",ISNUMBER(FIND(" Index",C2650))),J2650,                                    IF(ISNUMBER(N2650),Q2650*N2650,IF(ISNUMBER(R2650),J2650*R2650," "))))))</f>
        <v xml:space="preserve"> </v>
      </c>
      <c r="T2650" t="s">
        <v>6268</v>
      </c>
      <c r="U2650" t="s">
        <v>73</v>
      </c>
      <c r="AG2650" s="17">
        <v>-3.9999999999999998E-6</v>
      </c>
    </row>
    <row r="2651" spans="1:33" x14ac:dyDescent="0.35">
      <c r="A2651" t="s">
        <v>4236</v>
      </c>
      <c r="B2651" t="s">
        <v>6269</v>
      </c>
      <c r="C2651" t="s">
        <v>6269</v>
      </c>
      <c r="F2651" t="s">
        <v>6269</v>
      </c>
      <c r="G2651" s="1">
        <v>171</v>
      </c>
      <c r="H2651" s="1">
        <v>21480.69</v>
      </c>
      <c r="I2651" s="2">
        <v>3673197.99</v>
      </c>
      <c r="J2651" s="3">
        <v>3.3155009999999999E-2</v>
      </c>
      <c r="K2651" s="4">
        <v>110788636.17</v>
      </c>
      <c r="L2651" s="5">
        <v>4525001</v>
      </c>
      <c r="M2651" s="6">
        <v>24.483671090000001</v>
      </c>
      <c r="N2651" s="7" t="str">
        <f>IF(ISNUMBER(_xll.BDP($C2651, "DELTA_MID")),_xll.BDP($C2651, "DELTA_MID")," ")</f>
        <v xml:space="preserve"> </v>
      </c>
      <c r="O2651" s="7" t="str">
        <f>IF(ISNUMBER(N2651),_xll.BDP($C2651, "OPT_UNDL_TICKER"),"")</f>
        <v/>
      </c>
      <c r="P2651" s="8" t="str">
        <f>IF(ISNUMBER(N2651),_xll.BDP($C2651, "OPT_UNDL_PX")," ")</f>
        <v xml:space="preserve"> </v>
      </c>
      <c r="Q2651" s="7" t="str">
        <f>IF(ISNUMBER(N2651),+G2651*_xll.BDP($C2651, "PX_POS_MULT_FACTOR")*P2651/K2651," ")</f>
        <v xml:space="preserve"> </v>
      </c>
      <c r="R2651" s="8" t="str">
        <f>IF(OR($A2651="TUA",$A2651="TYA"),"",IF(ISNUMBER(_xll.BDP($C2651,"DUR_ADJ_OAS_MID")),_xll.BDP($C2651,"DUR_ADJ_OAS_MID"),IF(ISNUMBER(_xll.BDP($E2651&amp;" ISIN","DUR_ADJ_OAS_MID")),_xll.BDP($E2651&amp;" ISIN","DUR_ADJ_OAS_MID")," ")))</f>
        <v xml:space="preserve"> </v>
      </c>
      <c r="S2651" s="7" t="str">
        <f ca="1">IF(AND(A2650="SVOL",C2650="Cash"),                                     SUM(INDIRECT(ADDRESS(ROW()-(COUNTIF(A:A,"SVOL")),COLUMN())):INDIRECT(ADDRESS(ROW()-1,COLUMN()))),                                    IF(AND(A2651="TYA",C2651="Cash"), SUM(INDIRECT(ADDRESS(ROW()-(COUNTIF(A:A,"TYA")-1),COLUMN())):INDIRECT(ADDRESS(ROW()-1,COLUMN()))),                                    IF(AND(A2651="SVOL",ISNUMBER(FIND(" Govt",C2651))),"", IF(AND(A2651="SVOL",ISNUMBER(FIND(" Index",C2651))),J2651,                                    IF(ISNUMBER(N2651),Q2651*N2651,IF(ISNUMBER(R2651),J2651*R2651," "))))))</f>
        <v xml:space="preserve"> </v>
      </c>
      <c r="T2651" t="s">
        <v>6269</v>
      </c>
      <c r="U2651" t="s">
        <v>73</v>
      </c>
      <c r="AG2651" s="17">
        <v>-3.9999999999999998E-6</v>
      </c>
    </row>
    <row r="2652" spans="1:33" x14ac:dyDescent="0.35">
      <c r="A2652" t="s">
        <v>4236</v>
      </c>
      <c r="B2652" t="s">
        <v>6270</v>
      </c>
      <c r="C2652" t="s">
        <v>6271</v>
      </c>
      <c r="F2652" t="s">
        <v>6271</v>
      </c>
      <c r="G2652" s="1">
        <v>-3656547</v>
      </c>
      <c r="H2652" s="1">
        <v>100</v>
      </c>
      <c r="I2652" s="2">
        <v>-3656547</v>
      </c>
      <c r="J2652" s="3">
        <v>-3.300471E-2</v>
      </c>
      <c r="K2652" s="4">
        <v>110788636.17</v>
      </c>
      <c r="L2652" s="5">
        <v>4525001</v>
      </c>
      <c r="M2652" s="6">
        <v>24.483671090000001</v>
      </c>
      <c r="N2652" s="7" t="str">
        <f>IF(ISNUMBER(_xll.BDP($C2652, "DELTA_MID")),_xll.BDP($C2652, "DELTA_MID")," ")</f>
        <v xml:space="preserve"> </v>
      </c>
      <c r="O2652" s="7" t="str">
        <f>IF(ISNUMBER(N2652),_xll.BDP($C2652, "OPT_UNDL_TICKER"),"")</f>
        <v/>
      </c>
      <c r="P2652" s="8" t="str">
        <f>IF(ISNUMBER(N2652),_xll.BDP($C2652, "OPT_UNDL_PX")," ")</f>
        <v xml:space="preserve"> </v>
      </c>
      <c r="Q2652" s="7" t="str">
        <f>IF(ISNUMBER(N2652),+G2652*_xll.BDP($C2652, "PX_POS_MULT_FACTOR")*P2652/K2652," ")</f>
        <v xml:space="preserve"> </v>
      </c>
      <c r="R2652" s="8" t="str">
        <f>IF(OR($A2652="TUA",$A2652="TYA"),"",IF(ISNUMBER(_xll.BDP($C2652,"DUR_ADJ_OAS_MID")),_xll.BDP($C2652,"DUR_ADJ_OAS_MID"),IF(ISNUMBER(_xll.BDP($E2652&amp;" ISIN","DUR_ADJ_OAS_MID")),_xll.BDP($E2652&amp;" ISIN","DUR_ADJ_OAS_MID")," ")))</f>
        <v xml:space="preserve"> </v>
      </c>
      <c r="S2652" s="7" t="str">
        <f ca="1">IF(AND(A2651="SVOL",C2651="Cash"),                                     SUM(INDIRECT(ADDRESS(ROW()-(COUNTIF(A:A,"SVOL")),COLUMN())):INDIRECT(ADDRESS(ROW()-1,COLUMN()))),                                    IF(AND(A2652="TYA",C2652="Cash"), SUM(INDIRECT(ADDRESS(ROW()-(COUNTIF(A:A,"TYA")-1),COLUMN())):INDIRECT(ADDRESS(ROW()-1,COLUMN()))),                                    IF(AND(A2652="SVOL",ISNUMBER(FIND(" Govt",C2652))),"", IF(AND(A2652="SVOL",ISNUMBER(FIND(" Index",C2652))),J2652,                                    IF(ISNUMBER(N2652),Q2652*N2652,IF(ISNUMBER(R2652),J2652*R2652," "))))))</f>
        <v xml:space="preserve"> </v>
      </c>
      <c r="T2652" t="s">
        <v>6271</v>
      </c>
      <c r="U2652" t="s">
        <v>73</v>
      </c>
      <c r="AG2652" s="17">
        <v>-3.9999999999999998E-6</v>
      </c>
    </row>
    <row r="2653" spans="1:33" x14ac:dyDescent="0.35">
      <c r="A2653" t="s">
        <v>4236</v>
      </c>
      <c r="B2653" t="s">
        <v>6272</v>
      </c>
      <c r="C2653" t="s">
        <v>6272</v>
      </c>
      <c r="F2653" t="s">
        <v>6272</v>
      </c>
      <c r="G2653" s="1">
        <v>8101078</v>
      </c>
      <c r="H2653" s="1">
        <v>100</v>
      </c>
      <c r="I2653" s="2">
        <v>8101078</v>
      </c>
      <c r="J2653" s="3">
        <v>7.3121920000000007E-2</v>
      </c>
      <c r="K2653" s="4">
        <v>110788636.17</v>
      </c>
      <c r="L2653" s="5">
        <v>4525001</v>
      </c>
      <c r="M2653" s="6">
        <v>24.483671090000001</v>
      </c>
      <c r="N2653" s="7" t="str">
        <f>IF(ISNUMBER(_xll.BDP($C2653, "DELTA_MID")),_xll.BDP($C2653, "DELTA_MID")," ")</f>
        <v xml:space="preserve"> </v>
      </c>
      <c r="O2653" s="7" t="str">
        <f>IF(ISNUMBER(N2653),_xll.BDP($C2653, "OPT_UNDL_TICKER"),"")</f>
        <v/>
      </c>
      <c r="P2653" s="8" t="str">
        <f>IF(ISNUMBER(N2653),_xll.BDP($C2653, "OPT_UNDL_PX")," ")</f>
        <v xml:space="preserve"> </v>
      </c>
      <c r="Q2653" s="7" t="str">
        <f>IF(ISNUMBER(N2653),+G2653*_xll.BDP($C2653, "PX_POS_MULT_FACTOR")*P2653/K2653," ")</f>
        <v xml:space="preserve"> </v>
      </c>
      <c r="R2653" s="8" t="str">
        <f>IF(OR($A2653="TUA",$A2653="TYA"),"",IF(ISNUMBER(_xll.BDP($C2653,"DUR_ADJ_OAS_MID")),_xll.BDP($C2653,"DUR_ADJ_OAS_MID"),IF(ISNUMBER(_xll.BDP($E2653&amp;" ISIN","DUR_ADJ_OAS_MID")),_xll.BDP($E2653&amp;" ISIN","DUR_ADJ_OAS_MID")," ")))</f>
        <v xml:space="preserve"> </v>
      </c>
      <c r="S2653" s="7" t="str">
        <f ca="1">IF(AND(A2652="SVOL",C2652="Cash"),                                     SUM(INDIRECT(ADDRESS(ROW()-(COUNTIF(A:A,"SVOL")),COLUMN())):INDIRECT(ADDRESS(ROW()-1,COLUMN()))),                                    IF(AND(A2653="TYA",C2653="Cash"), SUM(INDIRECT(ADDRESS(ROW()-(COUNTIF(A:A,"TYA")-1),COLUMN())):INDIRECT(ADDRESS(ROW()-1,COLUMN()))),                                    IF(AND(A2653="SVOL",ISNUMBER(FIND(" Govt",C2653))),"", IF(AND(A2653="SVOL",ISNUMBER(FIND(" Index",C2653))),J2653,                                    IF(ISNUMBER(N2653),Q2653*N2653,IF(ISNUMBER(R2653),J2653*R2653," "))))))</f>
        <v xml:space="preserve"> </v>
      </c>
      <c r="T2653" t="s">
        <v>6272</v>
      </c>
      <c r="U2653" t="s">
        <v>73</v>
      </c>
      <c r="AC2653" s="8" t="s">
        <v>115</v>
      </c>
      <c r="AD2653" s="8" t="s">
        <v>116</v>
      </c>
      <c r="AE2653" s="8">
        <v>0</v>
      </c>
      <c r="AG2653" s="17">
        <v>-3.9999999999999998E-6</v>
      </c>
    </row>
    <row r="2654" spans="1:33" x14ac:dyDescent="0.35">
      <c r="A2654" t="s">
        <v>4236</v>
      </c>
      <c r="B2654" t="s">
        <v>6273</v>
      </c>
      <c r="C2654" t="s">
        <v>6274</v>
      </c>
      <c r="F2654" t="s">
        <v>6274</v>
      </c>
      <c r="G2654" s="1">
        <v>-80328</v>
      </c>
      <c r="H2654" s="1">
        <v>103.90600000000001</v>
      </c>
      <c r="I2654" s="2">
        <v>-8346561.1699999999</v>
      </c>
      <c r="J2654" s="3">
        <v>-7.5337699999999994E-2</v>
      </c>
      <c r="K2654" s="4">
        <v>110788636.17</v>
      </c>
      <c r="L2654" s="5">
        <v>4525001</v>
      </c>
      <c r="M2654" s="6">
        <v>24.483671090000001</v>
      </c>
      <c r="N2654" s="7" t="str">
        <f>IF(ISNUMBER(_xll.BDP($C2654, "DELTA_MID")),_xll.BDP($C2654, "DELTA_MID")," ")</f>
        <v xml:space="preserve"> </v>
      </c>
      <c r="O2654" s="7" t="str">
        <f>IF(ISNUMBER(N2654),_xll.BDP($C2654, "OPT_UNDL_TICKER"),"")</f>
        <v/>
      </c>
      <c r="P2654" s="8" t="str">
        <f>IF(ISNUMBER(N2654),_xll.BDP($C2654, "OPT_UNDL_PX")," ")</f>
        <v xml:space="preserve"> </v>
      </c>
      <c r="Q2654" s="7" t="str">
        <f>IF(ISNUMBER(N2654),+G2654*_xll.BDP($C2654, "PX_POS_MULT_FACTOR")*P2654/K2654," ")</f>
        <v xml:space="preserve"> </v>
      </c>
      <c r="R2654" s="8" t="str">
        <f>IF(OR($A2654="TUA",$A2654="TYA"),"",IF(ISNUMBER(_xll.BDP($C2654,"DUR_ADJ_OAS_MID")),_xll.BDP($C2654,"DUR_ADJ_OAS_MID"),IF(ISNUMBER(_xll.BDP($E2654&amp;" ISIN","DUR_ADJ_OAS_MID")),_xll.BDP($E2654&amp;" ISIN","DUR_ADJ_OAS_MID")," ")))</f>
        <v xml:space="preserve"> </v>
      </c>
      <c r="S2654" s="7" t="str">
        <f ca="1">IF(AND(A2653="SVOL",C2653="Cash"),                                     SUM(INDIRECT(ADDRESS(ROW()-(COUNTIF(A:A,"SVOL")),COLUMN())):INDIRECT(ADDRESS(ROW()-1,COLUMN()))),                                    IF(AND(A2654="TYA",C2654="Cash"), SUM(INDIRECT(ADDRESS(ROW()-(COUNTIF(A:A,"TYA")-1),COLUMN())):INDIRECT(ADDRESS(ROW()-1,COLUMN()))),                                    IF(AND(A2654="SVOL",ISNUMBER(FIND(" Govt",C2654))),"", IF(AND(A2654="SVOL",ISNUMBER(FIND(" Index",C2654))),J2654,                                    IF(ISNUMBER(N2654),Q2654*N2654,IF(ISNUMBER(R2654),J2654*R2654," "))))))</f>
        <v xml:space="preserve"> </v>
      </c>
      <c r="T2654" t="s">
        <v>6274</v>
      </c>
      <c r="U2654" t="s">
        <v>73</v>
      </c>
      <c r="AC2654" s="8" t="s">
        <v>115</v>
      </c>
      <c r="AD2654" s="8" t="s">
        <v>116</v>
      </c>
      <c r="AE2654" s="8">
        <v>0</v>
      </c>
      <c r="AF2654" s="8" t="s">
        <v>6275</v>
      </c>
      <c r="AG2654" s="17">
        <v>-3.9999999999999998E-6</v>
      </c>
    </row>
    <row r="2655" spans="1:33" x14ac:dyDescent="0.35">
      <c r="A2655" t="s">
        <v>4236</v>
      </c>
      <c r="B2655" t="s">
        <v>670</v>
      </c>
      <c r="C2655" t="s">
        <v>7541</v>
      </c>
      <c r="D2655" t="s">
        <v>672</v>
      </c>
      <c r="E2655" t="s">
        <v>673</v>
      </c>
      <c r="F2655" t="s">
        <v>674</v>
      </c>
      <c r="G2655" s="1">
        <v>28.776982227401881</v>
      </c>
      <c r="H2655" s="1">
        <v>532.5</v>
      </c>
      <c r="I2655" s="2">
        <v>15323.7430360915</v>
      </c>
      <c r="J2655" s="3">
        <v>1.3831511575409169E-4</v>
      </c>
      <c r="K2655" s="4">
        <v>110788636.17</v>
      </c>
      <c r="L2655" s="5">
        <v>4525001</v>
      </c>
      <c r="M2655" s="6">
        <v>24.483671090000001</v>
      </c>
      <c r="AB2655" s="8" t="s">
        <v>6262</v>
      </c>
    </row>
    <row r="2656" spans="1:33" x14ac:dyDescent="0.35">
      <c r="A2656" t="s">
        <v>4236</v>
      </c>
      <c r="B2656" t="s">
        <v>1990</v>
      </c>
      <c r="C2656" t="s">
        <v>1991</v>
      </c>
      <c r="D2656" t="s">
        <v>1992</v>
      </c>
      <c r="E2656" t="s">
        <v>1993</v>
      </c>
      <c r="F2656" t="s">
        <v>1994</v>
      </c>
      <c r="G2656" s="1">
        <v>618.05828348705586</v>
      </c>
      <c r="H2656" s="1">
        <v>13.62</v>
      </c>
      <c r="I2656" s="2">
        <v>8417.9538210937008</v>
      </c>
      <c r="J2656" s="3">
        <v>7.5982105314273773E-5</v>
      </c>
      <c r="K2656" s="4">
        <v>110788636.17</v>
      </c>
      <c r="L2656" s="5">
        <v>4525001</v>
      </c>
      <c r="M2656" s="6">
        <v>24.483671090000001</v>
      </c>
      <c r="AB2656" s="8" t="s">
        <v>6262</v>
      </c>
    </row>
    <row r="2657" spans="1:28" x14ac:dyDescent="0.35">
      <c r="A2657" t="s">
        <v>4236</v>
      </c>
      <c r="B2657" t="s">
        <v>680</v>
      </c>
      <c r="C2657" t="s">
        <v>7542</v>
      </c>
      <c r="D2657" t="s">
        <v>682</v>
      </c>
      <c r="E2657" t="s">
        <v>683</v>
      </c>
      <c r="F2657" t="s">
        <v>684</v>
      </c>
      <c r="G2657" s="1">
        <v>246.33847705074379</v>
      </c>
      <c r="H2657" s="1">
        <v>298.32</v>
      </c>
      <c r="I2657" s="2">
        <v>73487.694473777898</v>
      </c>
      <c r="J2657" s="3">
        <v>6.6331437062745724E-4</v>
      </c>
      <c r="K2657" s="4">
        <v>110788636.17</v>
      </c>
      <c r="L2657" s="5">
        <v>4525001</v>
      </c>
      <c r="M2657" s="6">
        <v>24.483671090000001</v>
      </c>
      <c r="AB2657" s="8" t="s">
        <v>6262</v>
      </c>
    </row>
    <row r="2658" spans="1:28" x14ac:dyDescent="0.35">
      <c r="A2658" t="s">
        <v>4236</v>
      </c>
      <c r="B2658" t="s">
        <v>6764</v>
      </c>
      <c r="C2658" t="s">
        <v>6765</v>
      </c>
      <c r="D2658" t="s">
        <v>4722</v>
      </c>
      <c r="E2658" t="s">
        <v>4723</v>
      </c>
      <c r="F2658" t="s">
        <v>4724</v>
      </c>
      <c r="G2658" s="1">
        <v>713.61535826482577</v>
      </c>
      <c r="H2658" s="1">
        <v>197.3</v>
      </c>
      <c r="I2658" s="2">
        <v>140796.3101856501</v>
      </c>
      <c r="J2658" s="3">
        <v>1.2708551621630651E-3</v>
      </c>
      <c r="K2658" s="4">
        <v>110788636.17</v>
      </c>
      <c r="L2658" s="5">
        <v>4525001</v>
      </c>
      <c r="M2658" s="6">
        <v>24.483671090000001</v>
      </c>
      <c r="AB2658" s="8" t="s">
        <v>6262</v>
      </c>
    </row>
    <row r="2659" spans="1:28" x14ac:dyDescent="0.35">
      <c r="A2659" t="s">
        <v>4236</v>
      </c>
      <c r="B2659" t="s">
        <v>6766</v>
      </c>
      <c r="C2659" t="s">
        <v>6767</v>
      </c>
      <c r="D2659" t="s">
        <v>6768</v>
      </c>
      <c r="E2659" t="s">
        <v>6769</v>
      </c>
      <c r="F2659" t="s">
        <v>6770</v>
      </c>
      <c r="G2659" s="1">
        <v>273.34843781187561</v>
      </c>
      <c r="H2659" s="1">
        <v>118.94</v>
      </c>
      <c r="I2659" s="2">
        <v>32512.063193344478</v>
      </c>
      <c r="J2659" s="3">
        <v>2.9346027099256129E-4</v>
      </c>
      <c r="K2659" s="4">
        <v>110788636.17</v>
      </c>
      <c r="L2659" s="5">
        <v>4525001</v>
      </c>
      <c r="M2659" s="6">
        <v>24.483671090000001</v>
      </c>
      <c r="AB2659" s="8" t="s">
        <v>6262</v>
      </c>
    </row>
    <row r="2660" spans="1:28" x14ac:dyDescent="0.35">
      <c r="A2660" t="s">
        <v>4236</v>
      </c>
      <c r="B2660" t="s">
        <v>6771</v>
      </c>
      <c r="C2660" t="s">
        <v>6772</v>
      </c>
      <c r="D2660" t="s">
        <v>4731</v>
      </c>
      <c r="E2660" t="s">
        <v>4732</v>
      </c>
      <c r="F2660" t="s">
        <v>4733</v>
      </c>
      <c r="G2660" s="1">
        <v>756.0164624573207</v>
      </c>
      <c r="H2660" s="1">
        <v>90.49</v>
      </c>
      <c r="I2660" s="2">
        <v>68411.929687762953</v>
      </c>
      <c r="J2660" s="3">
        <v>6.174995202828206E-4</v>
      </c>
      <c r="K2660" s="4">
        <v>110788636.17</v>
      </c>
      <c r="L2660" s="5">
        <v>4525001</v>
      </c>
      <c r="M2660" s="6">
        <v>24.483671090000001</v>
      </c>
      <c r="AB2660" s="8" t="s">
        <v>6262</v>
      </c>
    </row>
    <row r="2661" spans="1:28" x14ac:dyDescent="0.35">
      <c r="A2661" t="s">
        <v>4236</v>
      </c>
      <c r="B2661" t="s">
        <v>6775</v>
      </c>
      <c r="C2661" t="s">
        <v>6776</v>
      </c>
      <c r="D2661" t="s">
        <v>4736</v>
      </c>
      <c r="E2661" t="s">
        <v>4737</v>
      </c>
      <c r="F2661" t="s">
        <v>4738</v>
      </c>
      <c r="G2661" s="1">
        <v>40.479381082796188</v>
      </c>
      <c r="H2661" s="1">
        <v>559.89</v>
      </c>
      <c r="I2661" s="2">
        <v>22664.000674446761</v>
      </c>
      <c r="J2661" s="3">
        <v>2.0456972355603251E-4</v>
      </c>
      <c r="K2661" s="4">
        <v>110788636.17</v>
      </c>
      <c r="L2661" s="5">
        <v>4525001</v>
      </c>
      <c r="M2661" s="6">
        <v>24.483671090000001</v>
      </c>
      <c r="AB2661" s="8" t="s">
        <v>6262</v>
      </c>
    </row>
    <row r="2662" spans="1:28" x14ac:dyDescent="0.35">
      <c r="A2662" t="s">
        <v>4236</v>
      </c>
      <c r="B2662" t="s">
        <v>2027</v>
      </c>
      <c r="C2662" t="s">
        <v>2028</v>
      </c>
      <c r="D2662" t="s">
        <v>2029</v>
      </c>
      <c r="E2662" t="s">
        <v>2030</v>
      </c>
      <c r="F2662" t="s">
        <v>2031</v>
      </c>
      <c r="G2662" s="1">
        <v>415.65823332526878</v>
      </c>
      <c r="H2662" s="1">
        <v>395.16</v>
      </c>
      <c r="I2662" s="2">
        <v>164251.50748081319</v>
      </c>
      <c r="J2662" s="3">
        <v>1.4825663818875509E-3</v>
      </c>
      <c r="K2662" s="4">
        <v>110788636.17</v>
      </c>
      <c r="L2662" s="5">
        <v>4525001</v>
      </c>
      <c r="M2662" s="6">
        <v>24.483671090000001</v>
      </c>
      <c r="AB2662" s="8" t="s">
        <v>6262</v>
      </c>
    </row>
    <row r="2663" spans="1:28" x14ac:dyDescent="0.35">
      <c r="A2663" t="s">
        <v>4236</v>
      </c>
      <c r="B2663" t="s">
        <v>702</v>
      </c>
      <c r="C2663" t="s">
        <v>2041</v>
      </c>
      <c r="D2663" t="s">
        <v>704</v>
      </c>
      <c r="E2663" t="s">
        <v>705</v>
      </c>
      <c r="F2663" t="s">
        <v>706</v>
      </c>
      <c r="G2663" s="1">
        <v>1976.679969013481</v>
      </c>
      <c r="H2663" s="1">
        <v>72.33</v>
      </c>
      <c r="I2663" s="2">
        <v>142973.26215874511</v>
      </c>
      <c r="J2663" s="3">
        <v>1.2905047584425471E-3</v>
      </c>
      <c r="K2663" s="4">
        <v>110788636.17</v>
      </c>
      <c r="L2663" s="5">
        <v>4525001</v>
      </c>
      <c r="M2663" s="6">
        <v>24.483671090000001</v>
      </c>
      <c r="AB2663" s="8" t="s">
        <v>6262</v>
      </c>
    </row>
    <row r="2664" spans="1:28" x14ac:dyDescent="0.35">
      <c r="A2664" t="s">
        <v>4236</v>
      </c>
      <c r="B2664" t="s">
        <v>6777</v>
      </c>
      <c r="C2664" t="s">
        <v>6778</v>
      </c>
      <c r="D2664" t="s">
        <v>4756</v>
      </c>
      <c r="E2664" t="s">
        <v>4757</v>
      </c>
      <c r="G2664" s="1">
        <v>2231.1970471505101</v>
      </c>
      <c r="H2664" s="1">
        <v>56.14</v>
      </c>
      <c r="I2664" s="2">
        <v>125259.4022270296</v>
      </c>
      <c r="J2664" s="3">
        <v>1.130615977931391E-3</v>
      </c>
      <c r="K2664" s="4">
        <v>110788636.17</v>
      </c>
      <c r="L2664" s="5">
        <v>4525001</v>
      </c>
      <c r="M2664" s="6">
        <v>24.483671090000001</v>
      </c>
      <c r="AB2664" s="8" t="s">
        <v>6262</v>
      </c>
    </row>
    <row r="2665" spans="1:28" x14ac:dyDescent="0.35">
      <c r="A2665" t="s">
        <v>4236</v>
      </c>
      <c r="B2665" t="s">
        <v>7543</v>
      </c>
      <c r="C2665" t="s">
        <v>7544</v>
      </c>
      <c r="D2665" t="s">
        <v>7545</v>
      </c>
      <c r="E2665" t="s">
        <v>7546</v>
      </c>
      <c r="F2665" t="s">
        <v>7547</v>
      </c>
      <c r="G2665" s="1">
        <v>208.74496810222371</v>
      </c>
      <c r="H2665" s="1">
        <v>58.37</v>
      </c>
      <c r="I2665" s="2">
        <v>12184.4437881268</v>
      </c>
      <c r="J2665" s="3">
        <v>1.099791838707206E-4</v>
      </c>
      <c r="K2665" s="4">
        <v>110788636.17</v>
      </c>
      <c r="L2665" s="5">
        <v>4525001</v>
      </c>
      <c r="M2665" s="6">
        <v>24.483671090000001</v>
      </c>
      <c r="AB2665" s="8" t="s">
        <v>6262</v>
      </c>
    </row>
    <row r="2666" spans="1:28" x14ac:dyDescent="0.35">
      <c r="A2666" t="s">
        <v>4236</v>
      </c>
      <c r="B2666" t="s">
        <v>707</v>
      </c>
      <c r="C2666" t="s">
        <v>2055</v>
      </c>
      <c r="D2666" t="s">
        <v>709</v>
      </c>
      <c r="E2666" t="s">
        <v>710</v>
      </c>
      <c r="F2666" t="s">
        <v>711</v>
      </c>
      <c r="G2666" s="1">
        <v>641.6752632844757</v>
      </c>
      <c r="H2666" s="1">
        <v>173.58</v>
      </c>
      <c r="I2666" s="2">
        <v>111381.9922009193</v>
      </c>
      <c r="J2666" s="3">
        <v>1.005355748129337E-3</v>
      </c>
      <c r="K2666" s="4">
        <v>110788636.17</v>
      </c>
      <c r="L2666" s="5">
        <v>4525001</v>
      </c>
      <c r="M2666" s="6">
        <v>24.483671090000001</v>
      </c>
      <c r="AB2666" s="8" t="s">
        <v>6262</v>
      </c>
    </row>
    <row r="2667" spans="1:28" x14ac:dyDescent="0.35">
      <c r="A2667" t="s">
        <v>4236</v>
      </c>
      <c r="B2667" t="s">
        <v>6784</v>
      </c>
      <c r="C2667" t="s">
        <v>6785</v>
      </c>
      <c r="D2667" t="s">
        <v>6786</v>
      </c>
      <c r="E2667" t="s">
        <v>6787</v>
      </c>
      <c r="F2667" t="s">
        <v>6788</v>
      </c>
      <c r="G2667" s="1">
        <v>71.589941341055734</v>
      </c>
      <c r="H2667" s="1">
        <v>601.29</v>
      </c>
      <c r="I2667" s="2">
        <v>43046.315828963401</v>
      </c>
      <c r="J2667" s="3">
        <v>3.8854450525874191E-4</v>
      </c>
      <c r="K2667" s="4">
        <v>110788636.17</v>
      </c>
      <c r="L2667" s="5">
        <v>4525001</v>
      </c>
      <c r="M2667" s="6">
        <v>24.483671090000001</v>
      </c>
      <c r="AB2667" s="8" t="s">
        <v>6262</v>
      </c>
    </row>
    <row r="2668" spans="1:28" x14ac:dyDescent="0.35">
      <c r="A2668" t="s">
        <v>4236</v>
      </c>
      <c r="B2668" t="s">
        <v>2074</v>
      </c>
      <c r="C2668" t="s">
        <v>2075</v>
      </c>
      <c r="D2668" t="s">
        <v>2076</v>
      </c>
      <c r="E2668" t="s">
        <v>2077</v>
      </c>
      <c r="F2668" t="s">
        <v>2078</v>
      </c>
      <c r="G2668" s="1">
        <v>4168.7735368510102</v>
      </c>
      <c r="H2668" s="1">
        <v>31.61</v>
      </c>
      <c r="I2668" s="2">
        <v>131774.93149986039</v>
      </c>
      <c r="J2668" s="3">
        <v>1.1894264254472631E-3</v>
      </c>
      <c r="K2668" s="4">
        <v>110788636.17</v>
      </c>
      <c r="L2668" s="5">
        <v>4525001</v>
      </c>
      <c r="M2668" s="6">
        <v>24.483671090000001</v>
      </c>
      <c r="AB2668" s="8" t="s">
        <v>6262</v>
      </c>
    </row>
    <row r="2669" spans="1:28" x14ac:dyDescent="0.35">
      <c r="A2669" t="s">
        <v>4236</v>
      </c>
      <c r="B2669" t="s">
        <v>2079</v>
      </c>
      <c r="C2669" t="s">
        <v>2080</v>
      </c>
      <c r="D2669" t="s">
        <v>2081</v>
      </c>
      <c r="E2669" t="s">
        <v>2082</v>
      </c>
      <c r="F2669" t="s">
        <v>2083</v>
      </c>
      <c r="G2669" s="1">
        <v>1246.2222764898941</v>
      </c>
      <c r="H2669" s="1">
        <v>90.7</v>
      </c>
      <c r="I2669" s="2">
        <v>113032.3604776334</v>
      </c>
      <c r="J2669" s="3">
        <v>1.020252296491767E-3</v>
      </c>
      <c r="K2669" s="4">
        <v>110788636.17</v>
      </c>
      <c r="L2669" s="5">
        <v>4525001</v>
      </c>
      <c r="M2669" s="6">
        <v>24.483671090000001</v>
      </c>
      <c r="AB2669" s="8" t="s">
        <v>6262</v>
      </c>
    </row>
    <row r="2670" spans="1:28" x14ac:dyDescent="0.35">
      <c r="A2670" t="s">
        <v>4236</v>
      </c>
      <c r="B2670" t="s">
        <v>6794</v>
      </c>
      <c r="C2670" t="s">
        <v>6795</v>
      </c>
      <c r="D2670" t="s">
        <v>6796</v>
      </c>
      <c r="E2670" t="s">
        <v>6797</v>
      </c>
      <c r="F2670" t="s">
        <v>6798</v>
      </c>
      <c r="G2670" s="1">
        <v>522.77639036072094</v>
      </c>
      <c r="H2670" s="1">
        <v>40.53</v>
      </c>
      <c r="I2670" s="2">
        <v>21188.12710132002</v>
      </c>
      <c r="J2670" s="3">
        <v>1.9124819867633199E-4</v>
      </c>
      <c r="K2670" s="4">
        <v>110788636.17</v>
      </c>
      <c r="L2670" s="5">
        <v>4525001</v>
      </c>
      <c r="M2670" s="6">
        <v>24.483671090000001</v>
      </c>
      <c r="AB2670" s="8" t="s">
        <v>6262</v>
      </c>
    </row>
    <row r="2671" spans="1:28" x14ac:dyDescent="0.35">
      <c r="A2671" t="s">
        <v>4236</v>
      </c>
      <c r="B2671" t="s">
        <v>741</v>
      </c>
      <c r="C2671" t="s">
        <v>3346</v>
      </c>
      <c r="D2671" t="s">
        <v>743</v>
      </c>
      <c r="E2671" t="s">
        <v>744</v>
      </c>
      <c r="F2671" t="s">
        <v>745</v>
      </c>
      <c r="G2671" s="1">
        <v>288.58820599369892</v>
      </c>
      <c r="H2671" s="1">
        <v>111.91</v>
      </c>
      <c r="I2671" s="2">
        <v>32295.906132754841</v>
      </c>
      <c r="J2671" s="3">
        <v>2.9150919488888987E-4</v>
      </c>
      <c r="K2671" s="4">
        <v>110788636.17</v>
      </c>
      <c r="L2671" s="5">
        <v>4525001</v>
      </c>
      <c r="M2671" s="6">
        <v>24.483671090000001</v>
      </c>
      <c r="AB2671" s="8" t="s">
        <v>6262</v>
      </c>
    </row>
    <row r="2672" spans="1:28" x14ac:dyDescent="0.35">
      <c r="A2672" t="s">
        <v>4236</v>
      </c>
      <c r="B2672" t="s">
        <v>7548</v>
      </c>
      <c r="C2672" t="s">
        <v>7549</v>
      </c>
      <c r="D2672" t="s">
        <v>7550</v>
      </c>
      <c r="E2672" t="s">
        <v>7551</v>
      </c>
      <c r="F2672" t="s">
        <v>7552</v>
      </c>
      <c r="G2672" s="1">
        <v>1142.3817097441411</v>
      </c>
      <c r="H2672" s="1">
        <v>47.45</v>
      </c>
      <c r="I2672" s="2">
        <v>54206.012127359507</v>
      </c>
      <c r="J2672" s="3">
        <v>4.8927411692461771E-4</v>
      </c>
      <c r="K2672" s="4">
        <v>110788636.17</v>
      </c>
      <c r="L2672" s="5">
        <v>4525001</v>
      </c>
      <c r="M2672" s="6">
        <v>24.483671090000001</v>
      </c>
      <c r="AB2672" s="8" t="s">
        <v>6262</v>
      </c>
    </row>
    <row r="2673" spans="1:28" x14ac:dyDescent="0.35">
      <c r="A2673" t="s">
        <v>4236</v>
      </c>
      <c r="B2673" t="s">
        <v>2105</v>
      </c>
      <c r="C2673" t="s">
        <v>2106</v>
      </c>
      <c r="D2673" t="s">
        <v>2107</v>
      </c>
      <c r="E2673" t="s">
        <v>2108</v>
      </c>
      <c r="F2673" t="s">
        <v>2109</v>
      </c>
      <c r="G2673" s="1">
        <v>175.81641681126661</v>
      </c>
      <c r="H2673" s="1">
        <v>267.52</v>
      </c>
      <c r="I2673" s="2">
        <v>47034.407825350048</v>
      </c>
      <c r="J2673" s="3">
        <v>4.2454180727685768E-4</v>
      </c>
      <c r="K2673" s="4">
        <v>110788636.17</v>
      </c>
      <c r="L2673" s="5">
        <v>4525001</v>
      </c>
      <c r="M2673" s="6">
        <v>24.483671090000001</v>
      </c>
      <c r="AB2673" s="8" t="s">
        <v>6262</v>
      </c>
    </row>
    <row r="2674" spans="1:28" x14ac:dyDescent="0.35">
      <c r="A2674" t="s">
        <v>4236</v>
      </c>
      <c r="B2674" t="s">
        <v>2138</v>
      </c>
      <c r="C2674" t="s">
        <v>2139</v>
      </c>
      <c r="D2674" t="s">
        <v>2140</v>
      </c>
      <c r="E2674" t="s">
        <v>2141</v>
      </c>
      <c r="F2674" t="s">
        <v>2142</v>
      </c>
      <c r="G2674" s="1">
        <v>101.30811788025849</v>
      </c>
      <c r="H2674" s="1">
        <v>225.96</v>
      </c>
      <c r="I2674" s="2">
        <v>22891.582316223208</v>
      </c>
      <c r="J2674" s="3">
        <v>2.0662392017442241E-4</v>
      </c>
      <c r="K2674" s="4">
        <v>110788636.17</v>
      </c>
      <c r="L2674" s="5">
        <v>4525001</v>
      </c>
      <c r="M2674" s="6">
        <v>24.483671090000001</v>
      </c>
      <c r="AB2674" s="8" t="s">
        <v>6262</v>
      </c>
    </row>
    <row r="2675" spans="1:28" x14ac:dyDescent="0.35">
      <c r="A2675" t="s">
        <v>4236</v>
      </c>
      <c r="B2675" t="s">
        <v>3376</v>
      </c>
      <c r="C2675" t="s">
        <v>3377</v>
      </c>
      <c r="D2675" t="s">
        <v>3378</v>
      </c>
      <c r="E2675" t="s">
        <v>3379</v>
      </c>
      <c r="F2675" t="s">
        <v>3380</v>
      </c>
      <c r="G2675" s="1">
        <v>243.20393386206149</v>
      </c>
      <c r="H2675" s="1">
        <v>51.34</v>
      </c>
      <c r="I2675" s="2">
        <v>12486.08996447824</v>
      </c>
      <c r="J2675" s="3">
        <v>1.127019015318405E-4</v>
      </c>
      <c r="K2675" s="4">
        <v>110788636.17</v>
      </c>
      <c r="L2675" s="5">
        <v>4525001</v>
      </c>
      <c r="M2675" s="6">
        <v>24.483671090000001</v>
      </c>
      <c r="AB2675" s="8" t="s">
        <v>6262</v>
      </c>
    </row>
    <row r="2676" spans="1:28" x14ac:dyDescent="0.35">
      <c r="A2676" t="s">
        <v>4236</v>
      </c>
      <c r="B2676" t="s">
        <v>7553</v>
      </c>
      <c r="C2676" t="s">
        <v>7554</v>
      </c>
      <c r="D2676" t="s">
        <v>4833</v>
      </c>
      <c r="E2676" t="s">
        <v>4834</v>
      </c>
      <c r="F2676" t="s">
        <v>4835</v>
      </c>
      <c r="G2676" s="1">
        <v>664.39082520759803</v>
      </c>
      <c r="H2676" s="1">
        <v>165.36</v>
      </c>
      <c r="I2676" s="2">
        <v>109863.6668563284</v>
      </c>
      <c r="J2676" s="3">
        <v>9.9165104521864271E-4</v>
      </c>
      <c r="K2676" s="4">
        <v>110788636.17</v>
      </c>
      <c r="L2676" s="5">
        <v>4525001</v>
      </c>
      <c r="M2676" s="6">
        <v>24.483671090000001</v>
      </c>
      <c r="AB2676" s="8" t="s">
        <v>6262</v>
      </c>
    </row>
    <row r="2677" spans="1:28" x14ac:dyDescent="0.35">
      <c r="A2677" t="s">
        <v>4236</v>
      </c>
      <c r="B2677" t="s">
        <v>6830</v>
      </c>
      <c r="C2677" t="s">
        <v>6831</v>
      </c>
      <c r="D2677" t="s">
        <v>6832</v>
      </c>
      <c r="E2677" t="s">
        <v>6833</v>
      </c>
      <c r="F2677" t="s">
        <v>6834</v>
      </c>
      <c r="G2677" s="1">
        <v>1102.30573785058</v>
      </c>
      <c r="H2677" s="1">
        <v>67.69</v>
      </c>
      <c r="I2677" s="2">
        <v>74615.07539510577</v>
      </c>
      <c r="J2677" s="3">
        <v>6.7349033235333279E-4</v>
      </c>
      <c r="K2677" s="4">
        <v>110788636.17</v>
      </c>
      <c r="L2677" s="5">
        <v>4525001</v>
      </c>
      <c r="M2677" s="6">
        <v>24.483671090000001</v>
      </c>
      <c r="AB2677" s="8" t="s">
        <v>6262</v>
      </c>
    </row>
    <row r="2678" spans="1:28" x14ac:dyDescent="0.35">
      <c r="A2678" t="s">
        <v>4236</v>
      </c>
      <c r="B2678" t="s">
        <v>6836</v>
      </c>
      <c r="C2678" t="s">
        <v>6837</v>
      </c>
      <c r="D2678" t="s">
        <v>6838</v>
      </c>
      <c r="E2678" t="s">
        <v>6839</v>
      </c>
      <c r="F2678" t="s">
        <v>6840</v>
      </c>
      <c r="G2678" s="1">
        <v>835.66054812491564</v>
      </c>
      <c r="H2678" s="1">
        <v>22.35</v>
      </c>
      <c r="I2678" s="2">
        <v>18677.01325059187</v>
      </c>
      <c r="J2678" s="3">
        <v>1.6858239162663631E-4</v>
      </c>
      <c r="K2678" s="4">
        <v>110788636.17</v>
      </c>
      <c r="L2678" s="5">
        <v>4525001</v>
      </c>
      <c r="M2678" s="6">
        <v>24.483671090000001</v>
      </c>
      <c r="AB2678" s="8" t="s">
        <v>6262</v>
      </c>
    </row>
    <row r="2679" spans="1:28" x14ac:dyDescent="0.35">
      <c r="A2679" t="s">
        <v>4236</v>
      </c>
      <c r="B2679" t="s">
        <v>2191</v>
      </c>
      <c r="C2679" t="s">
        <v>2192</v>
      </c>
      <c r="D2679" t="s">
        <v>2193</v>
      </c>
      <c r="E2679" t="s">
        <v>2194</v>
      </c>
      <c r="F2679" t="s">
        <v>2195</v>
      </c>
      <c r="G2679" s="1">
        <v>324.61102369818781</v>
      </c>
      <c r="H2679" s="1">
        <v>123.28</v>
      </c>
      <c r="I2679" s="2">
        <v>40018.04700151259</v>
      </c>
      <c r="J2679" s="3">
        <v>3.6121075576836932E-4</v>
      </c>
      <c r="K2679" s="4">
        <v>110788636.17</v>
      </c>
      <c r="L2679" s="5">
        <v>4525001</v>
      </c>
      <c r="M2679" s="6">
        <v>24.483671090000001</v>
      </c>
      <c r="AB2679" s="8" t="s">
        <v>6262</v>
      </c>
    </row>
    <row r="2680" spans="1:28" x14ac:dyDescent="0.35">
      <c r="A2680" t="s">
        <v>4236</v>
      </c>
      <c r="B2680" t="s">
        <v>7555</v>
      </c>
      <c r="C2680" t="s">
        <v>7556</v>
      </c>
      <c r="D2680" t="s">
        <v>7557</v>
      </c>
      <c r="E2680" t="s">
        <v>7558</v>
      </c>
      <c r="F2680" t="s">
        <v>7559</v>
      </c>
      <c r="G2680" s="1">
        <v>799.60937173669106</v>
      </c>
      <c r="H2680" s="1">
        <v>48.64</v>
      </c>
      <c r="I2680" s="2">
        <v>38892.999841272664</v>
      </c>
      <c r="J2680" s="3">
        <v>3.5105585902865671E-4</v>
      </c>
      <c r="K2680" s="4">
        <v>110788636.17</v>
      </c>
      <c r="L2680" s="5">
        <v>4525001</v>
      </c>
      <c r="M2680" s="6">
        <v>24.483671090000001</v>
      </c>
      <c r="AB2680" s="8" t="s">
        <v>6262</v>
      </c>
    </row>
    <row r="2681" spans="1:28" x14ac:dyDescent="0.35">
      <c r="A2681" t="s">
        <v>4236</v>
      </c>
      <c r="B2681" t="s">
        <v>6851</v>
      </c>
      <c r="C2681" t="s">
        <v>6852</v>
      </c>
      <c r="D2681" t="s">
        <v>4877</v>
      </c>
      <c r="E2681" t="s">
        <v>4878</v>
      </c>
      <c r="F2681" t="s">
        <v>4879</v>
      </c>
      <c r="G2681" s="1">
        <v>918.76474190388694</v>
      </c>
      <c r="H2681" s="1">
        <v>128.44999999999999</v>
      </c>
      <c r="I2681" s="2">
        <v>118015.3310975543</v>
      </c>
      <c r="J2681" s="3">
        <v>1.065229568459217E-3</v>
      </c>
      <c r="K2681" s="4">
        <v>110788636.17</v>
      </c>
      <c r="L2681" s="5">
        <v>4525001</v>
      </c>
      <c r="M2681" s="6">
        <v>24.483671090000001</v>
      </c>
      <c r="AB2681" s="8" t="s">
        <v>6262</v>
      </c>
    </row>
    <row r="2682" spans="1:28" x14ac:dyDescent="0.35">
      <c r="A2682" t="s">
        <v>4236</v>
      </c>
      <c r="B2682" t="s">
        <v>7560</v>
      </c>
      <c r="C2682" t="s">
        <v>7561</v>
      </c>
      <c r="D2682" t="s">
        <v>7562</v>
      </c>
      <c r="E2682" t="s">
        <v>7563</v>
      </c>
      <c r="F2682" t="s">
        <v>7564</v>
      </c>
      <c r="G2682" s="1">
        <v>862.78308891129814</v>
      </c>
      <c r="H2682" s="1">
        <v>52.86</v>
      </c>
      <c r="I2682" s="2">
        <v>45606.714079851219</v>
      </c>
      <c r="J2682" s="3">
        <v>4.1165516298864659E-4</v>
      </c>
      <c r="K2682" s="4">
        <v>110788636.17</v>
      </c>
      <c r="L2682" s="5">
        <v>4525001</v>
      </c>
      <c r="M2682" s="6">
        <v>24.483671090000001</v>
      </c>
      <c r="AB2682" s="8" t="s">
        <v>6262</v>
      </c>
    </row>
    <row r="2683" spans="1:28" x14ac:dyDescent="0.35">
      <c r="A2683" t="s">
        <v>4236</v>
      </c>
      <c r="B2683" t="s">
        <v>826</v>
      </c>
      <c r="C2683" t="s">
        <v>6860</v>
      </c>
      <c r="D2683" t="s">
        <v>828</v>
      </c>
      <c r="E2683" t="s">
        <v>829</v>
      </c>
      <c r="F2683" t="s">
        <v>830</v>
      </c>
      <c r="G2683" s="1">
        <v>439.39872029509968</v>
      </c>
      <c r="H2683" s="1">
        <v>249.9</v>
      </c>
      <c r="I2683" s="2">
        <v>109805.7402017454</v>
      </c>
      <c r="J2683" s="3">
        <v>9.9112818785180852E-4</v>
      </c>
      <c r="K2683" s="4">
        <v>110788636.17</v>
      </c>
      <c r="L2683" s="5">
        <v>4525001</v>
      </c>
      <c r="M2683" s="6">
        <v>24.483671090000001</v>
      </c>
      <c r="AB2683" s="8" t="s">
        <v>6262</v>
      </c>
    </row>
    <row r="2684" spans="1:28" x14ac:dyDescent="0.35">
      <c r="A2684" t="s">
        <v>4236</v>
      </c>
      <c r="B2684" t="s">
        <v>6861</v>
      </c>
      <c r="C2684" t="s">
        <v>6862</v>
      </c>
      <c r="D2684" t="s">
        <v>6863</v>
      </c>
      <c r="E2684" t="s">
        <v>6864</v>
      </c>
      <c r="F2684" t="s">
        <v>6865</v>
      </c>
      <c r="G2684" s="1">
        <v>1304.0241805492531</v>
      </c>
      <c r="H2684" s="1">
        <v>102.69</v>
      </c>
      <c r="I2684" s="2">
        <v>133910.24310060279</v>
      </c>
      <c r="J2684" s="3">
        <v>1.2087001675435711E-3</v>
      </c>
      <c r="K2684" s="4">
        <v>110788636.17</v>
      </c>
      <c r="L2684" s="5">
        <v>4525001</v>
      </c>
      <c r="M2684" s="6">
        <v>24.483671090000001</v>
      </c>
      <c r="AB2684" s="8" t="s">
        <v>6262</v>
      </c>
    </row>
    <row r="2685" spans="1:28" x14ac:dyDescent="0.35">
      <c r="A2685" t="s">
        <v>4236</v>
      </c>
      <c r="B2685" t="s">
        <v>831</v>
      </c>
      <c r="C2685" t="s">
        <v>6866</v>
      </c>
      <c r="D2685" t="s">
        <v>833</v>
      </c>
      <c r="E2685" t="s">
        <v>834</v>
      </c>
      <c r="F2685" t="s">
        <v>835</v>
      </c>
      <c r="G2685" s="1">
        <v>292.9882677092578</v>
      </c>
      <c r="H2685" s="1">
        <v>82.18</v>
      </c>
      <c r="I2685" s="2">
        <v>24077.775840346811</v>
      </c>
      <c r="J2685" s="3">
        <v>2.173307360097888E-4</v>
      </c>
      <c r="K2685" s="4">
        <v>110788636.17</v>
      </c>
      <c r="L2685" s="5">
        <v>4525001</v>
      </c>
      <c r="M2685" s="6">
        <v>24.483671090000001</v>
      </c>
      <c r="AB2685" s="8" t="s">
        <v>6262</v>
      </c>
    </row>
    <row r="2686" spans="1:28" x14ac:dyDescent="0.35">
      <c r="A2686" t="s">
        <v>4236</v>
      </c>
      <c r="B2686" t="s">
        <v>6869</v>
      </c>
      <c r="C2686" t="s">
        <v>6870</v>
      </c>
      <c r="D2686" t="s">
        <v>6871</v>
      </c>
      <c r="E2686" t="s">
        <v>6872</v>
      </c>
      <c r="F2686" t="s">
        <v>6873</v>
      </c>
      <c r="G2686" s="1">
        <v>1027.43788752826</v>
      </c>
      <c r="H2686" s="1">
        <v>100.77</v>
      </c>
      <c r="I2686" s="2">
        <v>103534.91592622281</v>
      </c>
      <c r="J2686" s="3">
        <v>9.3452649572608928E-4</v>
      </c>
      <c r="K2686" s="4">
        <v>110788636.17</v>
      </c>
      <c r="L2686" s="5">
        <v>4525001</v>
      </c>
      <c r="M2686" s="6">
        <v>24.483671090000001</v>
      </c>
      <c r="AB2686" s="8" t="s">
        <v>6262</v>
      </c>
    </row>
    <row r="2687" spans="1:28" x14ac:dyDescent="0.35">
      <c r="A2687" t="s">
        <v>4236</v>
      </c>
      <c r="B2687" t="s">
        <v>3547</v>
      </c>
      <c r="C2687" t="s">
        <v>3548</v>
      </c>
      <c r="D2687" t="s">
        <v>3549</v>
      </c>
      <c r="E2687" t="s">
        <v>3550</v>
      </c>
      <c r="F2687" t="s">
        <v>3551</v>
      </c>
      <c r="G2687" s="1">
        <v>848.37537818239537</v>
      </c>
      <c r="H2687" s="1">
        <v>134.35</v>
      </c>
      <c r="I2687" s="2">
        <v>113979.2320588048</v>
      </c>
      <c r="J2687" s="3">
        <v>1.0287989454433671E-3</v>
      </c>
      <c r="K2687" s="4">
        <v>110788636.17</v>
      </c>
      <c r="L2687" s="5">
        <v>4525001</v>
      </c>
      <c r="M2687" s="6">
        <v>24.483671090000001</v>
      </c>
      <c r="AB2687" s="8" t="s">
        <v>6262</v>
      </c>
    </row>
    <row r="2688" spans="1:28" x14ac:dyDescent="0.35">
      <c r="A2688" t="s">
        <v>4236</v>
      </c>
      <c r="B2688" t="s">
        <v>2312</v>
      </c>
      <c r="C2688" t="s">
        <v>2313</v>
      </c>
      <c r="D2688" t="s">
        <v>2314</v>
      </c>
      <c r="E2688" t="s">
        <v>2315</v>
      </c>
      <c r="F2688" t="s">
        <v>2316</v>
      </c>
      <c r="G2688" s="1">
        <v>2360.6921007735982</v>
      </c>
      <c r="H2688" s="1">
        <v>47.92</v>
      </c>
      <c r="I2688" s="2">
        <v>113124.36546907081</v>
      </c>
      <c r="J2688" s="3">
        <v>1.021082751623431E-3</v>
      </c>
      <c r="K2688" s="4">
        <v>110788636.17</v>
      </c>
      <c r="L2688" s="5">
        <v>4525001</v>
      </c>
      <c r="M2688" s="6">
        <v>24.483671090000001</v>
      </c>
      <c r="AB2688" s="8" t="s">
        <v>6262</v>
      </c>
    </row>
    <row r="2689" spans="1:28" x14ac:dyDescent="0.35">
      <c r="A2689" t="s">
        <v>4236</v>
      </c>
      <c r="B2689" t="s">
        <v>6875</v>
      </c>
      <c r="C2689" t="s">
        <v>6876</v>
      </c>
      <c r="D2689" t="s">
        <v>6877</v>
      </c>
      <c r="E2689" t="s">
        <v>6878</v>
      </c>
      <c r="F2689" t="s">
        <v>6879</v>
      </c>
      <c r="G2689" s="1">
        <v>187.14138348908659</v>
      </c>
      <c r="H2689" s="1">
        <v>128.93</v>
      </c>
      <c r="I2689" s="2">
        <v>24128.138573247939</v>
      </c>
      <c r="J2689" s="3">
        <v>2.177853199332144E-4</v>
      </c>
      <c r="K2689" s="4">
        <v>110788636.17</v>
      </c>
      <c r="L2689" s="5">
        <v>4525001</v>
      </c>
      <c r="M2689" s="6">
        <v>24.483671090000001</v>
      </c>
      <c r="AB2689" s="8" t="s">
        <v>6262</v>
      </c>
    </row>
    <row r="2690" spans="1:28" x14ac:dyDescent="0.35">
      <c r="A2690" t="s">
        <v>4236</v>
      </c>
      <c r="B2690" t="s">
        <v>7565</v>
      </c>
      <c r="C2690" t="s">
        <v>7566</v>
      </c>
      <c r="D2690" t="s">
        <v>5616</v>
      </c>
      <c r="E2690" t="s">
        <v>5617</v>
      </c>
      <c r="F2690" t="s">
        <v>5618</v>
      </c>
      <c r="G2690" s="1">
        <v>245.43402147008169</v>
      </c>
      <c r="H2690" s="1">
        <v>147.61000000000001</v>
      </c>
      <c r="I2690" s="2">
        <v>36228.515909198759</v>
      </c>
      <c r="J2690" s="3">
        <v>3.2700570348756519E-4</v>
      </c>
      <c r="K2690" s="4">
        <v>110788636.17</v>
      </c>
      <c r="L2690" s="5">
        <v>4525001</v>
      </c>
      <c r="M2690" s="6">
        <v>24.483671090000001</v>
      </c>
      <c r="AB2690" s="8" t="s">
        <v>6262</v>
      </c>
    </row>
    <row r="2691" spans="1:28" x14ac:dyDescent="0.35">
      <c r="A2691" t="s">
        <v>4236</v>
      </c>
      <c r="B2691" t="s">
        <v>6880</v>
      </c>
      <c r="C2691" t="s">
        <v>6881</v>
      </c>
      <c r="D2691" t="s">
        <v>6882</v>
      </c>
      <c r="E2691" t="s">
        <v>6883</v>
      </c>
      <c r="F2691" t="s">
        <v>6884</v>
      </c>
      <c r="G2691" s="1">
        <v>662.7378774812405</v>
      </c>
      <c r="H2691" s="1">
        <v>43.12</v>
      </c>
      <c r="I2691" s="2">
        <v>28577.257276991091</v>
      </c>
      <c r="J2691" s="3">
        <v>2.5794393960352227E-4</v>
      </c>
      <c r="K2691" s="4">
        <v>110788636.17</v>
      </c>
      <c r="L2691" s="5">
        <v>4525001</v>
      </c>
      <c r="M2691" s="6">
        <v>24.483671090000001</v>
      </c>
      <c r="AB2691" s="8" t="s">
        <v>6262</v>
      </c>
    </row>
    <row r="2692" spans="1:28" x14ac:dyDescent="0.35">
      <c r="A2692" t="s">
        <v>4236</v>
      </c>
      <c r="B2692" t="s">
        <v>6885</v>
      </c>
      <c r="C2692" t="s">
        <v>6886</v>
      </c>
      <c r="D2692" t="s">
        <v>6887</v>
      </c>
      <c r="E2692" t="s">
        <v>6888</v>
      </c>
      <c r="F2692" t="s">
        <v>6889</v>
      </c>
      <c r="G2692" s="1">
        <v>153.89947810897471</v>
      </c>
      <c r="H2692" s="1">
        <v>205.51</v>
      </c>
      <c r="I2692" s="2">
        <v>31627.881746175401</v>
      </c>
      <c r="J2692" s="3">
        <v>2.8547947550905753E-4</v>
      </c>
      <c r="K2692" s="4">
        <v>110788636.17</v>
      </c>
      <c r="L2692" s="5">
        <v>4525001</v>
      </c>
      <c r="M2692" s="6">
        <v>24.483671090000001</v>
      </c>
      <c r="AB2692" s="8" t="s">
        <v>6262</v>
      </c>
    </row>
    <row r="2693" spans="1:28" x14ac:dyDescent="0.35">
      <c r="A2693" t="s">
        <v>4236</v>
      </c>
      <c r="B2693" t="s">
        <v>2360</v>
      </c>
      <c r="C2693" t="s">
        <v>2361</v>
      </c>
      <c r="D2693" t="s">
        <v>2362</v>
      </c>
      <c r="E2693" t="s">
        <v>2363</v>
      </c>
      <c r="F2693" t="s">
        <v>2364</v>
      </c>
      <c r="G2693" s="1">
        <v>60.024266032426233</v>
      </c>
      <c r="H2693" s="1">
        <v>2348.4499999999998</v>
      </c>
      <c r="I2693" s="2">
        <v>140963.98756385141</v>
      </c>
      <c r="J2693" s="3">
        <v>1.272368651127257E-3</v>
      </c>
      <c r="K2693" s="4">
        <v>110788636.17</v>
      </c>
      <c r="L2693" s="5">
        <v>4525001</v>
      </c>
      <c r="M2693" s="6">
        <v>24.483671090000001</v>
      </c>
      <c r="AB2693" s="8" t="s">
        <v>6262</v>
      </c>
    </row>
    <row r="2694" spans="1:28" x14ac:dyDescent="0.35">
      <c r="A2694" t="s">
        <v>4236</v>
      </c>
      <c r="B2694" t="s">
        <v>856</v>
      </c>
      <c r="C2694" t="s">
        <v>7567</v>
      </c>
      <c r="D2694" t="s">
        <v>858</v>
      </c>
      <c r="E2694" t="s">
        <v>859</v>
      </c>
      <c r="F2694" t="s">
        <v>860</v>
      </c>
      <c r="G2694" s="1">
        <v>97.311089897969396</v>
      </c>
      <c r="H2694" s="1">
        <v>446.28</v>
      </c>
      <c r="I2694" s="2">
        <v>43427.993199665783</v>
      </c>
      <c r="J2694" s="3">
        <v>3.9198960020617592E-4</v>
      </c>
      <c r="K2694" s="4">
        <v>110788636.17</v>
      </c>
      <c r="L2694" s="5">
        <v>4525001</v>
      </c>
      <c r="M2694" s="6">
        <v>24.483671090000001</v>
      </c>
      <c r="AB2694" s="8" t="s">
        <v>6262</v>
      </c>
    </row>
    <row r="2695" spans="1:28" x14ac:dyDescent="0.35">
      <c r="A2695" t="s">
        <v>4236</v>
      </c>
      <c r="B2695" t="s">
        <v>861</v>
      </c>
      <c r="C2695" t="s">
        <v>7568</v>
      </c>
      <c r="D2695" t="s">
        <v>863</v>
      </c>
      <c r="E2695" t="s">
        <v>864</v>
      </c>
      <c r="F2695" t="s">
        <v>865</v>
      </c>
      <c r="G2695" s="1">
        <v>1750.4515013922139</v>
      </c>
      <c r="H2695" s="1">
        <v>46.73</v>
      </c>
      <c r="I2695" s="2">
        <v>81798.598660058167</v>
      </c>
      <c r="J2695" s="3">
        <v>7.3833022490268788E-4</v>
      </c>
      <c r="K2695" s="4">
        <v>110788636.17</v>
      </c>
      <c r="L2695" s="5">
        <v>4525001</v>
      </c>
      <c r="M2695" s="6">
        <v>24.483671090000001</v>
      </c>
      <c r="AB2695" s="8" t="s">
        <v>6262</v>
      </c>
    </row>
    <row r="2696" spans="1:28" x14ac:dyDescent="0.35">
      <c r="A2696" t="s">
        <v>4236</v>
      </c>
      <c r="B2696" t="s">
        <v>6897</v>
      </c>
      <c r="C2696" t="s">
        <v>6898</v>
      </c>
      <c r="D2696" t="s">
        <v>6899</v>
      </c>
      <c r="E2696" t="s">
        <v>6900</v>
      </c>
      <c r="F2696" t="s">
        <v>6901</v>
      </c>
      <c r="G2696" s="1">
        <v>871.75344959143206</v>
      </c>
      <c r="H2696" s="1">
        <v>114.07</v>
      </c>
      <c r="I2696" s="2">
        <v>99440.915994894647</v>
      </c>
      <c r="J2696" s="3">
        <v>8.9757324787631825E-4</v>
      </c>
      <c r="K2696" s="4">
        <v>110788636.17</v>
      </c>
      <c r="L2696" s="5">
        <v>4525001</v>
      </c>
      <c r="M2696" s="6">
        <v>24.483671090000001</v>
      </c>
      <c r="AB2696" s="8" t="s">
        <v>6262</v>
      </c>
    </row>
    <row r="2697" spans="1:28" x14ac:dyDescent="0.35">
      <c r="A2697" t="s">
        <v>4236</v>
      </c>
      <c r="B2697" t="s">
        <v>6902</v>
      </c>
      <c r="C2697" t="s">
        <v>6903</v>
      </c>
      <c r="D2697" t="s">
        <v>5666</v>
      </c>
      <c r="E2697" t="s">
        <v>5667</v>
      </c>
      <c r="G2697" s="1">
        <v>865.72458934746987</v>
      </c>
      <c r="H2697" s="1">
        <v>28.24</v>
      </c>
      <c r="I2697" s="2">
        <v>24448.062403172549</v>
      </c>
      <c r="J2697" s="3">
        <v>2.2067301528703841E-4</v>
      </c>
      <c r="K2697" s="4">
        <v>110788636.17</v>
      </c>
      <c r="L2697" s="5">
        <v>4525001</v>
      </c>
      <c r="M2697" s="6">
        <v>24.483671090000001</v>
      </c>
      <c r="AB2697" s="8" t="s">
        <v>6262</v>
      </c>
    </row>
    <row r="2698" spans="1:28" x14ac:dyDescent="0.35">
      <c r="A2698" t="s">
        <v>4236</v>
      </c>
      <c r="B2698" t="s">
        <v>6904</v>
      </c>
      <c r="C2698" t="s">
        <v>6905</v>
      </c>
      <c r="D2698" t="s">
        <v>6906</v>
      </c>
      <c r="E2698" t="s">
        <v>6907</v>
      </c>
      <c r="F2698" t="s">
        <v>6908</v>
      </c>
      <c r="G2698" s="1">
        <v>273.92370527923077</v>
      </c>
      <c r="H2698" s="1">
        <v>88.51</v>
      </c>
      <c r="I2698" s="2">
        <v>24244.98715426472</v>
      </c>
      <c r="J2698" s="3">
        <v>2.188400181861786E-4</v>
      </c>
      <c r="K2698" s="4">
        <v>110788636.17</v>
      </c>
      <c r="L2698" s="5">
        <v>4525001</v>
      </c>
      <c r="M2698" s="6">
        <v>24.483671090000001</v>
      </c>
      <c r="AB2698" s="8" t="s">
        <v>6262</v>
      </c>
    </row>
    <row r="2699" spans="1:28" x14ac:dyDescent="0.35">
      <c r="A2699" t="s">
        <v>4236</v>
      </c>
      <c r="B2699" t="s">
        <v>2417</v>
      </c>
      <c r="C2699" t="s">
        <v>2418</v>
      </c>
      <c r="D2699" t="s">
        <v>2419</v>
      </c>
      <c r="E2699" t="s">
        <v>2420</v>
      </c>
      <c r="F2699" t="s">
        <v>2421</v>
      </c>
      <c r="G2699" s="1">
        <v>775.83504345292386</v>
      </c>
      <c r="H2699" s="1">
        <v>180.49</v>
      </c>
      <c r="I2699" s="2">
        <v>140030.4669928182</v>
      </c>
      <c r="J2699" s="3">
        <v>1.2639425110166349E-3</v>
      </c>
      <c r="K2699" s="4">
        <v>110788636.17</v>
      </c>
      <c r="L2699" s="5">
        <v>4525001</v>
      </c>
      <c r="M2699" s="6">
        <v>24.483671090000001</v>
      </c>
      <c r="AB2699" s="8" t="s">
        <v>6262</v>
      </c>
    </row>
    <row r="2700" spans="1:28" x14ac:dyDescent="0.35">
      <c r="A2700" t="s">
        <v>4236</v>
      </c>
      <c r="B2700" t="s">
        <v>2417</v>
      </c>
      <c r="C2700" t="s">
        <v>6916</v>
      </c>
      <c r="D2700" t="s">
        <v>6917</v>
      </c>
      <c r="E2700" t="s">
        <v>6918</v>
      </c>
      <c r="F2700" t="s">
        <v>6919</v>
      </c>
      <c r="G2700" s="1">
        <v>239.28358404333679</v>
      </c>
      <c r="H2700" s="1">
        <v>178.88</v>
      </c>
      <c r="I2700" s="2">
        <v>42803.047513672078</v>
      </c>
      <c r="J2700" s="3">
        <v>3.863487176427806E-4</v>
      </c>
      <c r="K2700" s="4">
        <v>110788636.17</v>
      </c>
      <c r="L2700" s="5">
        <v>4525001</v>
      </c>
      <c r="M2700" s="6">
        <v>24.483671090000001</v>
      </c>
      <c r="AB2700" s="8" t="s">
        <v>6262</v>
      </c>
    </row>
    <row r="2701" spans="1:28" x14ac:dyDescent="0.35">
      <c r="A2701" t="s">
        <v>4236</v>
      </c>
      <c r="B2701" t="s">
        <v>6920</v>
      </c>
      <c r="C2701" t="s">
        <v>6921</v>
      </c>
      <c r="D2701" t="s">
        <v>6922</v>
      </c>
      <c r="E2701" t="s">
        <v>6923</v>
      </c>
      <c r="G2701" s="1">
        <v>6200.9480505588181</v>
      </c>
      <c r="H2701" s="1">
        <v>20.66</v>
      </c>
      <c r="I2701" s="2">
        <v>128111.5867245452</v>
      </c>
      <c r="J2701" s="3">
        <v>1.156360355659257E-3</v>
      </c>
      <c r="K2701" s="4">
        <v>110788636.17</v>
      </c>
      <c r="L2701" s="5">
        <v>4525001</v>
      </c>
      <c r="M2701" s="6">
        <v>24.483671090000001</v>
      </c>
      <c r="AB2701" s="8" t="s">
        <v>6262</v>
      </c>
    </row>
    <row r="2702" spans="1:28" x14ac:dyDescent="0.35">
      <c r="A2702" t="s">
        <v>4236</v>
      </c>
      <c r="B2702" t="s">
        <v>6931</v>
      </c>
      <c r="C2702" t="s">
        <v>6932</v>
      </c>
      <c r="D2702" t="s">
        <v>6933</v>
      </c>
      <c r="E2702" t="s">
        <v>6934</v>
      </c>
      <c r="F2702" t="s">
        <v>6935</v>
      </c>
      <c r="G2702" s="1">
        <v>4602.4891894136181</v>
      </c>
      <c r="H2702" s="1">
        <v>34</v>
      </c>
      <c r="I2702" s="2">
        <v>156484.632440063</v>
      </c>
      <c r="J2702" s="3">
        <v>1.4124610415814181E-3</v>
      </c>
      <c r="K2702" s="4">
        <v>110788636.17</v>
      </c>
      <c r="L2702" s="5">
        <v>4525001</v>
      </c>
      <c r="M2702" s="6">
        <v>24.483671090000001</v>
      </c>
      <c r="AB2702" s="8" t="s">
        <v>6262</v>
      </c>
    </row>
    <row r="2703" spans="1:28" x14ac:dyDescent="0.35">
      <c r="A2703" t="s">
        <v>4236</v>
      </c>
      <c r="B2703" t="s">
        <v>6936</v>
      </c>
      <c r="C2703" t="s">
        <v>6937</v>
      </c>
      <c r="D2703" t="s">
        <v>6938</v>
      </c>
      <c r="E2703" t="s">
        <v>6939</v>
      </c>
      <c r="F2703" t="s">
        <v>6940</v>
      </c>
      <c r="G2703" s="1">
        <v>152.46282869922891</v>
      </c>
      <c r="H2703" s="1">
        <v>273.92</v>
      </c>
      <c r="I2703" s="2">
        <v>41762.618037292777</v>
      </c>
      <c r="J2703" s="3">
        <v>3.7695759674494038E-4</v>
      </c>
      <c r="K2703" s="4">
        <v>110788636.17</v>
      </c>
      <c r="L2703" s="5">
        <v>4525001</v>
      </c>
      <c r="M2703" s="6">
        <v>24.483671090000001</v>
      </c>
      <c r="AB2703" s="8" t="s">
        <v>6262</v>
      </c>
    </row>
    <row r="2704" spans="1:28" x14ac:dyDescent="0.35">
      <c r="A2704" t="s">
        <v>4236</v>
      </c>
      <c r="B2704" t="s">
        <v>7569</v>
      </c>
      <c r="C2704" t="s">
        <v>7570</v>
      </c>
      <c r="D2704" t="s">
        <v>7571</v>
      </c>
      <c r="E2704" t="s">
        <v>7572</v>
      </c>
      <c r="F2704" t="s">
        <v>7573</v>
      </c>
      <c r="G2704" s="1">
        <v>314.52279437418241</v>
      </c>
      <c r="H2704" s="1">
        <v>185.71</v>
      </c>
      <c r="I2704" s="2">
        <v>58410.028143229407</v>
      </c>
      <c r="J2704" s="3">
        <v>5.2722039157158626E-4</v>
      </c>
      <c r="K2704" s="4">
        <v>110788636.17</v>
      </c>
      <c r="L2704" s="5">
        <v>4525001</v>
      </c>
      <c r="M2704" s="6">
        <v>24.483671090000001</v>
      </c>
      <c r="AB2704" s="8" t="s">
        <v>6262</v>
      </c>
    </row>
    <row r="2705" spans="1:28" x14ac:dyDescent="0.35">
      <c r="A2705" t="s">
        <v>4236</v>
      </c>
      <c r="B2705" t="s">
        <v>6944</v>
      </c>
      <c r="C2705" t="s">
        <v>6945</v>
      </c>
      <c r="D2705" t="s">
        <v>6946</v>
      </c>
      <c r="E2705" t="s">
        <v>6947</v>
      </c>
      <c r="F2705" t="s">
        <v>6948</v>
      </c>
      <c r="G2705" s="1">
        <v>2116.2856138908228</v>
      </c>
      <c r="H2705" s="1">
        <v>61.3</v>
      </c>
      <c r="I2705" s="2">
        <v>129728.3081315075</v>
      </c>
      <c r="J2705" s="3">
        <v>1.1709532007637079E-3</v>
      </c>
      <c r="K2705" s="4">
        <v>110788636.17</v>
      </c>
      <c r="L2705" s="5">
        <v>4525001</v>
      </c>
      <c r="M2705" s="6">
        <v>24.483671090000001</v>
      </c>
      <c r="AB2705" s="8" t="s">
        <v>6262</v>
      </c>
    </row>
    <row r="2706" spans="1:28" x14ac:dyDescent="0.35">
      <c r="A2706" t="s">
        <v>4236</v>
      </c>
      <c r="B2706" t="s">
        <v>7574</v>
      </c>
      <c r="C2706" t="s">
        <v>7575</v>
      </c>
      <c r="D2706" t="s">
        <v>5694</v>
      </c>
      <c r="E2706" t="s">
        <v>5695</v>
      </c>
      <c r="F2706" t="s">
        <v>5696</v>
      </c>
      <c r="G2706" s="1">
        <v>593.93454355580525</v>
      </c>
      <c r="H2706" s="1">
        <v>47.01</v>
      </c>
      <c r="I2706" s="2">
        <v>27920.862892558409</v>
      </c>
      <c r="J2706" s="3">
        <v>2.5201919490835809E-4</v>
      </c>
      <c r="K2706" s="4">
        <v>110788636.17</v>
      </c>
      <c r="L2706" s="5">
        <v>4525001</v>
      </c>
      <c r="M2706" s="6">
        <v>24.483671090000001</v>
      </c>
      <c r="AB2706" s="8" t="s">
        <v>6262</v>
      </c>
    </row>
    <row r="2707" spans="1:28" x14ac:dyDescent="0.35">
      <c r="A2707" t="s">
        <v>4236</v>
      </c>
      <c r="B2707" t="s">
        <v>890</v>
      </c>
      <c r="C2707" t="s">
        <v>6954</v>
      </c>
      <c r="D2707" t="s">
        <v>892</v>
      </c>
      <c r="E2707" t="s">
        <v>893</v>
      </c>
      <c r="F2707" t="s">
        <v>894</v>
      </c>
      <c r="G2707" s="1">
        <v>62.68446480383318</v>
      </c>
      <c r="H2707" s="1">
        <v>429.82</v>
      </c>
      <c r="I2707" s="2">
        <v>26943.03666198358</v>
      </c>
      <c r="J2707" s="3">
        <v>2.4319314320866571E-4</v>
      </c>
      <c r="K2707" s="4">
        <v>110788636.17</v>
      </c>
      <c r="L2707" s="5">
        <v>4525001</v>
      </c>
      <c r="M2707" s="6">
        <v>24.483671090000001</v>
      </c>
      <c r="AB2707" s="8" t="s">
        <v>6262</v>
      </c>
    </row>
    <row r="2708" spans="1:28" x14ac:dyDescent="0.35">
      <c r="A2708" t="s">
        <v>4236</v>
      </c>
      <c r="B2708" t="s">
        <v>6956</v>
      </c>
      <c r="C2708" t="s">
        <v>6957</v>
      </c>
      <c r="D2708" t="s">
        <v>5043</v>
      </c>
      <c r="E2708" t="s">
        <v>5044</v>
      </c>
      <c r="F2708" t="s">
        <v>5045</v>
      </c>
      <c r="G2708" s="1">
        <v>801.96473756642808</v>
      </c>
      <c r="H2708" s="1">
        <v>146.16999999999999</v>
      </c>
      <c r="I2708" s="2">
        <v>117223.18569008481</v>
      </c>
      <c r="J2708" s="3">
        <v>1.0580795083550919E-3</v>
      </c>
      <c r="K2708" s="4">
        <v>110788636.17</v>
      </c>
      <c r="L2708" s="5">
        <v>4525001</v>
      </c>
      <c r="M2708" s="6">
        <v>24.483671090000001</v>
      </c>
      <c r="AB2708" s="8" t="s">
        <v>6262</v>
      </c>
    </row>
    <row r="2709" spans="1:28" x14ac:dyDescent="0.35">
      <c r="A2709" t="s">
        <v>4236</v>
      </c>
      <c r="B2709" t="s">
        <v>6958</v>
      </c>
      <c r="C2709" t="s">
        <v>6959</v>
      </c>
      <c r="D2709" t="s">
        <v>5055</v>
      </c>
      <c r="E2709" t="s">
        <v>5056</v>
      </c>
      <c r="F2709" t="s">
        <v>5057</v>
      </c>
      <c r="G2709" s="1">
        <v>682.35989552056151</v>
      </c>
      <c r="H2709" s="1">
        <v>182.18</v>
      </c>
      <c r="I2709" s="2">
        <v>124312.32576593589</v>
      </c>
      <c r="J2709" s="3">
        <v>1.1220674796933541E-3</v>
      </c>
      <c r="K2709" s="4">
        <v>110788636.17</v>
      </c>
      <c r="L2709" s="5">
        <v>4525001</v>
      </c>
      <c r="M2709" s="6">
        <v>24.483671090000001</v>
      </c>
      <c r="AB2709" s="8" t="s">
        <v>6262</v>
      </c>
    </row>
    <row r="2710" spans="1:28" x14ac:dyDescent="0.35">
      <c r="A2710" t="s">
        <v>4236</v>
      </c>
      <c r="B2710" t="s">
        <v>905</v>
      </c>
      <c r="C2710" t="s">
        <v>2469</v>
      </c>
      <c r="D2710" t="s">
        <v>907</v>
      </c>
      <c r="E2710" t="s">
        <v>908</v>
      </c>
      <c r="F2710" t="s">
        <v>909</v>
      </c>
      <c r="G2710" s="1">
        <v>4247.3266869610879</v>
      </c>
      <c r="H2710" s="1">
        <v>29.29</v>
      </c>
      <c r="I2710" s="2">
        <v>124404.1986610903</v>
      </c>
      <c r="J2710" s="3">
        <v>1.122896742498011E-3</v>
      </c>
      <c r="K2710" s="4">
        <v>110788636.17</v>
      </c>
      <c r="L2710" s="5">
        <v>4525001</v>
      </c>
      <c r="M2710" s="6">
        <v>24.483671090000001</v>
      </c>
      <c r="AB2710" s="8" t="s">
        <v>6262</v>
      </c>
    </row>
    <row r="2711" spans="1:28" x14ac:dyDescent="0.35">
      <c r="A2711" t="s">
        <v>4236</v>
      </c>
      <c r="B2711" t="s">
        <v>329</v>
      </c>
      <c r="C2711" t="s">
        <v>6962</v>
      </c>
      <c r="D2711" t="s">
        <v>331</v>
      </c>
      <c r="E2711" t="s">
        <v>332</v>
      </c>
      <c r="G2711" s="1">
        <v>320.72839058013602</v>
      </c>
      <c r="H2711" s="1">
        <v>127.65</v>
      </c>
      <c r="I2711" s="2">
        <v>40940.979057554367</v>
      </c>
      <c r="J2711" s="3">
        <v>3.6954132186203949E-4</v>
      </c>
      <c r="K2711" s="4">
        <v>110788636.17</v>
      </c>
      <c r="L2711" s="5">
        <v>4525001</v>
      </c>
      <c r="M2711" s="6">
        <v>24.483671090000001</v>
      </c>
      <c r="AB2711" s="8" t="s">
        <v>6262</v>
      </c>
    </row>
    <row r="2712" spans="1:28" x14ac:dyDescent="0.35">
      <c r="A2712" t="s">
        <v>4236</v>
      </c>
      <c r="B2712" t="s">
        <v>6963</v>
      </c>
      <c r="C2712" t="s">
        <v>6964</v>
      </c>
      <c r="D2712" t="s">
        <v>6965</v>
      </c>
      <c r="E2712" t="s">
        <v>6966</v>
      </c>
      <c r="F2712" t="s">
        <v>6967</v>
      </c>
      <c r="G2712" s="1">
        <v>583.08476140839309</v>
      </c>
      <c r="H2712" s="1">
        <v>69.97</v>
      </c>
      <c r="I2712" s="2">
        <v>40798.440755745272</v>
      </c>
      <c r="J2712" s="3">
        <v>3.6825474314118242E-4</v>
      </c>
      <c r="K2712" s="4">
        <v>110788636.17</v>
      </c>
      <c r="L2712" s="5">
        <v>4525001</v>
      </c>
      <c r="M2712" s="6">
        <v>24.483671090000001</v>
      </c>
      <c r="AB2712" s="8" t="s">
        <v>6262</v>
      </c>
    </row>
    <row r="2713" spans="1:28" x14ac:dyDescent="0.35">
      <c r="A2713" t="s">
        <v>4236</v>
      </c>
      <c r="B2713" t="s">
        <v>2483</v>
      </c>
      <c r="C2713" t="s">
        <v>2484</v>
      </c>
      <c r="D2713" t="s">
        <v>2485</v>
      </c>
      <c r="E2713" t="s">
        <v>2486</v>
      </c>
      <c r="F2713" t="s">
        <v>2487</v>
      </c>
      <c r="G2713" s="1">
        <v>3650.6552259243108</v>
      </c>
      <c r="H2713" s="1">
        <v>19.05</v>
      </c>
      <c r="I2713" s="2">
        <v>69544.982053858126</v>
      </c>
      <c r="J2713" s="3">
        <v>6.2772667358360285E-4</v>
      </c>
      <c r="K2713" s="4">
        <v>110788636.17</v>
      </c>
      <c r="L2713" s="5">
        <v>4525001</v>
      </c>
      <c r="M2713" s="6">
        <v>24.483671090000001</v>
      </c>
      <c r="AB2713" s="8" t="s">
        <v>6262</v>
      </c>
    </row>
    <row r="2714" spans="1:28" x14ac:dyDescent="0.35">
      <c r="A2714" t="s">
        <v>4236</v>
      </c>
      <c r="B2714" t="s">
        <v>2503</v>
      </c>
      <c r="C2714" t="s">
        <v>2504</v>
      </c>
      <c r="D2714" t="s">
        <v>2505</v>
      </c>
      <c r="E2714" t="s">
        <v>2506</v>
      </c>
      <c r="F2714" t="s">
        <v>2507</v>
      </c>
      <c r="G2714" s="1">
        <v>168.67148411125919</v>
      </c>
      <c r="H2714" s="1">
        <v>132.19</v>
      </c>
      <c r="I2714" s="2">
        <v>22296.683484667359</v>
      </c>
      <c r="J2714" s="3">
        <v>2.0125424642337991E-4</v>
      </c>
      <c r="K2714" s="4">
        <v>110788636.17</v>
      </c>
      <c r="L2714" s="5">
        <v>4525001</v>
      </c>
      <c r="M2714" s="6">
        <v>24.483671090000001</v>
      </c>
      <c r="AB2714" s="8" t="s">
        <v>6262</v>
      </c>
    </row>
    <row r="2715" spans="1:28" x14ac:dyDescent="0.35">
      <c r="A2715" t="s">
        <v>4236</v>
      </c>
      <c r="B2715" t="s">
        <v>7576</v>
      </c>
      <c r="C2715" t="s">
        <v>7577</v>
      </c>
      <c r="D2715" t="s">
        <v>7578</v>
      </c>
      <c r="E2715" t="s">
        <v>7579</v>
      </c>
      <c r="F2715" t="s">
        <v>7580</v>
      </c>
      <c r="G2715" s="1">
        <v>389.83330646891352</v>
      </c>
      <c r="H2715" s="1">
        <v>18.09</v>
      </c>
      <c r="I2715" s="2">
        <v>7052.0845140226447</v>
      </c>
      <c r="J2715" s="3">
        <v>6.3653500555793004E-5</v>
      </c>
      <c r="K2715" s="4">
        <v>110788636.17</v>
      </c>
      <c r="L2715" s="5">
        <v>4525001</v>
      </c>
      <c r="M2715" s="6">
        <v>24.483671090000001</v>
      </c>
      <c r="AB2715" s="8" t="s">
        <v>6262</v>
      </c>
    </row>
    <row r="2716" spans="1:28" x14ac:dyDescent="0.35">
      <c r="A2716" t="s">
        <v>4236</v>
      </c>
      <c r="B2716" t="s">
        <v>6970</v>
      </c>
      <c r="C2716" t="s">
        <v>6971</v>
      </c>
      <c r="D2716" t="s">
        <v>6972</v>
      </c>
      <c r="E2716" t="s">
        <v>6973</v>
      </c>
      <c r="F2716" t="s">
        <v>6974</v>
      </c>
      <c r="G2716" s="1">
        <v>408.4078339903549</v>
      </c>
      <c r="H2716" s="1">
        <v>194.4</v>
      </c>
      <c r="I2716" s="2">
        <v>79394.482927724996</v>
      </c>
      <c r="J2716" s="3">
        <v>7.1663020389471947E-4</v>
      </c>
      <c r="K2716" s="4">
        <v>110788636.17</v>
      </c>
      <c r="L2716" s="5">
        <v>4525001</v>
      </c>
      <c r="M2716" s="6">
        <v>24.483671090000001</v>
      </c>
      <c r="AB2716" s="8" t="s">
        <v>6262</v>
      </c>
    </row>
    <row r="2717" spans="1:28" x14ac:dyDescent="0.35">
      <c r="A2717" t="s">
        <v>4236</v>
      </c>
      <c r="B2717" t="s">
        <v>6976</v>
      </c>
      <c r="C2717" t="s">
        <v>6977</v>
      </c>
      <c r="D2717" t="s">
        <v>5743</v>
      </c>
      <c r="E2717" t="s">
        <v>5744</v>
      </c>
      <c r="F2717" t="s">
        <v>5745</v>
      </c>
      <c r="G2717" s="1">
        <v>222.45373065447771</v>
      </c>
      <c r="H2717" s="1">
        <v>166.33</v>
      </c>
      <c r="I2717" s="2">
        <v>37000.729019759267</v>
      </c>
      <c r="J2717" s="3">
        <v>3.3397585076309981E-4</v>
      </c>
      <c r="K2717" s="4">
        <v>110788636.17</v>
      </c>
      <c r="L2717" s="5">
        <v>4525001</v>
      </c>
      <c r="M2717" s="6">
        <v>24.483671090000001</v>
      </c>
      <c r="AB2717" s="8" t="s">
        <v>6262</v>
      </c>
    </row>
    <row r="2718" spans="1:28" x14ac:dyDescent="0.35">
      <c r="A2718" t="s">
        <v>4236</v>
      </c>
      <c r="B2718" t="s">
        <v>6976</v>
      </c>
      <c r="C2718" t="s">
        <v>6978</v>
      </c>
      <c r="D2718" t="s">
        <v>6979</v>
      </c>
      <c r="E2718" t="s">
        <v>6980</v>
      </c>
      <c r="F2718" t="s">
        <v>6981</v>
      </c>
      <c r="G2718" s="1">
        <v>101.0931948839871</v>
      </c>
      <c r="H2718" s="1">
        <v>157.72</v>
      </c>
      <c r="I2718" s="2">
        <v>15944.418697102439</v>
      </c>
      <c r="J2718" s="3">
        <v>1.4391745623293411E-4</v>
      </c>
      <c r="K2718" s="4">
        <v>110788636.17</v>
      </c>
      <c r="L2718" s="5">
        <v>4525001</v>
      </c>
      <c r="M2718" s="6">
        <v>24.483671090000001</v>
      </c>
      <c r="AB2718" s="8" t="s">
        <v>6262</v>
      </c>
    </row>
    <row r="2719" spans="1:28" x14ac:dyDescent="0.35">
      <c r="A2719" t="s">
        <v>4236</v>
      </c>
      <c r="B2719" t="s">
        <v>363</v>
      </c>
      <c r="C2719" t="s">
        <v>6982</v>
      </c>
      <c r="D2719" t="s">
        <v>365</v>
      </c>
      <c r="E2719" t="s">
        <v>366</v>
      </c>
      <c r="F2719" t="s">
        <v>367</v>
      </c>
      <c r="G2719" s="1">
        <v>1394.766185022379</v>
      </c>
      <c r="H2719" s="1">
        <v>88.06</v>
      </c>
      <c r="I2719" s="2">
        <v>122823.1102530707</v>
      </c>
      <c r="J2719" s="3">
        <v>1.108625527843888E-3</v>
      </c>
      <c r="K2719" s="4">
        <v>110788636.17</v>
      </c>
      <c r="L2719" s="5">
        <v>4525001</v>
      </c>
      <c r="M2719" s="6">
        <v>24.483671090000001</v>
      </c>
      <c r="AB2719" s="8" t="s">
        <v>6262</v>
      </c>
    </row>
    <row r="2720" spans="1:28" x14ac:dyDescent="0.35">
      <c r="A2720" t="s">
        <v>4236</v>
      </c>
      <c r="B2720" t="s">
        <v>925</v>
      </c>
      <c r="C2720" t="s">
        <v>6983</v>
      </c>
      <c r="D2720" t="s">
        <v>927</v>
      </c>
      <c r="E2720" t="s">
        <v>928</v>
      </c>
      <c r="F2720" t="s">
        <v>929</v>
      </c>
      <c r="G2720" s="1">
        <v>163.79116312785831</v>
      </c>
      <c r="H2720" s="1">
        <v>210</v>
      </c>
      <c r="I2720" s="2">
        <v>34396.144256850232</v>
      </c>
      <c r="J2720" s="3">
        <v>3.1046635689305668E-4</v>
      </c>
      <c r="K2720" s="4">
        <v>110788636.17</v>
      </c>
      <c r="L2720" s="5">
        <v>4525001</v>
      </c>
      <c r="M2720" s="6">
        <v>24.483671090000001</v>
      </c>
      <c r="AB2720" s="8" t="s">
        <v>6262</v>
      </c>
    </row>
    <row r="2721" spans="1:28" x14ac:dyDescent="0.35">
      <c r="A2721" t="s">
        <v>4236</v>
      </c>
      <c r="B2721" t="s">
        <v>7581</v>
      </c>
      <c r="C2721" t="s">
        <v>7582</v>
      </c>
      <c r="D2721" t="s">
        <v>7583</v>
      </c>
      <c r="E2721" t="s">
        <v>7584</v>
      </c>
      <c r="F2721" t="s">
        <v>7585</v>
      </c>
      <c r="G2721" s="1">
        <v>132.1196367875732</v>
      </c>
      <c r="H2721" s="1">
        <v>314.68</v>
      </c>
      <c r="I2721" s="2">
        <v>41575.407304313529</v>
      </c>
      <c r="J2721" s="3">
        <v>3.7526779588222388E-4</v>
      </c>
      <c r="K2721" s="4">
        <v>110788636.17</v>
      </c>
      <c r="L2721" s="5">
        <v>4525001</v>
      </c>
      <c r="M2721" s="6">
        <v>24.483671090000001</v>
      </c>
      <c r="AB2721" s="8" t="s">
        <v>6262</v>
      </c>
    </row>
    <row r="2722" spans="1:28" x14ac:dyDescent="0.35">
      <c r="A2722" t="s">
        <v>4236</v>
      </c>
      <c r="B2722" t="s">
        <v>6984</v>
      </c>
      <c r="C2722" t="s">
        <v>6985</v>
      </c>
      <c r="D2722" t="s">
        <v>6986</v>
      </c>
      <c r="E2722" t="s">
        <v>6987</v>
      </c>
      <c r="F2722" t="s">
        <v>6988</v>
      </c>
      <c r="G2722" s="1">
        <v>367.94782092112268</v>
      </c>
      <c r="H2722" s="1">
        <v>111.45</v>
      </c>
      <c r="I2722" s="2">
        <v>41007.784641659127</v>
      </c>
      <c r="J2722" s="3">
        <v>3.7014432219144381E-4</v>
      </c>
      <c r="K2722" s="4">
        <v>110788636.17</v>
      </c>
      <c r="L2722" s="5">
        <v>4525001</v>
      </c>
      <c r="M2722" s="6">
        <v>24.483671090000001</v>
      </c>
      <c r="AB2722" s="8" t="s">
        <v>6262</v>
      </c>
    </row>
    <row r="2723" spans="1:28" x14ac:dyDescent="0.35">
      <c r="A2723" t="s">
        <v>4236</v>
      </c>
      <c r="B2723" t="s">
        <v>945</v>
      </c>
      <c r="C2723" t="s">
        <v>2549</v>
      </c>
      <c r="D2723" t="s">
        <v>947</v>
      </c>
      <c r="E2723" t="s">
        <v>948</v>
      </c>
      <c r="F2723" t="s">
        <v>949</v>
      </c>
      <c r="G2723" s="1">
        <v>66.939959754272238</v>
      </c>
      <c r="H2723" s="1">
        <v>521.88</v>
      </c>
      <c r="I2723" s="2">
        <v>34934.626196559599</v>
      </c>
      <c r="J2723" s="3">
        <v>3.153268006923927E-4</v>
      </c>
      <c r="K2723" s="4">
        <v>110788636.17</v>
      </c>
      <c r="L2723" s="5">
        <v>4525001</v>
      </c>
      <c r="M2723" s="6">
        <v>24.483671090000001</v>
      </c>
      <c r="AB2723" s="8" t="s">
        <v>6262</v>
      </c>
    </row>
    <row r="2724" spans="1:28" x14ac:dyDescent="0.35">
      <c r="A2724" t="s">
        <v>4236</v>
      </c>
      <c r="B2724" t="s">
        <v>7586</v>
      </c>
      <c r="C2724" t="s">
        <v>7587</v>
      </c>
      <c r="D2724" t="s">
        <v>6130</v>
      </c>
      <c r="E2724" t="s">
        <v>6131</v>
      </c>
      <c r="F2724" t="s">
        <v>6132</v>
      </c>
      <c r="G2724" s="1">
        <v>878.08888463324968</v>
      </c>
      <c r="H2724" s="1">
        <v>161.68</v>
      </c>
      <c r="I2724" s="2">
        <v>141969.41086750379</v>
      </c>
      <c r="J2724" s="3">
        <v>1.2814437994313639E-3</v>
      </c>
      <c r="K2724" s="4">
        <v>110788636.17</v>
      </c>
      <c r="L2724" s="5">
        <v>4525001</v>
      </c>
      <c r="M2724" s="6">
        <v>24.483671090000001</v>
      </c>
      <c r="AB2724" s="8" t="s">
        <v>6262</v>
      </c>
    </row>
    <row r="2725" spans="1:28" x14ac:dyDescent="0.35">
      <c r="A2725" t="s">
        <v>4236</v>
      </c>
      <c r="B2725" t="s">
        <v>393</v>
      </c>
      <c r="C2725" t="s">
        <v>7007</v>
      </c>
      <c r="D2725" t="s">
        <v>395</v>
      </c>
      <c r="E2725" t="s">
        <v>396</v>
      </c>
      <c r="F2725" t="s">
        <v>397</v>
      </c>
      <c r="G2725" s="1">
        <v>1220.5094512159819</v>
      </c>
      <c r="H2725" s="1">
        <v>111.94</v>
      </c>
      <c r="I2725" s="2">
        <v>136623.827969117</v>
      </c>
      <c r="J2725" s="3">
        <v>1.233193517785291E-3</v>
      </c>
      <c r="K2725" s="4">
        <v>110788636.17</v>
      </c>
      <c r="L2725" s="5">
        <v>4525001</v>
      </c>
      <c r="M2725" s="6">
        <v>24.483671090000001</v>
      </c>
      <c r="AB2725" s="8" t="s">
        <v>6262</v>
      </c>
    </row>
    <row r="2726" spans="1:28" x14ac:dyDescent="0.35">
      <c r="A2726" t="s">
        <v>4236</v>
      </c>
      <c r="B2726" t="s">
        <v>7008</v>
      </c>
      <c r="C2726" t="s">
        <v>7009</v>
      </c>
      <c r="D2726" t="s">
        <v>5143</v>
      </c>
      <c r="E2726" t="s">
        <v>5144</v>
      </c>
      <c r="F2726" t="s">
        <v>5145</v>
      </c>
      <c r="G2726" s="1">
        <v>284.8729281149412</v>
      </c>
      <c r="H2726" s="1">
        <v>225.73</v>
      </c>
      <c r="I2726" s="2">
        <v>64304.366063385678</v>
      </c>
      <c r="J2726" s="3">
        <v>5.804238438743268E-4</v>
      </c>
      <c r="K2726" s="4">
        <v>110788636.17</v>
      </c>
      <c r="L2726" s="5">
        <v>4525001</v>
      </c>
      <c r="M2726" s="6">
        <v>24.483671090000001</v>
      </c>
      <c r="AB2726" s="8" t="s">
        <v>6262</v>
      </c>
    </row>
    <row r="2727" spans="1:28" x14ac:dyDescent="0.35">
      <c r="A2727" t="s">
        <v>4236</v>
      </c>
      <c r="B2727" t="s">
        <v>7010</v>
      </c>
      <c r="C2727" t="s">
        <v>7011</v>
      </c>
      <c r="D2727" t="s">
        <v>7012</v>
      </c>
      <c r="E2727" t="s">
        <v>7013</v>
      </c>
      <c r="F2727" t="s">
        <v>7014</v>
      </c>
      <c r="G2727" s="1">
        <v>73.103509757609459</v>
      </c>
      <c r="H2727" s="1">
        <v>345.47</v>
      </c>
      <c r="I2727" s="2">
        <v>25255.069515961339</v>
      </c>
      <c r="J2727" s="3">
        <v>2.2795722006369509E-4</v>
      </c>
      <c r="K2727" s="4">
        <v>110788636.17</v>
      </c>
      <c r="L2727" s="5">
        <v>4525001</v>
      </c>
      <c r="M2727" s="6">
        <v>24.483671090000001</v>
      </c>
      <c r="AB2727" s="8" t="s">
        <v>6262</v>
      </c>
    </row>
    <row r="2728" spans="1:28" x14ac:dyDescent="0.35">
      <c r="A2728" t="s">
        <v>4236</v>
      </c>
      <c r="B2728" t="s">
        <v>2595</v>
      </c>
      <c r="C2728" t="s">
        <v>2596</v>
      </c>
      <c r="D2728" t="s">
        <v>2597</v>
      </c>
      <c r="E2728" t="s">
        <v>2598</v>
      </c>
      <c r="F2728" t="s">
        <v>2599</v>
      </c>
      <c r="G2728" s="1">
        <v>183.16720642181249</v>
      </c>
      <c r="H2728" s="1">
        <v>601.47</v>
      </c>
      <c r="I2728" s="2">
        <v>110169.57964652761</v>
      </c>
      <c r="J2728" s="3">
        <v>9.9441227417474028E-4</v>
      </c>
      <c r="K2728" s="4">
        <v>110788636.17</v>
      </c>
      <c r="L2728" s="5">
        <v>4525001</v>
      </c>
      <c r="M2728" s="6">
        <v>24.483671090000001</v>
      </c>
      <c r="AB2728" s="8" t="s">
        <v>6262</v>
      </c>
    </row>
    <row r="2729" spans="1:28" x14ac:dyDescent="0.35">
      <c r="A2729" t="s">
        <v>4236</v>
      </c>
      <c r="B2729" t="s">
        <v>7588</v>
      </c>
      <c r="C2729" t="s">
        <v>7589</v>
      </c>
      <c r="D2729" t="s">
        <v>7590</v>
      </c>
      <c r="E2729" t="s">
        <v>7591</v>
      </c>
      <c r="F2729" t="s">
        <v>7592</v>
      </c>
      <c r="G2729" s="1">
        <v>108.1545298399686</v>
      </c>
      <c r="H2729" s="1">
        <v>222.31</v>
      </c>
      <c r="I2729" s="2">
        <v>24043.833528723429</v>
      </c>
      <c r="J2729" s="3">
        <v>2.1702436603542339E-4</v>
      </c>
      <c r="K2729" s="4">
        <v>110788636.17</v>
      </c>
      <c r="L2729" s="5">
        <v>4525001</v>
      </c>
      <c r="M2729" s="6">
        <v>24.483671090000001</v>
      </c>
      <c r="AB2729" s="8" t="s">
        <v>6262</v>
      </c>
    </row>
    <row r="2730" spans="1:28" x14ac:dyDescent="0.35">
      <c r="A2730" t="s">
        <v>4236</v>
      </c>
      <c r="B2730" t="s">
        <v>975</v>
      </c>
      <c r="C2730" t="s">
        <v>2606</v>
      </c>
      <c r="D2730" t="s">
        <v>977</v>
      </c>
      <c r="E2730" t="s">
        <v>978</v>
      </c>
      <c r="F2730" t="s">
        <v>979</v>
      </c>
      <c r="G2730" s="1">
        <v>279.50200538986638</v>
      </c>
      <c r="H2730" s="1">
        <v>496.7</v>
      </c>
      <c r="I2730" s="2">
        <v>138828.64607714661</v>
      </c>
      <c r="J2730" s="3">
        <v>1.2530946392743799E-3</v>
      </c>
      <c r="K2730" s="4">
        <v>110788636.17</v>
      </c>
      <c r="L2730" s="5">
        <v>4525001</v>
      </c>
      <c r="M2730" s="6">
        <v>24.483671090000001</v>
      </c>
      <c r="AB2730" s="8" t="s">
        <v>6262</v>
      </c>
    </row>
    <row r="2731" spans="1:28" x14ac:dyDescent="0.35">
      <c r="A2731" t="s">
        <v>4236</v>
      </c>
      <c r="B2731" t="s">
        <v>3831</v>
      </c>
      <c r="C2731" t="s">
        <v>3832</v>
      </c>
      <c r="D2731" t="s">
        <v>3833</v>
      </c>
      <c r="E2731" t="s">
        <v>3834</v>
      </c>
      <c r="F2731" t="s">
        <v>3835</v>
      </c>
      <c r="G2731" s="1">
        <v>144.00585418034279</v>
      </c>
      <c r="H2731" s="1">
        <v>328.38</v>
      </c>
      <c r="I2731" s="2">
        <v>47288.642395740979</v>
      </c>
      <c r="J2731" s="3">
        <v>4.2683657846621351E-4</v>
      </c>
      <c r="K2731" s="4">
        <v>110788636.17</v>
      </c>
      <c r="L2731" s="5">
        <v>4525001</v>
      </c>
      <c r="M2731" s="6">
        <v>24.483671090000001</v>
      </c>
      <c r="AB2731" s="8" t="s">
        <v>6262</v>
      </c>
    </row>
    <row r="2732" spans="1:28" x14ac:dyDescent="0.35">
      <c r="A2732" t="s">
        <v>4236</v>
      </c>
      <c r="B2732" t="s">
        <v>7022</v>
      </c>
      <c r="C2732" t="s">
        <v>7023</v>
      </c>
      <c r="D2732" t="s">
        <v>7024</v>
      </c>
      <c r="E2732" t="s">
        <v>7025</v>
      </c>
      <c r="F2732" t="s">
        <v>7026</v>
      </c>
      <c r="G2732" s="1">
        <v>1116.8192914812751</v>
      </c>
      <c r="H2732" s="1">
        <v>24.69</v>
      </c>
      <c r="I2732" s="2">
        <v>27574.268306672679</v>
      </c>
      <c r="J2732" s="3">
        <v>2.4889076407043462E-4</v>
      </c>
      <c r="K2732" s="4">
        <v>110788636.17</v>
      </c>
      <c r="L2732" s="5">
        <v>4525001</v>
      </c>
      <c r="M2732" s="6">
        <v>24.483671090000001</v>
      </c>
      <c r="AB2732" s="8" t="s">
        <v>6262</v>
      </c>
    </row>
    <row r="2733" spans="1:28" x14ac:dyDescent="0.35">
      <c r="A2733" t="s">
        <v>4236</v>
      </c>
      <c r="B2733" t="s">
        <v>7033</v>
      </c>
      <c r="C2733" t="s">
        <v>7034</v>
      </c>
      <c r="D2733" t="s">
        <v>5173</v>
      </c>
      <c r="E2733" t="s">
        <v>5174</v>
      </c>
      <c r="F2733" t="s">
        <v>5175</v>
      </c>
      <c r="G2733" s="1">
        <v>1907.331028641966</v>
      </c>
      <c r="H2733" s="1">
        <v>36.25</v>
      </c>
      <c r="I2733" s="2">
        <v>69140.749788271263</v>
      </c>
      <c r="J2733" s="3">
        <v>6.2407799372291223E-4</v>
      </c>
      <c r="K2733" s="4">
        <v>110788636.17</v>
      </c>
      <c r="L2733" s="5">
        <v>4525001</v>
      </c>
      <c r="M2733" s="6">
        <v>24.483671090000001</v>
      </c>
      <c r="AB2733" s="8" t="s">
        <v>6262</v>
      </c>
    </row>
    <row r="2734" spans="1:28" x14ac:dyDescent="0.35">
      <c r="A2734" t="s">
        <v>4236</v>
      </c>
      <c r="B2734" t="s">
        <v>2651</v>
      </c>
      <c r="C2734" t="s">
        <v>2652</v>
      </c>
      <c r="D2734" t="s">
        <v>2653</v>
      </c>
      <c r="E2734" t="s">
        <v>2654</v>
      </c>
      <c r="F2734" t="s">
        <v>2655</v>
      </c>
      <c r="G2734" s="1">
        <v>817.7141916814852</v>
      </c>
      <c r="H2734" s="1">
        <v>146.27000000000001</v>
      </c>
      <c r="I2734" s="2">
        <v>119607.0548172508</v>
      </c>
      <c r="J2734" s="3">
        <v>1.0795967795263709E-3</v>
      </c>
      <c r="K2734" s="4">
        <v>110788636.17</v>
      </c>
      <c r="L2734" s="5">
        <v>4525001</v>
      </c>
      <c r="M2734" s="6">
        <v>24.483671090000001</v>
      </c>
      <c r="AB2734" s="8" t="s">
        <v>6262</v>
      </c>
    </row>
    <row r="2735" spans="1:28" x14ac:dyDescent="0.35">
      <c r="A2735" t="s">
        <v>4236</v>
      </c>
      <c r="B2735" t="s">
        <v>431</v>
      </c>
      <c r="C2735" t="s">
        <v>7055</v>
      </c>
      <c r="D2735" t="s">
        <v>433</v>
      </c>
      <c r="E2735" t="s">
        <v>434</v>
      </c>
      <c r="F2735" t="s">
        <v>435</v>
      </c>
      <c r="G2735" s="1">
        <v>689.04695926517525</v>
      </c>
      <c r="H2735" s="1">
        <v>166.08</v>
      </c>
      <c r="I2735" s="2">
        <v>114436.9189947603</v>
      </c>
      <c r="J2735" s="3">
        <v>1.032930117662629E-3</v>
      </c>
      <c r="K2735" s="4">
        <v>110788636.17</v>
      </c>
      <c r="L2735" s="5">
        <v>4525001</v>
      </c>
      <c r="M2735" s="6">
        <v>24.483671090000001</v>
      </c>
      <c r="AB2735" s="8" t="s">
        <v>6262</v>
      </c>
    </row>
    <row r="2736" spans="1:28" x14ac:dyDescent="0.35">
      <c r="A2736" t="s">
        <v>4236</v>
      </c>
      <c r="B2736" t="s">
        <v>7056</v>
      </c>
      <c r="C2736" t="s">
        <v>7057</v>
      </c>
      <c r="D2736" t="s">
        <v>5206</v>
      </c>
      <c r="E2736" t="s">
        <v>5207</v>
      </c>
      <c r="F2736" t="s">
        <v>5208</v>
      </c>
      <c r="G2736" s="1">
        <v>2446.6559326135412</v>
      </c>
      <c r="H2736" s="1">
        <v>54.52</v>
      </c>
      <c r="I2736" s="2">
        <v>133391.68144609031</v>
      </c>
      <c r="J2736" s="3">
        <v>1.204019528152752E-3</v>
      </c>
      <c r="K2736" s="4">
        <v>110788636.17</v>
      </c>
      <c r="L2736" s="5">
        <v>4525001</v>
      </c>
      <c r="M2736" s="6">
        <v>24.483671090000001</v>
      </c>
      <c r="AB2736" s="8" t="s">
        <v>6262</v>
      </c>
    </row>
    <row r="2737" spans="1:28" x14ac:dyDescent="0.35">
      <c r="A2737" t="s">
        <v>4236</v>
      </c>
      <c r="B2737" t="s">
        <v>7593</v>
      </c>
      <c r="C2737" t="s">
        <v>7594</v>
      </c>
      <c r="D2737" t="s">
        <v>7595</v>
      </c>
      <c r="E2737" t="s">
        <v>7596</v>
      </c>
      <c r="F2737" t="s">
        <v>7597</v>
      </c>
      <c r="G2737" s="1">
        <v>117.7185991194482</v>
      </c>
      <c r="H2737" s="1">
        <v>164.74</v>
      </c>
      <c r="I2737" s="2">
        <v>19392.962018937909</v>
      </c>
      <c r="J2737" s="3">
        <v>1.7504468589341879E-4</v>
      </c>
      <c r="K2737" s="4">
        <v>110788636.17</v>
      </c>
      <c r="L2737" s="5">
        <v>4525001</v>
      </c>
      <c r="M2737" s="6">
        <v>24.483671090000001</v>
      </c>
      <c r="AB2737" s="8" t="s">
        <v>6262</v>
      </c>
    </row>
    <row r="2738" spans="1:28" x14ac:dyDescent="0.35">
      <c r="A2738" t="s">
        <v>4236</v>
      </c>
      <c r="B2738" t="s">
        <v>7084</v>
      </c>
      <c r="C2738" t="s">
        <v>7085</v>
      </c>
      <c r="D2738" t="s">
        <v>7086</v>
      </c>
      <c r="E2738" t="s">
        <v>7087</v>
      </c>
      <c r="F2738" t="s">
        <v>7088</v>
      </c>
      <c r="G2738" s="1">
        <v>576.32504571807408</v>
      </c>
      <c r="H2738" s="1">
        <v>127.48</v>
      </c>
      <c r="I2738" s="2">
        <v>73469.916828140093</v>
      </c>
      <c r="J2738" s="3">
        <v>6.6315390610462903E-4</v>
      </c>
      <c r="K2738" s="4">
        <v>110788636.17</v>
      </c>
      <c r="L2738" s="5">
        <v>4525001</v>
      </c>
      <c r="M2738" s="6">
        <v>24.483671090000001</v>
      </c>
      <c r="AB2738" s="8" t="s">
        <v>6262</v>
      </c>
    </row>
    <row r="2739" spans="1:28" x14ac:dyDescent="0.35">
      <c r="A2739" t="s">
        <v>4236</v>
      </c>
      <c r="B2739" t="s">
        <v>7104</v>
      </c>
      <c r="C2739" t="s">
        <v>7105</v>
      </c>
      <c r="D2739" t="s">
        <v>7106</v>
      </c>
      <c r="E2739" t="s">
        <v>7107</v>
      </c>
      <c r="F2739" t="s">
        <v>7108</v>
      </c>
      <c r="G2739" s="1">
        <v>207.5016412123926</v>
      </c>
      <c r="H2739" s="1">
        <v>238.34</v>
      </c>
      <c r="I2739" s="2">
        <v>49455.94116656165</v>
      </c>
      <c r="J2739" s="3">
        <v>4.4639904304511711E-4</v>
      </c>
      <c r="K2739" s="4">
        <v>110788636.17</v>
      </c>
      <c r="L2739" s="5">
        <v>4525001</v>
      </c>
      <c r="M2739" s="6">
        <v>24.483671090000001</v>
      </c>
      <c r="AB2739" s="8" t="s">
        <v>6262</v>
      </c>
    </row>
    <row r="2740" spans="1:28" x14ac:dyDescent="0.35">
      <c r="A2740" t="s">
        <v>4236</v>
      </c>
      <c r="B2740" t="s">
        <v>7109</v>
      </c>
      <c r="C2740" t="s">
        <v>7110</v>
      </c>
      <c r="D2740" t="s">
        <v>7111</v>
      </c>
      <c r="E2740" t="s">
        <v>7112</v>
      </c>
      <c r="F2740" t="s">
        <v>7113</v>
      </c>
      <c r="G2740" s="1">
        <v>1180.597954984753</v>
      </c>
      <c r="H2740" s="1">
        <v>8.48</v>
      </c>
      <c r="I2740" s="2">
        <v>10011.4706582707</v>
      </c>
      <c r="J2740" s="3">
        <v>9.0365501412153571E-5</v>
      </c>
      <c r="K2740" s="4">
        <v>110788636.17</v>
      </c>
      <c r="L2740" s="5">
        <v>4525001</v>
      </c>
      <c r="M2740" s="6">
        <v>24.483671090000001</v>
      </c>
      <c r="AB2740" s="8" t="s">
        <v>6262</v>
      </c>
    </row>
    <row r="2741" spans="1:28" x14ac:dyDescent="0.35">
      <c r="A2741" t="s">
        <v>4236</v>
      </c>
      <c r="B2741" t="s">
        <v>7114</v>
      </c>
      <c r="C2741" t="s">
        <v>7115</v>
      </c>
      <c r="D2741" t="s">
        <v>7116</v>
      </c>
      <c r="E2741" t="s">
        <v>7117</v>
      </c>
      <c r="F2741" t="s">
        <v>7118</v>
      </c>
      <c r="G2741" s="1">
        <v>146.62682875077459</v>
      </c>
      <c r="H2741" s="1">
        <v>269.06</v>
      </c>
      <c r="I2741" s="2">
        <v>39451.41454368343</v>
      </c>
      <c r="J2741" s="3">
        <v>3.5609621986091672E-4</v>
      </c>
      <c r="K2741" s="4">
        <v>110788636.17</v>
      </c>
      <c r="L2741" s="5">
        <v>4525001</v>
      </c>
      <c r="M2741" s="6">
        <v>24.483671090000001</v>
      </c>
      <c r="AB2741" s="8" t="s">
        <v>6262</v>
      </c>
    </row>
    <row r="2742" spans="1:28" x14ac:dyDescent="0.35">
      <c r="A2742" t="s">
        <v>4236</v>
      </c>
      <c r="B2742" t="s">
        <v>7121</v>
      </c>
      <c r="C2742" t="s">
        <v>7122</v>
      </c>
      <c r="D2742" t="s">
        <v>7123</v>
      </c>
      <c r="E2742" t="s">
        <v>7124</v>
      </c>
      <c r="F2742" t="s">
        <v>7125</v>
      </c>
      <c r="G2742" s="1">
        <v>93.337840523188945</v>
      </c>
      <c r="H2742" s="1">
        <v>300.18</v>
      </c>
      <c r="I2742" s="2">
        <v>28018.152968250859</v>
      </c>
      <c r="J2742" s="3">
        <v>2.5289735424902522E-4</v>
      </c>
      <c r="K2742" s="4">
        <v>110788636.17</v>
      </c>
      <c r="L2742" s="5">
        <v>4525001</v>
      </c>
      <c r="M2742" s="6">
        <v>24.483671090000001</v>
      </c>
      <c r="AB2742" s="8" t="s">
        <v>6262</v>
      </c>
    </row>
    <row r="2743" spans="1:28" x14ac:dyDescent="0.35">
      <c r="A2743" t="s">
        <v>4236</v>
      </c>
      <c r="B2743" t="s">
        <v>465</v>
      </c>
      <c r="C2743" t="s">
        <v>7598</v>
      </c>
      <c r="D2743" t="s">
        <v>467</v>
      </c>
      <c r="E2743" t="s">
        <v>468</v>
      </c>
      <c r="F2743" t="s">
        <v>469</v>
      </c>
      <c r="G2743" s="1">
        <v>95.31324005031459</v>
      </c>
      <c r="H2743" s="1">
        <v>167.76</v>
      </c>
      <c r="I2743" s="2">
        <v>15989.749150840769</v>
      </c>
      <c r="J2743" s="3">
        <v>1.443266178157952E-4</v>
      </c>
      <c r="K2743" s="4">
        <v>110788636.17</v>
      </c>
      <c r="L2743" s="5">
        <v>4525001</v>
      </c>
      <c r="M2743" s="6">
        <v>24.483671090000001</v>
      </c>
      <c r="AB2743" s="8" t="s">
        <v>6262</v>
      </c>
    </row>
    <row r="2744" spans="1:28" x14ac:dyDescent="0.35">
      <c r="A2744" t="s">
        <v>4236</v>
      </c>
      <c r="B2744" t="s">
        <v>470</v>
      </c>
      <c r="C2744" t="s">
        <v>7131</v>
      </c>
      <c r="D2744" t="s">
        <v>471</v>
      </c>
      <c r="E2744" t="s">
        <v>472</v>
      </c>
      <c r="F2744" t="s">
        <v>473</v>
      </c>
      <c r="G2744" s="1">
        <v>119.99675401117319</v>
      </c>
      <c r="H2744" s="1">
        <v>326.55</v>
      </c>
      <c r="I2744" s="2">
        <v>39184.940022348623</v>
      </c>
      <c r="J2744" s="3">
        <v>3.5369096846919528E-4</v>
      </c>
      <c r="K2744" s="4">
        <v>110788636.17</v>
      </c>
      <c r="L2744" s="5">
        <v>4525001</v>
      </c>
      <c r="M2744" s="6">
        <v>24.483671090000001</v>
      </c>
      <c r="AB2744" s="8" t="s">
        <v>6262</v>
      </c>
    </row>
    <row r="2745" spans="1:28" x14ac:dyDescent="0.35">
      <c r="A2745" t="s">
        <v>4236</v>
      </c>
      <c r="B2745" t="s">
        <v>7139</v>
      </c>
      <c r="C2745" t="s">
        <v>7140</v>
      </c>
      <c r="D2745" t="s">
        <v>5277</v>
      </c>
      <c r="E2745" t="s">
        <v>5278</v>
      </c>
      <c r="F2745" t="s">
        <v>5279</v>
      </c>
      <c r="G2745" s="1">
        <v>649.9171777616084</v>
      </c>
      <c r="H2745" s="1">
        <v>210.77</v>
      </c>
      <c r="I2745" s="2">
        <v>136983.0435568142</v>
      </c>
      <c r="J2745" s="3">
        <v>1.236435868265587E-3</v>
      </c>
      <c r="K2745" s="4">
        <v>110788636.17</v>
      </c>
      <c r="L2745" s="5">
        <v>4525001</v>
      </c>
      <c r="M2745" s="6">
        <v>24.483671090000001</v>
      </c>
      <c r="AB2745" s="8" t="s">
        <v>6262</v>
      </c>
    </row>
    <row r="2746" spans="1:28" x14ac:dyDescent="0.35">
      <c r="A2746" t="s">
        <v>4236</v>
      </c>
      <c r="B2746" t="s">
        <v>7151</v>
      </c>
      <c r="C2746" t="s">
        <v>7152</v>
      </c>
      <c r="D2746" t="s">
        <v>7153</v>
      </c>
      <c r="E2746" t="s">
        <v>7154</v>
      </c>
      <c r="F2746" t="s">
        <v>7155</v>
      </c>
      <c r="G2746" s="1">
        <v>478.58915537187579</v>
      </c>
      <c r="H2746" s="1">
        <v>30.11</v>
      </c>
      <c r="I2746" s="2">
        <v>14410.31946824718</v>
      </c>
      <c r="J2746" s="3">
        <v>1.300703751433064E-4</v>
      </c>
      <c r="K2746" s="4">
        <v>110788636.17</v>
      </c>
      <c r="L2746" s="5">
        <v>4525001</v>
      </c>
      <c r="M2746" s="6">
        <v>24.483671090000001</v>
      </c>
      <c r="AB2746" s="8" t="s">
        <v>6262</v>
      </c>
    </row>
    <row r="2747" spans="1:28" x14ac:dyDescent="0.35">
      <c r="A2747" t="s">
        <v>4236</v>
      </c>
      <c r="B2747" t="s">
        <v>7156</v>
      </c>
      <c r="C2747" t="s">
        <v>7157</v>
      </c>
      <c r="D2747" t="s">
        <v>7158</v>
      </c>
      <c r="E2747" t="s">
        <v>7159</v>
      </c>
      <c r="F2747" t="s">
        <v>7160</v>
      </c>
      <c r="G2747" s="1">
        <v>778.64392846311102</v>
      </c>
      <c r="H2747" s="1">
        <v>148.01</v>
      </c>
      <c r="I2747" s="2">
        <v>115247.0878518251</v>
      </c>
      <c r="J2747" s="3">
        <v>1.040242860964402E-3</v>
      </c>
      <c r="K2747" s="4">
        <v>110788636.17</v>
      </c>
      <c r="L2747" s="5">
        <v>4525001</v>
      </c>
      <c r="M2747" s="6">
        <v>24.483671090000001</v>
      </c>
      <c r="AB2747" s="8" t="s">
        <v>6262</v>
      </c>
    </row>
    <row r="2748" spans="1:28" x14ac:dyDescent="0.35">
      <c r="A2748" t="s">
        <v>4236</v>
      </c>
      <c r="B2748" t="s">
        <v>7167</v>
      </c>
      <c r="C2748" t="s">
        <v>7168</v>
      </c>
      <c r="D2748" t="s">
        <v>7169</v>
      </c>
      <c r="E2748" t="s">
        <v>7170</v>
      </c>
      <c r="F2748" t="s">
        <v>7171</v>
      </c>
      <c r="G2748" s="1">
        <v>884.64109643448592</v>
      </c>
      <c r="H2748" s="1">
        <v>31.26</v>
      </c>
      <c r="I2748" s="2">
        <v>27653.88067454203</v>
      </c>
      <c r="J2748" s="3">
        <v>2.4960936094662667E-4</v>
      </c>
      <c r="K2748" s="4">
        <v>110788636.17</v>
      </c>
      <c r="L2748" s="5">
        <v>4525001</v>
      </c>
      <c r="M2748" s="6">
        <v>24.483671090000001</v>
      </c>
      <c r="AB2748" s="8" t="s">
        <v>6262</v>
      </c>
    </row>
    <row r="2749" spans="1:28" x14ac:dyDescent="0.35">
      <c r="A2749" t="s">
        <v>4236</v>
      </c>
      <c r="B2749" t="s">
        <v>7172</v>
      </c>
      <c r="C2749" t="s">
        <v>7173</v>
      </c>
      <c r="D2749" t="s">
        <v>7174</v>
      </c>
      <c r="E2749" t="s">
        <v>7175</v>
      </c>
      <c r="F2749" t="s">
        <v>7176</v>
      </c>
      <c r="G2749" s="1">
        <v>569.61859287597622</v>
      </c>
      <c r="H2749" s="1">
        <v>56.77</v>
      </c>
      <c r="I2749" s="2">
        <v>32337.247517569169</v>
      </c>
      <c r="J2749" s="3">
        <v>2.9188235035179221E-4</v>
      </c>
      <c r="K2749" s="4">
        <v>110788636.17</v>
      </c>
      <c r="L2749" s="5">
        <v>4525001</v>
      </c>
      <c r="M2749" s="6">
        <v>24.483671090000001</v>
      </c>
      <c r="AB2749" s="8" t="s">
        <v>6262</v>
      </c>
    </row>
    <row r="2750" spans="1:28" x14ac:dyDescent="0.35">
      <c r="A2750" t="s">
        <v>4236</v>
      </c>
      <c r="B2750" t="s">
        <v>7499</v>
      </c>
      <c r="C2750" t="s">
        <v>7500</v>
      </c>
      <c r="D2750" t="s">
        <v>5906</v>
      </c>
      <c r="E2750" t="s">
        <v>5907</v>
      </c>
      <c r="F2750" t="s">
        <v>5908</v>
      </c>
      <c r="G2750" s="1">
        <v>540.26568552508945</v>
      </c>
      <c r="H2750" s="1">
        <v>50.71</v>
      </c>
      <c r="I2750" s="2">
        <v>27396.872912977291</v>
      </c>
      <c r="J2750" s="3">
        <v>2.4728955838880501E-4</v>
      </c>
      <c r="K2750" s="4">
        <v>110788636.17</v>
      </c>
      <c r="L2750" s="5">
        <v>4525001</v>
      </c>
      <c r="M2750" s="6">
        <v>24.483671090000001</v>
      </c>
      <c r="AB2750" s="8" t="s">
        <v>6262</v>
      </c>
    </row>
    <row r="2751" spans="1:28" x14ac:dyDescent="0.35">
      <c r="A2751" t="s">
        <v>4236</v>
      </c>
      <c r="B2751" t="s">
        <v>7182</v>
      </c>
      <c r="C2751" t="s">
        <v>7183</v>
      </c>
      <c r="D2751" t="s">
        <v>7184</v>
      </c>
      <c r="E2751" t="s">
        <v>7185</v>
      </c>
      <c r="F2751" t="s">
        <v>7186</v>
      </c>
      <c r="G2751" s="1">
        <v>740.97166945039623</v>
      </c>
      <c r="H2751" s="1">
        <v>179.17</v>
      </c>
      <c r="I2751" s="2">
        <v>132759.8940154275</v>
      </c>
      <c r="J2751" s="3">
        <v>1.1983168906575721E-3</v>
      </c>
      <c r="K2751" s="4">
        <v>110788636.17</v>
      </c>
      <c r="L2751" s="5">
        <v>4525001</v>
      </c>
      <c r="M2751" s="6">
        <v>24.483671090000001</v>
      </c>
      <c r="AB2751" s="8" t="s">
        <v>6262</v>
      </c>
    </row>
    <row r="2752" spans="1:28" x14ac:dyDescent="0.35">
      <c r="A2752" t="s">
        <v>4236</v>
      </c>
      <c r="B2752" t="s">
        <v>4052</v>
      </c>
      <c r="C2752" t="s">
        <v>4053</v>
      </c>
      <c r="D2752" t="s">
        <v>4054</v>
      </c>
      <c r="E2752" t="s">
        <v>4055</v>
      </c>
      <c r="F2752" t="s">
        <v>4056</v>
      </c>
      <c r="G2752" s="1">
        <v>102.5955150290558</v>
      </c>
      <c r="H2752" s="1">
        <v>240.71</v>
      </c>
      <c r="I2752" s="2">
        <v>24695.766422644028</v>
      </c>
      <c r="J2752" s="3">
        <v>2.2290884044054421E-4</v>
      </c>
      <c r="K2752" s="4">
        <v>110788636.17</v>
      </c>
      <c r="L2752" s="5">
        <v>4525001</v>
      </c>
      <c r="M2752" s="6">
        <v>24.483671090000001</v>
      </c>
      <c r="AB2752" s="8" t="s">
        <v>6262</v>
      </c>
    </row>
    <row r="2753" spans="1:28" x14ac:dyDescent="0.35">
      <c r="A2753" t="s">
        <v>4236</v>
      </c>
      <c r="B2753" t="s">
        <v>7189</v>
      </c>
      <c r="C2753" t="s">
        <v>7190</v>
      </c>
      <c r="D2753" t="s">
        <v>7191</v>
      </c>
      <c r="E2753" t="s">
        <v>7192</v>
      </c>
      <c r="F2753" t="s">
        <v>7193</v>
      </c>
      <c r="G2753" s="1">
        <v>1033.458025516574</v>
      </c>
      <c r="H2753" s="1">
        <v>125.89</v>
      </c>
      <c r="I2753" s="2">
        <v>130102.0308322816</v>
      </c>
      <c r="J2753" s="3">
        <v>1.17432649529728E-3</v>
      </c>
      <c r="K2753" s="4">
        <v>110788636.17</v>
      </c>
      <c r="L2753" s="5">
        <v>4525001</v>
      </c>
      <c r="M2753" s="6">
        <v>24.483671090000001</v>
      </c>
      <c r="AB2753" s="8" t="s">
        <v>6262</v>
      </c>
    </row>
    <row r="2754" spans="1:28" x14ac:dyDescent="0.35">
      <c r="A2754" t="s">
        <v>4236</v>
      </c>
      <c r="B2754" t="s">
        <v>2902</v>
      </c>
      <c r="C2754" t="s">
        <v>2903</v>
      </c>
      <c r="D2754" t="s">
        <v>2904</v>
      </c>
      <c r="E2754" t="s">
        <v>2905</v>
      </c>
      <c r="F2754" t="s">
        <v>2906</v>
      </c>
      <c r="G2754" s="1">
        <v>133.71381470790891</v>
      </c>
      <c r="H2754" s="1">
        <v>252.78</v>
      </c>
      <c r="I2754" s="2">
        <v>33800.178081865197</v>
      </c>
      <c r="J2754" s="3">
        <v>3.0508704909048981E-4</v>
      </c>
      <c r="K2754" s="4">
        <v>110788636.17</v>
      </c>
      <c r="L2754" s="5">
        <v>4525001</v>
      </c>
      <c r="M2754" s="6">
        <v>24.483671090000001</v>
      </c>
      <c r="AB2754" s="8" t="s">
        <v>6262</v>
      </c>
    </row>
    <row r="2755" spans="1:28" x14ac:dyDescent="0.35">
      <c r="A2755" t="s">
        <v>4236</v>
      </c>
      <c r="B2755" t="s">
        <v>7196</v>
      </c>
      <c r="C2755" t="s">
        <v>7197</v>
      </c>
      <c r="D2755" t="s">
        <v>5323</v>
      </c>
      <c r="E2755" t="s">
        <v>5324</v>
      </c>
      <c r="F2755" t="s">
        <v>5325</v>
      </c>
      <c r="G2755" s="1">
        <v>755.28076257481291</v>
      </c>
      <c r="H2755" s="1">
        <v>154.99</v>
      </c>
      <c r="I2755" s="2">
        <v>117060.96539147029</v>
      </c>
      <c r="J2755" s="3">
        <v>1.0566152760635641E-3</v>
      </c>
      <c r="K2755" s="4">
        <v>110788636.17</v>
      </c>
      <c r="L2755" s="5">
        <v>4525001</v>
      </c>
      <c r="M2755" s="6">
        <v>24.483671090000001</v>
      </c>
      <c r="AB2755" s="8" t="s">
        <v>6262</v>
      </c>
    </row>
    <row r="2756" spans="1:28" x14ac:dyDescent="0.35">
      <c r="A2756" t="s">
        <v>4236</v>
      </c>
      <c r="B2756" t="s">
        <v>7203</v>
      </c>
      <c r="C2756" t="s">
        <v>7204</v>
      </c>
      <c r="D2756" t="s">
        <v>7205</v>
      </c>
      <c r="E2756" t="s">
        <v>7206</v>
      </c>
      <c r="F2756" t="s">
        <v>7207</v>
      </c>
      <c r="G2756" s="1">
        <v>334.10068214645628</v>
      </c>
      <c r="H2756" s="1">
        <v>121.13</v>
      </c>
      <c r="I2756" s="2">
        <v>40469.61562840025</v>
      </c>
      <c r="J2756" s="3">
        <v>3.6528670292773993E-4</v>
      </c>
      <c r="K2756" s="4">
        <v>110788636.17</v>
      </c>
      <c r="L2756" s="5">
        <v>4525001</v>
      </c>
      <c r="M2756" s="6">
        <v>24.483671090000001</v>
      </c>
      <c r="AB2756" s="8" t="s">
        <v>6262</v>
      </c>
    </row>
    <row r="2757" spans="1:28" x14ac:dyDescent="0.35">
      <c r="A2757" t="s">
        <v>4236</v>
      </c>
      <c r="B2757" t="s">
        <v>7209</v>
      </c>
      <c r="C2757" t="s">
        <v>7210</v>
      </c>
      <c r="D2757" t="s">
        <v>5925</v>
      </c>
      <c r="E2757" t="s">
        <v>5926</v>
      </c>
      <c r="F2757" t="s">
        <v>5927</v>
      </c>
      <c r="G2757" s="1">
        <v>860.11770430641525</v>
      </c>
      <c r="H2757" s="1">
        <v>151.66</v>
      </c>
      <c r="I2757" s="2">
        <v>130445.45103511091</v>
      </c>
      <c r="J2757" s="3">
        <v>1.177426273529972E-3</v>
      </c>
      <c r="K2757" s="4">
        <v>110788636.17</v>
      </c>
      <c r="L2757" s="5">
        <v>4525001</v>
      </c>
      <c r="M2757" s="6">
        <v>24.483671090000001</v>
      </c>
      <c r="AB2757" s="8" t="s">
        <v>6262</v>
      </c>
    </row>
    <row r="2758" spans="1:28" x14ac:dyDescent="0.35">
      <c r="A2758" t="s">
        <v>4236</v>
      </c>
      <c r="B2758" t="s">
        <v>1093</v>
      </c>
      <c r="C2758" t="s">
        <v>7599</v>
      </c>
      <c r="D2758" t="s">
        <v>1095</v>
      </c>
      <c r="E2758" t="s">
        <v>1096</v>
      </c>
      <c r="F2758" t="s">
        <v>1097</v>
      </c>
      <c r="G2758" s="1">
        <v>33.489207601538062</v>
      </c>
      <c r="H2758" s="1">
        <v>1366.42</v>
      </c>
      <c r="I2758" s="2">
        <v>45760.323050893639</v>
      </c>
      <c r="J2758" s="3">
        <v>4.1304166774538639E-4</v>
      </c>
      <c r="K2758" s="4">
        <v>110788636.17</v>
      </c>
      <c r="L2758" s="5">
        <v>4525001</v>
      </c>
      <c r="M2758" s="6">
        <v>24.483671090000001</v>
      </c>
      <c r="AB2758" s="8" t="s">
        <v>6262</v>
      </c>
    </row>
    <row r="2759" spans="1:28" x14ac:dyDescent="0.35">
      <c r="A2759" t="s">
        <v>4236</v>
      </c>
      <c r="B2759" t="s">
        <v>7213</v>
      </c>
      <c r="C2759" t="s">
        <v>7214</v>
      </c>
      <c r="D2759" t="s">
        <v>5335</v>
      </c>
      <c r="E2759" t="s">
        <v>5336</v>
      </c>
      <c r="F2759" t="s">
        <v>5337</v>
      </c>
      <c r="G2759" s="1">
        <v>806.06914676577185</v>
      </c>
      <c r="H2759" s="1">
        <v>193</v>
      </c>
      <c r="I2759" s="2">
        <v>155571.34532579401</v>
      </c>
      <c r="J2759" s="3">
        <v>1.4042175326274161E-3</v>
      </c>
      <c r="K2759" s="4">
        <v>110788636.17</v>
      </c>
      <c r="L2759" s="5">
        <v>4525001</v>
      </c>
      <c r="M2759" s="6">
        <v>24.483671090000001</v>
      </c>
      <c r="AB2759" s="8" t="s">
        <v>6262</v>
      </c>
    </row>
    <row r="2760" spans="1:28" x14ac:dyDescent="0.35">
      <c r="A2760" t="s">
        <v>4236</v>
      </c>
      <c r="B2760" t="s">
        <v>7215</v>
      </c>
      <c r="C2760" t="s">
        <v>7216</v>
      </c>
      <c r="D2760" t="s">
        <v>5340</v>
      </c>
      <c r="E2760" t="s">
        <v>5341</v>
      </c>
      <c r="F2760" t="s">
        <v>5342</v>
      </c>
      <c r="G2760" s="1">
        <v>121.7731886369414</v>
      </c>
      <c r="H2760" s="1">
        <v>256.67</v>
      </c>
      <c r="I2760" s="2">
        <v>31255.524327443749</v>
      </c>
      <c r="J2760" s="3">
        <v>2.8211850427947862E-4</v>
      </c>
      <c r="K2760" s="4">
        <v>110788636.17</v>
      </c>
      <c r="L2760" s="5">
        <v>4525001</v>
      </c>
      <c r="M2760" s="6">
        <v>24.483671090000001</v>
      </c>
      <c r="AB2760" s="8" t="s">
        <v>6262</v>
      </c>
    </row>
    <row r="2761" spans="1:28" x14ac:dyDescent="0.35">
      <c r="A2761" t="s">
        <v>4236</v>
      </c>
      <c r="B2761" t="s">
        <v>7222</v>
      </c>
      <c r="C2761" t="s">
        <v>7223</v>
      </c>
      <c r="D2761" t="s">
        <v>5355</v>
      </c>
      <c r="E2761" t="s">
        <v>5356</v>
      </c>
      <c r="F2761" t="s">
        <v>5357</v>
      </c>
      <c r="G2761" s="1">
        <v>372.16130048390568</v>
      </c>
      <c r="H2761" s="1">
        <v>127.37</v>
      </c>
      <c r="I2761" s="2">
        <v>47402.184842635077</v>
      </c>
      <c r="J2761" s="3">
        <v>4.2786143490293211E-4</v>
      </c>
      <c r="K2761" s="4">
        <v>110788636.17</v>
      </c>
      <c r="L2761" s="5">
        <v>4525001</v>
      </c>
      <c r="M2761" s="6">
        <v>24.483671090000001</v>
      </c>
      <c r="AB2761" s="8" t="s">
        <v>6262</v>
      </c>
    </row>
    <row r="2762" spans="1:28" x14ac:dyDescent="0.35">
      <c r="A2762" t="s">
        <v>4236</v>
      </c>
      <c r="B2762" t="s">
        <v>7229</v>
      </c>
      <c r="C2762" t="s">
        <v>7230</v>
      </c>
      <c r="D2762" t="s">
        <v>7231</v>
      </c>
      <c r="E2762" t="s">
        <v>7232</v>
      </c>
      <c r="F2762" t="s">
        <v>7233</v>
      </c>
      <c r="G2762" s="1">
        <v>576.25512900556896</v>
      </c>
      <c r="H2762" s="1">
        <v>200.59</v>
      </c>
      <c r="I2762" s="2">
        <v>115591.0163272271</v>
      </c>
      <c r="J2762" s="3">
        <v>1.0433472269652101E-3</v>
      </c>
      <c r="K2762" s="4">
        <v>110788636.17</v>
      </c>
      <c r="L2762" s="5">
        <v>4525001</v>
      </c>
      <c r="M2762" s="6">
        <v>24.483671090000001</v>
      </c>
      <c r="AB2762" s="8" t="s">
        <v>6262</v>
      </c>
    </row>
    <row r="2763" spans="1:28" x14ac:dyDescent="0.35">
      <c r="A2763" t="s">
        <v>4236</v>
      </c>
      <c r="B2763" t="s">
        <v>1098</v>
      </c>
      <c r="C2763" t="s">
        <v>2956</v>
      </c>
      <c r="D2763" t="s">
        <v>1100</v>
      </c>
      <c r="E2763" t="s">
        <v>1101</v>
      </c>
      <c r="F2763" t="s">
        <v>1102</v>
      </c>
      <c r="G2763" s="1">
        <v>2102.3515404569462</v>
      </c>
      <c r="H2763" s="1">
        <v>45.19</v>
      </c>
      <c r="I2763" s="2">
        <v>95005.266113249367</v>
      </c>
      <c r="J2763" s="3">
        <v>8.575362004408847E-4</v>
      </c>
      <c r="K2763" s="4">
        <v>110788636.17</v>
      </c>
      <c r="L2763" s="5">
        <v>4525001</v>
      </c>
      <c r="M2763" s="6">
        <v>24.483671090000001</v>
      </c>
      <c r="AB2763" s="8" t="s">
        <v>6262</v>
      </c>
    </row>
    <row r="2764" spans="1:28" x14ac:dyDescent="0.35">
      <c r="A2764" t="s">
        <v>4236</v>
      </c>
      <c r="B2764" t="s">
        <v>2957</v>
      </c>
      <c r="C2764" t="s">
        <v>2958</v>
      </c>
      <c r="D2764" t="s">
        <v>2959</v>
      </c>
      <c r="E2764" t="s">
        <v>2960</v>
      </c>
      <c r="F2764" t="s">
        <v>2961</v>
      </c>
      <c r="G2764" s="1">
        <v>684.77357298651361</v>
      </c>
      <c r="H2764" s="1">
        <v>202.75</v>
      </c>
      <c r="I2764" s="2">
        <v>138837.8419230156</v>
      </c>
      <c r="J2764" s="3">
        <v>1.253177642786174E-3</v>
      </c>
      <c r="K2764" s="4">
        <v>110788636.17</v>
      </c>
      <c r="L2764" s="5">
        <v>4525001</v>
      </c>
      <c r="M2764" s="6">
        <v>24.483671090000001</v>
      </c>
      <c r="AB2764" s="8" t="s">
        <v>6262</v>
      </c>
    </row>
    <row r="2765" spans="1:28" x14ac:dyDescent="0.35">
      <c r="A2765" t="s">
        <v>4236</v>
      </c>
      <c r="B2765" t="s">
        <v>7246</v>
      </c>
      <c r="C2765" t="s">
        <v>7247</v>
      </c>
      <c r="D2765" t="s">
        <v>5370</v>
      </c>
      <c r="E2765" t="s">
        <v>5371</v>
      </c>
      <c r="F2765" t="s">
        <v>5372</v>
      </c>
      <c r="G2765" s="1">
        <v>110.87779467162029</v>
      </c>
      <c r="H2765" s="1">
        <v>382.74</v>
      </c>
      <c r="I2765" s="2">
        <v>42437.367132615967</v>
      </c>
      <c r="J2765" s="3">
        <v>3.8304801466729682E-4</v>
      </c>
      <c r="K2765" s="4">
        <v>110788636.17</v>
      </c>
      <c r="L2765" s="5">
        <v>4525001</v>
      </c>
      <c r="M2765" s="6">
        <v>24.483671090000001</v>
      </c>
      <c r="AB2765" s="8" t="s">
        <v>6262</v>
      </c>
    </row>
    <row r="2766" spans="1:28" x14ac:dyDescent="0.35">
      <c r="A2766" t="s">
        <v>4236</v>
      </c>
      <c r="B2766" t="s">
        <v>7249</v>
      </c>
      <c r="C2766" t="s">
        <v>7250</v>
      </c>
      <c r="D2766" t="s">
        <v>5941</v>
      </c>
      <c r="E2766" t="s">
        <v>5942</v>
      </c>
      <c r="F2766" t="s">
        <v>5943</v>
      </c>
      <c r="G2766" s="1">
        <v>1941.889438333782</v>
      </c>
      <c r="H2766" s="1">
        <v>71.02</v>
      </c>
      <c r="I2766" s="2">
        <v>137912.98791046519</v>
      </c>
      <c r="J2766" s="3">
        <v>1.2448297287353919E-3</v>
      </c>
      <c r="K2766" s="4">
        <v>110788636.17</v>
      </c>
      <c r="L2766" s="5">
        <v>4525001</v>
      </c>
      <c r="M2766" s="6">
        <v>24.483671090000001</v>
      </c>
      <c r="AB2766" s="8" t="s">
        <v>6262</v>
      </c>
    </row>
    <row r="2767" spans="1:28" x14ac:dyDescent="0.35">
      <c r="A2767" t="s">
        <v>4236</v>
      </c>
      <c r="B2767" t="s">
        <v>7600</v>
      </c>
      <c r="C2767" t="s">
        <v>7601</v>
      </c>
      <c r="D2767" t="s">
        <v>7602</v>
      </c>
      <c r="E2767" t="s">
        <v>7603</v>
      </c>
      <c r="F2767" t="s">
        <v>7604</v>
      </c>
      <c r="G2767" s="1">
        <v>187.9357428924944</v>
      </c>
      <c r="H2767" s="1">
        <v>400.45</v>
      </c>
      <c r="I2767" s="2">
        <v>75258.868241299395</v>
      </c>
      <c r="J2767" s="3">
        <v>6.793013330881533E-4</v>
      </c>
      <c r="K2767" s="4">
        <v>110788636.17</v>
      </c>
      <c r="L2767" s="5">
        <v>4525001</v>
      </c>
      <c r="M2767" s="6">
        <v>24.483671090000001</v>
      </c>
      <c r="AB2767" s="8" t="s">
        <v>6262</v>
      </c>
    </row>
    <row r="2768" spans="1:28" x14ac:dyDescent="0.35">
      <c r="A2768" t="s">
        <v>4236</v>
      </c>
      <c r="B2768" t="s">
        <v>604</v>
      </c>
      <c r="C2768" t="s">
        <v>7262</v>
      </c>
      <c r="D2768" t="s">
        <v>606</v>
      </c>
      <c r="E2768" t="s">
        <v>607</v>
      </c>
      <c r="F2768" t="s">
        <v>608</v>
      </c>
      <c r="G2768" s="1">
        <v>645.66234046729892</v>
      </c>
      <c r="H2768" s="1">
        <v>207.05</v>
      </c>
      <c r="I2768" s="2">
        <v>133684.38759375419</v>
      </c>
      <c r="J2768" s="3">
        <v>1.2066615513582259E-3</v>
      </c>
      <c r="K2768" s="4">
        <v>110788636.17</v>
      </c>
      <c r="L2768" s="5">
        <v>4525001</v>
      </c>
      <c r="M2768" s="6">
        <v>24.483671090000001</v>
      </c>
      <c r="AB2768" s="8" t="s">
        <v>6262</v>
      </c>
    </row>
    <row r="2769" spans="1:28" x14ac:dyDescent="0.35">
      <c r="A2769" t="s">
        <v>4236</v>
      </c>
      <c r="B2769" t="s">
        <v>7268</v>
      </c>
      <c r="C2769" t="s">
        <v>7269</v>
      </c>
      <c r="D2769" t="s">
        <v>7270</v>
      </c>
      <c r="E2769" t="s">
        <v>7271</v>
      </c>
      <c r="F2769" t="s">
        <v>7272</v>
      </c>
      <c r="G2769" s="1">
        <v>105.707948483614</v>
      </c>
      <c r="H2769" s="1">
        <v>225.68</v>
      </c>
      <c r="I2769" s="2">
        <v>23856.169813782009</v>
      </c>
      <c r="J2769" s="3">
        <v>2.1533047646850551E-4</v>
      </c>
      <c r="K2769" s="4">
        <v>110788636.17</v>
      </c>
      <c r="L2769" s="5">
        <v>4525001</v>
      </c>
      <c r="M2769" s="6">
        <v>24.483671090000001</v>
      </c>
      <c r="AB2769" s="8" t="s">
        <v>6262</v>
      </c>
    </row>
    <row r="2770" spans="1:28" x14ac:dyDescent="0.35">
      <c r="A2770" t="s">
        <v>4236</v>
      </c>
      <c r="B2770" t="s">
        <v>4168</v>
      </c>
      <c r="C2770" t="s">
        <v>4169</v>
      </c>
      <c r="D2770" t="s">
        <v>4170</v>
      </c>
      <c r="E2770" t="s">
        <v>4171</v>
      </c>
      <c r="F2770" t="s">
        <v>4172</v>
      </c>
      <c r="G2770" s="1">
        <v>2037.358473147701</v>
      </c>
      <c r="H2770" s="1">
        <v>55.6</v>
      </c>
      <c r="I2770" s="2">
        <v>113277.1311070122</v>
      </c>
      <c r="J2770" s="3">
        <v>1.0224616442898861E-3</v>
      </c>
      <c r="K2770" s="4">
        <v>110788636.17</v>
      </c>
      <c r="L2770" s="5">
        <v>4525001</v>
      </c>
      <c r="M2770" s="6">
        <v>24.483671090000001</v>
      </c>
      <c r="AB2770" s="8" t="s">
        <v>6262</v>
      </c>
    </row>
    <row r="2771" spans="1:28" x14ac:dyDescent="0.35">
      <c r="A2771" t="s">
        <v>4236</v>
      </c>
      <c r="B2771" t="s">
        <v>3006</v>
      </c>
      <c r="C2771" t="s">
        <v>3007</v>
      </c>
      <c r="D2771" t="s">
        <v>3008</v>
      </c>
      <c r="E2771" t="s">
        <v>3009</v>
      </c>
      <c r="F2771" t="s">
        <v>3010</v>
      </c>
      <c r="G2771" s="1">
        <v>283.2797224876997</v>
      </c>
      <c r="H2771" s="1">
        <v>129.51</v>
      </c>
      <c r="I2771" s="2">
        <v>36687.556859381977</v>
      </c>
      <c r="J2771" s="3">
        <v>3.311490973053106E-4</v>
      </c>
      <c r="K2771" s="4">
        <v>110788636.17</v>
      </c>
      <c r="L2771" s="5">
        <v>4525001</v>
      </c>
      <c r="M2771" s="6">
        <v>24.483671090000001</v>
      </c>
      <c r="AB2771" s="8" t="s">
        <v>6262</v>
      </c>
    </row>
    <row r="2772" spans="1:28" x14ac:dyDescent="0.35">
      <c r="A2772" t="s">
        <v>4236</v>
      </c>
      <c r="B2772" t="s">
        <v>7273</v>
      </c>
      <c r="C2772" t="s">
        <v>7274</v>
      </c>
      <c r="D2772" t="s">
        <v>7275</v>
      </c>
      <c r="E2772" t="s">
        <v>7276</v>
      </c>
      <c r="F2772" t="s">
        <v>7277</v>
      </c>
      <c r="G2772" s="1">
        <v>222.6996583664837</v>
      </c>
      <c r="H2772" s="1">
        <v>543.05999999999995</v>
      </c>
      <c r="I2772" s="2">
        <v>120939.27647250261</v>
      </c>
      <c r="J2772" s="3">
        <v>1.091621673967779E-3</v>
      </c>
      <c r="K2772" s="4">
        <v>110788636.17</v>
      </c>
      <c r="L2772" s="5">
        <v>4525001</v>
      </c>
      <c r="M2772" s="6">
        <v>24.483671090000001</v>
      </c>
      <c r="AB2772" s="8" t="s">
        <v>6262</v>
      </c>
    </row>
    <row r="2773" spans="1:28" x14ac:dyDescent="0.35">
      <c r="A2773" t="s">
        <v>4236</v>
      </c>
      <c r="B2773" t="s">
        <v>4202</v>
      </c>
      <c r="C2773" t="s">
        <v>4203</v>
      </c>
      <c r="D2773" t="s">
        <v>4204</v>
      </c>
      <c r="E2773" t="s">
        <v>4205</v>
      </c>
      <c r="F2773" t="s">
        <v>4206</v>
      </c>
      <c r="G2773" s="1">
        <v>66.926150597389764</v>
      </c>
      <c r="H2773" s="1">
        <v>400.23</v>
      </c>
      <c r="I2773" s="2">
        <v>26785.853253593308</v>
      </c>
      <c r="J2773" s="3">
        <v>2.4177437487804849E-4</v>
      </c>
      <c r="K2773" s="4">
        <v>110788636.17</v>
      </c>
      <c r="L2773" s="5">
        <v>4525001</v>
      </c>
      <c r="M2773" s="6">
        <v>24.483671090000001</v>
      </c>
      <c r="AB2773" s="8" t="s">
        <v>6262</v>
      </c>
    </row>
    <row r="2774" spans="1:28" x14ac:dyDescent="0.35">
      <c r="A2774" t="s">
        <v>4236</v>
      </c>
      <c r="B2774" t="s">
        <v>7283</v>
      </c>
      <c r="C2774" t="s">
        <v>7284</v>
      </c>
      <c r="D2774" t="s">
        <v>7285</v>
      </c>
      <c r="E2774" t="s">
        <v>7286</v>
      </c>
      <c r="F2774" t="s">
        <v>7287</v>
      </c>
      <c r="G2774" s="1">
        <v>500.60940204000252</v>
      </c>
      <c r="H2774" s="1">
        <v>60.21</v>
      </c>
      <c r="I2774" s="2">
        <v>30141.692096828549</v>
      </c>
      <c r="J2774" s="3">
        <v>2.7206483569828892E-4</v>
      </c>
      <c r="K2774" s="4">
        <v>110788636.17</v>
      </c>
      <c r="L2774" s="5">
        <v>4525001</v>
      </c>
      <c r="M2774" s="6">
        <v>24.483671090000001</v>
      </c>
      <c r="AB2774" s="8" t="s">
        <v>6262</v>
      </c>
    </row>
    <row r="2775" spans="1:28" x14ac:dyDescent="0.35">
      <c r="A2775" t="s">
        <v>4236</v>
      </c>
      <c r="B2775" t="s">
        <v>135</v>
      </c>
      <c r="C2775" t="s">
        <v>7605</v>
      </c>
      <c r="D2775" t="s">
        <v>137</v>
      </c>
      <c r="E2775" t="s">
        <v>138</v>
      </c>
      <c r="F2775" t="s">
        <v>139</v>
      </c>
      <c r="G2775" s="1">
        <v>-1011.358117032673</v>
      </c>
      <c r="H2775" s="1">
        <v>40.94</v>
      </c>
      <c r="I2775" s="2">
        <v>-41405.00131131761</v>
      </c>
      <c r="J2775" s="3">
        <v>-3.737296779047227E-4</v>
      </c>
      <c r="K2775" s="4">
        <v>110788636.17</v>
      </c>
      <c r="L2775" s="5">
        <v>4525001</v>
      </c>
      <c r="M2775" s="6">
        <v>24.483671090000001</v>
      </c>
      <c r="AB2775" s="8" t="s">
        <v>6274</v>
      </c>
    </row>
    <row r="2776" spans="1:28" x14ac:dyDescent="0.35">
      <c r="A2776" t="s">
        <v>4236</v>
      </c>
      <c r="B2776" t="s">
        <v>3212</v>
      </c>
      <c r="C2776" t="s">
        <v>3213</v>
      </c>
      <c r="D2776" t="s">
        <v>3214</v>
      </c>
      <c r="E2776" t="s">
        <v>3215</v>
      </c>
      <c r="F2776" t="s">
        <v>3216</v>
      </c>
      <c r="G2776" s="1">
        <v>-1628.4184934773409</v>
      </c>
      <c r="H2776" s="1">
        <v>19.100000000000001</v>
      </c>
      <c r="I2776" s="2">
        <v>-31102.793225417219</v>
      </c>
      <c r="J2776" s="3">
        <v>-2.8073992334097731E-4</v>
      </c>
      <c r="K2776" s="4">
        <v>110788636.17</v>
      </c>
      <c r="L2776" s="5">
        <v>4525001</v>
      </c>
      <c r="M2776" s="6">
        <v>24.483671090000001</v>
      </c>
      <c r="AB2776" s="8" t="s">
        <v>6274</v>
      </c>
    </row>
    <row r="2777" spans="1:28" x14ac:dyDescent="0.35">
      <c r="A2777" t="s">
        <v>4236</v>
      </c>
      <c r="B2777" t="s">
        <v>675</v>
      </c>
      <c r="C2777" t="s">
        <v>7606</v>
      </c>
      <c r="D2777" t="s">
        <v>677</v>
      </c>
      <c r="E2777" t="s">
        <v>678</v>
      </c>
      <c r="F2777" t="s">
        <v>679</v>
      </c>
      <c r="G2777" s="1">
        <v>-226.58553955303171</v>
      </c>
      <c r="H2777" s="1">
        <v>76.650000000000006</v>
      </c>
      <c r="I2777" s="2">
        <v>-17367.781606739882</v>
      </c>
      <c r="J2777" s="3">
        <v>-1.5676500954565261E-4</v>
      </c>
      <c r="K2777" s="4">
        <v>110788636.17</v>
      </c>
      <c r="L2777" s="5">
        <v>4525001</v>
      </c>
      <c r="M2777" s="6">
        <v>24.483671090000001</v>
      </c>
      <c r="AB2777" s="8" t="s">
        <v>6274</v>
      </c>
    </row>
    <row r="2778" spans="1:28" x14ac:dyDescent="0.35">
      <c r="A2778" t="s">
        <v>4236</v>
      </c>
      <c r="B2778" t="s">
        <v>3217</v>
      </c>
      <c r="C2778" t="s">
        <v>3218</v>
      </c>
      <c r="D2778" t="s">
        <v>3219</v>
      </c>
      <c r="E2778" t="s">
        <v>3220</v>
      </c>
      <c r="F2778" t="s">
        <v>3221</v>
      </c>
      <c r="G2778" s="1">
        <v>-230.28811294137321</v>
      </c>
      <c r="H2778" s="1">
        <v>212.84</v>
      </c>
      <c r="I2778" s="2">
        <v>-49014.521958441881</v>
      </c>
      <c r="J2778" s="3">
        <v>-4.424147065339028E-4</v>
      </c>
      <c r="K2778" s="4">
        <v>110788636.17</v>
      </c>
      <c r="L2778" s="5">
        <v>4525001</v>
      </c>
      <c r="M2778" s="6">
        <v>24.483671090000001</v>
      </c>
      <c r="AB2778" s="8" t="s">
        <v>6274</v>
      </c>
    </row>
    <row r="2779" spans="1:28" x14ac:dyDescent="0.35">
      <c r="A2779" t="s">
        <v>4236</v>
      </c>
      <c r="B2779" t="s">
        <v>7607</v>
      </c>
      <c r="C2779" t="s">
        <v>7608</v>
      </c>
      <c r="D2779" t="s">
        <v>5419</v>
      </c>
      <c r="E2779" t="s">
        <v>5420</v>
      </c>
      <c r="F2779" t="s">
        <v>5421</v>
      </c>
      <c r="G2779" s="1">
        <v>-1365.5467520692939</v>
      </c>
      <c r="H2779" s="1">
        <v>51.87</v>
      </c>
      <c r="I2779" s="2">
        <v>-70830.910029834296</v>
      </c>
      <c r="J2779" s="3">
        <v>-6.3933371217917659E-4</v>
      </c>
      <c r="K2779" s="4">
        <v>110788636.17</v>
      </c>
      <c r="L2779" s="5">
        <v>4525001</v>
      </c>
      <c r="M2779" s="6">
        <v>24.483671090000001</v>
      </c>
      <c r="AB2779" s="8" t="s">
        <v>6274</v>
      </c>
    </row>
    <row r="2780" spans="1:28" x14ac:dyDescent="0.35">
      <c r="A2780" t="s">
        <v>4236</v>
      </c>
      <c r="B2780" t="s">
        <v>7609</v>
      </c>
      <c r="C2780" t="s">
        <v>7610</v>
      </c>
      <c r="D2780" t="s">
        <v>1201</v>
      </c>
      <c r="E2780" t="s">
        <v>1202</v>
      </c>
      <c r="F2780" t="s">
        <v>1203</v>
      </c>
      <c r="G2780" s="1">
        <v>-2967.4172708221072</v>
      </c>
      <c r="H2780" s="1">
        <v>9.52</v>
      </c>
      <c r="I2780" s="2">
        <v>-28249.812418226458</v>
      </c>
      <c r="J2780" s="3">
        <v>-2.5498835796550863E-4</v>
      </c>
      <c r="K2780" s="4">
        <v>110788636.17</v>
      </c>
      <c r="L2780" s="5">
        <v>4525001</v>
      </c>
      <c r="M2780" s="6">
        <v>24.483671090000001</v>
      </c>
      <c r="AB2780" s="8" t="s">
        <v>6274</v>
      </c>
    </row>
    <row r="2781" spans="1:28" x14ac:dyDescent="0.35">
      <c r="A2781" t="s">
        <v>4236</v>
      </c>
      <c r="B2781" t="s">
        <v>7290</v>
      </c>
      <c r="C2781" t="s">
        <v>7291</v>
      </c>
      <c r="D2781" t="s">
        <v>5430</v>
      </c>
      <c r="E2781" t="s">
        <v>5431</v>
      </c>
      <c r="F2781" t="s">
        <v>5432</v>
      </c>
      <c r="G2781" s="1">
        <v>-2124.160351252609</v>
      </c>
      <c r="H2781" s="1">
        <v>35.840000000000003</v>
      </c>
      <c r="I2781" s="2">
        <v>-76129.906988893534</v>
      </c>
      <c r="J2781" s="3">
        <v>-6.8716349998275764E-4</v>
      </c>
      <c r="K2781" s="4">
        <v>110788636.17</v>
      </c>
      <c r="L2781" s="5">
        <v>4525001</v>
      </c>
      <c r="M2781" s="6">
        <v>24.483671090000001</v>
      </c>
      <c r="AB2781" s="8" t="s">
        <v>6274</v>
      </c>
    </row>
    <row r="2782" spans="1:28" x14ac:dyDescent="0.35">
      <c r="A2782" t="s">
        <v>4236</v>
      </c>
      <c r="B2782" t="s">
        <v>689</v>
      </c>
      <c r="C2782" t="s">
        <v>7293</v>
      </c>
      <c r="D2782" t="s">
        <v>691</v>
      </c>
      <c r="E2782" t="s">
        <v>692</v>
      </c>
      <c r="F2782" t="s">
        <v>693</v>
      </c>
      <c r="G2782" s="1">
        <v>-1841.8773698822431</v>
      </c>
      <c r="H2782" s="1">
        <v>15.04</v>
      </c>
      <c r="I2782" s="2">
        <v>-27701.835643028931</v>
      </c>
      <c r="J2782" s="3">
        <v>-2.500422119153245E-4</v>
      </c>
      <c r="K2782" s="4">
        <v>110788636.17</v>
      </c>
      <c r="L2782" s="5">
        <v>4525001</v>
      </c>
      <c r="M2782" s="6">
        <v>24.483671090000001</v>
      </c>
      <c r="AB2782" s="8" t="s">
        <v>6274</v>
      </c>
    </row>
    <row r="2783" spans="1:28" x14ac:dyDescent="0.35">
      <c r="A2783" t="s">
        <v>4236</v>
      </c>
      <c r="B2783" t="s">
        <v>694</v>
      </c>
      <c r="C2783" t="s">
        <v>3267</v>
      </c>
      <c r="D2783" t="s">
        <v>696</v>
      </c>
      <c r="E2783" t="s">
        <v>697</v>
      </c>
      <c r="G2783" s="1">
        <v>-3177.5389102919089</v>
      </c>
      <c r="H2783" s="1">
        <v>10.11</v>
      </c>
      <c r="I2783" s="2">
        <v>-32124.918383051201</v>
      </c>
      <c r="J2783" s="3">
        <v>-2.8996582586102968E-4</v>
      </c>
      <c r="K2783" s="4">
        <v>110788636.17</v>
      </c>
      <c r="L2783" s="5">
        <v>4525001</v>
      </c>
      <c r="M2783" s="6">
        <v>24.483671090000001</v>
      </c>
      <c r="AB2783" s="8" t="s">
        <v>6274</v>
      </c>
    </row>
    <row r="2784" spans="1:28" x14ac:dyDescent="0.35">
      <c r="A2784" t="s">
        <v>4236</v>
      </c>
      <c r="B2784" t="s">
        <v>7611</v>
      </c>
      <c r="C2784" t="s">
        <v>7612</v>
      </c>
      <c r="D2784" t="s">
        <v>7613</v>
      </c>
      <c r="E2784" t="s">
        <v>7614</v>
      </c>
      <c r="F2784" t="s">
        <v>7615</v>
      </c>
      <c r="G2784" s="1">
        <v>-1024.9998122333591</v>
      </c>
      <c r="H2784" s="1">
        <v>139.30000000000001</v>
      </c>
      <c r="I2784" s="2">
        <v>-142782.47384410689</v>
      </c>
      <c r="J2784" s="3">
        <v>-1.2887826656247841E-3</v>
      </c>
      <c r="K2784" s="4">
        <v>110788636.17</v>
      </c>
      <c r="L2784" s="5">
        <v>4525001</v>
      </c>
      <c r="M2784" s="6">
        <v>24.483671090000001</v>
      </c>
      <c r="AB2784" s="8" t="s">
        <v>6274</v>
      </c>
    </row>
    <row r="2785" spans="1:28" x14ac:dyDescent="0.35">
      <c r="A2785" t="s">
        <v>4236</v>
      </c>
      <c r="B2785" t="s">
        <v>6773</v>
      </c>
      <c r="C2785" t="s">
        <v>6774</v>
      </c>
      <c r="D2785" t="s">
        <v>5453</v>
      </c>
      <c r="E2785" t="s">
        <v>5454</v>
      </c>
      <c r="F2785" t="s">
        <v>5455</v>
      </c>
      <c r="G2785" s="1">
        <v>-1945.2867928419339</v>
      </c>
      <c r="H2785" s="1">
        <v>25.98</v>
      </c>
      <c r="I2785" s="2">
        <v>-50538.550878033457</v>
      </c>
      <c r="J2785" s="3">
        <v>-4.5617089103330421E-4</v>
      </c>
      <c r="K2785" s="4">
        <v>110788636.17</v>
      </c>
      <c r="L2785" s="5">
        <v>4525001</v>
      </c>
      <c r="M2785" s="6">
        <v>24.483671090000001</v>
      </c>
      <c r="AB2785" s="8" t="s">
        <v>6274</v>
      </c>
    </row>
    <row r="2786" spans="1:28" x14ac:dyDescent="0.35">
      <c r="A2786" t="s">
        <v>4236</v>
      </c>
      <c r="B2786" t="s">
        <v>7616</v>
      </c>
      <c r="C2786" t="s">
        <v>7617</v>
      </c>
      <c r="D2786" t="s">
        <v>7618</v>
      </c>
      <c r="E2786" t="s">
        <v>7619</v>
      </c>
      <c r="F2786" t="s">
        <v>7620</v>
      </c>
      <c r="G2786" s="1">
        <v>-158.1034423682201</v>
      </c>
      <c r="H2786" s="1">
        <v>195.16</v>
      </c>
      <c r="I2786" s="2">
        <v>-30855.467812581828</v>
      </c>
      <c r="J2786" s="3">
        <v>-2.7850751556536492E-4</v>
      </c>
      <c r="K2786" s="4">
        <v>110788636.17</v>
      </c>
      <c r="L2786" s="5">
        <v>4525001</v>
      </c>
      <c r="M2786" s="6">
        <v>24.483671090000001</v>
      </c>
      <c r="AB2786" s="8" t="s">
        <v>6274</v>
      </c>
    </row>
    <row r="2787" spans="1:28" x14ac:dyDescent="0.35">
      <c r="A2787" t="s">
        <v>4236</v>
      </c>
      <c r="B2787" t="s">
        <v>7621</v>
      </c>
      <c r="C2787" t="s">
        <v>7622</v>
      </c>
      <c r="D2787" t="s">
        <v>7623</v>
      </c>
      <c r="E2787" t="s">
        <v>7624</v>
      </c>
      <c r="F2787" t="s">
        <v>7625</v>
      </c>
      <c r="G2787" s="1">
        <v>-257.7904105807383</v>
      </c>
      <c r="H2787" s="1">
        <v>312.89</v>
      </c>
      <c r="I2787" s="2">
        <v>-80660.041566607208</v>
      </c>
      <c r="J2787" s="3">
        <v>-7.2805338485111538E-4</v>
      </c>
      <c r="K2787" s="4">
        <v>110788636.17</v>
      </c>
      <c r="L2787" s="5">
        <v>4525001</v>
      </c>
      <c r="M2787" s="6">
        <v>24.483671090000001</v>
      </c>
      <c r="AB2787" s="8" t="s">
        <v>6274</v>
      </c>
    </row>
    <row r="2788" spans="1:28" x14ac:dyDescent="0.35">
      <c r="A2788" t="s">
        <v>4236</v>
      </c>
      <c r="B2788" t="s">
        <v>2042</v>
      </c>
      <c r="C2788" t="s">
        <v>2043</v>
      </c>
      <c r="D2788" t="s">
        <v>2044</v>
      </c>
      <c r="E2788" t="s">
        <v>2045</v>
      </c>
      <c r="F2788" t="s">
        <v>2046</v>
      </c>
      <c r="G2788" s="1">
        <v>-1010.261843113527</v>
      </c>
      <c r="H2788" s="1">
        <v>109.03</v>
      </c>
      <c r="I2788" s="2">
        <v>-110148.8487546679</v>
      </c>
      <c r="J2788" s="3">
        <v>-9.9422515307120139E-4</v>
      </c>
      <c r="K2788" s="4">
        <v>110788636.17</v>
      </c>
      <c r="L2788" s="5">
        <v>4525001</v>
      </c>
      <c r="M2788" s="6">
        <v>24.483671090000001</v>
      </c>
      <c r="AB2788" s="8" t="s">
        <v>6274</v>
      </c>
    </row>
    <row r="2789" spans="1:28" x14ac:dyDescent="0.35">
      <c r="A2789" t="s">
        <v>4236</v>
      </c>
      <c r="B2789" t="s">
        <v>7299</v>
      </c>
      <c r="C2789" t="s">
        <v>7300</v>
      </c>
      <c r="D2789" t="s">
        <v>7301</v>
      </c>
      <c r="E2789" t="s">
        <v>7302</v>
      </c>
      <c r="F2789" t="s">
        <v>7303</v>
      </c>
      <c r="G2789" s="1">
        <v>-4234.7491629941433</v>
      </c>
      <c r="H2789" s="1">
        <v>39.090000000000003</v>
      </c>
      <c r="I2789" s="2">
        <v>-165536.34478144109</v>
      </c>
      <c r="J2789" s="3">
        <v>-1.494163575833114E-3</v>
      </c>
      <c r="K2789" s="4">
        <v>110788636.17</v>
      </c>
      <c r="L2789" s="5">
        <v>4525001</v>
      </c>
      <c r="M2789" s="6">
        <v>24.483671090000001</v>
      </c>
      <c r="AB2789" s="8" t="s">
        <v>6274</v>
      </c>
    </row>
    <row r="2790" spans="1:28" x14ac:dyDescent="0.35">
      <c r="A2790" t="s">
        <v>4236</v>
      </c>
      <c r="B2790" t="s">
        <v>3294</v>
      </c>
      <c r="C2790" t="s">
        <v>3295</v>
      </c>
      <c r="D2790" t="s">
        <v>3296</v>
      </c>
      <c r="E2790" t="s">
        <v>3297</v>
      </c>
      <c r="F2790" t="s">
        <v>3298</v>
      </c>
      <c r="G2790" s="1">
        <v>-510.24381657423368</v>
      </c>
      <c r="H2790" s="1">
        <v>246.05</v>
      </c>
      <c r="I2790" s="2">
        <v>-125545.4910680902</v>
      </c>
      <c r="J2790" s="3">
        <v>-1.133198272027164E-3</v>
      </c>
      <c r="K2790" s="4">
        <v>110788636.17</v>
      </c>
      <c r="L2790" s="5">
        <v>4525001</v>
      </c>
      <c r="M2790" s="6">
        <v>24.483671090000001</v>
      </c>
      <c r="AB2790" s="8" t="s">
        <v>6274</v>
      </c>
    </row>
    <row r="2791" spans="1:28" x14ac:dyDescent="0.35">
      <c r="A2791" t="s">
        <v>4236</v>
      </c>
      <c r="B2791" t="s">
        <v>7309</v>
      </c>
      <c r="C2791" t="s">
        <v>7310</v>
      </c>
      <c r="D2791" t="s">
        <v>7311</v>
      </c>
      <c r="E2791" t="s">
        <v>7312</v>
      </c>
      <c r="F2791" t="s">
        <v>7313</v>
      </c>
      <c r="G2791" s="1">
        <v>-1437.189144186344</v>
      </c>
      <c r="H2791" s="1">
        <v>44.51</v>
      </c>
      <c r="I2791" s="2">
        <v>-63969.28880773417</v>
      </c>
      <c r="J2791" s="3">
        <v>-5.7739937072224872E-4</v>
      </c>
      <c r="K2791" s="4">
        <v>110788636.17</v>
      </c>
      <c r="L2791" s="5">
        <v>4525001</v>
      </c>
      <c r="M2791" s="6">
        <v>24.483671090000001</v>
      </c>
      <c r="AB2791" s="8" t="s">
        <v>6274</v>
      </c>
    </row>
    <row r="2792" spans="1:28" x14ac:dyDescent="0.35">
      <c r="A2792" t="s">
        <v>4236</v>
      </c>
      <c r="B2792" t="s">
        <v>7319</v>
      </c>
      <c r="C2792" t="s">
        <v>7320</v>
      </c>
      <c r="D2792" t="s">
        <v>5477</v>
      </c>
      <c r="E2792" t="s">
        <v>5478</v>
      </c>
      <c r="F2792" t="s">
        <v>5479</v>
      </c>
      <c r="G2792" s="1">
        <v>-1833.064791124666</v>
      </c>
      <c r="H2792" s="1">
        <v>21.52</v>
      </c>
      <c r="I2792" s="2">
        <v>-39447.554305002821</v>
      </c>
      <c r="J2792" s="3">
        <v>-3.5606137658804988E-4</v>
      </c>
      <c r="K2792" s="4">
        <v>110788636.17</v>
      </c>
      <c r="L2792" s="5">
        <v>4525001</v>
      </c>
      <c r="M2792" s="6">
        <v>24.483671090000001</v>
      </c>
      <c r="AB2792" s="8" t="s">
        <v>6274</v>
      </c>
    </row>
    <row r="2793" spans="1:28" x14ac:dyDescent="0.35">
      <c r="A2793" t="s">
        <v>4236</v>
      </c>
      <c r="B2793" t="s">
        <v>7321</v>
      </c>
      <c r="C2793" t="s">
        <v>7322</v>
      </c>
      <c r="D2793" t="s">
        <v>7323</v>
      </c>
      <c r="E2793" t="s">
        <v>7324</v>
      </c>
      <c r="F2793" t="s">
        <v>7325</v>
      </c>
      <c r="G2793" s="1">
        <v>-1244.2264096285851</v>
      </c>
      <c r="H2793" s="1">
        <v>29.93</v>
      </c>
      <c r="I2793" s="2">
        <v>-37239.696440183558</v>
      </c>
      <c r="J2793" s="3">
        <v>-3.3613281765686669E-4</v>
      </c>
      <c r="K2793" s="4">
        <v>110788636.17</v>
      </c>
      <c r="L2793" s="5">
        <v>4525001</v>
      </c>
      <c r="M2793" s="6">
        <v>24.483671090000001</v>
      </c>
      <c r="AB2793" s="8" t="s">
        <v>6274</v>
      </c>
    </row>
    <row r="2794" spans="1:28" x14ac:dyDescent="0.35">
      <c r="A2794" t="s">
        <v>4236</v>
      </c>
      <c r="B2794" t="s">
        <v>7626</v>
      </c>
      <c r="C2794" t="s">
        <v>7627</v>
      </c>
      <c r="D2794" t="s">
        <v>5487</v>
      </c>
      <c r="E2794" t="s">
        <v>5488</v>
      </c>
      <c r="F2794" t="s">
        <v>5489</v>
      </c>
      <c r="G2794" s="1">
        <v>-723.58784685114665</v>
      </c>
      <c r="H2794" s="1">
        <v>165.79</v>
      </c>
      <c r="I2794" s="2">
        <v>-119963.6291294516</v>
      </c>
      <c r="J2794" s="3">
        <v>-1.0828152893350271E-3</v>
      </c>
      <c r="K2794" s="4">
        <v>110788636.17</v>
      </c>
      <c r="L2794" s="5">
        <v>4525001</v>
      </c>
      <c r="M2794" s="6">
        <v>24.483671090000001</v>
      </c>
      <c r="AB2794" s="8" t="s">
        <v>6274</v>
      </c>
    </row>
    <row r="2795" spans="1:28" x14ac:dyDescent="0.35">
      <c r="A2795" t="s">
        <v>4236</v>
      </c>
      <c r="B2795" t="s">
        <v>7628</v>
      </c>
      <c r="C2795" t="s">
        <v>7629</v>
      </c>
      <c r="D2795" t="s">
        <v>7630</v>
      </c>
      <c r="E2795" t="s">
        <v>7631</v>
      </c>
      <c r="F2795" t="s">
        <v>7632</v>
      </c>
      <c r="G2795" s="1">
        <v>-1334.3527432562421</v>
      </c>
      <c r="H2795" s="1">
        <v>55.92</v>
      </c>
      <c r="I2795" s="2">
        <v>-74617.005402889044</v>
      </c>
      <c r="J2795" s="3">
        <v>-6.7350775298283055E-4</v>
      </c>
      <c r="K2795" s="4">
        <v>110788636.17</v>
      </c>
      <c r="L2795" s="5">
        <v>4525001</v>
      </c>
      <c r="M2795" s="6">
        <v>24.483671090000001</v>
      </c>
      <c r="AB2795" s="8" t="s">
        <v>6274</v>
      </c>
    </row>
    <row r="2796" spans="1:28" x14ac:dyDescent="0.35">
      <c r="A2796" t="s">
        <v>4236</v>
      </c>
      <c r="B2796" t="s">
        <v>7329</v>
      </c>
      <c r="C2796" t="s">
        <v>7330</v>
      </c>
      <c r="D2796" t="s">
        <v>5509</v>
      </c>
      <c r="E2796" t="s">
        <v>5510</v>
      </c>
      <c r="F2796" t="s">
        <v>5511</v>
      </c>
      <c r="G2796" s="1">
        <v>-462.33583148066162</v>
      </c>
      <c r="H2796" s="1">
        <v>73.55</v>
      </c>
      <c r="I2796" s="2">
        <v>-34004.800405402661</v>
      </c>
      <c r="J2796" s="3">
        <v>-3.0693401039095641E-4</v>
      </c>
      <c r="K2796" s="4">
        <v>110788636.17</v>
      </c>
      <c r="L2796" s="5">
        <v>4525001</v>
      </c>
      <c r="M2796" s="6">
        <v>24.483671090000001</v>
      </c>
      <c r="AB2796" s="8" t="s">
        <v>6274</v>
      </c>
    </row>
    <row r="2797" spans="1:28" x14ac:dyDescent="0.35">
      <c r="A2797" t="s">
        <v>4236</v>
      </c>
      <c r="B2797" t="s">
        <v>2114</v>
      </c>
      <c r="C2797" t="s">
        <v>2115</v>
      </c>
      <c r="D2797" t="s">
        <v>2116</v>
      </c>
      <c r="E2797" t="s">
        <v>2117</v>
      </c>
      <c r="F2797" t="s">
        <v>2118</v>
      </c>
      <c r="G2797" s="1">
        <v>-1760.988965442607</v>
      </c>
      <c r="H2797" s="1">
        <v>68.89</v>
      </c>
      <c r="I2797" s="2">
        <v>-121314.52982934121</v>
      </c>
      <c r="J2797" s="3">
        <v>-1.095008784503762E-3</v>
      </c>
      <c r="K2797" s="4">
        <v>110788636.17</v>
      </c>
      <c r="L2797" s="5">
        <v>4525001</v>
      </c>
      <c r="M2797" s="6">
        <v>24.483671090000001</v>
      </c>
      <c r="AB2797" s="8" t="s">
        <v>6274</v>
      </c>
    </row>
    <row r="2798" spans="1:28" x14ac:dyDescent="0.35">
      <c r="A2798" t="s">
        <v>4236</v>
      </c>
      <c r="B2798" t="s">
        <v>7633</v>
      </c>
      <c r="C2798" t="s">
        <v>7634</v>
      </c>
      <c r="D2798" t="s">
        <v>7635</v>
      </c>
      <c r="E2798" t="s">
        <v>7636</v>
      </c>
      <c r="F2798" t="s">
        <v>7637</v>
      </c>
      <c r="G2798" s="1">
        <v>-190.74037754733209</v>
      </c>
      <c r="H2798" s="1">
        <v>442</v>
      </c>
      <c r="I2798" s="2">
        <v>-84307.246875920799</v>
      </c>
      <c r="J2798" s="3">
        <v>-7.6097377664759093E-4</v>
      </c>
      <c r="K2798" s="4">
        <v>110788636.17</v>
      </c>
      <c r="L2798" s="5">
        <v>4525001</v>
      </c>
      <c r="M2798" s="6">
        <v>24.483671090000001</v>
      </c>
      <c r="AB2798" s="8" t="s">
        <v>6274</v>
      </c>
    </row>
    <row r="2799" spans="1:28" x14ac:dyDescent="0.35">
      <c r="A2799" t="s">
        <v>4236</v>
      </c>
      <c r="B2799" t="s">
        <v>180</v>
      </c>
      <c r="C2799" t="s">
        <v>7331</v>
      </c>
      <c r="D2799" t="s">
        <v>182</v>
      </c>
      <c r="E2799" t="s">
        <v>183</v>
      </c>
      <c r="F2799" t="s">
        <v>184</v>
      </c>
      <c r="G2799" s="1">
        <v>-862.24978012142333</v>
      </c>
      <c r="H2799" s="1">
        <v>105.63</v>
      </c>
      <c r="I2799" s="2">
        <v>-91079.444274225942</v>
      </c>
      <c r="J2799" s="3">
        <v>-8.2210096109919413E-4</v>
      </c>
      <c r="K2799" s="4">
        <v>110788636.17</v>
      </c>
      <c r="L2799" s="5">
        <v>4525001</v>
      </c>
      <c r="M2799" s="6">
        <v>24.483671090000001</v>
      </c>
      <c r="AB2799" s="8" t="s">
        <v>6274</v>
      </c>
    </row>
    <row r="2800" spans="1:28" x14ac:dyDescent="0.35">
      <c r="A2800" t="s">
        <v>4236</v>
      </c>
      <c r="B2800" t="s">
        <v>3357</v>
      </c>
      <c r="C2800" t="s">
        <v>3358</v>
      </c>
      <c r="D2800" t="s">
        <v>3359</v>
      </c>
      <c r="E2800" t="s">
        <v>3360</v>
      </c>
      <c r="G2800" s="1">
        <v>-341.10170726566832</v>
      </c>
      <c r="H2800" s="1">
        <v>283.38</v>
      </c>
      <c r="I2800" s="2">
        <v>-96661.401804945082</v>
      </c>
      <c r="J2800" s="3">
        <v>-8.7248480662423418E-4</v>
      </c>
      <c r="K2800" s="4">
        <v>110788636.17</v>
      </c>
      <c r="L2800" s="5">
        <v>4525001</v>
      </c>
      <c r="M2800" s="6">
        <v>24.483671090000001</v>
      </c>
      <c r="AB2800" s="8" t="s">
        <v>6274</v>
      </c>
    </row>
    <row r="2801" spans="1:28" x14ac:dyDescent="0.35">
      <c r="A2801" t="s">
        <v>4236</v>
      </c>
      <c r="B2801" t="s">
        <v>185</v>
      </c>
      <c r="C2801" t="s">
        <v>7337</v>
      </c>
      <c r="D2801" t="s">
        <v>187</v>
      </c>
      <c r="E2801" t="s">
        <v>188</v>
      </c>
      <c r="F2801" t="s">
        <v>189</v>
      </c>
      <c r="G2801" s="1">
        <v>-2134.0030085896742</v>
      </c>
      <c r="H2801" s="1">
        <v>19.16</v>
      </c>
      <c r="I2801" s="2">
        <v>-40887.49764457815</v>
      </c>
      <c r="J2801" s="3">
        <v>-3.6905858811943658E-4</v>
      </c>
      <c r="K2801" s="4">
        <v>110788636.17</v>
      </c>
      <c r="L2801" s="5">
        <v>4525001</v>
      </c>
      <c r="M2801" s="6">
        <v>24.483671090000001</v>
      </c>
      <c r="AB2801" s="8" t="s">
        <v>6274</v>
      </c>
    </row>
    <row r="2802" spans="1:28" x14ac:dyDescent="0.35">
      <c r="A2802" t="s">
        <v>4236</v>
      </c>
      <c r="B2802" t="s">
        <v>7638</v>
      </c>
      <c r="C2802" t="s">
        <v>7639</v>
      </c>
      <c r="D2802" t="s">
        <v>7640</v>
      </c>
      <c r="E2802" t="s">
        <v>7641</v>
      </c>
      <c r="F2802" t="s">
        <v>7642</v>
      </c>
      <c r="G2802" s="1">
        <v>-9651.6641709827582</v>
      </c>
      <c r="H2802" s="1">
        <v>11.62</v>
      </c>
      <c r="I2802" s="2">
        <v>-112152.3376668196</v>
      </c>
      <c r="J2802" s="3">
        <v>-1.012309037677177E-3</v>
      </c>
      <c r="K2802" s="4">
        <v>110788636.17</v>
      </c>
      <c r="L2802" s="5">
        <v>4525001</v>
      </c>
      <c r="M2802" s="6">
        <v>24.483671090000001</v>
      </c>
      <c r="AB2802" s="8" t="s">
        <v>6274</v>
      </c>
    </row>
    <row r="2803" spans="1:28" x14ac:dyDescent="0.35">
      <c r="A2803" t="s">
        <v>4236</v>
      </c>
      <c r="B2803" t="s">
        <v>7338</v>
      </c>
      <c r="C2803" t="s">
        <v>7339</v>
      </c>
      <c r="D2803" t="s">
        <v>5532</v>
      </c>
      <c r="E2803" t="s">
        <v>5533</v>
      </c>
      <c r="F2803" t="s">
        <v>5534</v>
      </c>
      <c r="G2803" s="1">
        <v>-9962.0939907153788</v>
      </c>
      <c r="H2803" s="1">
        <v>11.92</v>
      </c>
      <c r="I2803" s="2">
        <v>-118748.16036932731</v>
      </c>
      <c r="J2803" s="3">
        <v>-1.071844229466945E-3</v>
      </c>
      <c r="K2803" s="4">
        <v>110788636.17</v>
      </c>
      <c r="L2803" s="5">
        <v>4525001</v>
      </c>
      <c r="M2803" s="6">
        <v>24.483671090000001</v>
      </c>
      <c r="AB2803" s="8" t="s">
        <v>6274</v>
      </c>
    </row>
    <row r="2804" spans="1:28" x14ac:dyDescent="0.35">
      <c r="A2804" t="s">
        <v>4236</v>
      </c>
      <c r="B2804" t="s">
        <v>210</v>
      </c>
      <c r="C2804" t="s">
        <v>7340</v>
      </c>
      <c r="D2804" t="s">
        <v>212</v>
      </c>
      <c r="E2804" t="s">
        <v>213</v>
      </c>
      <c r="G2804" s="1">
        <v>-8883.7412284552775</v>
      </c>
      <c r="H2804" s="1">
        <v>4.75</v>
      </c>
      <c r="I2804" s="2">
        <v>-42197.77083516257</v>
      </c>
      <c r="J2804" s="3">
        <v>-3.8088537140589087E-4</v>
      </c>
      <c r="K2804" s="4">
        <v>110788636.17</v>
      </c>
      <c r="L2804" s="5">
        <v>4525001</v>
      </c>
      <c r="M2804" s="6">
        <v>24.483671090000001</v>
      </c>
      <c r="AB2804" s="8" t="s">
        <v>6274</v>
      </c>
    </row>
    <row r="2805" spans="1:28" x14ac:dyDescent="0.35">
      <c r="A2805" t="s">
        <v>4236</v>
      </c>
      <c r="B2805" t="s">
        <v>7341</v>
      </c>
      <c r="C2805" t="s">
        <v>7342</v>
      </c>
      <c r="D2805" t="s">
        <v>5544</v>
      </c>
      <c r="E2805" t="s">
        <v>5545</v>
      </c>
      <c r="F2805" t="s">
        <v>5546</v>
      </c>
      <c r="G2805" s="1">
        <v>-211.43902234027311</v>
      </c>
      <c r="H2805" s="1">
        <v>48.29</v>
      </c>
      <c r="I2805" s="2">
        <v>-10210.390388811789</v>
      </c>
      <c r="J2805" s="3">
        <v>-9.216098998767727E-5</v>
      </c>
      <c r="K2805" s="4">
        <v>110788636.17</v>
      </c>
      <c r="L2805" s="5">
        <v>4525001</v>
      </c>
      <c r="M2805" s="6">
        <v>24.483671090000001</v>
      </c>
      <c r="AB2805" s="8" t="s">
        <v>6274</v>
      </c>
    </row>
    <row r="2806" spans="1:28" x14ac:dyDescent="0.35">
      <c r="A2806" t="s">
        <v>4236</v>
      </c>
      <c r="B2806" t="s">
        <v>7343</v>
      </c>
      <c r="C2806" t="s">
        <v>7344</v>
      </c>
      <c r="D2806" t="s">
        <v>5549</v>
      </c>
      <c r="E2806" t="s">
        <v>5550</v>
      </c>
      <c r="G2806" s="1">
        <v>-2763.887218515541</v>
      </c>
      <c r="H2806" s="1">
        <v>10.050000000000001</v>
      </c>
      <c r="I2806" s="2">
        <v>-27777.06654608118</v>
      </c>
      <c r="J2806" s="3">
        <v>-2.5072126082912119E-4</v>
      </c>
      <c r="K2806" s="4">
        <v>110788636.17</v>
      </c>
      <c r="L2806" s="5">
        <v>4525001</v>
      </c>
      <c r="M2806" s="6">
        <v>24.483671090000001</v>
      </c>
      <c r="AB2806" s="8" t="s">
        <v>6274</v>
      </c>
    </row>
    <row r="2807" spans="1:28" x14ac:dyDescent="0.35">
      <c r="A2807" t="s">
        <v>4236</v>
      </c>
      <c r="B2807" t="s">
        <v>7643</v>
      </c>
      <c r="C2807" t="s">
        <v>7644</v>
      </c>
      <c r="D2807" t="s">
        <v>5554</v>
      </c>
      <c r="E2807" t="s">
        <v>5555</v>
      </c>
      <c r="F2807" t="s">
        <v>5556</v>
      </c>
      <c r="G2807" s="1">
        <v>-291.87269658379978</v>
      </c>
      <c r="H2807" s="1">
        <v>185.53</v>
      </c>
      <c r="I2807" s="2">
        <v>-54151.141397192383</v>
      </c>
      <c r="J2807" s="3">
        <v>-4.8877884293204929E-4</v>
      </c>
      <c r="K2807" s="4">
        <v>110788636.17</v>
      </c>
      <c r="L2807" s="5">
        <v>4525001</v>
      </c>
      <c r="M2807" s="6">
        <v>24.483671090000001</v>
      </c>
      <c r="AB2807" s="8" t="s">
        <v>6274</v>
      </c>
    </row>
    <row r="2808" spans="1:28" x14ac:dyDescent="0.35">
      <c r="A2808" t="s">
        <v>4236</v>
      </c>
      <c r="B2808" t="s">
        <v>7645</v>
      </c>
      <c r="C2808" t="s">
        <v>7646</v>
      </c>
      <c r="D2808" t="s">
        <v>7647</v>
      </c>
      <c r="E2808" t="s">
        <v>7648</v>
      </c>
      <c r="F2808" t="s">
        <v>7649</v>
      </c>
      <c r="G2808" s="1">
        <v>-254.07204484463341</v>
      </c>
      <c r="H2808" s="1">
        <v>100.39</v>
      </c>
      <c r="I2808" s="2">
        <v>-25506.292581952741</v>
      </c>
      <c r="J2808" s="3">
        <v>-2.3022480882258111E-4</v>
      </c>
      <c r="K2808" s="4">
        <v>110788636.17</v>
      </c>
      <c r="L2808" s="5">
        <v>4525001</v>
      </c>
      <c r="M2808" s="6">
        <v>24.483671090000001</v>
      </c>
      <c r="AB2808" s="8" t="s">
        <v>6274</v>
      </c>
    </row>
    <row r="2809" spans="1:28" x14ac:dyDescent="0.35">
      <c r="A2809" t="s">
        <v>4236</v>
      </c>
      <c r="B2809" t="s">
        <v>7348</v>
      </c>
      <c r="C2809" t="s">
        <v>7349</v>
      </c>
      <c r="D2809" t="s">
        <v>4868</v>
      </c>
      <c r="E2809" t="s">
        <v>4869</v>
      </c>
      <c r="F2809" t="s">
        <v>4870</v>
      </c>
      <c r="G2809" s="1">
        <v>-1720.0483834133479</v>
      </c>
      <c r="H2809" s="1">
        <v>56.58</v>
      </c>
      <c r="I2809" s="2">
        <v>-97320.337533527243</v>
      </c>
      <c r="J2809" s="3">
        <v>-8.7843248999106482E-4</v>
      </c>
      <c r="K2809" s="4">
        <v>110788636.17</v>
      </c>
      <c r="L2809" s="5">
        <v>4525001</v>
      </c>
      <c r="M2809" s="6">
        <v>24.483671090000001</v>
      </c>
      <c r="AB2809" s="8" t="s">
        <v>6274</v>
      </c>
    </row>
    <row r="2810" spans="1:28" x14ac:dyDescent="0.35">
      <c r="A2810" t="s">
        <v>4236</v>
      </c>
      <c r="B2810" t="s">
        <v>7350</v>
      </c>
      <c r="C2810" t="s">
        <v>7351</v>
      </c>
      <c r="D2810" t="s">
        <v>6071</v>
      </c>
      <c r="E2810" t="s">
        <v>6072</v>
      </c>
      <c r="F2810" t="s">
        <v>6073</v>
      </c>
      <c r="G2810" s="1">
        <v>-160.7545464625336</v>
      </c>
      <c r="H2810" s="1">
        <v>241.53</v>
      </c>
      <c r="I2810" s="2">
        <v>-38827.045607095737</v>
      </c>
      <c r="J2810" s="3">
        <v>-3.5046054315099123E-4</v>
      </c>
      <c r="K2810" s="4">
        <v>110788636.17</v>
      </c>
      <c r="L2810" s="5">
        <v>4525001</v>
      </c>
      <c r="M2810" s="6">
        <v>24.483671090000001</v>
      </c>
      <c r="AB2810" s="8" t="s">
        <v>6274</v>
      </c>
    </row>
    <row r="2811" spans="1:28" x14ac:dyDescent="0.35">
      <c r="A2811" t="s">
        <v>4236</v>
      </c>
      <c r="B2811" t="s">
        <v>7354</v>
      </c>
      <c r="C2811" t="s">
        <v>7355</v>
      </c>
      <c r="D2811" t="s">
        <v>7356</v>
      </c>
      <c r="E2811" t="s">
        <v>7357</v>
      </c>
      <c r="F2811" t="s">
        <v>7358</v>
      </c>
      <c r="G2811" s="1">
        <v>-2138.427987603714</v>
      </c>
      <c r="H2811" s="1">
        <v>44.99</v>
      </c>
      <c r="I2811" s="2">
        <v>-96207.875162291093</v>
      </c>
      <c r="J2811" s="3">
        <v>-8.6839118602980716E-4</v>
      </c>
      <c r="K2811" s="4">
        <v>110788636.17</v>
      </c>
      <c r="L2811" s="5">
        <v>4525001</v>
      </c>
      <c r="M2811" s="6">
        <v>24.483671090000001</v>
      </c>
      <c r="AB2811" s="8" t="s">
        <v>6274</v>
      </c>
    </row>
    <row r="2812" spans="1:28" x14ac:dyDescent="0.35">
      <c r="A2812" t="s">
        <v>4236</v>
      </c>
      <c r="B2812" t="s">
        <v>3499</v>
      </c>
      <c r="C2812" t="s">
        <v>3500</v>
      </c>
      <c r="D2812" t="s">
        <v>3501</v>
      </c>
      <c r="E2812" t="s">
        <v>3502</v>
      </c>
      <c r="F2812" t="s">
        <v>3503</v>
      </c>
      <c r="G2812" s="1">
        <v>-686.94824749025111</v>
      </c>
      <c r="H2812" s="1">
        <v>111.31</v>
      </c>
      <c r="I2812" s="2">
        <v>-76464.209428139846</v>
      </c>
      <c r="J2812" s="3">
        <v>-6.9018097948971122E-4</v>
      </c>
      <c r="K2812" s="4">
        <v>110788636.17</v>
      </c>
      <c r="L2812" s="5">
        <v>4525001</v>
      </c>
      <c r="M2812" s="6">
        <v>24.483671090000001</v>
      </c>
      <c r="AB2812" s="8" t="s">
        <v>6274</v>
      </c>
    </row>
    <row r="2813" spans="1:28" x14ac:dyDescent="0.35">
      <c r="A2813" t="s">
        <v>4236</v>
      </c>
      <c r="B2813" t="s">
        <v>269</v>
      </c>
      <c r="C2813" t="s">
        <v>7360</v>
      </c>
      <c r="D2813" t="s">
        <v>271</v>
      </c>
      <c r="E2813" t="s">
        <v>272</v>
      </c>
      <c r="F2813" t="s">
        <v>273</v>
      </c>
      <c r="G2813" s="1">
        <v>-3782.2909862821539</v>
      </c>
      <c r="H2813" s="1">
        <v>22.41</v>
      </c>
      <c r="I2813" s="2">
        <v>-84761.14100258307</v>
      </c>
      <c r="J2813" s="3">
        <v>-7.6507071422488721E-4</v>
      </c>
      <c r="K2813" s="4">
        <v>110788636.17</v>
      </c>
      <c r="L2813" s="5">
        <v>4525001</v>
      </c>
      <c r="M2813" s="6">
        <v>24.483671090000001</v>
      </c>
      <c r="AB2813" s="8" t="s">
        <v>6274</v>
      </c>
    </row>
    <row r="2814" spans="1:28" x14ac:dyDescent="0.35">
      <c r="A2814" t="s">
        <v>4236</v>
      </c>
      <c r="B2814" t="s">
        <v>7650</v>
      </c>
      <c r="C2814" t="s">
        <v>7651</v>
      </c>
      <c r="D2814" t="s">
        <v>7652</v>
      </c>
      <c r="E2814" t="s">
        <v>7653</v>
      </c>
      <c r="F2814" t="s">
        <v>7654</v>
      </c>
      <c r="G2814" s="1">
        <v>-977.31950665344198</v>
      </c>
      <c r="H2814" s="1">
        <v>130.16</v>
      </c>
      <c r="I2814" s="2">
        <v>-127207.90698601201</v>
      </c>
      <c r="J2814" s="3">
        <v>-1.1482035647664931E-3</v>
      </c>
      <c r="K2814" s="4">
        <v>110788636.17</v>
      </c>
      <c r="L2814" s="5">
        <v>4525001</v>
      </c>
      <c r="M2814" s="6">
        <v>24.483671090000001</v>
      </c>
      <c r="AB2814" s="8" t="s">
        <v>6274</v>
      </c>
    </row>
    <row r="2815" spans="1:28" x14ac:dyDescent="0.35">
      <c r="A2815" t="s">
        <v>4236</v>
      </c>
      <c r="B2815" t="s">
        <v>7361</v>
      </c>
      <c r="C2815" t="s">
        <v>7362</v>
      </c>
      <c r="D2815" t="s">
        <v>7363</v>
      </c>
      <c r="E2815" t="s">
        <v>7364</v>
      </c>
      <c r="F2815" t="s">
        <v>7365</v>
      </c>
      <c r="G2815" s="1">
        <v>-665.09246483347022</v>
      </c>
      <c r="H2815" s="1">
        <v>46.45</v>
      </c>
      <c r="I2815" s="2">
        <v>-30893.544991514689</v>
      </c>
      <c r="J2815" s="3">
        <v>-2.7885120766456582E-4</v>
      </c>
      <c r="K2815" s="4">
        <v>110788636.17</v>
      </c>
      <c r="L2815" s="5">
        <v>4525001</v>
      </c>
      <c r="M2815" s="6">
        <v>24.483671090000001</v>
      </c>
      <c r="AB2815" s="8" t="s">
        <v>6274</v>
      </c>
    </row>
    <row r="2816" spans="1:28" x14ac:dyDescent="0.35">
      <c r="A2816" t="s">
        <v>4236</v>
      </c>
      <c r="B2816" t="s">
        <v>7367</v>
      </c>
      <c r="C2816" t="s">
        <v>7368</v>
      </c>
      <c r="D2816" t="s">
        <v>7369</v>
      </c>
      <c r="E2816" t="s">
        <v>7370</v>
      </c>
      <c r="F2816" t="s">
        <v>7371</v>
      </c>
      <c r="G2816" s="1">
        <v>-265.00834015624469</v>
      </c>
      <c r="H2816" s="1">
        <v>103.84</v>
      </c>
      <c r="I2816" s="2">
        <v>-27518.466041824449</v>
      </c>
      <c r="J2816" s="3">
        <v>-2.4838708186278817E-4</v>
      </c>
      <c r="K2816" s="4">
        <v>110788636.17</v>
      </c>
      <c r="L2816" s="5">
        <v>4525001</v>
      </c>
      <c r="M2816" s="6">
        <v>24.483671090000001</v>
      </c>
      <c r="AB2816" s="8" t="s">
        <v>6274</v>
      </c>
    </row>
    <row r="2817" spans="1:28" x14ac:dyDescent="0.35">
      <c r="A2817" t="s">
        <v>4236</v>
      </c>
      <c r="B2817" t="s">
        <v>3565</v>
      </c>
      <c r="C2817" t="s">
        <v>3566</v>
      </c>
      <c r="D2817" t="s">
        <v>3567</v>
      </c>
      <c r="E2817" t="s">
        <v>3568</v>
      </c>
      <c r="F2817" t="s">
        <v>3569</v>
      </c>
      <c r="G2817" s="1">
        <v>-1981.1561174050751</v>
      </c>
      <c r="H2817" s="1">
        <v>50.73</v>
      </c>
      <c r="I2817" s="2">
        <v>-100504.04983595941</v>
      </c>
      <c r="J2817" s="3">
        <v>-9.0716930283120975E-4</v>
      </c>
      <c r="K2817" s="4">
        <v>110788636.17</v>
      </c>
      <c r="L2817" s="5">
        <v>4525001</v>
      </c>
      <c r="M2817" s="6">
        <v>24.483671090000001</v>
      </c>
      <c r="AB2817" s="8" t="s">
        <v>6274</v>
      </c>
    </row>
    <row r="2818" spans="1:28" x14ac:dyDescent="0.35">
      <c r="A2818" t="s">
        <v>4236</v>
      </c>
      <c r="B2818" t="s">
        <v>3570</v>
      </c>
      <c r="C2818" t="s">
        <v>3571</v>
      </c>
      <c r="D2818" t="s">
        <v>3572</v>
      </c>
      <c r="E2818" t="s">
        <v>3573</v>
      </c>
      <c r="F2818" t="s">
        <v>3574</v>
      </c>
      <c r="G2818" s="1">
        <v>-869.80628946299487</v>
      </c>
      <c r="H2818" s="1">
        <v>96.14</v>
      </c>
      <c r="I2818" s="2">
        <v>-83623.17666897233</v>
      </c>
      <c r="J2818" s="3">
        <v>-7.547992245401095E-4</v>
      </c>
      <c r="K2818" s="4">
        <v>110788636.17</v>
      </c>
      <c r="L2818" s="5">
        <v>4525001</v>
      </c>
      <c r="M2818" s="6">
        <v>24.483671090000001</v>
      </c>
      <c r="AB2818" s="8" t="s">
        <v>6274</v>
      </c>
    </row>
    <row r="2819" spans="1:28" x14ac:dyDescent="0.35">
      <c r="A2819" t="s">
        <v>4236</v>
      </c>
      <c r="B2819" t="s">
        <v>7377</v>
      </c>
      <c r="C2819" t="s">
        <v>7378</v>
      </c>
      <c r="D2819" t="s">
        <v>4959</v>
      </c>
      <c r="E2819" t="s">
        <v>4960</v>
      </c>
      <c r="F2819" t="s">
        <v>4961</v>
      </c>
      <c r="G2819" s="1">
        <v>-570.84829763498999</v>
      </c>
      <c r="H2819" s="1">
        <v>83.62</v>
      </c>
      <c r="I2819" s="2">
        <v>-47734.334648237862</v>
      </c>
      <c r="J2819" s="3">
        <v>-4.3085948431562739E-4</v>
      </c>
      <c r="K2819" s="4">
        <v>110788636.17</v>
      </c>
      <c r="L2819" s="5">
        <v>4525001</v>
      </c>
      <c r="M2819" s="6">
        <v>24.483671090000001</v>
      </c>
      <c r="AB2819" s="8" t="s">
        <v>6274</v>
      </c>
    </row>
    <row r="2820" spans="1:28" x14ac:dyDescent="0.35">
      <c r="A2820" t="s">
        <v>4236</v>
      </c>
      <c r="B2820" t="s">
        <v>3579</v>
      </c>
      <c r="C2820" t="s">
        <v>3580</v>
      </c>
      <c r="D2820" t="s">
        <v>3581</v>
      </c>
      <c r="E2820" t="s">
        <v>3582</v>
      </c>
      <c r="F2820" t="s">
        <v>3583</v>
      </c>
      <c r="G2820" s="1">
        <v>-46.912922440727741</v>
      </c>
      <c r="H2820" s="1">
        <v>2163.0700000000002</v>
      </c>
      <c r="I2820" s="2">
        <v>-101475.935143865</v>
      </c>
      <c r="J2820" s="3">
        <v>-9.1594173059549955E-4</v>
      </c>
      <c r="K2820" s="4">
        <v>110788636.17</v>
      </c>
      <c r="L2820" s="5">
        <v>4525001</v>
      </c>
      <c r="M2820" s="6">
        <v>24.483671090000001</v>
      </c>
      <c r="AB2820" s="8" t="s">
        <v>6274</v>
      </c>
    </row>
    <row r="2821" spans="1:28" x14ac:dyDescent="0.35">
      <c r="A2821" t="s">
        <v>4236</v>
      </c>
      <c r="B2821" t="s">
        <v>7655</v>
      </c>
      <c r="C2821" t="s">
        <v>7656</v>
      </c>
      <c r="D2821" t="s">
        <v>7657</v>
      </c>
      <c r="E2821" t="s">
        <v>7658</v>
      </c>
      <c r="F2821" t="s">
        <v>7659</v>
      </c>
      <c r="G2821" s="1">
        <v>-59.610969578482667</v>
      </c>
      <c r="H2821" s="1">
        <v>314.02999999999997</v>
      </c>
      <c r="I2821" s="2">
        <v>-18719.632776730909</v>
      </c>
      <c r="J2821" s="3">
        <v>-1.6896708384428981E-4</v>
      </c>
      <c r="K2821" s="4">
        <v>110788636.17</v>
      </c>
      <c r="L2821" s="5">
        <v>4525001</v>
      </c>
      <c r="M2821" s="6">
        <v>24.483671090000001</v>
      </c>
      <c r="AB2821" s="8" t="s">
        <v>6274</v>
      </c>
    </row>
    <row r="2822" spans="1:28" x14ac:dyDescent="0.35">
      <c r="A2822" t="s">
        <v>4236</v>
      </c>
      <c r="B2822" t="s">
        <v>2383</v>
      </c>
      <c r="C2822" t="s">
        <v>2384</v>
      </c>
      <c r="D2822" t="s">
        <v>2385</v>
      </c>
      <c r="E2822" t="s">
        <v>2386</v>
      </c>
      <c r="F2822" t="s">
        <v>2387</v>
      </c>
      <c r="G2822" s="1">
        <v>-135.4918391858495</v>
      </c>
      <c r="H2822" s="1">
        <v>183.56</v>
      </c>
      <c r="I2822" s="2">
        <v>-24870.882000954531</v>
      </c>
      <c r="J2822" s="3">
        <v>-2.244894680605267E-4</v>
      </c>
      <c r="K2822" s="4">
        <v>110788636.17</v>
      </c>
      <c r="L2822" s="5">
        <v>4525001</v>
      </c>
      <c r="M2822" s="6">
        <v>24.483671090000001</v>
      </c>
      <c r="AB2822" s="8" t="s">
        <v>6274</v>
      </c>
    </row>
    <row r="2823" spans="1:28" x14ac:dyDescent="0.35">
      <c r="A2823" t="s">
        <v>4236</v>
      </c>
      <c r="B2823" t="s">
        <v>7379</v>
      </c>
      <c r="C2823" t="s">
        <v>7380</v>
      </c>
      <c r="D2823" t="s">
        <v>5677</v>
      </c>
      <c r="E2823" t="s">
        <v>5678</v>
      </c>
      <c r="G2823" s="1">
        <v>-2811.5450204622712</v>
      </c>
      <c r="H2823" s="1">
        <v>42.41</v>
      </c>
      <c r="I2823" s="2">
        <v>-119237.6243178049</v>
      </c>
      <c r="J2823" s="3">
        <v>-1.0762622272454041E-3</v>
      </c>
      <c r="K2823" s="4">
        <v>110788636.17</v>
      </c>
      <c r="L2823" s="5">
        <v>4525001</v>
      </c>
      <c r="M2823" s="6">
        <v>24.483671090000001</v>
      </c>
      <c r="AB2823" s="8" t="s">
        <v>6274</v>
      </c>
    </row>
    <row r="2824" spans="1:28" x14ac:dyDescent="0.35">
      <c r="A2824" t="s">
        <v>4236</v>
      </c>
      <c r="B2824" t="s">
        <v>7660</v>
      </c>
      <c r="C2824" t="s">
        <v>7661</v>
      </c>
      <c r="D2824" t="s">
        <v>7662</v>
      </c>
      <c r="E2824" t="s">
        <v>7663</v>
      </c>
      <c r="G2824" s="1">
        <v>-249.50342132435509</v>
      </c>
      <c r="H2824" s="1">
        <v>236.83</v>
      </c>
      <c r="I2824" s="2">
        <v>-59089.89527224702</v>
      </c>
      <c r="J2824" s="3">
        <v>-5.3335700587176047E-4</v>
      </c>
      <c r="K2824" s="4">
        <v>110788636.17</v>
      </c>
      <c r="L2824" s="5">
        <v>4525001</v>
      </c>
      <c r="M2824" s="6">
        <v>24.483671090000001</v>
      </c>
      <c r="AB2824" s="8" t="s">
        <v>6274</v>
      </c>
    </row>
    <row r="2825" spans="1:28" x14ac:dyDescent="0.35">
      <c r="A2825" t="s">
        <v>4236</v>
      </c>
      <c r="B2825" t="s">
        <v>299</v>
      </c>
      <c r="C2825" t="s">
        <v>7664</v>
      </c>
      <c r="D2825" t="s">
        <v>301</v>
      </c>
      <c r="E2825" t="s">
        <v>302</v>
      </c>
      <c r="F2825" t="s">
        <v>303</v>
      </c>
      <c r="G2825" s="1">
        <v>-5386.6329515727557</v>
      </c>
      <c r="H2825" s="1">
        <v>19.11</v>
      </c>
      <c r="I2825" s="2">
        <v>-102938.5557045554</v>
      </c>
      <c r="J2825" s="3">
        <v>-9.2914363118073713E-4</v>
      </c>
      <c r="K2825" s="4">
        <v>110788636.17</v>
      </c>
      <c r="L2825" s="5">
        <v>4525001</v>
      </c>
      <c r="M2825" s="6">
        <v>24.483671090000001</v>
      </c>
      <c r="AB2825" s="8" t="s">
        <v>6274</v>
      </c>
    </row>
    <row r="2826" spans="1:28" x14ac:dyDescent="0.35">
      <c r="A2826" t="s">
        <v>4236</v>
      </c>
      <c r="B2826" t="s">
        <v>3642</v>
      </c>
      <c r="C2826" t="s">
        <v>3643</v>
      </c>
      <c r="D2826" t="s">
        <v>3644</v>
      </c>
      <c r="E2826" t="s">
        <v>3645</v>
      </c>
      <c r="F2826" t="s">
        <v>3646</v>
      </c>
      <c r="G2826" s="1">
        <v>-1112.1852084806731</v>
      </c>
      <c r="H2826" s="1">
        <v>116.07</v>
      </c>
      <c r="I2826" s="2">
        <v>-129091.3371483517</v>
      </c>
      <c r="J2826" s="3">
        <v>-1.165203775505161E-3</v>
      </c>
      <c r="K2826" s="4">
        <v>110788636.17</v>
      </c>
      <c r="L2826" s="5">
        <v>4525001</v>
      </c>
      <c r="M2826" s="6">
        <v>24.483671090000001</v>
      </c>
      <c r="AB2826" s="8" t="s">
        <v>6274</v>
      </c>
    </row>
    <row r="2827" spans="1:28" x14ac:dyDescent="0.35">
      <c r="A2827" t="s">
        <v>4236</v>
      </c>
      <c r="B2827" t="s">
        <v>2426</v>
      </c>
      <c r="C2827" t="s">
        <v>2427</v>
      </c>
      <c r="D2827" t="s">
        <v>2428</v>
      </c>
      <c r="E2827" t="s">
        <v>2429</v>
      </c>
      <c r="F2827" t="s">
        <v>2430</v>
      </c>
      <c r="G2827" s="1">
        <v>-1929.5816129841789</v>
      </c>
      <c r="H2827" s="1">
        <v>17.54</v>
      </c>
      <c r="I2827" s="2">
        <v>-33844.8614917425</v>
      </c>
      <c r="J2827" s="3">
        <v>-3.0549037032831722E-4</v>
      </c>
      <c r="K2827" s="4">
        <v>110788636.17</v>
      </c>
      <c r="L2827" s="5">
        <v>4525001</v>
      </c>
      <c r="M2827" s="6">
        <v>24.483671090000001</v>
      </c>
      <c r="AB2827" s="8" t="s">
        <v>6274</v>
      </c>
    </row>
    <row r="2828" spans="1:28" x14ac:dyDescent="0.35">
      <c r="A2828" t="s">
        <v>4236</v>
      </c>
      <c r="B2828" t="s">
        <v>2436</v>
      </c>
      <c r="C2828" t="s">
        <v>2437</v>
      </c>
      <c r="D2828" t="s">
        <v>2438</v>
      </c>
      <c r="E2828" t="s">
        <v>2439</v>
      </c>
      <c r="F2828" t="s">
        <v>2440</v>
      </c>
      <c r="G2828" s="1">
        <v>-117.7749012641423</v>
      </c>
      <c r="H2828" s="1">
        <v>204</v>
      </c>
      <c r="I2828" s="2">
        <v>-24026.079857885019</v>
      </c>
      <c r="J2828" s="3">
        <v>-2.1686411791384559E-4</v>
      </c>
      <c r="K2828" s="4">
        <v>110788636.17</v>
      </c>
      <c r="L2828" s="5">
        <v>4525001</v>
      </c>
      <c r="M2828" s="6">
        <v>24.483671090000001</v>
      </c>
      <c r="AB2828" s="8" t="s">
        <v>6274</v>
      </c>
    </row>
    <row r="2829" spans="1:28" x14ac:dyDescent="0.35">
      <c r="A2829" t="s">
        <v>4236</v>
      </c>
      <c r="B2829" t="s">
        <v>2450</v>
      </c>
      <c r="C2829" t="s">
        <v>2451</v>
      </c>
      <c r="D2829" t="s">
        <v>2452</v>
      </c>
      <c r="E2829" t="s">
        <v>2453</v>
      </c>
      <c r="F2829" t="s">
        <v>2454</v>
      </c>
      <c r="G2829" s="1">
        <v>-6369.7131760311941</v>
      </c>
      <c r="H2829" s="1">
        <v>21.85</v>
      </c>
      <c r="I2829" s="2">
        <v>-139178.23289628161</v>
      </c>
      <c r="J2829" s="3">
        <v>-1.2562500785975839E-3</v>
      </c>
      <c r="K2829" s="4">
        <v>110788636.17</v>
      </c>
      <c r="L2829" s="5">
        <v>4525001</v>
      </c>
      <c r="M2829" s="6">
        <v>24.483671090000001</v>
      </c>
      <c r="AB2829" s="8" t="s">
        <v>6274</v>
      </c>
    </row>
    <row r="2830" spans="1:28" x14ac:dyDescent="0.35">
      <c r="A2830" t="s">
        <v>4236</v>
      </c>
      <c r="B2830" t="s">
        <v>7396</v>
      </c>
      <c r="C2830" t="s">
        <v>7397</v>
      </c>
      <c r="D2830" t="s">
        <v>7398</v>
      </c>
      <c r="E2830" t="s">
        <v>7399</v>
      </c>
      <c r="F2830" t="s">
        <v>7400</v>
      </c>
      <c r="G2830" s="1">
        <v>-1022.31358526285</v>
      </c>
      <c r="H2830" s="1">
        <v>76.39</v>
      </c>
      <c r="I2830" s="2">
        <v>-78094.534778229121</v>
      </c>
      <c r="J2830" s="3">
        <v>-7.0489661645799749E-4</v>
      </c>
      <c r="K2830" s="4">
        <v>110788636.17</v>
      </c>
      <c r="L2830" s="5">
        <v>4525001</v>
      </c>
      <c r="M2830" s="6">
        <v>24.483671090000001</v>
      </c>
      <c r="AB2830" s="8" t="s">
        <v>6274</v>
      </c>
    </row>
    <row r="2831" spans="1:28" x14ac:dyDescent="0.35">
      <c r="A2831" t="s">
        <v>4236</v>
      </c>
      <c r="B2831" t="s">
        <v>7401</v>
      </c>
      <c r="C2831" t="s">
        <v>7402</v>
      </c>
      <c r="D2831" t="s">
        <v>7403</v>
      </c>
      <c r="E2831" t="s">
        <v>7404</v>
      </c>
      <c r="F2831" t="s">
        <v>7405</v>
      </c>
      <c r="G2831" s="1">
        <v>-3173.3665260164889</v>
      </c>
      <c r="H2831" s="1">
        <v>28.86</v>
      </c>
      <c r="I2831" s="2">
        <v>-91583.357940835878</v>
      </c>
      <c r="J2831" s="3">
        <v>-8.2664938487288068E-4</v>
      </c>
      <c r="K2831" s="4">
        <v>110788636.17</v>
      </c>
      <c r="L2831" s="5">
        <v>4525001</v>
      </c>
      <c r="M2831" s="6">
        <v>24.483671090000001</v>
      </c>
      <c r="AB2831" s="8" t="s">
        <v>6274</v>
      </c>
    </row>
    <row r="2832" spans="1:28" x14ac:dyDescent="0.35">
      <c r="A2832" t="s">
        <v>4236</v>
      </c>
      <c r="B2832" t="s">
        <v>7665</v>
      </c>
      <c r="C2832" t="s">
        <v>7666</v>
      </c>
      <c r="D2832" t="s">
        <v>5086</v>
      </c>
      <c r="E2832" t="s">
        <v>5087</v>
      </c>
      <c r="F2832" t="s">
        <v>5088</v>
      </c>
      <c r="G2832" s="1">
        <v>-260.41035616946942</v>
      </c>
      <c r="H2832" s="1">
        <v>272.95999999999998</v>
      </c>
      <c r="I2832" s="2">
        <v>-71081.610820018366</v>
      </c>
      <c r="J2832" s="3">
        <v>-6.4159658677399856E-4</v>
      </c>
      <c r="K2832" s="4">
        <v>110788636.17</v>
      </c>
      <c r="L2832" s="5">
        <v>4525001</v>
      </c>
      <c r="M2832" s="6">
        <v>24.483671090000001</v>
      </c>
      <c r="AB2832" s="8" t="s">
        <v>6274</v>
      </c>
    </row>
    <row r="2833" spans="1:28" x14ac:dyDescent="0.35">
      <c r="A2833" t="s">
        <v>4236</v>
      </c>
      <c r="B2833" t="s">
        <v>7406</v>
      </c>
      <c r="C2833" t="s">
        <v>7407</v>
      </c>
      <c r="D2833" t="s">
        <v>7408</v>
      </c>
      <c r="E2833" t="s">
        <v>7409</v>
      </c>
      <c r="G2833" s="1">
        <v>-390.02343741014897</v>
      </c>
      <c r="H2833" s="1">
        <v>85.71</v>
      </c>
      <c r="I2833" s="2">
        <v>-33428.908820423872</v>
      </c>
      <c r="J2833" s="3">
        <v>-3.0173589978243592E-4</v>
      </c>
      <c r="K2833" s="4">
        <v>110788636.17</v>
      </c>
      <c r="L2833" s="5">
        <v>4525001</v>
      </c>
      <c r="M2833" s="6">
        <v>24.483671090000001</v>
      </c>
      <c r="AB2833" s="8" t="s">
        <v>6274</v>
      </c>
    </row>
    <row r="2834" spans="1:28" x14ac:dyDescent="0.35">
      <c r="A2834" t="s">
        <v>4236</v>
      </c>
      <c r="B2834" t="s">
        <v>7410</v>
      </c>
      <c r="C2834" t="s">
        <v>7411</v>
      </c>
      <c r="D2834" t="s">
        <v>6113</v>
      </c>
      <c r="E2834" t="s">
        <v>6114</v>
      </c>
      <c r="F2834" t="s">
        <v>6115</v>
      </c>
      <c r="G2834" s="1">
        <v>-725.33798701164017</v>
      </c>
      <c r="H2834" s="1">
        <v>153.24</v>
      </c>
      <c r="I2834" s="2">
        <v>-111150.7931296637</v>
      </c>
      <c r="J2834" s="3">
        <v>-1.003268899881645E-3</v>
      </c>
      <c r="K2834" s="4">
        <v>110788636.17</v>
      </c>
      <c r="L2834" s="5">
        <v>4525001</v>
      </c>
      <c r="M2834" s="6">
        <v>24.483671090000001</v>
      </c>
      <c r="AB2834" s="8" t="s">
        <v>6274</v>
      </c>
    </row>
    <row r="2835" spans="1:28" x14ac:dyDescent="0.35">
      <c r="A2835" t="s">
        <v>4236</v>
      </c>
      <c r="B2835" t="s">
        <v>7667</v>
      </c>
      <c r="C2835" t="s">
        <v>7668</v>
      </c>
      <c r="D2835" t="s">
        <v>7669</v>
      </c>
      <c r="E2835" t="s">
        <v>7670</v>
      </c>
      <c r="F2835" t="s">
        <v>7671</v>
      </c>
      <c r="G2835" s="1">
        <v>-107.6180189059951</v>
      </c>
      <c r="H2835" s="1">
        <v>241.16</v>
      </c>
      <c r="I2835" s="2">
        <v>-25953.161439369789</v>
      </c>
      <c r="J2835" s="3">
        <v>-2.3425833493920679E-4</v>
      </c>
      <c r="K2835" s="4">
        <v>110788636.17</v>
      </c>
      <c r="L2835" s="5">
        <v>4525001</v>
      </c>
      <c r="M2835" s="6">
        <v>24.483671090000001</v>
      </c>
      <c r="AB2835" s="8" t="s">
        <v>6274</v>
      </c>
    </row>
    <row r="2836" spans="1:28" x14ac:dyDescent="0.35">
      <c r="A2836" t="s">
        <v>4236</v>
      </c>
      <c r="B2836" t="s">
        <v>7672</v>
      </c>
      <c r="C2836" t="s">
        <v>7673</v>
      </c>
      <c r="D2836" t="s">
        <v>7674</v>
      </c>
      <c r="E2836" t="s">
        <v>7675</v>
      </c>
      <c r="F2836" t="s">
        <v>7676</v>
      </c>
      <c r="G2836" s="1">
        <v>-1712.7920685982431</v>
      </c>
      <c r="H2836" s="1">
        <v>33.56</v>
      </c>
      <c r="I2836" s="2">
        <v>-57481.301822157053</v>
      </c>
      <c r="J2836" s="3">
        <v>-5.1883752530317885E-4</v>
      </c>
      <c r="K2836" s="4">
        <v>110788636.17</v>
      </c>
      <c r="L2836" s="5">
        <v>4525001</v>
      </c>
      <c r="M2836" s="6">
        <v>24.483671090000001</v>
      </c>
      <c r="AB2836" s="8" t="s">
        <v>6274</v>
      </c>
    </row>
    <row r="2837" spans="1:28" x14ac:dyDescent="0.35">
      <c r="A2837" t="s">
        <v>4236</v>
      </c>
      <c r="B2837" t="s">
        <v>3738</v>
      </c>
      <c r="C2837" t="s">
        <v>3739</v>
      </c>
      <c r="D2837" t="s">
        <v>3740</v>
      </c>
      <c r="E2837" t="s">
        <v>3741</v>
      </c>
      <c r="F2837" t="s">
        <v>3742</v>
      </c>
      <c r="G2837" s="1">
        <v>-318.53789766694831</v>
      </c>
      <c r="H2837" s="1">
        <v>157.30000000000001</v>
      </c>
      <c r="I2837" s="2">
        <v>-50106.011303010971</v>
      </c>
      <c r="J2837" s="3">
        <v>-4.5226670383527088E-4</v>
      </c>
      <c r="K2837" s="4">
        <v>110788636.17</v>
      </c>
      <c r="L2837" s="5">
        <v>4525001</v>
      </c>
      <c r="M2837" s="6">
        <v>24.483671090000001</v>
      </c>
      <c r="AB2837" s="8" t="s">
        <v>6274</v>
      </c>
    </row>
    <row r="2838" spans="1:28" x14ac:dyDescent="0.35">
      <c r="A2838" t="s">
        <v>4236</v>
      </c>
      <c r="B2838" t="s">
        <v>2508</v>
      </c>
      <c r="C2838" t="s">
        <v>2509</v>
      </c>
      <c r="D2838" t="s">
        <v>2510</v>
      </c>
      <c r="E2838" t="s">
        <v>2511</v>
      </c>
      <c r="F2838" t="s">
        <v>2512</v>
      </c>
      <c r="G2838" s="1">
        <v>-309.4696507783612</v>
      </c>
      <c r="H2838" s="1">
        <v>63</v>
      </c>
      <c r="I2838" s="2">
        <v>-19496.58799903675</v>
      </c>
      <c r="J2838" s="3">
        <v>-1.7598003435226111E-4</v>
      </c>
      <c r="K2838" s="4">
        <v>110788636.17</v>
      </c>
      <c r="L2838" s="5">
        <v>4525001</v>
      </c>
      <c r="M2838" s="6">
        <v>24.483671090000001</v>
      </c>
      <c r="AB2838" s="8" t="s">
        <v>6274</v>
      </c>
    </row>
    <row r="2839" spans="1:28" x14ac:dyDescent="0.35">
      <c r="A2839" t="s">
        <v>4236</v>
      </c>
      <c r="B2839" t="s">
        <v>915</v>
      </c>
      <c r="C2839" t="s">
        <v>3759</v>
      </c>
      <c r="D2839" t="s">
        <v>917</v>
      </c>
      <c r="E2839" t="s">
        <v>918</v>
      </c>
      <c r="F2839" t="s">
        <v>919</v>
      </c>
      <c r="G2839" s="1">
        <v>-3244.4413384691238</v>
      </c>
      <c r="H2839" s="1">
        <v>23.14</v>
      </c>
      <c r="I2839" s="2">
        <v>-75076.372572175533</v>
      </c>
      <c r="J2839" s="3">
        <v>-6.7765409131830391E-4</v>
      </c>
      <c r="K2839" s="4">
        <v>110788636.17</v>
      </c>
      <c r="L2839" s="5">
        <v>4525001</v>
      </c>
      <c r="M2839" s="6">
        <v>24.483671090000001</v>
      </c>
      <c r="AB2839" s="8" t="s">
        <v>6274</v>
      </c>
    </row>
    <row r="2840" spans="1:28" x14ac:dyDescent="0.35">
      <c r="A2840" t="s">
        <v>4236</v>
      </c>
      <c r="B2840" t="s">
        <v>353</v>
      </c>
      <c r="C2840" t="s">
        <v>7412</v>
      </c>
      <c r="D2840" t="s">
        <v>355</v>
      </c>
      <c r="E2840" t="s">
        <v>356</v>
      </c>
      <c r="F2840" t="s">
        <v>357</v>
      </c>
      <c r="G2840" s="1">
        <v>-124.5217856099959</v>
      </c>
      <c r="H2840" s="1">
        <v>376.11</v>
      </c>
      <c r="I2840" s="2">
        <v>-46833.888785775584</v>
      </c>
      <c r="J2840" s="3">
        <v>-4.22731883023735E-4</v>
      </c>
      <c r="K2840" s="4">
        <v>110788636.17</v>
      </c>
      <c r="L2840" s="5">
        <v>4525001</v>
      </c>
      <c r="M2840" s="6">
        <v>24.483671090000001</v>
      </c>
      <c r="AB2840" s="8" t="s">
        <v>6274</v>
      </c>
    </row>
    <row r="2841" spans="1:28" x14ac:dyDescent="0.35">
      <c r="A2841" t="s">
        <v>4236</v>
      </c>
      <c r="B2841" t="s">
        <v>7413</v>
      </c>
      <c r="C2841" t="s">
        <v>7677</v>
      </c>
      <c r="D2841" t="s">
        <v>7678</v>
      </c>
      <c r="E2841" t="s">
        <v>7679</v>
      </c>
      <c r="G2841" s="1">
        <v>-1604.4434459411129</v>
      </c>
      <c r="H2841" s="1">
        <v>11.9</v>
      </c>
      <c r="I2841" s="2">
        <v>-19092.87700669924</v>
      </c>
      <c r="J2841" s="3">
        <v>-1.7233605960634911E-4</v>
      </c>
      <c r="K2841" s="4">
        <v>110788636.17</v>
      </c>
      <c r="L2841" s="5">
        <v>4525001</v>
      </c>
      <c r="M2841" s="6">
        <v>24.483671090000001</v>
      </c>
      <c r="AB2841" s="8" t="s">
        <v>6274</v>
      </c>
    </row>
    <row r="2842" spans="1:28" x14ac:dyDescent="0.35">
      <c r="A2842" t="s">
        <v>4236</v>
      </c>
      <c r="B2842" t="s">
        <v>7413</v>
      </c>
      <c r="C2842" t="s">
        <v>7414</v>
      </c>
      <c r="D2842" t="s">
        <v>7415</v>
      </c>
      <c r="E2842" t="s">
        <v>7416</v>
      </c>
      <c r="G2842" s="1">
        <v>-4102.7167678954356</v>
      </c>
      <c r="H2842" s="1">
        <v>12.21</v>
      </c>
      <c r="I2842" s="2">
        <v>-50094.171736003271</v>
      </c>
      <c r="J2842" s="3">
        <v>-4.5215983757698839E-4</v>
      </c>
      <c r="K2842" s="4">
        <v>110788636.17</v>
      </c>
      <c r="L2842" s="5">
        <v>4525001</v>
      </c>
      <c r="M2842" s="6">
        <v>24.483671090000001</v>
      </c>
      <c r="AB2842" s="8" t="s">
        <v>6274</v>
      </c>
    </row>
    <row r="2843" spans="1:28" x14ac:dyDescent="0.35">
      <c r="A2843" t="s">
        <v>4236</v>
      </c>
      <c r="B2843" t="s">
        <v>7417</v>
      </c>
      <c r="C2843" t="s">
        <v>7418</v>
      </c>
      <c r="D2843" t="s">
        <v>7419</v>
      </c>
      <c r="E2843" t="s">
        <v>7420</v>
      </c>
      <c r="F2843" t="s">
        <v>7421</v>
      </c>
      <c r="G2843" s="1">
        <v>-284.60890977442722</v>
      </c>
      <c r="H2843" s="1">
        <v>261.64999999999998</v>
      </c>
      <c r="I2843" s="2">
        <v>-74467.921242478871</v>
      </c>
      <c r="J2843" s="3">
        <v>-6.7216209005598114E-4</v>
      </c>
      <c r="K2843" s="4">
        <v>110788636.17</v>
      </c>
      <c r="L2843" s="5">
        <v>4525001</v>
      </c>
      <c r="M2843" s="6">
        <v>24.483671090000001</v>
      </c>
      <c r="AB2843" s="8" t="s">
        <v>6274</v>
      </c>
    </row>
    <row r="2844" spans="1:28" x14ac:dyDescent="0.35">
      <c r="A2844" t="s">
        <v>4236</v>
      </c>
      <c r="B2844" t="s">
        <v>368</v>
      </c>
      <c r="C2844" t="s">
        <v>7680</v>
      </c>
      <c r="D2844" t="s">
        <v>370</v>
      </c>
      <c r="E2844" t="s">
        <v>371</v>
      </c>
      <c r="F2844" t="s">
        <v>372</v>
      </c>
      <c r="G2844" s="1">
        <v>-4250.7756353888672</v>
      </c>
      <c r="H2844" s="1">
        <v>32.380000000000003</v>
      </c>
      <c r="I2844" s="2">
        <v>-137640.1150738915</v>
      </c>
      <c r="J2844" s="3">
        <v>-1.2423667248930581E-3</v>
      </c>
      <c r="K2844" s="4">
        <v>110788636.17</v>
      </c>
      <c r="L2844" s="5">
        <v>4525001</v>
      </c>
      <c r="M2844" s="6">
        <v>24.483671090000001</v>
      </c>
      <c r="AB2844" s="8" t="s">
        <v>6274</v>
      </c>
    </row>
    <row r="2845" spans="1:28" x14ac:dyDescent="0.35">
      <c r="A2845" t="s">
        <v>4236</v>
      </c>
      <c r="B2845" t="s">
        <v>7423</v>
      </c>
      <c r="C2845" t="s">
        <v>7424</v>
      </c>
      <c r="D2845" t="s">
        <v>7425</v>
      </c>
      <c r="E2845" t="s">
        <v>7426</v>
      </c>
      <c r="G2845" s="1">
        <v>-1250.7908123064351</v>
      </c>
      <c r="H2845" s="1">
        <v>87.97</v>
      </c>
      <c r="I2845" s="2">
        <v>-110032.0677585971</v>
      </c>
      <c r="J2845" s="3">
        <v>-9.9317106485323969E-4</v>
      </c>
      <c r="K2845" s="4">
        <v>110788636.17</v>
      </c>
      <c r="L2845" s="5">
        <v>4525001</v>
      </c>
      <c r="M2845" s="6">
        <v>24.483671090000001</v>
      </c>
      <c r="AB2845" s="8" t="s">
        <v>6274</v>
      </c>
    </row>
    <row r="2846" spans="1:28" x14ac:dyDescent="0.35">
      <c r="A2846" t="s">
        <v>4236</v>
      </c>
      <c r="B2846" t="s">
        <v>388</v>
      </c>
      <c r="C2846" t="s">
        <v>3806</v>
      </c>
      <c r="D2846" t="s">
        <v>390</v>
      </c>
      <c r="E2846" t="s">
        <v>391</v>
      </c>
      <c r="F2846" t="s">
        <v>392</v>
      </c>
      <c r="G2846" s="1">
        <v>-4396.0047986650006</v>
      </c>
      <c r="H2846" s="1">
        <v>37.979999999999997</v>
      </c>
      <c r="I2846" s="2">
        <v>-166960.26225329671</v>
      </c>
      <c r="J2846" s="3">
        <v>-1.507016134733385E-3</v>
      </c>
      <c r="K2846" s="4">
        <v>110788636.17</v>
      </c>
      <c r="L2846" s="5">
        <v>4525001</v>
      </c>
      <c r="M2846" s="6">
        <v>24.483671090000001</v>
      </c>
      <c r="AB2846" s="8" t="s">
        <v>6274</v>
      </c>
    </row>
    <row r="2847" spans="1:28" x14ac:dyDescent="0.35">
      <c r="A2847" t="s">
        <v>4236</v>
      </c>
      <c r="B2847" t="s">
        <v>2607</v>
      </c>
      <c r="C2847" t="s">
        <v>2608</v>
      </c>
      <c r="D2847" t="s">
        <v>2609</v>
      </c>
      <c r="E2847" t="s">
        <v>2610</v>
      </c>
      <c r="F2847" t="s">
        <v>2611</v>
      </c>
      <c r="G2847" s="1">
        <v>-132.20882808603059</v>
      </c>
      <c r="H2847" s="1">
        <v>211.93</v>
      </c>
      <c r="I2847" s="2">
        <v>-28019.016936272481</v>
      </c>
      <c r="J2847" s="3">
        <v>-2.5290515259415779E-4</v>
      </c>
      <c r="K2847" s="4">
        <v>110788636.17</v>
      </c>
      <c r="L2847" s="5">
        <v>4525001</v>
      </c>
      <c r="M2847" s="6">
        <v>24.483671090000001</v>
      </c>
      <c r="AB2847" s="8" t="s">
        <v>6274</v>
      </c>
    </row>
    <row r="2848" spans="1:28" x14ac:dyDescent="0.35">
      <c r="A2848" t="s">
        <v>4236</v>
      </c>
      <c r="B2848" t="s">
        <v>985</v>
      </c>
      <c r="C2848" t="s">
        <v>7681</v>
      </c>
      <c r="D2848" t="s">
        <v>987</v>
      </c>
      <c r="E2848" t="s">
        <v>988</v>
      </c>
      <c r="F2848" t="s">
        <v>989</v>
      </c>
      <c r="G2848" s="1">
        <v>-26.098536520915719</v>
      </c>
      <c r="H2848" s="1">
        <v>1258.6600000000001</v>
      </c>
      <c r="I2848" s="2">
        <v>-32849.183977415778</v>
      </c>
      <c r="J2848" s="3">
        <v>-2.96503189433709E-4</v>
      </c>
      <c r="K2848" s="4">
        <v>110788636.17</v>
      </c>
      <c r="L2848" s="5">
        <v>4525001</v>
      </c>
      <c r="M2848" s="6">
        <v>24.483671090000001</v>
      </c>
      <c r="AB2848" s="8" t="s">
        <v>6274</v>
      </c>
    </row>
    <row r="2849" spans="1:28" x14ac:dyDescent="0.35">
      <c r="A2849" t="s">
        <v>4236</v>
      </c>
      <c r="B2849" t="s">
        <v>7682</v>
      </c>
      <c r="C2849" t="s">
        <v>7683</v>
      </c>
      <c r="D2849" t="s">
        <v>7684</v>
      </c>
      <c r="E2849" t="s">
        <v>7685</v>
      </c>
      <c r="F2849" t="s">
        <v>7686</v>
      </c>
      <c r="G2849" s="1">
        <v>-64.636760618871477</v>
      </c>
      <c r="H2849" s="1">
        <v>830.47</v>
      </c>
      <c r="I2849" s="2">
        <v>-53678.890591154202</v>
      </c>
      <c r="J2849" s="3">
        <v>-4.8451621435962472E-4</v>
      </c>
      <c r="K2849" s="4">
        <v>110788636.17</v>
      </c>
      <c r="L2849" s="5">
        <v>4525001</v>
      </c>
      <c r="M2849" s="6">
        <v>24.483671090000001</v>
      </c>
      <c r="AB2849" s="8" t="s">
        <v>6274</v>
      </c>
    </row>
    <row r="2850" spans="1:28" x14ac:dyDescent="0.35">
      <c r="A2850" t="s">
        <v>4236</v>
      </c>
      <c r="B2850" t="s">
        <v>2631</v>
      </c>
      <c r="C2850" t="s">
        <v>2632</v>
      </c>
      <c r="D2850" t="s">
        <v>1217</v>
      </c>
      <c r="E2850" t="s">
        <v>1218</v>
      </c>
      <c r="F2850" t="s">
        <v>1219</v>
      </c>
      <c r="G2850" s="1">
        <v>-6323.363959751181</v>
      </c>
      <c r="H2850" s="1">
        <v>19.62</v>
      </c>
      <c r="I2850" s="2">
        <v>-124064.4008903182</v>
      </c>
      <c r="J2850" s="3">
        <v>-1.1198296610488751E-3</v>
      </c>
      <c r="K2850" s="4">
        <v>110788636.17</v>
      </c>
      <c r="L2850" s="5">
        <v>4525001</v>
      </c>
      <c r="M2850" s="6">
        <v>24.483671090000001</v>
      </c>
      <c r="AB2850" s="8" t="s">
        <v>6274</v>
      </c>
    </row>
    <row r="2851" spans="1:28" x14ac:dyDescent="0.35">
      <c r="A2851" t="s">
        <v>4236</v>
      </c>
      <c r="B2851" t="s">
        <v>7432</v>
      </c>
      <c r="C2851" t="s">
        <v>7433</v>
      </c>
      <c r="D2851" t="s">
        <v>5784</v>
      </c>
      <c r="E2851" t="s">
        <v>5785</v>
      </c>
      <c r="F2851" t="s">
        <v>5786</v>
      </c>
      <c r="G2851" s="1">
        <v>-6935.7162182944312</v>
      </c>
      <c r="H2851" s="1">
        <v>16.239999999999998</v>
      </c>
      <c r="I2851" s="2">
        <v>-112636.0313851016</v>
      </c>
      <c r="J2851" s="3">
        <v>-1.016674952224042E-3</v>
      </c>
      <c r="K2851" s="4">
        <v>110788636.17</v>
      </c>
      <c r="L2851" s="5">
        <v>4525001</v>
      </c>
      <c r="M2851" s="6">
        <v>24.483671090000001</v>
      </c>
      <c r="AB2851" s="8" t="s">
        <v>6274</v>
      </c>
    </row>
    <row r="2852" spans="1:28" x14ac:dyDescent="0.35">
      <c r="A2852" t="s">
        <v>4236</v>
      </c>
      <c r="B2852" t="s">
        <v>3863</v>
      </c>
      <c r="C2852" t="s">
        <v>3864</v>
      </c>
      <c r="D2852" t="s">
        <v>3865</v>
      </c>
      <c r="E2852" t="s">
        <v>3866</v>
      </c>
      <c r="F2852" t="s">
        <v>3867</v>
      </c>
      <c r="G2852" s="1">
        <v>-876.90867733635889</v>
      </c>
      <c r="H2852" s="1">
        <v>152.19999999999999</v>
      </c>
      <c r="I2852" s="2">
        <v>-133465.50069059379</v>
      </c>
      <c r="J2852" s="3">
        <v>-1.2046858351590971E-3</v>
      </c>
      <c r="K2852" s="4">
        <v>110788636.17</v>
      </c>
      <c r="L2852" s="5">
        <v>4525001</v>
      </c>
      <c r="M2852" s="6">
        <v>24.483671090000001</v>
      </c>
      <c r="AB2852" s="8" t="s">
        <v>6274</v>
      </c>
    </row>
    <row r="2853" spans="1:28" x14ac:dyDescent="0.35">
      <c r="A2853" t="s">
        <v>4236</v>
      </c>
      <c r="B2853" t="s">
        <v>426</v>
      </c>
      <c r="C2853" t="s">
        <v>7687</v>
      </c>
      <c r="D2853" t="s">
        <v>428</v>
      </c>
      <c r="E2853" t="s">
        <v>429</v>
      </c>
      <c r="F2853" t="s">
        <v>430</v>
      </c>
      <c r="G2853" s="1">
        <v>-6833.1748356933031</v>
      </c>
      <c r="H2853" s="1">
        <v>9.08</v>
      </c>
      <c r="I2853" s="2">
        <v>-62045.227508095188</v>
      </c>
      <c r="J2853" s="3">
        <v>-5.6003241535431205E-4</v>
      </c>
      <c r="K2853" s="4">
        <v>110788636.17</v>
      </c>
      <c r="L2853" s="5">
        <v>4525001</v>
      </c>
      <c r="M2853" s="6">
        <v>24.483671090000001</v>
      </c>
      <c r="AB2853" s="8" t="s">
        <v>6274</v>
      </c>
    </row>
    <row r="2854" spans="1:28" x14ac:dyDescent="0.35">
      <c r="A2854" t="s">
        <v>4236</v>
      </c>
      <c r="B2854" t="s">
        <v>7688</v>
      </c>
      <c r="C2854" t="s">
        <v>7689</v>
      </c>
      <c r="D2854" t="s">
        <v>7690</v>
      </c>
      <c r="E2854" t="s">
        <v>7691</v>
      </c>
      <c r="F2854" t="s">
        <v>7692</v>
      </c>
      <c r="G2854" s="1">
        <v>-589.00517535347751</v>
      </c>
      <c r="H2854" s="1">
        <v>78.42</v>
      </c>
      <c r="I2854" s="2">
        <v>-46189.785851219713</v>
      </c>
      <c r="J2854" s="3">
        <v>-4.1691808337042472E-4</v>
      </c>
      <c r="K2854" s="4">
        <v>110788636.17</v>
      </c>
      <c r="L2854" s="5">
        <v>4525001</v>
      </c>
      <c r="M2854" s="6">
        <v>24.483671090000001</v>
      </c>
      <c r="AB2854" s="8" t="s">
        <v>6274</v>
      </c>
    </row>
    <row r="2855" spans="1:28" x14ac:dyDescent="0.35">
      <c r="A2855" t="s">
        <v>4236</v>
      </c>
      <c r="B2855" t="s">
        <v>7434</v>
      </c>
      <c r="C2855" t="s">
        <v>7435</v>
      </c>
      <c r="D2855" t="s">
        <v>5806</v>
      </c>
      <c r="E2855" t="s">
        <v>5807</v>
      </c>
      <c r="F2855" t="s">
        <v>5808</v>
      </c>
      <c r="G2855" s="1">
        <v>-376.05692677033181</v>
      </c>
      <c r="H2855" s="1">
        <v>161.16999999999999</v>
      </c>
      <c r="I2855" s="2">
        <v>-60609.094887574363</v>
      </c>
      <c r="J2855" s="3">
        <v>-5.4706960012191621E-4</v>
      </c>
      <c r="K2855" s="4">
        <v>110788636.17</v>
      </c>
      <c r="L2855" s="5">
        <v>4525001</v>
      </c>
      <c r="M2855" s="6">
        <v>24.483671090000001</v>
      </c>
      <c r="AB2855" s="8" t="s">
        <v>6274</v>
      </c>
    </row>
    <row r="2856" spans="1:28" x14ac:dyDescent="0.35">
      <c r="A2856" t="s">
        <v>4236</v>
      </c>
      <c r="B2856" t="s">
        <v>451</v>
      </c>
      <c r="C2856" t="s">
        <v>7441</v>
      </c>
      <c r="D2856" t="s">
        <v>453</v>
      </c>
      <c r="E2856" t="s">
        <v>454</v>
      </c>
      <c r="F2856" t="s">
        <v>455</v>
      </c>
      <c r="G2856" s="1">
        <v>-7240.2883467312377</v>
      </c>
      <c r="H2856" s="1">
        <v>21.23</v>
      </c>
      <c r="I2856" s="2">
        <v>-153711.32160110419</v>
      </c>
      <c r="J2856" s="3">
        <v>-1.3874285929943329E-3</v>
      </c>
      <c r="K2856" s="4">
        <v>110788636.17</v>
      </c>
      <c r="L2856" s="5">
        <v>4525001</v>
      </c>
      <c r="M2856" s="6">
        <v>24.483671090000001</v>
      </c>
      <c r="AB2856" s="8" t="s">
        <v>6274</v>
      </c>
    </row>
    <row r="2857" spans="1:28" x14ac:dyDescent="0.35">
      <c r="A2857" t="s">
        <v>4236</v>
      </c>
      <c r="B2857" t="s">
        <v>7089</v>
      </c>
      <c r="C2857" t="s">
        <v>7090</v>
      </c>
      <c r="D2857" t="s">
        <v>7091</v>
      </c>
      <c r="E2857" t="s">
        <v>7092</v>
      </c>
      <c r="F2857" t="s">
        <v>7093</v>
      </c>
      <c r="G2857" s="1">
        <v>-484.5496442476034</v>
      </c>
      <c r="H2857" s="1">
        <v>67.510000000000005</v>
      </c>
      <c r="I2857" s="2">
        <v>-32711.946483155709</v>
      </c>
      <c r="J2857" s="3">
        <v>-2.9526445684339639E-4</v>
      </c>
      <c r="K2857" s="4">
        <v>110788636.17</v>
      </c>
      <c r="L2857" s="5">
        <v>4525001</v>
      </c>
      <c r="M2857" s="6">
        <v>24.483671090000001</v>
      </c>
      <c r="AB2857" s="8" t="s">
        <v>6274</v>
      </c>
    </row>
    <row r="2858" spans="1:28" x14ac:dyDescent="0.35">
      <c r="A2858" t="s">
        <v>4236</v>
      </c>
      <c r="B2858" t="s">
        <v>7442</v>
      </c>
      <c r="C2858" t="s">
        <v>7443</v>
      </c>
      <c r="D2858" t="s">
        <v>7444</v>
      </c>
      <c r="E2858" t="s">
        <v>7445</v>
      </c>
      <c r="F2858" t="s">
        <v>7446</v>
      </c>
      <c r="G2858" s="1">
        <v>-1102.303730064481</v>
      </c>
      <c r="H2858" s="1">
        <v>116.57</v>
      </c>
      <c r="I2858" s="2">
        <v>-128495.5458136166</v>
      </c>
      <c r="J2858" s="3">
        <v>-1.159826045845047E-3</v>
      </c>
      <c r="K2858" s="4">
        <v>110788636.17</v>
      </c>
      <c r="L2858" s="5">
        <v>4525001</v>
      </c>
      <c r="M2858" s="6">
        <v>24.483671090000001</v>
      </c>
      <c r="AB2858" s="8" t="s">
        <v>6274</v>
      </c>
    </row>
    <row r="2859" spans="1:28" x14ac:dyDescent="0.35">
      <c r="A2859" t="s">
        <v>4236</v>
      </c>
      <c r="B2859" t="s">
        <v>7447</v>
      </c>
      <c r="C2859" t="s">
        <v>7448</v>
      </c>
      <c r="D2859" t="s">
        <v>7449</v>
      </c>
      <c r="E2859" t="s">
        <v>7450</v>
      </c>
      <c r="F2859" t="s">
        <v>7451</v>
      </c>
      <c r="G2859" s="1">
        <v>-1089.3759504641521</v>
      </c>
      <c r="H2859" s="1">
        <v>124.8</v>
      </c>
      <c r="I2859" s="2">
        <v>-135954.11861792611</v>
      </c>
      <c r="J2859" s="3">
        <v>-1.22714858958378E-3</v>
      </c>
      <c r="K2859" s="4">
        <v>110788636.17</v>
      </c>
      <c r="L2859" s="5">
        <v>4525001</v>
      </c>
      <c r="M2859" s="6">
        <v>24.483671090000001</v>
      </c>
      <c r="AB2859" s="8" t="s">
        <v>6274</v>
      </c>
    </row>
    <row r="2860" spans="1:28" x14ac:dyDescent="0.35">
      <c r="A2860" t="s">
        <v>4236</v>
      </c>
      <c r="B2860" t="s">
        <v>7457</v>
      </c>
      <c r="C2860" t="s">
        <v>7458</v>
      </c>
      <c r="D2860" t="s">
        <v>7459</v>
      </c>
      <c r="E2860" t="s">
        <v>7460</v>
      </c>
      <c r="F2860" t="s">
        <v>7461</v>
      </c>
      <c r="G2860" s="1">
        <v>-81.958388872278007</v>
      </c>
      <c r="H2860" s="1">
        <v>129.91</v>
      </c>
      <c r="I2860" s="2">
        <v>-10647.214298397639</v>
      </c>
      <c r="J2860" s="3">
        <v>-9.6103848431349778E-5</v>
      </c>
      <c r="K2860" s="4">
        <v>110788636.17</v>
      </c>
      <c r="L2860" s="5">
        <v>4525001</v>
      </c>
      <c r="M2860" s="6">
        <v>24.483671090000001</v>
      </c>
      <c r="AB2860" s="8" t="s">
        <v>6274</v>
      </c>
    </row>
    <row r="2861" spans="1:28" x14ac:dyDescent="0.35">
      <c r="A2861" t="s">
        <v>4236</v>
      </c>
      <c r="B2861" t="s">
        <v>7462</v>
      </c>
      <c r="C2861" t="s">
        <v>7463</v>
      </c>
      <c r="D2861" t="s">
        <v>7464</v>
      </c>
      <c r="E2861" t="s">
        <v>7465</v>
      </c>
      <c r="F2861" t="s">
        <v>7466</v>
      </c>
      <c r="G2861" s="1">
        <v>-11331.486392962081</v>
      </c>
      <c r="H2861" s="1">
        <v>4.88</v>
      </c>
      <c r="I2861" s="2">
        <v>-55297.653597654949</v>
      </c>
      <c r="J2861" s="3">
        <v>-4.9912748734268447E-4</v>
      </c>
      <c r="K2861" s="4">
        <v>110788636.17</v>
      </c>
      <c r="L2861" s="5">
        <v>4525001</v>
      </c>
      <c r="M2861" s="6">
        <v>24.483671090000001</v>
      </c>
      <c r="AB2861" s="8" t="s">
        <v>6274</v>
      </c>
    </row>
    <row r="2862" spans="1:28" x14ac:dyDescent="0.35">
      <c r="A2862" t="s">
        <v>4236</v>
      </c>
      <c r="B2862" t="s">
        <v>3946</v>
      </c>
      <c r="C2862" t="s">
        <v>7467</v>
      </c>
      <c r="D2862" t="s">
        <v>7468</v>
      </c>
      <c r="E2862" t="s">
        <v>3949</v>
      </c>
      <c r="F2862" t="s">
        <v>3950</v>
      </c>
      <c r="G2862" s="1">
        <v>-461.53023599024669</v>
      </c>
      <c r="H2862" s="1">
        <v>91.16</v>
      </c>
      <c r="I2862" s="2">
        <v>-42073.09631287089</v>
      </c>
      <c r="J2862" s="3">
        <v>-3.7976003466918471E-4</v>
      </c>
      <c r="K2862" s="4">
        <v>110788636.17</v>
      </c>
      <c r="L2862" s="5">
        <v>4525001</v>
      </c>
      <c r="M2862" s="6">
        <v>24.483671090000001</v>
      </c>
      <c r="AB2862" s="8" t="s">
        <v>6274</v>
      </c>
    </row>
    <row r="2863" spans="1:28" x14ac:dyDescent="0.35">
      <c r="A2863" t="s">
        <v>4236</v>
      </c>
      <c r="B2863" t="s">
        <v>7474</v>
      </c>
      <c r="C2863" t="s">
        <v>7475</v>
      </c>
      <c r="D2863" t="s">
        <v>7476</v>
      </c>
      <c r="E2863" t="s">
        <v>7477</v>
      </c>
      <c r="F2863" t="s">
        <v>7478</v>
      </c>
      <c r="G2863" s="1">
        <v>-2644.7231463034168</v>
      </c>
      <c r="H2863" s="1">
        <v>41.86</v>
      </c>
      <c r="I2863" s="2">
        <v>-110708.110904261</v>
      </c>
      <c r="J2863" s="3">
        <v>-9.992731631282524E-4</v>
      </c>
      <c r="K2863" s="4">
        <v>110788636.17</v>
      </c>
      <c r="L2863" s="5">
        <v>4525001</v>
      </c>
      <c r="M2863" s="6">
        <v>24.483671090000001</v>
      </c>
      <c r="AB2863" s="8" t="s">
        <v>6274</v>
      </c>
    </row>
    <row r="2864" spans="1:28" x14ac:dyDescent="0.35">
      <c r="A2864" t="s">
        <v>4236</v>
      </c>
      <c r="B2864" t="s">
        <v>2775</v>
      </c>
      <c r="C2864" t="s">
        <v>2776</v>
      </c>
      <c r="D2864" t="s">
        <v>2777</v>
      </c>
      <c r="E2864" t="s">
        <v>2778</v>
      </c>
      <c r="G2864" s="1">
        <v>-1060.1278179868621</v>
      </c>
      <c r="H2864" s="1">
        <v>25.85</v>
      </c>
      <c r="I2864" s="2">
        <v>-27404.304094960378</v>
      </c>
      <c r="J2864" s="3">
        <v>-2.473566336976091E-4</v>
      </c>
      <c r="K2864" s="4">
        <v>110788636.17</v>
      </c>
      <c r="L2864" s="5">
        <v>4525001</v>
      </c>
      <c r="M2864" s="6">
        <v>24.483671090000001</v>
      </c>
      <c r="AB2864" s="8" t="s">
        <v>6274</v>
      </c>
    </row>
    <row r="2865" spans="1:28" x14ac:dyDescent="0.35">
      <c r="A2865" t="s">
        <v>4236</v>
      </c>
      <c r="B2865" t="s">
        <v>479</v>
      </c>
      <c r="C2865" t="s">
        <v>7487</v>
      </c>
      <c r="D2865" t="s">
        <v>481</v>
      </c>
      <c r="E2865" t="s">
        <v>482</v>
      </c>
      <c r="F2865" t="s">
        <v>483</v>
      </c>
      <c r="G2865" s="1">
        <v>-214.10924306391499</v>
      </c>
      <c r="H2865" s="1">
        <v>172.15</v>
      </c>
      <c r="I2865" s="2">
        <v>-36858.906193452967</v>
      </c>
      <c r="J2865" s="3">
        <v>-3.3269573006472161E-4</v>
      </c>
      <c r="K2865" s="4">
        <v>110788636.17</v>
      </c>
      <c r="L2865" s="5">
        <v>4525001</v>
      </c>
      <c r="M2865" s="6">
        <v>24.483671090000001</v>
      </c>
      <c r="AB2865" s="8" t="s">
        <v>6274</v>
      </c>
    </row>
    <row r="2866" spans="1:28" x14ac:dyDescent="0.35">
      <c r="A2866" t="s">
        <v>4236</v>
      </c>
      <c r="B2866" t="s">
        <v>2783</v>
      </c>
      <c r="C2866" t="s">
        <v>2784</v>
      </c>
      <c r="D2866" t="s">
        <v>2785</v>
      </c>
      <c r="E2866" t="s">
        <v>2786</v>
      </c>
      <c r="F2866" t="s">
        <v>2787</v>
      </c>
      <c r="G2866" s="1">
        <v>-149.63562152263569</v>
      </c>
      <c r="H2866" s="1">
        <v>123.75</v>
      </c>
      <c r="I2866" s="2">
        <v>-18517.408163426171</v>
      </c>
      <c r="J2866" s="3">
        <v>-1.6714176474753311E-4</v>
      </c>
      <c r="K2866" s="4">
        <v>110788636.17</v>
      </c>
      <c r="L2866" s="5">
        <v>4525001</v>
      </c>
      <c r="M2866" s="6">
        <v>24.483671090000001</v>
      </c>
      <c r="AB2866" s="8" t="s">
        <v>6274</v>
      </c>
    </row>
    <row r="2867" spans="1:28" x14ac:dyDescent="0.35">
      <c r="A2867" t="s">
        <v>4236</v>
      </c>
      <c r="B2867" t="s">
        <v>3980</v>
      </c>
      <c r="C2867" t="s">
        <v>3981</v>
      </c>
      <c r="D2867" t="s">
        <v>3982</v>
      </c>
      <c r="E2867" t="s">
        <v>3983</v>
      </c>
      <c r="F2867" t="s">
        <v>3984</v>
      </c>
      <c r="G2867" s="1">
        <v>-921.79210738666347</v>
      </c>
      <c r="H2867" s="1">
        <v>119.74</v>
      </c>
      <c r="I2867" s="2">
        <v>-110375.3869384791</v>
      </c>
      <c r="J2867" s="3">
        <v>-9.9626993123295765E-4</v>
      </c>
      <c r="K2867" s="4">
        <v>110788636.17</v>
      </c>
      <c r="L2867" s="5">
        <v>4525001</v>
      </c>
      <c r="M2867" s="6">
        <v>24.483671090000001</v>
      </c>
      <c r="AB2867" s="8" t="s">
        <v>6274</v>
      </c>
    </row>
    <row r="2868" spans="1:28" x14ac:dyDescent="0.35">
      <c r="A2868" t="s">
        <v>4236</v>
      </c>
      <c r="B2868" t="s">
        <v>7693</v>
      </c>
      <c r="C2868" t="s">
        <v>7694</v>
      </c>
      <c r="D2868" t="s">
        <v>7695</v>
      </c>
      <c r="E2868" t="s">
        <v>7696</v>
      </c>
      <c r="F2868" t="s">
        <v>7697</v>
      </c>
      <c r="G2868" s="1">
        <v>-375.50630222850918</v>
      </c>
      <c r="H2868" s="1">
        <v>99.8</v>
      </c>
      <c r="I2868" s="2">
        <v>-37475.528962405217</v>
      </c>
      <c r="J2868" s="3">
        <v>-3.3826148834345028E-4</v>
      </c>
      <c r="K2868" s="4">
        <v>110788636.17</v>
      </c>
      <c r="L2868" s="5">
        <v>4525001</v>
      </c>
      <c r="M2868" s="6">
        <v>24.483671090000001</v>
      </c>
      <c r="AB2868" s="8" t="s">
        <v>6274</v>
      </c>
    </row>
    <row r="2869" spans="1:28" x14ac:dyDescent="0.35">
      <c r="A2869" t="s">
        <v>4236</v>
      </c>
      <c r="B2869" t="s">
        <v>7494</v>
      </c>
      <c r="C2869" t="s">
        <v>7495</v>
      </c>
      <c r="D2869" t="s">
        <v>7496</v>
      </c>
      <c r="E2869" t="s">
        <v>7497</v>
      </c>
      <c r="F2869" t="s">
        <v>7498</v>
      </c>
      <c r="G2869" s="1">
        <v>-1141.4320430889629</v>
      </c>
      <c r="H2869" s="1">
        <v>45.2</v>
      </c>
      <c r="I2869" s="2">
        <v>-51592.728347621123</v>
      </c>
      <c r="J2869" s="3">
        <v>-4.6568610401931908E-4</v>
      </c>
      <c r="K2869" s="4">
        <v>110788636.17</v>
      </c>
      <c r="L2869" s="5">
        <v>4525001</v>
      </c>
      <c r="M2869" s="6">
        <v>24.483671090000001</v>
      </c>
      <c r="AB2869" s="8" t="s">
        <v>6274</v>
      </c>
    </row>
    <row r="2870" spans="1:28" x14ac:dyDescent="0.35">
      <c r="A2870" t="s">
        <v>4236</v>
      </c>
      <c r="B2870" t="s">
        <v>7698</v>
      </c>
      <c r="C2870" t="s">
        <v>7699</v>
      </c>
      <c r="D2870" t="s">
        <v>7700</v>
      </c>
      <c r="E2870" t="s">
        <v>7701</v>
      </c>
      <c r="G2870" s="1">
        <v>-648.16542815851494</v>
      </c>
      <c r="H2870" s="1">
        <v>50.99</v>
      </c>
      <c r="I2870" s="2">
        <v>-33049.955181802681</v>
      </c>
      <c r="J2870" s="3">
        <v>-2.9831538977597902E-4</v>
      </c>
      <c r="K2870" s="4">
        <v>110788636.17</v>
      </c>
      <c r="L2870" s="5">
        <v>4525001</v>
      </c>
      <c r="M2870" s="6">
        <v>24.483671090000001</v>
      </c>
      <c r="AB2870" s="8" t="s">
        <v>6274</v>
      </c>
    </row>
    <row r="2871" spans="1:28" x14ac:dyDescent="0.35">
      <c r="A2871" t="s">
        <v>4236</v>
      </c>
      <c r="B2871" t="s">
        <v>519</v>
      </c>
      <c r="C2871" t="s">
        <v>7702</v>
      </c>
      <c r="D2871" t="s">
        <v>521</v>
      </c>
      <c r="E2871" t="s">
        <v>522</v>
      </c>
      <c r="F2871" t="s">
        <v>523</v>
      </c>
      <c r="G2871" s="1">
        <v>-2162.633966563285</v>
      </c>
      <c r="H2871" s="1">
        <v>22.3</v>
      </c>
      <c r="I2871" s="2">
        <v>-48226.737454361253</v>
      </c>
      <c r="J2871" s="3">
        <v>-4.3530400880068221E-4</v>
      </c>
      <c r="K2871" s="4">
        <v>110788636.17</v>
      </c>
      <c r="L2871" s="5">
        <v>4525001</v>
      </c>
      <c r="M2871" s="6">
        <v>24.483671090000001</v>
      </c>
      <c r="AB2871" s="8" t="s">
        <v>6274</v>
      </c>
    </row>
    <row r="2872" spans="1:28" x14ac:dyDescent="0.35">
      <c r="A2872" t="s">
        <v>4236</v>
      </c>
      <c r="B2872" t="s">
        <v>4062</v>
      </c>
      <c r="C2872" t="s">
        <v>4063</v>
      </c>
      <c r="D2872" t="s">
        <v>4064</v>
      </c>
      <c r="E2872" t="s">
        <v>4065</v>
      </c>
      <c r="F2872" t="s">
        <v>4066</v>
      </c>
      <c r="G2872" s="1">
        <v>-304.90692476195261</v>
      </c>
      <c r="H2872" s="1">
        <v>486.77</v>
      </c>
      <c r="I2872" s="2">
        <v>-148419.5437663756</v>
      </c>
      <c r="J2872" s="3">
        <v>-1.3396639664255161E-3</v>
      </c>
      <c r="K2872" s="4">
        <v>110788636.17</v>
      </c>
      <c r="L2872" s="5">
        <v>4525001</v>
      </c>
      <c r="M2872" s="6">
        <v>24.483671090000001</v>
      </c>
      <c r="AB2872" s="8" t="s">
        <v>6274</v>
      </c>
    </row>
    <row r="2873" spans="1:28" x14ac:dyDescent="0.35">
      <c r="A2873" t="s">
        <v>4236</v>
      </c>
      <c r="B2873" t="s">
        <v>7507</v>
      </c>
      <c r="C2873" t="s">
        <v>7508</v>
      </c>
      <c r="D2873" t="s">
        <v>7509</v>
      </c>
      <c r="E2873" t="s">
        <v>7510</v>
      </c>
      <c r="F2873" t="s">
        <v>7511</v>
      </c>
      <c r="G2873" s="1">
        <v>-568.85909949346308</v>
      </c>
      <c r="H2873" s="1">
        <v>14.28</v>
      </c>
      <c r="I2873" s="2">
        <v>-8123.3079407666528</v>
      </c>
      <c r="J2873" s="3">
        <v>-7.3322573700625892E-5</v>
      </c>
      <c r="K2873" s="4">
        <v>110788636.17</v>
      </c>
      <c r="L2873" s="5">
        <v>4525001</v>
      </c>
      <c r="M2873" s="6">
        <v>24.483671090000001</v>
      </c>
      <c r="AB2873" s="8" t="s">
        <v>6274</v>
      </c>
    </row>
    <row r="2874" spans="1:28" x14ac:dyDescent="0.35">
      <c r="A2874" t="s">
        <v>4236</v>
      </c>
      <c r="B2874" t="s">
        <v>7703</v>
      </c>
      <c r="C2874" t="s">
        <v>7704</v>
      </c>
      <c r="D2874" t="s">
        <v>7705</v>
      </c>
      <c r="E2874" t="s">
        <v>7706</v>
      </c>
      <c r="F2874" t="s">
        <v>7707</v>
      </c>
      <c r="G2874" s="1">
        <v>-383.02790339712101</v>
      </c>
      <c r="H2874" s="1">
        <v>117.8</v>
      </c>
      <c r="I2874" s="2">
        <v>-45120.687020180849</v>
      </c>
      <c r="J2874" s="3">
        <v>-4.0726818724390882E-4</v>
      </c>
      <c r="K2874" s="4">
        <v>110788636.17</v>
      </c>
      <c r="L2874" s="5">
        <v>4525001</v>
      </c>
      <c r="M2874" s="6">
        <v>24.483671090000001</v>
      </c>
      <c r="AB2874" s="8" t="s">
        <v>6274</v>
      </c>
    </row>
    <row r="2875" spans="1:28" x14ac:dyDescent="0.35">
      <c r="A2875" t="s">
        <v>4236</v>
      </c>
      <c r="B2875" t="s">
        <v>7708</v>
      </c>
      <c r="C2875" t="s">
        <v>7709</v>
      </c>
      <c r="D2875" t="s">
        <v>7710</v>
      </c>
      <c r="E2875" t="s">
        <v>7711</v>
      </c>
      <c r="F2875" t="s">
        <v>7712</v>
      </c>
      <c r="G2875" s="1">
        <v>-525.11356844961074</v>
      </c>
      <c r="H2875" s="1">
        <v>240.88</v>
      </c>
      <c r="I2875" s="2">
        <v>-126489.35636814219</v>
      </c>
      <c r="J2875" s="3">
        <v>-1.1417177856946469E-3</v>
      </c>
      <c r="K2875" s="4">
        <v>110788636.17</v>
      </c>
      <c r="L2875" s="5">
        <v>4525001</v>
      </c>
      <c r="M2875" s="6">
        <v>24.483671090000001</v>
      </c>
      <c r="AB2875" s="8" t="s">
        <v>6274</v>
      </c>
    </row>
    <row r="2876" spans="1:28" x14ac:dyDescent="0.35">
      <c r="A2876" t="s">
        <v>4236</v>
      </c>
      <c r="B2876" t="s">
        <v>7512</v>
      </c>
      <c r="C2876" t="s">
        <v>7513</v>
      </c>
      <c r="D2876" t="s">
        <v>7514</v>
      </c>
      <c r="E2876" t="s">
        <v>7515</v>
      </c>
      <c r="F2876" t="s">
        <v>7516</v>
      </c>
      <c r="G2876" s="1">
        <v>-318.89977635271862</v>
      </c>
      <c r="H2876" s="1">
        <v>72.64</v>
      </c>
      <c r="I2876" s="2">
        <v>-23164.879754261481</v>
      </c>
      <c r="J2876" s="3">
        <v>-2.0909075655301009E-4</v>
      </c>
      <c r="K2876" s="4">
        <v>110788636.17</v>
      </c>
      <c r="L2876" s="5">
        <v>4525001</v>
      </c>
      <c r="M2876" s="6">
        <v>24.483671090000001</v>
      </c>
      <c r="AB2876" s="8" t="s">
        <v>6274</v>
      </c>
    </row>
    <row r="2877" spans="1:28" x14ac:dyDescent="0.35">
      <c r="A2877" t="s">
        <v>4236</v>
      </c>
      <c r="B2877" t="s">
        <v>4086</v>
      </c>
      <c r="C2877" t="s">
        <v>4087</v>
      </c>
      <c r="D2877" t="s">
        <v>4088</v>
      </c>
      <c r="E2877" t="s">
        <v>4089</v>
      </c>
      <c r="F2877" t="s">
        <v>4090</v>
      </c>
      <c r="G2877" s="1">
        <v>-628.09618791238779</v>
      </c>
      <c r="H2877" s="1">
        <v>72.61</v>
      </c>
      <c r="I2877" s="2">
        <v>-45606.064204318478</v>
      </c>
      <c r="J2877" s="3">
        <v>-4.1164929708438779E-4</v>
      </c>
      <c r="K2877" s="4">
        <v>110788636.17</v>
      </c>
      <c r="L2877" s="5">
        <v>4525001</v>
      </c>
      <c r="M2877" s="6">
        <v>24.483671090000001</v>
      </c>
      <c r="AB2877" s="8" t="s">
        <v>6274</v>
      </c>
    </row>
    <row r="2878" spans="1:28" x14ac:dyDescent="0.35">
      <c r="A2878" t="s">
        <v>4236</v>
      </c>
      <c r="B2878" t="s">
        <v>7713</v>
      </c>
      <c r="C2878" t="s">
        <v>7714</v>
      </c>
      <c r="D2878" t="s">
        <v>7715</v>
      </c>
      <c r="E2878" t="s">
        <v>7716</v>
      </c>
      <c r="F2878" t="s">
        <v>7717</v>
      </c>
      <c r="G2878" s="1">
        <v>-670.32008576119881</v>
      </c>
      <c r="H2878" s="1">
        <v>118.49</v>
      </c>
      <c r="I2878" s="2">
        <v>-79426.226961844441</v>
      </c>
      <c r="J2878" s="3">
        <v>-7.1691673178437361E-4</v>
      </c>
      <c r="K2878" s="4">
        <v>110788636.17</v>
      </c>
      <c r="L2878" s="5">
        <v>4525001</v>
      </c>
      <c r="M2878" s="6">
        <v>24.483671090000001</v>
      </c>
      <c r="AB2878" s="8" t="s">
        <v>6274</v>
      </c>
    </row>
    <row r="2879" spans="1:28" x14ac:dyDescent="0.35">
      <c r="A2879" t="s">
        <v>4236</v>
      </c>
      <c r="B2879" t="s">
        <v>7224</v>
      </c>
      <c r="C2879" t="s">
        <v>7225</v>
      </c>
      <c r="D2879" t="s">
        <v>7226</v>
      </c>
      <c r="E2879" t="s">
        <v>7227</v>
      </c>
      <c r="F2879" t="s">
        <v>7228</v>
      </c>
      <c r="G2879" s="1">
        <v>-2781.5595584740472</v>
      </c>
      <c r="H2879" s="1">
        <v>14.91</v>
      </c>
      <c r="I2879" s="2">
        <v>-41473.05301684804</v>
      </c>
      <c r="J2879" s="3">
        <v>-3.7434392597097748E-4</v>
      </c>
      <c r="K2879" s="4">
        <v>110788636.17</v>
      </c>
      <c r="L2879" s="5">
        <v>4525001</v>
      </c>
      <c r="M2879" s="6">
        <v>24.483671090000001</v>
      </c>
      <c r="AB2879" s="8" t="s">
        <v>6274</v>
      </c>
    </row>
    <row r="2880" spans="1:28" x14ac:dyDescent="0.35">
      <c r="A2880" t="s">
        <v>4236</v>
      </c>
      <c r="B2880" t="s">
        <v>544</v>
      </c>
      <c r="C2880" t="s">
        <v>7517</v>
      </c>
      <c r="D2880" t="s">
        <v>546</v>
      </c>
      <c r="E2880" t="s">
        <v>547</v>
      </c>
      <c r="F2880" t="s">
        <v>548</v>
      </c>
      <c r="G2880" s="1">
        <v>-7090.6269029227751</v>
      </c>
      <c r="H2880" s="1">
        <v>19.13</v>
      </c>
      <c r="I2880" s="2">
        <v>-135643.69265291269</v>
      </c>
      <c r="J2880" s="3">
        <v>-1.224346623824972E-3</v>
      </c>
      <c r="K2880" s="4">
        <v>110788636.17</v>
      </c>
      <c r="L2880" s="5">
        <v>4525001</v>
      </c>
      <c r="M2880" s="6">
        <v>24.483671090000001</v>
      </c>
      <c r="AB2880" s="8" t="s">
        <v>6274</v>
      </c>
    </row>
    <row r="2881" spans="1:33" x14ac:dyDescent="0.35">
      <c r="A2881" t="s">
        <v>4236</v>
      </c>
      <c r="B2881" t="s">
        <v>4114</v>
      </c>
      <c r="C2881" t="s">
        <v>4115</v>
      </c>
      <c r="D2881" t="s">
        <v>4116</v>
      </c>
      <c r="E2881" t="s">
        <v>4117</v>
      </c>
      <c r="F2881" t="s">
        <v>4118</v>
      </c>
      <c r="G2881" s="1">
        <v>-624.12703190980369</v>
      </c>
      <c r="H2881" s="1">
        <v>63.5</v>
      </c>
      <c r="I2881" s="2">
        <v>-39632.066526272538</v>
      </c>
      <c r="J2881" s="3">
        <v>-3.5772682015381948E-4</v>
      </c>
      <c r="K2881" s="4">
        <v>110788636.17</v>
      </c>
      <c r="L2881" s="5">
        <v>4525001</v>
      </c>
      <c r="M2881" s="6">
        <v>24.483671090000001</v>
      </c>
      <c r="AB2881" s="8" t="s">
        <v>6274</v>
      </c>
    </row>
    <row r="2882" spans="1:33" x14ac:dyDescent="0.35">
      <c r="A2882" t="s">
        <v>4236</v>
      </c>
      <c r="B2882" t="s">
        <v>1118</v>
      </c>
      <c r="C2882" t="s">
        <v>2979</v>
      </c>
      <c r="D2882" t="s">
        <v>1120</v>
      </c>
      <c r="E2882" t="s">
        <v>1121</v>
      </c>
      <c r="F2882" t="s">
        <v>1122</v>
      </c>
      <c r="G2882" s="1">
        <v>-377.47244429818579</v>
      </c>
      <c r="H2882" s="1">
        <v>290.04000000000002</v>
      </c>
      <c r="I2882" s="2">
        <v>-109482.1077442458</v>
      </c>
      <c r="J2882" s="3">
        <v>-9.8820701769674842E-4</v>
      </c>
      <c r="K2882" s="4">
        <v>110788636.17</v>
      </c>
      <c r="L2882" s="5">
        <v>4525001</v>
      </c>
      <c r="M2882" s="6">
        <v>24.483671090000001</v>
      </c>
      <c r="AB2882" s="8" t="s">
        <v>6274</v>
      </c>
    </row>
    <row r="2883" spans="1:33" x14ac:dyDescent="0.35">
      <c r="A2883" t="s">
        <v>4236</v>
      </c>
      <c r="B2883" t="s">
        <v>7718</v>
      </c>
      <c r="C2883" t="s">
        <v>7719</v>
      </c>
      <c r="D2883" t="s">
        <v>7720</v>
      </c>
      <c r="E2883" t="s">
        <v>7721</v>
      </c>
      <c r="F2883" t="s">
        <v>7722</v>
      </c>
      <c r="G2883" s="1">
        <v>-466.83896729741639</v>
      </c>
      <c r="H2883" s="1">
        <v>184.99</v>
      </c>
      <c r="I2883" s="2">
        <v>-86360.540560349065</v>
      </c>
      <c r="J2883" s="3">
        <v>-7.7950720891475586E-4</v>
      </c>
      <c r="K2883" s="4">
        <v>110788636.17</v>
      </c>
      <c r="L2883" s="5">
        <v>4525001</v>
      </c>
      <c r="M2883" s="6">
        <v>24.483671090000001</v>
      </c>
      <c r="AB2883" s="8" t="s">
        <v>6274</v>
      </c>
    </row>
    <row r="2884" spans="1:33" x14ac:dyDescent="0.35">
      <c r="A2884" t="s">
        <v>4236</v>
      </c>
      <c r="B2884" t="s">
        <v>7723</v>
      </c>
      <c r="C2884" t="s">
        <v>7724</v>
      </c>
      <c r="D2884" t="s">
        <v>7725</v>
      </c>
      <c r="E2884" t="s">
        <v>7726</v>
      </c>
      <c r="F2884" t="s">
        <v>7727</v>
      </c>
      <c r="G2884" s="1">
        <v>-798.27651200771584</v>
      </c>
      <c r="H2884" s="1">
        <v>64.45</v>
      </c>
      <c r="I2884" s="2">
        <v>-51448.921198897289</v>
      </c>
      <c r="J2884" s="3">
        <v>-4.6438807243688167E-4</v>
      </c>
      <c r="K2884" s="4">
        <v>110788636.17</v>
      </c>
      <c r="L2884" s="5">
        <v>4525001</v>
      </c>
      <c r="M2884" s="6">
        <v>24.483671090000001</v>
      </c>
      <c r="AB2884" s="8" t="s">
        <v>6274</v>
      </c>
    </row>
    <row r="2885" spans="1:33" x14ac:dyDescent="0.35">
      <c r="A2885" t="s">
        <v>4236</v>
      </c>
      <c r="B2885" t="s">
        <v>7728</v>
      </c>
      <c r="C2885" t="s">
        <v>7729</v>
      </c>
      <c r="D2885" t="s">
        <v>5965</v>
      </c>
      <c r="E2885" t="s">
        <v>5966</v>
      </c>
      <c r="F2885" t="s">
        <v>5967</v>
      </c>
      <c r="G2885" s="1">
        <v>-1080.4738605604409</v>
      </c>
      <c r="H2885" s="1">
        <v>41.14</v>
      </c>
      <c r="I2885" s="2">
        <v>-44450.694623456548</v>
      </c>
      <c r="J2885" s="3">
        <v>-4.0122070421779571E-4</v>
      </c>
      <c r="K2885" s="4">
        <v>110788636.17</v>
      </c>
      <c r="L2885" s="5">
        <v>4525001</v>
      </c>
      <c r="M2885" s="6">
        <v>24.483671090000001</v>
      </c>
      <c r="AB2885" s="8" t="s">
        <v>6274</v>
      </c>
    </row>
    <row r="2886" spans="1:33" x14ac:dyDescent="0.35">
      <c r="A2886" t="s">
        <v>4236</v>
      </c>
      <c r="B2886" t="s">
        <v>594</v>
      </c>
      <c r="C2886" t="s">
        <v>7527</v>
      </c>
      <c r="D2886" t="s">
        <v>596</v>
      </c>
      <c r="E2886" t="s">
        <v>597</v>
      </c>
      <c r="F2886" t="s">
        <v>598</v>
      </c>
      <c r="G2886" s="1">
        <v>-14790.291925340411</v>
      </c>
      <c r="H2886" s="1">
        <v>9.0299999999999994</v>
      </c>
      <c r="I2886" s="2">
        <v>-133556.33608582389</v>
      </c>
      <c r="J2886" s="3">
        <v>-1.2055057332855681E-3</v>
      </c>
      <c r="K2886" s="4">
        <v>110788636.17</v>
      </c>
      <c r="L2886" s="5">
        <v>4525001</v>
      </c>
      <c r="M2886" s="6">
        <v>24.483671090000001</v>
      </c>
      <c r="AB2886" s="8" t="s">
        <v>6274</v>
      </c>
    </row>
    <row r="2887" spans="1:33" x14ac:dyDescent="0.35">
      <c r="A2887" t="s">
        <v>4236</v>
      </c>
      <c r="B2887" t="s">
        <v>7529</v>
      </c>
      <c r="C2887" t="s">
        <v>7530</v>
      </c>
      <c r="D2887" t="s">
        <v>7531</v>
      </c>
      <c r="E2887" t="s">
        <v>7532</v>
      </c>
      <c r="F2887" t="s">
        <v>7533</v>
      </c>
      <c r="G2887" s="1">
        <v>-492.50003270670038</v>
      </c>
      <c r="H2887" s="1">
        <v>59.84</v>
      </c>
      <c r="I2887" s="2">
        <v>-29471.201957168949</v>
      </c>
      <c r="J2887" s="3">
        <v>-2.6601285994663543E-4</v>
      </c>
      <c r="K2887" s="4">
        <v>110788636.17</v>
      </c>
      <c r="L2887" s="5">
        <v>4525001</v>
      </c>
      <c r="M2887" s="6">
        <v>24.483671090000001</v>
      </c>
      <c r="AB2887" s="8" t="s">
        <v>6274</v>
      </c>
    </row>
    <row r="2888" spans="1:33" x14ac:dyDescent="0.35">
      <c r="A2888" t="s">
        <v>4236</v>
      </c>
      <c r="B2888" t="s">
        <v>7535</v>
      </c>
      <c r="C2888" t="s">
        <v>7536</v>
      </c>
      <c r="D2888" t="s">
        <v>7537</v>
      </c>
      <c r="E2888" t="s">
        <v>7538</v>
      </c>
      <c r="F2888" t="s">
        <v>7539</v>
      </c>
      <c r="G2888" s="1">
        <v>-1765.667319203279</v>
      </c>
      <c r="H2888" s="1">
        <v>55.41</v>
      </c>
      <c r="I2888" s="2">
        <v>-97835.626157053674</v>
      </c>
      <c r="J2888" s="3">
        <v>-8.8308358636105476E-4</v>
      </c>
      <c r="K2888" s="4">
        <v>110788636.17</v>
      </c>
      <c r="L2888" s="5">
        <v>4525001</v>
      </c>
      <c r="M2888" s="6">
        <v>24.483671090000001</v>
      </c>
      <c r="AB2888" s="8" t="s">
        <v>6274</v>
      </c>
    </row>
    <row r="2889" spans="1:33" x14ac:dyDescent="0.35">
      <c r="A2889" t="s">
        <v>4236</v>
      </c>
      <c r="B2889" t="s">
        <v>7730</v>
      </c>
      <c r="C2889" t="s">
        <v>7731</v>
      </c>
      <c r="D2889" t="s">
        <v>7732</v>
      </c>
      <c r="E2889" t="s">
        <v>7733</v>
      </c>
      <c r="G2889" s="1">
        <v>-37.522771874874309</v>
      </c>
      <c r="H2889" s="1">
        <v>1911.77</v>
      </c>
      <c r="I2889" s="2">
        <v>-71734.909587228452</v>
      </c>
      <c r="J2889" s="3">
        <v>-6.4749338981982384E-4</v>
      </c>
      <c r="K2889" s="4">
        <v>110788636.17</v>
      </c>
      <c r="L2889" s="5">
        <v>4525001</v>
      </c>
      <c r="M2889" s="6">
        <v>24.483671090000001</v>
      </c>
      <c r="AB2889" s="8" t="s">
        <v>6274</v>
      </c>
    </row>
    <row r="2890" spans="1:33" x14ac:dyDescent="0.35">
      <c r="A2890" t="s">
        <v>4236</v>
      </c>
      <c r="B2890" t="s">
        <v>1133</v>
      </c>
      <c r="C2890" t="s">
        <v>4181</v>
      </c>
      <c r="D2890" t="s">
        <v>1135</v>
      </c>
      <c r="E2890" t="s">
        <v>1136</v>
      </c>
      <c r="F2890" t="s">
        <v>1137</v>
      </c>
      <c r="G2890" s="1">
        <v>-3582.05622336646</v>
      </c>
      <c r="H2890" s="1">
        <v>30.89</v>
      </c>
      <c r="I2890" s="2">
        <v>-110649.7167397899</v>
      </c>
      <c r="J2890" s="3">
        <v>-9.9874608592530291E-4</v>
      </c>
      <c r="K2890" s="4">
        <v>110788636.17</v>
      </c>
      <c r="L2890" s="5">
        <v>4525001</v>
      </c>
      <c r="M2890" s="6">
        <v>24.483671090000001</v>
      </c>
      <c r="AB2890" s="8" t="s">
        <v>6274</v>
      </c>
    </row>
    <row r="2891" spans="1:33" x14ac:dyDescent="0.35">
      <c r="A2891" t="s">
        <v>4236</v>
      </c>
      <c r="B2891" t="s">
        <v>4183</v>
      </c>
      <c r="C2891" t="s">
        <v>4184</v>
      </c>
      <c r="D2891" t="s">
        <v>4185</v>
      </c>
      <c r="E2891" t="s">
        <v>4186</v>
      </c>
      <c r="F2891" t="s">
        <v>4187</v>
      </c>
      <c r="G2891" s="1">
        <v>-711.18030686201257</v>
      </c>
      <c r="H2891" s="1">
        <v>68.650000000000006</v>
      </c>
      <c r="I2891" s="2">
        <v>-48822.528066077168</v>
      </c>
      <c r="J2891" s="3">
        <v>-4.4068173193468387E-4</v>
      </c>
      <c r="K2891" s="4">
        <v>110788636.17</v>
      </c>
      <c r="L2891" s="5">
        <v>4525001</v>
      </c>
      <c r="M2891" s="6">
        <v>24.483671090000001</v>
      </c>
      <c r="AB2891" s="8" t="s">
        <v>6274</v>
      </c>
    </row>
    <row r="2892" spans="1:33" x14ac:dyDescent="0.35">
      <c r="A2892" t="s">
        <v>4236</v>
      </c>
      <c r="B2892" t="s">
        <v>4197</v>
      </c>
      <c r="C2892" t="s">
        <v>4198</v>
      </c>
      <c r="D2892" t="s">
        <v>4199</v>
      </c>
      <c r="E2892" t="s">
        <v>4200</v>
      </c>
      <c r="F2892" t="s">
        <v>4201</v>
      </c>
      <c r="G2892" s="1">
        <v>-1157.621812975277</v>
      </c>
      <c r="H2892" s="1">
        <v>109.97</v>
      </c>
      <c r="I2892" s="2">
        <v>-127303.6707728913</v>
      </c>
      <c r="J2892" s="3">
        <v>-1.1490679475244169E-3</v>
      </c>
      <c r="K2892" s="4">
        <v>110788636.17</v>
      </c>
      <c r="L2892" s="5">
        <v>4525001</v>
      </c>
      <c r="M2892" s="6">
        <v>24.483671090000001</v>
      </c>
      <c r="AB2892" s="8" t="s">
        <v>6274</v>
      </c>
    </row>
    <row r="2893" spans="1:33" x14ac:dyDescent="0.35">
      <c r="A2893" t="s">
        <v>4236</v>
      </c>
      <c r="B2893" t="s">
        <v>6276</v>
      </c>
      <c r="C2893" t="s">
        <v>6276</v>
      </c>
      <c r="F2893" t="s">
        <v>6276</v>
      </c>
      <c r="G2893" s="1">
        <v>4094</v>
      </c>
      <c r="H2893" s="1">
        <v>1905.557</v>
      </c>
      <c r="I2893" s="2">
        <v>7801350.3600000003</v>
      </c>
      <c r="J2893" s="3">
        <v>7.0416519999999996E-2</v>
      </c>
      <c r="K2893" s="4">
        <v>110788636.17</v>
      </c>
      <c r="L2893" s="5">
        <v>4525001</v>
      </c>
      <c r="M2893" s="6">
        <v>24.483671090000001</v>
      </c>
      <c r="N2893" s="7" t="str">
        <f>IF(ISNUMBER(_xll.BDP($C2893, "DELTA_MID")),_xll.BDP($C2893, "DELTA_MID")," ")</f>
        <v xml:space="preserve"> </v>
      </c>
      <c r="O2893" s="7" t="str">
        <f>IF(ISNUMBER(N2893),_xll.BDP($C2893, "OPT_UNDL_TICKER"),"")</f>
        <v/>
      </c>
      <c r="P2893" s="8" t="str">
        <f>IF(ISNUMBER(N2893),_xll.BDP($C2893, "OPT_UNDL_PX")," ")</f>
        <v xml:space="preserve"> </v>
      </c>
      <c r="Q2893" s="7" t="str">
        <f>IF(ISNUMBER(N2893),+G2893*_xll.BDP($C2893, "PX_POS_MULT_FACTOR")*P2893/K2893," ")</f>
        <v xml:space="preserve"> </v>
      </c>
      <c r="R2893" s="8" t="str">
        <f>IF(OR($A2893="TUA",$A2893="TYA"),"",IF(ISNUMBER(_xll.BDP($C2893,"DUR_ADJ_OAS_MID")),_xll.BDP($C2893,"DUR_ADJ_OAS_MID"),IF(ISNUMBER(_xll.BDP($E2893&amp;" ISIN","DUR_ADJ_OAS_MID")),_xll.BDP($E2893&amp;" ISIN","DUR_ADJ_OAS_MID")," ")))</f>
        <v xml:space="preserve"> </v>
      </c>
      <c r="S2893" s="7" t="str">
        <f ca="1">IF(AND(A2654="SVOL",C2654="Cash"),                                     SUM(INDIRECT(ADDRESS(ROW()-(COUNTIF(A:A,"SVOL")),COLUMN())):INDIRECT(ADDRESS(ROW()-1,COLUMN()))),                                    IF(AND(A2893="TYA",C2893="Cash"), SUM(INDIRECT(ADDRESS(ROW()-(COUNTIF(A:A,"TYA")-1),COLUMN())):INDIRECT(ADDRESS(ROW()-1,COLUMN()))),                                    IF(AND(A2893="SVOL",ISNUMBER(FIND(" Govt",C2893))),"", IF(AND(A2893="SVOL",ISNUMBER(FIND(" Index",C2893))),J2893,                                    IF(ISNUMBER(N2893),Q2893*N2893,IF(ISNUMBER(R2893),J2893*R2893," "))))))</f>
        <v xml:space="preserve"> </v>
      </c>
      <c r="T2893" t="s">
        <v>6276</v>
      </c>
      <c r="U2893" t="s">
        <v>73</v>
      </c>
      <c r="AG2893" s="17">
        <v>-3.9999999999999998E-6</v>
      </c>
    </row>
    <row r="2894" spans="1:33" x14ac:dyDescent="0.35">
      <c r="A2894" t="s">
        <v>4236</v>
      </c>
      <c r="B2894" t="s">
        <v>6277</v>
      </c>
      <c r="C2894" t="s">
        <v>6278</v>
      </c>
      <c r="F2894" t="s">
        <v>6278</v>
      </c>
      <c r="G2894" s="1">
        <v>-7862538</v>
      </c>
      <c r="H2894" s="1">
        <v>100</v>
      </c>
      <c r="I2894" s="2">
        <v>-7862538</v>
      </c>
      <c r="J2894" s="3">
        <v>-7.0968809999999993E-2</v>
      </c>
      <c r="K2894" s="4">
        <v>110788636.17</v>
      </c>
      <c r="L2894" s="5">
        <v>4525001</v>
      </c>
      <c r="M2894" s="6">
        <v>24.483671090000001</v>
      </c>
      <c r="N2894" s="7" t="str">
        <f>IF(ISNUMBER(_xll.BDP($C2894, "DELTA_MID")),_xll.BDP($C2894, "DELTA_MID")," ")</f>
        <v xml:space="preserve"> </v>
      </c>
      <c r="O2894" s="7" t="str">
        <f>IF(ISNUMBER(N2894),_xll.BDP($C2894, "OPT_UNDL_TICKER"),"")</f>
        <v/>
      </c>
      <c r="P2894" s="8" t="str">
        <f>IF(ISNUMBER(N2894),_xll.BDP($C2894, "OPT_UNDL_PX")," ")</f>
        <v xml:space="preserve"> </v>
      </c>
      <c r="Q2894" s="7" t="str">
        <f>IF(ISNUMBER(N2894),+G2894*_xll.BDP($C2894, "PX_POS_MULT_FACTOR")*P2894/K2894," ")</f>
        <v xml:space="preserve"> </v>
      </c>
      <c r="R2894" s="8" t="str">
        <f>IF(OR($A2894="TUA",$A2894="TYA"),"",IF(ISNUMBER(_xll.BDP($C2894,"DUR_ADJ_OAS_MID")),_xll.BDP($C2894,"DUR_ADJ_OAS_MID"),IF(ISNUMBER(_xll.BDP($E2894&amp;" ISIN","DUR_ADJ_OAS_MID")),_xll.BDP($E2894&amp;" ISIN","DUR_ADJ_OAS_MID")," ")))</f>
        <v xml:space="preserve"> </v>
      </c>
      <c r="S2894" s="7" t="str">
        <f ca="1">IF(AND(A2893="SVOL",C2893="Cash"),                                     SUM(INDIRECT(ADDRESS(ROW()-(COUNTIF(A:A,"SVOL")),COLUMN())):INDIRECT(ADDRESS(ROW()-1,COLUMN()))),                                    IF(AND(A2894="TYA",C2894="Cash"), SUM(INDIRECT(ADDRESS(ROW()-(COUNTIF(A:A,"TYA")-1),COLUMN())):INDIRECT(ADDRESS(ROW()-1,COLUMN()))),                                    IF(AND(A2894="SVOL",ISNUMBER(FIND(" Govt",C2894))),"", IF(AND(A2894="SVOL",ISNUMBER(FIND(" Index",C2894))),J2894,                                    IF(ISNUMBER(N2894),Q2894*N2894,IF(ISNUMBER(R2894),J2894*R2894," "))))))</f>
        <v xml:space="preserve"> </v>
      </c>
      <c r="T2894" t="s">
        <v>6278</v>
      </c>
      <c r="U2894" t="s">
        <v>73</v>
      </c>
      <c r="AG2894" s="17">
        <v>-3.9999999999999998E-6</v>
      </c>
    </row>
    <row r="2895" spans="1:33" x14ac:dyDescent="0.35">
      <c r="A2895" t="s">
        <v>4236</v>
      </c>
      <c r="B2895" t="s">
        <v>6279</v>
      </c>
      <c r="C2895" t="s">
        <v>6279</v>
      </c>
      <c r="F2895" t="s">
        <v>6279</v>
      </c>
      <c r="G2895" s="1">
        <v>42093</v>
      </c>
      <c r="H2895" s="1">
        <v>179.422</v>
      </c>
      <c r="I2895" s="2">
        <v>7552410.25</v>
      </c>
      <c r="J2895" s="3">
        <v>6.8169540000000001E-2</v>
      </c>
      <c r="K2895" s="4">
        <v>110788636.17</v>
      </c>
      <c r="L2895" s="5">
        <v>4525001</v>
      </c>
      <c r="M2895" s="6">
        <v>24.483671090000001</v>
      </c>
      <c r="N2895" s="7" t="str">
        <f>IF(ISNUMBER(_xll.BDP($C2895, "DELTA_MID")),_xll.BDP($C2895, "DELTA_MID")," ")</f>
        <v xml:space="preserve"> </v>
      </c>
      <c r="O2895" s="7" t="str">
        <f>IF(ISNUMBER(N2895),_xll.BDP($C2895, "OPT_UNDL_TICKER"),"")</f>
        <v/>
      </c>
      <c r="P2895" s="8" t="str">
        <f>IF(ISNUMBER(N2895),_xll.BDP($C2895, "OPT_UNDL_PX")," ")</f>
        <v xml:space="preserve"> </v>
      </c>
      <c r="Q2895" s="7" t="str">
        <f>IF(ISNUMBER(N2895),+G2895*_xll.BDP($C2895, "PX_POS_MULT_FACTOR")*P2895/K2895," ")</f>
        <v xml:space="preserve"> </v>
      </c>
      <c r="R2895" s="8" t="str">
        <f>IF(OR($A2895="TUA",$A2895="TYA"),"",IF(ISNUMBER(_xll.BDP($C2895,"DUR_ADJ_OAS_MID")),_xll.BDP($C2895,"DUR_ADJ_OAS_MID"),IF(ISNUMBER(_xll.BDP($E2895&amp;" ISIN","DUR_ADJ_OAS_MID")),_xll.BDP($E2895&amp;" ISIN","DUR_ADJ_OAS_MID")," ")))</f>
        <v xml:space="preserve"> </v>
      </c>
      <c r="S2895" s="7" t="str">
        <f ca="1">IF(AND(A2894="SVOL",C2894="Cash"),                                     SUM(INDIRECT(ADDRESS(ROW()-(COUNTIF(A:A,"SVOL")),COLUMN())):INDIRECT(ADDRESS(ROW()-1,COLUMN()))),                                    IF(AND(A2895="TYA",C2895="Cash"), SUM(INDIRECT(ADDRESS(ROW()-(COUNTIF(A:A,"TYA")-1),COLUMN())):INDIRECT(ADDRESS(ROW()-1,COLUMN()))),                                    IF(AND(A2895="SVOL",ISNUMBER(FIND(" Govt",C2895))),"", IF(AND(A2895="SVOL",ISNUMBER(FIND(" Index",C2895))),J2895,                                    IF(ISNUMBER(N2895),Q2895*N2895,IF(ISNUMBER(R2895),J2895*R2895," "))))))</f>
        <v xml:space="preserve"> </v>
      </c>
      <c r="T2895" t="s">
        <v>6279</v>
      </c>
      <c r="U2895" t="s">
        <v>73</v>
      </c>
      <c r="AG2895" s="17">
        <v>-3.9999999999999998E-6</v>
      </c>
    </row>
    <row r="2896" spans="1:33" x14ac:dyDescent="0.35">
      <c r="A2896" t="s">
        <v>4236</v>
      </c>
      <c r="B2896" t="s">
        <v>6280</v>
      </c>
      <c r="C2896" t="s">
        <v>6281</v>
      </c>
      <c r="F2896" t="s">
        <v>6281</v>
      </c>
      <c r="G2896" s="1">
        <v>-7549590</v>
      </c>
      <c r="H2896" s="1">
        <v>100</v>
      </c>
      <c r="I2896" s="2">
        <v>-7549590</v>
      </c>
      <c r="J2896" s="3">
        <v>-6.8144079999999996E-2</v>
      </c>
      <c r="K2896" s="4">
        <v>110788636.17</v>
      </c>
      <c r="L2896" s="5">
        <v>4525001</v>
      </c>
      <c r="M2896" s="6">
        <v>24.483671090000001</v>
      </c>
      <c r="N2896" s="7" t="str">
        <f>IF(ISNUMBER(_xll.BDP($C2896, "DELTA_MID")),_xll.BDP($C2896, "DELTA_MID")," ")</f>
        <v xml:space="preserve"> </v>
      </c>
      <c r="O2896" s="7" t="str">
        <f>IF(ISNUMBER(N2896),_xll.BDP($C2896, "OPT_UNDL_TICKER"),"")</f>
        <v/>
      </c>
      <c r="P2896" s="8" t="str">
        <f>IF(ISNUMBER(N2896),_xll.BDP($C2896, "OPT_UNDL_PX")," ")</f>
        <v xml:space="preserve"> </v>
      </c>
      <c r="Q2896" s="7" t="str">
        <f>IF(ISNUMBER(N2896),+G2896*_xll.BDP($C2896, "PX_POS_MULT_FACTOR")*P2896/K2896," ")</f>
        <v xml:space="preserve"> </v>
      </c>
      <c r="R2896" s="8" t="str">
        <f>IF(OR($A2896="TUA",$A2896="TYA"),"",IF(ISNUMBER(_xll.BDP($C2896,"DUR_ADJ_OAS_MID")),_xll.BDP($C2896,"DUR_ADJ_OAS_MID"),IF(ISNUMBER(_xll.BDP($E2896&amp;" ISIN","DUR_ADJ_OAS_MID")),_xll.BDP($E2896&amp;" ISIN","DUR_ADJ_OAS_MID")," ")))</f>
        <v xml:space="preserve"> </v>
      </c>
      <c r="S2896" s="7" t="str">
        <f ca="1">IF(AND(A2895="SVOL",C2895="Cash"),                                     SUM(INDIRECT(ADDRESS(ROW()-(COUNTIF(A:A,"SVOL")),COLUMN())):INDIRECT(ADDRESS(ROW()-1,COLUMN()))),                                    IF(AND(A2896="TYA",C2896="Cash"), SUM(INDIRECT(ADDRESS(ROW()-(COUNTIF(A:A,"TYA")-1),COLUMN())):INDIRECT(ADDRESS(ROW()-1,COLUMN()))),                                    IF(AND(A2896="SVOL",ISNUMBER(FIND(" Govt",C2896))),"", IF(AND(A2896="SVOL",ISNUMBER(FIND(" Index",C2896))),J2896,                                    IF(ISNUMBER(N2896),Q2896*N2896,IF(ISNUMBER(R2896),J2896*R2896," "))))))</f>
        <v xml:space="preserve"> </v>
      </c>
      <c r="T2896" t="s">
        <v>6281</v>
      </c>
      <c r="U2896" t="s">
        <v>73</v>
      </c>
      <c r="AG2896" s="17">
        <v>-3.9999999999999998E-6</v>
      </c>
    </row>
    <row r="2897" spans="1:33" x14ac:dyDescent="0.35">
      <c r="A2897" t="s">
        <v>4236</v>
      </c>
      <c r="B2897" t="s">
        <v>6282</v>
      </c>
      <c r="C2897" t="s">
        <v>6282</v>
      </c>
      <c r="F2897" t="s">
        <v>6282</v>
      </c>
      <c r="G2897" s="1">
        <v>92014</v>
      </c>
      <c r="H2897" s="1">
        <v>97.269000000000005</v>
      </c>
      <c r="I2897" s="2">
        <v>8950109.7699999996</v>
      </c>
      <c r="J2897" s="3">
        <v>8.0785449999999995E-2</v>
      </c>
      <c r="K2897" s="4">
        <v>110788636.17</v>
      </c>
      <c r="L2897" s="5">
        <v>4525001</v>
      </c>
      <c r="M2897" s="6">
        <v>24.483671090000001</v>
      </c>
      <c r="N2897" s="7" t="str">
        <f>IF(ISNUMBER(_xll.BDP($C2897, "DELTA_MID")),_xll.BDP($C2897, "DELTA_MID")," ")</f>
        <v xml:space="preserve"> </v>
      </c>
      <c r="O2897" s="7" t="str">
        <f>IF(ISNUMBER(N2897),_xll.BDP($C2897, "OPT_UNDL_TICKER"),"")</f>
        <v/>
      </c>
      <c r="P2897" s="8" t="str">
        <f>IF(ISNUMBER(N2897),_xll.BDP($C2897, "OPT_UNDL_PX")," ")</f>
        <v xml:space="preserve"> </v>
      </c>
      <c r="Q2897" s="7" t="str">
        <f>IF(ISNUMBER(N2897),+G2897*_xll.BDP($C2897, "PX_POS_MULT_FACTOR")*P2897/K2897," ")</f>
        <v xml:space="preserve"> </v>
      </c>
      <c r="R2897" s="8" t="str">
        <f>IF(OR($A2897="TUA",$A2897="TYA"),"",IF(ISNUMBER(_xll.BDP($C2897,"DUR_ADJ_OAS_MID")),_xll.BDP($C2897,"DUR_ADJ_OAS_MID"),IF(ISNUMBER(_xll.BDP($E2897&amp;" ISIN","DUR_ADJ_OAS_MID")),_xll.BDP($E2897&amp;" ISIN","DUR_ADJ_OAS_MID")," ")))</f>
        <v xml:space="preserve"> </v>
      </c>
      <c r="S2897" s="7" t="str">
        <f ca="1">IF(AND(A2896="SVOL",C2896="Cash"),                                     SUM(INDIRECT(ADDRESS(ROW()-(COUNTIF(A:A,"SVOL")),COLUMN())):INDIRECT(ADDRESS(ROW()-1,COLUMN()))),                                    IF(AND(A2897="TYA",C2897="Cash"), SUM(INDIRECT(ADDRESS(ROW()-(COUNTIF(A:A,"TYA")-1),COLUMN())):INDIRECT(ADDRESS(ROW()-1,COLUMN()))),                                    IF(AND(A2897="SVOL",ISNUMBER(FIND(" Govt",C2897))),"", IF(AND(A2897="SVOL",ISNUMBER(FIND(" Index",C2897))),J2897,                                    IF(ISNUMBER(N2897),Q2897*N2897,IF(ISNUMBER(R2897),J2897*R2897," "))))))</f>
        <v xml:space="preserve"> </v>
      </c>
      <c r="T2897" t="s">
        <v>6282</v>
      </c>
      <c r="U2897" t="s">
        <v>73</v>
      </c>
      <c r="AG2897" s="17">
        <v>-3.9999999999999998E-6</v>
      </c>
    </row>
    <row r="2898" spans="1:33" x14ac:dyDescent="0.35">
      <c r="A2898" t="s">
        <v>4236</v>
      </c>
      <c r="B2898" t="s">
        <v>6283</v>
      </c>
      <c r="C2898" t="s">
        <v>6284</v>
      </c>
      <c r="F2898" t="s">
        <v>6284</v>
      </c>
      <c r="G2898" s="1">
        <v>-9023840</v>
      </c>
      <c r="H2898" s="1">
        <v>100</v>
      </c>
      <c r="I2898" s="2">
        <v>-9023840</v>
      </c>
      <c r="J2898" s="3">
        <v>-8.1450949999999994E-2</v>
      </c>
      <c r="K2898" s="4">
        <v>110788636.17</v>
      </c>
      <c r="L2898" s="5">
        <v>4525001</v>
      </c>
      <c r="M2898" s="6">
        <v>24.483671090000001</v>
      </c>
      <c r="N2898" s="7" t="str">
        <f>IF(ISNUMBER(_xll.BDP($C2898, "DELTA_MID")),_xll.BDP($C2898, "DELTA_MID")," ")</f>
        <v xml:space="preserve"> </v>
      </c>
      <c r="O2898" s="7" t="str">
        <f>IF(ISNUMBER(N2898),_xll.BDP($C2898, "OPT_UNDL_TICKER"),"")</f>
        <v/>
      </c>
      <c r="P2898" s="8" t="str">
        <f>IF(ISNUMBER(N2898),_xll.BDP($C2898, "OPT_UNDL_PX")," ")</f>
        <v xml:space="preserve"> </v>
      </c>
      <c r="Q2898" s="7" t="str">
        <f>IF(ISNUMBER(N2898),+G2898*_xll.BDP($C2898, "PX_POS_MULT_FACTOR")*P2898/K2898," ")</f>
        <v xml:space="preserve"> </v>
      </c>
      <c r="R2898" s="8" t="str">
        <f>IF(OR($A2898="TUA",$A2898="TYA"),"",IF(ISNUMBER(_xll.BDP($C2898,"DUR_ADJ_OAS_MID")),_xll.BDP($C2898,"DUR_ADJ_OAS_MID"),IF(ISNUMBER(_xll.BDP($E2898&amp;" ISIN","DUR_ADJ_OAS_MID")),_xll.BDP($E2898&amp;" ISIN","DUR_ADJ_OAS_MID")," ")))</f>
        <v xml:space="preserve"> </v>
      </c>
      <c r="S2898" s="7" t="str">
        <f ca="1">IF(AND(A2897="SVOL",C2897="Cash"),                                     SUM(INDIRECT(ADDRESS(ROW()-(COUNTIF(A:A,"SVOL")),COLUMN())):INDIRECT(ADDRESS(ROW()-1,COLUMN()))),                                    IF(AND(A2898="TYA",C2898="Cash"), SUM(INDIRECT(ADDRESS(ROW()-(COUNTIF(A:A,"TYA")-1),COLUMN())):INDIRECT(ADDRESS(ROW()-1,COLUMN()))),                                    IF(AND(A2898="SVOL",ISNUMBER(FIND(" Govt",C2898))),"", IF(AND(A2898="SVOL",ISNUMBER(FIND(" Index",C2898))),J2898,                                    IF(ISNUMBER(N2898),Q2898*N2898,IF(ISNUMBER(R2898),J2898*R2898," "))))))</f>
        <v xml:space="preserve"> </v>
      </c>
      <c r="T2898" t="s">
        <v>6284</v>
      </c>
      <c r="U2898" t="s">
        <v>73</v>
      </c>
      <c r="AG2898" s="17">
        <v>-3.9999999999999998E-6</v>
      </c>
    </row>
    <row r="2899" spans="1:33" x14ac:dyDescent="0.35">
      <c r="A2899" t="s">
        <v>4236</v>
      </c>
      <c r="B2899" t="s">
        <v>6285</v>
      </c>
      <c r="C2899" t="s">
        <v>6285</v>
      </c>
      <c r="F2899" t="s">
        <v>6285</v>
      </c>
      <c r="G2899" s="1">
        <v>41625</v>
      </c>
      <c r="H2899" s="1">
        <v>120.67</v>
      </c>
      <c r="I2899" s="2">
        <v>5022888.75</v>
      </c>
      <c r="J2899" s="3">
        <v>4.5337580000000002E-2</v>
      </c>
      <c r="K2899" s="4">
        <v>110788636.17</v>
      </c>
      <c r="L2899" s="5">
        <v>4525001</v>
      </c>
      <c r="M2899" s="6">
        <v>24.483671090000001</v>
      </c>
      <c r="N2899" s="7" t="str">
        <f>IF(ISNUMBER(_xll.BDP($C2899, "DELTA_MID")),_xll.BDP($C2899, "DELTA_MID")," ")</f>
        <v xml:space="preserve"> </v>
      </c>
      <c r="O2899" s="7" t="str">
        <f>IF(ISNUMBER(N2899),_xll.BDP($C2899, "OPT_UNDL_TICKER"),"")</f>
        <v/>
      </c>
      <c r="P2899" s="8" t="str">
        <f>IF(ISNUMBER(N2899),_xll.BDP($C2899, "OPT_UNDL_PX")," ")</f>
        <v xml:space="preserve"> </v>
      </c>
      <c r="Q2899" s="7" t="str">
        <f>IF(ISNUMBER(N2899),+G2899*_xll.BDP($C2899, "PX_POS_MULT_FACTOR")*P2899/K2899," ")</f>
        <v xml:space="preserve"> </v>
      </c>
      <c r="R2899" s="8" t="str">
        <f>IF(OR($A2899="TUA",$A2899="TYA"),"",IF(ISNUMBER(_xll.BDP($C2899,"DUR_ADJ_OAS_MID")),_xll.BDP($C2899,"DUR_ADJ_OAS_MID"),IF(ISNUMBER(_xll.BDP($E2899&amp;" ISIN","DUR_ADJ_OAS_MID")),_xll.BDP($E2899&amp;" ISIN","DUR_ADJ_OAS_MID")," ")))</f>
        <v xml:space="preserve"> </v>
      </c>
      <c r="S2899" s="7" t="str">
        <f ca="1">IF(AND(A2898="SVOL",C2898="Cash"),                                     SUM(INDIRECT(ADDRESS(ROW()-(COUNTIF(A:A,"SVOL")),COLUMN())):INDIRECT(ADDRESS(ROW()-1,COLUMN()))),                                    IF(AND(A2899="TYA",C2899="Cash"), SUM(INDIRECT(ADDRESS(ROW()-(COUNTIF(A:A,"TYA")-1),COLUMN())):INDIRECT(ADDRESS(ROW()-1,COLUMN()))),                                    IF(AND(A2899="SVOL",ISNUMBER(FIND(" Govt",C2899))),"", IF(AND(A2899="SVOL",ISNUMBER(FIND(" Index",C2899))),J2899,                                    IF(ISNUMBER(N2899),Q2899*N2899,IF(ISNUMBER(R2899),J2899*R2899," "))))))</f>
        <v xml:space="preserve"> </v>
      </c>
      <c r="T2899" t="s">
        <v>6285</v>
      </c>
      <c r="U2899" t="s">
        <v>73</v>
      </c>
      <c r="AG2899" s="17">
        <v>-3.9999999999999998E-6</v>
      </c>
    </row>
    <row r="2900" spans="1:33" x14ac:dyDescent="0.35">
      <c r="A2900" t="s">
        <v>4236</v>
      </c>
      <c r="B2900" t="s">
        <v>6286</v>
      </c>
      <c r="C2900" t="s">
        <v>6287</v>
      </c>
      <c r="F2900" t="s">
        <v>6287</v>
      </c>
      <c r="G2900" s="1">
        <v>-5004994</v>
      </c>
      <c r="H2900" s="1">
        <v>100</v>
      </c>
      <c r="I2900" s="2">
        <v>-5004994</v>
      </c>
      <c r="J2900" s="3">
        <v>-4.5176059999999997E-2</v>
      </c>
      <c r="K2900" s="4">
        <v>110788636.17</v>
      </c>
      <c r="L2900" s="5">
        <v>4525001</v>
      </c>
      <c r="M2900" s="6">
        <v>24.483671090000001</v>
      </c>
      <c r="N2900" s="7" t="str">
        <f>IF(ISNUMBER(_xll.BDP($C2900, "DELTA_MID")),_xll.BDP($C2900, "DELTA_MID")," ")</f>
        <v xml:space="preserve"> </v>
      </c>
      <c r="O2900" s="7" t="str">
        <f>IF(ISNUMBER(N2900),_xll.BDP($C2900, "OPT_UNDL_TICKER"),"")</f>
        <v/>
      </c>
      <c r="P2900" s="8" t="str">
        <f>IF(ISNUMBER(N2900),_xll.BDP($C2900, "OPT_UNDL_PX")," ")</f>
        <v xml:space="preserve"> </v>
      </c>
      <c r="Q2900" s="7" t="str">
        <f>IF(ISNUMBER(N2900),+G2900*_xll.BDP($C2900, "PX_POS_MULT_FACTOR")*P2900/K2900," ")</f>
        <v xml:space="preserve"> </v>
      </c>
      <c r="R2900" s="8" t="str">
        <f>IF(OR($A2900="TUA",$A2900="TYA"),"",IF(ISNUMBER(_xll.BDP($C2900,"DUR_ADJ_OAS_MID")),_xll.BDP($C2900,"DUR_ADJ_OAS_MID"),IF(ISNUMBER(_xll.BDP($E2900&amp;" ISIN","DUR_ADJ_OAS_MID")),_xll.BDP($E2900&amp;" ISIN","DUR_ADJ_OAS_MID")," ")))</f>
        <v xml:space="preserve"> </v>
      </c>
      <c r="S2900" s="7" t="str">
        <f ca="1">IF(AND(A2899="SVOL",C2899="Cash"),                                     SUM(INDIRECT(ADDRESS(ROW()-(COUNTIF(A:A,"SVOL")),COLUMN())):INDIRECT(ADDRESS(ROW()-1,COLUMN()))),                                    IF(AND(A2900="TYA",C2900="Cash"), SUM(INDIRECT(ADDRESS(ROW()-(COUNTIF(A:A,"TYA")-1),COLUMN())):INDIRECT(ADDRESS(ROW()-1,COLUMN()))),                                    IF(AND(A2900="SVOL",ISNUMBER(FIND(" Govt",C2900))),"", IF(AND(A2900="SVOL",ISNUMBER(FIND(" Index",C2900))),J2900,                                    IF(ISNUMBER(N2900),Q2900*N2900,IF(ISNUMBER(R2900),J2900*R2900," "))))))</f>
        <v xml:space="preserve"> </v>
      </c>
      <c r="T2900" t="s">
        <v>6287</v>
      </c>
      <c r="U2900" t="s">
        <v>73</v>
      </c>
      <c r="AG2900" s="17">
        <v>-3.9999999999999998E-6</v>
      </c>
    </row>
    <row r="2901" spans="1:33" x14ac:dyDescent="0.35">
      <c r="A2901" t="s">
        <v>4236</v>
      </c>
      <c r="B2901" t="s">
        <v>6288</v>
      </c>
      <c r="C2901" t="s">
        <v>6288</v>
      </c>
      <c r="F2901" t="s">
        <v>6288</v>
      </c>
      <c r="G2901" s="1">
        <v>2385</v>
      </c>
      <c r="H2901" s="1">
        <v>210.051602</v>
      </c>
      <c r="I2901" s="2">
        <v>500973.07</v>
      </c>
      <c r="J2901" s="3">
        <v>4.5218799999999998E-3</v>
      </c>
      <c r="K2901" s="4">
        <v>110788636.17</v>
      </c>
      <c r="L2901" s="5">
        <v>4525001</v>
      </c>
      <c r="M2901" s="6">
        <v>24.483671090000001</v>
      </c>
      <c r="N2901" s="7" t="str">
        <f>IF(ISNUMBER(_xll.BDP($C2901, "DELTA_MID")),_xll.BDP($C2901, "DELTA_MID")," ")</f>
        <v xml:space="preserve"> </v>
      </c>
      <c r="O2901" s="7" t="str">
        <f>IF(ISNUMBER(N2901),_xll.BDP($C2901, "OPT_UNDL_TICKER"),"")</f>
        <v/>
      </c>
      <c r="P2901" s="8" t="str">
        <f>IF(ISNUMBER(N2901),_xll.BDP($C2901, "OPT_UNDL_PX")," ")</f>
        <v xml:space="preserve"> </v>
      </c>
      <c r="Q2901" s="7" t="str">
        <f>IF(ISNUMBER(N2901),+G2901*_xll.BDP($C2901, "PX_POS_MULT_FACTOR")*P2901/K2901," ")</f>
        <v xml:space="preserve"> </v>
      </c>
      <c r="R2901" s="8" t="str">
        <f>IF(OR($A2901="TUA",$A2901="TYA"),"",IF(ISNUMBER(_xll.BDP($C2901,"DUR_ADJ_OAS_MID")),_xll.BDP($C2901,"DUR_ADJ_OAS_MID"),IF(ISNUMBER(_xll.BDP($E2901&amp;" ISIN","DUR_ADJ_OAS_MID")),_xll.BDP($E2901&amp;" ISIN","DUR_ADJ_OAS_MID")," ")))</f>
        <v xml:space="preserve"> </v>
      </c>
      <c r="S2901" s="7" t="str">
        <f ca="1">IF(AND(A2900="SVOL",C2900="Cash"),                                     SUM(INDIRECT(ADDRESS(ROW()-(COUNTIF(A:A,"SVOL")),COLUMN())):INDIRECT(ADDRESS(ROW()-1,COLUMN()))),                                    IF(AND(A2901="TYA",C2901="Cash"), SUM(INDIRECT(ADDRESS(ROW()-(COUNTIF(A:A,"TYA")-1),COLUMN())):INDIRECT(ADDRESS(ROW()-1,COLUMN()))),                                    IF(AND(A2901="SVOL",ISNUMBER(FIND(" Govt",C2901))),"", IF(AND(A2901="SVOL",ISNUMBER(FIND(" Index",C2901))),J2901,                                    IF(ISNUMBER(N2901),Q2901*N2901,IF(ISNUMBER(R2901),J2901*R2901," "))))))</f>
        <v xml:space="preserve"> </v>
      </c>
      <c r="T2901" t="s">
        <v>6288</v>
      </c>
      <c r="U2901" t="s">
        <v>73</v>
      </c>
      <c r="AG2901" s="17">
        <v>-3.9999999999999998E-6</v>
      </c>
    </row>
    <row r="2902" spans="1:33" x14ac:dyDescent="0.35">
      <c r="A2902" t="s">
        <v>4236</v>
      </c>
      <c r="B2902" t="s">
        <v>6289</v>
      </c>
      <c r="C2902" t="s">
        <v>6290</v>
      </c>
      <c r="F2902" t="s">
        <v>6290</v>
      </c>
      <c r="G2902" s="1">
        <v>-500046</v>
      </c>
      <c r="H2902" s="1">
        <v>100</v>
      </c>
      <c r="I2902" s="2">
        <v>-500046</v>
      </c>
      <c r="J2902" s="3">
        <v>-4.5135100000000001E-3</v>
      </c>
      <c r="K2902" s="4">
        <v>110788636.17</v>
      </c>
      <c r="L2902" s="5">
        <v>4525001</v>
      </c>
      <c r="M2902" s="6">
        <v>24.483671090000001</v>
      </c>
      <c r="N2902" s="7" t="str">
        <f>IF(ISNUMBER(_xll.BDP($C2902, "DELTA_MID")),_xll.BDP($C2902, "DELTA_MID")," ")</f>
        <v xml:space="preserve"> </v>
      </c>
      <c r="O2902" s="7" t="str">
        <f>IF(ISNUMBER(N2902),_xll.BDP($C2902, "OPT_UNDL_TICKER"),"")</f>
        <v/>
      </c>
      <c r="P2902" s="8" t="str">
        <f>IF(ISNUMBER(N2902),_xll.BDP($C2902, "OPT_UNDL_PX")," ")</f>
        <v xml:space="preserve"> </v>
      </c>
      <c r="Q2902" s="7" t="str">
        <f>IF(ISNUMBER(N2902),+G2902*_xll.BDP($C2902, "PX_POS_MULT_FACTOR")*P2902/K2902," ")</f>
        <v xml:space="preserve"> </v>
      </c>
      <c r="R2902" s="8" t="str">
        <f>IF(OR($A2902="TUA",$A2902="TYA"),"",IF(ISNUMBER(_xll.BDP($C2902,"DUR_ADJ_OAS_MID")),_xll.BDP($C2902,"DUR_ADJ_OAS_MID"),IF(ISNUMBER(_xll.BDP($E2902&amp;" ISIN","DUR_ADJ_OAS_MID")),_xll.BDP($E2902&amp;" ISIN","DUR_ADJ_OAS_MID")," ")))</f>
        <v xml:space="preserve"> </v>
      </c>
      <c r="S2902" s="7" t="str">
        <f ca="1">IF(AND(A2901="SVOL",C2901="Cash"),                                     SUM(INDIRECT(ADDRESS(ROW()-(COUNTIF(A:A,"SVOL")),COLUMN())):INDIRECT(ADDRESS(ROW()-1,COLUMN()))),                                    IF(AND(A2902="TYA",C2902="Cash"), SUM(INDIRECT(ADDRESS(ROW()-(COUNTIF(A:A,"TYA")-1),COLUMN())):INDIRECT(ADDRESS(ROW()-1,COLUMN()))),                                    IF(AND(A2902="SVOL",ISNUMBER(FIND(" Govt",C2902))),"", IF(AND(A2902="SVOL",ISNUMBER(FIND(" Index",C2902))),J2902,                                    IF(ISNUMBER(N2902),Q2902*N2902,IF(ISNUMBER(R2902),J2902*R2902," "))))))</f>
        <v xml:space="preserve"> </v>
      </c>
      <c r="T2902" t="s">
        <v>6290</v>
      </c>
      <c r="U2902" t="s">
        <v>73</v>
      </c>
      <c r="AG2902" s="17">
        <v>-3.9999999999999998E-6</v>
      </c>
    </row>
    <row r="2903" spans="1:33" x14ac:dyDescent="0.35">
      <c r="A2903" t="s">
        <v>4236</v>
      </c>
      <c r="B2903" t="s">
        <v>6291</v>
      </c>
      <c r="C2903" t="s">
        <v>6291</v>
      </c>
      <c r="F2903" t="s">
        <v>6291</v>
      </c>
      <c r="G2903" s="1">
        <v>3506</v>
      </c>
      <c r="H2903" s="1">
        <v>710.80330000000004</v>
      </c>
      <c r="I2903" s="2">
        <v>2492076.37</v>
      </c>
      <c r="J2903" s="3">
        <v>2.2493969999999999E-2</v>
      </c>
      <c r="K2903" s="4">
        <v>110788636.17</v>
      </c>
      <c r="L2903" s="5">
        <v>4525001</v>
      </c>
      <c r="M2903" s="6">
        <v>24.483671090000001</v>
      </c>
      <c r="N2903" s="7" t="str">
        <f>IF(ISNUMBER(_xll.BDP($C2903, "DELTA_MID")),_xll.BDP($C2903, "DELTA_MID")," ")</f>
        <v xml:space="preserve"> </v>
      </c>
      <c r="O2903" s="7" t="str">
        <f>IF(ISNUMBER(N2903),_xll.BDP($C2903, "OPT_UNDL_TICKER"),"")</f>
        <v/>
      </c>
      <c r="P2903" s="8" t="str">
        <f>IF(ISNUMBER(N2903),_xll.BDP($C2903, "OPT_UNDL_PX")," ")</f>
        <v xml:space="preserve"> </v>
      </c>
      <c r="Q2903" s="7" t="str">
        <f>IF(ISNUMBER(N2903),+G2903*_xll.BDP($C2903, "PX_POS_MULT_FACTOR")*P2903/K2903," ")</f>
        <v xml:space="preserve"> </v>
      </c>
      <c r="R2903" s="8" t="str">
        <f>IF(OR($A2903="TUA",$A2903="TYA"),"",IF(ISNUMBER(_xll.BDP($C2903,"DUR_ADJ_OAS_MID")),_xll.BDP($C2903,"DUR_ADJ_OAS_MID"),IF(ISNUMBER(_xll.BDP($E2903&amp;" ISIN","DUR_ADJ_OAS_MID")),_xll.BDP($E2903&amp;" ISIN","DUR_ADJ_OAS_MID")," ")))</f>
        <v xml:space="preserve"> </v>
      </c>
      <c r="S2903" s="7" t="str">
        <f ca="1">IF(AND(A2902="SVOL",C2902="Cash"),                                     SUM(INDIRECT(ADDRESS(ROW()-(COUNTIF(A:A,"SVOL")),COLUMN())):INDIRECT(ADDRESS(ROW()-1,COLUMN()))),                                    IF(AND(A2903="TYA",C2903="Cash"), SUM(INDIRECT(ADDRESS(ROW()-(COUNTIF(A:A,"TYA")-1),COLUMN())):INDIRECT(ADDRESS(ROW()-1,COLUMN()))),                                    IF(AND(A2903="SVOL",ISNUMBER(FIND(" Govt",C2903))),"", IF(AND(A2903="SVOL",ISNUMBER(FIND(" Index",C2903))),J2903,                                    IF(ISNUMBER(N2903),Q2903*N2903,IF(ISNUMBER(R2903),J2903*R2903," "))))))</f>
        <v xml:space="preserve"> </v>
      </c>
      <c r="T2903" t="s">
        <v>6291</v>
      </c>
      <c r="U2903" t="s">
        <v>73</v>
      </c>
      <c r="AG2903" s="17">
        <v>-3.9999999999999998E-6</v>
      </c>
    </row>
    <row r="2904" spans="1:33" x14ac:dyDescent="0.35">
      <c r="A2904" t="s">
        <v>4236</v>
      </c>
      <c r="B2904" t="s">
        <v>6292</v>
      </c>
      <c r="C2904" t="s">
        <v>6293</v>
      </c>
      <c r="F2904" t="s">
        <v>6293</v>
      </c>
      <c r="G2904" s="1">
        <v>-2500153</v>
      </c>
      <c r="H2904" s="1">
        <v>100</v>
      </c>
      <c r="I2904" s="2">
        <v>-2500153</v>
      </c>
      <c r="J2904" s="3">
        <v>-2.2566869999999999E-2</v>
      </c>
      <c r="K2904" s="4">
        <v>110788636.17</v>
      </c>
      <c r="L2904" s="5">
        <v>4525001</v>
      </c>
      <c r="M2904" s="6">
        <v>24.483671090000001</v>
      </c>
      <c r="N2904" s="7" t="str">
        <f>IF(ISNUMBER(_xll.BDP($C2904, "DELTA_MID")),_xll.BDP($C2904, "DELTA_MID")," ")</f>
        <v xml:space="preserve"> </v>
      </c>
      <c r="O2904" s="7" t="str">
        <f>IF(ISNUMBER(N2904),_xll.BDP($C2904, "OPT_UNDL_TICKER"),"")</f>
        <v/>
      </c>
      <c r="P2904" s="8" t="str">
        <f>IF(ISNUMBER(N2904),_xll.BDP($C2904, "OPT_UNDL_PX")," ")</f>
        <v xml:space="preserve"> </v>
      </c>
      <c r="Q2904" s="7" t="str">
        <f>IF(ISNUMBER(N2904),+G2904*_xll.BDP($C2904, "PX_POS_MULT_FACTOR")*P2904/K2904," ")</f>
        <v xml:space="preserve"> </v>
      </c>
      <c r="R2904" s="8" t="str">
        <f>IF(OR($A2904="TUA",$A2904="TYA"),"",IF(ISNUMBER(_xll.BDP($C2904,"DUR_ADJ_OAS_MID")),_xll.BDP($C2904,"DUR_ADJ_OAS_MID"),IF(ISNUMBER(_xll.BDP($E2904&amp;" ISIN","DUR_ADJ_OAS_MID")),_xll.BDP($E2904&amp;" ISIN","DUR_ADJ_OAS_MID")," ")))</f>
        <v xml:space="preserve"> </v>
      </c>
      <c r="S2904" s="7" t="str">
        <f ca="1">IF(AND(A2903="SVOL",C2903="Cash"),                                     SUM(INDIRECT(ADDRESS(ROW()-(COUNTIF(A:A,"SVOL")),COLUMN())):INDIRECT(ADDRESS(ROW()-1,COLUMN()))),                                    IF(AND(A2904="TYA",C2904="Cash"), SUM(INDIRECT(ADDRESS(ROW()-(COUNTIF(A:A,"TYA")-1),COLUMN())):INDIRECT(ADDRESS(ROW()-1,COLUMN()))),                                    IF(AND(A2904="SVOL",ISNUMBER(FIND(" Govt",C2904))),"", IF(AND(A2904="SVOL",ISNUMBER(FIND(" Index",C2904))),J2904,                                    IF(ISNUMBER(N2904),Q2904*N2904,IF(ISNUMBER(R2904),J2904*R2904," "))))))</f>
        <v xml:space="preserve"> </v>
      </c>
      <c r="T2904" t="s">
        <v>6293</v>
      </c>
      <c r="U2904" t="s">
        <v>73</v>
      </c>
      <c r="AG2904" s="17">
        <v>-3.9999999999999998E-6</v>
      </c>
    </row>
    <row r="2905" spans="1:33" x14ac:dyDescent="0.35">
      <c r="A2905" t="s">
        <v>4236</v>
      </c>
      <c r="B2905" t="s">
        <v>6294</v>
      </c>
      <c r="C2905" t="s">
        <v>6294</v>
      </c>
      <c r="F2905" t="s">
        <v>6294</v>
      </c>
      <c r="G2905" s="1">
        <v>85402</v>
      </c>
      <c r="H2905" s="1">
        <v>117.2881</v>
      </c>
      <c r="I2905" s="2">
        <v>10016638.32</v>
      </c>
      <c r="J2905" s="3">
        <v>9.0412149999999997E-2</v>
      </c>
      <c r="K2905" s="4">
        <v>110788636.17</v>
      </c>
      <c r="L2905" s="5">
        <v>4525001</v>
      </c>
      <c r="M2905" s="6">
        <v>24.483671090000001</v>
      </c>
      <c r="N2905" s="7" t="str">
        <f>IF(ISNUMBER(_xll.BDP($C2905, "DELTA_MID")),_xll.BDP($C2905, "DELTA_MID")," ")</f>
        <v xml:space="preserve"> </v>
      </c>
      <c r="O2905" s="7" t="str">
        <f>IF(ISNUMBER(N2905),_xll.BDP($C2905, "OPT_UNDL_TICKER"),"")</f>
        <v/>
      </c>
      <c r="P2905" s="8" t="str">
        <f>IF(ISNUMBER(N2905),_xll.BDP($C2905, "OPT_UNDL_PX")," ")</f>
        <v xml:space="preserve"> </v>
      </c>
      <c r="Q2905" s="7" t="str">
        <f>IF(ISNUMBER(N2905),+G2905*_xll.BDP($C2905, "PX_POS_MULT_FACTOR")*P2905/K2905," ")</f>
        <v xml:space="preserve"> </v>
      </c>
      <c r="R2905" s="8" t="str">
        <f>IF(OR($A2905="TUA",$A2905="TYA"),"",IF(ISNUMBER(_xll.BDP($C2905,"DUR_ADJ_OAS_MID")),_xll.BDP($C2905,"DUR_ADJ_OAS_MID"),IF(ISNUMBER(_xll.BDP($E2905&amp;" ISIN","DUR_ADJ_OAS_MID")),_xll.BDP($E2905&amp;" ISIN","DUR_ADJ_OAS_MID")," ")))</f>
        <v xml:space="preserve"> </v>
      </c>
      <c r="S2905" s="7" t="str">
        <f ca="1">IF(AND(A2904="SVOL",C2904="Cash"),                                     SUM(INDIRECT(ADDRESS(ROW()-(COUNTIF(A:A,"SVOL")),COLUMN())):INDIRECT(ADDRESS(ROW()-1,COLUMN()))),                                    IF(AND(A2905="TYA",C2905="Cash"), SUM(INDIRECT(ADDRESS(ROW()-(COUNTIF(A:A,"TYA")-1),COLUMN())):INDIRECT(ADDRESS(ROW()-1,COLUMN()))),                                    IF(AND(A2905="SVOL",ISNUMBER(FIND(" Govt",C2905))),"", IF(AND(A2905="SVOL",ISNUMBER(FIND(" Index",C2905))),J2905,                                    IF(ISNUMBER(N2905),Q2905*N2905,IF(ISNUMBER(R2905),J2905*R2905," "))))))</f>
        <v xml:space="preserve"> </v>
      </c>
      <c r="T2905" t="s">
        <v>6294</v>
      </c>
      <c r="U2905" t="s">
        <v>73</v>
      </c>
      <c r="AG2905" s="17">
        <v>-3.9999999999999998E-6</v>
      </c>
    </row>
    <row r="2906" spans="1:33" x14ac:dyDescent="0.35">
      <c r="A2906" t="s">
        <v>4236</v>
      </c>
      <c r="B2906" t="s">
        <v>6295</v>
      </c>
      <c r="C2906" t="s">
        <v>6296</v>
      </c>
      <c r="F2906" t="s">
        <v>6296</v>
      </c>
      <c r="G2906" s="1">
        <v>-9999950</v>
      </c>
      <c r="H2906" s="1">
        <v>100</v>
      </c>
      <c r="I2906" s="2">
        <v>-9999950</v>
      </c>
      <c r="J2906" s="3">
        <v>-9.0261510000000003E-2</v>
      </c>
      <c r="K2906" s="4">
        <v>110788636.17</v>
      </c>
      <c r="L2906" s="5">
        <v>4525001</v>
      </c>
      <c r="M2906" s="6">
        <v>24.483671090000001</v>
      </c>
      <c r="N2906" s="7" t="str">
        <f>IF(ISNUMBER(_xll.BDP($C2906, "DELTA_MID")),_xll.BDP($C2906, "DELTA_MID")," ")</f>
        <v xml:space="preserve"> </v>
      </c>
      <c r="O2906" s="7" t="str">
        <f>IF(ISNUMBER(N2906),_xll.BDP($C2906, "OPT_UNDL_TICKER"),"")</f>
        <v/>
      </c>
      <c r="P2906" s="8" t="str">
        <f>IF(ISNUMBER(N2906),_xll.BDP($C2906, "OPT_UNDL_PX")," ")</f>
        <v xml:space="preserve"> </v>
      </c>
      <c r="Q2906" s="7" t="str">
        <f>IF(ISNUMBER(N2906),+G2906*_xll.BDP($C2906, "PX_POS_MULT_FACTOR")*P2906/K2906," ")</f>
        <v xml:space="preserve"> </v>
      </c>
      <c r="R2906" s="8" t="str">
        <f>IF(OR($A2906="TUA",$A2906="TYA"),"",IF(ISNUMBER(_xll.BDP($C2906,"DUR_ADJ_OAS_MID")),_xll.BDP($C2906,"DUR_ADJ_OAS_MID"),IF(ISNUMBER(_xll.BDP($E2906&amp;" ISIN","DUR_ADJ_OAS_MID")),_xll.BDP($E2906&amp;" ISIN","DUR_ADJ_OAS_MID")," ")))</f>
        <v xml:space="preserve"> </v>
      </c>
      <c r="S2906" s="7" t="str">
        <f ca="1">IF(AND(A2905="SVOL",C2905="Cash"),                                     SUM(INDIRECT(ADDRESS(ROW()-(COUNTIF(A:A,"SVOL")),COLUMN())):INDIRECT(ADDRESS(ROW()-1,COLUMN()))),                                    IF(AND(A2906="TYA",C2906="Cash"), SUM(INDIRECT(ADDRESS(ROW()-(COUNTIF(A:A,"TYA")-1),COLUMN())):INDIRECT(ADDRESS(ROW()-1,COLUMN()))),                                    IF(AND(A2906="SVOL",ISNUMBER(FIND(" Govt",C2906))),"", IF(AND(A2906="SVOL",ISNUMBER(FIND(" Index",C2906))),J2906,                                    IF(ISNUMBER(N2906),Q2906*N2906,IF(ISNUMBER(R2906),J2906*R2906," "))))))</f>
        <v xml:space="preserve"> </v>
      </c>
      <c r="T2906" t="s">
        <v>6296</v>
      </c>
      <c r="U2906" t="s">
        <v>73</v>
      </c>
      <c r="AG2906" s="17">
        <v>-3.9999999999999998E-6</v>
      </c>
    </row>
    <row r="2907" spans="1:33" x14ac:dyDescent="0.35">
      <c r="A2907" t="s">
        <v>4236</v>
      </c>
      <c r="B2907" t="s">
        <v>6297</v>
      </c>
      <c r="C2907" t="s">
        <v>6297</v>
      </c>
      <c r="F2907" t="s">
        <v>6297</v>
      </c>
      <c r="G2907" s="1">
        <v>17232</v>
      </c>
      <c r="H2907" s="1">
        <v>116.4483</v>
      </c>
      <c r="I2907" s="2">
        <v>2006637.11</v>
      </c>
      <c r="J2907" s="3">
        <v>1.8112300000000001E-2</v>
      </c>
      <c r="K2907" s="4">
        <v>110788636.17</v>
      </c>
      <c r="L2907" s="5">
        <v>4525001</v>
      </c>
      <c r="M2907" s="6">
        <v>24.483671090000001</v>
      </c>
      <c r="N2907" s="7" t="str">
        <f>IF(ISNUMBER(_xll.BDP($C2907, "DELTA_MID")),_xll.BDP($C2907, "DELTA_MID")," ")</f>
        <v xml:space="preserve"> </v>
      </c>
      <c r="O2907" s="7" t="str">
        <f>IF(ISNUMBER(N2907),_xll.BDP($C2907, "OPT_UNDL_TICKER"),"")</f>
        <v/>
      </c>
      <c r="P2907" s="8" t="str">
        <f>IF(ISNUMBER(N2907),_xll.BDP($C2907, "OPT_UNDL_PX")," ")</f>
        <v xml:space="preserve"> </v>
      </c>
      <c r="Q2907" s="7" t="str">
        <f>IF(ISNUMBER(N2907),+G2907*_xll.BDP($C2907, "PX_POS_MULT_FACTOR")*P2907/K2907," ")</f>
        <v xml:space="preserve"> </v>
      </c>
      <c r="R2907" s="8" t="str">
        <f>IF(OR($A2907="TUA",$A2907="TYA"),"",IF(ISNUMBER(_xll.BDP($C2907,"DUR_ADJ_OAS_MID")),_xll.BDP($C2907,"DUR_ADJ_OAS_MID"),IF(ISNUMBER(_xll.BDP($E2907&amp;" ISIN","DUR_ADJ_OAS_MID")),_xll.BDP($E2907&amp;" ISIN","DUR_ADJ_OAS_MID")," ")))</f>
        <v xml:space="preserve"> </v>
      </c>
      <c r="S2907" s="7" t="str">
        <f ca="1">IF(AND(A2906="SVOL",C2906="Cash"),                                     SUM(INDIRECT(ADDRESS(ROW()-(COUNTIF(A:A,"SVOL")),COLUMN())):INDIRECT(ADDRESS(ROW()-1,COLUMN()))),                                    IF(AND(A2907="TYA",C2907="Cash"), SUM(INDIRECT(ADDRESS(ROW()-(COUNTIF(A:A,"TYA")-1),COLUMN())):INDIRECT(ADDRESS(ROW()-1,COLUMN()))),                                    IF(AND(A2907="SVOL",ISNUMBER(FIND(" Govt",C2907))),"", IF(AND(A2907="SVOL",ISNUMBER(FIND(" Index",C2907))),J2907,                                    IF(ISNUMBER(N2907),Q2907*N2907,IF(ISNUMBER(R2907),J2907*R2907," "))))))</f>
        <v xml:space="preserve"> </v>
      </c>
      <c r="T2907" t="s">
        <v>6297</v>
      </c>
      <c r="U2907" t="s">
        <v>73</v>
      </c>
      <c r="AG2907" s="17">
        <v>-3.9999999999999998E-6</v>
      </c>
    </row>
    <row r="2908" spans="1:33" x14ac:dyDescent="0.35">
      <c r="A2908" t="s">
        <v>4236</v>
      </c>
      <c r="B2908" t="s">
        <v>6298</v>
      </c>
      <c r="C2908" t="s">
        <v>6299</v>
      </c>
      <c r="F2908" t="s">
        <v>6299</v>
      </c>
      <c r="G2908" s="1">
        <v>-1999980</v>
      </c>
      <c r="H2908" s="1">
        <v>100</v>
      </c>
      <c r="I2908" s="2">
        <v>-1999980</v>
      </c>
      <c r="J2908" s="3">
        <v>-1.8052209999999999E-2</v>
      </c>
      <c r="K2908" s="4">
        <v>110788636.17</v>
      </c>
      <c r="L2908" s="5">
        <v>4525001</v>
      </c>
      <c r="M2908" s="6">
        <v>24.483671090000001</v>
      </c>
      <c r="N2908" s="7" t="str">
        <f>IF(ISNUMBER(_xll.BDP($C2908, "DELTA_MID")),_xll.BDP($C2908, "DELTA_MID")," ")</f>
        <v xml:space="preserve"> </v>
      </c>
      <c r="O2908" s="7" t="str">
        <f>IF(ISNUMBER(N2908),_xll.BDP($C2908, "OPT_UNDL_TICKER"),"")</f>
        <v/>
      </c>
      <c r="P2908" s="8" t="str">
        <f>IF(ISNUMBER(N2908),_xll.BDP($C2908, "OPT_UNDL_PX")," ")</f>
        <v xml:space="preserve"> </v>
      </c>
      <c r="Q2908" s="7" t="str">
        <f>IF(ISNUMBER(N2908),+G2908*_xll.BDP($C2908, "PX_POS_MULT_FACTOR")*P2908/K2908," ")</f>
        <v xml:space="preserve"> </v>
      </c>
      <c r="R2908" s="8" t="str">
        <f>IF(OR($A2908="TUA",$A2908="TYA"),"",IF(ISNUMBER(_xll.BDP($C2908,"DUR_ADJ_OAS_MID")),_xll.BDP($C2908,"DUR_ADJ_OAS_MID"),IF(ISNUMBER(_xll.BDP($E2908&amp;" ISIN","DUR_ADJ_OAS_MID")),_xll.BDP($E2908&amp;" ISIN","DUR_ADJ_OAS_MID")," ")))</f>
        <v xml:space="preserve"> </v>
      </c>
      <c r="S2908" s="7" t="str">
        <f ca="1">IF(AND(A2907="SVOL",C2907="Cash"),                                     SUM(INDIRECT(ADDRESS(ROW()-(COUNTIF(A:A,"SVOL")),COLUMN())):INDIRECT(ADDRESS(ROW()-1,COLUMN()))),                                    IF(AND(A2908="TYA",C2908="Cash"), SUM(INDIRECT(ADDRESS(ROW()-(COUNTIF(A:A,"TYA")-1),COLUMN())):INDIRECT(ADDRESS(ROW()-1,COLUMN()))),                                    IF(AND(A2908="SVOL",ISNUMBER(FIND(" Govt",C2908))),"", IF(AND(A2908="SVOL",ISNUMBER(FIND(" Index",C2908))),J2908,                                    IF(ISNUMBER(N2908),Q2908*N2908,IF(ISNUMBER(R2908),J2908*R2908," "))))))</f>
        <v xml:space="preserve"> </v>
      </c>
      <c r="T2908" t="s">
        <v>6299</v>
      </c>
      <c r="U2908" t="s">
        <v>73</v>
      </c>
      <c r="AG2908" s="17">
        <v>-3.9999999999999998E-6</v>
      </c>
    </row>
    <row r="2909" spans="1:33" x14ac:dyDescent="0.35">
      <c r="A2909" t="s">
        <v>4236</v>
      </c>
      <c r="B2909" t="s">
        <v>6300</v>
      </c>
      <c r="C2909" t="s">
        <v>6300</v>
      </c>
      <c r="F2909" t="s">
        <v>6300</v>
      </c>
      <c r="G2909" s="1">
        <v>15932</v>
      </c>
      <c r="H2909" s="1">
        <v>770.31610000000001</v>
      </c>
      <c r="I2909" s="2">
        <v>12272676.109999999</v>
      </c>
      <c r="J2909" s="3">
        <v>0.11077558999999999</v>
      </c>
      <c r="K2909" s="4">
        <v>110788636.17</v>
      </c>
      <c r="L2909" s="5">
        <v>4525001</v>
      </c>
      <c r="M2909" s="6">
        <v>24.483671090000001</v>
      </c>
      <c r="N2909" s="7" t="str">
        <f>IF(ISNUMBER(_xll.BDP($C2909, "DELTA_MID")),_xll.BDP($C2909, "DELTA_MID")," ")</f>
        <v xml:space="preserve"> </v>
      </c>
      <c r="O2909" s="7" t="str">
        <f>IF(ISNUMBER(N2909),_xll.BDP($C2909, "OPT_UNDL_TICKER"),"")</f>
        <v/>
      </c>
      <c r="P2909" s="8" t="str">
        <f>IF(ISNUMBER(N2909),_xll.BDP($C2909, "OPT_UNDL_PX")," ")</f>
        <v xml:space="preserve"> </v>
      </c>
      <c r="Q2909" s="7" t="str">
        <f>IF(ISNUMBER(N2909),+G2909*_xll.BDP($C2909, "PX_POS_MULT_FACTOR")*P2909/K2909," ")</f>
        <v xml:space="preserve"> </v>
      </c>
      <c r="R2909" s="8" t="str">
        <f>IF(OR($A2909="TUA",$A2909="TYA"),"",IF(ISNUMBER(_xll.BDP($C2909,"DUR_ADJ_OAS_MID")),_xll.BDP($C2909,"DUR_ADJ_OAS_MID"),IF(ISNUMBER(_xll.BDP($E2909&amp;" ISIN","DUR_ADJ_OAS_MID")),_xll.BDP($E2909&amp;" ISIN","DUR_ADJ_OAS_MID")," ")))</f>
        <v xml:space="preserve"> </v>
      </c>
      <c r="S2909" s="7" t="str">
        <f ca="1">IF(AND(A2908="SVOL",C2908="Cash"),                                     SUM(INDIRECT(ADDRESS(ROW()-(COUNTIF(A:A,"SVOL")),COLUMN())):INDIRECT(ADDRESS(ROW()-1,COLUMN()))),                                    IF(AND(A2909="TYA",C2909="Cash"), SUM(INDIRECT(ADDRESS(ROW()-(COUNTIF(A:A,"TYA")-1),COLUMN())):INDIRECT(ADDRESS(ROW()-1,COLUMN()))),                                    IF(AND(A2909="SVOL",ISNUMBER(FIND(" Govt",C2909))),"", IF(AND(A2909="SVOL",ISNUMBER(FIND(" Index",C2909))),J2909,                                    IF(ISNUMBER(N2909),Q2909*N2909,IF(ISNUMBER(R2909),J2909*R2909," "))))))</f>
        <v xml:space="preserve"> </v>
      </c>
      <c r="T2909" t="s">
        <v>6300</v>
      </c>
      <c r="U2909" t="s">
        <v>73</v>
      </c>
      <c r="AG2909" s="17">
        <v>-3.9999999999999998E-6</v>
      </c>
    </row>
    <row r="2910" spans="1:33" x14ac:dyDescent="0.35">
      <c r="A2910" t="s">
        <v>4236</v>
      </c>
      <c r="B2910" t="s">
        <v>6301</v>
      </c>
      <c r="C2910" t="s">
        <v>6301</v>
      </c>
      <c r="F2910" t="s">
        <v>6301</v>
      </c>
      <c r="G2910" s="1">
        <v>-12182539.220000001</v>
      </c>
      <c r="H2910" s="1">
        <v>100</v>
      </c>
      <c r="I2910" s="2">
        <v>-12182539.220000001</v>
      </c>
      <c r="J2910" s="3">
        <v>-0.10996199</v>
      </c>
      <c r="K2910" s="4">
        <v>110788636.17</v>
      </c>
      <c r="L2910" s="5">
        <v>4525001</v>
      </c>
      <c r="M2910" s="6">
        <v>24.483671090000001</v>
      </c>
      <c r="N2910" s="7" t="str">
        <f>IF(ISNUMBER(_xll.BDP($C2910, "DELTA_MID")),_xll.BDP($C2910, "DELTA_MID")," ")</f>
        <v xml:space="preserve"> </v>
      </c>
      <c r="O2910" s="7" t="str">
        <f>IF(ISNUMBER(N2910),_xll.BDP($C2910, "OPT_UNDL_TICKER"),"")</f>
        <v/>
      </c>
      <c r="P2910" s="8" t="str">
        <f>IF(ISNUMBER(N2910),_xll.BDP($C2910, "OPT_UNDL_PX")," ")</f>
        <v xml:space="preserve"> </v>
      </c>
      <c r="Q2910" s="7" t="str">
        <f>IF(ISNUMBER(N2910),+G2910*_xll.BDP($C2910, "PX_POS_MULT_FACTOR")*P2910/K2910," ")</f>
        <v xml:space="preserve"> </v>
      </c>
      <c r="R2910" s="8" t="str">
        <f>IF(OR($A2910="TUA",$A2910="TYA"),"",IF(ISNUMBER(_xll.BDP($C2910,"DUR_ADJ_OAS_MID")),_xll.BDP($C2910,"DUR_ADJ_OAS_MID"),IF(ISNUMBER(_xll.BDP($E2910&amp;" ISIN","DUR_ADJ_OAS_MID")),_xll.BDP($E2910&amp;" ISIN","DUR_ADJ_OAS_MID")," ")))</f>
        <v xml:space="preserve"> </v>
      </c>
      <c r="S2910" s="7" t="str">
        <f ca="1">IF(AND(A2909="SVOL",C2909="Cash"),                                     SUM(INDIRECT(ADDRESS(ROW()-(COUNTIF(A:A,"SVOL")),COLUMN())):INDIRECT(ADDRESS(ROW()-1,COLUMN()))),                                    IF(AND(A2910="TYA",C2910="Cash"), SUM(INDIRECT(ADDRESS(ROW()-(COUNTIF(A:A,"TYA")-1),COLUMN())):INDIRECT(ADDRESS(ROW()-1,COLUMN()))),                                    IF(AND(A2910="SVOL",ISNUMBER(FIND(" Govt",C2910))),"", IF(AND(A2910="SVOL",ISNUMBER(FIND(" Index",C2910))),J2910,                                    IF(ISNUMBER(N2910),Q2910*N2910,IF(ISNUMBER(R2910),J2910*R2910," "))))))</f>
        <v xml:space="preserve"> </v>
      </c>
      <c r="T2910" t="s">
        <v>6301</v>
      </c>
      <c r="U2910" t="s">
        <v>73</v>
      </c>
      <c r="AG2910" s="17">
        <v>-3.9999999999999998E-6</v>
      </c>
    </row>
    <row r="2911" spans="1:33" x14ac:dyDescent="0.35">
      <c r="A2911" t="s">
        <v>4236</v>
      </c>
      <c r="B2911" t="s">
        <v>7734</v>
      </c>
      <c r="C2911" t="s">
        <v>7734</v>
      </c>
      <c r="G2911" s="1">
        <v>-5.6741970909298673E-11</v>
      </c>
      <c r="K2911" s="4">
        <v>110788636.17</v>
      </c>
      <c r="L2911" s="5">
        <v>4525001</v>
      </c>
      <c r="M2911" s="6">
        <v>24.483671090000001</v>
      </c>
      <c r="AB2911" s="8" t="s">
        <v>7735</v>
      </c>
    </row>
    <row r="2912" spans="1:33" x14ac:dyDescent="0.35">
      <c r="A2912" t="s">
        <v>4236</v>
      </c>
      <c r="B2912" t="s">
        <v>7734</v>
      </c>
      <c r="C2912" t="s">
        <v>7734</v>
      </c>
      <c r="G2912" s="1">
        <v>1046748.9752261966</v>
      </c>
      <c r="K2912" s="4">
        <v>110788636.17</v>
      </c>
      <c r="L2912" s="5">
        <v>4525001</v>
      </c>
      <c r="M2912" s="6">
        <v>24.483671090000001</v>
      </c>
      <c r="AB2912" s="8" t="s">
        <v>7735</v>
      </c>
    </row>
    <row r="2913" spans="1:28" x14ac:dyDescent="0.35">
      <c r="A2913" t="s">
        <v>4236</v>
      </c>
      <c r="B2913" t="s">
        <v>7736</v>
      </c>
      <c r="C2913" t="s">
        <v>7736</v>
      </c>
      <c r="G2913" s="1">
        <v>799289.42619232635</v>
      </c>
      <c r="K2913" s="4">
        <v>110788636.17</v>
      </c>
      <c r="L2913" s="5">
        <v>4525001</v>
      </c>
      <c r="M2913" s="6">
        <v>24.483671090000001</v>
      </c>
      <c r="AB2913" s="8" t="s">
        <v>7735</v>
      </c>
    </row>
    <row r="2914" spans="1:28" x14ac:dyDescent="0.35">
      <c r="A2914" t="s">
        <v>4236</v>
      </c>
      <c r="B2914" t="s">
        <v>7737</v>
      </c>
      <c r="C2914" t="s">
        <v>7737</v>
      </c>
      <c r="G2914" s="1">
        <v>2358788.4008633383</v>
      </c>
      <c r="K2914" s="4">
        <v>110788636.17</v>
      </c>
      <c r="L2914" s="5">
        <v>4525001</v>
      </c>
      <c r="M2914" s="6">
        <v>24.483671090000001</v>
      </c>
      <c r="AB2914" s="8" t="s">
        <v>7735</v>
      </c>
    </row>
    <row r="2915" spans="1:28" x14ac:dyDescent="0.35">
      <c r="A2915" t="s">
        <v>4236</v>
      </c>
      <c r="B2915" t="s">
        <v>7737</v>
      </c>
      <c r="C2915" t="s">
        <v>7737</v>
      </c>
      <c r="G2915" s="1">
        <v>3774017.5832243981</v>
      </c>
      <c r="K2915" s="4">
        <v>110788636.17</v>
      </c>
      <c r="L2915" s="5">
        <v>4525001</v>
      </c>
      <c r="M2915" s="6">
        <v>24.483671090000001</v>
      </c>
      <c r="AB2915" s="8" t="s">
        <v>7735</v>
      </c>
    </row>
    <row r="2916" spans="1:28" x14ac:dyDescent="0.35">
      <c r="A2916" t="s">
        <v>4236</v>
      </c>
      <c r="B2916" t="s">
        <v>7737</v>
      </c>
      <c r="C2916" t="s">
        <v>7737</v>
      </c>
      <c r="G2916" s="1">
        <v>6148853.5399614871</v>
      </c>
      <c r="K2916" s="4">
        <v>110788636.17</v>
      </c>
      <c r="L2916" s="5">
        <v>4525001</v>
      </c>
      <c r="M2916" s="6">
        <v>24.483671090000001</v>
      </c>
      <c r="AB2916" s="8" t="s">
        <v>7735</v>
      </c>
    </row>
    <row r="2917" spans="1:28" x14ac:dyDescent="0.35">
      <c r="A2917" t="s">
        <v>4236</v>
      </c>
      <c r="B2917" t="s">
        <v>7738</v>
      </c>
      <c r="C2917" t="s">
        <v>7738</v>
      </c>
      <c r="G2917" s="1">
        <v>1218782.7123851792</v>
      </c>
      <c r="K2917" s="4">
        <v>110788636.17</v>
      </c>
      <c r="L2917" s="5">
        <v>4525001</v>
      </c>
      <c r="M2917" s="6">
        <v>24.483671090000001</v>
      </c>
      <c r="AB2917" s="8" t="s">
        <v>7735</v>
      </c>
    </row>
    <row r="2918" spans="1:28" x14ac:dyDescent="0.35">
      <c r="A2918" t="s">
        <v>4236</v>
      </c>
      <c r="B2918" t="s">
        <v>7739</v>
      </c>
      <c r="C2918" t="s">
        <v>7739</v>
      </c>
      <c r="G2918" s="1">
        <v>1095710.5275699913</v>
      </c>
      <c r="K2918" s="4">
        <v>110788636.17</v>
      </c>
      <c r="L2918" s="5">
        <v>4525001</v>
      </c>
      <c r="M2918" s="6">
        <v>24.483671090000001</v>
      </c>
      <c r="AB2918" s="8" t="s">
        <v>7735</v>
      </c>
    </row>
    <row r="2919" spans="1:28" x14ac:dyDescent="0.35">
      <c r="A2919" t="s">
        <v>4236</v>
      </c>
      <c r="B2919" t="s">
        <v>7739</v>
      </c>
      <c r="C2919" t="s">
        <v>7739</v>
      </c>
      <c r="G2919" s="1">
        <v>1452982.517457905</v>
      </c>
      <c r="K2919" s="4">
        <v>110788636.17</v>
      </c>
      <c r="L2919" s="5">
        <v>4525001</v>
      </c>
      <c r="M2919" s="6">
        <v>24.483671090000001</v>
      </c>
      <c r="AB2919" s="8" t="s">
        <v>7735</v>
      </c>
    </row>
    <row r="2920" spans="1:28" x14ac:dyDescent="0.35">
      <c r="A2920" t="s">
        <v>4236</v>
      </c>
      <c r="B2920" t="s">
        <v>7740</v>
      </c>
      <c r="C2920" t="s">
        <v>7740</v>
      </c>
      <c r="G2920" s="1">
        <v>8017627.2150339764</v>
      </c>
      <c r="K2920" s="4">
        <v>110788636.17</v>
      </c>
      <c r="L2920" s="5">
        <v>4525001</v>
      </c>
      <c r="M2920" s="6">
        <v>24.483671090000001</v>
      </c>
      <c r="AB2920" s="8" t="s">
        <v>7735</v>
      </c>
    </row>
    <row r="2921" spans="1:28" x14ac:dyDescent="0.35">
      <c r="A2921" t="s">
        <v>4236</v>
      </c>
      <c r="B2921" t="s">
        <v>7740</v>
      </c>
      <c r="C2921" t="s">
        <v>7740</v>
      </c>
      <c r="G2921" s="1">
        <v>10072256.197668854</v>
      </c>
      <c r="K2921" s="4">
        <v>110788636.17</v>
      </c>
      <c r="L2921" s="5">
        <v>4525001</v>
      </c>
      <c r="M2921" s="6">
        <v>24.483671090000001</v>
      </c>
      <c r="AB2921" s="8" t="s">
        <v>7735</v>
      </c>
    </row>
    <row r="2922" spans="1:28" x14ac:dyDescent="0.35">
      <c r="A2922" t="s">
        <v>4236</v>
      </c>
      <c r="B2922" t="s">
        <v>7740</v>
      </c>
      <c r="C2922" t="s">
        <v>7740</v>
      </c>
      <c r="G2922" s="1">
        <v>10917319.827868545</v>
      </c>
      <c r="K2922" s="4">
        <v>110788636.17</v>
      </c>
      <c r="L2922" s="5">
        <v>4525001</v>
      </c>
      <c r="M2922" s="6">
        <v>24.483671090000001</v>
      </c>
      <c r="AB2922" s="8" t="s">
        <v>7735</v>
      </c>
    </row>
    <row r="2923" spans="1:28" x14ac:dyDescent="0.35">
      <c r="A2923" t="s">
        <v>4236</v>
      </c>
      <c r="B2923" t="s">
        <v>7741</v>
      </c>
      <c r="C2923" t="s">
        <v>7741</v>
      </c>
      <c r="G2923" s="1">
        <v>1539688.5795458772</v>
      </c>
      <c r="K2923" s="4">
        <v>110788636.17</v>
      </c>
      <c r="L2923" s="5">
        <v>4525001</v>
      </c>
      <c r="M2923" s="6">
        <v>24.483671090000001</v>
      </c>
      <c r="AB2923" s="8" t="s">
        <v>7735</v>
      </c>
    </row>
    <row r="2924" spans="1:28" x14ac:dyDescent="0.35">
      <c r="A2924" t="s">
        <v>4236</v>
      </c>
      <c r="B2924" t="s">
        <v>7741</v>
      </c>
      <c r="C2924" t="s">
        <v>7741</v>
      </c>
      <c r="G2924" s="1">
        <v>2077988.4276879535</v>
      </c>
      <c r="K2924" s="4">
        <v>110788636.17</v>
      </c>
      <c r="L2924" s="5">
        <v>4525001</v>
      </c>
      <c r="M2924" s="6">
        <v>24.483671090000001</v>
      </c>
      <c r="AB2924" s="8" t="s">
        <v>7735</v>
      </c>
    </row>
    <row r="2925" spans="1:28" x14ac:dyDescent="0.35">
      <c r="A2925" t="s">
        <v>4236</v>
      </c>
      <c r="B2925" t="s">
        <v>7741</v>
      </c>
      <c r="C2925" t="s">
        <v>7741</v>
      </c>
      <c r="G2925" s="1">
        <v>3676706.9720347915</v>
      </c>
      <c r="K2925" s="4">
        <v>110788636.17</v>
      </c>
      <c r="L2925" s="5">
        <v>4525001</v>
      </c>
      <c r="M2925" s="6">
        <v>24.483671090000001</v>
      </c>
      <c r="AB2925" s="8" t="s">
        <v>7735</v>
      </c>
    </row>
    <row r="2926" spans="1:28" x14ac:dyDescent="0.35">
      <c r="A2926" t="s">
        <v>4236</v>
      </c>
      <c r="B2926" t="s">
        <v>7741</v>
      </c>
      <c r="C2926" t="s">
        <v>7741</v>
      </c>
      <c r="G2926" s="1">
        <v>3783213.9598740675</v>
      </c>
      <c r="K2926" s="4">
        <v>110788636.17</v>
      </c>
      <c r="L2926" s="5">
        <v>4525001</v>
      </c>
      <c r="M2926" s="6">
        <v>24.483671090000001</v>
      </c>
      <c r="AB2926" s="8" t="s">
        <v>7735</v>
      </c>
    </row>
    <row r="2927" spans="1:28" x14ac:dyDescent="0.35">
      <c r="A2927" t="s">
        <v>4236</v>
      </c>
      <c r="B2927" t="s">
        <v>7742</v>
      </c>
      <c r="C2927" t="s">
        <v>7742</v>
      </c>
      <c r="G2927" s="1">
        <v>1834532.2136642158</v>
      </c>
      <c r="K2927" s="4">
        <v>110788636.17</v>
      </c>
      <c r="L2927" s="5">
        <v>4525001</v>
      </c>
      <c r="M2927" s="6">
        <v>24.483671090000001</v>
      </c>
      <c r="AB2927" s="8" t="s">
        <v>7735</v>
      </c>
    </row>
    <row r="2928" spans="1:28" x14ac:dyDescent="0.35">
      <c r="A2928" t="s">
        <v>4236</v>
      </c>
      <c r="B2928" t="s">
        <v>7743</v>
      </c>
      <c r="C2928" t="s">
        <v>7743</v>
      </c>
      <c r="G2928" s="1">
        <v>384.79796842989998</v>
      </c>
      <c r="K2928" s="4">
        <v>110788636.17</v>
      </c>
      <c r="L2928" s="5">
        <v>4525001</v>
      </c>
      <c r="M2928" s="6">
        <v>24.483671090000001</v>
      </c>
      <c r="AB2928" s="8" t="s">
        <v>7735</v>
      </c>
    </row>
    <row r="2929" spans="1:28" x14ac:dyDescent="0.35">
      <c r="A2929" t="s">
        <v>4236</v>
      </c>
      <c r="B2929" t="s">
        <v>7744</v>
      </c>
      <c r="C2929" t="s">
        <v>7744</v>
      </c>
      <c r="G2929" s="1">
        <v>-21442.444374309998</v>
      </c>
      <c r="K2929" s="4">
        <v>110788636.17</v>
      </c>
      <c r="L2929" s="5">
        <v>4525001</v>
      </c>
      <c r="M2929" s="6">
        <v>24.483671090000001</v>
      </c>
      <c r="AB2929" s="8" t="s">
        <v>7735</v>
      </c>
    </row>
    <row r="2930" spans="1:28" x14ac:dyDescent="0.35">
      <c r="A2930" t="s">
        <v>4236</v>
      </c>
      <c r="B2930" t="s">
        <v>7745</v>
      </c>
      <c r="C2930" t="s">
        <v>7745</v>
      </c>
      <c r="G2930" s="1">
        <v>1986.1253714039999</v>
      </c>
      <c r="K2930" s="4">
        <v>110788636.17</v>
      </c>
      <c r="L2930" s="5">
        <v>4525001</v>
      </c>
      <c r="M2930" s="6">
        <v>24.483671090000001</v>
      </c>
      <c r="AB2930" s="8" t="s">
        <v>7735</v>
      </c>
    </row>
    <row r="2931" spans="1:28" x14ac:dyDescent="0.35">
      <c r="A2931" t="s">
        <v>4236</v>
      </c>
      <c r="B2931" t="s">
        <v>7746</v>
      </c>
      <c r="C2931" t="s">
        <v>7746</v>
      </c>
      <c r="G2931" s="1">
        <v>42.023569420499996</v>
      </c>
      <c r="K2931" s="4">
        <v>110788636.17</v>
      </c>
      <c r="L2931" s="5">
        <v>4525001</v>
      </c>
      <c r="M2931" s="6">
        <v>24.483671090000001</v>
      </c>
      <c r="AB2931" s="8" t="s">
        <v>7735</v>
      </c>
    </row>
    <row r="2932" spans="1:28" x14ac:dyDescent="0.35">
      <c r="A2932" t="s">
        <v>4236</v>
      </c>
      <c r="B2932" t="s">
        <v>7747</v>
      </c>
      <c r="C2932" t="s">
        <v>7747</v>
      </c>
      <c r="G2932" s="1">
        <v>-2936.2797789650003</v>
      </c>
      <c r="K2932" s="4">
        <v>110788636.17</v>
      </c>
      <c r="L2932" s="5">
        <v>4525001</v>
      </c>
      <c r="M2932" s="6">
        <v>24.483671090000001</v>
      </c>
      <c r="AB2932" s="8" t="s">
        <v>7735</v>
      </c>
    </row>
    <row r="2933" spans="1:28" x14ac:dyDescent="0.35">
      <c r="A2933" t="s">
        <v>4236</v>
      </c>
      <c r="B2933" t="s">
        <v>7748</v>
      </c>
      <c r="C2933" t="s">
        <v>7748</v>
      </c>
      <c r="G2933" s="1">
        <v>49.90670861065</v>
      </c>
      <c r="K2933" s="4">
        <v>110788636.17</v>
      </c>
      <c r="L2933" s="5">
        <v>4525001</v>
      </c>
      <c r="M2933" s="6">
        <v>24.483671090000001</v>
      </c>
      <c r="AB2933" s="8" t="s">
        <v>7735</v>
      </c>
    </row>
    <row r="2934" spans="1:28" x14ac:dyDescent="0.35">
      <c r="A2934" t="s">
        <v>4236</v>
      </c>
      <c r="B2934" t="s">
        <v>7749</v>
      </c>
      <c r="C2934" t="s">
        <v>7749</v>
      </c>
      <c r="G2934" s="1">
        <v>-816.66184582300002</v>
      </c>
      <c r="K2934" s="4">
        <v>110788636.17</v>
      </c>
      <c r="L2934" s="5">
        <v>4525001</v>
      </c>
      <c r="M2934" s="6">
        <v>24.483671090000001</v>
      </c>
      <c r="AB2934" s="8" t="s">
        <v>7735</v>
      </c>
    </row>
    <row r="2935" spans="1:28" x14ac:dyDescent="0.35">
      <c r="A2935" t="s">
        <v>4236</v>
      </c>
      <c r="B2935" t="s">
        <v>7750</v>
      </c>
      <c r="C2935" t="s">
        <v>7750</v>
      </c>
      <c r="G2935" s="1">
        <v>16.782580651450001</v>
      </c>
      <c r="K2935" s="4">
        <v>110788636.17</v>
      </c>
      <c r="L2935" s="5">
        <v>4525001</v>
      </c>
      <c r="M2935" s="6">
        <v>24.483671090000001</v>
      </c>
      <c r="AB2935" s="8" t="s">
        <v>7735</v>
      </c>
    </row>
    <row r="2936" spans="1:28" x14ac:dyDescent="0.35">
      <c r="A2936" t="s">
        <v>4236</v>
      </c>
      <c r="B2936" t="s">
        <v>7751</v>
      </c>
      <c r="C2936" t="s">
        <v>7751</v>
      </c>
      <c r="G2936" s="1">
        <v>16.771605268929999</v>
      </c>
      <c r="K2936" s="4">
        <v>110788636.17</v>
      </c>
      <c r="L2936" s="5">
        <v>4525001</v>
      </c>
      <c r="M2936" s="6">
        <v>24.483671090000001</v>
      </c>
      <c r="AB2936" s="8" t="s">
        <v>7735</v>
      </c>
    </row>
    <row r="2937" spans="1:28" x14ac:dyDescent="0.35">
      <c r="A2937" t="s">
        <v>4236</v>
      </c>
      <c r="B2937" t="s">
        <v>7752</v>
      </c>
      <c r="C2937" t="s">
        <v>7752</v>
      </c>
      <c r="G2937" s="1">
        <v>745.98721534700007</v>
      </c>
      <c r="K2937" s="4">
        <v>110788636.17</v>
      </c>
      <c r="L2937" s="5">
        <v>4525001</v>
      </c>
      <c r="M2937" s="6">
        <v>24.483671090000001</v>
      </c>
      <c r="AB2937" s="8" t="s">
        <v>7735</v>
      </c>
    </row>
    <row r="2938" spans="1:28" x14ac:dyDescent="0.35">
      <c r="A2938" t="s">
        <v>4236</v>
      </c>
      <c r="B2938" t="s">
        <v>7753</v>
      </c>
      <c r="C2938" t="s">
        <v>7753</v>
      </c>
      <c r="G2938" s="1">
        <v>2.3537972414200001</v>
      </c>
      <c r="K2938" s="4">
        <v>110788636.17</v>
      </c>
      <c r="L2938" s="5">
        <v>4525001</v>
      </c>
      <c r="M2938" s="6">
        <v>24.483671090000001</v>
      </c>
      <c r="AB2938" s="8" t="s">
        <v>7735</v>
      </c>
    </row>
    <row r="2939" spans="1:28" x14ac:dyDescent="0.35">
      <c r="A2939" t="s">
        <v>4236</v>
      </c>
      <c r="B2939" t="s">
        <v>7754</v>
      </c>
      <c r="C2939" t="s">
        <v>7754</v>
      </c>
      <c r="G2939" s="1">
        <v>120.094893891</v>
      </c>
      <c r="K2939" s="4">
        <v>110788636.17</v>
      </c>
      <c r="L2939" s="5">
        <v>4525001</v>
      </c>
      <c r="M2939" s="6">
        <v>24.483671090000001</v>
      </c>
      <c r="AB2939" s="8" t="s">
        <v>7735</v>
      </c>
    </row>
    <row r="2940" spans="1:28" x14ac:dyDescent="0.35">
      <c r="A2940" t="s">
        <v>4236</v>
      </c>
      <c r="B2940" t="s">
        <v>7755</v>
      </c>
      <c r="C2940" t="s">
        <v>7755</v>
      </c>
      <c r="G2940" s="1">
        <v>46.600272074709999</v>
      </c>
      <c r="K2940" s="4">
        <v>110788636.17</v>
      </c>
      <c r="L2940" s="5">
        <v>4525001</v>
      </c>
      <c r="M2940" s="6">
        <v>24.483671090000001</v>
      </c>
      <c r="AB2940" s="8" t="s">
        <v>7735</v>
      </c>
    </row>
    <row r="2941" spans="1:28" x14ac:dyDescent="0.35">
      <c r="A2941" t="s">
        <v>4236</v>
      </c>
      <c r="B2941" t="s">
        <v>7756</v>
      </c>
      <c r="C2941" t="s">
        <v>7756</v>
      </c>
      <c r="G2941" s="1">
        <v>-2434.6459705019997</v>
      </c>
      <c r="K2941" s="4">
        <v>110788636.17</v>
      </c>
      <c r="L2941" s="5">
        <v>4525001</v>
      </c>
      <c r="M2941" s="6">
        <v>24.483671090000001</v>
      </c>
      <c r="AB2941" s="8" t="s">
        <v>7735</v>
      </c>
    </row>
    <row r="2942" spans="1:28" x14ac:dyDescent="0.35">
      <c r="A2942" t="s">
        <v>4236</v>
      </c>
      <c r="B2942" t="s">
        <v>7757</v>
      </c>
      <c r="C2942" t="s">
        <v>7757</v>
      </c>
      <c r="G2942" s="1">
        <v>15.861180773280001</v>
      </c>
      <c r="K2942" s="4">
        <v>110788636.17</v>
      </c>
      <c r="L2942" s="5">
        <v>4525001</v>
      </c>
      <c r="M2942" s="6">
        <v>24.483671090000001</v>
      </c>
      <c r="AB2942" s="8" t="s">
        <v>7735</v>
      </c>
    </row>
    <row r="2943" spans="1:28" x14ac:dyDescent="0.35">
      <c r="A2943" t="s">
        <v>4236</v>
      </c>
      <c r="B2943" t="s">
        <v>7758</v>
      </c>
      <c r="C2943" t="s">
        <v>7758</v>
      </c>
      <c r="G2943" s="1">
        <v>820.00659483699997</v>
      </c>
      <c r="K2943" s="4">
        <v>110788636.17</v>
      </c>
      <c r="L2943" s="5">
        <v>4525001</v>
      </c>
      <c r="M2943" s="6">
        <v>24.483671090000001</v>
      </c>
      <c r="AB2943" s="8" t="s">
        <v>7735</v>
      </c>
    </row>
    <row r="2944" spans="1:28" x14ac:dyDescent="0.35">
      <c r="A2944" t="s">
        <v>4236</v>
      </c>
      <c r="B2944" t="s">
        <v>7759</v>
      </c>
      <c r="C2944" t="s">
        <v>7759</v>
      </c>
      <c r="G2944" s="1">
        <v>187.80384296519998</v>
      </c>
      <c r="K2944" s="4">
        <v>110788636.17</v>
      </c>
      <c r="L2944" s="5">
        <v>4525001</v>
      </c>
      <c r="M2944" s="6">
        <v>24.483671090000001</v>
      </c>
      <c r="AB2944" s="8" t="s">
        <v>7735</v>
      </c>
    </row>
    <row r="2945" spans="1:28" x14ac:dyDescent="0.35">
      <c r="A2945" t="s">
        <v>4236</v>
      </c>
      <c r="B2945" t="s">
        <v>7760</v>
      </c>
      <c r="C2945" t="s">
        <v>7760</v>
      </c>
      <c r="G2945" s="1">
        <v>-9781.5006534249987</v>
      </c>
      <c r="K2945" s="4">
        <v>110788636.17</v>
      </c>
      <c r="L2945" s="5">
        <v>4525001</v>
      </c>
      <c r="M2945" s="6">
        <v>24.483671090000001</v>
      </c>
      <c r="AB2945" s="8" t="s">
        <v>7735</v>
      </c>
    </row>
    <row r="2946" spans="1:28" x14ac:dyDescent="0.35">
      <c r="A2946" t="s">
        <v>4236</v>
      </c>
      <c r="B2946" t="s">
        <v>7761</v>
      </c>
      <c r="C2946" t="s">
        <v>7761</v>
      </c>
      <c r="G2946" s="1">
        <v>-3306073.8074898501</v>
      </c>
      <c r="H2946" s="1">
        <v>0.65439999999999998</v>
      </c>
      <c r="K2946" s="4">
        <v>110788636.17</v>
      </c>
      <c r="L2946" s="5">
        <v>4525001</v>
      </c>
      <c r="M2946" s="6">
        <v>24.483671090000001</v>
      </c>
      <c r="AB2946" s="8" t="s">
        <v>7735</v>
      </c>
    </row>
    <row r="2947" spans="1:28" x14ac:dyDescent="0.35">
      <c r="A2947" t="s">
        <v>4236</v>
      </c>
      <c r="B2947" t="s">
        <v>7762</v>
      </c>
      <c r="C2947" t="s">
        <v>7762</v>
      </c>
      <c r="G2947" s="1">
        <v>139.29102407509998</v>
      </c>
      <c r="K2947" s="4">
        <v>110788636.17</v>
      </c>
      <c r="L2947" s="5">
        <v>4525001</v>
      </c>
      <c r="M2947" s="6">
        <v>24.483671090000001</v>
      </c>
      <c r="AB2947" s="8" t="s">
        <v>7735</v>
      </c>
    </row>
    <row r="2948" spans="1:28" x14ac:dyDescent="0.35">
      <c r="A2948" t="s">
        <v>4236</v>
      </c>
      <c r="B2948" t="s">
        <v>7763</v>
      </c>
      <c r="C2948" t="s">
        <v>7763</v>
      </c>
      <c r="G2948" s="1">
        <v>-7024.8888273629991</v>
      </c>
      <c r="K2948" s="4">
        <v>110788636.17</v>
      </c>
      <c r="L2948" s="5">
        <v>4525001</v>
      </c>
      <c r="M2948" s="6">
        <v>24.483671090000001</v>
      </c>
      <c r="AB2948" s="8" t="s">
        <v>7735</v>
      </c>
    </row>
    <row r="2949" spans="1:28" x14ac:dyDescent="0.35">
      <c r="A2949" t="s">
        <v>4236</v>
      </c>
      <c r="B2949" t="s">
        <v>7764</v>
      </c>
      <c r="C2949" t="s">
        <v>7764</v>
      </c>
      <c r="G2949" s="1">
        <v>-7708.7441036580003</v>
      </c>
      <c r="K2949" s="4">
        <v>110788636.17</v>
      </c>
      <c r="L2949" s="5">
        <v>4525001</v>
      </c>
      <c r="M2949" s="6">
        <v>24.483671090000001</v>
      </c>
      <c r="AB2949" s="8" t="s">
        <v>7735</v>
      </c>
    </row>
    <row r="2950" spans="1:28" x14ac:dyDescent="0.35">
      <c r="A2950" t="s">
        <v>4236</v>
      </c>
      <c r="B2950" t="s">
        <v>7765</v>
      </c>
      <c r="C2950" t="s">
        <v>7765</v>
      </c>
      <c r="G2950" s="1">
        <v>145.02577958650002</v>
      </c>
      <c r="K2950" s="4">
        <v>110788636.17</v>
      </c>
      <c r="L2950" s="5">
        <v>4525001</v>
      </c>
      <c r="M2950" s="6">
        <v>24.483671090000001</v>
      </c>
      <c r="AB2950" s="8" t="s">
        <v>7735</v>
      </c>
    </row>
    <row r="2951" spans="1:28" x14ac:dyDescent="0.35">
      <c r="A2951" t="s">
        <v>4236</v>
      </c>
      <c r="B2951" t="s">
        <v>1555</v>
      </c>
      <c r="C2951" t="s">
        <v>1555</v>
      </c>
      <c r="G2951" s="1">
        <v>-15.63680337985967</v>
      </c>
      <c r="H2951" s="1">
        <v>46.23</v>
      </c>
      <c r="K2951" s="4">
        <v>110788636.17</v>
      </c>
      <c r="L2951" s="5">
        <v>4525001</v>
      </c>
      <c r="M2951" s="6">
        <v>24.483671090000001</v>
      </c>
      <c r="AB2951" s="8" t="s">
        <v>7735</v>
      </c>
    </row>
    <row r="2952" spans="1:28" x14ac:dyDescent="0.35">
      <c r="A2952" t="s">
        <v>4236</v>
      </c>
      <c r="B2952" t="s">
        <v>7766</v>
      </c>
      <c r="C2952" t="s">
        <v>7766</v>
      </c>
      <c r="G2952" s="1">
        <v>-2707.9453217259997</v>
      </c>
      <c r="K2952" s="4">
        <v>110788636.17</v>
      </c>
      <c r="L2952" s="5">
        <v>4525001</v>
      </c>
      <c r="M2952" s="6">
        <v>24.483671090000001</v>
      </c>
      <c r="AB2952" s="8" t="s">
        <v>7735</v>
      </c>
    </row>
    <row r="2953" spans="1:28" x14ac:dyDescent="0.35">
      <c r="A2953" t="s">
        <v>4236</v>
      </c>
      <c r="B2953" t="s">
        <v>7767</v>
      </c>
      <c r="C2953" t="s">
        <v>7767</v>
      </c>
      <c r="G2953" s="1">
        <v>51.495938764489999</v>
      </c>
      <c r="K2953" s="4">
        <v>110788636.17</v>
      </c>
      <c r="L2953" s="5">
        <v>4525001</v>
      </c>
      <c r="M2953" s="6">
        <v>24.483671090000001</v>
      </c>
      <c r="AB2953" s="8" t="s">
        <v>7735</v>
      </c>
    </row>
    <row r="2954" spans="1:28" x14ac:dyDescent="0.35">
      <c r="A2954" t="s">
        <v>4236</v>
      </c>
      <c r="B2954" t="s">
        <v>7768</v>
      </c>
      <c r="G2954" s="1">
        <v>-398006.66567997361</v>
      </c>
      <c r="K2954" s="4">
        <v>110788636.17</v>
      </c>
      <c r="L2954" s="5">
        <v>4525001</v>
      </c>
      <c r="M2954" s="6">
        <v>24.483671090000001</v>
      </c>
      <c r="AB2954" s="8" t="s">
        <v>7735</v>
      </c>
    </row>
    <row r="2955" spans="1:28" x14ac:dyDescent="0.35">
      <c r="A2955" t="s">
        <v>4236</v>
      </c>
      <c r="B2955" t="s">
        <v>7769</v>
      </c>
      <c r="C2955" t="s">
        <v>7769</v>
      </c>
      <c r="G2955" s="1">
        <v>2696904.4125578902</v>
      </c>
      <c r="H2955" s="1">
        <v>0.17296848514200711</v>
      </c>
      <c r="K2955" s="4">
        <v>110788636.17</v>
      </c>
      <c r="L2955" s="5">
        <v>4525001</v>
      </c>
      <c r="M2955" s="6">
        <v>24.483671090000001</v>
      </c>
      <c r="AB2955" s="8" t="s">
        <v>7735</v>
      </c>
    </row>
    <row r="2956" spans="1:28" x14ac:dyDescent="0.35">
      <c r="A2956" t="s">
        <v>4236</v>
      </c>
      <c r="B2956" t="s">
        <v>1558</v>
      </c>
      <c r="C2956" t="s">
        <v>1558</v>
      </c>
      <c r="G2956" s="1">
        <v>-3.8998152259482834</v>
      </c>
      <c r="H2956" s="1">
        <v>4.4024999999999999</v>
      </c>
      <c r="K2956" s="4">
        <v>110788636.17</v>
      </c>
      <c r="L2956" s="5">
        <v>4525001</v>
      </c>
      <c r="M2956" s="6">
        <v>24.483671090000001</v>
      </c>
      <c r="AB2956" s="8" t="s">
        <v>7735</v>
      </c>
    </row>
    <row r="2957" spans="1:28" x14ac:dyDescent="0.35">
      <c r="A2957" t="s">
        <v>4236</v>
      </c>
      <c r="B2957" t="s">
        <v>7770</v>
      </c>
      <c r="C2957" t="s">
        <v>7770</v>
      </c>
      <c r="G2957" s="1">
        <v>-43.866274029706076</v>
      </c>
      <c r="H2957" s="1">
        <v>16</v>
      </c>
      <c r="K2957" s="4">
        <v>110788636.17</v>
      </c>
      <c r="L2957" s="5">
        <v>4525001</v>
      </c>
      <c r="M2957" s="6">
        <v>24.483671090000001</v>
      </c>
      <c r="AB2957" s="8" t="s">
        <v>7735</v>
      </c>
    </row>
    <row r="2958" spans="1:28" x14ac:dyDescent="0.35">
      <c r="A2958" t="s">
        <v>4236</v>
      </c>
      <c r="B2958" t="s">
        <v>7771</v>
      </c>
      <c r="C2958" t="s">
        <v>7771</v>
      </c>
      <c r="G2958" s="1">
        <v>-38.867645499910417</v>
      </c>
      <c r="H2958" s="1">
        <v>10.875</v>
      </c>
      <c r="K2958" s="4">
        <v>110788636.17</v>
      </c>
      <c r="L2958" s="5">
        <v>4525001</v>
      </c>
      <c r="M2958" s="6">
        <v>24.483671090000001</v>
      </c>
      <c r="AB2958" s="8" t="s">
        <v>7735</v>
      </c>
    </row>
    <row r="2959" spans="1:28" x14ac:dyDescent="0.35">
      <c r="A2959" t="s">
        <v>4236</v>
      </c>
      <c r="B2959" t="s">
        <v>1568</v>
      </c>
      <c r="C2959" t="s">
        <v>1568</v>
      </c>
      <c r="G2959" s="1">
        <v>-12.93713823750404</v>
      </c>
      <c r="H2959" s="1">
        <v>428.5</v>
      </c>
      <c r="K2959" s="4">
        <v>110788636.17</v>
      </c>
      <c r="L2959" s="5">
        <v>4525001</v>
      </c>
      <c r="M2959" s="6">
        <v>24.483671090000001</v>
      </c>
      <c r="AB2959" s="8" t="s">
        <v>7735</v>
      </c>
    </row>
    <row r="2960" spans="1:28" x14ac:dyDescent="0.35">
      <c r="A2960" t="s">
        <v>4236</v>
      </c>
      <c r="B2960" t="s">
        <v>1568</v>
      </c>
      <c r="C2960" t="s">
        <v>1568</v>
      </c>
      <c r="G2960" s="1">
        <v>-0.97495380648700025</v>
      </c>
      <c r="H2960" s="1">
        <v>4.2850000000000001</v>
      </c>
      <c r="K2960" s="4">
        <v>110788636.17</v>
      </c>
      <c r="L2960" s="5">
        <v>4525001</v>
      </c>
      <c r="M2960" s="6">
        <v>24.483671090000001</v>
      </c>
      <c r="AB2960" s="8" t="s">
        <v>7735</v>
      </c>
    </row>
    <row r="2961" spans="1:28" x14ac:dyDescent="0.35">
      <c r="A2961" t="s">
        <v>4236</v>
      </c>
      <c r="B2961" t="s">
        <v>7772</v>
      </c>
      <c r="C2961" t="s">
        <v>7772</v>
      </c>
      <c r="G2961" s="1">
        <v>24984.919493462767</v>
      </c>
      <c r="H2961" s="1">
        <v>1.3925849193548301</v>
      </c>
      <c r="K2961" s="4">
        <v>110788636.17</v>
      </c>
      <c r="L2961" s="5">
        <v>4525001</v>
      </c>
      <c r="M2961" s="6">
        <v>24.483671090000001</v>
      </c>
      <c r="AB2961" s="8" t="s">
        <v>7735</v>
      </c>
    </row>
    <row r="2962" spans="1:28" x14ac:dyDescent="0.35">
      <c r="A2962" t="s">
        <v>4236</v>
      </c>
      <c r="B2962" t="s">
        <v>7773</v>
      </c>
      <c r="C2962" t="s">
        <v>7773</v>
      </c>
      <c r="G2962" s="1">
        <v>24933.81109882969</v>
      </c>
      <c r="H2962" s="1">
        <v>1.391303</v>
      </c>
      <c r="K2962" s="4">
        <v>110788636.17</v>
      </c>
      <c r="L2962" s="5">
        <v>4525001</v>
      </c>
      <c r="M2962" s="6">
        <v>24.483671090000001</v>
      </c>
      <c r="AB2962" s="8" t="s">
        <v>7735</v>
      </c>
    </row>
    <row r="2963" spans="1:28" x14ac:dyDescent="0.35">
      <c r="A2963" t="s">
        <v>4236</v>
      </c>
      <c r="B2963" t="s">
        <v>7774</v>
      </c>
      <c r="C2963" t="s">
        <v>7774</v>
      </c>
      <c r="G2963" s="1">
        <v>24956.262733525982</v>
      </c>
      <c r="H2963" s="1">
        <v>1.3877059999999899</v>
      </c>
      <c r="K2963" s="4">
        <v>110788636.17</v>
      </c>
      <c r="L2963" s="5">
        <v>4525001</v>
      </c>
      <c r="M2963" s="6">
        <v>24.483671090000001</v>
      </c>
      <c r="AB2963" s="8" t="s">
        <v>7735</v>
      </c>
    </row>
    <row r="2964" spans="1:28" x14ac:dyDescent="0.35">
      <c r="A2964" t="s">
        <v>4236</v>
      </c>
      <c r="B2964" t="s">
        <v>7775</v>
      </c>
      <c r="C2964" t="s">
        <v>7775</v>
      </c>
      <c r="G2964" s="1">
        <v>25020.253672808256</v>
      </c>
      <c r="H2964" s="1">
        <v>1.384037</v>
      </c>
      <c r="K2964" s="4">
        <v>110788636.17</v>
      </c>
      <c r="L2964" s="5">
        <v>4525001</v>
      </c>
      <c r="M2964" s="6">
        <v>24.483671090000001</v>
      </c>
      <c r="AB2964" s="8" t="s">
        <v>7735</v>
      </c>
    </row>
    <row r="2965" spans="1:28" x14ac:dyDescent="0.35">
      <c r="A2965" t="s">
        <v>4236</v>
      </c>
      <c r="B2965" t="s">
        <v>7776</v>
      </c>
      <c r="C2965" t="s">
        <v>7776</v>
      </c>
      <c r="G2965" s="1">
        <v>25086.077055952785</v>
      </c>
      <c r="H2965" s="1">
        <v>1.3908374999999999</v>
      </c>
      <c r="K2965" s="4">
        <v>110788636.17</v>
      </c>
      <c r="L2965" s="5">
        <v>4525001</v>
      </c>
      <c r="M2965" s="6">
        <v>24.483671090000001</v>
      </c>
      <c r="AB2965" s="8" t="s">
        <v>7735</v>
      </c>
    </row>
    <row r="2966" spans="1:28" x14ac:dyDescent="0.35">
      <c r="A2966" t="s">
        <v>4236</v>
      </c>
      <c r="B2966" t="s">
        <v>7777</v>
      </c>
      <c r="C2966" t="s">
        <v>7777</v>
      </c>
      <c r="G2966" s="1">
        <v>24961.379390906761</v>
      </c>
      <c r="H2966" s="1">
        <v>1.3852942833333299</v>
      </c>
      <c r="K2966" s="4">
        <v>110788636.17</v>
      </c>
      <c r="L2966" s="5">
        <v>4525001</v>
      </c>
      <c r="M2966" s="6">
        <v>24.483671090000001</v>
      </c>
      <c r="AB2966" s="8" t="s">
        <v>7735</v>
      </c>
    </row>
    <row r="2967" spans="1:28" x14ac:dyDescent="0.35">
      <c r="A2967" t="s">
        <v>4236</v>
      </c>
      <c r="B2967" t="s">
        <v>7778</v>
      </c>
      <c r="C2967" t="s">
        <v>7778</v>
      </c>
      <c r="G2967" s="1">
        <v>25060.591642436488</v>
      </c>
      <c r="H2967" s="1">
        <v>1.3886202608695599</v>
      </c>
      <c r="K2967" s="4">
        <v>110788636.17</v>
      </c>
      <c r="L2967" s="5">
        <v>4525001</v>
      </c>
      <c r="M2967" s="6">
        <v>24.483671090000001</v>
      </c>
      <c r="AB2967" s="8" t="s">
        <v>7735</v>
      </c>
    </row>
    <row r="2968" spans="1:28" x14ac:dyDescent="0.35">
      <c r="A2968" t="s">
        <v>4236</v>
      </c>
      <c r="B2968" t="s">
        <v>7779</v>
      </c>
      <c r="C2968" t="s">
        <v>7779</v>
      </c>
      <c r="G2968" s="1">
        <v>24999.956451292644</v>
      </c>
      <c r="H2968" s="1">
        <v>1.3929499999999999</v>
      </c>
      <c r="K2968" s="4">
        <v>110788636.17</v>
      </c>
      <c r="L2968" s="5">
        <v>4525001</v>
      </c>
      <c r="M2968" s="6">
        <v>24.483671090000001</v>
      </c>
      <c r="AB2968" s="8" t="s">
        <v>7735</v>
      </c>
    </row>
    <row r="2969" spans="1:28" x14ac:dyDescent="0.35">
      <c r="A2969" t="s">
        <v>4236</v>
      </c>
      <c r="B2969" t="s">
        <v>7780</v>
      </c>
      <c r="C2969" t="s">
        <v>7780</v>
      </c>
      <c r="G2969" s="1">
        <v>25247.430781483708</v>
      </c>
      <c r="H2969" s="1">
        <v>1.3788339999999999</v>
      </c>
      <c r="K2969" s="4">
        <v>110788636.17</v>
      </c>
      <c r="L2969" s="5">
        <v>4525001</v>
      </c>
      <c r="M2969" s="6">
        <v>24.483671090000001</v>
      </c>
      <c r="AB2969" s="8" t="s">
        <v>7735</v>
      </c>
    </row>
    <row r="2970" spans="1:28" x14ac:dyDescent="0.35">
      <c r="A2970" t="s">
        <v>4236</v>
      </c>
      <c r="B2970" t="s">
        <v>7781</v>
      </c>
      <c r="C2970" t="s">
        <v>7781</v>
      </c>
      <c r="G2970" s="1">
        <v>25197.596553153802</v>
      </c>
      <c r="H2970" s="1">
        <v>1.3765674799999901</v>
      </c>
      <c r="K2970" s="4">
        <v>110788636.17</v>
      </c>
      <c r="L2970" s="5">
        <v>4525001</v>
      </c>
      <c r="M2970" s="6">
        <v>24.483671090000001</v>
      </c>
      <c r="AB2970" s="8" t="s">
        <v>7735</v>
      </c>
    </row>
    <row r="2971" spans="1:28" x14ac:dyDescent="0.35">
      <c r="A2971" t="s">
        <v>4236</v>
      </c>
      <c r="B2971" t="s">
        <v>7782</v>
      </c>
      <c r="C2971" t="s">
        <v>7782</v>
      </c>
      <c r="G2971" s="1">
        <v>25238.219516334506</v>
      </c>
      <c r="H2971" s="1">
        <v>1.3775899999999901</v>
      </c>
      <c r="K2971" s="4">
        <v>110788636.17</v>
      </c>
      <c r="L2971" s="5">
        <v>4525001</v>
      </c>
      <c r="M2971" s="6">
        <v>24.483671090000001</v>
      </c>
      <c r="AB2971" s="8" t="s">
        <v>7735</v>
      </c>
    </row>
    <row r="2972" spans="1:28" x14ac:dyDescent="0.35">
      <c r="A2972" t="s">
        <v>4236</v>
      </c>
      <c r="B2972" t="s">
        <v>7783</v>
      </c>
      <c r="C2972" t="s">
        <v>7783</v>
      </c>
      <c r="G2972" s="1">
        <v>25216.933459403102</v>
      </c>
      <c r="H2972" s="1">
        <v>1.3792925</v>
      </c>
      <c r="K2972" s="4">
        <v>110788636.17</v>
      </c>
      <c r="L2972" s="5">
        <v>4525001</v>
      </c>
      <c r="M2972" s="6">
        <v>24.483671090000001</v>
      </c>
      <c r="AB2972" s="8" t="s">
        <v>7735</v>
      </c>
    </row>
    <row r="2973" spans="1:28" x14ac:dyDescent="0.35">
      <c r="A2973" t="s">
        <v>4236</v>
      </c>
      <c r="B2973" t="s">
        <v>7784</v>
      </c>
      <c r="C2973" t="s">
        <v>7784</v>
      </c>
      <c r="G2973" s="1">
        <v>25185.192068218912</v>
      </c>
      <c r="H2973" s="1">
        <v>1.3821193333333299</v>
      </c>
      <c r="K2973" s="4">
        <v>110788636.17</v>
      </c>
      <c r="L2973" s="5">
        <v>4525001</v>
      </c>
      <c r="M2973" s="6">
        <v>24.483671090000001</v>
      </c>
      <c r="AB2973" s="8" t="s">
        <v>7735</v>
      </c>
    </row>
    <row r="2974" spans="1:28" x14ac:dyDescent="0.35">
      <c r="A2974" t="s">
        <v>4236</v>
      </c>
      <c r="B2974" t="s">
        <v>7785</v>
      </c>
      <c r="C2974" t="s">
        <v>7785</v>
      </c>
      <c r="G2974" s="1">
        <v>25132.799792079382</v>
      </c>
      <c r="H2974" s="1">
        <v>1.380725</v>
      </c>
      <c r="K2974" s="4">
        <v>110788636.17</v>
      </c>
      <c r="L2974" s="5">
        <v>4525001</v>
      </c>
      <c r="M2974" s="6">
        <v>24.483671090000001</v>
      </c>
      <c r="AB2974" s="8" t="s">
        <v>7735</v>
      </c>
    </row>
    <row r="2975" spans="1:28" x14ac:dyDescent="0.35">
      <c r="A2975" t="s">
        <v>4236</v>
      </c>
      <c r="B2975" t="s">
        <v>7786</v>
      </c>
      <c r="C2975" t="s">
        <v>7786</v>
      </c>
      <c r="G2975" s="1">
        <v>25157.618374233738</v>
      </c>
      <c r="H2975" s="1">
        <v>1.3833583599999999</v>
      </c>
      <c r="K2975" s="4">
        <v>110788636.17</v>
      </c>
      <c r="L2975" s="5">
        <v>4525001</v>
      </c>
      <c r="M2975" s="6">
        <v>24.483671090000001</v>
      </c>
      <c r="AB2975" s="8" t="s">
        <v>7735</v>
      </c>
    </row>
    <row r="2976" spans="1:28" x14ac:dyDescent="0.35">
      <c r="A2976" t="s">
        <v>4236</v>
      </c>
      <c r="B2976" t="s">
        <v>7787</v>
      </c>
      <c r="C2976" t="s">
        <v>7787</v>
      </c>
      <c r="G2976" s="1">
        <v>25108.437798586296</v>
      </c>
      <c r="H2976" s="1">
        <v>1.3834649999999999</v>
      </c>
      <c r="K2976" s="4">
        <v>110788636.17</v>
      </c>
      <c r="L2976" s="5">
        <v>4525001</v>
      </c>
      <c r="M2976" s="6">
        <v>24.483671090000001</v>
      </c>
      <c r="AB2976" s="8" t="s">
        <v>7735</v>
      </c>
    </row>
    <row r="2977" spans="1:28" x14ac:dyDescent="0.35">
      <c r="A2977" t="s">
        <v>4236</v>
      </c>
      <c r="B2977" t="s">
        <v>7788</v>
      </c>
      <c r="C2977" t="s">
        <v>7788</v>
      </c>
      <c r="G2977" s="1">
        <v>25104.159729567797</v>
      </c>
      <c r="H2977" s="1">
        <v>1.38527164</v>
      </c>
      <c r="K2977" s="4">
        <v>110788636.17</v>
      </c>
      <c r="L2977" s="5">
        <v>4525001</v>
      </c>
      <c r="M2977" s="6">
        <v>24.483671090000001</v>
      </c>
      <c r="AB2977" s="8" t="s">
        <v>7735</v>
      </c>
    </row>
    <row r="2978" spans="1:28" x14ac:dyDescent="0.35">
      <c r="A2978" t="s">
        <v>4236</v>
      </c>
      <c r="B2978" t="s">
        <v>7789</v>
      </c>
      <c r="C2978" t="s">
        <v>7789</v>
      </c>
      <c r="G2978" s="1">
        <v>25070.764699044717</v>
      </c>
      <c r="H2978" s="1">
        <v>1.3890857083333299</v>
      </c>
      <c r="K2978" s="4">
        <v>110788636.17</v>
      </c>
      <c r="L2978" s="5">
        <v>4525001</v>
      </c>
      <c r="M2978" s="6">
        <v>24.483671090000001</v>
      </c>
      <c r="AB2978" s="8" t="s">
        <v>7735</v>
      </c>
    </row>
    <row r="2979" spans="1:28" x14ac:dyDescent="0.35">
      <c r="A2979" t="s">
        <v>4236</v>
      </c>
      <c r="B2979" t="s">
        <v>7790</v>
      </c>
      <c r="C2979" t="s">
        <v>7790</v>
      </c>
      <c r="G2979" s="1">
        <v>25001.199583108435</v>
      </c>
      <c r="H2979" s="1">
        <v>1.389613</v>
      </c>
      <c r="K2979" s="4">
        <v>110788636.17</v>
      </c>
      <c r="L2979" s="5">
        <v>4525001</v>
      </c>
      <c r="M2979" s="6">
        <v>24.483671090000001</v>
      </c>
      <c r="AB2979" s="8" t="s">
        <v>7735</v>
      </c>
    </row>
    <row r="2980" spans="1:28" x14ac:dyDescent="0.35">
      <c r="A2980" t="s">
        <v>4236</v>
      </c>
      <c r="B2980" t="s">
        <v>7791</v>
      </c>
      <c r="C2980" t="s">
        <v>7791</v>
      </c>
      <c r="G2980" s="1">
        <v>24990.338430265205</v>
      </c>
      <c r="H2980" s="1">
        <v>1.38978</v>
      </c>
      <c r="K2980" s="4">
        <v>110788636.17</v>
      </c>
      <c r="L2980" s="5">
        <v>4525001</v>
      </c>
      <c r="M2980" s="6">
        <v>24.483671090000001</v>
      </c>
      <c r="AB2980" s="8" t="s">
        <v>7735</v>
      </c>
    </row>
    <row r="2981" spans="1:28" x14ac:dyDescent="0.35">
      <c r="A2981" t="s">
        <v>4236</v>
      </c>
      <c r="B2981" t="s">
        <v>7792</v>
      </c>
      <c r="C2981" t="s">
        <v>7792</v>
      </c>
      <c r="G2981" s="1">
        <v>423.84077362800002</v>
      </c>
      <c r="K2981" s="4">
        <v>110788636.17</v>
      </c>
      <c r="L2981" s="5">
        <v>4525001</v>
      </c>
      <c r="M2981" s="6">
        <v>24.483671090000001</v>
      </c>
      <c r="AB2981" s="8" t="s">
        <v>7735</v>
      </c>
    </row>
    <row r="2982" spans="1:28" x14ac:dyDescent="0.35">
      <c r="A2982" t="s">
        <v>4236</v>
      </c>
      <c r="B2982" t="s">
        <v>7793</v>
      </c>
      <c r="C2982" t="s">
        <v>7793</v>
      </c>
      <c r="G2982" s="1">
        <v>8.8773978506799995</v>
      </c>
      <c r="K2982" s="4">
        <v>110788636.17</v>
      </c>
      <c r="L2982" s="5">
        <v>4525001</v>
      </c>
      <c r="M2982" s="6">
        <v>24.483671090000001</v>
      </c>
      <c r="AB2982" s="8" t="s">
        <v>7735</v>
      </c>
    </row>
    <row r="2983" spans="1:28" x14ac:dyDescent="0.35">
      <c r="A2983" t="s">
        <v>4236</v>
      </c>
      <c r="B2983" t="s">
        <v>7794</v>
      </c>
      <c r="C2983" t="s">
        <v>7794</v>
      </c>
      <c r="G2983" s="1">
        <v>-29.369528922273009</v>
      </c>
      <c r="H2983" s="1">
        <v>214.25</v>
      </c>
      <c r="K2983" s="4">
        <v>110788636.17</v>
      </c>
      <c r="L2983" s="5">
        <v>4525001</v>
      </c>
      <c r="M2983" s="6">
        <v>24.483671090000001</v>
      </c>
      <c r="AB2983" s="8" t="s">
        <v>7735</v>
      </c>
    </row>
    <row r="2984" spans="1:28" x14ac:dyDescent="0.35">
      <c r="A2984" t="s">
        <v>4236</v>
      </c>
      <c r="B2984" t="s">
        <v>7795</v>
      </c>
      <c r="C2984" t="s">
        <v>7795</v>
      </c>
      <c r="G2984" s="1">
        <v>-21.68116548330541</v>
      </c>
      <c r="H2984" s="1">
        <v>7867</v>
      </c>
      <c r="K2984" s="4">
        <v>110788636.17</v>
      </c>
      <c r="L2984" s="5">
        <v>4525001</v>
      </c>
      <c r="M2984" s="6">
        <v>24.483671090000001</v>
      </c>
      <c r="AB2984" s="8" t="s">
        <v>7735</v>
      </c>
    </row>
    <row r="2985" spans="1:28" x14ac:dyDescent="0.35">
      <c r="A2985" t="s">
        <v>4236</v>
      </c>
      <c r="B2985" t="s">
        <v>7796</v>
      </c>
      <c r="C2985" t="s">
        <v>7796</v>
      </c>
      <c r="G2985" s="1">
        <v>-1098460.6350693901</v>
      </c>
      <c r="H2985" s="1">
        <v>1.133465570983281</v>
      </c>
      <c r="K2985" s="4">
        <v>110788636.17</v>
      </c>
      <c r="L2985" s="5">
        <v>4525001</v>
      </c>
      <c r="M2985" s="6">
        <v>24.483671090000001</v>
      </c>
      <c r="AB2985" s="8" t="s">
        <v>7735</v>
      </c>
    </row>
    <row r="2986" spans="1:28" x14ac:dyDescent="0.35">
      <c r="A2986" t="s">
        <v>4236</v>
      </c>
      <c r="B2986" t="s">
        <v>7797</v>
      </c>
      <c r="C2986" t="s">
        <v>7797</v>
      </c>
      <c r="G2986" s="1">
        <v>4159.8321279528891</v>
      </c>
      <c r="H2986" s="1">
        <v>0.86189899999999997</v>
      </c>
      <c r="K2986" s="4">
        <v>110788636.17</v>
      </c>
      <c r="L2986" s="5">
        <v>4525001</v>
      </c>
      <c r="M2986" s="6">
        <v>24.483671090000001</v>
      </c>
      <c r="AB2986" s="8" t="s">
        <v>7735</v>
      </c>
    </row>
    <row r="2987" spans="1:28" x14ac:dyDescent="0.35">
      <c r="A2987" t="s">
        <v>4236</v>
      </c>
      <c r="B2987" t="s">
        <v>7798</v>
      </c>
      <c r="C2987" t="s">
        <v>7798</v>
      </c>
      <c r="G2987" s="1">
        <v>4167.3384891561009</v>
      </c>
      <c r="H2987" s="1">
        <v>0.867645</v>
      </c>
      <c r="K2987" s="4">
        <v>110788636.17</v>
      </c>
      <c r="L2987" s="5">
        <v>4525001</v>
      </c>
      <c r="M2987" s="6">
        <v>24.483671090000001</v>
      </c>
      <c r="AB2987" s="8" t="s">
        <v>7735</v>
      </c>
    </row>
    <row r="2988" spans="1:28" x14ac:dyDescent="0.35">
      <c r="A2988" t="s">
        <v>4236</v>
      </c>
      <c r="B2988" t="s">
        <v>7799</v>
      </c>
      <c r="C2988" t="s">
        <v>7799</v>
      </c>
      <c r="G2988" s="1">
        <v>4139.2942724205686</v>
      </c>
      <c r="H2988" s="1">
        <v>0.86006800000000005</v>
      </c>
      <c r="K2988" s="4">
        <v>110788636.17</v>
      </c>
      <c r="L2988" s="5">
        <v>4525001</v>
      </c>
      <c r="M2988" s="6">
        <v>24.483671090000001</v>
      </c>
      <c r="AB2988" s="8" t="s">
        <v>7735</v>
      </c>
    </row>
    <row r="2989" spans="1:28" x14ac:dyDescent="0.35">
      <c r="A2989" t="s">
        <v>4236</v>
      </c>
      <c r="B2989" t="s">
        <v>7800</v>
      </c>
      <c r="C2989" t="s">
        <v>7800</v>
      </c>
      <c r="G2989" s="1">
        <v>4175.3428246611502</v>
      </c>
      <c r="H2989" s="1">
        <v>0.86137599999999903</v>
      </c>
      <c r="K2989" s="4">
        <v>110788636.17</v>
      </c>
      <c r="L2989" s="5">
        <v>4525001</v>
      </c>
      <c r="M2989" s="6">
        <v>24.483671090000001</v>
      </c>
      <c r="AB2989" s="8" t="s">
        <v>7735</v>
      </c>
    </row>
    <row r="2990" spans="1:28" x14ac:dyDescent="0.35">
      <c r="A2990" t="s">
        <v>4236</v>
      </c>
      <c r="B2990" t="s">
        <v>7801</v>
      </c>
      <c r="C2990" t="s">
        <v>7801</v>
      </c>
      <c r="G2990" s="1">
        <v>4167.6454851763428</v>
      </c>
      <c r="H2990" s="1">
        <v>0.87220138333333297</v>
      </c>
      <c r="K2990" s="4">
        <v>110788636.17</v>
      </c>
      <c r="L2990" s="5">
        <v>4525001</v>
      </c>
      <c r="M2990" s="6">
        <v>24.483671090000001</v>
      </c>
      <c r="AB2990" s="8" t="s">
        <v>7735</v>
      </c>
    </row>
    <row r="2991" spans="1:28" x14ac:dyDescent="0.35">
      <c r="A2991" t="s">
        <v>4236</v>
      </c>
      <c r="B2991" t="s">
        <v>7802</v>
      </c>
      <c r="C2991" t="s">
        <v>7802</v>
      </c>
      <c r="G2991" s="1">
        <v>4115.436955453124</v>
      </c>
      <c r="H2991" s="1">
        <v>0.86905795652173901</v>
      </c>
      <c r="K2991" s="4">
        <v>110788636.17</v>
      </c>
      <c r="L2991" s="5">
        <v>4525001</v>
      </c>
      <c r="M2991" s="6">
        <v>24.483671090000001</v>
      </c>
      <c r="AB2991" s="8" t="s">
        <v>7735</v>
      </c>
    </row>
    <row r="2992" spans="1:28" x14ac:dyDescent="0.35">
      <c r="A2992" t="s">
        <v>4236</v>
      </c>
      <c r="B2992" t="s">
        <v>7803</v>
      </c>
      <c r="C2992" t="s">
        <v>7803</v>
      </c>
      <c r="G2992" s="1">
        <v>4129.9588657844079</v>
      </c>
      <c r="H2992" s="1">
        <v>0.87076200000000004</v>
      </c>
      <c r="K2992" s="4">
        <v>110788636.17</v>
      </c>
      <c r="L2992" s="5">
        <v>4525001</v>
      </c>
      <c r="M2992" s="6">
        <v>24.483671090000001</v>
      </c>
      <c r="AB2992" s="8" t="s">
        <v>7735</v>
      </c>
    </row>
    <row r="2993" spans="1:28" x14ac:dyDescent="0.35">
      <c r="A2993" t="s">
        <v>4236</v>
      </c>
      <c r="B2993" t="s">
        <v>7804</v>
      </c>
      <c r="C2993" t="s">
        <v>7804</v>
      </c>
      <c r="G2993" s="1">
        <v>4121.4319268282534</v>
      </c>
      <c r="H2993" s="1">
        <v>0.87922999999999996</v>
      </c>
      <c r="K2993" s="4">
        <v>110788636.17</v>
      </c>
      <c r="L2993" s="5">
        <v>4525001</v>
      </c>
      <c r="M2993" s="6">
        <v>24.483671090000001</v>
      </c>
      <c r="AB2993" s="8" t="s">
        <v>7735</v>
      </c>
    </row>
    <row r="2994" spans="1:28" x14ac:dyDescent="0.35">
      <c r="A2994" t="s">
        <v>4236</v>
      </c>
      <c r="B2994" t="s">
        <v>7805</v>
      </c>
      <c r="C2994" t="s">
        <v>7805</v>
      </c>
      <c r="G2994" s="1">
        <v>4212.6309128399043</v>
      </c>
      <c r="H2994" s="1">
        <v>0.85926221999999997</v>
      </c>
      <c r="K2994" s="4">
        <v>110788636.17</v>
      </c>
      <c r="L2994" s="5">
        <v>4525001</v>
      </c>
      <c r="M2994" s="6">
        <v>24.483671090000001</v>
      </c>
      <c r="AB2994" s="8" t="s">
        <v>7735</v>
      </c>
    </row>
    <row r="2995" spans="1:28" x14ac:dyDescent="0.35">
      <c r="A2995" t="s">
        <v>4236</v>
      </c>
      <c r="B2995" t="s">
        <v>7806</v>
      </c>
      <c r="C2995" t="s">
        <v>7806</v>
      </c>
      <c r="G2995" s="1">
        <v>4188.6439602293021</v>
      </c>
      <c r="H2995" s="1">
        <v>0.86127349999999903</v>
      </c>
      <c r="K2995" s="4">
        <v>110788636.17</v>
      </c>
      <c r="L2995" s="5">
        <v>4525001</v>
      </c>
      <c r="M2995" s="6">
        <v>24.483671090000001</v>
      </c>
      <c r="AB2995" s="8" t="s">
        <v>7735</v>
      </c>
    </row>
    <row r="2996" spans="1:28" x14ac:dyDescent="0.35">
      <c r="A2996" t="s">
        <v>4236</v>
      </c>
      <c r="B2996" t="s">
        <v>7807</v>
      </c>
      <c r="C2996" t="s">
        <v>7807</v>
      </c>
      <c r="G2996" s="1">
        <v>4177.4739370570578</v>
      </c>
      <c r="H2996" s="1">
        <v>0.86237445833333304</v>
      </c>
      <c r="K2996" s="4">
        <v>110788636.17</v>
      </c>
      <c r="L2996" s="5">
        <v>4525001</v>
      </c>
      <c r="M2996" s="6">
        <v>24.483671090000001</v>
      </c>
      <c r="AB2996" s="8" t="s">
        <v>7735</v>
      </c>
    </row>
    <row r="2997" spans="1:28" x14ac:dyDescent="0.35">
      <c r="A2997" t="s">
        <v>4236</v>
      </c>
      <c r="B2997" t="s">
        <v>7808</v>
      </c>
      <c r="C2997" t="s">
        <v>7808</v>
      </c>
      <c r="G2997" s="1">
        <v>4171.710660569991</v>
      </c>
      <c r="H2997" s="1">
        <v>0.86250529166666601</v>
      </c>
      <c r="K2997" s="4">
        <v>110788636.17</v>
      </c>
      <c r="L2997" s="5">
        <v>4525001</v>
      </c>
      <c r="M2997" s="6">
        <v>24.483671090000001</v>
      </c>
      <c r="AB2997" s="8" t="s">
        <v>7735</v>
      </c>
    </row>
    <row r="2998" spans="1:28" x14ac:dyDescent="0.35">
      <c r="A2998" t="s">
        <v>4236</v>
      </c>
      <c r="B2998" t="s">
        <v>7809</v>
      </c>
      <c r="C2998" t="s">
        <v>7809</v>
      </c>
      <c r="G2998" s="1">
        <v>4170.5514861402798</v>
      </c>
      <c r="H2998" s="1">
        <v>0.86235111538461495</v>
      </c>
      <c r="K2998" s="4">
        <v>110788636.17</v>
      </c>
      <c r="L2998" s="5">
        <v>4525001</v>
      </c>
      <c r="M2998" s="6">
        <v>24.483671090000001</v>
      </c>
      <c r="AB2998" s="8" t="s">
        <v>7735</v>
      </c>
    </row>
    <row r="2999" spans="1:28" x14ac:dyDescent="0.35">
      <c r="A2999" t="s">
        <v>4236</v>
      </c>
      <c r="B2999" t="s">
        <v>7810</v>
      </c>
      <c r="C2999" t="s">
        <v>7810</v>
      </c>
      <c r="G2999" s="1">
        <v>4170.9694252292611</v>
      </c>
      <c r="H2999" s="1">
        <v>0.86260499999999996</v>
      </c>
      <c r="K2999" s="4">
        <v>110788636.17</v>
      </c>
      <c r="L2999" s="5">
        <v>4525001</v>
      </c>
      <c r="M2999" s="6">
        <v>24.483671090000001</v>
      </c>
      <c r="AB2999" s="8" t="s">
        <v>7735</v>
      </c>
    </row>
    <row r="3000" spans="1:28" x14ac:dyDescent="0.35">
      <c r="A3000" t="s">
        <v>4236</v>
      </c>
      <c r="B3000" t="s">
        <v>7811</v>
      </c>
      <c r="C3000" t="s">
        <v>7811</v>
      </c>
      <c r="G3000" s="1">
        <v>4169.2950318529602</v>
      </c>
      <c r="H3000" s="1">
        <v>0.86411199999999999</v>
      </c>
      <c r="K3000" s="4">
        <v>110788636.17</v>
      </c>
      <c r="L3000" s="5">
        <v>4525001</v>
      </c>
      <c r="M3000" s="6">
        <v>24.483671090000001</v>
      </c>
      <c r="AB3000" s="8" t="s">
        <v>7735</v>
      </c>
    </row>
    <row r="3001" spans="1:28" x14ac:dyDescent="0.35">
      <c r="A3001" t="s">
        <v>4236</v>
      </c>
      <c r="B3001" t="s">
        <v>7812</v>
      </c>
      <c r="C3001" t="s">
        <v>7812</v>
      </c>
      <c r="G3001" s="1">
        <v>4160.6735505924944</v>
      </c>
      <c r="H3001" s="1">
        <v>0.86352452000000002</v>
      </c>
      <c r="K3001" s="4">
        <v>110788636.17</v>
      </c>
      <c r="L3001" s="5">
        <v>4525001</v>
      </c>
      <c r="M3001" s="6">
        <v>24.483671090000001</v>
      </c>
      <c r="AB3001" s="8" t="s">
        <v>7735</v>
      </c>
    </row>
    <row r="3002" spans="1:28" x14ac:dyDescent="0.35">
      <c r="A3002" t="s">
        <v>4236</v>
      </c>
      <c r="B3002" t="s">
        <v>7813</v>
      </c>
      <c r="C3002" t="s">
        <v>7813</v>
      </c>
      <c r="G3002" s="1">
        <v>4163.1074716788962</v>
      </c>
      <c r="H3002" s="1">
        <v>0.86352458333333304</v>
      </c>
      <c r="K3002" s="4">
        <v>110788636.17</v>
      </c>
      <c r="L3002" s="5">
        <v>4525001</v>
      </c>
      <c r="M3002" s="6">
        <v>24.483671090000001</v>
      </c>
      <c r="AB3002" s="8" t="s">
        <v>7735</v>
      </c>
    </row>
    <row r="3003" spans="1:28" x14ac:dyDescent="0.35">
      <c r="A3003" t="s">
        <v>4236</v>
      </c>
      <c r="B3003" t="s">
        <v>7814</v>
      </c>
      <c r="C3003" t="s">
        <v>7814</v>
      </c>
      <c r="G3003" s="1">
        <v>4162.656626670625</v>
      </c>
      <c r="H3003" s="1">
        <v>0.86302800000000002</v>
      </c>
      <c r="K3003" s="4">
        <v>110788636.17</v>
      </c>
      <c r="L3003" s="5">
        <v>4525001</v>
      </c>
      <c r="M3003" s="6">
        <v>24.483671090000001</v>
      </c>
      <c r="AB3003" s="8" t="s">
        <v>7735</v>
      </c>
    </row>
    <row r="3004" spans="1:28" x14ac:dyDescent="0.35">
      <c r="A3004" t="s">
        <v>4236</v>
      </c>
      <c r="B3004" t="s">
        <v>7815</v>
      </c>
      <c r="C3004" t="s">
        <v>7815</v>
      </c>
      <c r="G3004" s="1">
        <v>4164.1538293729</v>
      </c>
      <c r="H3004" s="1">
        <v>0.86571499999999901</v>
      </c>
      <c r="K3004" s="4">
        <v>110788636.17</v>
      </c>
      <c r="L3004" s="5">
        <v>4525001</v>
      </c>
      <c r="M3004" s="6">
        <v>24.483671090000001</v>
      </c>
      <c r="AB3004" s="8" t="s">
        <v>7735</v>
      </c>
    </row>
    <row r="3005" spans="1:28" x14ac:dyDescent="0.35">
      <c r="A3005" t="s">
        <v>4236</v>
      </c>
      <c r="B3005" t="s">
        <v>7816</v>
      </c>
      <c r="C3005" t="s">
        <v>7816</v>
      </c>
      <c r="G3005" s="1">
        <v>4151.2062920125391</v>
      </c>
      <c r="H3005" s="1">
        <v>0.86354151562499903</v>
      </c>
      <c r="K3005" s="4">
        <v>110788636.17</v>
      </c>
      <c r="L3005" s="5">
        <v>4525001</v>
      </c>
      <c r="M3005" s="6">
        <v>24.483671090000001</v>
      </c>
      <c r="AB3005" s="8" t="s">
        <v>7735</v>
      </c>
    </row>
    <row r="3006" spans="1:28" x14ac:dyDescent="0.35">
      <c r="A3006" t="s">
        <v>4236</v>
      </c>
      <c r="B3006" t="s">
        <v>1584</v>
      </c>
      <c r="C3006" t="s">
        <v>1584</v>
      </c>
      <c r="G3006" s="1">
        <v>13.328478216017063</v>
      </c>
      <c r="H3006" s="1">
        <v>67.97</v>
      </c>
      <c r="K3006" s="4">
        <v>110788636.17</v>
      </c>
      <c r="L3006" s="5">
        <v>4525001</v>
      </c>
      <c r="M3006" s="6">
        <v>24.483671090000001</v>
      </c>
      <c r="AB3006" s="8" t="s">
        <v>7735</v>
      </c>
    </row>
    <row r="3007" spans="1:28" x14ac:dyDescent="0.35">
      <c r="A3007" t="s">
        <v>4236</v>
      </c>
      <c r="B3007" t="s">
        <v>1582</v>
      </c>
      <c r="G3007" s="1">
        <v>-0.13253695709494098</v>
      </c>
      <c r="K3007" s="4">
        <v>110788636.17</v>
      </c>
      <c r="L3007" s="5">
        <v>4525001</v>
      </c>
      <c r="M3007" s="6">
        <v>24.483671090000001</v>
      </c>
      <c r="AB3007" s="8" t="s">
        <v>7735</v>
      </c>
    </row>
    <row r="3008" spans="1:28" x14ac:dyDescent="0.35">
      <c r="A3008" t="s">
        <v>4236</v>
      </c>
      <c r="B3008" t="s">
        <v>1582</v>
      </c>
      <c r="C3008" t="s">
        <v>1582</v>
      </c>
      <c r="G3008" s="1">
        <v>0.86700754599999996</v>
      </c>
      <c r="H3008" s="1">
        <v>68.260000000000005</v>
      </c>
      <c r="K3008" s="4">
        <v>110788636.17</v>
      </c>
      <c r="L3008" s="5">
        <v>4525001</v>
      </c>
      <c r="M3008" s="6">
        <v>24.483671090000001</v>
      </c>
      <c r="AB3008" s="8" t="s">
        <v>7735</v>
      </c>
    </row>
    <row r="3009" spans="1:28" x14ac:dyDescent="0.35">
      <c r="A3009" t="s">
        <v>4236</v>
      </c>
      <c r="B3009" t="s">
        <v>7817</v>
      </c>
      <c r="C3009" t="s">
        <v>7817</v>
      </c>
      <c r="G3009" s="1">
        <v>19.410345051</v>
      </c>
      <c r="H3009" s="1">
        <v>0.08</v>
      </c>
      <c r="K3009" s="4">
        <v>110788636.17</v>
      </c>
      <c r="L3009" s="5">
        <v>4525001</v>
      </c>
      <c r="M3009" s="6">
        <v>24.483671090000001</v>
      </c>
      <c r="AB3009" s="8" t="s">
        <v>7735</v>
      </c>
    </row>
    <row r="3010" spans="1:28" x14ac:dyDescent="0.35">
      <c r="A3010" t="s">
        <v>4236</v>
      </c>
      <c r="B3010" t="s">
        <v>7818</v>
      </c>
      <c r="C3010" t="s">
        <v>7818</v>
      </c>
      <c r="G3010" s="1">
        <v>7.6126361310000004</v>
      </c>
      <c r="H3010" s="1">
        <v>7.0000000000000007E-2</v>
      </c>
      <c r="K3010" s="4">
        <v>110788636.17</v>
      </c>
      <c r="L3010" s="5">
        <v>4525001</v>
      </c>
      <c r="M3010" s="6">
        <v>24.483671090000001</v>
      </c>
      <c r="AB3010" s="8" t="s">
        <v>7735</v>
      </c>
    </row>
    <row r="3011" spans="1:28" x14ac:dyDescent="0.35">
      <c r="A3011" t="s">
        <v>4236</v>
      </c>
      <c r="B3011" t="s">
        <v>7819</v>
      </c>
      <c r="C3011" t="s">
        <v>7819</v>
      </c>
      <c r="G3011" s="1">
        <v>3.6643386169999999</v>
      </c>
      <c r="H3011" s="1">
        <v>0.06</v>
      </c>
      <c r="K3011" s="4">
        <v>110788636.17</v>
      </c>
      <c r="L3011" s="5">
        <v>4525001</v>
      </c>
      <c r="M3011" s="6">
        <v>24.483671090000001</v>
      </c>
      <c r="AB3011" s="8" t="s">
        <v>7735</v>
      </c>
    </row>
    <row r="3012" spans="1:28" x14ac:dyDescent="0.35">
      <c r="A3012" t="s">
        <v>4236</v>
      </c>
      <c r="B3012" t="s">
        <v>7820</v>
      </c>
      <c r="C3012" t="s">
        <v>7820</v>
      </c>
      <c r="G3012" s="1">
        <v>7.2611681360000002</v>
      </c>
      <c r="H3012" s="1">
        <v>0.06</v>
      </c>
      <c r="K3012" s="4">
        <v>110788636.17</v>
      </c>
      <c r="L3012" s="5">
        <v>4525001</v>
      </c>
      <c r="M3012" s="6">
        <v>24.483671090000001</v>
      </c>
      <c r="AB3012" s="8" t="s">
        <v>7735</v>
      </c>
    </row>
    <row r="3013" spans="1:28" x14ac:dyDescent="0.35">
      <c r="A3013" t="s">
        <v>4236</v>
      </c>
      <c r="B3013" t="s">
        <v>7821</v>
      </c>
      <c r="C3013" t="s">
        <v>7821</v>
      </c>
      <c r="G3013" s="1">
        <v>3.597589594</v>
      </c>
      <c r="H3013" s="1">
        <v>0.05</v>
      </c>
      <c r="K3013" s="4">
        <v>110788636.17</v>
      </c>
      <c r="L3013" s="5">
        <v>4525001</v>
      </c>
      <c r="M3013" s="6">
        <v>24.483671090000001</v>
      </c>
      <c r="AB3013" s="8" t="s">
        <v>7735</v>
      </c>
    </row>
    <row r="3014" spans="1:28" x14ac:dyDescent="0.35">
      <c r="A3014" t="s">
        <v>4236</v>
      </c>
      <c r="B3014" t="s">
        <v>7822</v>
      </c>
      <c r="C3014" t="s">
        <v>7822</v>
      </c>
      <c r="G3014" s="1">
        <v>3.5651973219999999</v>
      </c>
      <c r="H3014" s="1">
        <v>0.05</v>
      </c>
      <c r="K3014" s="4">
        <v>110788636.17</v>
      </c>
      <c r="L3014" s="5">
        <v>4525001</v>
      </c>
      <c r="M3014" s="6">
        <v>24.483671090000001</v>
      </c>
      <c r="AB3014" s="8" t="s">
        <v>7735</v>
      </c>
    </row>
    <row r="3015" spans="1:28" x14ac:dyDescent="0.35">
      <c r="A3015" t="s">
        <v>4236</v>
      </c>
      <c r="B3015" t="s">
        <v>7823</v>
      </c>
      <c r="C3015" t="s">
        <v>7823</v>
      </c>
      <c r="G3015" s="1">
        <v>3.440705688</v>
      </c>
      <c r="H3015" s="1">
        <v>0.04</v>
      </c>
      <c r="K3015" s="4">
        <v>110788636.17</v>
      </c>
      <c r="L3015" s="5">
        <v>4525001</v>
      </c>
      <c r="M3015" s="6">
        <v>24.483671090000001</v>
      </c>
      <c r="AB3015" s="8" t="s">
        <v>7735</v>
      </c>
    </row>
    <row r="3016" spans="1:28" x14ac:dyDescent="0.35">
      <c r="A3016" t="s">
        <v>4236</v>
      </c>
      <c r="B3016" t="s">
        <v>7824</v>
      </c>
      <c r="C3016" t="s">
        <v>7824</v>
      </c>
      <c r="G3016" s="1">
        <v>4.5666862200000002</v>
      </c>
      <c r="H3016" s="1">
        <v>0.2</v>
      </c>
      <c r="K3016" s="4">
        <v>110788636.17</v>
      </c>
      <c r="L3016" s="5">
        <v>4525001</v>
      </c>
      <c r="M3016" s="6">
        <v>24.483671090000001</v>
      </c>
      <c r="AB3016" s="8" t="s">
        <v>7735</v>
      </c>
    </row>
    <row r="3017" spans="1:28" x14ac:dyDescent="0.35">
      <c r="A3017" t="s">
        <v>4236</v>
      </c>
      <c r="B3017" t="s">
        <v>7825</v>
      </c>
      <c r="C3017" t="s">
        <v>7825</v>
      </c>
      <c r="G3017" s="1">
        <v>8.8161050860000003</v>
      </c>
      <c r="H3017" s="1">
        <v>0.16</v>
      </c>
      <c r="K3017" s="4">
        <v>110788636.17</v>
      </c>
      <c r="L3017" s="5">
        <v>4525001</v>
      </c>
      <c r="M3017" s="6">
        <v>24.483671090000001</v>
      </c>
      <c r="AB3017" s="8" t="s">
        <v>7735</v>
      </c>
    </row>
    <row r="3018" spans="1:28" x14ac:dyDescent="0.35">
      <c r="A3018" t="s">
        <v>4236</v>
      </c>
      <c r="B3018" t="s">
        <v>7826</v>
      </c>
      <c r="C3018" t="s">
        <v>7826</v>
      </c>
      <c r="G3018" s="1">
        <v>4.3111833930000003</v>
      </c>
      <c r="H3018" s="1">
        <v>0.14000000000000001</v>
      </c>
      <c r="K3018" s="4">
        <v>110788636.17</v>
      </c>
      <c r="L3018" s="5">
        <v>4525001</v>
      </c>
      <c r="M3018" s="6">
        <v>24.483671090000001</v>
      </c>
      <c r="AB3018" s="8" t="s">
        <v>7735</v>
      </c>
    </row>
    <row r="3019" spans="1:28" x14ac:dyDescent="0.35">
      <c r="A3019" t="s">
        <v>4236</v>
      </c>
      <c r="B3019" t="s">
        <v>7827</v>
      </c>
      <c r="C3019" t="s">
        <v>7827</v>
      </c>
      <c r="G3019" s="1">
        <v>4.2204731610000001</v>
      </c>
      <c r="H3019" s="1">
        <v>0.12</v>
      </c>
      <c r="K3019" s="4">
        <v>110788636.17</v>
      </c>
      <c r="L3019" s="5">
        <v>4525001</v>
      </c>
      <c r="M3019" s="6">
        <v>24.483671090000001</v>
      </c>
      <c r="AB3019" s="8" t="s">
        <v>7735</v>
      </c>
    </row>
    <row r="3020" spans="1:28" x14ac:dyDescent="0.35">
      <c r="A3020" t="s">
        <v>4236</v>
      </c>
      <c r="B3020" t="s">
        <v>7828</v>
      </c>
      <c r="C3020" t="s">
        <v>7828</v>
      </c>
      <c r="G3020" s="1">
        <v>4.1735427300000003</v>
      </c>
      <c r="H3020" s="1">
        <v>0.12</v>
      </c>
      <c r="K3020" s="4">
        <v>110788636.17</v>
      </c>
      <c r="L3020" s="5">
        <v>4525001</v>
      </c>
      <c r="M3020" s="6">
        <v>24.483671090000001</v>
      </c>
      <c r="AB3020" s="8" t="s">
        <v>7735</v>
      </c>
    </row>
    <row r="3021" spans="1:28" x14ac:dyDescent="0.35">
      <c r="A3021" t="s">
        <v>4236</v>
      </c>
      <c r="B3021" t="s">
        <v>7829</v>
      </c>
      <c r="C3021" t="s">
        <v>7829</v>
      </c>
      <c r="G3021" s="1">
        <v>11.881381758</v>
      </c>
      <c r="H3021" s="1">
        <v>0.09</v>
      </c>
      <c r="K3021" s="4">
        <v>110788636.17</v>
      </c>
      <c r="L3021" s="5">
        <v>4525001</v>
      </c>
      <c r="M3021" s="6">
        <v>24.483671090000001</v>
      </c>
      <c r="AB3021" s="8" t="s">
        <v>7735</v>
      </c>
    </row>
    <row r="3022" spans="1:28" x14ac:dyDescent="0.35">
      <c r="A3022" t="s">
        <v>4236</v>
      </c>
      <c r="B3022" t="s">
        <v>7830</v>
      </c>
      <c r="C3022" t="s">
        <v>7830</v>
      </c>
      <c r="G3022" s="1">
        <v>8.6259628609999996</v>
      </c>
      <c r="H3022" s="1">
        <v>0.03</v>
      </c>
      <c r="K3022" s="4">
        <v>110788636.17</v>
      </c>
      <c r="L3022" s="5">
        <v>4525001</v>
      </c>
      <c r="M3022" s="6">
        <v>24.483671090000001</v>
      </c>
      <c r="AB3022" s="8" t="s">
        <v>7735</v>
      </c>
    </row>
    <row r="3023" spans="1:28" x14ac:dyDescent="0.35">
      <c r="A3023" t="s">
        <v>4236</v>
      </c>
      <c r="B3023" t="s">
        <v>7831</v>
      </c>
      <c r="C3023" t="s">
        <v>7831</v>
      </c>
      <c r="G3023" s="1">
        <v>8.4362612919999993</v>
      </c>
      <c r="H3023" s="1">
        <v>0.03</v>
      </c>
      <c r="K3023" s="4">
        <v>110788636.17</v>
      </c>
      <c r="L3023" s="5">
        <v>4525001</v>
      </c>
      <c r="M3023" s="6">
        <v>24.483671090000001</v>
      </c>
      <c r="AB3023" s="8" t="s">
        <v>7735</v>
      </c>
    </row>
    <row r="3024" spans="1:28" x14ac:dyDescent="0.35">
      <c r="A3024" t="s">
        <v>4236</v>
      </c>
      <c r="B3024" t="s">
        <v>7832</v>
      </c>
      <c r="C3024" t="s">
        <v>7832</v>
      </c>
      <c r="G3024" s="1">
        <v>24.766792855999999</v>
      </c>
      <c r="H3024" s="1">
        <v>0.04</v>
      </c>
      <c r="K3024" s="4">
        <v>110788636.17</v>
      </c>
      <c r="L3024" s="5">
        <v>4525001</v>
      </c>
      <c r="M3024" s="6">
        <v>24.483671090000001</v>
      </c>
      <c r="AB3024" s="8" t="s">
        <v>7735</v>
      </c>
    </row>
    <row r="3025" spans="1:28" x14ac:dyDescent="0.35">
      <c r="A3025" t="s">
        <v>4236</v>
      </c>
      <c r="B3025" t="s">
        <v>7833</v>
      </c>
      <c r="C3025" t="s">
        <v>7833</v>
      </c>
      <c r="G3025" s="1">
        <v>8.0862390390000005</v>
      </c>
      <c r="H3025" s="1">
        <v>0.05</v>
      </c>
      <c r="K3025" s="4">
        <v>110788636.17</v>
      </c>
      <c r="L3025" s="5">
        <v>4525001</v>
      </c>
      <c r="M3025" s="6">
        <v>24.483671090000001</v>
      </c>
      <c r="AB3025" s="8" t="s">
        <v>7735</v>
      </c>
    </row>
    <row r="3026" spans="1:28" x14ac:dyDescent="0.35">
      <c r="A3026" t="s">
        <v>4236</v>
      </c>
      <c r="B3026" t="s">
        <v>7834</v>
      </c>
      <c r="C3026" t="s">
        <v>7834</v>
      </c>
      <c r="G3026" s="1">
        <v>7.9187621029999997</v>
      </c>
      <c r="H3026" s="1">
        <v>0.05</v>
      </c>
      <c r="K3026" s="4">
        <v>110788636.17</v>
      </c>
      <c r="L3026" s="5">
        <v>4525001</v>
      </c>
      <c r="M3026" s="6">
        <v>24.483671090000001</v>
      </c>
      <c r="AB3026" s="8" t="s">
        <v>7735</v>
      </c>
    </row>
    <row r="3027" spans="1:28" x14ac:dyDescent="0.35">
      <c r="A3027" t="s">
        <v>4236</v>
      </c>
      <c r="B3027" t="s">
        <v>7835</v>
      </c>
      <c r="C3027" t="s">
        <v>7835</v>
      </c>
      <c r="G3027" s="1">
        <v>38.822779218999997</v>
      </c>
      <c r="H3027" s="1">
        <v>0.06</v>
      </c>
      <c r="K3027" s="4">
        <v>110788636.17</v>
      </c>
      <c r="L3027" s="5">
        <v>4525001</v>
      </c>
      <c r="M3027" s="6">
        <v>24.483671090000001</v>
      </c>
      <c r="AB3027" s="8" t="s">
        <v>7735</v>
      </c>
    </row>
    <row r="3028" spans="1:28" x14ac:dyDescent="0.35">
      <c r="A3028" t="s">
        <v>4236</v>
      </c>
      <c r="B3028" t="s">
        <v>7836</v>
      </c>
      <c r="C3028" t="s">
        <v>7836</v>
      </c>
      <c r="G3028" s="1">
        <v>15.227682569000001</v>
      </c>
      <c r="H3028" s="1">
        <v>7.0000000000000007E-2</v>
      </c>
      <c r="K3028" s="4">
        <v>110788636.17</v>
      </c>
      <c r="L3028" s="5">
        <v>4525001</v>
      </c>
      <c r="M3028" s="6">
        <v>24.483671090000001</v>
      </c>
      <c r="AB3028" s="8" t="s">
        <v>7735</v>
      </c>
    </row>
    <row r="3029" spans="1:28" x14ac:dyDescent="0.35">
      <c r="A3029" t="s">
        <v>4236</v>
      </c>
      <c r="B3029" t="s">
        <v>7837</v>
      </c>
      <c r="C3029" t="s">
        <v>7837</v>
      </c>
      <c r="G3029" s="1">
        <v>29.871729164000001</v>
      </c>
      <c r="H3029" s="1">
        <v>0.08</v>
      </c>
      <c r="K3029" s="4">
        <v>110788636.17</v>
      </c>
      <c r="L3029" s="5">
        <v>4525001</v>
      </c>
      <c r="M3029" s="6">
        <v>24.483671090000001</v>
      </c>
      <c r="AB3029" s="8" t="s">
        <v>7735</v>
      </c>
    </row>
    <row r="3030" spans="1:28" x14ac:dyDescent="0.35">
      <c r="A3030" t="s">
        <v>4236</v>
      </c>
      <c r="B3030" t="s">
        <v>7838</v>
      </c>
      <c r="C3030" t="s">
        <v>7838</v>
      </c>
      <c r="G3030" s="1">
        <v>21.986978101999998</v>
      </c>
      <c r="H3030" s="1">
        <v>0.1</v>
      </c>
      <c r="K3030" s="4">
        <v>110788636.17</v>
      </c>
      <c r="L3030" s="5">
        <v>4525001</v>
      </c>
      <c r="M3030" s="6">
        <v>24.483671090000001</v>
      </c>
      <c r="AB3030" s="8" t="s">
        <v>7735</v>
      </c>
    </row>
    <row r="3031" spans="1:28" x14ac:dyDescent="0.35">
      <c r="A3031" t="s">
        <v>4236</v>
      </c>
      <c r="B3031" t="s">
        <v>7839</v>
      </c>
      <c r="C3031" t="s">
        <v>7839</v>
      </c>
      <c r="G3031" s="1">
        <v>7.1999952360000004</v>
      </c>
      <c r="H3031" s="1">
        <v>0.12</v>
      </c>
      <c r="K3031" s="4">
        <v>110788636.17</v>
      </c>
      <c r="L3031" s="5">
        <v>4525001</v>
      </c>
      <c r="M3031" s="6">
        <v>24.483671090000001</v>
      </c>
      <c r="AB3031" s="8" t="s">
        <v>7735</v>
      </c>
    </row>
    <row r="3032" spans="1:28" x14ac:dyDescent="0.35">
      <c r="A3032" t="s">
        <v>4236</v>
      </c>
      <c r="B3032" t="s">
        <v>7840</v>
      </c>
      <c r="C3032" t="s">
        <v>7840</v>
      </c>
      <c r="G3032" s="1">
        <v>5.4818074283374623</v>
      </c>
      <c r="H3032" s="1">
        <v>66.16</v>
      </c>
      <c r="K3032" s="4">
        <v>110788636.17</v>
      </c>
      <c r="L3032" s="5">
        <v>4525001</v>
      </c>
      <c r="M3032" s="6">
        <v>24.483671090000001</v>
      </c>
      <c r="AB3032" s="8" t="s">
        <v>7735</v>
      </c>
    </row>
    <row r="3033" spans="1:28" x14ac:dyDescent="0.35">
      <c r="A3033" t="s">
        <v>4236</v>
      </c>
      <c r="B3033" t="s">
        <v>1588</v>
      </c>
      <c r="C3033" t="s">
        <v>1588</v>
      </c>
      <c r="G3033" s="1">
        <v>13.361927793081895</v>
      </c>
      <c r="H3033" s="1">
        <v>67.77</v>
      </c>
      <c r="K3033" s="4">
        <v>110788636.17</v>
      </c>
      <c r="L3033" s="5">
        <v>4525001</v>
      </c>
      <c r="M3033" s="6">
        <v>24.483671090000001</v>
      </c>
      <c r="AB3033" s="8" t="s">
        <v>7735</v>
      </c>
    </row>
    <row r="3034" spans="1:28" x14ac:dyDescent="0.35">
      <c r="A3034" t="s">
        <v>4236</v>
      </c>
      <c r="B3034" t="s">
        <v>1586</v>
      </c>
      <c r="C3034" t="s">
        <v>1586</v>
      </c>
      <c r="G3034" s="1">
        <v>0.29472657000000002</v>
      </c>
      <c r="H3034" s="1">
        <v>68.010000000000005</v>
      </c>
      <c r="K3034" s="4">
        <v>110788636.17</v>
      </c>
      <c r="L3034" s="5">
        <v>4525001</v>
      </c>
      <c r="M3034" s="6">
        <v>24.483671090000001</v>
      </c>
      <c r="AB3034" s="8" t="s">
        <v>7735</v>
      </c>
    </row>
    <row r="3035" spans="1:28" x14ac:dyDescent="0.35">
      <c r="A3035" t="s">
        <v>4236</v>
      </c>
      <c r="B3035" t="s">
        <v>7841</v>
      </c>
      <c r="C3035" t="s">
        <v>7841</v>
      </c>
      <c r="G3035" s="1">
        <v>3.8876360700000001</v>
      </c>
      <c r="H3035" s="1">
        <v>0.23</v>
      </c>
      <c r="K3035" s="4">
        <v>110788636.17</v>
      </c>
      <c r="L3035" s="5">
        <v>4525001</v>
      </c>
      <c r="M3035" s="6">
        <v>24.483671090000001</v>
      </c>
      <c r="AB3035" s="8" t="s">
        <v>7735</v>
      </c>
    </row>
    <row r="3036" spans="1:28" x14ac:dyDescent="0.35">
      <c r="A3036" t="s">
        <v>4236</v>
      </c>
      <c r="B3036" t="s">
        <v>7842</v>
      </c>
      <c r="C3036" t="s">
        <v>7842</v>
      </c>
      <c r="G3036" s="1">
        <v>3.6405521219999999</v>
      </c>
      <c r="H3036" s="1">
        <v>0.17</v>
      </c>
      <c r="K3036" s="4">
        <v>110788636.17</v>
      </c>
      <c r="L3036" s="5">
        <v>4525001</v>
      </c>
      <c r="M3036" s="6">
        <v>24.483671090000001</v>
      </c>
      <c r="AB3036" s="8" t="s">
        <v>7735</v>
      </c>
    </row>
    <row r="3037" spans="1:28" x14ac:dyDescent="0.35">
      <c r="A3037" t="s">
        <v>4236</v>
      </c>
      <c r="B3037" t="s">
        <v>7843</v>
      </c>
      <c r="C3037" t="s">
        <v>7843</v>
      </c>
      <c r="G3037" s="1">
        <v>6.9666027670000004</v>
      </c>
      <c r="H3037" s="1">
        <v>0.14000000000000001</v>
      </c>
      <c r="K3037" s="4">
        <v>110788636.17</v>
      </c>
      <c r="L3037" s="5">
        <v>4525001</v>
      </c>
      <c r="M3037" s="6">
        <v>24.483671090000001</v>
      </c>
      <c r="AB3037" s="8" t="s">
        <v>7735</v>
      </c>
    </row>
    <row r="3038" spans="1:28" x14ac:dyDescent="0.35">
      <c r="A3038" t="s">
        <v>4236</v>
      </c>
      <c r="B3038" t="s">
        <v>7844</v>
      </c>
      <c r="C3038" t="s">
        <v>7844</v>
      </c>
      <c r="G3038" s="1">
        <v>3.4542865919999999</v>
      </c>
      <c r="H3038" s="1">
        <v>0.14000000000000001</v>
      </c>
      <c r="K3038" s="4">
        <v>110788636.17</v>
      </c>
      <c r="L3038" s="5">
        <v>4525001</v>
      </c>
      <c r="M3038" s="6">
        <v>24.483671090000001</v>
      </c>
      <c r="AB3038" s="8" t="s">
        <v>7735</v>
      </c>
    </row>
    <row r="3039" spans="1:28" x14ac:dyDescent="0.35">
      <c r="A3039" t="s">
        <v>4236</v>
      </c>
      <c r="B3039" t="s">
        <v>7845</v>
      </c>
      <c r="C3039" t="s">
        <v>7845</v>
      </c>
      <c r="G3039" s="1">
        <v>3.2527821719999999</v>
      </c>
      <c r="H3039" s="1">
        <v>0.1</v>
      </c>
      <c r="K3039" s="4">
        <v>110788636.17</v>
      </c>
      <c r="L3039" s="5">
        <v>4525001</v>
      </c>
      <c r="M3039" s="6">
        <v>24.483671090000001</v>
      </c>
      <c r="AB3039" s="8" t="s">
        <v>7735</v>
      </c>
    </row>
    <row r="3040" spans="1:28" x14ac:dyDescent="0.35">
      <c r="A3040" t="s">
        <v>4236</v>
      </c>
      <c r="B3040" t="s">
        <v>7846</v>
      </c>
      <c r="C3040" t="s">
        <v>7846</v>
      </c>
      <c r="G3040" s="1">
        <v>3.2317943869999999</v>
      </c>
      <c r="H3040" s="1">
        <v>0.1</v>
      </c>
      <c r="K3040" s="4">
        <v>110788636.17</v>
      </c>
      <c r="L3040" s="5">
        <v>4525001</v>
      </c>
      <c r="M3040" s="6">
        <v>24.483671090000001</v>
      </c>
      <c r="AB3040" s="8" t="s">
        <v>7735</v>
      </c>
    </row>
    <row r="3041" spans="1:28" x14ac:dyDescent="0.35">
      <c r="A3041" t="s">
        <v>4236</v>
      </c>
      <c r="B3041" t="s">
        <v>7847</v>
      </c>
      <c r="C3041" t="s">
        <v>7847</v>
      </c>
      <c r="G3041" s="1">
        <v>3.2078847979999998</v>
      </c>
      <c r="H3041" s="1">
        <v>0.09</v>
      </c>
      <c r="K3041" s="4">
        <v>110788636.17</v>
      </c>
      <c r="L3041" s="5">
        <v>4525001</v>
      </c>
      <c r="M3041" s="6">
        <v>24.483671090000001</v>
      </c>
      <c r="AB3041" s="8" t="s">
        <v>7735</v>
      </c>
    </row>
    <row r="3042" spans="1:28" x14ac:dyDescent="0.35">
      <c r="A3042" t="s">
        <v>4236</v>
      </c>
      <c r="B3042" t="s">
        <v>7848</v>
      </c>
      <c r="C3042" t="s">
        <v>7848</v>
      </c>
      <c r="G3042" s="1">
        <v>4.3601808440000003</v>
      </c>
      <c r="H3042" s="1">
        <v>0.39</v>
      </c>
      <c r="K3042" s="4">
        <v>110788636.17</v>
      </c>
      <c r="L3042" s="5">
        <v>4525001</v>
      </c>
      <c r="M3042" s="6">
        <v>24.483671090000001</v>
      </c>
      <c r="AB3042" s="8" t="s">
        <v>7735</v>
      </c>
    </row>
    <row r="3043" spans="1:28" x14ac:dyDescent="0.35">
      <c r="A3043" t="s">
        <v>4236</v>
      </c>
      <c r="B3043" t="s">
        <v>7849</v>
      </c>
      <c r="C3043" t="s">
        <v>7849</v>
      </c>
      <c r="G3043" s="1">
        <v>8.6215427840000007</v>
      </c>
      <c r="H3043" s="1">
        <v>0.37</v>
      </c>
      <c r="K3043" s="4">
        <v>110788636.17</v>
      </c>
      <c r="L3043" s="5">
        <v>4525001</v>
      </c>
      <c r="M3043" s="6">
        <v>24.483671090000001</v>
      </c>
      <c r="AB3043" s="8" t="s">
        <v>7735</v>
      </c>
    </row>
    <row r="3044" spans="1:28" x14ac:dyDescent="0.35">
      <c r="A3044" t="s">
        <v>4236</v>
      </c>
      <c r="B3044" t="s">
        <v>7850</v>
      </c>
      <c r="C3044" t="s">
        <v>7850</v>
      </c>
      <c r="G3044" s="1">
        <v>8.5304407050000002</v>
      </c>
      <c r="H3044" s="1">
        <v>0.35</v>
      </c>
      <c r="K3044" s="4">
        <v>110788636.17</v>
      </c>
      <c r="L3044" s="5">
        <v>4525001</v>
      </c>
      <c r="M3044" s="6">
        <v>24.483671090000001</v>
      </c>
      <c r="AB3044" s="8" t="s">
        <v>7735</v>
      </c>
    </row>
    <row r="3045" spans="1:28" x14ac:dyDescent="0.35">
      <c r="A3045" t="s">
        <v>4236</v>
      </c>
      <c r="B3045" t="s">
        <v>7851</v>
      </c>
      <c r="C3045" t="s">
        <v>7851</v>
      </c>
      <c r="G3045" s="1">
        <v>25.015212518999999</v>
      </c>
      <c r="H3045" s="1">
        <v>0.32</v>
      </c>
      <c r="K3045" s="4">
        <v>110788636.17</v>
      </c>
      <c r="L3045" s="5">
        <v>4525001</v>
      </c>
      <c r="M3045" s="6">
        <v>24.483671090000001</v>
      </c>
      <c r="AB3045" s="8" t="s">
        <v>7735</v>
      </c>
    </row>
    <row r="3046" spans="1:28" x14ac:dyDescent="0.35">
      <c r="A3046" t="s">
        <v>4236</v>
      </c>
      <c r="B3046" t="s">
        <v>7852</v>
      </c>
      <c r="C3046" t="s">
        <v>7852</v>
      </c>
      <c r="G3046" s="1">
        <v>8.2548779620000001</v>
      </c>
      <c r="H3046" s="1">
        <v>0.3</v>
      </c>
      <c r="K3046" s="4">
        <v>110788636.17</v>
      </c>
      <c r="L3046" s="5">
        <v>4525001</v>
      </c>
      <c r="M3046" s="6">
        <v>24.483671090000001</v>
      </c>
      <c r="AB3046" s="8" t="s">
        <v>7735</v>
      </c>
    </row>
    <row r="3047" spans="1:28" x14ac:dyDescent="0.35">
      <c r="A3047" t="s">
        <v>4236</v>
      </c>
      <c r="B3047" t="s">
        <v>7853</v>
      </c>
      <c r="C3047" t="s">
        <v>7853</v>
      </c>
      <c r="G3047" s="1">
        <v>4.0354197569999997</v>
      </c>
      <c r="H3047" s="1">
        <v>0.27</v>
      </c>
      <c r="K3047" s="4">
        <v>110788636.17</v>
      </c>
      <c r="L3047" s="5">
        <v>4525001</v>
      </c>
      <c r="M3047" s="6">
        <v>24.483671090000001</v>
      </c>
      <c r="AB3047" s="8" t="s">
        <v>7735</v>
      </c>
    </row>
    <row r="3048" spans="1:28" x14ac:dyDescent="0.35">
      <c r="A3048" t="s">
        <v>4236</v>
      </c>
      <c r="B3048" t="s">
        <v>7854</v>
      </c>
      <c r="C3048" t="s">
        <v>7854</v>
      </c>
      <c r="G3048" s="1">
        <v>8.8194567060000004</v>
      </c>
      <c r="H3048" s="1">
        <v>0.09</v>
      </c>
      <c r="K3048" s="4">
        <v>110788636.17</v>
      </c>
      <c r="L3048" s="5">
        <v>4525001</v>
      </c>
      <c r="M3048" s="6">
        <v>24.483671090000001</v>
      </c>
      <c r="AB3048" s="8" t="s">
        <v>7735</v>
      </c>
    </row>
    <row r="3049" spans="1:28" x14ac:dyDescent="0.35">
      <c r="A3049" t="s">
        <v>4236</v>
      </c>
      <c r="B3049" t="s">
        <v>7855</v>
      </c>
      <c r="C3049" t="s">
        <v>7855</v>
      </c>
      <c r="G3049" s="1">
        <v>17.249471686</v>
      </c>
      <c r="H3049" s="1">
        <v>0.1</v>
      </c>
      <c r="K3049" s="4">
        <v>110788636.17</v>
      </c>
      <c r="L3049" s="5">
        <v>4525001</v>
      </c>
      <c r="M3049" s="6">
        <v>24.483671090000001</v>
      </c>
      <c r="AB3049" s="8" t="s">
        <v>7735</v>
      </c>
    </row>
    <row r="3050" spans="1:28" x14ac:dyDescent="0.35">
      <c r="A3050" t="s">
        <v>4236</v>
      </c>
      <c r="B3050" t="s">
        <v>7856</v>
      </c>
      <c r="C3050" t="s">
        <v>7856</v>
      </c>
      <c r="G3050" s="1">
        <v>33.746027392999999</v>
      </c>
      <c r="H3050" s="1">
        <v>0.11</v>
      </c>
      <c r="K3050" s="4">
        <v>110788636.17</v>
      </c>
      <c r="L3050" s="5">
        <v>4525001</v>
      </c>
      <c r="M3050" s="6">
        <v>24.483671090000001</v>
      </c>
      <c r="AB3050" s="8" t="s">
        <v>7735</v>
      </c>
    </row>
    <row r="3051" spans="1:28" x14ac:dyDescent="0.35">
      <c r="A3051" t="s">
        <v>4236</v>
      </c>
      <c r="B3051" t="s">
        <v>7857</v>
      </c>
      <c r="C3051" t="s">
        <v>7857</v>
      </c>
      <c r="G3051" s="1">
        <v>33.068285682000003</v>
      </c>
      <c r="H3051" s="1">
        <v>0.12</v>
      </c>
      <c r="K3051" s="4">
        <v>110788636.17</v>
      </c>
      <c r="L3051" s="5">
        <v>4525001</v>
      </c>
      <c r="M3051" s="6">
        <v>24.483671090000001</v>
      </c>
      <c r="AB3051" s="8" t="s">
        <v>7735</v>
      </c>
    </row>
    <row r="3052" spans="1:28" x14ac:dyDescent="0.35">
      <c r="A3052" t="s">
        <v>4236</v>
      </c>
      <c r="B3052" t="s">
        <v>7858</v>
      </c>
      <c r="C3052" t="s">
        <v>7858</v>
      </c>
      <c r="G3052" s="1">
        <v>32.294417052</v>
      </c>
      <c r="H3052" s="1">
        <v>0.14000000000000001</v>
      </c>
      <c r="K3052" s="4">
        <v>110788636.17</v>
      </c>
      <c r="L3052" s="5">
        <v>4525001</v>
      </c>
      <c r="M3052" s="6">
        <v>24.483671090000001</v>
      </c>
      <c r="AB3052" s="8" t="s">
        <v>7735</v>
      </c>
    </row>
    <row r="3053" spans="1:28" x14ac:dyDescent="0.35">
      <c r="A3053" t="s">
        <v>4236</v>
      </c>
      <c r="B3053" t="s">
        <v>7859</v>
      </c>
      <c r="C3053" t="s">
        <v>7859</v>
      </c>
      <c r="G3053" s="1">
        <v>15.945650433000001</v>
      </c>
      <c r="H3053" s="1">
        <v>0.16</v>
      </c>
      <c r="K3053" s="4">
        <v>110788636.17</v>
      </c>
      <c r="L3053" s="5">
        <v>4525001</v>
      </c>
      <c r="M3053" s="6">
        <v>24.483671090000001</v>
      </c>
      <c r="AB3053" s="8" t="s">
        <v>7735</v>
      </c>
    </row>
    <row r="3054" spans="1:28" x14ac:dyDescent="0.35">
      <c r="A3054" t="s">
        <v>4236</v>
      </c>
      <c r="B3054" t="s">
        <v>7860</v>
      </c>
      <c r="C3054" t="s">
        <v>7860</v>
      </c>
      <c r="G3054" s="1">
        <v>23.354088823000001</v>
      </c>
      <c r="H3054" s="1">
        <v>0.18</v>
      </c>
      <c r="K3054" s="4">
        <v>110788636.17</v>
      </c>
      <c r="L3054" s="5">
        <v>4525001</v>
      </c>
      <c r="M3054" s="6">
        <v>24.483671090000001</v>
      </c>
      <c r="AB3054" s="8" t="s">
        <v>7735</v>
      </c>
    </row>
    <row r="3055" spans="1:28" x14ac:dyDescent="0.35">
      <c r="A3055" t="s">
        <v>4236</v>
      </c>
      <c r="B3055" t="s">
        <v>7861</v>
      </c>
      <c r="C3055" t="s">
        <v>7861</v>
      </c>
      <c r="G3055" s="1">
        <v>7.6737636350000002</v>
      </c>
      <c r="H3055" s="1">
        <v>0.21</v>
      </c>
      <c r="K3055" s="4">
        <v>110788636.17</v>
      </c>
      <c r="L3055" s="5">
        <v>4525001</v>
      </c>
      <c r="M3055" s="6">
        <v>24.483671090000001</v>
      </c>
      <c r="AB3055" s="8" t="s">
        <v>7735</v>
      </c>
    </row>
    <row r="3056" spans="1:28" x14ac:dyDescent="0.35">
      <c r="A3056" t="s">
        <v>4236</v>
      </c>
      <c r="B3056" t="s">
        <v>7862</v>
      </c>
      <c r="C3056" t="s">
        <v>7862</v>
      </c>
      <c r="G3056" s="1">
        <v>7.5064203970000003</v>
      </c>
      <c r="H3056" s="1">
        <v>0.25</v>
      </c>
      <c r="K3056" s="4">
        <v>110788636.17</v>
      </c>
      <c r="L3056" s="5">
        <v>4525001</v>
      </c>
      <c r="M3056" s="6">
        <v>24.483671090000001</v>
      </c>
      <c r="AB3056" s="8" t="s">
        <v>7735</v>
      </c>
    </row>
    <row r="3057" spans="1:28" x14ac:dyDescent="0.35">
      <c r="A3057" t="s">
        <v>4236</v>
      </c>
      <c r="B3057" t="s">
        <v>7863</v>
      </c>
      <c r="C3057" t="s">
        <v>7863</v>
      </c>
      <c r="G3057" s="1">
        <v>13.389559108454195</v>
      </c>
      <c r="H3057" s="1">
        <v>67.61</v>
      </c>
      <c r="K3057" s="4">
        <v>110788636.17</v>
      </c>
      <c r="L3057" s="5">
        <v>4525001</v>
      </c>
      <c r="M3057" s="6">
        <v>24.483671090000001</v>
      </c>
      <c r="AB3057" s="8" t="s">
        <v>7735</v>
      </c>
    </row>
    <row r="3058" spans="1:28" x14ac:dyDescent="0.35">
      <c r="A3058" t="s">
        <v>4236</v>
      </c>
      <c r="B3058" t="s">
        <v>7864</v>
      </c>
      <c r="C3058" t="s">
        <v>7864</v>
      </c>
      <c r="G3058" s="1">
        <v>5.554094204531989E-2</v>
      </c>
      <c r="H3058" s="1">
        <v>67.61</v>
      </c>
      <c r="K3058" s="4">
        <v>110788636.17</v>
      </c>
      <c r="L3058" s="5">
        <v>4525001</v>
      </c>
      <c r="M3058" s="6">
        <v>24.483671090000001</v>
      </c>
      <c r="AB3058" s="8" t="s">
        <v>7735</v>
      </c>
    </row>
    <row r="3059" spans="1:28" x14ac:dyDescent="0.35">
      <c r="A3059" t="s">
        <v>4236</v>
      </c>
      <c r="B3059" t="s">
        <v>7864</v>
      </c>
      <c r="C3059" t="s">
        <v>7864</v>
      </c>
      <c r="G3059" s="1">
        <v>4.2325077960000002</v>
      </c>
      <c r="H3059" s="1">
        <v>67.819999999999894</v>
      </c>
      <c r="K3059" s="4">
        <v>110788636.17</v>
      </c>
      <c r="L3059" s="5">
        <v>4525001</v>
      </c>
      <c r="M3059" s="6">
        <v>24.483671090000001</v>
      </c>
      <c r="AB3059" s="8" t="s">
        <v>7735</v>
      </c>
    </row>
    <row r="3060" spans="1:28" x14ac:dyDescent="0.35">
      <c r="A3060" t="s">
        <v>4236</v>
      </c>
      <c r="B3060" t="s">
        <v>7865</v>
      </c>
      <c r="C3060" t="s">
        <v>7865</v>
      </c>
      <c r="G3060" s="1">
        <v>7.7832694849999999</v>
      </c>
      <c r="H3060" s="1">
        <v>0.34</v>
      </c>
      <c r="K3060" s="4">
        <v>110788636.17</v>
      </c>
      <c r="L3060" s="5">
        <v>4525001</v>
      </c>
      <c r="M3060" s="6">
        <v>24.483671090000001</v>
      </c>
      <c r="AB3060" s="8" t="s">
        <v>7735</v>
      </c>
    </row>
    <row r="3061" spans="1:28" x14ac:dyDescent="0.35">
      <c r="A3061" t="s">
        <v>4236</v>
      </c>
      <c r="B3061" t="s">
        <v>7866</v>
      </c>
      <c r="C3061" t="s">
        <v>7866</v>
      </c>
      <c r="G3061" s="1">
        <v>3.8535551950000002</v>
      </c>
      <c r="H3061" s="1">
        <v>0.33</v>
      </c>
      <c r="K3061" s="4">
        <v>110788636.17</v>
      </c>
      <c r="L3061" s="5">
        <v>4525001</v>
      </c>
      <c r="M3061" s="6">
        <v>24.483671090000001</v>
      </c>
      <c r="AB3061" s="8" t="s">
        <v>7735</v>
      </c>
    </row>
    <row r="3062" spans="1:28" x14ac:dyDescent="0.35">
      <c r="A3062" t="s">
        <v>4236</v>
      </c>
      <c r="B3062" t="s">
        <v>7867</v>
      </c>
      <c r="C3062" t="s">
        <v>7867</v>
      </c>
      <c r="G3062" s="1">
        <v>3.7773721519999999</v>
      </c>
      <c r="H3062" s="1">
        <v>0.3</v>
      </c>
      <c r="K3062" s="4">
        <v>110788636.17</v>
      </c>
      <c r="L3062" s="5">
        <v>4525001</v>
      </c>
      <c r="M3062" s="6">
        <v>24.483671090000001</v>
      </c>
      <c r="AB3062" s="8" t="s">
        <v>7735</v>
      </c>
    </row>
    <row r="3063" spans="1:28" x14ac:dyDescent="0.35">
      <c r="A3063" t="s">
        <v>4236</v>
      </c>
      <c r="B3063" t="s">
        <v>7868</v>
      </c>
      <c r="C3063" t="s">
        <v>7868</v>
      </c>
      <c r="G3063" s="1">
        <v>7.2835992049999998</v>
      </c>
      <c r="H3063" s="1">
        <v>0.26</v>
      </c>
      <c r="K3063" s="4">
        <v>110788636.17</v>
      </c>
      <c r="L3063" s="5">
        <v>4525001</v>
      </c>
      <c r="M3063" s="6">
        <v>24.483671090000001</v>
      </c>
      <c r="AB3063" s="8" t="s">
        <v>7735</v>
      </c>
    </row>
    <row r="3064" spans="1:28" x14ac:dyDescent="0.35">
      <c r="A3064" t="s">
        <v>4236</v>
      </c>
      <c r="B3064" t="s">
        <v>7869</v>
      </c>
      <c r="C3064" t="s">
        <v>7869</v>
      </c>
      <c r="G3064" s="1">
        <v>3.61355636</v>
      </c>
      <c r="H3064" s="1">
        <v>0.25</v>
      </c>
      <c r="K3064" s="4">
        <v>110788636.17</v>
      </c>
      <c r="L3064" s="5">
        <v>4525001</v>
      </c>
      <c r="M3064" s="6">
        <v>24.483671090000001</v>
      </c>
      <c r="AB3064" s="8" t="s">
        <v>7735</v>
      </c>
    </row>
    <row r="3065" spans="1:28" x14ac:dyDescent="0.35">
      <c r="A3065" t="s">
        <v>4236</v>
      </c>
      <c r="B3065" t="s">
        <v>7870</v>
      </c>
      <c r="C3065" t="s">
        <v>7870</v>
      </c>
      <c r="G3065" s="1">
        <v>10.725151143</v>
      </c>
      <c r="H3065" s="1">
        <v>0.24</v>
      </c>
      <c r="K3065" s="4">
        <v>110788636.17</v>
      </c>
      <c r="L3065" s="5">
        <v>4525001</v>
      </c>
      <c r="M3065" s="6">
        <v>24.483671090000001</v>
      </c>
      <c r="AB3065" s="8" t="s">
        <v>7735</v>
      </c>
    </row>
    <row r="3066" spans="1:28" x14ac:dyDescent="0.35">
      <c r="A3066" t="s">
        <v>4236</v>
      </c>
      <c r="B3066" t="s">
        <v>7871</v>
      </c>
      <c r="C3066" t="s">
        <v>7871</v>
      </c>
      <c r="G3066" s="1">
        <v>3.546119026</v>
      </c>
      <c r="H3066" s="1">
        <v>0.24</v>
      </c>
      <c r="K3066" s="4">
        <v>110788636.17</v>
      </c>
      <c r="L3066" s="5">
        <v>4525001</v>
      </c>
      <c r="M3066" s="6">
        <v>24.483671090000001</v>
      </c>
      <c r="AB3066" s="8" t="s">
        <v>7735</v>
      </c>
    </row>
    <row r="3067" spans="1:28" x14ac:dyDescent="0.35">
      <c r="A3067" t="s">
        <v>4236</v>
      </c>
      <c r="B3067" t="s">
        <v>7872</v>
      </c>
      <c r="C3067" t="s">
        <v>7872</v>
      </c>
      <c r="G3067" s="1">
        <v>3.4815541159999999</v>
      </c>
      <c r="H3067" s="1">
        <v>0.22</v>
      </c>
      <c r="K3067" s="4">
        <v>110788636.17</v>
      </c>
      <c r="L3067" s="5">
        <v>4525001</v>
      </c>
      <c r="M3067" s="6">
        <v>24.483671090000001</v>
      </c>
      <c r="AB3067" s="8" t="s">
        <v>7735</v>
      </c>
    </row>
    <row r="3068" spans="1:28" x14ac:dyDescent="0.35">
      <c r="A3068" t="s">
        <v>4236</v>
      </c>
      <c r="B3068" t="s">
        <v>7873</v>
      </c>
      <c r="C3068" t="s">
        <v>7873</v>
      </c>
      <c r="G3068" s="1">
        <v>6.9025334440000004</v>
      </c>
      <c r="H3068" s="1">
        <v>0.21</v>
      </c>
      <c r="K3068" s="4">
        <v>110788636.17</v>
      </c>
      <c r="L3068" s="5">
        <v>4525001</v>
      </c>
      <c r="M3068" s="6">
        <v>24.483671090000001</v>
      </c>
      <c r="AB3068" s="8" t="s">
        <v>7735</v>
      </c>
    </row>
    <row r="3069" spans="1:28" x14ac:dyDescent="0.35">
      <c r="A3069" t="s">
        <v>4236</v>
      </c>
      <c r="B3069" t="s">
        <v>7874</v>
      </c>
      <c r="C3069" t="s">
        <v>7874</v>
      </c>
      <c r="G3069" s="1">
        <v>10.258198918</v>
      </c>
      <c r="H3069" s="1">
        <v>0.2</v>
      </c>
      <c r="K3069" s="4">
        <v>110788636.17</v>
      </c>
      <c r="L3069" s="5">
        <v>4525001</v>
      </c>
      <c r="M3069" s="6">
        <v>24.483671090000001</v>
      </c>
      <c r="AB3069" s="8" t="s">
        <v>7735</v>
      </c>
    </row>
    <row r="3070" spans="1:28" x14ac:dyDescent="0.35">
      <c r="A3070" t="s">
        <v>4236</v>
      </c>
      <c r="B3070" t="s">
        <v>7875</v>
      </c>
      <c r="C3070" t="s">
        <v>7875</v>
      </c>
      <c r="G3070" s="1">
        <v>6.773586163</v>
      </c>
      <c r="H3070" s="1">
        <v>0.2</v>
      </c>
      <c r="K3070" s="4">
        <v>110788636.17</v>
      </c>
      <c r="L3070" s="5">
        <v>4525001</v>
      </c>
      <c r="M3070" s="6">
        <v>24.483671090000001</v>
      </c>
      <c r="AB3070" s="8" t="s">
        <v>7735</v>
      </c>
    </row>
    <row r="3071" spans="1:28" x14ac:dyDescent="0.35">
      <c r="A3071" t="s">
        <v>4236</v>
      </c>
      <c r="B3071" t="s">
        <v>7876</v>
      </c>
      <c r="C3071" t="s">
        <v>7876</v>
      </c>
      <c r="G3071" s="1">
        <v>3.2041807229999999</v>
      </c>
      <c r="H3071" s="1">
        <v>0.16</v>
      </c>
      <c r="K3071" s="4">
        <v>110788636.17</v>
      </c>
      <c r="L3071" s="5">
        <v>4525001</v>
      </c>
      <c r="M3071" s="6">
        <v>24.483671090000001</v>
      </c>
      <c r="AB3071" s="8" t="s">
        <v>7735</v>
      </c>
    </row>
    <row r="3072" spans="1:28" x14ac:dyDescent="0.35">
      <c r="A3072" t="s">
        <v>4236</v>
      </c>
      <c r="B3072" t="s">
        <v>7877</v>
      </c>
      <c r="C3072" t="s">
        <v>7877</v>
      </c>
      <c r="G3072" s="1">
        <v>3.180602162</v>
      </c>
      <c r="H3072" s="1">
        <v>0.15</v>
      </c>
      <c r="K3072" s="4">
        <v>110788636.17</v>
      </c>
      <c r="L3072" s="5">
        <v>4525001</v>
      </c>
      <c r="M3072" s="6">
        <v>24.483671090000001</v>
      </c>
      <c r="AB3072" s="8" t="s">
        <v>7735</v>
      </c>
    </row>
    <row r="3073" spans="1:28" x14ac:dyDescent="0.35">
      <c r="A3073" t="s">
        <v>4236</v>
      </c>
      <c r="B3073" t="s">
        <v>7878</v>
      </c>
      <c r="C3073" t="s">
        <v>7878</v>
      </c>
      <c r="G3073" s="1">
        <v>8.6671161740000002</v>
      </c>
      <c r="H3073" s="1">
        <v>0.19</v>
      </c>
      <c r="K3073" s="4">
        <v>110788636.17</v>
      </c>
      <c r="L3073" s="5">
        <v>4525001</v>
      </c>
      <c r="M3073" s="6">
        <v>24.483671090000001</v>
      </c>
      <c r="AB3073" s="8" t="s">
        <v>7735</v>
      </c>
    </row>
    <row r="3074" spans="1:28" x14ac:dyDescent="0.35">
      <c r="A3074" t="s">
        <v>4236</v>
      </c>
      <c r="B3074" t="s">
        <v>7879</v>
      </c>
      <c r="C3074" t="s">
        <v>7879</v>
      </c>
      <c r="G3074" s="1">
        <v>42.378354930999997</v>
      </c>
      <c r="H3074" s="1">
        <v>0.22</v>
      </c>
      <c r="K3074" s="4">
        <v>110788636.17</v>
      </c>
      <c r="L3074" s="5">
        <v>4525001</v>
      </c>
      <c r="M3074" s="6">
        <v>24.483671090000001</v>
      </c>
      <c r="AB3074" s="8" t="s">
        <v>7735</v>
      </c>
    </row>
    <row r="3075" spans="1:28" x14ac:dyDescent="0.35">
      <c r="A3075" t="s">
        <v>4236</v>
      </c>
      <c r="B3075" t="s">
        <v>7880</v>
      </c>
      <c r="C3075" t="s">
        <v>7880</v>
      </c>
      <c r="G3075" s="1">
        <v>33.162276572000003</v>
      </c>
      <c r="H3075" s="1">
        <v>0.25</v>
      </c>
      <c r="K3075" s="4">
        <v>110788636.17</v>
      </c>
      <c r="L3075" s="5">
        <v>4525001</v>
      </c>
      <c r="M3075" s="6">
        <v>24.483671090000001</v>
      </c>
      <c r="AB3075" s="8" t="s">
        <v>7735</v>
      </c>
    </row>
    <row r="3076" spans="1:28" x14ac:dyDescent="0.35">
      <c r="A3076" t="s">
        <v>4236</v>
      </c>
      <c r="B3076" t="s">
        <v>7881</v>
      </c>
      <c r="C3076" t="s">
        <v>7881</v>
      </c>
      <c r="G3076" s="1">
        <v>40.608853056999997</v>
      </c>
      <c r="H3076" s="1">
        <v>0.28000000000000003</v>
      </c>
      <c r="K3076" s="4">
        <v>110788636.17</v>
      </c>
      <c r="L3076" s="5">
        <v>4525001</v>
      </c>
      <c r="M3076" s="6">
        <v>24.483671090000001</v>
      </c>
      <c r="AB3076" s="8" t="s">
        <v>7735</v>
      </c>
    </row>
    <row r="3077" spans="1:28" x14ac:dyDescent="0.35">
      <c r="A3077" t="s">
        <v>4236</v>
      </c>
      <c r="B3077" t="s">
        <v>7882</v>
      </c>
      <c r="C3077" t="s">
        <v>7882</v>
      </c>
      <c r="G3077" s="1">
        <v>39.780703766999999</v>
      </c>
      <c r="H3077" s="1">
        <v>0.32</v>
      </c>
      <c r="K3077" s="4">
        <v>110788636.17</v>
      </c>
      <c r="L3077" s="5">
        <v>4525001</v>
      </c>
      <c r="M3077" s="6">
        <v>24.483671090000001</v>
      </c>
      <c r="AB3077" s="8" t="s">
        <v>7735</v>
      </c>
    </row>
    <row r="3078" spans="1:28" x14ac:dyDescent="0.35">
      <c r="A3078" t="s">
        <v>4236</v>
      </c>
      <c r="B3078" t="s">
        <v>7883</v>
      </c>
      <c r="C3078" t="s">
        <v>7883</v>
      </c>
      <c r="G3078" s="1">
        <v>7.7847935789999996</v>
      </c>
      <c r="H3078" s="1">
        <v>0.37</v>
      </c>
      <c r="K3078" s="4">
        <v>110788636.17</v>
      </c>
      <c r="L3078" s="5">
        <v>4525001</v>
      </c>
      <c r="M3078" s="6">
        <v>24.483671090000001</v>
      </c>
      <c r="AB3078" s="8" t="s">
        <v>7735</v>
      </c>
    </row>
    <row r="3079" spans="1:28" x14ac:dyDescent="0.35">
      <c r="A3079" t="s">
        <v>4236</v>
      </c>
      <c r="B3079" t="s">
        <v>7884</v>
      </c>
      <c r="C3079" t="s">
        <v>7884</v>
      </c>
      <c r="G3079" s="1">
        <v>0.48817697435488011</v>
      </c>
      <c r="H3079" s="1">
        <v>65.849999999999994</v>
      </c>
      <c r="K3079" s="4">
        <v>110788636.17</v>
      </c>
      <c r="L3079" s="5">
        <v>4525001</v>
      </c>
      <c r="M3079" s="6">
        <v>24.483671090000001</v>
      </c>
      <c r="AB3079" s="8" t="s">
        <v>7735</v>
      </c>
    </row>
    <row r="3080" spans="1:28" x14ac:dyDescent="0.35">
      <c r="A3080" t="s">
        <v>4236</v>
      </c>
      <c r="B3080" t="s">
        <v>7885</v>
      </c>
      <c r="C3080" t="s">
        <v>7885</v>
      </c>
      <c r="G3080" s="1">
        <v>-13.409982988016925</v>
      </c>
      <c r="H3080" s="1">
        <v>67.48</v>
      </c>
      <c r="K3080" s="4">
        <v>110788636.17</v>
      </c>
      <c r="L3080" s="5">
        <v>4525001</v>
      </c>
      <c r="M3080" s="6">
        <v>24.483671090000001</v>
      </c>
      <c r="AB3080" s="8" t="s">
        <v>7735</v>
      </c>
    </row>
    <row r="3081" spans="1:28" x14ac:dyDescent="0.35">
      <c r="A3081" t="s">
        <v>4236</v>
      </c>
      <c r="B3081" t="s">
        <v>7886</v>
      </c>
      <c r="C3081" t="s">
        <v>7886</v>
      </c>
      <c r="G3081" s="1">
        <v>0.22216376818128383</v>
      </c>
      <c r="H3081" s="1">
        <v>67.48</v>
      </c>
      <c r="K3081" s="4">
        <v>110788636.17</v>
      </c>
      <c r="L3081" s="5">
        <v>4525001</v>
      </c>
      <c r="M3081" s="6">
        <v>24.483671090000001</v>
      </c>
      <c r="AB3081" s="8" t="s">
        <v>7735</v>
      </c>
    </row>
    <row r="3082" spans="1:28" x14ac:dyDescent="0.35">
      <c r="A3082" t="s">
        <v>4236</v>
      </c>
      <c r="B3082" t="s">
        <v>7886</v>
      </c>
      <c r="C3082" t="s">
        <v>7886</v>
      </c>
      <c r="G3082" s="1">
        <v>0.41457727999999999</v>
      </c>
      <c r="H3082" s="1">
        <v>67.67</v>
      </c>
      <c r="K3082" s="4">
        <v>110788636.17</v>
      </c>
      <c r="L3082" s="5">
        <v>4525001</v>
      </c>
      <c r="M3082" s="6">
        <v>24.483671090000001</v>
      </c>
      <c r="AB3082" s="8" t="s">
        <v>7735</v>
      </c>
    </row>
    <row r="3083" spans="1:28" x14ac:dyDescent="0.35">
      <c r="A3083" t="s">
        <v>4236</v>
      </c>
      <c r="B3083" t="s">
        <v>7887</v>
      </c>
      <c r="C3083" t="s">
        <v>7887</v>
      </c>
      <c r="G3083" s="1">
        <v>3.6639317120000001</v>
      </c>
      <c r="H3083" s="1">
        <v>0.34</v>
      </c>
      <c r="K3083" s="4">
        <v>110788636.17</v>
      </c>
      <c r="L3083" s="5">
        <v>4525001</v>
      </c>
      <c r="M3083" s="6">
        <v>24.483671090000001</v>
      </c>
      <c r="AB3083" s="8" t="s">
        <v>7735</v>
      </c>
    </row>
    <row r="3084" spans="1:28" x14ac:dyDescent="0.35">
      <c r="A3084" t="s">
        <v>4236</v>
      </c>
      <c r="B3084" t="s">
        <v>7888</v>
      </c>
      <c r="C3084" t="s">
        <v>7888</v>
      </c>
      <c r="G3084" s="1">
        <v>3.597854114</v>
      </c>
      <c r="H3084" s="1">
        <v>0.32</v>
      </c>
      <c r="K3084" s="4">
        <v>110788636.17</v>
      </c>
      <c r="L3084" s="5">
        <v>4525001</v>
      </c>
      <c r="M3084" s="6">
        <v>24.483671090000001</v>
      </c>
      <c r="AB3084" s="8" t="s">
        <v>7735</v>
      </c>
    </row>
    <row r="3085" spans="1:28" x14ac:dyDescent="0.35">
      <c r="A3085" t="s">
        <v>4236</v>
      </c>
      <c r="B3085" t="s">
        <v>7889</v>
      </c>
      <c r="C3085" t="s">
        <v>7889</v>
      </c>
      <c r="G3085" s="1">
        <v>16.890108819999998</v>
      </c>
      <c r="H3085" s="1">
        <v>0.34999999999999898</v>
      </c>
      <c r="K3085" s="4">
        <v>110788636.17</v>
      </c>
      <c r="L3085" s="5">
        <v>4525001</v>
      </c>
      <c r="M3085" s="6">
        <v>24.483671090000001</v>
      </c>
      <c r="AB3085" s="8" t="s">
        <v>7735</v>
      </c>
    </row>
    <row r="3086" spans="1:28" x14ac:dyDescent="0.35">
      <c r="A3086" t="s">
        <v>4236</v>
      </c>
      <c r="B3086" t="s">
        <v>7890</v>
      </c>
      <c r="C3086" t="s">
        <v>7890</v>
      </c>
      <c r="G3086" s="1">
        <v>-13.429883008695596</v>
      </c>
      <c r="H3086" s="1">
        <v>67.36</v>
      </c>
      <c r="K3086" s="4">
        <v>110788636.17</v>
      </c>
      <c r="L3086" s="5">
        <v>4525001</v>
      </c>
      <c r="M3086" s="6">
        <v>24.483671090000001</v>
      </c>
      <c r="AB3086" s="8" t="s">
        <v>7735</v>
      </c>
    </row>
    <row r="3087" spans="1:28" x14ac:dyDescent="0.35">
      <c r="A3087" t="s">
        <v>4236</v>
      </c>
      <c r="B3087" t="s">
        <v>4326</v>
      </c>
      <c r="C3087" t="s">
        <v>4326</v>
      </c>
      <c r="G3087" s="1">
        <v>-13.45174314622342</v>
      </c>
      <c r="H3087" s="1">
        <v>67.239999999999995</v>
      </c>
      <c r="K3087" s="4">
        <v>110788636.17</v>
      </c>
      <c r="L3087" s="5">
        <v>4525001</v>
      </c>
      <c r="M3087" s="6">
        <v>24.483671090000001</v>
      </c>
      <c r="AB3087" s="8" t="s">
        <v>7735</v>
      </c>
    </row>
    <row r="3088" spans="1:28" x14ac:dyDescent="0.35">
      <c r="A3088" t="s">
        <v>4236</v>
      </c>
      <c r="B3088" t="s">
        <v>7891</v>
      </c>
      <c r="C3088" t="s">
        <v>7891</v>
      </c>
      <c r="G3088" s="1">
        <v>7.7683454742239215</v>
      </c>
      <c r="H3088" s="1">
        <v>65.510000000000005</v>
      </c>
      <c r="K3088" s="4">
        <v>110788636.17</v>
      </c>
      <c r="L3088" s="5">
        <v>4525001</v>
      </c>
      <c r="M3088" s="6">
        <v>24.483671090000001</v>
      </c>
      <c r="AB3088" s="8" t="s">
        <v>7735</v>
      </c>
    </row>
    <row r="3089" spans="1:28" x14ac:dyDescent="0.35">
      <c r="A3089" t="s">
        <v>4236</v>
      </c>
      <c r="B3089" t="s">
        <v>7892</v>
      </c>
      <c r="C3089" t="s">
        <v>7892</v>
      </c>
      <c r="G3089" s="1">
        <v>-9.9731374884536497E-2</v>
      </c>
      <c r="H3089" s="1">
        <v>66.94</v>
      </c>
      <c r="K3089" s="4">
        <v>110788636.17</v>
      </c>
      <c r="L3089" s="5">
        <v>4525001</v>
      </c>
      <c r="M3089" s="6">
        <v>24.483671090000001</v>
      </c>
      <c r="AB3089" s="8" t="s">
        <v>7735</v>
      </c>
    </row>
    <row r="3090" spans="1:28" x14ac:dyDescent="0.35">
      <c r="A3090" t="s">
        <v>4236</v>
      </c>
      <c r="B3090" t="s">
        <v>7893</v>
      </c>
      <c r="C3090" t="s">
        <v>7893</v>
      </c>
      <c r="G3090" s="1">
        <v>-5.9264470752038134</v>
      </c>
      <c r="H3090" s="1">
        <v>66.459999999999994</v>
      </c>
      <c r="K3090" s="4">
        <v>110788636.17</v>
      </c>
      <c r="L3090" s="5">
        <v>4525001</v>
      </c>
      <c r="M3090" s="6">
        <v>24.483671090000001</v>
      </c>
      <c r="AB3090" s="8" t="s">
        <v>7735</v>
      </c>
    </row>
    <row r="3091" spans="1:28" x14ac:dyDescent="0.35">
      <c r="A3091" t="s">
        <v>4236</v>
      </c>
      <c r="B3091" t="s">
        <v>7894</v>
      </c>
      <c r="C3091" t="s">
        <v>7894</v>
      </c>
      <c r="G3091" s="1">
        <v>-4.8108369166471716</v>
      </c>
      <c r="H3091" s="1">
        <v>68.12</v>
      </c>
      <c r="K3091" s="4">
        <v>110788636.17</v>
      </c>
      <c r="L3091" s="5">
        <v>4525001</v>
      </c>
      <c r="M3091" s="6">
        <v>24.483671090000001</v>
      </c>
      <c r="AB3091" s="8" t="s">
        <v>7735</v>
      </c>
    </row>
    <row r="3092" spans="1:28" x14ac:dyDescent="0.35">
      <c r="A3092" t="s">
        <v>4236</v>
      </c>
      <c r="B3092" t="s">
        <v>7894</v>
      </c>
      <c r="G3092" s="1">
        <v>-3.2921478756095225E-2</v>
      </c>
      <c r="K3092" s="4">
        <v>110788636.17</v>
      </c>
      <c r="L3092" s="5">
        <v>4525001</v>
      </c>
      <c r="M3092" s="6">
        <v>24.483671090000001</v>
      </c>
      <c r="AB3092" s="8" t="s">
        <v>7735</v>
      </c>
    </row>
    <row r="3093" spans="1:28" x14ac:dyDescent="0.35">
      <c r="A3093" t="s">
        <v>4236</v>
      </c>
      <c r="B3093" t="s">
        <v>7894</v>
      </c>
      <c r="C3093" t="s">
        <v>7894</v>
      </c>
      <c r="G3093" s="1">
        <v>0.16235959899999999</v>
      </c>
      <c r="H3093" s="1">
        <v>68.430000000000007</v>
      </c>
      <c r="K3093" s="4">
        <v>110788636.17</v>
      </c>
      <c r="L3093" s="5">
        <v>4525001</v>
      </c>
      <c r="M3093" s="6">
        <v>24.483671090000001</v>
      </c>
      <c r="AB3093" s="8" t="s">
        <v>7735</v>
      </c>
    </row>
    <row r="3094" spans="1:28" x14ac:dyDescent="0.35">
      <c r="A3094" t="s">
        <v>4236</v>
      </c>
      <c r="B3094" t="s">
        <v>7895</v>
      </c>
      <c r="C3094" t="s">
        <v>7895</v>
      </c>
      <c r="G3094" s="1">
        <v>2.5654405050000002</v>
      </c>
      <c r="H3094" s="1">
        <v>0.01</v>
      </c>
      <c r="K3094" s="4">
        <v>110788636.17</v>
      </c>
      <c r="L3094" s="5">
        <v>4525001</v>
      </c>
      <c r="M3094" s="6">
        <v>24.483671090000001</v>
      </c>
      <c r="AB3094" s="8" t="s">
        <v>7735</v>
      </c>
    </row>
    <row r="3095" spans="1:28" x14ac:dyDescent="0.35">
      <c r="A3095" t="s">
        <v>4236</v>
      </c>
      <c r="B3095" t="s">
        <v>7896</v>
      </c>
      <c r="C3095" t="s">
        <v>7896</v>
      </c>
      <c r="G3095" s="1">
        <v>1.2678105129999999</v>
      </c>
      <c r="H3095" s="1">
        <v>0.01</v>
      </c>
      <c r="K3095" s="4">
        <v>110788636.17</v>
      </c>
      <c r="L3095" s="5">
        <v>4525001</v>
      </c>
      <c r="M3095" s="6">
        <v>24.483671090000001</v>
      </c>
      <c r="AB3095" s="8" t="s">
        <v>7735</v>
      </c>
    </row>
    <row r="3096" spans="1:28" x14ac:dyDescent="0.35">
      <c r="A3096" t="s">
        <v>4236</v>
      </c>
      <c r="B3096" t="s">
        <v>7897</v>
      </c>
      <c r="C3096" t="s">
        <v>7897</v>
      </c>
      <c r="G3096" s="1">
        <v>5.0315467890000001</v>
      </c>
      <c r="H3096" s="1">
        <v>0.01</v>
      </c>
      <c r="K3096" s="4">
        <v>110788636.17</v>
      </c>
      <c r="L3096" s="5">
        <v>4525001</v>
      </c>
      <c r="M3096" s="6">
        <v>24.483671090000001</v>
      </c>
      <c r="AB3096" s="8" t="s">
        <v>7735</v>
      </c>
    </row>
    <row r="3097" spans="1:28" x14ac:dyDescent="0.35">
      <c r="A3097" t="s">
        <v>4236</v>
      </c>
      <c r="B3097" t="s">
        <v>7898</v>
      </c>
      <c r="C3097" t="s">
        <v>7898</v>
      </c>
      <c r="G3097" s="1">
        <v>4.9744862870000004</v>
      </c>
      <c r="H3097" s="1">
        <v>0.01</v>
      </c>
      <c r="K3097" s="4">
        <v>110788636.17</v>
      </c>
      <c r="L3097" s="5">
        <v>4525001</v>
      </c>
      <c r="M3097" s="6">
        <v>24.483671090000001</v>
      </c>
      <c r="AB3097" s="8" t="s">
        <v>7735</v>
      </c>
    </row>
    <row r="3098" spans="1:28" x14ac:dyDescent="0.35">
      <c r="A3098" t="s">
        <v>4236</v>
      </c>
      <c r="B3098" t="s">
        <v>7899</v>
      </c>
      <c r="C3098" t="s">
        <v>7899</v>
      </c>
      <c r="G3098" s="1">
        <v>3.6980105679999999</v>
      </c>
      <c r="H3098" s="1">
        <v>0.01</v>
      </c>
      <c r="K3098" s="4">
        <v>110788636.17</v>
      </c>
      <c r="L3098" s="5">
        <v>4525001</v>
      </c>
      <c r="M3098" s="6">
        <v>24.483671090000001</v>
      </c>
      <c r="AB3098" s="8" t="s">
        <v>7735</v>
      </c>
    </row>
    <row r="3099" spans="1:28" x14ac:dyDescent="0.35">
      <c r="A3099" t="s">
        <v>4236</v>
      </c>
      <c r="B3099" t="s">
        <v>7900</v>
      </c>
      <c r="C3099" t="s">
        <v>7900</v>
      </c>
      <c r="G3099" s="1">
        <v>1.222512786</v>
      </c>
      <c r="H3099" s="1">
        <v>0.01</v>
      </c>
      <c r="K3099" s="4">
        <v>110788636.17</v>
      </c>
      <c r="L3099" s="5">
        <v>4525001</v>
      </c>
      <c r="M3099" s="6">
        <v>24.483671090000001</v>
      </c>
      <c r="AB3099" s="8" t="s">
        <v>7735</v>
      </c>
    </row>
    <row r="3100" spans="1:28" x14ac:dyDescent="0.35">
      <c r="A3100" t="s">
        <v>4236</v>
      </c>
      <c r="B3100" t="s">
        <v>7901</v>
      </c>
      <c r="C3100" t="s">
        <v>7901</v>
      </c>
      <c r="G3100" s="1">
        <v>2.665042766</v>
      </c>
      <c r="H3100" s="1">
        <v>0.01</v>
      </c>
      <c r="K3100" s="4">
        <v>110788636.17</v>
      </c>
      <c r="L3100" s="5">
        <v>4525001</v>
      </c>
      <c r="M3100" s="6">
        <v>24.483671090000001</v>
      </c>
      <c r="AB3100" s="8" t="s">
        <v>7735</v>
      </c>
    </row>
    <row r="3101" spans="1:28" x14ac:dyDescent="0.35">
      <c r="A3101" t="s">
        <v>4236</v>
      </c>
      <c r="B3101" t="s">
        <v>7902</v>
      </c>
      <c r="C3101" t="s">
        <v>7902</v>
      </c>
      <c r="G3101" s="1">
        <v>1.3194509409999999</v>
      </c>
      <c r="H3101" s="1">
        <v>0.01</v>
      </c>
      <c r="K3101" s="4">
        <v>110788636.17</v>
      </c>
      <c r="L3101" s="5">
        <v>4525001</v>
      </c>
      <c r="M3101" s="6">
        <v>24.483671090000001</v>
      </c>
      <c r="AB3101" s="8" t="s">
        <v>7735</v>
      </c>
    </row>
    <row r="3102" spans="1:28" x14ac:dyDescent="0.35">
      <c r="A3102" t="s">
        <v>4236</v>
      </c>
      <c r="B3102" t="s">
        <v>7903</v>
      </c>
      <c r="C3102" t="s">
        <v>7903</v>
      </c>
      <c r="G3102" s="1">
        <v>3.916907471</v>
      </c>
      <c r="H3102" s="1">
        <v>0.01</v>
      </c>
      <c r="K3102" s="4">
        <v>110788636.17</v>
      </c>
      <c r="L3102" s="5">
        <v>4525001</v>
      </c>
      <c r="M3102" s="6">
        <v>24.483671090000001</v>
      </c>
      <c r="AB3102" s="8" t="s">
        <v>7735</v>
      </c>
    </row>
    <row r="3103" spans="1:28" x14ac:dyDescent="0.35">
      <c r="A3103" t="s">
        <v>4236</v>
      </c>
      <c r="B3103" t="s">
        <v>7904</v>
      </c>
      <c r="C3103" t="s">
        <v>7904</v>
      </c>
      <c r="G3103" s="1">
        <v>5.3033534910000002</v>
      </c>
      <c r="H3103" s="1">
        <v>0.01</v>
      </c>
      <c r="K3103" s="4">
        <v>110788636.17</v>
      </c>
      <c r="L3103" s="5">
        <v>4525001</v>
      </c>
      <c r="M3103" s="6">
        <v>24.483671090000001</v>
      </c>
      <c r="AB3103" s="8" t="s">
        <v>7735</v>
      </c>
    </row>
    <row r="3104" spans="1:28" x14ac:dyDescent="0.35">
      <c r="A3104" t="s">
        <v>4236</v>
      </c>
      <c r="B3104" t="s">
        <v>7905</v>
      </c>
      <c r="C3104" t="s">
        <v>7905</v>
      </c>
      <c r="G3104" s="1">
        <v>2.5956742949999998</v>
      </c>
      <c r="H3104" s="1">
        <v>0.01</v>
      </c>
      <c r="K3104" s="4">
        <v>110788636.17</v>
      </c>
      <c r="L3104" s="5">
        <v>4525001</v>
      </c>
      <c r="M3104" s="6">
        <v>24.483671090000001</v>
      </c>
      <c r="AB3104" s="8" t="s">
        <v>7735</v>
      </c>
    </row>
    <row r="3105" spans="1:28" x14ac:dyDescent="0.35">
      <c r="A3105" t="s">
        <v>4236</v>
      </c>
      <c r="B3105" t="s">
        <v>7906</v>
      </c>
      <c r="C3105" t="s">
        <v>7906</v>
      </c>
      <c r="G3105" s="1">
        <v>2.5447934459999999</v>
      </c>
      <c r="H3105" s="1">
        <v>0.01</v>
      </c>
      <c r="K3105" s="4">
        <v>110788636.17</v>
      </c>
      <c r="L3105" s="5">
        <v>4525001</v>
      </c>
      <c r="M3105" s="6">
        <v>24.483671090000001</v>
      </c>
      <c r="AB3105" s="8" t="s">
        <v>7735</v>
      </c>
    </row>
    <row r="3106" spans="1:28" x14ac:dyDescent="0.35">
      <c r="A3106" t="s">
        <v>4236</v>
      </c>
      <c r="B3106" t="s">
        <v>7907</v>
      </c>
      <c r="C3106" t="s">
        <v>7907</v>
      </c>
      <c r="G3106" s="1">
        <v>4.8837623130000001</v>
      </c>
      <c r="H3106" s="1">
        <v>0.01</v>
      </c>
      <c r="K3106" s="4">
        <v>110788636.17</v>
      </c>
      <c r="L3106" s="5">
        <v>4525001</v>
      </c>
      <c r="M3106" s="6">
        <v>24.483671090000001</v>
      </c>
      <c r="AB3106" s="8" t="s">
        <v>7735</v>
      </c>
    </row>
    <row r="3107" spans="1:28" x14ac:dyDescent="0.35">
      <c r="A3107" t="s">
        <v>4236</v>
      </c>
      <c r="B3107" t="s">
        <v>7908</v>
      </c>
      <c r="C3107" t="s">
        <v>7908</v>
      </c>
      <c r="G3107" s="1">
        <v>9.5789406110000002</v>
      </c>
      <c r="H3107" s="1">
        <v>0.01</v>
      </c>
      <c r="K3107" s="4">
        <v>110788636.17</v>
      </c>
      <c r="L3107" s="5">
        <v>4525001</v>
      </c>
      <c r="M3107" s="6">
        <v>24.483671090000001</v>
      </c>
      <c r="AB3107" s="8" t="s">
        <v>7735</v>
      </c>
    </row>
    <row r="3108" spans="1:28" x14ac:dyDescent="0.35">
      <c r="A3108" t="s">
        <v>4236</v>
      </c>
      <c r="B3108" t="s">
        <v>7909</v>
      </c>
      <c r="C3108" t="s">
        <v>7909</v>
      </c>
      <c r="G3108" s="1">
        <v>11.75537119</v>
      </c>
      <c r="H3108" s="1">
        <v>0.01</v>
      </c>
      <c r="K3108" s="4">
        <v>110788636.17</v>
      </c>
      <c r="L3108" s="5">
        <v>4525001</v>
      </c>
      <c r="M3108" s="6">
        <v>24.483671090000001</v>
      </c>
      <c r="AB3108" s="8" t="s">
        <v>7735</v>
      </c>
    </row>
    <row r="3109" spans="1:28" x14ac:dyDescent="0.35">
      <c r="A3109" t="s">
        <v>4236</v>
      </c>
      <c r="B3109" t="s">
        <v>7910</v>
      </c>
      <c r="C3109" t="s">
        <v>7910</v>
      </c>
      <c r="G3109" s="1">
        <v>2.2670844560000001</v>
      </c>
      <c r="H3109" s="1">
        <v>0.01</v>
      </c>
      <c r="K3109" s="4">
        <v>110788636.17</v>
      </c>
      <c r="L3109" s="5">
        <v>4525001</v>
      </c>
      <c r="M3109" s="6">
        <v>24.483671090000001</v>
      </c>
      <c r="AB3109" s="8" t="s">
        <v>7735</v>
      </c>
    </row>
    <row r="3110" spans="1:28" x14ac:dyDescent="0.35">
      <c r="A3110" t="s">
        <v>4236</v>
      </c>
      <c r="B3110" t="s">
        <v>7911</v>
      </c>
      <c r="C3110" t="s">
        <v>7911</v>
      </c>
      <c r="G3110" s="1">
        <v>11.141116811</v>
      </c>
      <c r="H3110" s="1">
        <v>0.01</v>
      </c>
      <c r="K3110" s="4">
        <v>110788636.17</v>
      </c>
      <c r="L3110" s="5">
        <v>4525001</v>
      </c>
      <c r="M3110" s="6">
        <v>24.483671090000001</v>
      </c>
      <c r="AB3110" s="8" t="s">
        <v>7735</v>
      </c>
    </row>
    <row r="3111" spans="1:28" x14ac:dyDescent="0.35">
      <c r="A3111" t="s">
        <v>4236</v>
      </c>
      <c r="B3111" t="s">
        <v>7912</v>
      </c>
      <c r="C3111" t="s">
        <v>7912</v>
      </c>
      <c r="G3111" s="1">
        <v>-7.5857779501206242</v>
      </c>
      <c r="H3111" s="1">
        <v>66.33</v>
      </c>
      <c r="K3111" s="4">
        <v>110788636.17</v>
      </c>
      <c r="L3111" s="5">
        <v>4525001</v>
      </c>
      <c r="M3111" s="6">
        <v>24.483671090000001</v>
      </c>
      <c r="AB3111" s="8" t="s">
        <v>7735</v>
      </c>
    </row>
    <row r="3112" spans="1:28" x14ac:dyDescent="0.35">
      <c r="A3112" t="s">
        <v>4236</v>
      </c>
      <c r="B3112" t="s">
        <v>7913</v>
      </c>
      <c r="G3112" s="1">
        <v>-704094.46084315749</v>
      </c>
      <c r="K3112" s="4">
        <v>110788636.17</v>
      </c>
      <c r="L3112" s="5">
        <v>4525001</v>
      </c>
      <c r="M3112" s="6">
        <v>24.483671090000001</v>
      </c>
      <c r="AB3112" s="8" t="s">
        <v>7735</v>
      </c>
    </row>
    <row r="3113" spans="1:28" x14ac:dyDescent="0.35">
      <c r="A3113" t="s">
        <v>4236</v>
      </c>
      <c r="B3113" t="s">
        <v>7914</v>
      </c>
      <c r="C3113" t="s">
        <v>7914</v>
      </c>
      <c r="G3113" s="1">
        <v>-6449327.3820473496</v>
      </c>
      <c r="H3113" s="1">
        <v>0.1379957497309082</v>
      </c>
      <c r="K3113" s="4">
        <v>110788636.17</v>
      </c>
      <c r="L3113" s="5">
        <v>4525001</v>
      </c>
      <c r="M3113" s="6">
        <v>24.483671090000001</v>
      </c>
      <c r="AB3113" s="8" t="s">
        <v>7735</v>
      </c>
    </row>
    <row r="3114" spans="1:28" x14ac:dyDescent="0.35">
      <c r="A3114" t="s">
        <v>4236</v>
      </c>
      <c r="B3114" t="s">
        <v>1594</v>
      </c>
      <c r="C3114" t="s">
        <v>1594</v>
      </c>
      <c r="G3114" s="1">
        <v>2.9688132819569599</v>
      </c>
      <c r="H3114" s="1">
        <v>121.48</v>
      </c>
      <c r="K3114" s="4">
        <v>110788636.17</v>
      </c>
      <c r="L3114" s="5">
        <v>4525001</v>
      </c>
      <c r="M3114" s="6">
        <v>24.483671090000001</v>
      </c>
      <c r="AB3114" s="8" t="s">
        <v>7735</v>
      </c>
    </row>
    <row r="3115" spans="1:28" x14ac:dyDescent="0.35">
      <c r="A3115" t="s">
        <v>4236</v>
      </c>
      <c r="B3115" t="s">
        <v>7915</v>
      </c>
      <c r="C3115" t="s">
        <v>7915</v>
      </c>
      <c r="G3115" s="1">
        <v>-26.658971069</v>
      </c>
      <c r="H3115" s="1">
        <v>72.279999999999902</v>
      </c>
      <c r="K3115" s="4">
        <v>110788636.17</v>
      </c>
      <c r="L3115" s="5">
        <v>4525001</v>
      </c>
      <c r="M3115" s="6">
        <v>24.483671090000001</v>
      </c>
      <c r="AB3115" s="8" t="s">
        <v>7735</v>
      </c>
    </row>
    <row r="3116" spans="1:28" x14ac:dyDescent="0.35">
      <c r="A3116" t="s">
        <v>4236</v>
      </c>
      <c r="B3116" t="s">
        <v>7915</v>
      </c>
      <c r="G3116" s="1">
        <v>-6.9022687246367412E-2</v>
      </c>
      <c r="K3116" s="4">
        <v>110788636.17</v>
      </c>
      <c r="L3116" s="5">
        <v>4525001</v>
      </c>
      <c r="M3116" s="6">
        <v>24.483671090000001</v>
      </c>
      <c r="AB3116" s="8" t="s">
        <v>7735</v>
      </c>
    </row>
    <row r="3117" spans="1:28" x14ac:dyDescent="0.35">
      <c r="A3117" t="s">
        <v>4236</v>
      </c>
      <c r="B3117" t="s">
        <v>7915</v>
      </c>
      <c r="C3117" t="s">
        <v>7915</v>
      </c>
      <c r="G3117" s="1">
        <v>-2.0062391528999073E-2</v>
      </c>
      <c r="H3117" s="1">
        <v>71.89</v>
      </c>
      <c r="K3117" s="4">
        <v>110788636.17</v>
      </c>
      <c r="L3117" s="5">
        <v>4525001</v>
      </c>
      <c r="M3117" s="6">
        <v>24.483671090000001</v>
      </c>
      <c r="AB3117" s="8" t="s">
        <v>7735</v>
      </c>
    </row>
    <row r="3118" spans="1:28" x14ac:dyDescent="0.35">
      <c r="A3118" t="s">
        <v>4236</v>
      </c>
      <c r="B3118" t="s">
        <v>7915</v>
      </c>
      <c r="C3118" t="s">
        <v>7915</v>
      </c>
      <c r="G3118" s="1">
        <v>0.54155497010934783</v>
      </c>
      <c r="H3118" s="1">
        <v>71.89</v>
      </c>
      <c r="K3118" s="4">
        <v>110788636.17</v>
      </c>
      <c r="L3118" s="5">
        <v>4525001</v>
      </c>
      <c r="M3118" s="6">
        <v>24.483671090000001</v>
      </c>
      <c r="AB3118" s="8" t="s">
        <v>7735</v>
      </c>
    </row>
    <row r="3119" spans="1:28" x14ac:dyDescent="0.35">
      <c r="A3119" t="s">
        <v>4236</v>
      </c>
      <c r="B3119" t="s">
        <v>7916</v>
      </c>
      <c r="C3119" t="s">
        <v>7916</v>
      </c>
      <c r="G3119" s="1">
        <v>-5.18530523</v>
      </c>
      <c r="H3119" s="1">
        <v>0.67</v>
      </c>
      <c r="K3119" s="4">
        <v>110788636.17</v>
      </c>
      <c r="L3119" s="5">
        <v>4525001</v>
      </c>
      <c r="M3119" s="6">
        <v>24.483671090000001</v>
      </c>
      <c r="AB3119" s="8" t="s">
        <v>7735</v>
      </c>
    </row>
    <row r="3120" spans="1:28" x14ac:dyDescent="0.35">
      <c r="A3120" t="s">
        <v>4236</v>
      </c>
      <c r="B3120" t="s">
        <v>7917</v>
      </c>
      <c r="C3120" t="s">
        <v>7917</v>
      </c>
      <c r="G3120" s="1">
        <v>-3.472552377</v>
      </c>
      <c r="H3120" s="1">
        <v>0.51</v>
      </c>
      <c r="K3120" s="4">
        <v>110788636.17</v>
      </c>
      <c r="L3120" s="5">
        <v>4525001</v>
      </c>
      <c r="M3120" s="6">
        <v>24.483671090000001</v>
      </c>
      <c r="AB3120" s="8" t="s">
        <v>7735</v>
      </c>
    </row>
    <row r="3121" spans="1:28" x14ac:dyDescent="0.35">
      <c r="A3121" t="s">
        <v>4236</v>
      </c>
      <c r="B3121" t="s">
        <v>7918</v>
      </c>
      <c r="C3121" t="s">
        <v>7918</v>
      </c>
      <c r="G3121" s="1">
        <v>-3.4095958419999999</v>
      </c>
      <c r="H3121" s="1">
        <v>0.4</v>
      </c>
      <c r="K3121" s="4">
        <v>110788636.17</v>
      </c>
      <c r="L3121" s="5">
        <v>4525001</v>
      </c>
      <c r="M3121" s="6">
        <v>24.483671090000001</v>
      </c>
      <c r="AB3121" s="8" t="s">
        <v>7735</v>
      </c>
    </row>
    <row r="3122" spans="1:28" x14ac:dyDescent="0.35">
      <c r="A3122" t="s">
        <v>4236</v>
      </c>
      <c r="B3122" t="s">
        <v>7919</v>
      </c>
      <c r="C3122" t="s">
        <v>7919</v>
      </c>
      <c r="G3122" s="1">
        <v>-11.833116813</v>
      </c>
      <c r="H3122" s="1">
        <v>0.32</v>
      </c>
      <c r="K3122" s="4">
        <v>110788636.17</v>
      </c>
      <c r="L3122" s="5">
        <v>4525001</v>
      </c>
      <c r="M3122" s="6">
        <v>24.483671090000001</v>
      </c>
      <c r="AB3122" s="8" t="s">
        <v>7735</v>
      </c>
    </row>
    <row r="3123" spans="1:28" x14ac:dyDescent="0.35">
      <c r="A3123" t="s">
        <v>4236</v>
      </c>
      <c r="B3123" t="s">
        <v>7920</v>
      </c>
      <c r="C3123" t="s">
        <v>7920</v>
      </c>
      <c r="G3123" s="1">
        <v>-10.053295492</v>
      </c>
      <c r="H3123" s="1">
        <v>0.27</v>
      </c>
      <c r="K3123" s="4">
        <v>110788636.17</v>
      </c>
      <c r="L3123" s="5">
        <v>4525001</v>
      </c>
      <c r="M3123" s="6">
        <v>24.483671090000001</v>
      </c>
      <c r="AB3123" s="8" t="s">
        <v>7735</v>
      </c>
    </row>
    <row r="3124" spans="1:28" x14ac:dyDescent="0.35">
      <c r="A3124" t="s">
        <v>4236</v>
      </c>
      <c r="B3124" t="s">
        <v>7921</v>
      </c>
      <c r="C3124" t="s">
        <v>7921</v>
      </c>
      <c r="G3124" s="1">
        <v>-3.2966497960000001</v>
      </c>
      <c r="H3124" s="1">
        <v>0.23</v>
      </c>
      <c r="K3124" s="4">
        <v>110788636.17</v>
      </c>
      <c r="L3124" s="5">
        <v>4525001</v>
      </c>
      <c r="M3124" s="6">
        <v>24.483671090000001</v>
      </c>
      <c r="AB3124" s="8" t="s">
        <v>7735</v>
      </c>
    </row>
    <row r="3125" spans="1:28" x14ac:dyDescent="0.35">
      <c r="A3125" t="s">
        <v>4236</v>
      </c>
      <c r="B3125" t="s">
        <v>7922</v>
      </c>
      <c r="C3125" t="s">
        <v>7922</v>
      </c>
      <c r="G3125" s="1">
        <v>-112.7550812178888</v>
      </c>
      <c r="H3125" s="1">
        <v>1.73</v>
      </c>
      <c r="K3125" s="4">
        <v>110788636.17</v>
      </c>
      <c r="L3125" s="5">
        <v>4525001</v>
      </c>
      <c r="M3125" s="6">
        <v>24.483671090000001</v>
      </c>
      <c r="AB3125" s="8" t="s">
        <v>7735</v>
      </c>
    </row>
    <row r="3126" spans="1:28" x14ac:dyDescent="0.35">
      <c r="A3126" t="s">
        <v>4236</v>
      </c>
      <c r="B3126" t="s">
        <v>7923</v>
      </c>
      <c r="C3126" t="s">
        <v>7923</v>
      </c>
      <c r="G3126" s="1">
        <v>-5.18530523</v>
      </c>
      <c r="H3126" s="1">
        <v>3.39</v>
      </c>
      <c r="K3126" s="4">
        <v>110788636.17</v>
      </c>
      <c r="L3126" s="5">
        <v>4525001</v>
      </c>
      <c r="M3126" s="6">
        <v>24.483671090000001</v>
      </c>
      <c r="AB3126" s="8" t="s">
        <v>7735</v>
      </c>
    </row>
    <row r="3127" spans="1:28" x14ac:dyDescent="0.35">
      <c r="A3127" t="s">
        <v>4236</v>
      </c>
      <c r="B3127" t="s">
        <v>7924</v>
      </c>
      <c r="C3127" t="s">
        <v>7924</v>
      </c>
      <c r="G3127" s="1">
        <v>-3.472552377</v>
      </c>
      <c r="H3127" s="1">
        <v>4.2300000000000004</v>
      </c>
      <c r="K3127" s="4">
        <v>110788636.17</v>
      </c>
      <c r="L3127" s="5">
        <v>4525001</v>
      </c>
      <c r="M3127" s="6">
        <v>24.483671090000001</v>
      </c>
      <c r="AB3127" s="8" t="s">
        <v>7735</v>
      </c>
    </row>
    <row r="3128" spans="1:28" x14ac:dyDescent="0.35">
      <c r="A3128" t="s">
        <v>4236</v>
      </c>
      <c r="B3128" t="s">
        <v>7925</v>
      </c>
      <c r="C3128" t="s">
        <v>7925</v>
      </c>
      <c r="G3128" s="1">
        <v>-3.4095958419999999</v>
      </c>
      <c r="H3128" s="1">
        <v>5.12</v>
      </c>
      <c r="K3128" s="4">
        <v>110788636.17</v>
      </c>
      <c r="L3128" s="5">
        <v>4525001</v>
      </c>
      <c r="M3128" s="6">
        <v>24.483671090000001</v>
      </c>
      <c r="AB3128" s="8" t="s">
        <v>7735</v>
      </c>
    </row>
    <row r="3129" spans="1:28" x14ac:dyDescent="0.35">
      <c r="A3129" t="s">
        <v>4236</v>
      </c>
      <c r="B3129" t="s">
        <v>7926</v>
      </c>
      <c r="C3129" t="s">
        <v>7926</v>
      </c>
      <c r="G3129" s="1">
        <v>-11.833116813</v>
      </c>
      <c r="H3129" s="1">
        <v>6.04</v>
      </c>
      <c r="K3129" s="4">
        <v>110788636.17</v>
      </c>
      <c r="L3129" s="5">
        <v>4525001</v>
      </c>
      <c r="M3129" s="6">
        <v>24.483671090000001</v>
      </c>
      <c r="AB3129" s="8" t="s">
        <v>7735</v>
      </c>
    </row>
    <row r="3130" spans="1:28" x14ac:dyDescent="0.35">
      <c r="A3130" t="s">
        <v>4236</v>
      </c>
      <c r="B3130" t="s">
        <v>7927</v>
      </c>
      <c r="C3130" t="s">
        <v>7927</v>
      </c>
      <c r="G3130" s="1">
        <v>-10.053295492</v>
      </c>
      <c r="H3130" s="1">
        <v>6.99</v>
      </c>
      <c r="K3130" s="4">
        <v>110788636.17</v>
      </c>
      <c r="L3130" s="5">
        <v>4525001</v>
      </c>
      <c r="M3130" s="6">
        <v>24.483671090000001</v>
      </c>
      <c r="AB3130" s="8" t="s">
        <v>7735</v>
      </c>
    </row>
    <row r="3131" spans="1:28" x14ac:dyDescent="0.35">
      <c r="A3131" t="s">
        <v>4236</v>
      </c>
      <c r="B3131" t="s">
        <v>7928</v>
      </c>
      <c r="C3131" t="s">
        <v>7928</v>
      </c>
      <c r="G3131" s="1">
        <v>-3.2966497960000001</v>
      </c>
      <c r="H3131" s="1">
        <v>7.95</v>
      </c>
      <c r="K3131" s="4">
        <v>110788636.17</v>
      </c>
      <c r="L3131" s="5">
        <v>4525001</v>
      </c>
      <c r="M3131" s="6">
        <v>24.483671090000001</v>
      </c>
      <c r="AB3131" s="8" t="s">
        <v>7735</v>
      </c>
    </row>
    <row r="3132" spans="1:28" x14ac:dyDescent="0.35">
      <c r="A3132" t="s">
        <v>4236</v>
      </c>
      <c r="B3132" t="s">
        <v>7929</v>
      </c>
      <c r="C3132" t="s">
        <v>7929</v>
      </c>
      <c r="G3132" s="1">
        <v>7.3291983873601421</v>
      </c>
      <c r="H3132" s="1">
        <v>70.180000000000007</v>
      </c>
      <c r="K3132" s="4">
        <v>110788636.17</v>
      </c>
      <c r="L3132" s="5">
        <v>4525001</v>
      </c>
      <c r="M3132" s="6">
        <v>24.483671090000001</v>
      </c>
      <c r="AB3132" s="8" t="s">
        <v>7735</v>
      </c>
    </row>
    <row r="3133" spans="1:28" x14ac:dyDescent="0.35">
      <c r="A3133" t="s">
        <v>4236</v>
      </c>
      <c r="B3133" t="s">
        <v>7930</v>
      </c>
      <c r="C3133" t="s">
        <v>7930</v>
      </c>
      <c r="G3133" s="1">
        <v>11.251628490714319</v>
      </c>
      <c r="H3133" s="1">
        <v>71.650000000000006</v>
      </c>
      <c r="K3133" s="4">
        <v>110788636.17</v>
      </c>
      <c r="L3133" s="5">
        <v>4525001</v>
      </c>
      <c r="M3133" s="6">
        <v>24.483671090000001</v>
      </c>
      <c r="AB3133" s="8" t="s">
        <v>7735</v>
      </c>
    </row>
    <row r="3134" spans="1:28" x14ac:dyDescent="0.35">
      <c r="A3134" t="s">
        <v>4236</v>
      </c>
      <c r="B3134" t="s">
        <v>7931</v>
      </c>
      <c r="C3134" t="s">
        <v>7931</v>
      </c>
      <c r="G3134" s="1">
        <v>-4.4530829660000002</v>
      </c>
      <c r="H3134" s="1">
        <v>71.98</v>
      </c>
      <c r="K3134" s="4">
        <v>110788636.17</v>
      </c>
      <c r="L3134" s="5">
        <v>4525001</v>
      </c>
      <c r="M3134" s="6">
        <v>24.483671090000001</v>
      </c>
      <c r="AB3134" s="8" t="s">
        <v>7735</v>
      </c>
    </row>
    <row r="3135" spans="1:28" x14ac:dyDescent="0.35">
      <c r="A3135" t="s">
        <v>4236</v>
      </c>
      <c r="B3135" t="s">
        <v>7931</v>
      </c>
      <c r="G3135" s="1">
        <v>-0.27761280432286323</v>
      </c>
      <c r="K3135" s="4">
        <v>110788636.17</v>
      </c>
      <c r="L3135" s="5">
        <v>4525001</v>
      </c>
      <c r="M3135" s="6">
        <v>24.483671090000001</v>
      </c>
      <c r="AB3135" s="8" t="s">
        <v>7735</v>
      </c>
    </row>
    <row r="3136" spans="1:28" x14ac:dyDescent="0.35">
      <c r="A3136" t="s">
        <v>4236</v>
      </c>
      <c r="B3136" t="s">
        <v>7931</v>
      </c>
      <c r="C3136" t="s">
        <v>7931</v>
      </c>
      <c r="G3136" s="1">
        <v>-8.0249566115994125E-2</v>
      </c>
      <c r="H3136" s="1">
        <v>71.650000000000006</v>
      </c>
      <c r="K3136" s="4">
        <v>110788636.17</v>
      </c>
      <c r="L3136" s="5">
        <v>4525001</v>
      </c>
      <c r="M3136" s="6">
        <v>24.483671090000001</v>
      </c>
      <c r="AB3136" s="8" t="s">
        <v>7735</v>
      </c>
    </row>
    <row r="3137" spans="1:28" x14ac:dyDescent="0.35">
      <c r="A3137" t="s">
        <v>4236</v>
      </c>
      <c r="B3137" t="s">
        <v>7932</v>
      </c>
      <c r="C3137" t="s">
        <v>7932</v>
      </c>
      <c r="G3137" s="1">
        <v>-1.9233087550000001</v>
      </c>
      <c r="H3137" s="1">
        <v>5.24</v>
      </c>
      <c r="K3137" s="4">
        <v>110788636.17</v>
      </c>
      <c r="L3137" s="5">
        <v>4525001</v>
      </c>
      <c r="M3137" s="6">
        <v>24.483671090000001</v>
      </c>
      <c r="AB3137" s="8" t="s">
        <v>7735</v>
      </c>
    </row>
    <row r="3138" spans="1:28" x14ac:dyDescent="0.35">
      <c r="A3138" t="s">
        <v>4236</v>
      </c>
      <c r="B3138" t="s">
        <v>7933</v>
      </c>
      <c r="C3138" t="s">
        <v>7933</v>
      </c>
      <c r="G3138" s="1">
        <v>-5.6153712169999999</v>
      </c>
      <c r="H3138" s="1">
        <v>3.91</v>
      </c>
      <c r="K3138" s="4">
        <v>110788636.17</v>
      </c>
      <c r="L3138" s="5">
        <v>4525001</v>
      </c>
      <c r="M3138" s="6">
        <v>24.483671090000001</v>
      </c>
      <c r="AB3138" s="8" t="s">
        <v>7735</v>
      </c>
    </row>
    <row r="3139" spans="1:28" x14ac:dyDescent="0.35">
      <c r="A3139" t="s">
        <v>4236</v>
      </c>
      <c r="B3139" t="s">
        <v>7934</v>
      </c>
      <c r="C3139" t="s">
        <v>7934</v>
      </c>
      <c r="G3139" s="1">
        <v>-3.6947329180000001</v>
      </c>
      <c r="H3139" s="1">
        <v>3.35</v>
      </c>
      <c r="K3139" s="4">
        <v>110788636.17</v>
      </c>
      <c r="L3139" s="5">
        <v>4525001</v>
      </c>
      <c r="M3139" s="6">
        <v>24.483671090000001</v>
      </c>
      <c r="AB3139" s="8" t="s">
        <v>7735</v>
      </c>
    </row>
    <row r="3140" spans="1:28" x14ac:dyDescent="0.35">
      <c r="A3140" t="s">
        <v>4236</v>
      </c>
      <c r="B3140" t="s">
        <v>7935</v>
      </c>
      <c r="C3140" t="s">
        <v>7935</v>
      </c>
      <c r="G3140" s="1">
        <v>-9.1142554469999997</v>
      </c>
      <c r="H3140" s="1">
        <v>2.85</v>
      </c>
      <c r="K3140" s="4">
        <v>110788636.17</v>
      </c>
      <c r="L3140" s="5">
        <v>4525001</v>
      </c>
      <c r="M3140" s="6">
        <v>24.483671090000001</v>
      </c>
      <c r="AB3140" s="8" t="s">
        <v>7735</v>
      </c>
    </row>
    <row r="3141" spans="1:28" x14ac:dyDescent="0.35">
      <c r="A3141" t="s">
        <v>4236</v>
      </c>
      <c r="B3141" t="s">
        <v>7936</v>
      </c>
      <c r="C3141" t="s">
        <v>7936</v>
      </c>
      <c r="G3141" s="1">
        <v>-1.7999807860000001</v>
      </c>
      <c r="H3141" s="1">
        <v>2.41</v>
      </c>
      <c r="K3141" s="4">
        <v>110788636.17</v>
      </c>
      <c r="L3141" s="5">
        <v>4525001</v>
      </c>
      <c r="M3141" s="6">
        <v>24.483671090000001</v>
      </c>
      <c r="AB3141" s="8" t="s">
        <v>7735</v>
      </c>
    </row>
    <row r="3142" spans="1:28" x14ac:dyDescent="0.35">
      <c r="A3142" t="s">
        <v>4236</v>
      </c>
      <c r="B3142" t="s">
        <v>7937</v>
      </c>
      <c r="C3142" t="s">
        <v>7937</v>
      </c>
      <c r="G3142" s="1">
        <v>-110.2226049412763</v>
      </c>
      <c r="H3142" s="1">
        <v>2.31</v>
      </c>
      <c r="K3142" s="4">
        <v>110788636.17</v>
      </c>
      <c r="L3142" s="5">
        <v>4525001</v>
      </c>
      <c r="M3142" s="6">
        <v>24.483671090000001</v>
      </c>
      <c r="AB3142" s="8" t="s">
        <v>7735</v>
      </c>
    </row>
    <row r="3143" spans="1:28" x14ac:dyDescent="0.35">
      <c r="A3143" t="s">
        <v>4236</v>
      </c>
      <c r="B3143" t="s">
        <v>7938</v>
      </c>
      <c r="C3143" t="s">
        <v>7938</v>
      </c>
      <c r="G3143" s="1">
        <v>-1.7807680690000001</v>
      </c>
      <c r="H3143" s="1">
        <v>2.04</v>
      </c>
      <c r="K3143" s="4">
        <v>110788636.17</v>
      </c>
      <c r="L3143" s="5">
        <v>4525001</v>
      </c>
      <c r="M3143" s="6">
        <v>24.483671090000001</v>
      </c>
      <c r="AB3143" s="8" t="s">
        <v>7735</v>
      </c>
    </row>
    <row r="3144" spans="1:28" x14ac:dyDescent="0.35">
      <c r="A3144" t="s">
        <v>4236</v>
      </c>
      <c r="B3144" t="s">
        <v>7939</v>
      </c>
      <c r="C3144" t="s">
        <v>7939</v>
      </c>
      <c r="G3144" s="1">
        <v>-3.5212336839999998</v>
      </c>
      <c r="H3144" s="1">
        <v>1.73</v>
      </c>
      <c r="K3144" s="4">
        <v>110788636.17</v>
      </c>
      <c r="L3144" s="5">
        <v>4525001</v>
      </c>
      <c r="M3144" s="6">
        <v>24.483671090000001</v>
      </c>
      <c r="AB3144" s="8" t="s">
        <v>7735</v>
      </c>
    </row>
    <row r="3145" spans="1:28" x14ac:dyDescent="0.35">
      <c r="A3145" t="s">
        <v>4236</v>
      </c>
      <c r="B3145" t="s">
        <v>7940</v>
      </c>
      <c r="C3145" t="s">
        <v>7940</v>
      </c>
      <c r="G3145" s="1">
        <v>-3.4782105630000002</v>
      </c>
      <c r="H3145" s="1">
        <v>1.46</v>
      </c>
      <c r="K3145" s="4">
        <v>110788636.17</v>
      </c>
      <c r="L3145" s="5">
        <v>4525001</v>
      </c>
      <c r="M3145" s="6">
        <v>24.483671090000001</v>
      </c>
      <c r="AB3145" s="8" t="s">
        <v>7735</v>
      </c>
    </row>
    <row r="3146" spans="1:28" x14ac:dyDescent="0.35">
      <c r="A3146" t="s">
        <v>4236</v>
      </c>
      <c r="B3146" t="s">
        <v>7941</v>
      </c>
      <c r="C3146" t="s">
        <v>7941</v>
      </c>
      <c r="G3146" s="1">
        <v>-5.1620747959999997</v>
      </c>
      <c r="H3146" s="1">
        <v>1.24</v>
      </c>
      <c r="K3146" s="4">
        <v>110788636.17</v>
      </c>
      <c r="L3146" s="5">
        <v>4525001</v>
      </c>
      <c r="M3146" s="6">
        <v>24.483671090000001</v>
      </c>
      <c r="AB3146" s="8" t="s">
        <v>7735</v>
      </c>
    </row>
    <row r="3147" spans="1:28" x14ac:dyDescent="0.35">
      <c r="A3147" t="s">
        <v>4236</v>
      </c>
      <c r="B3147" t="s">
        <v>7942</v>
      </c>
      <c r="C3147" t="s">
        <v>7942</v>
      </c>
      <c r="G3147" s="1">
        <v>-1.6991560670000001</v>
      </c>
      <c r="H3147" s="1">
        <v>1.07</v>
      </c>
      <c r="K3147" s="4">
        <v>110788636.17</v>
      </c>
      <c r="L3147" s="5">
        <v>4525001</v>
      </c>
      <c r="M3147" s="6">
        <v>24.483671090000001</v>
      </c>
      <c r="AB3147" s="8" t="s">
        <v>7735</v>
      </c>
    </row>
    <row r="3148" spans="1:28" x14ac:dyDescent="0.35">
      <c r="A3148" t="s">
        <v>4236</v>
      </c>
      <c r="B3148" t="s">
        <v>7943</v>
      </c>
      <c r="C3148" t="s">
        <v>7943</v>
      </c>
      <c r="G3148" s="1">
        <v>-1.9233087550000001</v>
      </c>
      <c r="H3148" s="1">
        <v>1.26</v>
      </c>
      <c r="K3148" s="4">
        <v>110788636.17</v>
      </c>
      <c r="L3148" s="5">
        <v>4525001</v>
      </c>
      <c r="M3148" s="6">
        <v>24.483671090000001</v>
      </c>
      <c r="AB3148" s="8" t="s">
        <v>7735</v>
      </c>
    </row>
    <row r="3149" spans="1:28" x14ac:dyDescent="0.35">
      <c r="A3149" t="s">
        <v>4236</v>
      </c>
      <c r="B3149" t="s">
        <v>7944</v>
      </c>
      <c r="C3149" t="s">
        <v>7944</v>
      </c>
      <c r="G3149" s="1">
        <v>-5.6153712169999999</v>
      </c>
      <c r="H3149" s="1">
        <v>1.9299999999999899</v>
      </c>
      <c r="K3149" s="4">
        <v>110788636.17</v>
      </c>
      <c r="L3149" s="5">
        <v>4525001</v>
      </c>
      <c r="M3149" s="6">
        <v>24.483671090000001</v>
      </c>
      <c r="AB3149" s="8" t="s">
        <v>7735</v>
      </c>
    </row>
    <row r="3150" spans="1:28" x14ac:dyDescent="0.35">
      <c r="A3150" t="s">
        <v>4236</v>
      </c>
      <c r="B3150" t="s">
        <v>7945</v>
      </c>
      <c r="C3150" t="s">
        <v>7945</v>
      </c>
      <c r="G3150" s="1">
        <v>-3.6947329180000001</v>
      </c>
      <c r="H3150" s="1">
        <v>2.37</v>
      </c>
      <c r="K3150" s="4">
        <v>110788636.17</v>
      </c>
      <c r="L3150" s="5">
        <v>4525001</v>
      </c>
      <c r="M3150" s="6">
        <v>24.483671090000001</v>
      </c>
      <c r="AB3150" s="8" t="s">
        <v>7735</v>
      </c>
    </row>
    <row r="3151" spans="1:28" x14ac:dyDescent="0.35">
      <c r="A3151" t="s">
        <v>4236</v>
      </c>
      <c r="B3151" t="s">
        <v>7946</v>
      </c>
      <c r="C3151" t="s">
        <v>7946</v>
      </c>
      <c r="G3151" s="1">
        <v>-9.1142554469999997</v>
      </c>
      <c r="H3151" s="1">
        <v>2.87</v>
      </c>
      <c r="K3151" s="4">
        <v>110788636.17</v>
      </c>
      <c r="L3151" s="5">
        <v>4525001</v>
      </c>
      <c r="M3151" s="6">
        <v>24.483671090000001</v>
      </c>
      <c r="AB3151" s="8" t="s">
        <v>7735</v>
      </c>
    </row>
    <row r="3152" spans="1:28" x14ac:dyDescent="0.35">
      <c r="A3152" t="s">
        <v>4236</v>
      </c>
      <c r="B3152" t="s">
        <v>7947</v>
      </c>
      <c r="C3152" t="s">
        <v>7947</v>
      </c>
      <c r="G3152" s="1">
        <v>-1.7999807860000001</v>
      </c>
      <c r="H3152" s="1">
        <v>3.43</v>
      </c>
      <c r="K3152" s="4">
        <v>110788636.17</v>
      </c>
      <c r="L3152" s="5">
        <v>4525001</v>
      </c>
      <c r="M3152" s="6">
        <v>24.483671090000001</v>
      </c>
      <c r="AB3152" s="8" t="s">
        <v>7735</v>
      </c>
    </row>
    <row r="3153" spans="1:28" x14ac:dyDescent="0.35">
      <c r="A3153" t="s">
        <v>4236</v>
      </c>
      <c r="B3153" t="s">
        <v>7948</v>
      </c>
      <c r="C3153" t="s">
        <v>7948</v>
      </c>
      <c r="G3153" s="1">
        <v>-1.7807680690000001</v>
      </c>
      <c r="H3153" s="1">
        <v>4.0599999999999898</v>
      </c>
      <c r="K3153" s="4">
        <v>110788636.17</v>
      </c>
      <c r="L3153" s="5">
        <v>4525001</v>
      </c>
      <c r="M3153" s="6">
        <v>24.483671090000001</v>
      </c>
      <c r="AB3153" s="8" t="s">
        <v>7735</v>
      </c>
    </row>
    <row r="3154" spans="1:28" x14ac:dyDescent="0.35">
      <c r="A3154" t="s">
        <v>4236</v>
      </c>
      <c r="B3154" t="s">
        <v>7949</v>
      </c>
      <c r="C3154" t="s">
        <v>7949</v>
      </c>
      <c r="G3154" s="1">
        <v>-3.5212336839999998</v>
      </c>
      <c r="H3154" s="1">
        <v>4.75</v>
      </c>
      <c r="K3154" s="4">
        <v>110788636.17</v>
      </c>
      <c r="L3154" s="5">
        <v>4525001</v>
      </c>
      <c r="M3154" s="6">
        <v>24.483671090000001</v>
      </c>
      <c r="AB3154" s="8" t="s">
        <v>7735</v>
      </c>
    </row>
    <row r="3155" spans="1:28" x14ac:dyDescent="0.35">
      <c r="A3155" t="s">
        <v>4236</v>
      </c>
      <c r="B3155" t="s">
        <v>7950</v>
      </c>
      <c r="C3155" t="s">
        <v>7950</v>
      </c>
      <c r="G3155" s="1">
        <v>-3.4782105630000002</v>
      </c>
      <c r="H3155" s="1">
        <v>5.48</v>
      </c>
      <c r="K3155" s="4">
        <v>110788636.17</v>
      </c>
      <c r="L3155" s="5">
        <v>4525001</v>
      </c>
      <c r="M3155" s="6">
        <v>24.483671090000001</v>
      </c>
      <c r="AB3155" s="8" t="s">
        <v>7735</v>
      </c>
    </row>
    <row r="3156" spans="1:28" x14ac:dyDescent="0.35">
      <c r="A3156" t="s">
        <v>4236</v>
      </c>
      <c r="B3156" t="s">
        <v>7951</v>
      </c>
      <c r="C3156" t="s">
        <v>7951</v>
      </c>
      <c r="G3156" s="1">
        <v>-5.1620747959999997</v>
      </c>
      <c r="H3156" s="1">
        <v>6.25999999999999</v>
      </c>
      <c r="K3156" s="4">
        <v>110788636.17</v>
      </c>
      <c r="L3156" s="5">
        <v>4525001</v>
      </c>
      <c r="M3156" s="6">
        <v>24.483671090000001</v>
      </c>
      <c r="AB3156" s="8" t="s">
        <v>7735</v>
      </c>
    </row>
    <row r="3157" spans="1:28" x14ac:dyDescent="0.35">
      <c r="A3157" t="s">
        <v>4236</v>
      </c>
      <c r="B3157" t="s">
        <v>7952</v>
      </c>
      <c r="C3157" t="s">
        <v>7952</v>
      </c>
      <c r="G3157" s="1">
        <v>-1.6991560670000001</v>
      </c>
      <c r="H3157" s="1">
        <v>7.0899999999999901</v>
      </c>
      <c r="K3157" s="4">
        <v>110788636.17</v>
      </c>
      <c r="L3157" s="5">
        <v>4525001</v>
      </c>
      <c r="M3157" s="6">
        <v>24.483671090000001</v>
      </c>
      <c r="AB3157" s="8" t="s">
        <v>7735</v>
      </c>
    </row>
    <row r="3158" spans="1:28" x14ac:dyDescent="0.35">
      <c r="A3158" t="s">
        <v>4236</v>
      </c>
      <c r="B3158" t="s">
        <v>7953</v>
      </c>
      <c r="C3158" t="s">
        <v>7953</v>
      </c>
      <c r="G3158" s="1">
        <v>11.276810441029728</v>
      </c>
      <c r="H3158" s="1">
        <v>71.45</v>
      </c>
      <c r="K3158" s="4">
        <v>110788636.17</v>
      </c>
      <c r="L3158" s="5">
        <v>4525001</v>
      </c>
      <c r="M3158" s="6">
        <v>24.483671090000001</v>
      </c>
      <c r="AB3158" s="8" t="s">
        <v>7735</v>
      </c>
    </row>
    <row r="3159" spans="1:28" x14ac:dyDescent="0.35">
      <c r="A3159" t="s">
        <v>4236</v>
      </c>
      <c r="B3159" t="s">
        <v>7954</v>
      </c>
      <c r="C3159" t="s">
        <v>7954</v>
      </c>
      <c r="G3159" s="1">
        <v>-5.544555474</v>
      </c>
      <c r="H3159" s="1">
        <v>71.739999999999895</v>
      </c>
      <c r="K3159" s="4">
        <v>110788636.17</v>
      </c>
      <c r="L3159" s="5">
        <v>4525001</v>
      </c>
      <c r="M3159" s="6">
        <v>24.483671090000001</v>
      </c>
      <c r="AB3159" s="8" t="s">
        <v>7735</v>
      </c>
    </row>
    <row r="3160" spans="1:28" x14ac:dyDescent="0.35">
      <c r="A3160" t="s">
        <v>4236</v>
      </c>
      <c r="B3160" t="s">
        <v>7955</v>
      </c>
      <c r="C3160" t="s">
        <v>7955</v>
      </c>
      <c r="G3160" s="1">
        <v>-5.5301902600000004</v>
      </c>
      <c r="H3160" s="1">
        <v>4.28</v>
      </c>
      <c r="K3160" s="4">
        <v>110788636.17</v>
      </c>
      <c r="L3160" s="5">
        <v>4525001</v>
      </c>
      <c r="M3160" s="6">
        <v>24.483671090000001</v>
      </c>
      <c r="AB3160" s="8" t="s">
        <v>7735</v>
      </c>
    </row>
    <row r="3161" spans="1:28" x14ac:dyDescent="0.35">
      <c r="A3161" t="s">
        <v>4236</v>
      </c>
      <c r="B3161" t="s">
        <v>7956</v>
      </c>
      <c r="C3161" t="s">
        <v>7956</v>
      </c>
      <c r="G3161" s="1">
        <v>-5.4327403800000003</v>
      </c>
      <c r="H3161" s="1">
        <v>3.7999999999999901</v>
      </c>
      <c r="K3161" s="4">
        <v>110788636.17</v>
      </c>
      <c r="L3161" s="5">
        <v>4525001</v>
      </c>
      <c r="M3161" s="6">
        <v>24.483671090000001</v>
      </c>
      <c r="AB3161" s="8" t="s">
        <v>7735</v>
      </c>
    </row>
    <row r="3162" spans="1:28" x14ac:dyDescent="0.35">
      <c r="A3162" t="s">
        <v>4236</v>
      </c>
      <c r="B3162" t="s">
        <v>7957</v>
      </c>
      <c r="C3162" t="s">
        <v>7957</v>
      </c>
      <c r="G3162" s="1">
        <v>-14.161353651000001</v>
      </c>
      <c r="H3162" s="1">
        <v>3.37</v>
      </c>
      <c r="K3162" s="4">
        <v>110788636.17</v>
      </c>
      <c r="L3162" s="5">
        <v>4525001</v>
      </c>
      <c r="M3162" s="6">
        <v>24.483671090000001</v>
      </c>
      <c r="AB3162" s="8" t="s">
        <v>7735</v>
      </c>
    </row>
    <row r="3163" spans="1:28" x14ac:dyDescent="0.35">
      <c r="A3163" t="s">
        <v>4236</v>
      </c>
      <c r="B3163" t="s">
        <v>7958</v>
      </c>
      <c r="C3163" t="s">
        <v>7958</v>
      </c>
      <c r="G3163" s="1">
        <v>-1.7797504900000001</v>
      </c>
      <c r="H3163" s="1">
        <v>2.98</v>
      </c>
      <c r="K3163" s="4">
        <v>110788636.17</v>
      </c>
      <c r="L3163" s="5">
        <v>4525001</v>
      </c>
      <c r="M3163" s="6">
        <v>24.483671090000001</v>
      </c>
      <c r="AB3163" s="8" t="s">
        <v>7735</v>
      </c>
    </row>
    <row r="3164" spans="1:28" x14ac:dyDescent="0.35">
      <c r="A3164" t="s">
        <v>4236</v>
      </c>
      <c r="B3164" t="s">
        <v>7959</v>
      </c>
      <c r="C3164" t="s">
        <v>7959</v>
      </c>
      <c r="G3164" s="1">
        <v>-1.7100128960000001</v>
      </c>
      <c r="H3164" s="1">
        <v>2.6299999999999901</v>
      </c>
      <c r="K3164" s="4">
        <v>110788636.17</v>
      </c>
      <c r="L3164" s="5">
        <v>4525001</v>
      </c>
      <c r="M3164" s="6">
        <v>24.483671090000001</v>
      </c>
      <c r="AB3164" s="8" t="s">
        <v>7735</v>
      </c>
    </row>
    <row r="3165" spans="1:28" x14ac:dyDescent="0.35">
      <c r="A3165" t="s">
        <v>4236</v>
      </c>
      <c r="B3165" t="s">
        <v>7960</v>
      </c>
      <c r="C3165" t="s">
        <v>7960</v>
      </c>
      <c r="G3165" s="1">
        <v>-6.7241486989999997</v>
      </c>
      <c r="H3165" s="1">
        <v>2.33</v>
      </c>
      <c r="K3165" s="4">
        <v>110788636.17</v>
      </c>
      <c r="L3165" s="5">
        <v>4525001</v>
      </c>
      <c r="M3165" s="6">
        <v>24.483671090000001</v>
      </c>
      <c r="AB3165" s="8" t="s">
        <v>7735</v>
      </c>
    </row>
    <row r="3166" spans="1:28" x14ac:dyDescent="0.35">
      <c r="A3166" t="s">
        <v>4236</v>
      </c>
      <c r="B3166" t="s">
        <v>7961</v>
      </c>
      <c r="C3166" t="s">
        <v>7961</v>
      </c>
      <c r="G3166" s="1">
        <v>-3.2581404109999998</v>
      </c>
      <c r="H3166" s="1">
        <v>1.83</v>
      </c>
      <c r="K3166" s="4">
        <v>110788636.17</v>
      </c>
      <c r="L3166" s="5">
        <v>4525001</v>
      </c>
      <c r="M3166" s="6">
        <v>24.483671090000001</v>
      </c>
      <c r="AB3166" s="8" t="s">
        <v>7735</v>
      </c>
    </row>
    <row r="3167" spans="1:28" x14ac:dyDescent="0.35">
      <c r="A3167" t="s">
        <v>4236</v>
      </c>
      <c r="B3167" t="s">
        <v>7962</v>
      </c>
      <c r="C3167" t="s">
        <v>7962</v>
      </c>
      <c r="G3167" s="1">
        <v>-1.618591519</v>
      </c>
      <c r="H3167" s="1">
        <v>1.6299999999999899</v>
      </c>
      <c r="K3167" s="4">
        <v>110788636.17</v>
      </c>
      <c r="L3167" s="5">
        <v>4525001</v>
      </c>
      <c r="M3167" s="6">
        <v>24.483671090000001</v>
      </c>
      <c r="AB3167" s="8" t="s">
        <v>7735</v>
      </c>
    </row>
    <row r="3168" spans="1:28" x14ac:dyDescent="0.35">
      <c r="A3168" t="s">
        <v>4236</v>
      </c>
      <c r="B3168" t="s">
        <v>7963</v>
      </c>
      <c r="C3168" t="s">
        <v>7963</v>
      </c>
      <c r="G3168" s="1">
        <v>-5.5301902600000004</v>
      </c>
      <c r="H3168" s="1">
        <v>3.54</v>
      </c>
      <c r="K3168" s="4">
        <v>110788636.17</v>
      </c>
      <c r="L3168" s="5">
        <v>4525001</v>
      </c>
      <c r="M3168" s="6">
        <v>24.483671090000001</v>
      </c>
      <c r="AB3168" s="8" t="s">
        <v>7735</v>
      </c>
    </row>
    <row r="3169" spans="1:28" x14ac:dyDescent="0.35">
      <c r="A3169" t="s">
        <v>4236</v>
      </c>
      <c r="B3169" t="s">
        <v>7964</v>
      </c>
      <c r="C3169" t="s">
        <v>7964</v>
      </c>
      <c r="G3169" s="1">
        <v>-5.4327403800000003</v>
      </c>
      <c r="H3169" s="1">
        <v>4.0599999999999898</v>
      </c>
      <c r="K3169" s="4">
        <v>110788636.17</v>
      </c>
      <c r="L3169" s="5">
        <v>4525001</v>
      </c>
      <c r="M3169" s="6">
        <v>24.483671090000001</v>
      </c>
      <c r="AB3169" s="8" t="s">
        <v>7735</v>
      </c>
    </row>
    <row r="3170" spans="1:28" x14ac:dyDescent="0.35">
      <c r="A3170" t="s">
        <v>4236</v>
      </c>
      <c r="B3170" t="s">
        <v>7965</v>
      </c>
      <c r="C3170" t="s">
        <v>7965</v>
      </c>
      <c r="G3170" s="1">
        <v>-14.161353651000001</v>
      </c>
      <c r="H3170" s="1">
        <v>4.6299999999999901</v>
      </c>
      <c r="K3170" s="4">
        <v>110788636.17</v>
      </c>
      <c r="L3170" s="5">
        <v>4525001</v>
      </c>
      <c r="M3170" s="6">
        <v>24.483671090000001</v>
      </c>
      <c r="AB3170" s="8" t="s">
        <v>7735</v>
      </c>
    </row>
    <row r="3171" spans="1:28" x14ac:dyDescent="0.35">
      <c r="A3171" t="s">
        <v>4236</v>
      </c>
      <c r="B3171" t="s">
        <v>7966</v>
      </c>
      <c r="C3171" t="s">
        <v>7966</v>
      </c>
      <c r="G3171" s="1">
        <v>-1.7797504900000001</v>
      </c>
      <c r="H3171" s="1">
        <v>5.24</v>
      </c>
      <c r="K3171" s="4">
        <v>110788636.17</v>
      </c>
      <c r="L3171" s="5">
        <v>4525001</v>
      </c>
      <c r="M3171" s="6">
        <v>24.483671090000001</v>
      </c>
      <c r="AB3171" s="8" t="s">
        <v>7735</v>
      </c>
    </row>
    <row r="3172" spans="1:28" x14ac:dyDescent="0.35">
      <c r="A3172" t="s">
        <v>4236</v>
      </c>
      <c r="B3172" t="s">
        <v>7967</v>
      </c>
      <c r="C3172" t="s">
        <v>7967</v>
      </c>
      <c r="G3172" s="1">
        <v>-1.7100128960000001</v>
      </c>
      <c r="H3172" s="1">
        <v>5.8899999999999899</v>
      </c>
      <c r="K3172" s="4">
        <v>110788636.17</v>
      </c>
      <c r="L3172" s="5">
        <v>4525001</v>
      </c>
      <c r="M3172" s="6">
        <v>24.483671090000001</v>
      </c>
      <c r="AB3172" s="8" t="s">
        <v>7735</v>
      </c>
    </row>
    <row r="3173" spans="1:28" x14ac:dyDescent="0.35">
      <c r="A3173" t="s">
        <v>4236</v>
      </c>
      <c r="B3173" t="s">
        <v>7968</v>
      </c>
      <c r="C3173" t="s">
        <v>7968</v>
      </c>
      <c r="G3173" s="1">
        <v>-6.7241486989999997</v>
      </c>
      <c r="H3173" s="1">
        <v>6.5899999999999901</v>
      </c>
      <c r="K3173" s="4">
        <v>110788636.17</v>
      </c>
      <c r="L3173" s="5">
        <v>4525001</v>
      </c>
      <c r="M3173" s="6">
        <v>24.483671090000001</v>
      </c>
      <c r="AB3173" s="8" t="s">
        <v>7735</v>
      </c>
    </row>
    <row r="3174" spans="1:28" x14ac:dyDescent="0.35">
      <c r="A3174" t="s">
        <v>4236</v>
      </c>
      <c r="B3174" t="s">
        <v>7969</v>
      </c>
      <c r="C3174" t="s">
        <v>7969</v>
      </c>
      <c r="G3174" s="1">
        <v>-3.2581404109999998</v>
      </c>
      <c r="H3174" s="1">
        <v>8.0899999999999892</v>
      </c>
      <c r="K3174" s="4">
        <v>110788636.17</v>
      </c>
      <c r="L3174" s="5">
        <v>4525001</v>
      </c>
      <c r="M3174" s="6">
        <v>24.483671090000001</v>
      </c>
      <c r="AB3174" s="8" t="s">
        <v>7735</v>
      </c>
    </row>
    <row r="3175" spans="1:28" x14ac:dyDescent="0.35">
      <c r="A3175" t="s">
        <v>4236</v>
      </c>
      <c r="B3175" t="s">
        <v>7970</v>
      </c>
      <c r="C3175" t="s">
        <v>7970</v>
      </c>
      <c r="G3175" s="1">
        <v>-1.618591519</v>
      </c>
      <c r="H3175" s="1">
        <v>8.89</v>
      </c>
      <c r="K3175" s="4">
        <v>110788636.17</v>
      </c>
      <c r="L3175" s="5">
        <v>4525001</v>
      </c>
      <c r="M3175" s="6">
        <v>24.483671090000001</v>
      </c>
      <c r="AB3175" s="8" t="s">
        <v>7735</v>
      </c>
    </row>
    <row r="3176" spans="1:28" x14ac:dyDescent="0.35">
      <c r="A3176" t="s">
        <v>4236</v>
      </c>
      <c r="B3176" t="s">
        <v>7971</v>
      </c>
      <c r="C3176" t="s">
        <v>7971</v>
      </c>
      <c r="G3176" s="1">
        <v>0.7791126391172789</v>
      </c>
      <c r="H3176" s="1">
        <v>69.930000000000007</v>
      </c>
      <c r="K3176" s="4">
        <v>110788636.17</v>
      </c>
      <c r="L3176" s="5">
        <v>4525001</v>
      </c>
      <c r="M3176" s="6">
        <v>24.483671090000001</v>
      </c>
      <c r="AB3176" s="8" t="s">
        <v>7735</v>
      </c>
    </row>
    <row r="3177" spans="1:28" x14ac:dyDescent="0.35">
      <c r="A3177" t="s">
        <v>4236</v>
      </c>
      <c r="B3177" t="s">
        <v>7972</v>
      </c>
      <c r="C3177" t="s">
        <v>7972</v>
      </c>
      <c r="G3177" s="1">
        <v>-4.6579348664439308</v>
      </c>
      <c r="H3177" s="1">
        <v>71.31</v>
      </c>
      <c r="K3177" s="4">
        <v>110788636.17</v>
      </c>
      <c r="L3177" s="5">
        <v>4525001</v>
      </c>
      <c r="M3177" s="6">
        <v>24.483671090000001</v>
      </c>
      <c r="AB3177" s="8" t="s">
        <v>7735</v>
      </c>
    </row>
    <row r="3178" spans="1:28" x14ac:dyDescent="0.35">
      <c r="A3178" t="s">
        <v>4236</v>
      </c>
      <c r="B3178" t="s">
        <v>7973</v>
      </c>
      <c r="C3178" t="s">
        <v>7973</v>
      </c>
      <c r="G3178" s="1">
        <v>-1.220757111</v>
      </c>
      <c r="H3178" s="1">
        <v>71.569999999999894</v>
      </c>
      <c r="K3178" s="4">
        <v>110788636.17</v>
      </c>
      <c r="L3178" s="5">
        <v>4525001</v>
      </c>
      <c r="M3178" s="6">
        <v>24.483671090000001</v>
      </c>
      <c r="AB3178" s="8" t="s">
        <v>7735</v>
      </c>
    </row>
    <row r="3179" spans="1:28" x14ac:dyDescent="0.35">
      <c r="A3179" t="s">
        <v>4236</v>
      </c>
      <c r="B3179" t="s">
        <v>7974</v>
      </c>
      <c r="C3179" t="s">
        <v>7974</v>
      </c>
      <c r="G3179" s="1">
        <v>-3.6871371420000001</v>
      </c>
      <c r="H3179" s="1">
        <v>5.41</v>
      </c>
      <c r="K3179" s="4">
        <v>110788636.17</v>
      </c>
      <c r="L3179" s="5">
        <v>4525001</v>
      </c>
      <c r="M3179" s="6">
        <v>24.483671090000001</v>
      </c>
      <c r="AB3179" s="8" t="s">
        <v>7735</v>
      </c>
    </row>
    <row r="3180" spans="1:28" x14ac:dyDescent="0.35">
      <c r="A3180" t="s">
        <v>4236</v>
      </c>
      <c r="B3180" t="s">
        <v>7975</v>
      </c>
      <c r="C3180" t="s">
        <v>7975</v>
      </c>
      <c r="G3180" s="1">
        <v>-5.4833213870000002</v>
      </c>
      <c r="H3180" s="1">
        <v>4.9000000000000004</v>
      </c>
      <c r="K3180" s="4">
        <v>110788636.17</v>
      </c>
      <c r="L3180" s="5">
        <v>4525001</v>
      </c>
      <c r="M3180" s="6">
        <v>24.483671090000001</v>
      </c>
      <c r="AB3180" s="8" t="s">
        <v>7735</v>
      </c>
    </row>
    <row r="3181" spans="1:28" x14ac:dyDescent="0.35">
      <c r="A3181" t="s">
        <v>4236</v>
      </c>
      <c r="B3181" t="s">
        <v>7976</v>
      </c>
      <c r="C3181" t="s">
        <v>7976</v>
      </c>
      <c r="G3181" s="1">
        <v>-3.5926073440000001</v>
      </c>
      <c r="H3181" s="1">
        <v>4.4199999999999902</v>
      </c>
      <c r="K3181" s="4">
        <v>110788636.17</v>
      </c>
      <c r="L3181" s="5">
        <v>4525001</v>
      </c>
      <c r="M3181" s="6">
        <v>24.483671090000001</v>
      </c>
      <c r="AB3181" s="8" t="s">
        <v>7735</v>
      </c>
    </row>
    <row r="3182" spans="1:28" x14ac:dyDescent="0.35">
      <c r="A3182" t="s">
        <v>4236</v>
      </c>
      <c r="B3182" t="s">
        <v>7977</v>
      </c>
      <c r="C3182" t="s">
        <v>7977</v>
      </c>
      <c r="G3182" s="1">
        <v>-3.5245646179999999</v>
      </c>
      <c r="H3182" s="1">
        <v>3.98</v>
      </c>
      <c r="K3182" s="4">
        <v>110788636.17</v>
      </c>
      <c r="L3182" s="5">
        <v>4525001</v>
      </c>
      <c r="M3182" s="6">
        <v>24.483671090000001</v>
      </c>
      <c r="AB3182" s="8" t="s">
        <v>7735</v>
      </c>
    </row>
    <row r="3183" spans="1:28" x14ac:dyDescent="0.35">
      <c r="A3183" t="s">
        <v>4236</v>
      </c>
      <c r="B3183" t="s">
        <v>7978</v>
      </c>
      <c r="C3183" t="s">
        <v>7978</v>
      </c>
      <c r="G3183" s="1">
        <v>-5.1914498</v>
      </c>
      <c r="H3183" s="1">
        <v>3.58</v>
      </c>
      <c r="K3183" s="4">
        <v>110788636.17</v>
      </c>
      <c r="L3183" s="5">
        <v>4525001</v>
      </c>
      <c r="M3183" s="6">
        <v>24.483671090000001</v>
      </c>
      <c r="AB3183" s="8" t="s">
        <v>7735</v>
      </c>
    </row>
    <row r="3184" spans="1:28" x14ac:dyDescent="0.35">
      <c r="A3184" t="s">
        <v>4236</v>
      </c>
      <c r="B3184" t="s">
        <v>7979</v>
      </c>
      <c r="C3184" t="s">
        <v>7979</v>
      </c>
      <c r="G3184" s="1">
        <v>-6.8373766390000004</v>
      </c>
      <c r="H3184" s="1">
        <v>3.22</v>
      </c>
      <c r="K3184" s="4">
        <v>110788636.17</v>
      </c>
      <c r="L3184" s="5">
        <v>4525001</v>
      </c>
      <c r="M3184" s="6">
        <v>24.483671090000001</v>
      </c>
      <c r="AB3184" s="8" t="s">
        <v>7735</v>
      </c>
    </row>
    <row r="3185" spans="1:28" x14ac:dyDescent="0.35">
      <c r="A3185" t="s">
        <v>4236</v>
      </c>
      <c r="B3185" t="s">
        <v>7980</v>
      </c>
      <c r="C3185" t="s">
        <v>7980</v>
      </c>
      <c r="G3185" s="1">
        <v>-3.6871371420000001</v>
      </c>
      <c r="H3185" s="1">
        <v>3.8399999999999901</v>
      </c>
      <c r="K3185" s="4">
        <v>110788636.17</v>
      </c>
      <c r="L3185" s="5">
        <v>4525001</v>
      </c>
      <c r="M3185" s="6">
        <v>24.483671090000001</v>
      </c>
      <c r="AB3185" s="8" t="s">
        <v>7735</v>
      </c>
    </row>
    <row r="3186" spans="1:28" x14ac:dyDescent="0.35">
      <c r="A3186" t="s">
        <v>4236</v>
      </c>
      <c r="B3186" t="s">
        <v>7981</v>
      </c>
      <c r="C3186" t="s">
        <v>7981</v>
      </c>
      <c r="G3186" s="1">
        <v>-5.4833213870000002</v>
      </c>
      <c r="H3186" s="1">
        <v>4.33</v>
      </c>
      <c r="K3186" s="4">
        <v>110788636.17</v>
      </c>
      <c r="L3186" s="5">
        <v>4525001</v>
      </c>
      <c r="M3186" s="6">
        <v>24.483671090000001</v>
      </c>
      <c r="AB3186" s="8" t="s">
        <v>7735</v>
      </c>
    </row>
    <row r="3187" spans="1:28" x14ac:dyDescent="0.35">
      <c r="A3187" t="s">
        <v>4236</v>
      </c>
      <c r="B3187" t="s">
        <v>7982</v>
      </c>
      <c r="C3187" t="s">
        <v>7982</v>
      </c>
      <c r="G3187" s="1">
        <v>-3.5926073440000001</v>
      </c>
      <c r="H3187" s="1">
        <v>4.8499999999999899</v>
      </c>
      <c r="K3187" s="4">
        <v>110788636.17</v>
      </c>
      <c r="L3187" s="5">
        <v>4525001</v>
      </c>
      <c r="M3187" s="6">
        <v>24.483671090000001</v>
      </c>
      <c r="AB3187" s="8" t="s">
        <v>7735</v>
      </c>
    </row>
    <row r="3188" spans="1:28" x14ac:dyDescent="0.35">
      <c r="A3188" t="s">
        <v>4236</v>
      </c>
      <c r="B3188" t="s">
        <v>7983</v>
      </c>
      <c r="C3188" t="s">
        <v>7983</v>
      </c>
      <c r="G3188" s="1">
        <v>-3.5245646179999999</v>
      </c>
      <c r="H3188" s="1">
        <v>5.41</v>
      </c>
      <c r="K3188" s="4">
        <v>110788636.17</v>
      </c>
      <c r="L3188" s="5">
        <v>4525001</v>
      </c>
      <c r="M3188" s="6">
        <v>24.483671090000001</v>
      </c>
      <c r="AB3188" s="8" t="s">
        <v>7735</v>
      </c>
    </row>
    <row r="3189" spans="1:28" x14ac:dyDescent="0.35">
      <c r="A3189" t="s">
        <v>4236</v>
      </c>
      <c r="B3189" t="s">
        <v>7984</v>
      </c>
      <c r="C3189" t="s">
        <v>7984</v>
      </c>
      <c r="G3189" s="1">
        <v>-5.1914498</v>
      </c>
      <c r="H3189" s="1">
        <v>6.00999999999999</v>
      </c>
      <c r="K3189" s="4">
        <v>110788636.17</v>
      </c>
      <c r="L3189" s="5">
        <v>4525001</v>
      </c>
      <c r="M3189" s="6">
        <v>24.483671090000001</v>
      </c>
      <c r="AB3189" s="8" t="s">
        <v>7735</v>
      </c>
    </row>
    <row r="3190" spans="1:28" x14ac:dyDescent="0.35">
      <c r="A3190" t="s">
        <v>4236</v>
      </c>
      <c r="B3190" t="s">
        <v>7985</v>
      </c>
      <c r="C3190" t="s">
        <v>7985</v>
      </c>
      <c r="G3190" s="1">
        <v>-6.8373766390000004</v>
      </c>
      <c r="H3190" s="1">
        <v>6.65</v>
      </c>
      <c r="K3190" s="4">
        <v>110788636.17</v>
      </c>
      <c r="L3190" s="5">
        <v>4525001</v>
      </c>
      <c r="M3190" s="6">
        <v>24.483671090000001</v>
      </c>
      <c r="AB3190" s="8" t="s">
        <v>7735</v>
      </c>
    </row>
    <row r="3191" spans="1:28" x14ac:dyDescent="0.35">
      <c r="A3191" t="s">
        <v>4236</v>
      </c>
      <c r="B3191" t="s">
        <v>7986</v>
      </c>
      <c r="C3191" t="s">
        <v>7986</v>
      </c>
      <c r="G3191" s="1">
        <v>-9.6132194696047648</v>
      </c>
      <c r="H3191" s="1">
        <v>71.209999999999994</v>
      </c>
      <c r="K3191" s="4">
        <v>110788636.17</v>
      </c>
      <c r="L3191" s="5">
        <v>4525001</v>
      </c>
      <c r="M3191" s="6">
        <v>24.483671090000001</v>
      </c>
      <c r="AB3191" s="8" t="s">
        <v>7735</v>
      </c>
    </row>
    <row r="3192" spans="1:28" x14ac:dyDescent="0.35">
      <c r="A3192" t="s">
        <v>4236</v>
      </c>
      <c r="B3192" t="s">
        <v>7987</v>
      </c>
      <c r="C3192" t="s">
        <v>7987</v>
      </c>
      <c r="G3192" s="1">
        <v>-11.314405310953981</v>
      </c>
      <c r="H3192" s="1">
        <v>71.11</v>
      </c>
      <c r="K3192" s="4">
        <v>110788636.17</v>
      </c>
      <c r="L3192" s="5">
        <v>4525001</v>
      </c>
      <c r="M3192" s="6">
        <v>24.483671090000001</v>
      </c>
      <c r="AB3192" s="8" t="s">
        <v>7735</v>
      </c>
    </row>
    <row r="3193" spans="1:28" x14ac:dyDescent="0.35">
      <c r="A3193" t="s">
        <v>4236</v>
      </c>
      <c r="B3193" t="s">
        <v>7988</v>
      </c>
      <c r="C3193" t="s">
        <v>7988</v>
      </c>
      <c r="G3193" s="1">
        <v>3.9189078875997025</v>
      </c>
      <c r="H3193" s="1">
        <v>69.63</v>
      </c>
      <c r="K3193" s="4">
        <v>110788636.17</v>
      </c>
      <c r="L3193" s="5">
        <v>4525001</v>
      </c>
      <c r="M3193" s="6">
        <v>24.483671090000001</v>
      </c>
      <c r="AB3193" s="8" t="s">
        <v>7735</v>
      </c>
    </row>
    <row r="3194" spans="1:28" x14ac:dyDescent="0.35">
      <c r="A3194" t="s">
        <v>4236</v>
      </c>
      <c r="B3194" t="s">
        <v>7989</v>
      </c>
      <c r="C3194" t="s">
        <v>7989</v>
      </c>
      <c r="G3194" s="1">
        <v>-2.2037945153995042</v>
      </c>
      <c r="H3194" s="1">
        <v>71</v>
      </c>
      <c r="K3194" s="4">
        <v>110788636.17</v>
      </c>
      <c r="L3194" s="5">
        <v>4525001</v>
      </c>
      <c r="M3194" s="6">
        <v>24.483671090000001</v>
      </c>
      <c r="AB3194" s="8" t="s">
        <v>7735</v>
      </c>
    </row>
    <row r="3195" spans="1:28" x14ac:dyDescent="0.35">
      <c r="A3195" t="s">
        <v>4236</v>
      </c>
      <c r="B3195" t="s">
        <v>7990</v>
      </c>
      <c r="C3195" t="s">
        <v>7990</v>
      </c>
      <c r="G3195" s="1">
        <v>-3.4760640996519019</v>
      </c>
      <c r="H3195" s="1">
        <v>70.88</v>
      </c>
      <c r="K3195" s="4">
        <v>110788636.17</v>
      </c>
      <c r="L3195" s="5">
        <v>4525001</v>
      </c>
      <c r="M3195" s="6">
        <v>24.483671090000001</v>
      </c>
      <c r="AB3195" s="8" t="s">
        <v>7735</v>
      </c>
    </row>
    <row r="3196" spans="1:28" x14ac:dyDescent="0.35">
      <c r="A3196" t="s">
        <v>4236</v>
      </c>
      <c r="B3196" t="s">
        <v>7991</v>
      </c>
      <c r="C3196" t="s">
        <v>7991</v>
      </c>
      <c r="G3196" s="1">
        <v>8.358370386579999</v>
      </c>
      <c r="K3196" s="4">
        <v>110788636.17</v>
      </c>
      <c r="L3196" s="5">
        <v>4525001</v>
      </c>
      <c r="M3196" s="6">
        <v>24.483671090000001</v>
      </c>
      <c r="AB3196" s="8" t="s">
        <v>7735</v>
      </c>
    </row>
    <row r="3197" spans="1:28" x14ac:dyDescent="0.35">
      <c r="A3197" t="s">
        <v>4236</v>
      </c>
      <c r="B3197" t="s">
        <v>7992</v>
      </c>
      <c r="C3197" t="s">
        <v>7992</v>
      </c>
      <c r="G3197" s="1">
        <v>-458.30089663999996</v>
      </c>
      <c r="K3197" s="4">
        <v>110788636.17</v>
      </c>
      <c r="L3197" s="5">
        <v>4525001</v>
      </c>
      <c r="M3197" s="6">
        <v>24.483671090000001</v>
      </c>
      <c r="AB3197" s="8" t="s">
        <v>7735</v>
      </c>
    </row>
    <row r="3198" spans="1:28" x14ac:dyDescent="0.35">
      <c r="A3198" t="s">
        <v>4236</v>
      </c>
      <c r="B3198" t="s">
        <v>7993</v>
      </c>
      <c r="C3198" t="s">
        <v>7993</v>
      </c>
      <c r="G3198" s="1">
        <v>-8.435520850280577</v>
      </c>
      <c r="H3198" s="1">
        <v>70.739999999999995</v>
      </c>
      <c r="K3198" s="4">
        <v>110788636.17</v>
      </c>
      <c r="L3198" s="5">
        <v>4525001</v>
      </c>
      <c r="M3198" s="6">
        <v>24.483671090000001</v>
      </c>
      <c r="AB3198" s="8" t="s">
        <v>7735</v>
      </c>
    </row>
    <row r="3199" spans="1:28" x14ac:dyDescent="0.35">
      <c r="A3199" t="s">
        <v>4236</v>
      </c>
      <c r="B3199" t="s">
        <v>7994</v>
      </c>
      <c r="C3199" t="s">
        <v>7994</v>
      </c>
      <c r="G3199" s="1">
        <v>10.192659611958288</v>
      </c>
      <c r="H3199" s="1">
        <v>70.599999999999994</v>
      </c>
      <c r="K3199" s="4">
        <v>110788636.17</v>
      </c>
      <c r="L3199" s="5">
        <v>4525001</v>
      </c>
      <c r="M3199" s="6">
        <v>24.483671090000001</v>
      </c>
      <c r="AB3199" s="8" t="s">
        <v>7735</v>
      </c>
    </row>
    <row r="3200" spans="1:28" x14ac:dyDescent="0.35">
      <c r="A3200" t="s">
        <v>4236</v>
      </c>
      <c r="B3200" t="s">
        <v>7995</v>
      </c>
      <c r="C3200" t="s">
        <v>7995</v>
      </c>
      <c r="G3200" s="1">
        <v>0.68989912940893872</v>
      </c>
      <c r="H3200" s="1">
        <v>69.14</v>
      </c>
      <c r="K3200" s="4">
        <v>110788636.17</v>
      </c>
      <c r="L3200" s="5">
        <v>4525001</v>
      </c>
      <c r="M3200" s="6">
        <v>24.483671090000001</v>
      </c>
      <c r="AB3200" s="8" t="s">
        <v>7735</v>
      </c>
    </row>
    <row r="3201" spans="1:28" x14ac:dyDescent="0.35">
      <c r="A3201" t="s">
        <v>4236</v>
      </c>
      <c r="B3201" t="s">
        <v>7996</v>
      </c>
      <c r="C3201" t="s">
        <v>7996</v>
      </c>
      <c r="G3201" s="1">
        <v>-5.8111644994197151</v>
      </c>
      <c r="H3201" s="1">
        <v>68.64</v>
      </c>
      <c r="K3201" s="4">
        <v>110788636.17</v>
      </c>
      <c r="L3201" s="5">
        <v>4525001</v>
      </c>
      <c r="M3201" s="6">
        <v>24.483671090000001</v>
      </c>
      <c r="AB3201" s="8" t="s">
        <v>7735</v>
      </c>
    </row>
    <row r="3202" spans="1:28" x14ac:dyDescent="0.35">
      <c r="A3202" t="s">
        <v>4236</v>
      </c>
      <c r="B3202" t="s">
        <v>7997</v>
      </c>
      <c r="C3202" t="s">
        <v>7997</v>
      </c>
      <c r="G3202" s="1">
        <v>-871.88728118100005</v>
      </c>
      <c r="K3202" s="4">
        <v>110788636.17</v>
      </c>
      <c r="L3202" s="5">
        <v>4525001</v>
      </c>
      <c r="M3202" s="6">
        <v>24.483671090000001</v>
      </c>
      <c r="AB3202" s="8" t="s">
        <v>7735</v>
      </c>
    </row>
    <row r="3203" spans="1:28" x14ac:dyDescent="0.35">
      <c r="A3203" t="s">
        <v>4236</v>
      </c>
      <c r="B3203" t="s">
        <v>7998</v>
      </c>
      <c r="C3203" t="s">
        <v>7998</v>
      </c>
      <c r="G3203" s="1">
        <v>14.55207082698</v>
      </c>
      <c r="K3203" s="4">
        <v>110788636.17</v>
      </c>
      <c r="L3203" s="5">
        <v>4525001</v>
      </c>
      <c r="M3203" s="6">
        <v>24.483671090000001</v>
      </c>
      <c r="AB3203" s="8" t="s">
        <v>7735</v>
      </c>
    </row>
    <row r="3204" spans="1:28" x14ac:dyDescent="0.35">
      <c r="A3204" t="s">
        <v>4236</v>
      </c>
      <c r="B3204" t="s">
        <v>7999</v>
      </c>
      <c r="C3204" t="s">
        <v>7999</v>
      </c>
      <c r="G3204" s="1">
        <v>80.0364816684</v>
      </c>
      <c r="K3204" s="4">
        <v>110788636.17</v>
      </c>
      <c r="L3204" s="5">
        <v>4525001</v>
      </c>
      <c r="M3204" s="6">
        <v>24.483671090000001</v>
      </c>
      <c r="AB3204" s="8" t="s">
        <v>7735</v>
      </c>
    </row>
    <row r="3205" spans="1:28" x14ac:dyDescent="0.35">
      <c r="A3205" t="s">
        <v>4236</v>
      </c>
      <c r="B3205" t="s">
        <v>8000</v>
      </c>
      <c r="C3205" t="s">
        <v>8000</v>
      </c>
      <c r="G3205" s="1">
        <v>-4293.267035326</v>
      </c>
      <c r="K3205" s="4">
        <v>110788636.17</v>
      </c>
      <c r="L3205" s="5">
        <v>4525001</v>
      </c>
      <c r="M3205" s="6">
        <v>24.483671090000001</v>
      </c>
      <c r="AB3205" s="8" t="s">
        <v>7735</v>
      </c>
    </row>
    <row r="3206" spans="1:28" x14ac:dyDescent="0.35">
      <c r="A3206" t="s">
        <v>4236</v>
      </c>
      <c r="B3206" t="s">
        <v>8001</v>
      </c>
      <c r="C3206" t="s">
        <v>8001</v>
      </c>
      <c r="G3206" s="1">
        <v>-11.943558225616171</v>
      </c>
      <c r="H3206" s="1">
        <v>1.59</v>
      </c>
      <c r="K3206" s="4">
        <v>110788636.17</v>
      </c>
      <c r="L3206" s="5">
        <v>4525001</v>
      </c>
      <c r="M3206" s="6">
        <v>24.483671090000001</v>
      </c>
      <c r="AB3206" s="8" t="s">
        <v>7735</v>
      </c>
    </row>
    <row r="3207" spans="1:28" x14ac:dyDescent="0.35">
      <c r="A3207" t="s">
        <v>4236</v>
      </c>
      <c r="B3207" t="s">
        <v>8002</v>
      </c>
      <c r="C3207" t="s">
        <v>8002</v>
      </c>
      <c r="G3207" s="1">
        <v>-14.190415015213601</v>
      </c>
      <c r="H3207" s="1">
        <v>4.34</v>
      </c>
      <c r="K3207" s="4">
        <v>110788636.17</v>
      </c>
      <c r="L3207" s="5">
        <v>4525001</v>
      </c>
      <c r="M3207" s="6">
        <v>24.483671090000001</v>
      </c>
      <c r="AB3207" s="8" t="s">
        <v>7735</v>
      </c>
    </row>
    <row r="3208" spans="1:28" x14ac:dyDescent="0.35">
      <c r="A3208" t="s">
        <v>4236</v>
      </c>
      <c r="B3208" t="s">
        <v>1619</v>
      </c>
      <c r="C3208" t="s">
        <v>1619</v>
      </c>
      <c r="G3208" s="1">
        <v>27.316078921086891</v>
      </c>
      <c r="H3208" s="1">
        <v>68.77</v>
      </c>
      <c r="K3208" s="4">
        <v>110788636.17</v>
      </c>
      <c r="L3208" s="5">
        <v>4525001</v>
      </c>
      <c r="M3208" s="6">
        <v>24.483671090000001</v>
      </c>
      <c r="AB3208" s="8" t="s">
        <v>7735</v>
      </c>
    </row>
    <row r="3209" spans="1:28" x14ac:dyDescent="0.35">
      <c r="A3209" t="s">
        <v>4236</v>
      </c>
      <c r="B3209" t="s">
        <v>8003</v>
      </c>
      <c r="C3209" t="s">
        <v>8003</v>
      </c>
      <c r="G3209" s="1">
        <v>-1739.834472211</v>
      </c>
      <c r="K3209" s="4">
        <v>110788636.17</v>
      </c>
      <c r="L3209" s="5">
        <v>4525001</v>
      </c>
      <c r="M3209" s="6">
        <v>24.483671090000001</v>
      </c>
      <c r="AB3209" s="8" t="s">
        <v>7735</v>
      </c>
    </row>
    <row r="3210" spans="1:28" x14ac:dyDescent="0.35">
      <c r="A3210" t="s">
        <v>4236</v>
      </c>
      <c r="B3210" t="s">
        <v>8004</v>
      </c>
      <c r="C3210" t="s">
        <v>8004</v>
      </c>
      <c r="G3210" s="1">
        <v>38.083640058550003</v>
      </c>
      <c r="K3210" s="4">
        <v>110788636.17</v>
      </c>
      <c r="L3210" s="5">
        <v>4525001</v>
      </c>
      <c r="M3210" s="6">
        <v>24.483671090000001</v>
      </c>
      <c r="AB3210" s="8" t="s">
        <v>7735</v>
      </c>
    </row>
    <row r="3211" spans="1:28" x14ac:dyDescent="0.35">
      <c r="A3211" t="s">
        <v>4236</v>
      </c>
      <c r="B3211" t="s">
        <v>8005</v>
      </c>
      <c r="C3211" t="s">
        <v>8005</v>
      </c>
      <c r="G3211" s="1">
        <v>-2.2773967382139251</v>
      </c>
      <c r="H3211" s="1">
        <v>20.02</v>
      </c>
      <c r="K3211" s="4">
        <v>110788636.17</v>
      </c>
      <c r="L3211" s="5">
        <v>4525001</v>
      </c>
      <c r="M3211" s="6">
        <v>24.483671090000001</v>
      </c>
      <c r="AB3211" s="8" t="s">
        <v>7735</v>
      </c>
    </row>
    <row r="3212" spans="1:28" x14ac:dyDescent="0.35">
      <c r="A3212" t="s">
        <v>4236</v>
      </c>
      <c r="B3212" t="s">
        <v>8006</v>
      </c>
      <c r="C3212" t="s">
        <v>8006</v>
      </c>
      <c r="G3212" s="1">
        <v>9.61059689274893</v>
      </c>
      <c r="H3212" s="1">
        <v>4537</v>
      </c>
      <c r="K3212" s="4">
        <v>110788636.17</v>
      </c>
      <c r="L3212" s="5">
        <v>4525001</v>
      </c>
      <c r="M3212" s="6">
        <v>24.483671090000001</v>
      </c>
      <c r="AB3212" s="8" t="s">
        <v>7735</v>
      </c>
    </row>
    <row r="3213" spans="1:28" x14ac:dyDescent="0.35">
      <c r="A3213" t="s">
        <v>4236</v>
      </c>
      <c r="B3213" t="s">
        <v>8007</v>
      </c>
      <c r="C3213" t="s">
        <v>8007</v>
      </c>
      <c r="G3213" s="1">
        <v>597.55166951399997</v>
      </c>
      <c r="K3213" s="4">
        <v>110788636.17</v>
      </c>
      <c r="L3213" s="5">
        <v>4525001</v>
      </c>
      <c r="M3213" s="6">
        <v>24.483671090000001</v>
      </c>
      <c r="AB3213" s="8" t="s">
        <v>7735</v>
      </c>
    </row>
    <row r="3214" spans="1:28" x14ac:dyDescent="0.35">
      <c r="A3214" t="s">
        <v>4236</v>
      </c>
      <c r="B3214" t="s">
        <v>8008</v>
      </c>
      <c r="C3214" t="s">
        <v>8008</v>
      </c>
      <c r="G3214" s="1">
        <v>13.340766744689999</v>
      </c>
      <c r="K3214" s="4">
        <v>110788636.17</v>
      </c>
      <c r="L3214" s="5">
        <v>4525001</v>
      </c>
      <c r="M3214" s="6">
        <v>24.483671090000001</v>
      </c>
      <c r="AB3214" s="8" t="s">
        <v>7735</v>
      </c>
    </row>
    <row r="3215" spans="1:28" x14ac:dyDescent="0.35">
      <c r="A3215" t="s">
        <v>4236</v>
      </c>
      <c r="B3215" t="s">
        <v>8009</v>
      </c>
      <c r="C3215" t="s">
        <v>8009</v>
      </c>
      <c r="G3215" s="1">
        <v>-855.41742811299991</v>
      </c>
      <c r="K3215" s="4">
        <v>110788636.17</v>
      </c>
      <c r="L3215" s="5">
        <v>4525001</v>
      </c>
      <c r="M3215" s="6">
        <v>24.483671090000001</v>
      </c>
      <c r="AB3215" s="8" t="s">
        <v>7735</v>
      </c>
    </row>
    <row r="3216" spans="1:28" x14ac:dyDescent="0.35">
      <c r="A3216" t="s">
        <v>4236</v>
      </c>
      <c r="B3216" t="s">
        <v>8010</v>
      </c>
      <c r="C3216" t="s">
        <v>8010</v>
      </c>
      <c r="G3216" s="1">
        <v>18.67579658448</v>
      </c>
      <c r="K3216" s="4">
        <v>110788636.17</v>
      </c>
      <c r="L3216" s="5">
        <v>4525001</v>
      </c>
      <c r="M3216" s="6">
        <v>24.483671090000001</v>
      </c>
      <c r="AB3216" s="8" t="s">
        <v>7735</v>
      </c>
    </row>
    <row r="3217" spans="1:28" x14ac:dyDescent="0.35">
      <c r="A3217" t="s">
        <v>4236</v>
      </c>
      <c r="B3217" t="s">
        <v>8011</v>
      </c>
      <c r="C3217" t="s">
        <v>8011</v>
      </c>
      <c r="G3217" s="1">
        <v>-0.77180200952381695</v>
      </c>
      <c r="H3217" s="1">
        <v>106.83</v>
      </c>
      <c r="K3217" s="4">
        <v>110788636.17</v>
      </c>
      <c r="L3217" s="5">
        <v>4525001</v>
      </c>
      <c r="M3217" s="6">
        <v>24.483671090000001</v>
      </c>
      <c r="AB3217" s="8" t="s">
        <v>7735</v>
      </c>
    </row>
    <row r="3218" spans="1:28" x14ac:dyDescent="0.35">
      <c r="A3218" t="s">
        <v>4236</v>
      </c>
      <c r="B3218" t="s">
        <v>8011</v>
      </c>
      <c r="C3218" t="s">
        <v>8011</v>
      </c>
      <c r="G3218" s="1">
        <v>-1.5517835970798049E-2</v>
      </c>
      <c r="H3218" s="1">
        <v>106.83</v>
      </c>
      <c r="K3218" s="4">
        <v>110788636.17</v>
      </c>
      <c r="L3218" s="5">
        <v>4525001</v>
      </c>
      <c r="M3218" s="6">
        <v>24.483671090000001</v>
      </c>
      <c r="AB3218" s="8" t="s">
        <v>7735</v>
      </c>
    </row>
    <row r="3219" spans="1:28" x14ac:dyDescent="0.35">
      <c r="A3219" t="s">
        <v>4236</v>
      </c>
      <c r="B3219" t="s">
        <v>8012</v>
      </c>
      <c r="C3219" t="s">
        <v>8012</v>
      </c>
      <c r="G3219" s="1">
        <v>1.0584856502479357E-2</v>
      </c>
      <c r="H3219" s="1">
        <v>97.795000000000002</v>
      </c>
      <c r="K3219" s="4">
        <v>110788636.17</v>
      </c>
      <c r="L3219" s="5">
        <v>4525001</v>
      </c>
      <c r="M3219" s="6">
        <v>24.483671090000001</v>
      </c>
      <c r="AB3219" s="8" t="s">
        <v>7735</v>
      </c>
    </row>
    <row r="3220" spans="1:28" x14ac:dyDescent="0.35">
      <c r="A3220" t="s">
        <v>4236</v>
      </c>
      <c r="B3220" t="s">
        <v>8013</v>
      </c>
      <c r="C3220" t="s">
        <v>8013</v>
      </c>
      <c r="G3220" s="1">
        <v>613.38306983935195</v>
      </c>
      <c r="H3220" s="1">
        <v>187.15309999999999</v>
      </c>
      <c r="K3220" s="4">
        <v>110788636.17</v>
      </c>
      <c r="L3220" s="5">
        <v>4525001</v>
      </c>
      <c r="M3220" s="6">
        <v>24.483671090000001</v>
      </c>
      <c r="AB3220" s="8" t="s">
        <v>7735</v>
      </c>
    </row>
    <row r="3221" spans="1:28" x14ac:dyDescent="0.35">
      <c r="A3221" t="s">
        <v>4236</v>
      </c>
      <c r="B3221" t="s">
        <v>8014</v>
      </c>
      <c r="C3221" t="s">
        <v>8014</v>
      </c>
      <c r="G3221" s="1">
        <v>22227.027375092039</v>
      </c>
      <c r="H3221" s="1">
        <v>117.09690000000001</v>
      </c>
      <c r="K3221" s="4">
        <v>110788636.17</v>
      </c>
      <c r="L3221" s="5">
        <v>4525001</v>
      </c>
      <c r="M3221" s="6">
        <v>24.483671090000001</v>
      </c>
      <c r="AB3221" s="8" t="s">
        <v>7735</v>
      </c>
    </row>
    <row r="3222" spans="1:28" x14ac:dyDescent="0.35">
      <c r="A3222" t="s">
        <v>4236</v>
      </c>
      <c r="B3222" t="s">
        <v>8015</v>
      </c>
      <c r="C3222" t="s">
        <v>8015</v>
      </c>
      <c r="G3222" s="1">
        <v>0</v>
      </c>
      <c r="H3222" s="1">
        <v>79.979900000000001</v>
      </c>
      <c r="K3222" s="4">
        <v>110788636.17</v>
      </c>
      <c r="L3222" s="5">
        <v>4525001</v>
      </c>
      <c r="M3222" s="6">
        <v>24.483671090000001</v>
      </c>
      <c r="AB3222" s="8" t="s">
        <v>7735</v>
      </c>
    </row>
    <row r="3223" spans="1:28" x14ac:dyDescent="0.35">
      <c r="A3223" t="s">
        <v>4236</v>
      </c>
      <c r="B3223" t="s">
        <v>8016</v>
      </c>
      <c r="C3223" t="s">
        <v>8016</v>
      </c>
      <c r="G3223" s="1">
        <v>0</v>
      </c>
      <c r="H3223" s="1">
        <v>30.329799999999999</v>
      </c>
      <c r="K3223" s="4">
        <v>110788636.17</v>
      </c>
      <c r="L3223" s="5">
        <v>4525001</v>
      </c>
      <c r="M3223" s="6">
        <v>24.483671090000001</v>
      </c>
      <c r="AB3223" s="8" t="s">
        <v>7735</v>
      </c>
    </row>
    <row r="3224" spans="1:28" x14ac:dyDescent="0.35">
      <c r="A3224" t="s">
        <v>4236</v>
      </c>
      <c r="B3224" t="s">
        <v>8017</v>
      </c>
      <c r="C3224" t="s">
        <v>8017</v>
      </c>
      <c r="G3224" s="1">
        <v>13617.901272874678</v>
      </c>
      <c r="H3224" s="1">
        <v>120.1892</v>
      </c>
      <c r="K3224" s="4">
        <v>110788636.17</v>
      </c>
      <c r="L3224" s="5">
        <v>4525001</v>
      </c>
      <c r="M3224" s="6">
        <v>24.483671090000001</v>
      </c>
      <c r="AB3224" s="8" t="s">
        <v>7735</v>
      </c>
    </row>
    <row r="3225" spans="1:28" x14ac:dyDescent="0.35">
      <c r="A3225" t="s">
        <v>4236</v>
      </c>
      <c r="B3225" t="s">
        <v>8018</v>
      </c>
      <c r="C3225" t="s">
        <v>8018</v>
      </c>
      <c r="G3225" s="1">
        <v>521.45331071822397</v>
      </c>
      <c r="H3225" s="1">
        <v>246.42400000000001</v>
      </c>
      <c r="K3225" s="4">
        <v>110788636.17</v>
      </c>
      <c r="L3225" s="5">
        <v>4525001</v>
      </c>
      <c r="M3225" s="6">
        <v>24.483671090000001</v>
      </c>
      <c r="AB3225" s="8" t="s">
        <v>7735</v>
      </c>
    </row>
    <row r="3226" spans="1:28" x14ac:dyDescent="0.35">
      <c r="A3226" t="s">
        <v>4236</v>
      </c>
      <c r="B3226" t="s">
        <v>8019</v>
      </c>
      <c r="C3226" t="s">
        <v>8019</v>
      </c>
      <c r="G3226" s="1">
        <v>0</v>
      </c>
      <c r="H3226" s="1">
        <v>77.691900000000004</v>
      </c>
      <c r="K3226" s="4">
        <v>110788636.17</v>
      </c>
      <c r="L3226" s="5">
        <v>4525001</v>
      </c>
      <c r="M3226" s="6">
        <v>24.483671090000001</v>
      </c>
      <c r="AB3226" s="8" t="s">
        <v>7735</v>
      </c>
    </row>
    <row r="3227" spans="1:28" x14ac:dyDescent="0.35">
      <c r="A3227" t="s">
        <v>4236</v>
      </c>
      <c r="B3227" t="s">
        <v>8020</v>
      </c>
      <c r="C3227" t="s">
        <v>8020</v>
      </c>
      <c r="G3227" s="1">
        <v>0</v>
      </c>
      <c r="H3227" s="1">
        <v>30.7041</v>
      </c>
      <c r="K3227" s="4">
        <v>110788636.17</v>
      </c>
      <c r="L3227" s="5">
        <v>4525001</v>
      </c>
      <c r="M3227" s="6">
        <v>24.483671090000001</v>
      </c>
      <c r="AB3227" s="8" t="s">
        <v>7735</v>
      </c>
    </row>
    <row r="3228" spans="1:28" x14ac:dyDescent="0.35">
      <c r="A3228" t="s">
        <v>4236</v>
      </c>
      <c r="B3228" t="s">
        <v>8021</v>
      </c>
      <c r="C3228" t="s">
        <v>8021</v>
      </c>
      <c r="G3228" s="1">
        <v>1.8744543919068674E-2</v>
      </c>
      <c r="H3228" s="1">
        <v>98.025000000000006</v>
      </c>
      <c r="K3228" s="4">
        <v>110788636.17</v>
      </c>
      <c r="L3228" s="5">
        <v>4525001</v>
      </c>
      <c r="M3228" s="6">
        <v>24.483671090000001</v>
      </c>
      <c r="AB3228" s="8" t="s">
        <v>7735</v>
      </c>
    </row>
    <row r="3229" spans="1:28" x14ac:dyDescent="0.35">
      <c r="A3229" t="s">
        <v>4236</v>
      </c>
      <c r="B3229" t="s">
        <v>8022</v>
      </c>
      <c r="C3229" t="s">
        <v>8022</v>
      </c>
      <c r="G3229" s="1">
        <v>1.523827297402376E-2</v>
      </c>
      <c r="H3229" s="1">
        <v>98.11</v>
      </c>
      <c r="K3229" s="4">
        <v>110788636.17</v>
      </c>
      <c r="L3229" s="5">
        <v>4525001</v>
      </c>
      <c r="M3229" s="6">
        <v>24.483671090000001</v>
      </c>
      <c r="AB3229" s="8" t="s">
        <v>7735</v>
      </c>
    </row>
    <row r="3230" spans="1:28" x14ac:dyDescent="0.35">
      <c r="A3230" t="s">
        <v>4236</v>
      </c>
      <c r="B3230" t="s">
        <v>6314</v>
      </c>
      <c r="C3230" t="s">
        <v>6314</v>
      </c>
      <c r="G3230" s="1">
        <v>-123.06338585528766</v>
      </c>
      <c r="H3230" s="1">
        <v>0</v>
      </c>
      <c r="K3230" s="4">
        <v>110788636.17</v>
      </c>
      <c r="L3230" s="5">
        <v>4525001</v>
      </c>
      <c r="M3230" s="6">
        <v>24.483671090000001</v>
      </c>
      <c r="AB3230" s="8" t="s">
        <v>7735</v>
      </c>
    </row>
    <row r="3231" spans="1:28" x14ac:dyDescent="0.35">
      <c r="A3231" t="s">
        <v>4236</v>
      </c>
      <c r="B3231" t="s">
        <v>6314</v>
      </c>
      <c r="C3231" t="s">
        <v>6314</v>
      </c>
      <c r="G3231" s="1">
        <v>-5.2941174739951835</v>
      </c>
      <c r="H3231" s="1">
        <v>6016</v>
      </c>
      <c r="K3231" s="4">
        <v>110788636.17</v>
      </c>
      <c r="L3231" s="5">
        <v>4525001</v>
      </c>
      <c r="M3231" s="6">
        <v>24.483671090000001</v>
      </c>
      <c r="AB3231" s="8" t="s">
        <v>7735</v>
      </c>
    </row>
    <row r="3232" spans="1:28" x14ac:dyDescent="0.35">
      <c r="A3232" t="s">
        <v>4236</v>
      </c>
      <c r="B3232" t="s">
        <v>6314</v>
      </c>
      <c r="C3232" t="s">
        <v>6314</v>
      </c>
      <c r="G3232" s="1">
        <v>-2.4737674387003525</v>
      </c>
      <c r="H3232" s="1">
        <v>0</v>
      </c>
      <c r="K3232" s="4">
        <v>110788636.17</v>
      </c>
      <c r="L3232" s="5">
        <v>4525001</v>
      </c>
      <c r="M3232" s="6">
        <v>24.483671090000001</v>
      </c>
      <c r="AB3232" s="8" t="s">
        <v>7735</v>
      </c>
    </row>
    <row r="3233" spans="1:28" x14ac:dyDescent="0.35">
      <c r="A3233" t="s">
        <v>4236</v>
      </c>
      <c r="B3233" t="s">
        <v>6314</v>
      </c>
      <c r="C3233" t="s">
        <v>6314</v>
      </c>
      <c r="G3233" s="1">
        <v>-0.7579404459437501</v>
      </c>
      <c r="H3233" s="1">
        <v>0</v>
      </c>
      <c r="K3233" s="4">
        <v>110788636.17</v>
      </c>
      <c r="L3233" s="5">
        <v>4525001</v>
      </c>
      <c r="M3233" s="6">
        <v>24.483671090000001</v>
      </c>
      <c r="AB3233" s="8" t="s">
        <v>7735</v>
      </c>
    </row>
    <row r="3234" spans="1:28" x14ac:dyDescent="0.35">
      <c r="A3234" t="s">
        <v>4236</v>
      </c>
      <c r="B3234" t="s">
        <v>6314</v>
      </c>
      <c r="C3234" t="s">
        <v>6314</v>
      </c>
      <c r="G3234" s="1">
        <v>3.3143453146887372</v>
      </c>
      <c r="H3234" s="1">
        <v>0</v>
      </c>
      <c r="K3234" s="4">
        <v>110788636.17</v>
      </c>
      <c r="L3234" s="5">
        <v>4525001</v>
      </c>
      <c r="M3234" s="6">
        <v>24.483671090000001</v>
      </c>
      <c r="AB3234" s="8" t="s">
        <v>7735</v>
      </c>
    </row>
    <row r="3235" spans="1:28" x14ac:dyDescent="0.35">
      <c r="A3235" t="s">
        <v>4236</v>
      </c>
      <c r="B3235" t="s">
        <v>6314</v>
      </c>
      <c r="C3235" t="s">
        <v>6314</v>
      </c>
      <c r="G3235" s="1">
        <v>3.4866540545839699</v>
      </c>
      <c r="H3235" s="1">
        <v>6013</v>
      </c>
      <c r="K3235" s="4">
        <v>110788636.17</v>
      </c>
      <c r="L3235" s="5">
        <v>4525001</v>
      </c>
      <c r="M3235" s="6">
        <v>24.483671090000001</v>
      </c>
      <c r="AB3235" s="8" t="s">
        <v>7735</v>
      </c>
    </row>
    <row r="3236" spans="1:28" x14ac:dyDescent="0.35">
      <c r="A3236" t="s">
        <v>4236</v>
      </c>
      <c r="B3236" t="s">
        <v>6314</v>
      </c>
      <c r="C3236" t="s">
        <v>6314</v>
      </c>
      <c r="G3236" s="1">
        <v>3.8426984159541364</v>
      </c>
      <c r="H3236" s="1">
        <v>6013</v>
      </c>
      <c r="K3236" s="4">
        <v>110788636.17</v>
      </c>
      <c r="L3236" s="5">
        <v>4525001</v>
      </c>
      <c r="M3236" s="6">
        <v>24.483671090000001</v>
      </c>
      <c r="AB3236" s="8" t="s">
        <v>7735</v>
      </c>
    </row>
    <row r="3237" spans="1:28" x14ac:dyDescent="0.35">
      <c r="A3237" t="s">
        <v>4236</v>
      </c>
      <c r="B3237" t="s">
        <v>6314</v>
      </c>
      <c r="G3237" s="1">
        <v>4.338427447892566</v>
      </c>
      <c r="K3237" s="4">
        <v>110788636.17</v>
      </c>
      <c r="L3237" s="5">
        <v>4525001</v>
      </c>
      <c r="M3237" s="6">
        <v>24.483671090000001</v>
      </c>
      <c r="AB3237" s="8" t="s">
        <v>7735</v>
      </c>
    </row>
    <row r="3238" spans="1:28" x14ac:dyDescent="0.35">
      <c r="A3238" t="s">
        <v>4236</v>
      </c>
      <c r="B3238" t="s">
        <v>6314</v>
      </c>
      <c r="C3238" t="s">
        <v>6314</v>
      </c>
      <c r="G3238" s="1">
        <v>15.658621119496251</v>
      </c>
      <c r="H3238" s="1">
        <v>6016</v>
      </c>
      <c r="K3238" s="4">
        <v>110788636.17</v>
      </c>
      <c r="L3238" s="5">
        <v>4525001</v>
      </c>
      <c r="M3238" s="6">
        <v>24.483671090000001</v>
      </c>
      <c r="AB3238" s="8" t="s">
        <v>7735</v>
      </c>
    </row>
    <row r="3239" spans="1:28" x14ac:dyDescent="0.35">
      <c r="A3239" t="s">
        <v>4236</v>
      </c>
      <c r="B3239" t="s">
        <v>6314</v>
      </c>
      <c r="C3239" t="s">
        <v>6314</v>
      </c>
      <c r="G3239" s="1">
        <v>54.630562974305924</v>
      </c>
      <c r="H3239" s="1">
        <v>0</v>
      </c>
      <c r="K3239" s="4">
        <v>110788636.17</v>
      </c>
      <c r="L3239" s="5">
        <v>4525001</v>
      </c>
      <c r="M3239" s="6">
        <v>24.483671090000001</v>
      </c>
      <c r="AB3239" s="8" t="s">
        <v>7735</v>
      </c>
    </row>
    <row r="3240" spans="1:28" x14ac:dyDescent="0.35">
      <c r="A3240" t="s">
        <v>4236</v>
      </c>
      <c r="B3240" t="s">
        <v>8023</v>
      </c>
      <c r="C3240" t="s">
        <v>8023</v>
      </c>
      <c r="G3240" s="1">
        <v>-2762.6488330658176</v>
      </c>
      <c r="H3240" s="1">
        <v>8.5572623923624701E-3</v>
      </c>
      <c r="K3240" s="4">
        <v>110788636.17</v>
      </c>
      <c r="L3240" s="5">
        <v>4525001</v>
      </c>
      <c r="M3240" s="6">
        <v>24.483671090000001</v>
      </c>
      <c r="AB3240" s="8" t="s">
        <v>7735</v>
      </c>
    </row>
    <row r="3241" spans="1:28" x14ac:dyDescent="0.35">
      <c r="A3241" t="s">
        <v>4236</v>
      </c>
      <c r="B3241" t="s">
        <v>8024</v>
      </c>
      <c r="C3241" t="s">
        <v>8024</v>
      </c>
      <c r="G3241" s="1">
        <v>-2910.5393207917882</v>
      </c>
      <c r="H3241" s="1">
        <v>6.99377259697461E-3</v>
      </c>
      <c r="K3241" s="4">
        <v>110788636.17</v>
      </c>
      <c r="L3241" s="5">
        <v>4525001</v>
      </c>
      <c r="M3241" s="6">
        <v>24.483671090000001</v>
      </c>
      <c r="AB3241" s="8" t="s">
        <v>7735</v>
      </c>
    </row>
    <row r="3242" spans="1:28" x14ac:dyDescent="0.35">
      <c r="A3242" t="s">
        <v>4236</v>
      </c>
      <c r="B3242" t="s">
        <v>8025</v>
      </c>
      <c r="C3242" t="s">
        <v>8025</v>
      </c>
      <c r="G3242" s="1">
        <v>-2882.926446573621</v>
      </c>
      <c r="H3242" s="1">
        <v>7.0434105023992897E-3</v>
      </c>
      <c r="K3242" s="4">
        <v>110788636.17</v>
      </c>
      <c r="L3242" s="5">
        <v>4525001</v>
      </c>
      <c r="M3242" s="6">
        <v>24.483671090000001</v>
      </c>
      <c r="AB3242" s="8" t="s">
        <v>7735</v>
      </c>
    </row>
    <row r="3243" spans="1:28" x14ac:dyDescent="0.35">
      <c r="A3243" t="s">
        <v>4236</v>
      </c>
      <c r="B3243" t="s">
        <v>8026</v>
      </c>
      <c r="C3243" t="s">
        <v>8026</v>
      </c>
      <c r="G3243" s="1">
        <v>-2803.01365401558</v>
      </c>
      <c r="H3243" s="1">
        <v>7.1026447138057003E-3</v>
      </c>
      <c r="K3243" s="4">
        <v>110788636.17</v>
      </c>
      <c r="L3243" s="5">
        <v>4525001</v>
      </c>
      <c r="M3243" s="6">
        <v>24.483671090000001</v>
      </c>
      <c r="AB3243" s="8" t="s">
        <v>7735</v>
      </c>
    </row>
    <row r="3244" spans="1:28" x14ac:dyDescent="0.35">
      <c r="A3244" t="s">
        <v>4236</v>
      </c>
      <c r="B3244" t="s">
        <v>8027</v>
      </c>
      <c r="C3244" t="s">
        <v>8027</v>
      </c>
      <c r="G3244" s="1">
        <v>-2754.8485592470051</v>
      </c>
      <c r="H3244" s="1">
        <v>7.27007145878396E-3</v>
      </c>
      <c r="K3244" s="4">
        <v>110788636.17</v>
      </c>
      <c r="L3244" s="5">
        <v>4525001</v>
      </c>
      <c r="M3244" s="6">
        <v>24.483671090000001</v>
      </c>
      <c r="AB3244" s="8" t="s">
        <v>7735</v>
      </c>
    </row>
    <row r="3245" spans="1:28" x14ac:dyDescent="0.35">
      <c r="A3245" t="s">
        <v>4236</v>
      </c>
      <c r="B3245" t="s">
        <v>8028</v>
      </c>
      <c r="C3245" t="s">
        <v>8028</v>
      </c>
      <c r="G3245" s="1">
        <v>-3158.661363541009</v>
      </c>
      <c r="H3245" s="1">
        <v>8.4418261812969995E-3</v>
      </c>
      <c r="K3245" s="4">
        <v>110788636.17</v>
      </c>
      <c r="L3245" s="5">
        <v>4525001</v>
      </c>
      <c r="M3245" s="6">
        <v>24.483671090000001</v>
      </c>
      <c r="AB3245" s="8" t="s">
        <v>7735</v>
      </c>
    </row>
    <row r="3246" spans="1:28" x14ac:dyDescent="0.35">
      <c r="A3246" t="s">
        <v>4236</v>
      </c>
      <c r="B3246" t="s">
        <v>8029</v>
      </c>
      <c r="C3246" t="s">
        <v>8029</v>
      </c>
      <c r="G3246" s="1">
        <v>-3216.9333146780591</v>
      </c>
      <c r="H3246" s="1">
        <v>8.2422909396561699E-3</v>
      </c>
      <c r="K3246" s="4">
        <v>110788636.17</v>
      </c>
      <c r="L3246" s="5">
        <v>4525001</v>
      </c>
      <c r="M3246" s="6">
        <v>24.483671090000001</v>
      </c>
      <c r="AB3246" s="8" t="s">
        <v>7735</v>
      </c>
    </row>
    <row r="3247" spans="1:28" x14ac:dyDescent="0.35">
      <c r="A3247" t="s">
        <v>4236</v>
      </c>
      <c r="B3247" t="s">
        <v>8030</v>
      </c>
      <c r="C3247" t="s">
        <v>8030</v>
      </c>
      <c r="G3247" s="1">
        <v>-2870.1269814400566</v>
      </c>
      <c r="H3247" s="1">
        <v>6.0148869844576297E-3</v>
      </c>
      <c r="K3247" s="4">
        <v>110788636.17</v>
      </c>
      <c r="L3247" s="5">
        <v>4525001</v>
      </c>
      <c r="M3247" s="6">
        <v>24.483671090000001</v>
      </c>
      <c r="AB3247" s="8" t="s">
        <v>7735</v>
      </c>
    </row>
    <row r="3248" spans="1:28" x14ac:dyDescent="0.35">
      <c r="A3248" t="s">
        <v>4236</v>
      </c>
      <c r="B3248" t="s">
        <v>8031</v>
      </c>
      <c r="C3248" t="s">
        <v>8031</v>
      </c>
      <c r="G3248" s="1">
        <v>-2765.9655842600937</v>
      </c>
      <c r="H3248" s="1">
        <v>6.3169124786496703E-3</v>
      </c>
      <c r="K3248" s="4">
        <v>110788636.17</v>
      </c>
      <c r="L3248" s="5">
        <v>4525001</v>
      </c>
      <c r="M3248" s="6">
        <v>24.483671090000001</v>
      </c>
      <c r="AB3248" s="8" t="s">
        <v>7735</v>
      </c>
    </row>
    <row r="3249" spans="1:28" x14ac:dyDescent="0.35">
      <c r="A3249" t="s">
        <v>4236</v>
      </c>
      <c r="B3249" t="s">
        <v>8032</v>
      </c>
      <c r="C3249" t="s">
        <v>8032</v>
      </c>
      <c r="G3249" s="1">
        <v>-2901.7396490369929</v>
      </c>
      <c r="H3249" s="1">
        <v>5.48193048336423E-3</v>
      </c>
      <c r="K3249" s="4">
        <v>110788636.17</v>
      </c>
      <c r="L3249" s="5">
        <v>4525001</v>
      </c>
      <c r="M3249" s="6">
        <v>24.483671090000001</v>
      </c>
      <c r="AB3249" s="8" t="s">
        <v>7735</v>
      </c>
    </row>
    <row r="3250" spans="1:28" x14ac:dyDescent="0.35">
      <c r="A3250" t="s">
        <v>4236</v>
      </c>
      <c r="B3250" t="s">
        <v>8033</v>
      </c>
      <c r="C3250" t="s">
        <v>8033</v>
      </c>
      <c r="G3250" s="1">
        <v>-2874.3705873384743</v>
      </c>
      <c r="H3250" s="1">
        <v>5.6512026028976304E-3</v>
      </c>
      <c r="K3250" s="4">
        <v>110788636.17</v>
      </c>
      <c r="L3250" s="5">
        <v>4525001</v>
      </c>
      <c r="M3250" s="6">
        <v>24.483671090000001</v>
      </c>
      <c r="AB3250" s="8" t="s">
        <v>7735</v>
      </c>
    </row>
    <row r="3251" spans="1:28" x14ac:dyDescent="0.35">
      <c r="A3251" t="s">
        <v>4236</v>
      </c>
      <c r="B3251" t="s">
        <v>8034</v>
      </c>
      <c r="C3251" t="s">
        <v>8034</v>
      </c>
      <c r="G3251" s="1">
        <v>-2794.9327060977066</v>
      </c>
      <c r="H3251" s="1">
        <v>5.8218676010188897E-3</v>
      </c>
      <c r="K3251" s="4">
        <v>110788636.17</v>
      </c>
      <c r="L3251" s="5">
        <v>4525001</v>
      </c>
      <c r="M3251" s="6">
        <v>24.483671090000001</v>
      </c>
      <c r="AB3251" s="8" t="s">
        <v>7735</v>
      </c>
    </row>
    <row r="3252" spans="1:28" x14ac:dyDescent="0.35">
      <c r="A3252" t="s">
        <v>4236</v>
      </c>
      <c r="B3252" t="s">
        <v>8035</v>
      </c>
      <c r="C3252" t="s">
        <v>8035</v>
      </c>
      <c r="G3252" s="1">
        <v>-2747.0812746842439</v>
      </c>
      <c r="H3252" s="1">
        <v>6.0674615520262699E-3</v>
      </c>
      <c r="K3252" s="4">
        <v>110788636.17</v>
      </c>
      <c r="L3252" s="5">
        <v>4525001</v>
      </c>
      <c r="M3252" s="6">
        <v>24.483671090000001</v>
      </c>
      <c r="AB3252" s="8" t="s">
        <v>7735</v>
      </c>
    </row>
    <row r="3253" spans="1:28" x14ac:dyDescent="0.35">
      <c r="A3253" t="s">
        <v>4236</v>
      </c>
      <c r="B3253" t="s">
        <v>8036</v>
      </c>
      <c r="C3253" t="s">
        <v>8036</v>
      </c>
      <c r="G3253" s="1">
        <v>-2802.0242935406454</v>
      </c>
      <c r="H3253" s="1">
        <v>6.0295166480473401E-3</v>
      </c>
      <c r="K3253" s="4">
        <v>110788636.17</v>
      </c>
      <c r="L3253" s="5">
        <v>4525001</v>
      </c>
      <c r="M3253" s="6">
        <v>24.483671090000001</v>
      </c>
      <c r="AB3253" s="8" t="s">
        <v>7735</v>
      </c>
    </row>
    <row r="3254" spans="1:28" x14ac:dyDescent="0.35">
      <c r="A3254" t="s">
        <v>4236</v>
      </c>
      <c r="B3254" t="s">
        <v>8037</v>
      </c>
      <c r="C3254" t="s">
        <v>8037</v>
      </c>
      <c r="G3254" s="1">
        <v>-3148.4031454149012</v>
      </c>
      <c r="H3254" s="1">
        <v>7.2292827740534204E-3</v>
      </c>
      <c r="K3254" s="4">
        <v>110788636.17</v>
      </c>
      <c r="L3254" s="5">
        <v>4525001</v>
      </c>
      <c r="M3254" s="6">
        <v>24.483671090000001</v>
      </c>
      <c r="AB3254" s="8" t="s">
        <v>7735</v>
      </c>
    </row>
    <row r="3255" spans="1:28" x14ac:dyDescent="0.35">
      <c r="A3255" t="s">
        <v>4236</v>
      </c>
      <c r="B3255" t="s">
        <v>8038</v>
      </c>
      <c r="C3255" t="s">
        <v>8038</v>
      </c>
      <c r="G3255" s="1">
        <v>-3206.4140404500881</v>
      </c>
      <c r="H3255" s="1">
        <v>7.0217653726725301E-3</v>
      </c>
      <c r="K3255" s="4">
        <v>110788636.17</v>
      </c>
      <c r="L3255" s="5">
        <v>4525001</v>
      </c>
      <c r="M3255" s="6">
        <v>24.483671090000001</v>
      </c>
      <c r="AB3255" s="8" t="s">
        <v>7735</v>
      </c>
    </row>
    <row r="3256" spans="1:28" x14ac:dyDescent="0.35">
      <c r="A3256" t="s">
        <v>4236</v>
      </c>
      <c r="B3256" t="s">
        <v>8039</v>
      </c>
      <c r="C3256" t="s">
        <v>8039</v>
      </c>
      <c r="G3256" s="1">
        <v>-2787.0336149717727</v>
      </c>
      <c r="H3256" s="1">
        <v>5.1729414854953101E-3</v>
      </c>
      <c r="K3256" s="4">
        <v>110788636.17</v>
      </c>
      <c r="L3256" s="5">
        <v>4525001</v>
      </c>
      <c r="M3256" s="6">
        <v>24.483671090000001</v>
      </c>
      <c r="AB3256" s="8" t="s">
        <v>7735</v>
      </c>
    </row>
    <row r="3257" spans="1:28" x14ac:dyDescent="0.35">
      <c r="A3257" t="s">
        <v>4236</v>
      </c>
      <c r="B3257" t="s">
        <v>8040</v>
      </c>
      <c r="C3257" t="s">
        <v>8040</v>
      </c>
      <c r="G3257" s="1">
        <v>-3057.2618735160536</v>
      </c>
      <c r="H3257" s="1">
        <v>4.3487480814799499E-3</v>
      </c>
      <c r="K3257" s="4">
        <v>110788636.17</v>
      </c>
      <c r="L3257" s="5">
        <v>4525001</v>
      </c>
      <c r="M3257" s="6">
        <v>24.483671090000001</v>
      </c>
      <c r="AB3257" s="8" t="s">
        <v>7735</v>
      </c>
    </row>
    <row r="3258" spans="1:28" x14ac:dyDescent="0.35">
      <c r="A3258" t="s">
        <v>4236</v>
      </c>
      <c r="B3258" t="s">
        <v>8041</v>
      </c>
      <c r="C3258" t="s">
        <v>8041</v>
      </c>
      <c r="G3258" s="1">
        <v>-2861.6180102150124</v>
      </c>
      <c r="H3258" s="1">
        <v>4.6561966948359601E-3</v>
      </c>
      <c r="K3258" s="4">
        <v>110788636.17</v>
      </c>
      <c r="L3258" s="5">
        <v>4525001</v>
      </c>
      <c r="M3258" s="6">
        <v>24.483671090000001</v>
      </c>
      <c r="AB3258" s="8" t="s">
        <v>7735</v>
      </c>
    </row>
    <row r="3259" spans="1:28" x14ac:dyDescent="0.35">
      <c r="A3259" t="s">
        <v>4236</v>
      </c>
      <c r="B3259" t="s">
        <v>8042</v>
      </c>
      <c r="C3259" t="s">
        <v>8042</v>
      </c>
      <c r="G3259" s="1">
        <v>-2758.0906035784355</v>
      </c>
      <c r="H3259" s="1">
        <v>5.1557842986870196E-3</v>
      </c>
      <c r="K3259" s="4">
        <v>110788636.17</v>
      </c>
      <c r="L3259" s="5">
        <v>4525001</v>
      </c>
      <c r="M3259" s="6">
        <v>24.483671090000001</v>
      </c>
      <c r="AB3259" s="8" t="s">
        <v>7735</v>
      </c>
    </row>
    <row r="3260" spans="1:28" x14ac:dyDescent="0.35">
      <c r="A3260" t="s">
        <v>4236</v>
      </c>
      <c r="B3260" t="s">
        <v>8043</v>
      </c>
      <c r="C3260" t="s">
        <v>8043</v>
      </c>
      <c r="G3260" s="1">
        <v>-2892.9798241902163</v>
      </c>
      <c r="H3260" s="1">
        <v>4.0205347557297298E-3</v>
      </c>
      <c r="K3260" s="4">
        <v>110788636.17</v>
      </c>
      <c r="L3260" s="5">
        <v>4525001</v>
      </c>
      <c r="M3260" s="6">
        <v>24.483671090000001</v>
      </c>
      <c r="AB3260" s="8" t="s">
        <v>7735</v>
      </c>
    </row>
    <row r="3261" spans="1:28" x14ac:dyDescent="0.35">
      <c r="A3261" t="s">
        <v>4236</v>
      </c>
      <c r="B3261" t="s">
        <v>8044</v>
      </c>
      <c r="C3261" t="s">
        <v>8044</v>
      </c>
      <c r="G3261" s="1">
        <v>-2865.8527593808044</v>
      </c>
      <c r="H3261" s="1">
        <v>4.3760056848123098E-3</v>
      </c>
      <c r="K3261" s="4">
        <v>110788636.17</v>
      </c>
      <c r="L3261" s="5">
        <v>4525001</v>
      </c>
      <c r="M3261" s="6">
        <v>24.483671090000001</v>
      </c>
      <c r="AB3261" s="8" t="s">
        <v>7735</v>
      </c>
    </row>
    <row r="3262" spans="1:28" x14ac:dyDescent="0.35">
      <c r="A3262" t="s">
        <v>4236</v>
      </c>
      <c r="B3262" t="s">
        <v>8045</v>
      </c>
      <c r="C3262" t="s">
        <v>8045</v>
      </c>
      <c r="G3262" s="1">
        <v>-2786.8866533252376</v>
      </c>
      <c r="H3262" s="1">
        <v>4.66071275674536E-3</v>
      </c>
      <c r="K3262" s="4">
        <v>110788636.17</v>
      </c>
      <c r="L3262" s="5">
        <v>4525001</v>
      </c>
      <c r="M3262" s="6">
        <v>24.483671090000001</v>
      </c>
      <c r="AB3262" s="8" t="s">
        <v>7735</v>
      </c>
    </row>
    <row r="3263" spans="1:28" x14ac:dyDescent="0.35">
      <c r="A3263" t="s">
        <v>4236</v>
      </c>
      <c r="B3263" t="s">
        <v>8046</v>
      </c>
      <c r="C3263" t="s">
        <v>8046</v>
      </c>
      <c r="G3263" s="1">
        <v>-2739.3467936133297</v>
      </c>
      <c r="H3263" s="1">
        <v>4.9805084704147998E-3</v>
      </c>
      <c r="K3263" s="4">
        <v>110788636.17</v>
      </c>
      <c r="L3263" s="5">
        <v>4525001</v>
      </c>
      <c r="M3263" s="6">
        <v>24.483671090000001</v>
      </c>
      <c r="AB3263" s="8" t="s">
        <v>7735</v>
      </c>
    </row>
    <row r="3264" spans="1:28" x14ac:dyDescent="0.35">
      <c r="A3264" t="s">
        <v>4236</v>
      </c>
      <c r="B3264" t="s">
        <v>8047</v>
      </c>
      <c r="C3264" t="s">
        <v>8047</v>
      </c>
      <c r="G3264" s="1">
        <v>-3405.2837579326047</v>
      </c>
      <c r="H3264" s="1">
        <v>5.8100906188889804E-3</v>
      </c>
      <c r="K3264" s="4">
        <v>110788636.17</v>
      </c>
      <c r="L3264" s="5">
        <v>4525001</v>
      </c>
      <c r="M3264" s="6">
        <v>24.483671090000001</v>
      </c>
      <c r="AB3264" s="8" t="s">
        <v>7735</v>
      </c>
    </row>
    <row r="3265" spans="1:28" x14ac:dyDescent="0.35">
      <c r="A3265" t="s">
        <v>4236</v>
      </c>
      <c r="B3265" t="s">
        <v>8048</v>
      </c>
      <c r="C3265" t="s">
        <v>8048</v>
      </c>
      <c r="G3265" s="1">
        <v>-2880.3134540708452</v>
      </c>
      <c r="H3265" s="1">
        <v>3.83056958381555E-3</v>
      </c>
      <c r="K3265" s="4">
        <v>110788636.17</v>
      </c>
      <c r="L3265" s="5">
        <v>4525001</v>
      </c>
      <c r="M3265" s="6">
        <v>24.483671090000001</v>
      </c>
      <c r="AB3265" s="8" t="s">
        <v>7735</v>
      </c>
    </row>
    <row r="3266" spans="1:28" x14ac:dyDescent="0.35">
      <c r="A3266" t="s">
        <v>4236</v>
      </c>
      <c r="B3266" t="s">
        <v>8049</v>
      </c>
      <c r="C3266" t="s">
        <v>8049</v>
      </c>
      <c r="G3266" s="1">
        <v>-2793.9371395765206</v>
      </c>
      <c r="H3266" s="1">
        <v>4.9567838802855504E-3</v>
      </c>
      <c r="K3266" s="4">
        <v>110788636.17</v>
      </c>
      <c r="L3266" s="5">
        <v>4525001</v>
      </c>
      <c r="M3266" s="6">
        <v>24.483671090000001</v>
      </c>
      <c r="AB3266" s="8" t="s">
        <v>7735</v>
      </c>
    </row>
    <row r="3267" spans="1:28" x14ac:dyDescent="0.35">
      <c r="A3267" t="s">
        <v>4236</v>
      </c>
      <c r="B3267" t="s">
        <v>8050</v>
      </c>
      <c r="C3267" t="s">
        <v>8050</v>
      </c>
      <c r="G3267" s="1">
        <v>-3367.9814098232573</v>
      </c>
      <c r="H3267" s="1">
        <v>5.5315793217599702E-3</v>
      </c>
      <c r="K3267" s="4">
        <v>110788636.17</v>
      </c>
      <c r="L3267" s="5">
        <v>4525001</v>
      </c>
      <c r="M3267" s="6">
        <v>24.483671090000001</v>
      </c>
      <c r="AB3267" s="8" t="s">
        <v>7735</v>
      </c>
    </row>
    <row r="3268" spans="1:28" x14ac:dyDescent="0.35">
      <c r="A3268" t="s">
        <v>4236</v>
      </c>
      <c r="B3268" t="s">
        <v>8051</v>
      </c>
      <c r="C3268" t="s">
        <v>8051</v>
      </c>
      <c r="G3268" s="1">
        <v>-3297.7843655027577</v>
      </c>
      <c r="H3268" s="1">
        <v>5.7165466112400701E-3</v>
      </c>
      <c r="K3268" s="4">
        <v>110788636.17</v>
      </c>
      <c r="L3268" s="5">
        <v>4525001</v>
      </c>
      <c r="M3268" s="6">
        <v>24.483671090000001</v>
      </c>
      <c r="AB3268" s="8" t="s">
        <v>7735</v>
      </c>
    </row>
    <row r="3269" spans="1:28" x14ac:dyDescent="0.35">
      <c r="A3269" t="s">
        <v>4236</v>
      </c>
      <c r="B3269" t="s">
        <v>8052</v>
      </c>
      <c r="C3269" t="s">
        <v>8052</v>
      </c>
      <c r="G3269" s="1">
        <v>-2778.9909813940803</v>
      </c>
      <c r="H3269" s="1">
        <v>4.0406155140402704E-3</v>
      </c>
      <c r="K3269" s="4">
        <v>110788636.17</v>
      </c>
      <c r="L3269" s="5">
        <v>4525001</v>
      </c>
      <c r="M3269" s="6">
        <v>24.483671090000001</v>
      </c>
      <c r="AB3269" s="8" t="s">
        <v>7735</v>
      </c>
    </row>
    <row r="3270" spans="1:28" x14ac:dyDescent="0.35">
      <c r="A3270" t="s">
        <v>4236</v>
      </c>
      <c r="B3270" t="s">
        <v>8053</v>
      </c>
      <c r="C3270" t="s">
        <v>8053</v>
      </c>
      <c r="G3270" s="1">
        <v>-3138.1948188746887</v>
      </c>
      <c r="H3270" s="1">
        <v>6.1416173626392201E-3</v>
      </c>
      <c r="K3270" s="4">
        <v>110788636.17</v>
      </c>
      <c r="L3270" s="5">
        <v>4525001</v>
      </c>
      <c r="M3270" s="6">
        <v>24.483671090000001</v>
      </c>
      <c r="AB3270" s="8" t="s">
        <v>7735</v>
      </c>
    </row>
    <row r="3271" spans="1:28" x14ac:dyDescent="0.35">
      <c r="A3271" t="s">
        <v>4236</v>
      </c>
      <c r="B3271" t="s">
        <v>8054</v>
      </c>
      <c r="C3271" t="s">
        <v>8054</v>
      </c>
      <c r="G3271" s="1">
        <v>-3195.9462785496135</v>
      </c>
      <c r="H3271" s="1">
        <v>5.93196845251894E-3</v>
      </c>
      <c r="K3271" s="4">
        <v>110788636.17</v>
      </c>
      <c r="L3271" s="5">
        <v>4525001</v>
      </c>
      <c r="M3271" s="6">
        <v>24.483671090000001</v>
      </c>
      <c r="AB3271" s="8" t="s">
        <v>7735</v>
      </c>
    </row>
    <row r="3272" spans="1:28" x14ac:dyDescent="0.35">
      <c r="A3272" t="s">
        <v>4236</v>
      </c>
      <c r="B3272" t="s">
        <v>8055</v>
      </c>
      <c r="C3272" t="s">
        <v>8055</v>
      </c>
      <c r="G3272" s="1">
        <v>-3047.5730063942042</v>
      </c>
      <c r="H3272" s="1">
        <v>2.8073735968282298E-3</v>
      </c>
      <c r="K3272" s="4">
        <v>110788636.17</v>
      </c>
      <c r="L3272" s="5">
        <v>4525001</v>
      </c>
      <c r="M3272" s="6">
        <v>24.483671090000001</v>
      </c>
      <c r="AB3272" s="8" t="s">
        <v>7735</v>
      </c>
    </row>
    <row r="3273" spans="1:28" x14ac:dyDescent="0.35">
      <c r="A3273" t="s">
        <v>4236</v>
      </c>
      <c r="B3273" t="s">
        <v>8056</v>
      </c>
      <c r="C3273" t="s">
        <v>8056</v>
      </c>
      <c r="G3273" s="1">
        <v>-2853.1468223768866</v>
      </c>
      <c r="H3273" s="1">
        <v>3.4465073424823499E-3</v>
      </c>
      <c r="K3273" s="4">
        <v>110788636.17</v>
      </c>
      <c r="L3273" s="5">
        <v>4525001</v>
      </c>
      <c r="M3273" s="6">
        <v>24.483671090000001</v>
      </c>
      <c r="AB3273" s="8" t="s">
        <v>7735</v>
      </c>
    </row>
    <row r="3274" spans="1:28" x14ac:dyDescent="0.35">
      <c r="A3274" t="s">
        <v>4236</v>
      </c>
      <c r="B3274" t="s">
        <v>8057</v>
      </c>
      <c r="C3274" t="s">
        <v>8057</v>
      </c>
      <c r="G3274" s="1">
        <v>-2750.2492063698969</v>
      </c>
      <c r="H3274" s="1">
        <v>4.1331705668800796E-3</v>
      </c>
      <c r="K3274" s="4">
        <v>110788636.17</v>
      </c>
      <c r="L3274" s="5">
        <v>4525001</v>
      </c>
      <c r="M3274" s="6">
        <v>24.483671090000001</v>
      </c>
      <c r="AB3274" s="8" t="s">
        <v>7735</v>
      </c>
    </row>
    <row r="3275" spans="1:28" x14ac:dyDescent="0.35">
      <c r="A3275" t="s">
        <v>4236</v>
      </c>
      <c r="B3275" t="s">
        <v>8058</v>
      </c>
      <c r="C3275" t="s">
        <v>8058</v>
      </c>
      <c r="G3275" s="1">
        <v>-3231.2181179946942</v>
      </c>
      <c r="H3275" s="1">
        <v>5.5265934446909297E-3</v>
      </c>
      <c r="K3275" s="4">
        <v>110788636.17</v>
      </c>
      <c r="L3275" s="5">
        <v>4525001</v>
      </c>
      <c r="M3275" s="6">
        <v>24.483671090000001</v>
      </c>
      <c r="AB3275" s="8" t="s">
        <v>7735</v>
      </c>
    </row>
    <row r="3276" spans="1:28" x14ac:dyDescent="0.35">
      <c r="A3276" t="s">
        <v>4236</v>
      </c>
      <c r="B3276" t="s">
        <v>8059</v>
      </c>
      <c r="C3276" t="s">
        <v>8059</v>
      </c>
      <c r="G3276" s="1">
        <v>-2884.2596060329688</v>
      </c>
      <c r="H3276" s="1">
        <v>2.7061085730855998E-3</v>
      </c>
      <c r="K3276" s="4">
        <v>110788636.17</v>
      </c>
      <c r="L3276" s="5">
        <v>4525001</v>
      </c>
      <c r="M3276" s="6">
        <v>24.483671090000001</v>
      </c>
      <c r="AB3276" s="8" t="s">
        <v>7735</v>
      </c>
    </row>
    <row r="3277" spans="1:28" x14ac:dyDescent="0.35">
      <c r="A3277" t="s">
        <v>4236</v>
      </c>
      <c r="B3277" t="s">
        <v>8060</v>
      </c>
      <c r="C3277" t="s">
        <v>8060</v>
      </c>
      <c r="G3277" s="1">
        <v>-2857.3727376325846</v>
      </c>
      <c r="H3277" s="1">
        <v>3.2780551799127802E-3</v>
      </c>
      <c r="K3277" s="4">
        <v>110788636.17</v>
      </c>
      <c r="L3277" s="5">
        <v>4525001</v>
      </c>
      <c r="M3277" s="6">
        <v>24.483671090000001</v>
      </c>
      <c r="AB3277" s="8" t="s">
        <v>7735</v>
      </c>
    </row>
    <row r="3278" spans="1:28" x14ac:dyDescent="0.35">
      <c r="A3278" t="s">
        <v>4236</v>
      </c>
      <c r="B3278" t="s">
        <v>8061</v>
      </c>
      <c r="C3278" t="s">
        <v>8061</v>
      </c>
      <c r="G3278" s="1">
        <v>-3140.2640054919184</v>
      </c>
      <c r="H3278" s="1">
        <v>4.3786417773296702E-3</v>
      </c>
      <c r="K3278" s="4">
        <v>110788636.17</v>
      </c>
      <c r="L3278" s="5">
        <v>4525001</v>
      </c>
      <c r="M3278" s="6">
        <v>24.483671090000001</v>
      </c>
      <c r="AB3278" s="8" t="s">
        <v>7735</v>
      </c>
    </row>
    <row r="3279" spans="1:28" x14ac:dyDescent="0.35">
      <c r="A3279" t="s">
        <v>4236</v>
      </c>
      <c r="B3279" t="s">
        <v>8062</v>
      </c>
      <c r="C3279" t="s">
        <v>8062</v>
      </c>
      <c r="G3279" s="1">
        <v>-2731.6449315757704</v>
      </c>
      <c r="H3279" s="1">
        <v>4.03020572387812E-3</v>
      </c>
      <c r="K3279" s="4">
        <v>110788636.17</v>
      </c>
      <c r="L3279" s="5">
        <v>4525001</v>
      </c>
      <c r="M3279" s="6">
        <v>24.483671090000001</v>
      </c>
      <c r="AB3279" s="8" t="s">
        <v>7735</v>
      </c>
    </row>
    <row r="3280" spans="1:28" x14ac:dyDescent="0.35">
      <c r="A3280" t="s">
        <v>4236</v>
      </c>
      <c r="B3280" t="s">
        <v>8063</v>
      </c>
      <c r="C3280" t="s">
        <v>8063</v>
      </c>
      <c r="G3280" s="1">
        <v>-2778.8752950747207</v>
      </c>
      <c r="H3280" s="1">
        <v>3.6559716698636498E-3</v>
      </c>
      <c r="K3280" s="4">
        <v>110788636.17</v>
      </c>
      <c r="L3280" s="5">
        <v>4525001</v>
      </c>
      <c r="M3280" s="6">
        <v>24.483671090000001</v>
      </c>
      <c r="AB3280" s="8" t="s">
        <v>7735</v>
      </c>
    </row>
    <row r="3281" spans="1:28" x14ac:dyDescent="0.35">
      <c r="A3281" t="s">
        <v>4236</v>
      </c>
      <c r="B3281" t="s">
        <v>8064</v>
      </c>
      <c r="C3281" t="s">
        <v>8064</v>
      </c>
      <c r="G3281" s="1">
        <v>-2871.6777370910381</v>
      </c>
      <c r="H3281" s="1">
        <v>2.6584569406676302E-3</v>
      </c>
      <c r="K3281" s="4">
        <v>110788636.17</v>
      </c>
      <c r="L3281" s="5">
        <v>4525001</v>
      </c>
      <c r="M3281" s="6">
        <v>24.483671090000001</v>
      </c>
      <c r="AB3281" s="8" t="s">
        <v>7735</v>
      </c>
    </row>
    <row r="3282" spans="1:28" x14ac:dyDescent="0.35">
      <c r="A3282" t="s">
        <v>4236</v>
      </c>
      <c r="B3282" t="s">
        <v>8065</v>
      </c>
      <c r="C3282" t="s">
        <v>8065</v>
      </c>
      <c r="G3282" s="1">
        <v>-3033.8955992057081</v>
      </c>
      <c r="H3282" s="1">
        <v>0</v>
      </c>
      <c r="K3282" s="4">
        <v>110788636.17</v>
      </c>
      <c r="L3282" s="5">
        <v>4525001</v>
      </c>
      <c r="M3282" s="6">
        <v>24.483671090000001</v>
      </c>
      <c r="AB3282" s="8" t="s">
        <v>7735</v>
      </c>
    </row>
    <row r="3283" spans="1:28" x14ac:dyDescent="0.35">
      <c r="A3283" t="s">
        <v>4236</v>
      </c>
      <c r="B3283" t="s">
        <v>8066</v>
      </c>
      <c r="C3283" t="s">
        <v>8066</v>
      </c>
      <c r="G3283" s="1">
        <v>-3503.3258884086181</v>
      </c>
      <c r="H3283" s="1">
        <v>5.09000685638057E-3</v>
      </c>
      <c r="K3283" s="4">
        <v>110788636.17</v>
      </c>
      <c r="L3283" s="5">
        <v>4525001</v>
      </c>
      <c r="M3283" s="6">
        <v>24.483671090000001</v>
      </c>
      <c r="AB3283" s="8" t="s">
        <v>7735</v>
      </c>
    </row>
    <row r="3284" spans="1:28" x14ac:dyDescent="0.35">
      <c r="A3284" t="s">
        <v>4236</v>
      </c>
      <c r="B3284" t="s">
        <v>8067</v>
      </c>
      <c r="C3284" t="s">
        <v>8067</v>
      </c>
      <c r="G3284" s="1">
        <v>-2785.884946659819</v>
      </c>
      <c r="H3284" s="1">
        <v>4.0219290997714997E-3</v>
      </c>
      <c r="K3284" s="4">
        <v>110788636.17</v>
      </c>
      <c r="L3284" s="5">
        <v>4525001</v>
      </c>
      <c r="M3284" s="6">
        <v>24.483671090000001</v>
      </c>
      <c r="AB3284" s="8" t="s">
        <v>7735</v>
      </c>
    </row>
    <row r="3285" spans="1:28" x14ac:dyDescent="0.35">
      <c r="A3285" t="s">
        <v>4236</v>
      </c>
      <c r="B3285" t="s">
        <v>8068</v>
      </c>
      <c r="C3285" t="s">
        <v>8068</v>
      </c>
      <c r="G3285" s="1">
        <v>-3393.2990974714598</v>
      </c>
      <c r="H3285" s="1">
        <v>4.7133746648692397E-3</v>
      </c>
      <c r="K3285" s="4">
        <v>110788636.17</v>
      </c>
      <c r="L3285" s="5">
        <v>4525001</v>
      </c>
      <c r="M3285" s="6">
        <v>24.483671090000001</v>
      </c>
      <c r="AB3285" s="8" t="s">
        <v>7735</v>
      </c>
    </row>
    <row r="3286" spans="1:28" x14ac:dyDescent="0.35">
      <c r="A3286" t="s">
        <v>4236</v>
      </c>
      <c r="B3286" t="s">
        <v>8069</v>
      </c>
      <c r="C3286" t="s">
        <v>8069</v>
      </c>
      <c r="G3286" s="1">
        <v>-2770.983110985836</v>
      </c>
      <c r="H3286" s="1">
        <v>3.0862487616075901E-3</v>
      </c>
      <c r="K3286" s="4">
        <v>110788636.17</v>
      </c>
      <c r="L3286" s="5">
        <v>4525001</v>
      </c>
      <c r="M3286" s="6">
        <v>24.483671090000001</v>
      </c>
      <c r="AB3286" s="8" t="s">
        <v>7735</v>
      </c>
    </row>
    <row r="3287" spans="1:28" x14ac:dyDescent="0.35">
      <c r="A3287" t="s">
        <v>4236</v>
      </c>
      <c r="B3287" t="s">
        <v>8070</v>
      </c>
      <c r="C3287" t="s">
        <v>8070</v>
      </c>
      <c r="G3287" s="1">
        <v>-3356.2877789399199</v>
      </c>
      <c r="H3287" s="1">
        <v>4.4632225604889003E-3</v>
      </c>
      <c r="K3287" s="4">
        <v>110788636.17</v>
      </c>
      <c r="L3287" s="5">
        <v>4525001</v>
      </c>
      <c r="M3287" s="6">
        <v>24.483671090000001</v>
      </c>
      <c r="AB3287" s="8" t="s">
        <v>7735</v>
      </c>
    </row>
    <row r="3288" spans="1:28" x14ac:dyDescent="0.35">
      <c r="A3288" t="s">
        <v>4236</v>
      </c>
      <c r="B3288" t="s">
        <v>8071</v>
      </c>
      <c r="C3288" t="s">
        <v>8071</v>
      </c>
      <c r="G3288" s="1">
        <v>-3286.5476862596629</v>
      </c>
      <c r="H3288" s="1">
        <v>4.6890454578215699E-3</v>
      </c>
      <c r="K3288" s="4">
        <v>110788636.17</v>
      </c>
      <c r="L3288" s="5">
        <v>4525001</v>
      </c>
      <c r="M3288" s="6">
        <v>24.483671090000001</v>
      </c>
      <c r="AB3288" s="8" t="s">
        <v>7735</v>
      </c>
    </row>
    <row r="3289" spans="1:28" x14ac:dyDescent="0.35">
      <c r="A3289" t="s">
        <v>4236</v>
      </c>
      <c r="B3289" t="s">
        <v>8072</v>
      </c>
      <c r="C3289" t="s">
        <v>8072</v>
      </c>
      <c r="G3289" s="1">
        <v>-3128.0360609089926</v>
      </c>
      <c r="H3289" s="1">
        <v>5.18423517783069E-3</v>
      </c>
      <c r="K3289" s="4">
        <v>110788636.17</v>
      </c>
      <c r="L3289" s="5">
        <v>4525001</v>
      </c>
      <c r="M3289" s="6">
        <v>24.483671090000001</v>
      </c>
      <c r="AB3289" s="8" t="s">
        <v>7735</v>
      </c>
    </row>
    <row r="3290" spans="1:28" x14ac:dyDescent="0.35">
      <c r="A3290" t="s">
        <v>4236</v>
      </c>
      <c r="B3290" t="s">
        <v>8073</v>
      </c>
      <c r="C3290" t="s">
        <v>8073</v>
      </c>
      <c r="G3290" s="1">
        <v>-2844.7131945576439</v>
      </c>
      <c r="H3290" s="1">
        <v>2.4557401589623798E-3</v>
      </c>
      <c r="K3290" s="4">
        <v>110788636.17</v>
      </c>
      <c r="L3290" s="5">
        <v>4525001</v>
      </c>
      <c r="M3290" s="6">
        <v>24.483671090000001</v>
      </c>
      <c r="AB3290" s="8" t="s">
        <v>7735</v>
      </c>
    </row>
    <row r="3291" spans="1:28" x14ac:dyDescent="0.35">
      <c r="A3291" t="s">
        <v>4236</v>
      </c>
      <c r="B3291" t="s">
        <v>8074</v>
      </c>
      <c r="C3291" t="s">
        <v>8074</v>
      </c>
      <c r="G3291" s="1">
        <v>-3037.9301243478671</v>
      </c>
      <c r="H3291" s="1">
        <v>1.50703061927272E-3</v>
      </c>
      <c r="K3291" s="4">
        <v>110788636.17</v>
      </c>
      <c r="L3291" s="5">
        <v>4525001</v>
      </c>
      <c r="M3291" s="6">
        <v>24.483671090000001</v>
      </c>
      <c r="AB3291" s="8" t="s">
        <v>7735</v>
      </c>
    </row>
    <row r="3292" spans="1:28" x14ac:dyDescent="0.35">
      <c r="A3292" t="s">
        <v>4236</v>
      </c>
      <c r="B3292" t="s">
        <v>8075</v>
      </c>
      <c r="C3292" t="s">
        <v>8075</v>
      </c>
      <c r="G3292" s="1">
        <v>-3185.5296931873054</v>
      </c>
      <c r="H3292" s="1">
        <v>4.9770387613332703E-3</v>
      </c>
      <c r="K3292" s="4">
        <v>110788636.17</v>
      </c>
      <c r="L3292" s="5">
        <v>4525001</v>
      </c>
      <c r="M3292" s="6">
        <v>24.483671090000001</v>
      </c>
      <c r="AB3292" s="8" t="s">
        <v>7735</v>
      </c>
    </row>
    <row r="3293" spans="1:28" x14ac:dyDescent="0.35">
      <c r="A3293" t="s">
        <v>4236</v>
      </c>
      <c r="B3293" t="s">
        <v>8076</v>
      </c>
      <c r="C3293" t="s">
        <v>8076</v>
      </c>
      <c r="G3293" s="1">
        <v>-2742.4412019464348</v>
      </c>
      <c r="H3293" s="1">
        <v>3.26801548321078E-3</v>
      </c>
      <c r="K3293" s="4">
        <v>110788636.17</v>
      </c>
      <c r="L3293" s="5">
        <v>4525001</v>
      </c>
      <c r="M3293" s="6">
        <v>24.483671090000001</v>
      </c>
      <c r="AB3293" s="8" t="s">
        <v>7735</v>
      </c>
    </row>
    <row r="3294" spans="1:28" x14ac:dyDescent="0.35">
      <c r="A3294" t="s">
        <v>4236</v>
      </c>
      <c r="B3294" t="s">
        <v>8077</v>
      </c>
      <c r="C3294" t="s">
        <v>8077</v>
      </c>
      <c r="G3294" s="1">
        <v>-2875.5787561542688</v>
      </c>
      <c r="H3294" s="1">
        <v>1.6662658974868801E-3</v>
      </c>
      <c r="K3294" s="4">
        <v>110788636.17</v>
      </c>
      <c r="L3294" s="5">
        <v>4525001</v>
      </c>
      <c r="M3294" s="6">
        <v>24.483671090000001</v>
      </c>
      <c r="AB3294" s="8" t="s">
        <v>7735</v>
      </c>
    </row>
    <row r="3295" spans="1:28" x14ac:dyDescent="0.35">
      <c r="A3295" t="s">
        <v>4236</v>
      </c>
      <c r="B3295" t="s">
        <v>8078</v>
      </c>
      <c r="C3295" t="s">
        <v>8078</v>
      </c>
      <c r="G3295" s="1">
        <v>-2848.9302986882253</v>
      </c>
      <c r="H3295" s="1">
        <v>2.4005900950928899E-3</v>
      </c>
      <c r="K3295" s="4">
        <v>110788636.17</v>
      </c>
      <c r="L3295" s="5">
        <v>4525001</v>
      </c>
      <c r="M3295" s="6">
        <v>24.483671090000001</v>
      </c>
      <c r="AB3295" s="8" t="s">
        <v>7735</v>
      </c>
    </row>
    <row r="3296" spans="1:28" x14ac:dyDescent="0.35">
      <c r="A3296" t="s">
        <v>4236</v>
      </c>
      <c r="B3296" t="s">
        <v>8079</v>
      </c>
      <c r="C3296" t="s">
        <v>8079</v>
      </c>
      <c r="G3296" s="1">
        <v>-2723.9755054078</v>
      </c>
      <c r="H3296" s="1">
        <v>3.2276836795669798E-3</v>
      </c>
      <c r="K3296" s="4">
        <v>110788636.17</v>
      </c>
      <c r="L3296" s="5">
        <v>4525001</v>
      </c>
      <c r="M3296" s="6">
        <v>24.483671090000001</v>
      </c>
      <c r="AB3296" s="8" t="s">
        <v>7735</v>
      </c>
    </row>
    <row r="3297" spans="1:28" x14ac:dyDescent="0.35">
      <c r="A3297" t="s">
        <v>4236</v>
      </c>
      <c r="B3297" t="s">
        <v>8080</v>
      </c>
      <c r="C3297" t="s">
        <v>8080</v>
      </c>
      <c r="G3297" s="1">
        <v>-3220.3872156858451</v>
      </c>
      <c r="H3297" s="1">
        <v>4.58461130803927E-3</v>
      </c>
      <c r="K3297" s="4">
        <v>110788636.17</v>
      </c>
      <c r="L3297" s="5">
        <v>4525001</v>
      </c>
      <c r="M3297" s="6">
        <v>24.483671090000001</v>
      </c>
      <c r="AB3297" s="8" t="s">
        <v>7735</v>
      </c>
    </row>
    <row r="3298" spans="1:28" x14ac:dyDescent="0.35">
      <c r="A3298" t="s">
        <v>4236</v>
      </c>
      <c r="B3298" t="s">
        <v>8081</v>
      </c>
      <c r="C3298" t="s">
        <v>8081</v>
      </c>
      <c r="G3298" s="1">
        <v>-2770.8984321624507</v>
      </c>
      <c r="H3298" s="1">
        <v>2.8274864326340802E-3</v>
      </c>
      <c r="K3298" s="4">
        <v>110788636.17</v>
      </c>
      <c r="L3298" s="5">
        <v>4525001</v>
      </c>
      <c r="M3298" s="6">
        <v>24.483671090000001</v>
      </c>
      <c r="AB3298" s="8" t="s">
        <v>7735</v>
      </c>
    </row>
    <row r="3299" spans="1:28" x14ac:dyDescent="0.35">
      <c r="A3299" t="s">
        <v>4236</v>
      </c>
      <c r="B3299" t="s">
        <v>8082</v>
      </c>
      <c r="C3299" t="s">
        <v>8082</v>
      </c>
      <c r="G3299" s="1">
        <v>-3130.0811327369947</v>
      </c>
      <c r="H3299" s="1">
        <v>3.47010878531262E-3</v>
      </c>
      <c r="K3299" s="4">
        <v>110788636.17</v>
      </c>
      <c r="L3299" s="5">
        <v>4525001</v>
      </c>
      <c r="M3299" s="6">
        <v>24.483671090000001</v>
      </c>
      <c r="AB3299" s="8" t="s">
        <v>7735</v>
      </c>
    </row>
    <row r="3300" spans="1:28" x14ac:dyDescent="0.35">
      <c r="A3300" t="s">
        <v>4236</v>
      </c>
      <c r="B3300" t="s">
        <v>8083</v>
      </c>
      <c r="C3300" t="s">
        <v>8083</v>
      </c>
      <c r="G3300" s="1">
        <v>-2863.0807992059031</v>
      </c>
      <c r="H3300" s="1">
        <v>1.7587680267219801E-3</v>
      </c>
      <c r="K3300" s="4">
        <v>110788636.17</v>
      </c>
      <c r="L3300" s="5">
        <v>4525001</v>
      </c>
      <c r="M3300" s="6">
        <v>24.483671090000001</v>
      </c>
      <c r="AB3300" s="8" t="s">
        <v>7735</v>
      </c>
    </row>
    <row r="3301" spans="1:28" x14ac:dyDescent="0.35">
      <c r="A3301" t="s">
        <v>4236</v>
      </c>
      <c r="B3301" t="s">
        <v>8084</v>
      </c>
      <c r="C3301" t="s">
        <v>8084</v>
      </c>
      <c r="G3301" s="1">
        <v>-2777.8675135634539</v>
      </c>
      <c r="H3301" s="1">
        <v>3.2357115761987498E-3</v>
      </c>
      <c r="K3301" s="4">
        <v>110788636.17</v>
      </c>
      <c r="L3301" s="5">
        <v>4525001</v>
      </c>
      <c r="M3301" s="6">
        <v>24.483671090000001</v>
      </c>
      <c r="AB3301" s="8" t="s">
        <v>7735</v>
      </c>
    </row>
    <row r="3302" spans="1:28" x14ac:dyDescent="0.35">
      <c r="A3302" t="s">
        <v>4236</v>
      </c>
      <c r="B3302" t="s">
        <v>8085</v>
      </c>
      <c r="C3302" t="s">
        <v>8085</v>
      </c>
      <c r="G3302" s="1">
        <v>-3024.3103450301851</v>
      </c>
      <c r="H3302" s="1">
        <v>0</v>
      </c>
      <c r="K3302" s="4">
        <v>110788636.17</v>
      </c>
      <c r="L3302" s="5">
        <v>4525001</v>
      </c>
      <c r="M3302" s="6">
        <v>24.483671090000001</v>
      </c>
      <c r="AB3302" s="8" t="s">
        <v>7735</v>
      </c>
    </row>
    <row r="3303" spans="1:28" x14ac:dyDescent="0.35">
      <c r="A3303" t="s">
        <v>4236</v>
      </c>
      <c r="B3303" t="s">
        <v>8086</v>
      </c>
      <c r="C3303" t="s">
        <v>8086</v>
      </c>
      <c r="G3303" s="1">
        <v>-3308.2030603289363</v>
      </c>
      <c r="H3303" s="1">
        <v>3.6422891541651901E-3</v>
      </c>
      <c r="K3303" s="4">
        <v>110788636.17</v>
      </c>
      <c r="L3303" s="5">
        <v>4525001</v>
      </c>
      <c r="M3303" s="6">
        <v>24.483671090000001</v>
      </c>
      <c r="AB3303" s="8" t="s">
        <v>7735</v>
      </c>
    </row>
    <row r="3304" spans="1:28" x14ac:dyDescent="0.35">
      <c r="A3304" t="s">
        <v>4236</v>
      </c>
      <c r="B3304" t="s">
        <v>8087</v>
      </c>
      <c r="C3304" t="s">
        <v>8087</v>
      </c>
      <c r="G3304" s="1">
        <v>-2763.0098036899922</v>
      </c>
      <c r="H3304" s="1">
        <v>2.32431139700533E-3</v>
      </c>
      <c r="K3304" s="4">
        <v>110788636.17</v>
      </c>
      <c r="L3304" s="5">
        <v>4525001</v>
      </c>
      <c r="M3304" s="6">
        <v>24.483671090000001</v>
      </c>
      <c r="AB3304" s="8" t="s">
        <v>7735</v>
      </c>
    </row>
    <row r="3305" spans="1:28" x14ac:dyDescent="0.35">
      <c r="A3305" t="s">
        <v>4236</v>
      </c>
      <c r="B3305" t="s">
        <v>8088</v>
      </c>
      <c r="C3305" t="s">
        <v>8088</v>
      </c>
      <c r="G3305" s="1">
        <v>-3490.5852841853534</v>
      </c>
      <c r="H3305" s="1">
        <v>4.12112000585803E-3</v>
      </c>
      <c r="K3305" s="4">
        <v>110788636.17</v>
      </c>
      <c r="L3305" s="5">
        <v>4525001</v>
      </c>
      <c r="M3305" s="6">
        <v>24.483671090000001</v>
      </c>
      <c r="AB3305" s="8" t="s">
        <v>7735</v>
      </c>
    </row>
    <row r="3306" spans="1:28" x14ac:dyDescent="0.35">
      <c r="A3306" t="s">
        <v>4236</v>
      </c>
      <c r="B3306" t="s">
        <v>8089</v>
      </c>
      <c r="C3306" t="s">
        <v>8089</v>
      </c>
      <c r="G3306" s="1">
        <v>-3381.377594628937</v>
      </c>
      <c r="H3306" s="1">
        <v>3.7916308873211998E-3</v>
      </c>
      <c r="K3306" s="4">
        <v>110788636.17</v>
      </c>
      <c r="L3306" s="5">
        <v>4525001</v>
      </c>
      <c r="M3306" s="6">
        <v>24.483671090000001</v>
      </c>
      <c r="AB3306" s="8" t="s">
        <v>7735</v>
      </c>
    </row>
    <row r="3307" spans="1:28" x14ac:dyDescent="0.35">
      <c r="A3307" t="s">
        <v>4236</v>
      </c>
      <c r="B3307" t="s">
        <v>8090</v>
      </c>
      <c r="C3307" t="s">
        <v>8090</v>
      </c>
      <c r="G3307" s="1">
        <v>-2836.3169050374499</v>
      </c>
      <c r="H3307" s="1">
        <v>1.7097299429581301E-3</v>
      </c>
      <c r="K3307" s="4">
        <v>110788636.17</v>
      </c>
      <c r="L3307" s="5">
        <v>4525001</v>
      </c>
      <c r="M3307" s="6">
        <v>24.483671090000001</v>
      </c>
      <c r="AB3307" s="8" t="s">
        <v>7735</v>
      </c>
    </row>
    <row r="3308" spans="1:28" x14ac:dyDescent="0.35">
      <c r="A3308" t="s">
        <v>4236</v>
      </c>
      <c r="B3308" t="s">
        <v>8091</v>
      </c>
      <c r="C3308" t="s">
        <v>8091</v>
      </c>
      <c r="G3308" s="1">
        <v>-3344.6549429281117</v>
      </c>
      <c r="H3308" s="1">
        <v>3.5707641732042302E-3</v>
      </c>
      <c r="K3308" s="4">
        <v>110788636.17</v>
      </c>
      <c r="L3308" s="5">
        <v>4525001</v>
      </c>
      <c r="M3308" s="6">
        <v>24.483671090000001</v>
      </c>
      <c r="AB3308" s="8" t="s">
        <v>7735</v>
      </c>
    </row>
    <row r="3309" spans="1:28" x14ac:dyDescent="0.35">
      <c r="A3309" t="s">
        <v>4236</v>
      </c>
      <c r="B3309" t="s">
        <v>8092</v>
      </c>
      <c r="C3309" t="s">
        <v>8092</v>
      </c>
      <c r="G3309" s="1">
        <v>-3117.9265511162707</v>
      </c>
      <c r="H3309" s="1">
        <v>4.3542282061927902E-3</v>
      </c>
      <c r="K3309" s="4">
        <v>110788636.17</v>
      </c>
      <c r="L3309" s="5">
        <v>4525001</v>
      </c>
      <c r="M3309" s="6">
        <v>24.483671090000001</v>
      </c>
      <c r="AB3309" s="8" t="s">
        <v>7735</v>
      </c>
    </row>
    <row r="3310" spans="1:28" x14ac:dyDescent="0.35">
      <c r="A3310" t="s">
        <v>4236</v>
      </c>
      <c r="B3310" t="s">
        <v>8093</v>
      </c>
      <c r="C3310" t="s">
        <v>8093</v>
      </c>
      <c r="G3310" s="1">
        <v>-3047.6778393170739</v>
      </c>
      <c r="H3310" s="1">
        <v>4.4658622395317496E-3</v>
      </c>
      <c r="K3310" s="4">
        <v>110788636.17</v>
      </c>
      <c r="L3310" s="5">
        <v>4525001</v>
      </c>
      <c r="M3310" s="6">
        <v>24.483671090000001</v>
      </c>
      <c r="AB3310" s="8" t="s">
        <v>7735</v>
      </c>
    </row>
    <row r="3311" spans="1:28" x14ac:dyDescent="0.35">
      <c r="A3311" t="s">
        <v>4236</v>
      </c>
      <c r="B3311" t="s">
        <v>8094</v>
      </c>
      <c r="C3311" t="s">
        <v>8094</v>
      </c>
      <c r="G3311" s="1">
        <v>-2734.6664009715037</v>
      </c>
      <c r="H3311" s="1">
        <v>2.5605584424617201E-3</v>
      </c>
      <c r="K3311" s="4">
        <v>110788636.17</v>
      </c>
      <c r="L3311" s="5">
        <v>4525001</v>
      </c>
      <c r="M3311" s="6">
        <v>24.483671090000001</v>
      </c>
      <c r="AB3311" s="8" t="s">
        <v>7735</v>
      </c>
    </row>
    <row r="3312" spans="1:28" x14ac:dyDescent="0.35">
      <c r="A3312" t="s">
        <v>4236</v>
      </c>
      <c r="B3312" t="s">
        <v>8095</v>
      </c>
      <c r="C3312" t="s">
        <v>8095</v>
      </c>
      <c r="G3312" s="1">
        <v>-3275.3683401399808</v>
      </c>
      <c r="H3312" s="1">
        <v>3.8197067389471799E-3</v>
      </c>
      <c r="K3312" s="4">
        <v>110788636.17</v>
      </c>
      <c r="L3312" s="5">
        <v>4525001</v>
      </c>
      <c r="M3312" s="6">
        <v>24.483671090000001</v>
      </c>
      <c r="AB3312" s="8" t="s">
        <v>7735</v>
      </c>
    </row>
    <row r="3313" spans="1:28" x14ac:dyDescent="0.35">
      <c r="A3313" t="s">
        <v>4236</v>
      </c>
      <c r="B3313" t="s">
        <v>8096</v>
      </c>
      <c r="C3313" t="s">
        <v>8096</v>
      </c>
      <c r="G3313" s="1">
        <v>-3028.3329368323839</v>
      </c>
      <c r="H3313" s="1">
        <v>6.9551368187403004E-4</v>
      </c>
      <c r="K3313" s="4">
        <v>110788636.17</v>
      </c>
      <c r="L3313" s="5">
        <v>4525001</v>
      </c>
      <c r="M3313" s="6">
        <v>24.483671090000001</v>
      </c>
      <c r="AB3313" s="8" t="s">
        <v>7735</v>
      </c>
    </row>
    <row r="3314" spans="1:28" x14ac:dyDescent="0.35">
      <c r="A3314" t="s">
        <v>4236</v>
      </c>
      <c r="B3314" t="s">
        <v>8097</v>
      </c>
      <c r="C3314" t="s">
        <v>8097</v>
      </c>
      <c r="G3314" s="1">
        <v>-3175.1639513054952</v>
      </c>
      <c r="H3314" s="1">
        <v>4.1554127303637996E-3</v>
      </c>
      <c r="K3314" s="4">
        <v>110788636.17</v>
      </c>
      <c r="L3314" s="5">
        <v>4525001</v>
      </c>
      <c r="M3314" s="6">
        <v>24.483671090000001</v>
      </c>
      <c r="AB3314" s="8" t="s">
        <v>7735</v>
      </c>
    </row>
    <row r="3315" spans="1:28" x14ac:dyDescent="0.35">
      <c r="A3315" t="s">
        <v>4236</v>
      </c>
      <c r="B3315" t="s">
        <v>8098</v>
      </c>
      <c r="C3315" t="s">
        <v>8098</v>
      </c>
      <c r="G3315" s="1">
        <v>-2716.3383332294875</v>
      </c>
      <c r="H3315" s="1">
        <v>2.5660773684496401E-3</v>
      </c>
      <c r="K3315" s="4">
        <v>110788636.17</v>
      </c>
      <c r="L3315" s="5">
        <v>4525001</v>
      </c>
      <c r="M3315" s="6">
        <v>24.483671090000001</v>
      </c>
      <c r="AB3315" s="8" t="s">
        <v>7735</v>
      </c>
    </row>
    <row r="3316" spans="1:28" x14ac:dyDescent="0.35">
      <c r="A3316" t="s">
        <v>4236</v>
      </c>
      <c r="B3316" t="s">
        <v>8099</v>
      </c>
      <c r="C3316" t="s">
        <v>8099</v>
      </c>
      <c r="G3316" s="1">
        <v>-2866.9370379343118</v>
      </c>
      <c r="H3316" s="1">
        <v>9.7753117579255197E-4</v>
      </c>
      <c r="K3316" s="4">
        <v>110788636.17</v>
      </c>
      <c r="L3316" s="5">
        <v>4525001</v>
      </c>
      <c r="M3316" s="6">
        <v>24.483671090000001</v>
      </c>
      <c r="AB3316" s="8" t="s">
        <v>7735</v>
      </c>
    </row>
    <row r="3317" spans="1:28" x14ac:dyDescent="0.35">
      <c r="A3317" t="s">
        <v>4236</v>
      </c>
      <c r="B3317" t="s">
        <v>8100</v>
      </c>
      <c r="C3317" t="s">
        <v>8100</v>
      </c>
      <c r="G3317" s="1">
        <v>-2840.5252207899148</v>
      </c>
      <c r="H3317" s="1">
        <v>1.73374275031216E-3</v>
      </c>
      <c r="K3317" s="4">
        <v>110788636.17</v>
      </c>
      <c r="L3317" s="5">
        <v>4525001</v>
      </c>
      <c r="M3317" s="6">
        <v>24.483671090000001</v>
      </c>
      <c r="AB3317" s="8" t="s">
        <v>7735</v>
      </c>
    </row>
    <row r="3318" spans="1:28" x14ac:dyDescent="0.35">
      <c r="A3318" t="s">
        <v>4236</v>
      </c>
      <c r="B3318" t="s">
        <v>8101</v>
      </c>
      <c r="C3318" t="s">
        <v>8101</v>
      </c>
      <c r="G3318" s="1">
        <v>-2762.9558668320633</v>
      </c>
      <c r="H3318" s="1">
        <v>2.16545058495585E-3</v>
      </c>
      <c r="K3318" s="4">
        <v>110788636.17</v>
      </c>
      <c r="L3318" s="5">
        <v>4525001</v>
      </c>
      <c r="M3318" s="6">
        <v>24.483671090000001</v>
      </c>
      <c r="AB3318" s="8" t="s">
        <v>7735</v>
      </c>
    </row>
    <row r="3319" spans="1:28" x14ac:dyDescent="0.35">
      <c r="A3319" t="s">
        <v>4236</v>
      </c>
      <c r="B3319" t="s">
        <v>8102</v>
      </c>
      <c r="C3319" t="s">
        <v>8102</v>
      </c>
      <c r="G3319" s="1">
        <v>-3209.6106793169183</v>
      </c>
      <c r="H3319" s="1">
        <v>3.7831767266175401E-3</v>
      </c>
      <c r="K3319" s="4">
        <v>110788636.17</v>
      </c>
      <c r="L3319" s="5">
        <v>4525001</v>
      </c>
      <c r="M3319" s="6">
        <v>24.483671090000001</v>
      </c>
      <c r="AB3319" s="8" t="s">
        <v>7735</v>
      </c>
    </row>
    <row r="3320" spans="1:28" x14ac:dyDescent="0.35">
      <c r="A3320" t="s">
        <v>4236</v>
      </c>
      <c r="B3320" t="s">
        <v>8103</v>
      </c>
      <c r="C3320" t="s">
        <v>8103</v>
      </c>
      <c r="G3320" s="1">
        <v>-2769.8846405060008</v>
      </c>
      <c r="H3320" s="1">
        <v>2.5870811911641602E-3</v>
      </c>
      <c r="K3320" s="4">
        <v>110788636.17</v>
      </c>
      <c r="L3320" s="5">
        <v>4525001</v>
      </c>
      <c r="M3320" s="6">
        <v>24.483671090000001</v>
      </c>
      <c r="AB3320" s="8" t="s">
        <v>7735</v>
      </c>
    </row>
    <row r="3321" spans="1:28" x14ac:dyDescent="0.35">
      <c r="A3321" t="s">
        <v>4236</v>
      </c>
      <c r="B3321" t="s">
        <v>8104</v>
      </c>
      <c r="C3321" t="s">
        <v>8104</v>
      </c>
      <c r="G3321" s="1">
        <v>-2854.5224085766972</v>
      </c>
      <c r="H3321" s="1">
        <v>1.1381775511039301E-3</v>
      </c>
      <c r="K3321" s="4">
        <v>110788636.17</v>
      </c>
      <c r="L3321" s="5">
        <v>4525001</v>
      </c>
      <c r="M3321" s="6">
        <v>24.483671090000001</v>
      </c>
      <c r="AB3321" s="8" t="s">
        <v>7735</v>
      </c>
    </row>
    <row r="3322" spans="1:28" x14ac:dyDescent="0.35">
      <c r="A3322" t="s">
        <v>4236</v>
      </c>
      <c r="B3322" t="s">
        <v>8105</v>
      </c>
      <c r="C3322" t="s">
        <v>8105</v>
      </c>
      <c r="G3322" s="1">
        <v>-3119.9477095006469</v>
      </c>
      <c r="H3322" s="1">
        <v>2.72937434252134E-3</v>
      </c>
      <c r="K3322" s="4">
        <v>110788636.17</v>
      </c>
      <c r="L3322" s="5">
        <v>4525001</v>
      </c>
      <c r="M3322" s="6">
        <v>24.483671090000001</v>
      </c>
      <c r="AB3322" s="8" t="s">
        <v>7735</v>
      </c>
    </row>
    <row r="3323" spans="1:28" x14ac:dyDescent="0.35">
      <c r="A3323" t="s">
        <v>4236</v>
      </c>
      <c r="B3323" t="s">
        <v>8106</v>
      </c>
      <c r="C3323" t="s">
        <v>8106</v>
      </c>
      <c r="G3323" s="1">
        <v>-3014.770444509782</v>
      </c>
      <c r="H3323" s="1">
        <v>0</v>
      </c>
      <c r="K3323" s="4">
        <v>110788636.17</v>
      </c>
      <c r="L3323" s="5">
        <v>4525001</v>
      </c>
      <c r="M3323" s="6">
        <v>24.483671090000001</v>
      </c>
      <c r="AB3323" s="8" t="s">
        <v>7735</v>
      </c>
    </row>
    <row r="3324" spans="1:28" x14ac:dyDescent="0.35">
      <c r="A3324" t="s">
        <v>4236</v>
      </c>
      <c r="B3324" t="s">
        <v>8107</v>
      </c>
      <c r="C3324" t="s">
        <v>8107</v>
      </c>
      <c r="G3324" s="1">
        <v>-2755.0708608865702</v>
      </c>
      <c r="H3324" s="1">
        <v>1.7353467295042699E-3</v>
      </c>
      <c r="K3324" s="4">
        <v>110788636.17</v>
      </c>
      <c r="L3324" s="5">
        <v>4525001</v>
      </c>
      <c r="M3324" s="6">
        <v>24.483671090000001</v>
      </c>
      <c r="AB3324" s="8" t="s">
        <v>7735</v>
      </c>
    </row>
    <row r="3325" spans="1:28" x14ac:dyDescent="0.35">
      <c r="A3325" t="s">
        <v>4236</v>
      </c>
      <c r="B3325" t="s">
        <v>8108</v>
      </c>
      <c r="C3325" t="s">
        <v>8108</v>
      </c>
      <c r="G3325" s="1">
        <v>-3296.9345321447045</v>
      </c>
      <c r="H3325" s="1">
        <v>2.88703429364874E-3</v>
      </c>
      <c r="K3325" s="4">
        <v>110788636.17</v>
      </c>
      <c r="L3325" s="5">
        <v>4525001</v>
      </c>
      <c r="M3325" s="6">
        <v>24.483671090000001</v>
      </c>
      <c r="AB3325" s="8" t="s">
        <v>7735</v>
      </c>
    </row>
    <row r="3326" spans="1:28" x14ac:dyDescent="0.35">
      <c r="A3326" t="s">
        <v>4236</v>
      </c>
      <c r="B3326" t="s">
        <v>8109</v>
      </c>
      <c r="C3326" t="s">
        <v>8109</v>
      </c>
      <c r="G3326" s="1">
        <v>-2726.924615448575</v>
      </c>
      <c r="H3326" s="1">
        <v>1.9952923305525802E-3</v>
      </c>
      <c r="K3326" s="4">
        <v>110788636.17</v>
      </c>
      <c r="L3326" s="5">
        <v>4525001</v>
      </c>
      <c r="M3326" s="6">
        <v>24.483671090000001</v>
      </c>
      <c r="AB3326" s="8" t="s">
        <v>7735</v>
      </c>
    </row>
    <row r="3327" spans="1:28" x14ac:dyDescent="0.35">
      <c r="A3327" t="s">
        <v>4236</v>
      </c>
      <c r="B3327" t="s">
        <v>8110</v>
      </c>
      <c r="C3327" t="s">
        <v>8110</v>
      </c>
      <c r="G3327" s="1">
        <v>-2827.9577337300861</v>
      </c>
      <c r="H3327" s="1">
        <v>1.1799526571739699E-3</v>
      </c>
      <c r="K3327" s="4">
        <v>110788636.17</v>
      </c>
      <c r="L3327" s="5">
        <v>4525001</v>
      </c>
      <c r="M3327" s="6">
        <v>24.483671090000001</v>
      </c>
      <c r="AB3327" s="8" t="s">
        <v>7735</v>
      </c>
    </row>
    <row r="3328" spans="1:28" x14ac:dyDescent="0.35">
      <c r="A3328" t="s">
        <v>4236</v>
      </c>
      <c r="B3328" t="s">
        <v>8111</v>
      </c>
      <c r="C3328" t="s">
        <v>8111</v>
      </c>
      <c r="G3328" s="1">
        <v>-3477.9140547495076</v>
      </c>
      <c r="H3328" s="1">
        <v>3.3197647542687102E-3</v>
      </c>
      <c r="K3328" s="4">
        <v>110788636.17</v>
      </c>
      <c r="L3328" s="5">
        <v>4525001</v>
      </c>
      <c r="M3328" s="6">
        <v>24.483671090000001</v>
      </c>
      <c r="AB3328" s="8" t="s">
        <v>7735</v>
      </c>
    </row>
    <row r="3329" spans="1:28" x14ac:dyDescent="0.35">
      <c r="A3329" t="s">
        <v>4236</v>
      </c>
      <c r="B3329" t="s">
        <v>8112</v>
      </c>
      <c r="C3329" t="s">
        <v>8112</v>
      </c>
      <c r="G3329" s="1">
        <v>-3369.518806406621</v>
      </c>
      <c r="H3329" s="1">
        <v>3.0341245979442601E-3</v>
      </c>
      <c r="K3329" s="4">
        <v>110788636.17</v>
      </c>
      <c r="L3329" s="5">
        <v>4525001</v>
      </c>
      <c r="M3329" s="6">
        <v>24.483671090000001</v>
      </c>
      <c r="AB3329" s="8" t="s">
        <v>7735</v>
      </c>
    </row>
    <row r="3330" spans="1:28" x14ac:dyDescent="0.35">
      <c r="A3330" t="s">
        <v>4236</v>
      </c>
      <c r="B3330" t="s">
        <v>8113</v>
      </c>
      <c r="C3330" t="s">
        <v>8113</v>
      </c>
      <c r="G3330" s="1">
        <v>-3038.1231594413557</v>
      </c>
      <c r="H3330" s="1">
        <v>3.7755088033179099E-3</v>
      </c>
      <c r="K3330" s="4">
        <v>110788636.17</v>
      </c>
      <c r="L3330" s="5">
        <v>4525001</v>
      </c>
      <c r="M3330" s="6">
        <v>24.483671090000001</v>
      </c>
      <c r="AB3330" s="8" t="s">
        <v>7735</v>
      </c>
    </row>
    <row r="3331" spans="1:28" x14ac:dyDescent="0.35">
      <c r="A3331" t="s">
        <v>4236</v>
      </c>
      <c r="B3331" t="s">
        <v>8114</v>
      </c>
      <c r="C3331" t="s">
        <v>8114</v>
      </c>
      <c r="G3331" s="1">
        <v>-3107.8659716795923</v>
      </c>
      <c r="H3331" s="1">
        <v>3.6470434881145301E-3</v>
      </c>
      <c r="K3331" s="4">
        <v>110788636.17</v>
      </c>
      <c r="L3331" s="5">
        <v>4525001</v>
      </c>
      <c r="M3331" s="6">
        <v>24.483671090000001</v>
      </c>
      <c r="AB3331" s="8" t="s">
        <v>7735</v>
      </c>
    </row>
    <row r="3332" spans="1:28" x14ac:dyDescent="0.35">
      <c r="A3332" t="s">
        <v>4236</v>
      </c>
      <c r="B3332" t="s">
        <v>8115</v>
      </c>
      <c r="C3332" t="s">
        <v>8115</v>
      </c>
      <c r="G3332" s="1">
        <v>-3018.7811555941216</v>
      </c>
      <c r="H3332" s="1">
        <v>3.2553945502958602E-4</v>
      </c>
      <c r="K3332" s="4">
        <v>110788636.17</v>
      </c>
      <c r="L3332" s="5">
        <v>4525001</v>
      </c>
      <c r="M3332" s="6">
        <v>24.483671090000001</v>
      </c>
      <c r="AB3332" s="8" t="s">
        <v>7735</v>
      </c>
    </row>
    <row r="3333" spans="1:28" x14ac:dyDescent="0.35">
      <c r="A3333" t="s">
        <v>4236</v>
      </c>
      <c r="B3333" t="s">
        <v>8116</v>
      </c>
      <c r="C3333" t="s">
        <v>8116</v>
      </c>
      <c r="G3333" s="1">
        <v>-3333.08248108915</v>
      </c>
      <c r="H3333" s="1">
        <v>2.8417446265896198E-3</v>
      </c>
      <c r="K3333" s="4">
        <v>110788636.17</v>
      </c>
      <c r="L3333" s="5">
        <v>4525001</v>
      </c>
      <c r="M3333" s="6">
        <v>24.483671090000001</v>
      </c>
      <c r="AB3333" s="8" t="s">
        <v>7735</v>
      </c>
    </row>
    <row r="3334" spans="1:28" x14ac:dyDescent="0.35">
      <c r="A3334" t="s">
        <v>4236</v>
      </c>
      <c r="B3334" t="s">
        <v>8117</v>
      </c>
      <c r="C3334" t="s">
        <v>8117</v>
      </c>
      <c r="G3334" s="1">
        <v>-3264.245937763525</v>
      </c>
      <c r="H3334" s="1">
        <v>3.0979221757079099E-3</v>
      </c>
      <c r="K3334" s="4">
        <v>110788636.17</v>
      </c>
      <c r="L3334" s="5">
        <v>4525001</v>
      </c>
      <c r="M3334" s="6">
        <v>24.483671090000001</v>
      </c>
      <c r="AB3334" s="8" t="s">
        <v>7735</v>
      </c>
    </row>
    <row r="3335" spans="1:28" x14ac:dyDescent="0.35">
      <c r="A3335" t="s">
        <v>4236</v>
      </c>
      <c r="B3335" t="s">
        <v>8118</v>
      </c>
      <c r="C3335" t="s">
        <v>8118</v>
      </c>
      <c r="G3335" s="1">
        <v>-3164.8487225515341</v>
      </c>
      <c r="H3335" s="1">
        <v>3.4586142179354701E-3</v>
      </c>
      <c r="K3335" s="4">
        <v>110788636.17</v>
      </c>
      <c r="L3335" s="5">
        <v>4525001</v>
      </c>
      <c r="M3335" s="6">
        <v>24.483671090000001</v>
      </c>
      <c r="AB3335" s="8" t="s">
        <v>7735</v>
      </c>
    </row>
    <row r="3336" spans="1:28" x14ac:dyDescent="0.35">
      <c r="A3336" t="s">
        <v>4236</v>
      </c>
      <c r="B3336" t="s">
        <v>8119</v>
      </c>
      <c r="C3336" t="s">
        <v>8119</v>
      </c>
      <c r="G3336" s="1">
        <v>-2708.7332344339543</v>
      </c>
      <c r="H3336" s="1">
        <v>2.03397642651186E-3</v>
      </c>
      <c r="K3336" s="4">
        <v>110788636.17</v>
      </c>
      <c r="L3336" s="5">
        <v>4525001</v>
      </c>
      <c r="M3336" s="6">
        <v>24.483671090000001</v>
      </c>
      <c r="AB3336" s="8" t="s">
        <v>7735</v>
      </c>
    </row>
    <row r="3337" spans="1:28" x14ac:dyDescent="0.35">
      <c r="A3337" t="s">
        <v>4236</v>
      </c>
      <c r="B3337" t="s">
        <v>8120</v>
      </c>
      <c r="C3337" t="s">
        <v>8120</v>
      </c>
      <c r="G3337" s="1">
        <v>-2858.334216528363</v>
      </c>
      <c r="H3337" s="1">
        <v>5.7589259965227103E-4</v>
      </c>
      <c r="K3337" s="4">
        <v>110788636.17</v>
      </c>
      <c r="L3337" s="5">
        <v>4525001</v>
      </c>
      <c r="M3337" s="6">
        <v>24.483671090000001</v>
      </c>
      <c r="AB3337" s="8" t="s">
        <v>7735</v>
      </c>
    </row>
    <row r="3338" spans="1:28" x14ac:dyDescent="0.35">
      <c r="A3338" t="s">
        <v>4236</v>
      </c>
      <c r="B3338" t="s">
        <v>8121</v>
      </c>
      <c r="C3338" t="s">
        <v>8121</v>
      </c>
      <c r="G3338" s="1">
        <v>-2755.0474027423156</v>
      </c>
      <c r="H3338" s="1">
        <v>1.65276726603129E-3</v>
      </c>
      <c r="K3338" s="4">
        <v>110788636.17</v>
      </c>
      <c r="L3338" s="5">
        <v>4525001</v>
      </c>
      <c r="M3338" s="6">
        <v>24.483671090000001</v>
      </c>
      <c r="AB3338" s="8" t="s">
        <v>7735</v>
      </c>
    </row>
    <row r="3339" spans="1:28" x14ac:dyDescent="0.35">
      <c r="A3339" t="s">
        <v>4236</v>
      </c>
      <c r="B3339" t="s">
        <v>8122</v>
      </c>
      <c r="C3339" t="s">
        <v>8122</v>
      </c>
      <c r="G3339" s="1">
        <v>-2832.1572838130401</v>
      </c>
      <c r="H3339" s="1">
        <v>1.24697942938262E-3</v>
      </c>
      <c r="K3339" s="4">
        <v>110788636.17</v>
      </c>
      <c r="L3339" s="5">
        <v>4525001</v>
      </c>
      <c r="M3339" s="6">
        <v>24.483671090000001</v>
      </c>
      <c r="AB3339" s="8" t="s">
        <v>7735</v>
      </c>
    </row>
    <row r="3340" spans="1:28" x14ac:dyDescent="0.35">
      <c r="A3340" t="s">
        <v>4236</v>
      </c>
      <c r="B3340" t="s">
        <v>8123</v>
      </c>
      <c r="C3340" t="s">
        <v>8123</v>
      </c>
      <c r="G3340" s="1">
        <v>-2761.9361291393102</v>
      </c>
      <c r="H3340" s="1">
        <v>2.0648393842512898E-3</v>
      </c>
      <c r="K3340" s="4">
        <v>110788636.17</v>
      </c>
      <c r="L3340" s="5">
        <v>4525001</v>
      </c>
      <c r="M3340" s="6">
        <v>24.483671090000001</v>
      </c>
      <c r="AB3340" s="8" t="s">
        <v>7735</v>
      </c>
    </row>
    <row r="3341" spans="1:28" x14ac:dyDescent="0.35">
      <c r="A3341" t="s">
        <v>4236</v>
      </c>
      <c r="B3341" t="s">
        <v>8124</v>
      </c>
      <c r="C3341" t="s">
        <v>8124</v>
      </c>
      <c r="G3341" s="1">
        <v>-2846.0023350946453</v>
      </c>
      <c r="H3341" s="1">
        <v>7.3938882691252197E-4</v>
      </c>
      <c r="K3341" s="4">
        <v>110788636.17</v>
      </c>
      <c r="L3341" s="5">
        <v>4525001</v>
      </c>
      <c r="M3341" s="6">
        <v>24.483671090000001</v>
      </c>
      <c r="AB3341" s="8" t="s">
        <v>7735</v>
      </c>
    </row>
    <row r="3342" spans="1:28" x14ac:dyDescent="0.35">
      <c r="A3342" t="s">
        <v>4236</v>
      </c>
      <c r="B3342" t="s">
        <v>8125</v>
      </c>
      <c r="C3342" t="s">
        <v>8125</v>
      </c>
      <c r="G3342" s="1">
        <v>-3198.8881456411527</v>
      </c>
      <c r="H3342" s="1">
        <v>3.11340666840149E-3</v>
      </c>
      <c r="K3342" s="4">
        <v>110788636.17</v>
      </c>
      <c r="L3342" s="5">
        <v>4525001</v>
      </c>
      <c r="M3342" s="6">
        <v>24.483671090000001</v>
      </c>
      <c r="AB3342" s="8" t="s">
        <v>7735</v>
      </c>
    </row>
    <row r="3343" spans="1:28" x14ac:dyDescent="0.35">
      <c r="A3343" t="s">
        <v>4236</v>
      </c>
      <c r="B3343" t="s">
        <v>8126</v>
      </c>
      <c r="C3343" t="s">
        <v>8126</v>
      </c>
      <c r="G3343" s="1">
        <v>-3109.8634161215973</v>
      </c>
      <c r="H3343" s="1">
        <v>2.1416288739722301E-3</v>
      </c>
      <c r="K3343" s="4">
        <v>110788636.17</v>
      </c>
      <c r="L3343" s="5">
        <v>4525001</v>
      </c>
      <c r="M3343" s="6">
        <v>24.483671090000001</v>
      </c>
      <c r="AB3343" s="8" t="s">
        <v>7735</v>
      </c>
    </row>
    <row r="3344" spans="1:28" x14ac:dyDescent="0.35">
      <c r="A3344" t="s">
        <v>4236</v>
      </c>
      <c r="B3344" t="s">
        <v>8127</v>
      </c>
      <c r="C3344" t="s">
        <v>8127</v>
      </c>
      <c r="G3344" s="1">
        <v>-2747.1660853802805</v>
      </c>
      <c r="H3344" s="1">
        <v>1.2943144309620299E-3</v>
      </c>
      <c r="K3344" s="4">
        <v>110788636.17</v>
      </c>
      <c r="L3344" s="5">
        <v>4525001</v>
      </c>
      <c r="M3344" s="6">
        <v>24.483671090000001</v>
      </c>
      <c r="AB3344" s="8" t="s">
        <v>7735</v>
      </c>
    </row>
    <row r="3345" spans="1:28" x14ac:dyDescent="0.35">
      <c r="A3345" t="s">
        <v>4236</v>
      </c>
      <c r="B3345" t="s">
        <v>8128</v>
      </c>
      <c r="C3345" t="s">
        <v>8128</v>
      </c>
      <c r="G3345" s="1">
        <v>-3005.275611967576</v>
      </c>
      <c r="H3345" s="1">
        <v>0</v>
      </c>
      <c r="K3345" s="4">
        <v>110788636.17</v>
      </c>
      <c r="L3345" s="5">
        <v>4525001</v>
      </c>
      <c r="M3345" s="6">
        <v>24.483671090000001</v>
      </c>
      <c r="AB3345" s="8" t="s">
        <v>7735</v>
      </c>
    </row>
    <row r="3346" spans="1:28" x14ac:dyDescent="0.35">
      <c r="A3346" t="s">
        <v>4236</v>
      </c>
      <c r="B3346" t="s">
        <v>8129</v>
      </c>
      <c r="C3346" t="s">
        <v>8129</v>
      </c>
      <c r="G3346" s="1">
        <v>-2719.2156587097775</v>
      </c>
      <c r="H3346" s="1">
        <v>1.55524612695478E-3</v>
      </c>
      <c r="K3346" s="4">
        <v>110788636.17</v>
      </c>
      <c r="L3346" s="5">
        <v>4525001</v>
      </c>
      <c r="M3346" s="6">
        <v>24.483671090000001</v>
      </c>
      <c r="AB3346" s="8" t="s">
        <v>7735</v>
      </c>
    </row>
    <row r="3347" spans="1:28" x14ac:dyDescent="0.35">
      <c r="A3347" t="s">
        <v>4236</v>
      </c>
      <c r="B3347" t="s">
        <v>8130</v>
      </c>
      <c r="C3347" t="s">
        <v>8130</v>
      </c>
      <c r="G3347" s="1">
        <v>-2819.6354621685391</v>
      </c>
      <c r="H3347" s="1">
        <v>8.1806133647476897E-4</v>
      </c>
      <c r="K3347" s="4">
        <v>110788636.17</v>
      </c>
      <c r="L3347" s="5">
        <v>4525001</v>
      </c>
      <c r="M3347" s="6">
        <v>24.483671090000001</v>
      </c>
      <c r="AB3347" s="8" t="s">
        <v>7735</v>
      </c>
    </row>
    <row r="3348" spans="1:28" x14ac:dyDescent="0.35">
      <c r="A3348" t="s">
        <v>4236</v>
      </c>
      <c r="B3348" t="s">
        <v>8131</v>
      </c>
      <c r="C3348" t="s">
        <v>8131</v>
      </c>
      <c r="G3348" s="1">
        <v>-3285.7234809959014</v>
      </c>
      <c r="H3348" s="1">
        <v>2.2838752637437099E-3</v>
      </c>
      <c r="K3348" s="4">
        <v>110788636.17</v>
      </c>
      <c r="L3348" s="5">
        <v>4525001</v>
      </c>
      <c r="M3348" s="6">
        <v>24.483671090000001</v>
      </c>
      <c r="AB3348" s="8" t="s">
        <v>7735</v>
      </c>
    </row>
    <row r="3349" spans="1:28" x14ac:dyDescent="0.35">
      <c r="A3349" t="s">
        <v>4236</v>
      </c>
      <c r="B3349" t="s">
        <v>8132</v>
      </c>
      <c r="C3349" t="s">
        <v>8132</v>
      </c>
      <c r="G3349" s="1">
        <v>-3028.6133411034098</v>
      </c>
      <c r="H3349" s="1">
        <v>3.1871210392123098E-3</v>
      </c>
      <c r="K3349" s="4">
        <v>110788636.17</v>
      </c>
      <c r="L3349" s="5">
        <v>4525001</v>
      </c>
      <c r="M3349" s="6">
        <v>24.483671090000001</v>
      </c>
      <c r="AB3349" s="8" t="s">
        <v>7735</v>
      </c>
    </row>
    <row r="3350" spans="1:28" x14ac:dyDescent="0.35">
      <c r="A3350" t="s">
        <v>4236</v>
      </c>
      <c r="B3350" t="s">
        <v>8133</v>
      </c>
      <c r="C3350" t="s">
        <v>8133</v>
      </c>
      <c r="G3350" s="1">
        <v>-3097.8540073416207</v>
      </c>
      <c r="H3350" s="1">
        <v>3.0500077501961799E-3</v>
      </c>
      <c r="K3350" s="4">
        <v>110788636.17</v>
      </c>
      <c r="L3350" s="5">
        <v>4525001</v>
      </c>
      <c r="M3350" s="6">
        <v>24.483671090000001</v>
      </c>
      <c r="AB3350" s="8" t="s">
        <v>7735</v>
      </c>
    </row>
    <row r="3351" spans="1:28" x14ac:dyDescent="0.35">
      <c r="A3351" t="s">
        <v>4236</v>
      </c>
      <c r="B3351" t="s">
        <v>8134</v>
      </c>
      <c r="C3351" t="s">
        <v>8134</v>
      </c>
      <c r="G3351" s="1">
        <v>-3009.274494648846</v>
      </c>
      <c r="H3351" s="1">
        <v>1.6634022401918901E-4</v>
      </c>
      <c r="K3351" s="4">
        <v>110788636.17</v>
      </c>
      <c r="L3351" s="5">
        <v>4525001</v>
      </c>
      <c r="M3351" s="6">
        <v>24.483671090000001</v>
      </c>
      <c r="AB3351" s="8" t="s">
        <v>7735</v>
      </c>
    </row>
    <row r="3352" spans="1:28" x14ac:dyDescent="0.35">
      <c r="A3352" t="s">
        <v>4236</v>
      </c>
      <c r="B3352" t="s">
        <v>8135</v>
      </c>
      <c r="C3352" t="s">
        <v>8135</v>
      </c>
      <c r="G3352" s="1">
        <v>-3357.7222936833882</v>
      </c>
      <c r="H3352" s="1">
        <v>2.42339893002224E-3</v>
      </c>
      <c r="K3352" s="4">
        <v>110788636.17</v>
      </c>
      <c r="L3352" s="5">
        <v>4525001</v>
      </c>
      <c r="M3352" s="6">
        <v>24.483671090000001</v>
      </c>
      <c r="AB3352" s="8" t="s">
        <v>7735</v>
      </c>
    </row>
    <row r="3353" spans="1:28" x14ac:dyDescent="0.35">
      <c r="A3353" t="s">
        <v>4236</v>
      </c>
      <c r="B3353" t="s">
        <v>8136</v>
      </c>
      <c r="C3353" t="s">
        <v>8136</v>
      </c>
      <c r="G3353" s="1">
        <v>-3465.3116973368587</v>
      </c>
      <c r="H3353" s="1">
        <v>2.6686724509952702E-3</v>
      </c>
      <c r="K3353" s="4">
        <v>110788636.17</v>
      </c>
      <c r="L3353" s="5">
        <v>4525001</v>
      </c>
      <c r="M3353" s="6">
        <v>24.483671090000001</v>
      </c>
      <c r="AB3353" s="8" t="s">
        <v>7735</v>
      </c>
    </row>
    <row r="3354" spans="1:28" x14ac:dyDescent="0.35">
      <c r="A3354" t="s">
        <v>4236</v>
      </c>
      <c r="B3354" t="s">
        <v>8137</v>
      </c>
      <c r="C3354" t="s">
        <v>8137</v>
      </c>
      <c r="G3354" s="1">
        <v>-2747.1728449549328</v>
      </c>
      <c r="H3354" s="1">
        <v>1.2628352403777001E-3</v>
      </c>
      <c r="K3354" s="4">
        <v>110788636.17</v>
      </c>
      <c r="L3354" s="5">
        <v>4525001</v>
      </c>
      <c r="M3354" s="6">
        <v>24.483671090000001</v>
      </c>
      <c r="AB3354" s="8" t="s">
        <v>7735</v>
      </c>
    </row>
    <row r="3355" spans="1:28" x14ac:dyDescent="0.35">
      <c r="A3355" t="s">
        <v>4236</v>
      </c>
      <c r="B3355" t="s">
        <v>8138</v>
      </c>
      <c r="C3355" t="s">
        <v>8138</v>
      </c>
      <c r="G3355" s="1">
        <v>-3154.583679251502</v>
      </c>
      <c r="H3355" s="1">
        <v>2.8749264563002501E-3</v>
      </c>
      <c r="K3355" s="4">
        <v>110788636.17</v>
      </c>
      <c r="L3355" s="5">
        <v>4525001</v>
      </c>
      <c r="M3355" s="6">
        <v>24.483671090000001</v>
      </c>
      <c r="AB3355" s="8" t="s">
        <v>7735</v>
      </c>
    </row>
    <row r="3356" spans="1:28" x14ac:dyDescent="0.35">
      <c r="A3356" t="s">
        <v>4236</v>
      </c>
      <c r="B3356" t="s">
        <v>8139</v>
      </c>
      <c r="C3356" t="s">
        <v>8139</v>
      </c>
      <c r="G3356" s="1">
        <v>-2849.7700588507737</v>
      </c>
      <c r="H3356" s="1">
        <v>3.4762772251048898E-4</v>
      </c>
      <c r="K3356" s="4">
        <v>110788636.17</v>
      </c>
      <c r="L3356" s="5">
        <v>4525001</v>
      </c>
      <c r="M3356" s="6">
        <v>24.483671090000001</v>
      </c>
      <c r="AB3356" s="8" t="s">
        <v>7735</v>
      </c>
    </row>
    <row r="3357" spans="1:28" x14ac:dyDescent="0.35">
      <c r="A3357" t="s">
        <v>4236</v>
      </c>
      <c r="B3357" t="s">
        <v>8140</v>
      </c>
      <c r="C3357" t="s">
        <v>8140</v>
      </c>
      <c r="G3357" s="1">
        <v>-3253.1800930501254</v>
      </c>
      <c r="H3357" s="1">
        <v>2.5090464621026301E-3</v>
      </c>
      <c r="K3357" s="4">
        <v>110788636.17</v>
      </c>
      <c r="L3357" s="5">
        <v>4525001</v>
      </c>
      <c r="M3357" s="6">
        <v>24.483671090000001</v>
      </c>
      <c r="AB3357" s="8" t="s">
        <v>7735</v>
      </c>
    </row>
    <row r="3358" spans="1:28" x14ac:dyDescent="0.35">
      <c r="A3358" t="s">
        <v>4236</v>
      </c>
      <c r="B3358" t="s">
        <v>8141</v>
      </c>
      <c r="C3358" t="s">
        <v>8141</v>
      </c>
      <c r="G3358" s="1">
        <v>-2823.8262692517574</v>
      </c>
      <c r="H3358" s="1">
        <v>9.0043917955803896E-4</v>
      </c>
      <c r="K3358" s="4">
        <v>110788636.17</v>
      </c>
      <c r="L3358" s="5">
        <v>4525001</v>
      </c>
      <c r="M3358" s="6">
        <v>24.483671090000001</v>
      </c>
      <c r="AB3358" s="8" t="s">
        <v>7735</v>
      </c>
    </row>
    <row r="3359" spans="1:28" x14ac:dyDescent="0.35">
      <c r="A3359" t="s">
        <v>4236</v>
      </c>
      <c r="B3359" t="s">
        <v>8142</v>
      </c>
      <c r="C3359" t="s">
        <v>8142</v>
      </c>
      <c r="G3359" s="1">
        <v>-3321.5699763570697</v>
      </c>
      <c r="H3359" s="1">
        <v>2.2587407978190001E-3</v>
      </c>
      <c r="K3359" s="4">
        <v>110788636.17</v>
      </c>
      <c r="L3359" s="5">
        <v>4525001</v>
      </c>
      <c r="M3359" s="6">
        <v>24.483671090000001</v>
      </c>
      <c r="AB3359" s="8" t="s">
        <v>7735</v>
      </c>
    </row>
    <row r="3360" spans="1:28" x14ac:dyDescent="0.35">
      <c r="A3360" t="s">
        <v>4236</v>
      </c>
      <c r="B3360" t="s">
        <v>8143</v>
      </c>
      <c r="C3360" t="s">
        <v>8143</v>
      </c>
      <c r="G3360" s="1">
        <v>-2754.0217825361356</v>
      </c>
      <c r="H3360" s="1">
        <v>1.6487947971716901E-3</v>
      </c>
      <c r="K3360" s="4">
        <v>110788636.17</v>
      </c>
      <c r="L3360" s="5">
        <v>4525001</v>
      </c>
      <c r="M3360" s="6">
        <v>24.483671090000001</v>
      </c>
      <c r="AB3360" s="8" t="s">
        <v>7735</v>
      </c>
    </row>
    <row r="3361" spans="1:28" x14ac:dyDescent="0.35">
      <c r="A3361" t="s">
        <v>4236</v>
      </c>
      <c r="B3361" t="s">
        <v>8144</v>
      </c>
      <c r="C3361" t="s">
        <v>8144</v>
      </c>
      <c r="G3361" s="1">
        <v>-2837.5203503654566</v>
      </c>
      <c r="H3361" s="1">
        <v>4.86007373972222E-4</v>
      </c>
      <c r="K3361" s="4">
        <v>110788636.17</v>
      </c>
      <c r="L3361" s="5">
        <v>4525001</v>
      </c>
      <c r="M3361" s="6">
        <v>24.483671090000001</v>
      </c>
      <c r="AB3361" s="8" t="s">
        <v>7735</v>
      </c>
    </row>
    <row r="3362" spans="1:28" x14ac:dyDescent="0.35">
      <c r="A3362" t="s">
        <v>4236</v>
      </c>
      <c r="B3362" t="s">
        <v>8145</v>
      </c>
      <c r="C3362" t="s">
        <v>8145</v>
      </c>
      <c r="G3362" s="1">
        <v>-2739.2952813882594</v>
      </c>
      <c r="H3362" s="1">
        <v>9.6860989571755096E-4</v>
      </c>
      <c r="K3362" s="4">
        <v>110788636.17</v>
      </c>
      <c r="L3362" s="5">
        <v>4525001</v>
      </c>
      <c r="M3362" s="6">
        <v>24.483671090000001</v>
      </c>
      <c r="AB3362" s="8" t="s">
        <v>7735</v>
      </c>
    </row>
    <row r="3363" spans="1:28" x14ac:dyDescent="0.35">
      <c r="A3363" t="s">
        <v>4236</v>
      </c>
      <c r="B3363" t="s">
        <v>8146</v>
      </c>
      <c r="C3363" t="s">
        <v>8146</v>
      </c>
      <c r="G3363" s="1">
        <v>-3099.8279355174332</v>
      </c>
      <c r="H3363" s="1">
        <v>1.6824022968358601E-3</v>
      </c>
      <c r="K3363" s="4">
        <v>110788636.17</v>
      </c>
      <c r="L3363" s="5">
        <v>4525001</v>
      </c>
      <c r="M3363" s="6">
        <v>24.483671090000001</v>
      </c>
      <c r="AB3363" s="8" t="s">
        <v>7735</v>
      </c>
    </row>
    <row r="3364" spans="1:28" x14ac:dyDescent="0.35">
      <c r="A3364" t="s">
        <v>4236</v>
      </c>
      <c r="B3364" t="s">
        <v>8147</v>
      </c>
      <c r="C3364" t="s">
        <v>8147</v>
      </c>
      <c r="G3364" s="1">
        <v>-3188.2192544405229</v>
      </c>
      <c r="H3364" s="1">
        <v>2.5618069278155898E-3</v>
      </c>
      <c r="K3364" s="4">
        <v>110788636.17</v>
      </c>
      <c r="L3364" s="5">
        <v>4525001</v>
      </c>
      <c r="M3364" s="6">
        <v>24.483671090000001</v>
      </c>
      <c r="AB3364" s="8" t="s">
        <v>7735</v>
      </c>
    </row>
    <row r="3365" spans="1:28" x14ac:dyDescent="0.35">
      <c r="A3365" t="s">
        <v>4236</v>
      </c>
      <c r="B3365" t="s">
        <v>8148</v>
      </c>
      <c r="C3365" t="s">
        <v>8148</v>
      </c>
      <c r="G3365" s="1">
        <v>-2995.8255639723989</v>
      </c>
      <c r="H3365" s="1">
        <v>0</v>
      </c>
      <c r="K3365" s="4">
        <v>110788636.17</v>
      </c>
      <c r="L3365" s="5">
        <v>4525001</v>
      </c>
      <c r="M3365" s="6">
        <v>24.483671090000001</v>
      </c>
      <c r="AB3365" s="8" t="s">
        <v>7735</v>
      </c>
    </row>
    <row r="3366" spans="1:28" x14ac:dyDescent="0.35">
      <c r="A3366" t="s">
        <v>4236</v>
      </c>
      <c r="B3366" t="s">
        <v>8149</v>
      </c>
      <c r="C3366" t="s">
        <v>8149</v>
      </c>
      <c r="G3366" s="1">
        <v>-2711.539345404643</v>
      </c>
      <c r="H3366" s="1">
        <v>1.21455668091175E-3</v>
      </c>
      <c r="K3366" s="4">
        <v>110788636.17</v>
      </c>
      <c r="L3366" s="5">
        <v>4525001</v>
      </c>
      <c r="M3366" s="6">
        <v>24.483671090000001</v>
      </c>
      <c r="AB3366" s="8" t="s">
        <v>7735</v>
      </c>
    </row>
    <row r="3367" spans="1:28" x14ac:dyDescent="0.35">
      <c r="A3367" t="s">
        <v>4236</v>
      </c>
      <c r="B3367" t="s">
        <v>8150</v>
      </c>
      <c r="C3367" t="s">
        <v>8150</v>
      </c>
      <c r="G3367" s="1">
        <v>-2811.3498734907294</v>
      </c>
      <c r="H3367" s="1">
        <v>5.7104816700827797E-4</v>
      </c>
      <c r="K3367" s="4">
        <v>110788636.17</v>
      </c>
      <c r="L3367" s="5">
        <v>4525001</v>
      </c>
      <c r="M3367" s="6">
        <v>24.483671090000001</v>
      </c>
      <c r="AB3367" s="8" t="s">
        <v>7735</v>
      </c>
    </row>
    <row r="3368" spans="1:28" x14ac:dyDescent="0.35">
      <c r="A3368" t="s">
        <v>4236</v>
      </c>
      <c r="B3368" t="s">
        <v>8151</v>
      </c>
      <c r="C3368" t="s">
        <v>8151</v>
      </c>
      <c r="G3368" s="1">
        <v>-3274.569516650959</v>
      </c>
      <c r="H3368" s="1">
        <v>1.80992424299924E-3</v>
      </c>
      <c r="K3368" s="4">
        <v>110788636.17</v>
      </c>
      <c r="L3368" s="5">
        <v>4525001</v>
      </c>
      <c r="M3368" s="6">
        <v>24.483671090000001</v>
      </c>
      <c r="AB3368" s="8" t="s">
        <v>7735</v>
      </c>
    </row>
    <row r="3369" spans="1:28" x14ac:dyDescent="0.35">
      <c r="A3369" t="s">
        <v>4236</v>
      </c>
      <c r="B3369" t="s">
        <v>8152</v>
      </c>
      <c r="C3369" t="s">
        <v>8152</v>
      </c>
      <c r="G3369" s="1">
        <v>-3019.1481038944371</v>
      </c>
      <c r="H3369" s="1">
        <v>2.69103831943652E-3</v>
      </c>
      <c r="K3369" s="4">
        <v>110788636.17</v>
      </c>
      <c r="L3369" s="5">
        <v>4525001</v>
      </c>
      <c r="M3369" s="6">
        <v>24.483671090000001</v>
      </c>
      <c r="AB3369" s="8" t="s">
        <v>7735</v>
      </c>
    </row>
    <row r="3370" spans="1:28" x14ac:dyDescent="0.35">
      <c r="A3370" t="s">
        <v>4236</v>
      </c>
      <c r="B3370" t="s">
        <v>8153</v>
      </c>
      <c r="C3370" t="s">
        <v>8153</v>
      </c>
      <c r="G3370" s="1">
        <v>-3087.8903453799358</v>
      </c>
      <c r="H3370" s="1">
        <v>2.5519813815251999E-3</v>
      </c>
      <c r="K3370" s="4">
        <v>110788636.17</v>
      </c>
      <c r="L3370" s="5">
        <v>4525001</v>
      </c>
      <c r="M3370" s="6">
        <v>24.483671090000001</v>
      </c>
      <c r="AB3370" s="8" t="s">
        <v>7735</v>
      </c>
    </row>
    <row r="3371" spans="1:28" x14ac:dyDescent="0.35">
      <c r="A3371" t="s">
        <v>4236</v>
      </c>
      <c r="B3371" t="s">
        <v>8154</v>
      </c>
      <c r="C3371" t="s">
        <v>8154</v>
      </c>
      <c r="G3371" s="1">
        <v>-2999.8126702603222</v>
      </c>
      <c r="H3371" s="1">
        <v>9.1250905234467798E-5</v>
      </c>
      <c r="K3371" s="4">
        <v>110788636.17</v>
      </c>
      <c r="L3371" s="5">
        <v>4525001</v>
      </c>
      <c r="M3371" s="6">
        <v>24.483671090000001</v>
      </c>
      <c r="AB3371" s="8" t="s">
        <v>7735</v>
      </c>
    </row>
    <row r="3372" spans="1:28" x14ac:dyDescent="0.35">
      <c r="A3372" t="s">
        <v>4236</v>
      </c>
      <c r="B3372" t="s">
        <v>8155</v>
      </c>
      <c r="C3372" t="s">
        <v>8155</v>
      </c>
      <c r="G3372" s="1">
        <v>-3144.3684963841383</v>
      </c>
      <c r="H3372" s="1">
        <v>2.3923710473001299E-3</v>
      </c>
      <c r="K3372" s="4">
        <v>110788636.17</v>
      </c>
      <c r="L3372" s="5">
        <v>4525001</v>
      </c>
      <c r="M3372" s="6">
        <v>24.483671090000001</v>
      </c>
      <c r="AB3372" s="8" t="s">
        <v>7735</v>
      </c>
    </row>
    <row r="3373" spans="1:28" x14ac:dyDescent="0.35">
      <c r="A3373" t="s">
        <v>4236</v>
      </c>
      <c r="B3373" t="s">
        <v>8156</v>
      </c>
      <c r="C3373" t="s">
        <v>8156</v>
      </c>
      <c r="G3373" s="1">
        <v>-3345.9876211747578</v>
      </c>
      <c r="H3373" s="1">
        <v>1.94128739082656E-3</v>
      </c>
      <c r="K3373" s="4">
        <v>110788636.17</v>
      </c>
      <c r="L3373" s="5">
        <v>4525001</v>
      </c>
      <c r="M3373" s="6">
        <v>24.483671090000001</v>
      </c>
      <c r="AB3373" s="8" t="s">
        <v>7735</v>
      </c>
    </row>
    <row r="3374" spans="1:28" x14ac:dyDescent="0.35">
      <c r="A3374" t="s">
        <v>4236</v>
      </c>
      <c r="B3374" t="s">
        <v>8157</v>
      </c>
      <c r="C3374" t="s">
        <v>8157</v>
      </c>
      <c r="G3374" s="1">
        <v>-2746.1414051779489</v>
      </c>
      <c r="H3374" s="1">
        <v>1.32162493423898E-3</v>
      </c>
      <c r="K3374" s="4">
        <v>110788636.17</v>
      </c>
      <c r="L3374" s="5">
        <v>4525001</v>
      </c>
      <c r="M3374" s="6">
        <v>24.483671090000001</v>
      </c>
      <c r="AB3374" s="8" t="s">
        <v>7735</v>
      </c>
    </row>
    <row r="3375" spans="1:28" x14ac:dyDescent="0.35">
      <c r="A3375" t="s">
        <v>4236</v>
      </c>
      <c r="B3375" t="s">
        <v>8158</v>
      </c>
      <c r="C3375" t="s">
        <v>8158</v>
      </c>
      <c r="G3375" s="1">
        <v>-3242.1704231861117</v>
      </c>
      <c r="H3375" s="1">
        <v>2.03733857259079E-3</v>
      </c>
      <c r="K3375" s="4">
        <v>110788636.17</v>
      </c>
      <c r="L3375" s="5">
        <v>4525001</v>
      </c>
      <c r="M3375" s="6">
        <v>24.483671090000001</v>
      </c>
      <c r="AB3375" s="8" t="s">
        <v>7735</v>
      </c>
    </row>
    <row r="3376" spans="1:28" x14ac:dyDescent="0.35">
      <c r="A3376" t="s">
        <v>4236</v>
      </c>
      <c r="B3376" t="s">
        <v>8159</v>
      </c>
      <c r="C3376" t="s">
        <v>8159</v>
      </c>
      <c r="G3376" s="1">
        <v>-3452.7777137293924</v>
      </c>
      <c r="H3376" s="1">
        <v>2.149670647264E-3</v>
      </c>
      <c r="K3376" s="4">
        <v>110788636.17</v>
      </c>
      <c r="L3376" s="5">
        <v>4525001</v>
      </c>
      <c r="M3376" s="6">
        <v>24.483671090000001</v>
      </c>
      <c r="AB3376" s="8" t="s">
        <v>7735</v>
      </c>
    </row>
    <row r="3377" spans="1:28" x14ac:dyDescent="0.35">
      <c r="A3377" t="s">
        <v>4236</v>
      </c>
      <c r="B3377" t="s">
        <v>8160</v>
      </c>
      <c r="C3377" t="s">
        <v>8160</v>
      </c>
      <c r="G3377" s="1">
        <v>-3310.1170152610998</v>
      </c>
      <c r="H3377" s="1">
        <v>1.8013156580304699E-3</v>
      </c>
      <c r="K3377" s="4">
        <v>110788636.17</v>
      </c>
      <c r="L3377" s="5">
        <v>4525001</v>
      </c>
      <c r="M3377" s="6">
        <v>24.483671090000001</v>
      </c>
      <c r="AB3377" s="8" t="s">
        <v>7735</v>
      </c>
    </row>
    <row r="3378" spans="1:28" x14ac:dyDescent="0.35">
      <c r="A3378" t="s">
        <v>4236</v>
      </c>
      <c r="B3378" t="s">
        <v>8161</v>
      </c>
      <c r="C3378" t="s">
        <v>8161</v>
      </c>
      <c r="G3378" s="1">
        <v>-2829.0762276940427</v>
      </c>
      <c r="H3378" s="1">
        <v>3.2248075786402998E-4</v>
      </c>
      <c r="K3378" s="4">
        <v>110788636.17</v>
      </c>
      <c r="L3378" s="5">
        <v>4525001</v>
      </c>
      <c r="M3378" s="6">
        <v>24.483671090000001</v>
      </c>
      <c r="AB3378" s="8" t="s">
        <v>7735</v>
      </c>
    </row>
    <row r="3379" spans="1:28" x14ac:dyDescent="0.35">
      <c r="A3379" t="s">
        <v>4236</v>
      </c>
      <c r="B3379" t="s">
        <v>8162</v>
      </c>
      <c r="C3379" t="s">
        <v>8162</v>
      </c>
      <c r="G3379" s="1">
        <v>-2731.4582545279904</v>
      </c>
      <c r="H3379" s="1">
        <v>7.2655445071504604E-4</v>
      </c>
      <c r="K3379" s="4">
        <v>110788636.17</v>
      </c>
      <c r="L3379" s="5">
        <v>4525001</v>
      </c>
      <c r="M3379" s="6">
        <v>24.483671090000001</v>
      </c>
      <c r="AB3379" s="8" t="s">
        <v>7735</v>
      </c>
    </row>
    <row r="3380" spans="1:28" x14ac:dyDescent="0.35">
      <c r="A3380" t="s">
        <v>4236</v>
      </c>
      <c r="B3380" t="s">
        <v>8163</v>
      </c>
      <c r="C3380" t="s">
        <v>8163</v>
      </c>
      <c r="G3380" s="1">
        <v>-3089.8409531596371</v>
      </c>
      <c r="H3380" s="1">
        <v>1.32764228850663E-3</v>
      </c>
      <c r="K3380" s="4">
        <v>110788636.17</v>
      </c>
      <c r="L3380" s="5">
        <v>4525001</v>
      </c>
      <c r="M3380" s="6">
        <v>24.483671090000001</v>
      </c>
      <c r="AB3380" s="8" t="s">
        <v>7735</v>
      </c>
    </row>
    <row r="3381" spans="1:28" x14ac:dyDescent="0.35">
      <c r="A3381" t="s">
        <v>4236</v>
      </c>
      <c r="B3381" t="s">
        <v>8164</v>
      </c>
      <c r="C3381" t="s">
        <v>8164</v>
      </c>
      <c r="G3381" s="1">
        <v>-2986.4200193177057</v>
      </c>
      <c r="H3381" s="1">
        <v>0</v>
      </c>
      <c r="K3381" s="4">
        <v>110788636.17</v>
      </c>
      <c r="L3381" s="5">
        <v>4525001</v>
      </c>
      <c r="M3381" s="6">
        <v>24.483671090000001</v>
      </c>
      <c r="AB3381" s="8" t="s">
        <v>7735</v>
      </c>
    </row>
    <row r="3382" spans="1:28" x14ac:dyDescent="0.35">
      <c r="A3382" t="s">
        <v>4236</v>
      </c>
      <c r="B3382" t="s">
        <v>8165</v>
      </c>
      <c r="C3382" t="s">
        <v>8165</v>
      </c>
      <c r="G3382" s="1">
        <v>-3177.603648495482</v>
      </c>
      <c r="H3382" s="1">
        <v>2.1119525577800598E-3</v>
      </c>
      <c r="K3382" s="4">
        <v>110788636.17</v>
      </c>
      <c r="L3382" s="5">
        <v>4525001</v>
      </c>
      <c r="M3382" s="6">
        <v>24.483671090000001</v>
      </c>
      <c r="AB3382" s="8" t="s">
        <v>7735</v>
      </c>
    </row>
    <row r="3383" spans="1:28" x14ac:dyDescent="0.35">
      <c r="A3383" t="s">
        <v>4236</v>
      </c>
      <c r="B3383" t="s">
        <v>8166</v>
      </c>
      <c r="C3383" t="s">
        <v>8166</v>
      </c>
      <c r="G3383" s="1">
        <v>-3009.7271695930954</v>
      </c>
      <c r="H3383" s="1">
        <v>2.2750828834585302E-3</v>
      </c>
      <c r="K3383" s="4">
        <v>110788636.17</v>
      </c>
      <c r="L3383" s="5">
        <v>4525001</v>
      </c>
      <c r="M3383" s="6">
        <v>24.483671090000001</v>
      </c>
      <c r="AB3383" s="8" t="s">
        <v>7735</v>
      </c>
    </row>
    <row r="3384" spans="1:28" x14ac:dyDescent="0.35">
      <c r="A3384" t="s">
        <v>4236</v>
      </c>
      <c r="B3384" t="s">
        <v>8167</v>
      </c>
      <c r="C3384" t="s">
        <v>8167</v>
      </c>
      <c r="G3384" s="1">
        <v>-3263.4722521844801</v>
      </c>
      <c r="H3384" s="1">
        <v>1.44074064218495E-3</v>
      </c>
      <c r="K3384" s="4">
        <v>110788636.17</v>
      </c>
      <c r="L3384" s="5">
        <v>4525001</v>
      </c>
      <c r="M3384" s="6">
        <v>24.483671090000001</v>
      </c>
      <c r="AB3384" s="8" t="s">
        <v>7735</v>
      </c>
    </row>
    <row r="3385" spans="1:28" x14ac:dyDescent="0.35">
      <c r="A3385" t="s">
        <v>4236</v>
      </c>
      <c r="B3385" t="s">
        <v>8168</v>
      </c>
      <c r="C3385" t="s">
        <v>8168</v>
      </c>
      <c r="G3385" s="1">
        <v>-2990.3954009191357</v>
      </c>
      <c r="H3385" s="1">
        <v>3.4547133877789198E-5</v>
      </c>
      <c r="K3385" s="4">
        <v>110788636.17</v>
      </c>
      <c r="L3385" s="5">
        <v>4525001</v>
      </c>
      <c r="M3385" s="6">
        <v>24.483671090000001</v>
      </c>
      <c r="AB3385" s="8" t="s">
        <v>7735</v>
      </c>
    </row>
    <row r="3386" spans="1:28" x14ac:dyDescent="0.35">
      <c r="A3386" t="s">
        <v>4236</v>
      </c>
      <c r="B3386" t="s">
        <v>8169</v>
      </c>
      <c r="C3386" t="s">
        <v>8169</v>
      </c>
      <c r="G3386" s="1">
        <v>-2820.6697420693231</v>
      </c>
      <c r="H3386" s="1">
        <v>1.9673116340872501E-4</v>
      </c>
      <c r="K3386" s="4">
        <v>110788636.17</v>
      </c>
      <c r="L3386" s="5">
        <v>4525001</v>
      </c>
      <c r="M3386" s="6">
        <v>24.483671090000001</v>
      </c>
      <c r="AB3386" s="8" t="s">
        <v>7735</v>
      </c>
    </row>
    <row r="3387" spans="1:28" x14ac:dyDescent="0.35">
      <c r="A3387" t="s">
        <v>4236</v>
      </c>
      <c r="B3387" t="s">
        <v>8170</v>
      </c>
      <c r="C3387" t="s">
        <v>8170</v>
      </c>
      <c r="G3387" s="1">
        <v>-3231.2165485912201</v>
      </c>
      <c r="H3387" s="1">
        <v>1.6598574816932301E-3</v>
      </c>
      <c r="K3387" s="4">
        <v>110788636.17</v>
      </c>
      <c r="L3387" s="5">
        <v>4525001</v>
      </c>
      <c r="M3387" s="6">
        <v>24.483671090000001</v>
      </c>
      <c r="AB3387" s="8" t="s">
        <v>7735</v>
      </c>
    </row>
    <row r="3388" spans="1:28" x14ac:dyDescent="0.35">
      <c r="A3388" t="s">
        <v>4236</v>
      </c>
      <c r="B3388" t="s">
        <v>8171</v>
      </c>
      <c r="C3388" t="s">
        <v>8171</v>
      </c>
      <c r="G3388" s="1">
        <v>-3334.314357392715</v>
      </c>
      <c r="H3388" s="1">
        <v>1.56169932409623E-3</v>
      </c>
      <c r="K3388" s="4">
        <v>110788636.17</v>
      </c>
      <c r="L3388" s="5">
        <v>4525001</v>
      </c>
      <c r="M3388" s="6">
        <v>24.483671090000001</v>
      </c>
      <c r="AB3388" s="8" t="s">
        <v>7735</v>
      </c>
    </row>
    <row r="3389" spans="1:28" x14ac:dyDescent="0.35">
      <c r="A3389" t="s">
        <v>4236</v>
      </c>
      <c r="B3389" t="s">
        <v>8172</v>
      </c>
      <c r="C3389" t="s">
        <v>8172</v>
      </c>
      <c r="G3389" s="1">
        <v>-3298.7231878884927</v>
      </c>
      <c r="H3389" s="1">
        <v>1.44263225730205E-3</v>
      </c>
      <c r="K3389" s="4">
        <v>110788636.17</v>
      </c>
      <c r="L3389" s="5">
        <v>4525001</v>
      </c>
      <c r="M3389" s="6">
        <v>24.483671090000001</v>
      </c>
      <c r="AB3389" s="8" t="s">
        <v>7735</v>
      </c>
    </row>
    <row r="3390" spans="1:28" x14ac:dyDescent="0.35">
      <c r="A3390" t="s">
        <v>4236</v>
      </c>
      <c r="B3390" t="s">
        <v>8173</v>
      </c>
      <c r="C3390" t="s">
        <v>8173</v>
      </c>
      <c r="G3390" s="1">
        <v>-3440.3116102060985</v>
      </c>
      <c r="H3390" s="1">
        <v>1.7375709030176701E-3</v>
      </c>
      <c r="K3390" s="4">
        <v>110788636.17</v>
      </c>
      <c r="L3390" s="5">
        <v>4525001</v>
      </c>
      <c r="M3390" s="6">
        <v>24.483671090000001</v>
      </c>
      <c r="AB3390" s="8" t="s">
        <v>7735</v>
      </c>
    </row>
    <row r="3391" spans="1:28" x14ac:dyDescent="0.35">
      <c r="A3391" t="s">
        <v>4236</v>
      </c>
      <c r="B3391" t="s">
        <v>8174</v>
      </c>
      <c r="C3391" t="s">
        <v>8174</v>
      </c>
      <c r="G3391" s="1">
        <v>-2977.0586990006409</v>
      </c>
      <c r="H3391" s="1">
        <v>0</v>
      </c>
      <c r="K3391" s="4">
        <v>110788636.17</v>
      </c>
      <c r="L3391" s="5">
        <v>4525001</v>
      </c>
      <c r="M3391" s="6">
        <v>24.483671090000001</v>
      </c>
      <c r="AB3391" s="8" t="s">
        <v>7735</v>
      </c>
    </row>
    <row r="3392" spans="1:28" x14ac:dyDescent="0.35">
      <c r="A3392" t="s">
        <v>4236</v>
      </c>
      <c r="B3392" t="s">
        <v>8175</v>
      </c>
      <c r="C3392" t="s">
        <v>8175</v>
      </c>
      <c r="G3392" s="1">
        <v>-3079.9021570490168</v>
      </c>
      <c r="H3392" s="1">
        <v>1.0524509317498599E-3</v>
      </c>
      <c r="K3392" s="4">
        <v>110788636.17</v>
      </c>
      <c r="L3392" s="5">
        <v>4525001</v>
      </c>
      <c r="M3392" s="6">
        <v>24.483671090000001</v>
      </c>
      <c r="AB3392" s="8" t="s">
        <v>7735</v>
      </c>
    </row>
    <row r="3393" spans="1:28" x14ac:dyDescent="0.35">
      <c r="A3393" t="s">
        <v>4236</v>
      </c>
      <c r="B3393" t="s">
        <v>8176</v>
      </c>
      <c r="C3393" t="s">
        <v>8176</v>
      </c>
      <c r="G3393" s="1">
        <v>-3167.0409735550757</v>
      </c>
      <c r="H3393" s="1">
        <v>1.7462865802581899E-3</v>
      </c>
      <c r="K3393" s="4">
        <v>110788636.17</v>
      </c>
      <c r="L3393" s="5">
        <v>4525001</v>
      </c>
      <c r="M3393" s="6">
        <v>24.483671090000001</v>
      </c>
      <c r="AB3393" s="8" t="s">
        <v>7735</v>
      </c>
    </row>
    <row r="3394" spans="1:28" x14ac:dyDescent="0.35">
      <c r="A3394" t="s">
        <v>4236</v>
      </c>
      <c r="B3394" t="s">
        <v>8177</v>
      </c>
      <c r="C3394" t="s">
        <v>8177</v>
      </c>
      <c r="G3394" s="1">
        <v>-3000.3502621450716</v>
      </c>
      <c r="H3394" s="1">
        <v>1.92868465207168E-3</v>
      </c>
      <c r="K3394" s="4">
        <v>110788636.17</v>
      </c>
      <c r="L3394" s="5">
        <v>4525001</v>
      </c>
      <c r="M3394" s="6">
        <v>24.483671090000001</v>
      </c>
      <c r="AB3394" s="8" t="s">
        <v>7735</v>
      </c>
    </row>
    <row r="3395" spans="1:28" x14ac:dyDescent="0.35">
      <c r="A3395" t="s">
        <v>4236</v>
      </c>
      <c r="B3395" t="s">
        <v>8178</v>
      </c>
      <c r="C3395" t="s">
        <v>8178</v>
      </c>
      <c r="G3395" s="1">
        <v>-3252.4313039436793</v>
      </c>
      <c r="H3395" s="1">
        <v>1.1520089938240499E-3</v>
      </c>
      <c r="K3395" s="4">
        <v>110788636.17</v>
      </c>
      <c r="L3395" s="5">
        <v>4525001</v>
      </c>
      <c r="M3395" s="6">
        <v>24.483671090000001</v>
      </c>
      <c r="AB3395" s="8" t="s">
        <v>7735</v>
      </c>
    </row>
    <row r="3396" spans="1:28" x14ac:dyDescent="0.35">
      <c r="A3396" t="s">
        <v>4236</v>
      </c>
      <c r="B3396" t="s">
        <v>8179</v>
      </c>
      <c r="C3396" t="s">
        <v>8179</v>
      </c>
      <c r="G3396" s="1">
        <v>-3220.3180928858637</v>
      </c>
      <c r="H3396" s="1">
        <v>1.3572908266166401E-3</v>
      </c>
      <c r="K3396" s="4">
        <v>110788636.17</v>
      </c>
      <c r="L3396" s="5">
        <v>4525001</v>
      </c>
      <c r="M3396" s="6">
        <v>24.483671090000001</v>
      </c>
      <c r="AB3396" s="8" t="s">
        <v>7735</v>
      </c>
    </row>
    <row r="3397" spans="1:28" x14ac:dyDescent="0.35">
      <c r="A3397" t="s">
        <v>4236</v>
      </c>
      <c r="B3397" t="s">
        <v>8180</v>
      </c>
      <c r="C3397" t="s">
        <v>8180</v>
      </c>
      <c r="G3397" s="1">
        <v>-3322.7020746060757</v>
      </c>
      <c r="H3397" s="1">
        <v>1.2615783597766501E-3</v>
      </c>
      <c r="K3397" s="4">
        <v>110788636.17</v>
      </c>
      <c r="L3397" s="5">
        <v>4525001</v>
      </c>
      <c r="M3397" s="6">
        <v>24.483671090000001</v>
      </c>
      <c r="AB3397" s="8" t="s">
        <v>7735</v>
      </c>
    </row>
    <row r="3398" spans="1:28" x14ac:dyDescent="0.35">
      <c r="A3398" t="s">
        <v>4236</v>
      </c>
      <c r="B3398" t="s">
        <v>8181</v>
      </c>
      <c r="C3398" t="s">
        <v>8181</v>
      </c>
      <c r="G3398" s="1">
        <v>-3287.3880878478735</v>
      </c>
      <c r="H3398" s="1">
        <v>1.16018793933987E-3</v>
      </c>
      <c r="K3398" s="4">
        <v>110788636.17</v>
      </c>
      <c r="L3398" s="5">
        <v>4525001</v>
      </c>
      <c r="M3398" s="6">
        <v>24.483671090000001</v>
      </c>
      <c r="AB3398" s="8" t="s">
        <v>7735</v>
      </c>
    </row>
    <row r="3399" spans="1:28" x14ac:dyDescent="0.35">
      <c r="A3399" t="s">
        <v>4236</v>
      </c>
      <c r="B3399" t="s">
        <v>8182</v>
      </c>
      <c r="C3399" t="s">
        <v>8182</v>
      </c>
      <c r="G3399" s="1">
        <v>-3427.9128974943096</v>
      </c>
      <c r="H3399" s="1">
        <v>1.4096689663900799E-3</v>
      </c>
      <c r="K3399" s="4">
        <v>110788636.17</v>
      </c>
      <c r="L3399" s="5">
        <v>4525001</v>
      </c>
      <c r="M3399" s="6">
        <v>24.483671090000001</v>
      </c>
      <c r="AB3399" s="8" t="s">
        <v>7735</v>
      </c>
    </row>
    <row r="3400" spans="1:28" x14ac:dyDescent="0.35">
      <c r="A3400" t="s">
        <v>4236</v>
      </c>
      <c r="B3400" t="s">
        <v>8183</v>
      </c>
      <c r="C3400" t="s">
        <v>8183</v>
      </c>
      <c r="G3400" s="1">
        <v>-2967.7413262013615</v>
      </c>
      <c r="H3400" s="1">
        <v>0</v>
      </c>
      <c r="K3400" s="4">
        <v>110788636.17</v>
      </c>
      <c r="L3400" s="5">
        <v>4525001</v>
      </c>
      <c r="M3400" s="6">
        <v>24.483671090000001</v>
      </c>
      <c r="AB3400" s="8" t="s">
        <v>7735</v>
      </c>
    </row>
    <row r="3401" spans="1:28" x14ac:dyDescent="0.35">
      <c r="A3401" t="s">
        <v>4236</v>
      </c>
      <c r="B3401" t="s">
        <v>8184</v>
      </c>
      <c r="C3401" t="s">
        <v>8184</v>
      </c>
      <c r="G3401" s="1">
        <v>-3070.0112376912584</v>
      </c>
      <c r="H3401" s="1">
        <v>8.3785914008850605E-4</v>
      </c>
      <c r="K3401" s="4">
        <v>110788636.17</v>
      </c>
      <c r="L3401" s="5">
        <v>4525001</v>
      </c>
      <c r="M3401" s="6">
        <v>24.483671090000001</v>
      </c>
      <c r="AB3401" s="8" t="s">
        <v>7735</v>
      </c>
    </row>
    <row r="3402" spans="1:28" x14ac:dyDescent="0.35">
      <c r="A3402" t="s">
        <v>4236</v>
      </c>
      <c r="B3402" t="s">
        <v>8185</v>
      </c>
      <c r="C3402" t="s">
        <v>8185</v>
      </c>
      <c r="G3402" s="1">
        <v>-3156.5308783073601</v>
      </c>
      <c r="H3402" s="1">
        <v>1.4479749637785399E-3</v>
      </c>
      <c r="K3402" s="4">
        <v>110788636.17</v>
      </c>
      <c r="L3402" s="5">
        <v>4525001</v>
      </c>
      <c r="M3402" s="6">
        <v>24.483671090000001</v>
      </c>
      <c r="AB3402" s="8" t="s">
        <v>7735</v>
      </c>
    </row>
    <row r="3403" spans="1:28" x14ac:dyDescent="0.35">
      <c r="A3403" t="s">
        <v>4236</v>
      </c>
      <c r="B3403" t="s">
        <v>8186</v>
      </c>
      <c r="C3403" t="s">
        <v>8186</v>
      </c>
      <c r="G3403" s="1">
        <v>-2991.0171076428355</v>
      </c>
      <c r="H3403" s="1">
        <v>1.63869870126435E-3</v>
      </c>
      <c r="K3403" s="4">
        <v>110788636.17</v>
      </c>
      <c r="L3403" s="5">
        <v>4525001</v>
      </c>
      <c r="M3403" s="6">
        <v>24.483671090000001</v>
      </c>
      <c r="AB3403" s="8" t="s">
        <v>7735</v>
      </c>
    </row>
    <row r="3404" spans="1:28" x14ac:dyDescent="0.35">
      <c r="A3404" t="s">
        <v>4236</v>
      </c>
      <c r="B3404" t="s">
        <v>8187</v>
      </c>
      <c r="C3404" t="s">
        <v>8187</v>
      </c>
      <c r="G3404" s="1">
        <v>-3241.4462915152012</v>
      </c>
      <c r="H3404" s="1">
        <v>9.2361714554751897E-4</v>
      </c>
      <c r="K3404" s="4">
        <v>110788636.17</v>
      </c>
      <c r="L3404" s="5">
        <v>4525001</v>
      </c>
      <c r="M3404" s="6">
        <v>24.483671090000001</v>
      </c>
      <c r="AB3404" s="8" t="s">
        <v>7735</v>
      </c>
    </row>
    <row r="3405" spans="1:28" x14ac:dyDescent="0.35">
      <c r="A3405" t="s">
        <v>4236</v>
      </c>
      <c r="B3405" t="s">
        <v>8188</v>
      </c>
      <c r="C3405" t="s">
        <v>8188</v>
      </c>
      <c r="G3405" s="1">
        <v>-3415.5810907217251</v>
      </c>
      <c r="H3405" s="1">
        <v>1.1469021768015101E-3</v>
      </c>
      <c r="K3405" s="4">
        <v>110788636.17</v>
      </c>
      <c r="L3405" s="5">
        <v>4525001</v>
      </c>
      <c r="M3405" s="6">
        <v>24.483671090000001</v>
      </c>
      <c r="AB3405" s="8" t="s">
        <v>7735</v>
      </c>
    </row>
    <row r="3406" spans="1:28" x14ac:dyDescent="0.35">
      <c r="A3406" t="s">
        <v>4236</v>
      </c>
      <c r="B3406" t="s">
        <v>8189</v>
      </c>
      <c r="C3406" t="s">
        <v>8189</v>
      </c>
      <c r="G3406" s="1">
        <v>-2981.7274343056501</v>
      </c>
      <c r="H3406" s="1">
        <v>1.3949307841385401E-3</v>
      </c>
      <c r="K3406" s="4">
        <v>110788636.17</v>
      </c>
      <c r="L3406" s="5">
        <v>4525001</v>
      </c>
      <c r="M3406" s="6">
        <v>24.483671090000001</v>
      </c>
      <c r="AB3406" s="8" t="s">
        <v>7735</v>
      </c>
    </row>
    <row r="3407" spans="1:28" x14ac:dyDescent="0.35">
      <c r="A3407" t="s">
        <v>4236</v>
      </c>
      <c r="B3407" t="s">
        <v>8190</v>
      </c>
      <c r="C3407" t="s">
        <v>8190</v>
      </c>
      <c r="G3407" s="1">
        <v>-3230.5168376923716</v>
      </c>
      <c r="H3407" s="1">
        <v>7.4240569472305297E-4</v>
      </c>
      <c r="K3407" s="4">
        <v>110788636.17</v>
      </c>
      <c r="L3407" s="5">
        <v>4525001</v>
      </c>
      <c r="M3407" s="6">
        <v>24.483671090000001</v>
      </c>
      <c r="AB3407" s="8" t="s">
        <v>7735</v>
      </c>
    </row>
    <row r="3408" spans="1:28" x14ac:dyDescent="0.35">
      <c r="A3408" t="s">
        <v>4236</v>
      </c>
      <c r="B3408" t="s">
        <v>8191</v>
      </c>
      <c r="C3408" t="s">
        <v>8191</v>
      </c>
      <c r="G3408" s="1">
        <v>-2818.1903325450999</v>
      </c>
      <c r="H3408" s="1">
        <v>1.7779638993267899E-5</v>
      </c>
      <c r="K3408" s="4">
        <v>110788636.17</v>
      </c>
      <c r="L3408" s="5">
        <v>4525001</v>
      </c>
      <c r="M3408" s="6">
        <v>24.483671090000001</v>
      </c>
      <c r="AB3408" s="8" t="s">
        <v>7735</v>
      </c>
    </row>
    <row r="3409" spans="1:28" x14ac:dyDescent="0.35">
      <c r="A3409" t="s">
        <v>4236</v>
      </c>
      <c r="B3409" t="s">
        <v>8192</v>
      </c>
      <c r="C3409" t="s">
        <v>8192</v>
      </c>
      <c r="G3409" s="1">
        <v>-3231.8935477951936</v>
      </c>
      <c r="H3409" s="1">
        <v>2.2223870079148499E-4</v>
      </c>
      <c r="K3409" s="4">
        <v>110788636.17</v>
      </c>
      <c r="L3409" s="5">
        <v>4525001</v>
      </c>
      <c r="M3409" s="6">
        <v>24.483671090000001</v>
      </c>
      <c r="AB3409" s="8" t="s">
        <v>7735</v>
      </c>
    </row>
    <row r="3410" spans="1:28" x14ac:dyDescent="0.35">
      <c r="A3410" t="s">
        <v>4236</v>
      </c>
      <c r="B3410" t="s">
        <v>8193</v>
      </c>
      <c r="C3410" t="s">
        <v>8193</v>
      </c>
      <c r="G3410" s="1">
        <v>-3292.0393719795561</v>
      </c>
      <c r="H3410" s="1">
        <v>1.9876227235848999E-4</v>
      </c>
      <c r="K3410" s="4">
        <v>110788636.17</v>
      </c>
      <c r="L3410" s="5">
        <v>4525001</v>
      </c>
      <c r="M3410" s="6">
        <v>24.483671090000001</v>
      </c>
      <c r="AB3410" s="8" t="s">
        <v>7735</v>
      </c>
    </row>
    <row r="3411" spans="1:28" x14ac:dyDescent="0.35">
      <c r="A3411" t="s">
        <v>4236</v>
      </c>
      <c r="B3411" t="s">
        <v>8194</v>
      </c>
      <c r="C3411" t="s">
        <v>8194</v>
      </c>
      <c r="G3411" s="1">
        <v>-2973.2733021130466</v>
      </c>
      <c r="H3411" s="1">
        <v>1.7402784755404501E-9</v>
      </c>
      <c r="K3411" s="4">
        <v>110788636.17</v>
      </c>
      <c r="L3411" s="5">
        <v>4525001</v>
      </c>
      <c r="M3411" s="6">
        <v>24.483671090000001</v>
      </c>
      <c r="AB3411" s="8" t="s">
        <v>7735</v>
      </c>
    </row>
    <row r="3412" spans="1:28" x14ac:dyDescent="0.35">
      <c r="A3412" t="s">
        <v>4236</v>
      </c>
      <c r="B3412" t="s">
        <v>8195</v>
      </c>
      <c r="C3412" t="s">
        <v>8195</v>
      </c>
      <c r="G3412" s="1">
        <v>-2943.9015987658377</v>
      </c>
      <c r="H3412" s="1">
        <v>9.9839098816240392E-7</v>
      </c>
      <c r="K3412" s="4">
        <v>110788636.17</v>
      </c>
      <c r="L3412" s="5">
        <v>4525001</v>
      </c>
      <c r="M3412" s="6">
        <v>24.483671090000001</v>
      </c>
      <c r="AB3412" s="8" t="s">
        <v>7735</v>
      </c>
    </row>
    <row r="3413" spans="1:28" x14ac:dyDescent="0.35">
      <c r="A3413" t="s">
        <v>4236</v>
      </c>
      <c r="B3413" t="s">
        <v>8196</v>
      </c>
      <c r="C3413" t="s">
        <v>8196</v>
      </c>
      <c r="G3413" s="1">
        <v>-2860.5745140650906</v>
      </c>
      <c r="H3413" s="1">
        <v>9.4439811285984896E-6</v>
      </c>
      <c r="K3413" s="4">
        <v>110788636.17</v>
      </c>
      <c r="L3413" s="5">
        <v>4525001</v>
      </c>
      <c r="M3413" s="6">
        <v>24.483671090000001</v>
      </c>
      <c r="AB3413" s="8" t="s">
        <v>7735</v>
      </c>
    </row>
    <row r="3414" spans="1:28" x14ac:dyDescent="0.35">
      <c r="A3414" t="s">
        <v>4236</v>
      </c>
      <c r="B3414" t="s">
        <v>8197</v>
      </c>
      <c r="C3414" t="s">
        <v>8197</v>
      </c>
      <c r="G3414" s="1">
        <v>-2810.1538204948515</v>
      </c>
      <c r="H3414" s="1">
        <v>3.2089828733538097E-5</v>
      </c>
      <c r="K3414" s="4">
        <v>110788636.17</v>
      </c>
      <c r="L3414" s="5">
        <v>4525001</v>
      </c>
      <c r="M3414" s="6">
        <v>24.483671090000001</v>
      </c>
      <c r="AB3414" s="8" t="s">
        <v>7735</v>
      </c>
    </row>
    <row r="3415" spans="1:28" x14ac:dyDescent="0.35">
      <c r="A3415" t="s">
        <v>4236</v>
      </c>
      <c r="B3415" t="s">
        <v>8198</v>
      </c>
      <c r="C3415" t="s">
        <v>8198</v>
      </c>
      <c r="G3415" s="1">
        <v>-2930.7668307607996</v>
      </c>
      <c r="H3415" s="1">
        <v>6.4689228640256604E-7</v>
      </c>
      <c r="K3415" s="4">
        <v>110788636.17</v>
      </c>
      <c r="L3415" s="5">
        <v>4525001</v>
      </c>
      <c r="M3415" s="6">
        <v>24.483671090000001</v>
      </c>
      <c r="AB3415" s="8" t="s">
        <v>7735</v>
      </c>
    </row>
    <row r="3416" spans="1:28" x14ac:dyDescent="0.35">
      <c r="A3416" t="s">
        <v>4236</v>
      </c>
      <c r="B3416" t="s">
        <v>8199</v>
      </c>
      <c r="C3416" t="s">
        <v>8199</v>
      </c>
      <c r="G3416" s="1">
        <v>-3221.2768195811368</v>
      </c>
      <c r="H3416" s="1">
        <v>3.0348350751503901E-4</v>
      </c>
      <c r="K3416" s="4">
        <v>110788636.17</v>
      </c>
      <c r="L3416" s="5">
        <v>4525001</v>
      </c>
      <c r="M3416" s="6">
        <v>24.483671090000001</v>
      </c>
      <c r="AB3416" s="8" t="s">
        <v>7735</v>
      </c>
    </row>
    <row r="3417" spans="1:28" x14ac:dyDescent="0.35">
      <c r="A3417" t="s">
        <v>4236</v>
      </c>
      <c r="B3417" t="s">
        <v>8200</v>
      </c>
      <c r="C3417" t="s">
        <v>8200</v>
      </c>
      <c r="G3417" s="1">
        <v>-2964.187820553313</v>
      </c>
      <c r="H3417" s="1">
        <v>1.22976544557021E-8</v>
      </c>
      <c r="K3417" s="4">
        <v>110788636.17</v>
      </c>
      <c r="L3417" s="5">
        <v>4525001</v>
      </c>
      <c r="M3417" s="6">
        <v>24.483671090000001</v>
      </c>
      <c r="AB3417" s="8" t="s">
        <v>7735</v>
      </c>
    </row>
    <row r="3418" spans="1:28" x14ac:dyDescent="0.35">
      <c r="A3418" t="s">
        <v>4236</v>
      </c>
      <c r="B3418" t="s">
        <v>8201</v>
      </c>
      <c r="C3418" t="s">
        <v>8201</v>
      </c>
      <c r="G3418" s="1">
        <v>-3281.1498741651726</v>
      </c>
      <c r="H3418" s="1">
        <v>2.77651835660608E-4</v>
      </c>
      <c r="K3418" s="4">
        <v>110788636.17</v>
      </c>
      <c r="L3418" s="5">
        <v>4525001</v>
      </c>
      <c r="M3418" s="6">
        <v>24.483671090000001</v>
      </c>
      <c r="AB3418" s="8" t="s">
        <v>7735</v>
      </c>
    </row>
    <row r="3419" spans="1:28" x14ac:dyDescent="0.35">
      <c r="A3419" t="s">
        <v>4236</v>
      </c>
      <c r="B3419" t="s">
        <v>8202</v>
      </c>
      <c r="C3419" t="s">
        <v>8202</v>
      </c>
      <c r="G3419" s="1">
        <v>-3490.9828398288937</v>
      </c>
      <c r="H3419" s="1">
        <v>1.77460067621629E-4</v>
      </c>
      <c r="K3419" s="4">
        <v>110788636.17</v>
      </c>
      <c r="L3419" s="5">
        <v>4525001</v>
      </c>
      <c r="M3419" s="6">
        <v>24.483671090000001</v>
      </c>
      <c r="AB3419" s="8" t="s">
        <v>7735</v>
      </c>
    </row>
    <row r="3420" spans="1:28" x14ac:dyDescent="0.35">
      <c r="A3420" t="s">
        <v>4236</v>
      </c>
      <c r="B3420" t="s">
        <v>8203</v>
      </c>
      <c r="C3420" t="s">
        <v>8203</v>
      </c>
      <c r="G3420" s="1">
        <v>-2935.0730758734621</v>
      </c>
      <c r="H3420" s="1">
        <v>2.7827616565983899E-6</v>
      </c>
      <c r="K3420" s="4">
        <v>110788636.17</v>
      </c>
      <c r="L3420" s="5">
        <v>4525001</v>
      </c>
      <c r="M3420" s="6">
        <v>24.483671090000001</v>
      </c>
      <c r="AB3420" s="8" t="s">
        <v>7735</v>
      </c>
    </row>
    <row r="3421" spans="1:28" x14ac:dyDescent="0.35">
      <c r="A3421" t="s">
        <v>4236</v>
      </c>
      <c r="B3421" t="s">
        <v>8204</v>
      </c>
      <c r="C3421" t="s">
        <v>8204</v>
      </c>
      <c r="G3421" s="1">
        <v>-3126.3964225806112</v>
      </c>
      <c r="H3421" s="1">
        <v>2.6496357142652199E-10</v>
      </c>
      <c r="K3421" s="4">
        <v>110788636.17</v>
      </c>
      <c r="L3421" s="5">
        <v>4525001</v>
      </c>
      <c r="M3421" s="6">
        <v>24.483671090000001</v>
      </c>
      <c r="AB3421" s="8" t="s">
        <v>7735</v>
      </c>
    </row>
    <row r="3422" spans="1:28" x14ac:dyDescent="0.35">
      <c r="A3422" t="s">
        <v>4236</v>
      </c>
      <c r="B3422" t="s">
        <v>8205</v>
      </c>
      <c r="C3422" t="s">
        <v>8205</v>
      </c>
      <c r="G3422" s="1">
        <v>-3451.5752017655627</v>
      </c>
      <c r="H3422" s="1">
        <v>1.6493113874287201E-4</v>
      </c>
      <c r="K3422" s="4">
        <v>110788636.17</v>
      </c>
      <c r="L3422" s="5">
        <v>4525001</v>
      </c>
      <c r="M3422" s="6">
        <v>24.483671090000001</v>
      </c>
      <c r="AB3422" s="8" t="s">
        <v>7735</v>
      </c>
    </row>
    <row r="3423" spans="1:28" x14ac:dyDescent="0.35">
      <c r="A3423" t="s">
        <v>4236</v>
      </c>
      <c r="B3423" t="s">
        <v>8206</v>
      </c>
      <c r="C3423" t="s">
        <v>8206</v>
      </c>
      <c r="G3423" s="1">
        <v>-2822.0470932990042</v>
      </c>
      <c r="H3423" s="1">
        <v>2.8981079502098101E-5</v>
      </c>
      <c r="K3423" s="4">
        <v>110788636.17</v>
      </c>
      <c r="L3423" s="5">
        <v>4525001</v>
      </c>
      <c r="M3423" s="6">
        <v>24.483671090000001</v>
      </c>
      <c r="AB3423" s="8" t="s">
        <v>7735</v>
      </c>
    </row>
    <row r="3424" spans="1:28" x14ac:dyDescent="0.35">
      <c r="A3424" t="s">
        <v>4236</v>
      </c>
      <c r="B3424" t="s">
        <v>8207</v>
      </c>
      <c r="C3424" t="s">
        <v>8207</v>
      </c>
      <c r="G3424" s="1">
        <v>-2852.2435590757254</v>
      </c>
      <c r="H3424" s="1">
        <v>1.9333644182479301E-5</v>
      </c>
      <c r="K3424" s="4">
        <v>110788636.17</v>
      </c>
      <c r="L3424" s="5">
        <v>4525001</v>
      </c>
      <c r="M3424" s="6">
        <v>24.483671090000001</v>
      </c>
      <c r="AB3424" s="8" t="s">
        <v>7735</v>
      </c>
    </row>
    <row r="3425" spans="1:28" x14ac:dyDescent="0.35">
      <c r="A3425" t="s">
        <v>4236</v>
      </c>
      <c r="B3425" t="s">
        <v>8208</v>
      </c>
      <c r="C3425" t="s">
        <v>8208</v>
      </c>
      <c r="G3425" s="1">
        <v>-3378.0798644517649</v>
      </c>
      <c r="H3425" s="1">
        <v>2.40986919376235E-4</v>
      </c>
      <c r="K3425" s="4">
        <v>110788636.17</v>
      </c>
      <c r="L3425" s="5">
        <v>4525001</v>
      </c>
      <c r="M3425" s="6">
        <v>24.483671090000001</v>
      </c>
      <c r="AB3425" s="8" t="s">
        <v>7735</v>
      </c>
    </row>
    <row r="3426" spans="1:28" x14ac:dyDescent="0.35">
      <c r="A3426" t="s">
        <v>4236</v>
      </c>
      <c r="B3426" t="s">
        <v>8209</v>
      </c>
      <c r="C3426" t="s">
        <v>8209</v>
      </c>
      <c r="G3426" s="1">
        <v>-2859.6304931546283</v>
      </c>
      <c r="H3426" s="1">
        <v>7.7884281787441595E-5</v>
      </c>
      <c r="K3426" s="4">
        <v>110788636.17</v>
      </c>
      <c r="L3426" s="5">
        <v>4525001</v>
      </c>
      <c r="M3426" s="6">
        <v>24.483671090000001</v>
      </c>
      <c r="AB3426" s="8" t="s">
        <v>7735</v>
      </c>
    </row>
    <row r="3427" spans="1:28" x14ac:dyDescent="0.35">
      <c r="A3427" t="s">
        <v>4236</v>
      </c>
      <c r="B3427" t="s">
        <v>8210</v>
      </c>
      <c r="C3427" t="s">
        <v>8210</v>
      </c>
      <c r="G3427" s="1">
        <v>-2802.1516355573831</v>
      </c>
      <c r="H3427" s="1">
        <v>5.5991667986227102E-5</v>
      </c>
      <c r="K3427" s="4">
        <v>110788636.17</v>
      </c>
      <c r="L3427" s="5">
        <v>4525001</v>
      </c>
      <c r="M3427" s="6">
        <v>24.483671090000001</v>
      </c>
      <c r="AB3427" s="8" t="s">
        <v>7735</v>
      </c>
    </row>
    <row r="3428" spans="1:28" x14ac:dyDescent="0.35">
      <c r="A3428" t="s">
        <v>4236</v>
      </c>
      <c r="B3428" t="s">
        <v>8211</v>
      </c>
      <c r="C3428" t="s">
        <v>8211</v>
      </c>
      <c r="G3428" s="1">
        <v>-3594.4958222606097</v>
      </c>
      <c r="H3428" s="1">
        <v>2.9152159449657002E-4</v>
      </c>
      <c r="K3428" s="4">
        <v>110788636.17</v>
      </c>
      <c r="L3428" s="5">
        <v>4525001</v>
      </c>
      <c r="M3428" s="6">
        <v>24.483671090000001</v>
      </c>
      <c r="AB3428" s="8" t="s">
        <v>7735</v>
      </c>
    </row>
    <row r="3429" spans="1:28" x14ac:dyDescent="0.35">
      <c r="A3429" t="s">
        <v>4236</v>
      </c>
      <c r="B3429" t="s">
        <v>8212</v>
      </c>
      <c r="C3429" t="s">
        <v>8212</v>
      </c>
      <c r="G3429" s="1">
        <v>-2921.9869799421554</v>
      </c>
      <c r="H3429" s="1">
        <v>2.0258598964572798E-6</v>
      </c>
      <c r="K3429" s="4">
        <v>110788636.17</v>
      </c>
      <c r="L3429" s="5">
        <v>4525001</v>
      </c>
      <c r="M3429" s="6">
        <v>24.483671090000001</v>
      </c>
      <c r="AB3429" s="8" t="s">
        <v>7735</v>
      </c>
    </row>
    <row r="3430" spans="1:28" x14ac:dyDescent="0.35">
      <c r="A3430" t="s">
        <v>4236</v>
      </c>
      <c r="B3430" t="s">
        <v>8213</v>
      </c>
      <c r="C3430" t="s">
        <v>8213</v>
      </c>
      <c r="G3430" s="1">
        <v>-2844.322531164803</v>
      </c>
      <c r="H3430" s="1">
        <v>1.3048088866225699E-5</v>
      </c>
      <c r="K3430" s="4">
        <v>110788636.17</v>
      </c>
      <c r="L3430" s="5">
        <v>4525001</v>
      </c>
      <c r="M3430" s="6">
        <v>24.483671090000001</v>
      </c>
      <c r="AB3430" s="8" t="s">
        <v>7735</v>
      </c>
    </row>
    <row r="3431" spans="1:28" x14ac:dyDescent="0.35">
      <c r="A3431" t="s">
        <v>4236</v>
      </c>
      <c r="B3431" t="s">
        <v>8214</v>
      </c>
      <c r="C3431" t="s">
        <v>8214</v>
      </c>
      <c r="G3431" s="1">
        <v>-2955.1439194461514</v>
      </c>
      <c r="H3431" s="1">
        <v>7.4340527458172901E-8</v>
      </c>
      <c r="K3431" s="4">
        <v>110788636.17</v>
      </c>
      <c r="L3431" s="5">
        <v>4525001</v>
      </c>
      <c r="M3431" s="6">
        <v>24.483671090000001</v>
      </c>
      <c r="AB3431" s="8" t="s">
        <v>7735</v>
      </c>
    </row>
    <row r="3432" spans="1:28" x14ac:dyDescent="0.35">
      <c r="A3432" t="s">
        <v>4236</v>
      </c>
      <c r="B3432" t="s">
        <v>8215</v>
      </c>
      <c r="C3432" t="s">
        <v>8215</v>
      </c>
      <c r="G3432" s="1">
        <v>-3210.7123192922072</v>
      </c>
      <c r="H3432" s="1">
        <v>4.0757895590573301E-4</v>
      </c>
      <c r="K3432" s="4">
        <v>110788636.17</v>
      </c>
      <c r="L3432" s="5">
        <v>4525001</v>
      </c>
      <c r="M3432" s="6">
        <v>24.483671090000001</v>
      </c>
      <c r="AB3432" s="8" t="s">
        <v>7735</v>
      </c>
    </row>
    <row r="3433" spans="1:28" x14ac:dyDescent="0.35">
      <c r="A3433" t="s">
        <v>4236</v>
      </c>
      <c r="B3433" t="s">
        <v>8216</v>
      </c>
      <c r="C3433" t="s">
        <v>8216</v>
      </c>
      <c r="G3433" s="1">
        <v>-3270.3143179914659</v>
      </c>
      <c r="H3433" s="1">
        <v>3.7825885940470199E-4</v>
      </c>
      <c r="K3433" s="4">
        <v>110788636.17</v>
      </c>
      <c r="L3433" s="5">
        <v>4525001</v>
      </c>
      <c r="M3433" s="6">
        <v>24.483671090000001</v>
      </c>
      <c r="AB3433" s="8" t="s">
        <v>7735</v>
      </c>
    </row>
    <row r="3434" spans="1:28" x14ac:dyDescent="0.35">
      <c r="A3434" t="s">
        <v>4236</v>
      </c>
      <c r="B3434" t="s">
        <v>8217</v>
      </c>
      <c r="C3434" t="s">
        <v>8217</v>
      </c>
      <c r="G3434" s="1">
        <v>-3308.5878435485661</v>
      </c>
      <c r="H3434" s="1">
        <v>3.5313758316568399E-4</v>
      </c>
      <c r="K3434" s="4">
        <v>110788636.17</v>
      </c>
      <c r="L3434" s="5">
        <v>4525001</v>
      </c>
      <c r="M3434" s="6">
        <v>24.483671090000001</v>
      </c>
      <c r="AB3434" s="8" t="s">
        <v>7735</v>
      </c>
    </row>
    <row r="3435" spans="1:28" x14ac:dyDescent="0.35">
      <c r="A3435" t="s">
        <v>4236</v>
      </c>
      <c r="B3435" t="s">
        <v>8218</v>
      </c>
      <c r="C3435" t="s">
        <v>8218</v>
      </c>
      <c r="G3435" s="1">
        <v>-2926.2842075528561</v>
      </c>
      <c r="H3435" s="1">
        <v>7.2119553540025701E-6</v>
      </c>
      <c r="K3435" s="4">
        <v>110788636.17</v>
      </c>
      <c r="L3435" s="5">
        <v>4525001</v>
      </c>
      <c r="M3435" s="6">
        <v>24.483671090000001</v>
      </c>
      <c r="AB3435" s="8" t="s">
        <v>7735</v>
      </c>
    </row>
    <row r="3436" spans="1:28" x14ac:dyDescent="0.35">
      <c r="A3436" t="s">
        <v>4236</v>
      </c>
      <c r="B3436" t="s">
        <v>8219</v>
      </c>
      <c r="C3436" t="s">
        <v>8219</v>
      </c>
      <c r="G3436" s="1">
        <v>-3478.5433376176661</v>
      </c>
      <c r="H3436" s="1">
        <v>2.6396149568044298E-4</v>
      </c>
      <c r="K3436" s="4">
        <v>110788636.17</v>
      </c>
      <c r="L3436" s="5">
        <v>4525001</v>
      </c>
      <c r="M3436" s="6">
        <v>24.483671090000001</v>
      </c>
      <c r="AB3436" s="8" t="s">
        <v>7735</v>
      </c>
    </row>
    <row r="3437" spans="1:28" x14ac:dyDescent="0.35">
      <c r="A3437" t="s">
        <v>4236</v>
      </c>
      <c r="B3437" t="s">
        <v>8220</v>
      </c>
      <c r="C3437" t="s">
        <v>8220</v>
      </c>
      <c r="G3437" s="1">
        <v>-2813.9315730504804</v>
      </c>
      <c r="H3437" s="1">
        <v>5.2759670865794199E-5</v>
      </c>
      <c r="K3437" s="4">
        <v>110788636.17</v>
      </c>
      <c r="L3437" s="5">
        <v>4525001</v>
      </c>
      <c r="M3437" s="6">
        <v>24.483671090000001</v>
      </c>
      <c r="AB3437" s="8" t="s">
        <v>7735</v>
      </c>
    </row>
    <row r="3438" spans="1:28" x14ac:dyDescent="0.35">
      <c r="A3438" t="s">
        <v>4236</v>
      </c>
      <c r="B3438" t="s">
        <v>8221</v>
      </c>
      <c r="C3438" t="s">
        <v>8221</v>
      </c>
      <c r="G3438" s="1">
        <v>-2941.8691326233434</v>
      </c>
      <c r="H3438" s="1">
        <v>9.0602202448238203E-7</v>
      </c>
      <c r="K3438" s="4">
        <v>110788636.17</v>
      </c>
      <c r="L3438" s="5">
        <v>4525001</v>
      </c>
      <c r="M3438" s="6">
        <v>24.483671090000001</v>
      </c>
      <c r="AB3438" s="8" t="s">
        <v>7735</v>
      </c>
    </row>
    <row r="3439" spans="1:28" x14ac:dyDescent="0.35">
      <c r="A3439" t="s">
        <v>4236</v>
      </c>
      <c r="B3439" t="s">
        <v>8222</v>
      </c>
      <c r="C3439" t="s">
        <v>8222</v>
      </c>
      <c r="G3439" s="1">
        <v>-3116.3773275732974</v>
      </c>
      <c r="H3439" s="1">
        <v>3.6556263285799701E-9</v>
      </c>
      <c r="K3439" s="4">
        <v>110788636.17</v>
      </c>
      <c r="L3439" s="5">
        <v>4525001</v>
      </c>
      <c r="M3439" s="6">
        <v>24.483671090000001</v>
      </c>
      <c r="AB3439" s="8" t="s">
        <v>7735</v>
      </c>
    </row>
    <row r="3440" spans="1:28" x14ac:dyDescent="0.35">
      <c r="A3440" t="s">
        <v>4236</v>
      </c>
      <c r="B3440" t="s">
        <v>8223</v>
      </c>
      <c r="C3440" t="s">
        <v>8223</v>
      </c>
      <c r="G3440" s="1">
        <v>-3439.4439139614269</v>
      </c>
      <c r="H3440" s="1">
        <v>2.46447722888927E-4</v>
      </c>
      <c r="K3440" s="4">
        <v>110788636.17</v>
      </c>
      <c r="L3440" s="5">
        <v>4525001</v>
      </c>
      <c r="M3440" s="6">
        <v>24.483671090000001</v>
      </c>
      <c r="AB3440" s="8" t="s">
        <v>7735</v>
      </c>
    </row>
    <row r="3441" spans="1:28" x14ac:dyDescent="0.35">
      <c r="A3441" t="s">
        <v>4236</v>
      </c>
      <c r="B3441" t="s">
        <v>8224</v>
      </c>
      <c r="C3441" t="s">
        <v>8224</v>
      </c>
      <c r="G3441" s="1">
        <v>-2843.9489449754201</v>
      </c>
      <c r="H3441" s="1">
        <v>3.7789346922997898E-5</v>
      </c>
      <c r="K3441" s="4">
        <v>110788636.17</v>
      </c>
      <c r="L3441" s="5">
        <v>4525001</v>
      </c>
      <c r="M3441" s="6">
        <v>24.483671090000001</v>
      </c>
      <c r="AB3441" s="8" t="s">
        <v>7735</v>
      </c>
    </row>
    <row r="3442" spans="1:28" x14ac:dyDescent="0.35">
      <c r="A3442" t="s">
        <v>4236</v>
      </c>
      <c r="B3442" t="s">
        <v>8225</v>
      </c>
      <c r="C3442" t="s">
        <v>8225</v>
      </c>
      <c r="G3442" s="1">
        <v>-3212.956106184175</v>
      </c>
      <c r="H3442" s="1">
        <v>1.51520653198051E-4</v>
      </c>
      <c r="K3442" s="4">
        <v>110788636.17</v>
      </c>
      <c r="L3442" s="5">
        <v>4525001</v>
      </c>
      <c r="M3442" s="6">
        <v>24.483671090000001</v>
      </c>
      <c r="AB3442" s="8" t="s">
        <v>7735</v>
      </c>
    </row>
    <row r="3443" spans="1:28" x14ac:dyDescent="0.35">
      <c r="A3443" t="s">
        <v>4236</v>
      </c>
      <c r="B3443" t="s">
        <v>8226</v>
      </c>
      <c r="C3443" t="s">
        <v>8226</v>
      </c>
      <c r="G3443" s="1">
        <v>-2794.183582511178</v>
      </c>
      <c r="H3443" s="1">
        <v>9.4513191660504993E-5</v>
      </c>
      <c r="K3443" s="4">
        <v>110788636.17</v>
      </c>
      <c r="L3443" s="5">
        <v>4525001</v>
      </c>
      <c r="M3443" s="6">
        <v>24.483671090000001</v>
      </c>
      <c r="AB3443" s="8" t="s">
        <v>7735</v>
      </c>
    </row>
    <row r="3444" spans="1:28" x14ac:dyDescent="0.35">
      <c r="A3444" t="s">
        <v>4236</v>
      </c>
      <c r="B3444" t="s">
        <v>8227</v>
      </c>
      <c r="C3444" t="s">
        <v>8227</v>
      </c>
      <c r="G3444" s="1">
        <v>-2851.2928533898025</v>
      </c>
      <c r="H3444" s="1">
        <v>1.27462182759404E-4</v>
      </c>
      <c r="K3444" s="4">
        <v>110788636.17</v>
      </c>
      <c r="L3444" s="5">
        <v>4525001</v>
      </c>
      <c r="M3444" s="6">
        <v>24.483671090000001</v>
      </c>
      <c r="AB3444" s="8" t="s">
        <v>7735</v>
      </c>
    </row>
    <row r="3445" spans="1:28" x14ac:dyDescent="0.35">
      <c r="A3445" t="s">
        <v>4236</v>
      </c>
      <c r="B3445" t="s">
        <v>8228</v>
      </c>
      <c r="C3445" t="s">
        <v>8228</v>
      </c>
      <c r="G3445" s="1">
        <v>-3366.4306662748349</v>
      </c>
      <c r="H3445" s="1">
        <v>3.3812035142374099E-4</v>
      </c>
      <c r="K3445" s="4">
        <v>110788636.17</v>
      </c>
      <c r="L3445" s="5">
        <v>4525001</v>
      </c>
      <c r="M3445" s="6">
        <v>24.483671090000001</v>
      </c>
      <c r="AB3445" s="8" t="s">
        <v>7735</v>
      </c>
    </row>
    <row r="3446" spans="1:28" x14ac:dyDescent="0.35">
      <c r="A3446" t="s">
        <v>4236</v>
      </c>
      <c r="B3446" t="s">
        <v>8229</v>
      </c>
      <c r="C3446" t="s">
        <v>8229</v>
      </c>
      <c r="G3446" s="1">
        <v>-2836.0308304349719</v>
      </c>
      <c r="H3446" s="1">
        <v>2.7587279696569601E-5</v>
      </c>
      <c r="K3446" s="4">
        <v>110788636.17</v>
      </c>
      <c r="L3446" s="5">
        <v>4525001</v>
      </c>
      <c r="M3446" s="6">
        <v>24.483671090000001</v>
      </c>
      <c r="AB3446" s="8" t="s">
        <v>7735</v>
      </c>
    </row>
    <row r="3447" spans="1:28" x14ac:dyDescent="0.35">
      <c r="A3447" t="s">
        <v>4236</v>
      </c>
      <c r="B3447" t="s">
        <v>8230</v>
      </c>
      <c r="C3447" t="s">
        <v>8230</v>
      </c>
      <c r="G3447" s="1">
        <v>-2913.2465234927595</v>
      </c>
      <c r="H3447" s="1">
        <v>5.8155723812839004E-6</v>
      </c>
      <c r="K3447" s="4">
        <v>110788636.17</v>
      </c>
      <c r="L3447" s="5">
        <v>4525001</v>
      </c>
      <c r="M3447" s="6">
        <v>24.483671090000001</v>
      </c>
      <c r="AB3447" s="8" t="s">
        <v>7735</v>
      </c>
    </row>
    <row r="3448" spans="1:28" x14ac:dyDescent="0.35">
      <c r="A3448" t="s">
        <v>4236</v>
      </c>
      <c r="B3448" t="s">
        <v>8231</v>
      </c>
      <c r="C3448" t="s">
        <v>8231</v>
      </c>
      <c r="G3448" s="1">
        <v>-3102.2867592427206</v>
      </c>
      <c r="H3448" s="1">
        <v>0</v>
      </c>
      <c r="K3448" s="4">
        <v>110788636.17</v>
      </c>
      <c r="L3448" s="5">
        <v>4525001</v>
      </c>
      <c r="M3448" s="6">
        <v>24.483671090000001</v>
      </c>
      <c r="AB3448" s="8" t="s">
        <v>7735</v>
      </c>
    </row>
    <row r="3449" spans="1:28" x14ac:dyDescent="0.35">
      <c r="A3449" t="s">
        <v>4236</v>
      </c>
      <c r="B3449" t="s">
        <v>8232</v>
      </c>
      <c r="C3449" t="s">
        <v>8232</v>
      </c>
      <c r="G3449" s="1">
        <v>-2946.1413454496155</v>
      </c>
      <c r="H3449" s="1">
        <v>3.8546640839063398E-7</v>
      </c>
      <c r="K3449" s="4">
        <v>110788636.17</v>
      </c>
      <c r="L3449" s="5">
        <v>4525001</v>
      </c>
      <c r="M3449" s="6">
        <v>24.483671090000001</v>
      </c>
      <c r="AB3449" s="8" t="s">
        <v>7735</v>
      </c>
    </row>
    <row r="3450" spans="1:28" x14ac:dyDescent="0.35">
      <c r="A3450" t="s">
        <v>4236</v>
      </c>
      <c r="B3450" t="s">
        <v>8233</v>
      </c>
      <c r="C3450" t="s">
        <v>8233</v>
      </c>
      <c r="G3450" s="1">
        <v>-3581.2551246080184</v>
      </c>
      <c r="H3450" s="1">
        <v>4.1342966269940099E-4</v>
      </c>
      <c r="K3450" s="4">
        <v>110788636.17</v>
      </c>
      <c r="L3450" s="5">
        <v>4525001</v>
      </c>
      <c r="M3450" s="6">
        <v>24.483671090000001</v>
      </c>
      <c r="AB3450" s="8" t="s">
        <v>7735</v>
      </c>
    </row>
    <row r="3451" spans="1:28" x14ac:dyDescent="0.35">
      <c r="A3451" t="s">
        <v>4236</v>
      </c>
      <c r="B3451" t="s">
        <v>8234</v>
      </c>
      <c r="C3451" t="s">
        <v>8234</v>
      </c>
      <c r="G3451" s="1">
        <v>-3200.1997049159563</v>
      </c>
      <c r="H3451" s="1">
        <v>5.4176052687149095E-4</v>
      </c>
      <c r="K3451" s="4">
        <v>110788636.17</v>
      </c>
      <c r="L3451" s="5">
        <v>4525001</v>
      </c>
      <c r="M3451" s="6">
        <v>24.483671090000001</v>
      </c>
      <c r="AB3451" s="8" t="s">
        <v>7735</v>
      </c>
    </row>
    <row r="3452" spans="1:28" x14ac:dyDescent="0.35">
      <c r="A3452" t="s">
        <v>4236</v>
      </c>
      <c r="B3452" t="s">
        <v>8235</v>
      </c>
      <c r="C3452" t="s">
        <v>8235</v>
      </c>
      <c r="G3452" s="1">
        <v>-3259.5323477758575</v>
      </c>
      <c r="H3452" s="1">
        <v>5.0781540690245303E-4</v>
      </c>
      <c r="K3452" s="4">
        <v>110788636.17</v>
      </c>
      <c r="L3452" s="5">
        <v>4525001</v>
      </c>
      <c r="M3452" s="6">
        <v>24.483671090000001</v>
      </c>
      <c r="AB3452" s="8" t="s">
        <v>7735</v>
      </c>
    </row>
    <row r="3453" spans="1:28" x14ac:dyDescent="0.35">
      <c r="A3453" t="s">
        <v>4236</v>
      </c>
      <c r="B3453" t="s">
        <v>8236</v>
      </c>
      <c r="C3453" t="s">
        <v>8236</v>
      </c>
      <c r="G3453" s="1">
        <v>-2917.534756673525</v>
      </c>
      <c r="H3453" s="1">
        <v>1.74056660277139E-5</v>
      </c>
      <c r="K3453" s="4">
        <v>110788636.17</v>
      </c>
      <c r="L3453" s="5">
        <v>4525001</v>
      </c>
      <c r="M3453" s="6">
        <v>24.483671090000001</v>
      </c>
      <c r="AB3453" s="8" t="s">
        <v>7735</v>
      </c>
    </row>
    <row r="3454" spans="1:28" x14ac:dyDescent="0.35">
      <c r="A3454" t="s">
        <v>4236</v>
      </c>
      <c r="B3454" t="s">
        <v>8237</v>
      </c>
      <c r="C3454" t="s">
        <v>8237</v>
      </c>
      <c r="G3454" s="1">
        <v>-2805.8510099219161</v>
      </c>
      <c r="H3454" s="1">
        <v>9.2451391474751595E-5</v>
      </c>
      <c r="K3454" s="4">
        <v>110788636.17</v>
      </c>
      <c r="L3454" s="5">
        <v>4525001</v>
      </c>
      <c r="M3454" s="6">
        <v>24.483671090000001</v>
      </c>
      <c r="AB3454" s="8" t="s">
        <v>7735</v>
      </c>
    </row>
    <row r="3455" spans="1:28" x14ac:dyDescent="0.35">
      <c r="A3455" t="s">
        <v>4236</v>
      </c>
      <c r="B3455" t="s">
        <v>8238</v>
      </c>
      <c r="C3455" t="s">
        <v>8238</v>
      </c>
      <c r="G3455" s="1">
        <v>-3297.3659478164695</v>
      </c>
      <c r="H3455" s="1">
        <v>4.8225293392217898E-4</v>
      </c>
      <c r="K3455" s="4">
        <v>110788636.17</v>
      </c>
      <c r="L3455" s="5">
        <v>4525001</v>
      </c>
      <c r="M3455" s="6">
        <v>24.483671090000001</v>
      </c>
      <c r="AB3455" s="8" t="s">
        <v>7735</v>
      </c>
    </row>
    <row r="3456" spans="1:28" x14ac:dyDescent="0.35">
      <c r="A3456" t="s">
        <v>4236</v>
      </c>
      <c r="B3456" t="s">
        <v>8239</v>
      </c>
      <c r="C3456" t="s">
        <v>8239</v>
      </c>
      <c r="G3456" s="1">
        <v>-2932.9553218553669</v>
      </c>
      <c r="H3456" s="1">
        <v>3.14554353012889E-6</v>
      </c>
      <c r="K3456" s="4">
        <v>110788636.17</v>
      </c>
      <c r="L3456" s="5">
        <v>4525001</v>
      </c>
      <c r="M3456" s="6">
        <v>24.483671090000001</v>
      </c>
      <c r="AB3456" s="8" t="s">
        <v>7735</v>
      </c>
    </row>
    <row r="3457" spans="1:28" x14ac:dyDescent="0.35">
      <c r="A3457" t="s">
        <v>4236</v>
      </c>
      <c r="B3457" t="s">
        <v>8240</v>
      </c>
      <c r="C3457" t="s">
        <v>8240</v>
      </c>
      <c r="G3457" s="1">
        <v>-3106.4063174730463</v>
      </c>
      <c r="H3457" s="1">
        <v>3.9105046553097698E-8</v>
      </c>
      <c r="K3457" s="4">
        <v>110788636.17</v>
      </c>
      <c r="L3457" s="5">
        <v>4525001</v>
      </c>
      <c r="M3457" s="6">
        <v>24.483671090000001</v>
      </c>
      <c r="AB3457" s="8" t="s">
        <v>7735</v>
      </c>
    </row>
    <row r="3458" spans="1:28" x14ac:dyDescent="0.35">
      <c r="A3458" t="s">
        <v>4236</v>
      </c>
      <c r="B3458" t="s">
        <v>8241</v>
      </c>
      <c r="C3458" t="s">
        <v>8241</v>
      </c>
      <c r="G3458" s="1">
        <v>-3466.1702061000738</v>
      </c>
      <c r="H3458" s="1">
        <v>3.7731783193438201E-4</v>
      </c>
      <c r="K3458" s="4">
        <v>110788636.17</v>
      </c>
      <c r="L3458" s="5">
        <v>4525001</v>
      </c>
      <c r="M3458" s="6">
        <v>24.483671090000001</v>
      </c>
      <c r="AB3458" s="8" t="s">
        <v>7735</v>
      </c>
    </row>
    <row r="3459" spans="1:28" x14ac:dyDescent="0.35">
      <c r="A3459" t="s">
        <v>4236</v>
      </c>
      <c r="B3459" t="s">
        <v>8242</v>
      </c>
      <c r="C3459" t="s">
        <v>8242</v>
      </c>
      <c r="G3459" s="1">
        <v>-3388.7256042334252</v>
      </c>
      <c r="H3459" s="1">
        <v>2.9783821572962002E-4</v>
      </c>
      <c r="K3459" s="4">
        <v>110788636.17</v>
      </c>
      <c r="L3459" s="5">
        <v>4525001</v>
      </c>
      <c r="M3459" s="6">
        <v>24.483671090000001</v>
      </c>
      <c r="AB3459" s="8" t="s">
        <v>7735</v>
      </c>
    </row>
    <row r="3460" spans="1:28" x14ac:dyDescent="0.35">
      <c r="A3460" t="s">
        <v>4236</v>
      </c>
      <c r="B3460" t="s">
        <v>8243</v>
      </c>
      <c r="C3460" t="s">
        <v>8243</v>
      </c>
      <c r="G3460" s="1">
        <v>-2835.690460705141</v>
      </c>
      <c r="H3460" s="1">
        <v>6.9531629659731306E-5</v>
      </c>
      <c r="K3460" s="4">
        <v>110788636.17</v>
      </c>
      <c r="L3460" s="5">
        <v>4525001</v>
      </c>
      <c r="M3460" s="6">
        <v>24.483671090000001</v>
      </c>
      <c r="AB3460" s="8" t="s">
        <v>7735</v>
      </c>
    </row>
    <row r="3461" spans="1:28" x14ac:dyDescent="0.35">
      <c r="A3461" t="s">
        <v>4236</v>
      </c>
      <c r="B3461" t="s">
        <v>8244</v>
      </c>
      <c r="C3461" t="s">
        <v>8244</v>
      </c>
      <c r="G3461" s="1">
        <v>-2786.2494675205426</v>
      </c>
      <c r="H3461" s="1">
        <v>1.4969804928665099E-4</v>
      </c>
      <c r="K3461" s="4">
        <v>110788636.17</v>
      </c>
      <c r="L3461" s="5">
        <v>4525001</v>
      </c>
      <c r="M3461" s="6">
        <v>24.483671090000001</v>
      </c>
      <c r="AB3461" s="8" t="s">
        <v>7735</v>
      </c>
    </row>
    <row r="3462" spans="1:28" x14ac:dyDescent="0.35">
      <c r="A3462" t="s">
        <v>4236</v>
      </c>
      <c r="B3462" t="s">
        <v>8245</v>
      </c>
      <c r="C3462" t="s">
        <v>8245</v>
      </c>
      <c r="G3462" s="1">
        <v>-3427.3764708910044</v>
      </c>
      <c r="H3462" s="1">
        <v>3.5881008180912901E-4</v>
      </c>
      <c r="K3462" s="4">
        <v>110788636.17</v>
      </c>
      <c r="L3462" s="5">
        <v>4525001</v>
      </c>
      <c r="M3462" s="6">
        <v>24.483671090000001</v>
      </c>
      <c r="AB3462" s="8" t="s">
        <v>7735</v>
      </c>
    </row>
    <row r="3463" spans="1:28" x14ac:dyDescent="0.35">
      <c r="A3463" t="s">
        <v>4236</v>
      </c>
      <c r="B3463" t="s">
        <v>8246</v>
      </c>
      <c r="C3463" t="s">
        <v>8246</v>
      </c>
      <c r="G3463" s="1">
        <v>-2842.9916248135719</v>
      </c>
      <c r="H3463" s="1">
        <v>1.9514197679119401E-4</v>
      </c>
      <c r="K3463" s="4">
        <v>110788636.17</v>
      </c>
      <c r="L3463" s="5">
        <v>4525001</v>
      </c>
      <c r="M3463" s="6">
        <v>24.483671090000001</v>
      </c>
      <c r="AB3463" s="8" t="s">
        <v>7735</v>
      </c>
    </row>
    <row r="3464" spans="1:28" x14ac:dyDescent="0.35">
      <c r="A3464" t="s">
        <v>4236</v>
      </c>
      <c r="B3464" t="s">
        <v>8247</v>
      </c>
      <c r="C3464" t="s">
        <v>8247</v>
      </c>
      <c r="G3464" s="1">
        <v>-3202.4179142923667</v>
      </c>
      <c r="H3464" s="1">
        <v>2.3587049672981001E-4</v>
      </c>
      <c r="K3464" s="4">
        <v>110788636.17</v>
      </c>
      <c r="L3464" s="5">
        <v>4525001</v>
      </c>
      <c r="M3464" s="6">
        <v>24.483671090000001</v>
      </c>
      <c r="AB3464" s="8" t="s">
        <v>7735</v>
      </c>
    </row>
    <row r="3465" spans="1:28" x14ac:dyDescent="0.35">
      <c r="A3465" t="s">
        <v>4236</v>
      </c>
      <c r="B3465" t="s">
        <v>8248</v>
      </c>
      <c r="C3465" t="s">
        <v>8248</v>
      </c>
      <c r="G3465" s="1">
        <v>-2827.7753345771966</v>
      </c>
      <c r="H3465" s="1">
        <v>5.3955310164877601E-5</v>
      </c>
      <c r="K3465" s="4">
        <v>110788636.17</v>
      </c>
      <c r="L3465" s="5">
        <v>4525001</v>
      </c>
      <c r="M3465" s="6">
        <v>24.483671090000001</v>
      </c>
      <c r="AB3465" s="8" t="s">
        <v>7735</v>
      </c>
    </row>
    <row r="3466" spans="1:28" x14ac:dyDescent="0.35">
      <c r="A3466" t="s">
        <v>4236</v>
      </c>
      <c r="B3466" t="s">
        <v>8249</v>
      </c>
      <c r="C3466" t="s">
        <v>8249</v>
      </c>
      <c r="G3466" s="1">
        <v>-3354.8416221829825</v>
      </c>
      <c r="H3466" s="1">
        <v>4.7159598895968698E-4</v>
      </c>
      <c r="K3466" s="4">
        <v>110788636.17</v>
      </c>
      <c r="L3466" s="5">
        <v>4525001</v>
      </c>
      <c r="M3466" s="6">
        <v>24.483671090000001</v>
      </c>
      <c r="AB3466" s="8" t="s">
        <v>7735</v>
      </c>
    </row>
    <row r="3467" spans="1:28" x14ac:dyDescent="0.35">
      <c r="A3467" t="s">
        <v>4236</v>
      </c>
      <c r="B3467" t="s">
        <v>8250</v>
      </c>
      <c r="C3467" t="s">
        <v>8250</v>
      </c>
      <c r="G3467" s="1">
        <v>-2904.5452260861407</v>
      </c>
      <c r="H3467" s="1">
        <v>1.5332330842364099E-5</v>
      </c>
      <c r="K3467" s="4">
        <v>110788636.17</v>
      </c>
      <c r="L3467" s="5">
        <v>4525001</v>
      </c>
      <c r="M3467" s="6">
        <v>24.483671090000001</v>
      </c>
      <c r="AB3467" s="8" t="s">
        <v>7735</v>
      </c>
    </row>
    <row r="3468" spans="1:28" x14ac:dyDescent="0.35">
      <c r="A3468" t="s">
        <v>4236</v>
      </c>
      <c r="B3468" t="s">
        <v>8251</v>
      </c>
      <c r="C3468" t="s">
        <v>8251</v>
      </c>
      <c r="G3468" s="1">
        <v>-3092.3758373310011</v>
      </c>
      <c r="H3468" s="1">
        <v>0</v>
      </c>
      <c r="K3468" s="4">
        <v>110788636.17</v>
      </c>
      <c r="L3468" s="5">
        <v>4525001</v>
      </c>
      <c r="M3468" s="6">
        <v>24.483671090000001</v>
      </c>
      <c r="AB3468" s="8" t="s">
        <v>7735</v>
      </c>
    </row>
    <row r="3469" spans="1:28" x14ac:dyDescent="0.35">
      <c r="A3469" t="s">
        <v>4236</v>
      </c>
      <c r="B3469" t="s">
        <v>8252</v>
      </c>
      <c r="C3469" t="s">
        <v>8252</v>
      </c>
      <c r="G3469" s="1">
        <v>-2937.179847148293</v>
      </c>
      <c r="H3469" s="1">
        <v>1.7196182951816401E-6</v>
      </c>
      <c r="K3469" s="4">
        <v>110788636.17</v>
      </c>
      <c r="L3469" s="5">
        <v>4525001</v>
      </c>
      <c r="M3469" s="6">
        <v>24.483671090000001</v>
      </c>
      <c r="AB3469" s="8" t="s">
        <v>7735</v>
      </c>
    </row>
    <row r="3470" spans="1:28" x14ac:dyDescent="0.35">
      <c r="A3470" t="s">
        <v>4236</v>
      </c>
      <c r="B3470" t="s">
        <v>8253</v>
      </c>
      <c r="C3470" t="s">
        <v>8253</v>
      </c>
      <c r="G3470" s="1">
        <v>-2797.8052034335901</v>
      </c>
      <c r="H3470" s="1">
        <v>1.4559688297877401E-4</v>
      </c>
      <c r="K3470" s="4">
        <v>110788636.17</v>
      </c>
      <c r="L3470" s="5">
        <v>4525001</v>
      </c>
      <c r="M3470" s="6">
        <v>24.483671090000001</v>
      </c>
      <c r="AB3470" s="8" t="s">
        <v>7735</v>
      </c>
    </row>
    <row r="3471" spans="1:28" x14ac:dyDescent="0.35">
      <c r="A3471" t="s">
        <v>4236</v>
      </c>
      <c r="B3471" t="s">
        <v>8254</v>
      </c>
      <c r="C3471" t="s">
        <v>8254</v>
      </c>
      <c r="G3471" s="1">
        <v>-2908.824487874851</v>
      </c>
      <c r="H3471" s="1">
        <v>3.9185158114366203E-5</v>
      </c>
      <c r="K3471" s="4">
        <v>110788636.17</v>
      </c>
      <c r="L3471" s="5">
        <v>4525001</v>
      </c>
      <c r="M3471" s="6">
        <v>24.483671090000001</v>
      </c>
      <c r="AB3471" s="8" t="s">
        <v>7735</v>
      </c>
    </row>
    <row r="3472" spans="1:28" x14ac:dyDescent="0.35">
      <c r="A3472" t="s">
        <v>4236</v>
      </c>
      <c r="B3472" t="s">
        <v>8255</v>
      </c>
      <c r="C3472" t="s">
        <v>8255</v>
      </c>
      <c r="G3472" s="1">
        <v>-3189.7386372349215</v>
      </c>
      <c r="H3472" s="1">
        <v>7.1773025181539403E-4</v>
      </c>
      <c r="K3472" s="4">
        <v>110788636.17</v>
      </c>
      <c r="L3472" s="5">
        <v>4525001</v>
      </c>
      <c r="M3472" s="6">
        <v>24.483671090000001</v>
      </c>
      <c r="AB3472" s="8" t="s">
        <v>7735</v>
      </c>
    </row>
    <row r="3473" spans="1:28" x14ac:dyDescent="0.35">
      <c r="A3473" t="s">
        <v>4236</v>
      </c>
      <c r="B3473" t="s">
        <v>8256</v>
      </c>
      <c r="C3473" t="s">
        <v>8256</v>
      </c>
      <c r="G3473" s="1">
        <v>-3248.8036107625999</v>
      </c>
      <c r="H3473" s="1">
        <v>6.7902383740353004E-4</v>
      </c>
      <c r="K3473" s="4">
        <v>110788636.17</v>
      </c>
      <c r="L3473" s="5">
        <v>4525001</v>
      </c>
      <c r="M3473" s="6">
        <v>24.483671090000001</v>
      </c>
      <c r="AB3473" s="8" t="s">
        <v>7735</v>
      </c>
    </row>
    <row r="3474" spans="1:28" x14ac:dyDescent="0.35">
      <c r="A3474" t="s">
        <v>4236</v>
      </c>
      <c r="B3474" t="s">
        <v>8257</v>
      </c>
      <c r="C3474" t="s">
        <v>8257</v>
      </c>
      <c r="G3474" s="1">
        <v>-3568.0874526577136</v>
      </c>
      <c r="H3474" s="1">
        <v>5.8311160387423597E-4</v>
      </c>
      <c r="K3474" s="4">
        <v>110788636.17</v>
      </c>
      <c r="L3474" s="5">
        <v>4525001</v>
      </c>
      <c r="M3474" s="6">
        <v>24.483671090000001</v>
      </c>
      <c r="AB3474" s="8" t="s">
        <v>7735</v>
      </c>
    </row>
    <row r="3475" spans="1:28" x14ac:dyDescent="0.35">
      <c r="A3475" t="s">
        <v>4236</v>
      </c>
      <c r="B3475" t="s">
        <v>8258</v>
      </c>
      <c r="C3475" t="s">
        <v>8258</v>
      </c>
      <c r="G3475" s="1">
        <v>-2924.0819628260583</v>
      </c>
      <c r="H3475" s="1">
        <v>9.7879341829599192E-6</v>
      </c>
      <c r="K3475" s="4">
        <v>110788636.17</v>
      </c>
      <c r="L3475" s="5">
        <v>4525001</v>
      </c>
      <c r="M3475" s="6">
        <v>24.483671090000001</v>
      </c>
      <c r="AB3475" s="8" t="s">
        <v>7735</v>
      </c>
    </row>
    <row r="3476" spans="1:28" x14ac:dyDescent="0.35">
      <c r="A3476" t="s">
        <v>4236</v>
      </c>
      <c r="B3476" t="s">
        <v>8259</v>
      </c>
      <c r="C3476" t="s">
        <v>8259</v>
      </c>
      <c r="G3476" s="1">
        <v>-3286.2010481737675</v>
      </c>
      <c r="H3476" s="1">
        <v>6.5545464812153602E-4</v>
      </c>
      <c r="K3476" s="4">
        <v>110788636.17</v>
      </c>
      <c r="L3476" s="5">
        <v>4525001</v>
      </c>
      <c r="M3476" s="6">
        <v>24.483671090000001</v>
      </c>
      <c r="AB3476" s="8" t="s">
        <v>7735</v>
      </c>
    </row>
    <row r="3477" spans="1:28" x14ac:dyDescent="0.35">
      <c r="A3477" t="s">
        <v>4236</v>
      </c>
      <c r="B3477" t="s">
        <v>8260</v>
      </c>
      <c r="C3477" t="s">
        <v>8260</v>
      </c>
      <c r="G3477" s="1">
        <v>-3115.840744868241</v>
      </c>
      <c r="H3477" s="1">
        <v>8.1119041795400804E-4</v>
      </c>
      <c r="K3477" s="4">
        <v>110788636.17</v>
      </c>
      <c r="L3477" s="5">
        <v>4525001</v>
      </c>
      <c r="M3477" s="6">
        <v>24.483671090000001</v>
      </c>
      <c r="AB3477" s="8" t="s">
        <v>7735</v>
      </c>
    </row>
    <row r="3478" spans="1:28" x14ac:dyDescent="0.35">
      <c r="A3478" t="s">
        <v>4236</v>
      </c>
      <c r="B3478" t="s">
        <v>8261</v>
      </c>
      <c r="C3478" t="s">
        <v>8261</v>
      </c>
      <c r="G3478" s="1">
        <v>-2827.4678967358523</v>
      </c>
      <c r="H3478" s="1">
        <v>1.17733992176755E-4</v>
      </c>
      <c r="K3478" s="4">
        <v>110788636.17</v>
      </c>
      <c r="L3478" s="5">
        <v>4525001</v>
      </c>
      <c r="M3478" s="6">
        <v>24.483671090000001</v>
      </c>
      <c r="AB3478" s="8" t="s">
        <v>7735</v>
      </c>
    </row>
    <row r="3479" spans="1:28" x14ac:dyDescent="0.35">
      <c r="A3479" t="s">
        <v>4236</v>
      </c>
      <c r="B3479" t="s">
        <v>8262</v>
      </c>
      <c r="C3479" t="s">
        <v>8262</v>
      </c>
      <c r="G3479" s="1">
        <v>-3096.4830850711678</v>
      </c>
      <c r="H3479" s="1">
        <v>3.2596057350395999E-7</v>
      </c>
      <c r="K3479" s="4">
        <v>110788636.17</v>
      </c>
      <c r="L3479" s="5">
        <v>4525001</v>
      </c>
      <c r="M3479" s="6">
        <v>24.483671090000001</v>
      </c>
      <c r="AB3479" s="8" t="s">
        <v>7735</v>
      </c>
    </row>
    <row r="3480" spans="1:28" x14ac:dyDescent="0.35">
      <c r="A3480" t="s">
        <v>4236</v>
      </c>
      <c r="B3480" t="s">
        <v>8263</v>
      </c>
      <c r="C3480" t="s">
        <v>8263</v>
      </c>
      <c r="G3480" s="1">
        <v>-2778.3490981238174</v>
      </c>
      <c r="H3480" s="1">
        <v>2.2142080515913601E-4</v>
      </c>
      <c r="K3480" s="4">
        <v>110788636.17</v>
      </c>
      <c r="L3480" s="5">
        <v>4525001</v>
      </c>
      <c r="M3480" s="6">
        <v>24.483671090000001</v>
      </c>
      <c r="AB3480" s="8" t="s">
        <v>7735</v>
      </c>
    </row>
    <row r="3481" spans="1:28" x14ac:dyDescent="0.35">
      <c r="A3481" t="s">
        <v>4236</v>
      </c>
      <c r="B3481" t="s">
        <v>8264</v>
      </c>
      <c r="C3481" t="s">
        <v>8264</v>
      </c>
      <c r="G3481" s="1">
        <v>-3453.8629739552707</v>
      </c>
      <c r="H3481" s="1">
        <v>5.3712377669125799E-4</v>
      </c>
      <c r="K3481" s="4">
        <v>110788636.17</v>
      </c>
      <c r="L3481" s="5">
        <v>4525001</v>
      </c>
      <c r="M3481" s="6">
        <v>24.483671090000001</v>
      </c>
      <c r="AB3481" s="8" t="s">
        <v>7735</v>
      </c>
    </row>
    <row r="3482" spans="1:28" x14ac:dyDescent="0.35">
      <c r="A3482" t="s">
        <v>4236</v>
      </c>
      <c r="B3482" t="s">
        <v>8265</v>
      </c>
      <c r="C3482" t="s">
        <v>8265</v>
      </c>
      <c r="G3482" s="1">
        <v>-3377.043525365149</v>
      </c>
      <c r="H3482" s="1">
        <v>4.31767138768838E-4</v>
      </c>
      <c r="K3482" s="4">
        <v>110788636.17</v>
      </c>
      <c r="L3482" s="5">
        <v>4525001</v>
      </c>
      <c r="M3482" s="6">
        <v>24.483671090000001</v>
      </c>
      <c r="AB3482" s="8" t="s">
        <v>7735</v>
      </c>
    </row>
    <row r="3483" spans="1:28" x14ac:dyDescent="0.35">
      <c r="A3483" t="s">
        <v>4236</v>
      </c>
      <c r="B3483" t="s">
        <v>8266</v>
      </c>
      <c r="C3483" t="s">
        <v>8266</v>
      </c>
      <c r="G3483" s="1">
        <v>-2834.7265957197542</v>
      </c>
      <c r="H3483" s="1">
        <v>2.7960669737588399E-4</v>
      </c>
      <c r="K3483" s="4">
        <v>110788636.17</v>
      </c>
      <c r="L3483" s="5">
        <v>4525001</v>
      </c>
      <c r="M3483" s="6">
        <v>24.483671090000001</v>
      </c>
      <c r="AB3483" s="8" t="s">
        <v>7735</v>
      </c>
    </row>
    <row r="3484" spans="1:28" x14ac:dyDescent="0.35">
      <c r="A3484" t="s">
        <v>4236</v>
      </c>
      <c r="B3484" t="s">
        <v>8267</v>
      </c>
      <c r="C3484" t="s">
        <v>8267</v>
      </c>
      <c r="G3484" s="1">
        <v>-3191.9314839103549</v>
      </c>
      <c r="H3484" s="1">
        <v>3.4656885912131001E-4</v>
      </c>
      <c r="K3484" s="4">
        <v>110788636.17</v>
      </c>
      <c r="L3484" s="5">
        <v>4525001</v>
      </c>
      <c r="M3484" s="6">
        <v>24.483671090000001</v>
      </c>
      <c r="AB3484" s="8" t="s">
        <v>7735</v>
      </c>
    </row>
    <row r="3485" spans="1:28" x14ac:dyDescent="0.35">
      <c r="A3485" t="s">
        <v>4236</v>
      </c>
      <c r="B3485" t="s">
        <v>8268</v>
      </c>
      <c r="C3485" t="s">
        <v>8268</v>
      </c>
      <c r="G3485" s="1">
        <v>-2819.5558331179564</v>
      </c>
      <c r="H3485" s="1">
        <v>9.95192943364251E-5</v>
      </c>
      <c r="K3485" s="4">
        <v>110788636.17</v>
      </c>
      <c r="L3485" s="5">
        <v>4525001</v>
      </c>
      <c r="M3485" s="6">
        <v>24.483671090000001</v>
      </c>
      <c r="AB3485" s="8" t="s">
        <v>7735</v>
      </c>
    </row>
    <row r="3486" spans="1:28" x14ac:dyDescent="0.35">
      <c r="A3486" t="s">
        <v>4236</v>
      </c>
      <c r="B3486" t="s">
        <v>8269</v>
      </c>
      <c r="C3486" t="s">
        <v>8269</v>
      </c>
      <c r="G3486" s="1">
        <v>-3415.3724253348528</v>
      </c>
      <c r="H3486" s="1">
        <v>5.15244846065665E-4</v>
      </c>
      <c r="K3486" s="4">
        <v>110788636.17</v>
      </c>
      <c r="L3486" s="5">
        <v>4525001</v>
      </c>
      <c r="M3486" s="6">
        <v>24.483671090000001</v>
      </c>
      <c r="AB3486" s="8" t="s">
        <v>7735</v>
      </c>
    </row>
    <row r="3487" spans="1:28" x14ac:dyDescent="0.35">
      <c r="A3487" t="s">
        <v>4236</v>
      </c>
      <c r="B3487" t="s">
        <v>8270</v>
      </c>
      <c r="C3487" t="s">
        <v>8270</v>
      </c>
      <c r="G3487" s="1">
        <v>-2895.8828541504149</v>
      </c>
      <c r="H3487" s="1">
        <v>3.7203810140549802E-5</v>
      </c>
      <c r="K3487" s="4">
        <v>110788636.17</v>
      </c>
      <c r="L3487" s="5">
        <v>4525001</v>
      </c>
      <c r="M3487" s="6">
        <v>24.483671090000001</v>
      </c>
      <c r="AB3487" s="8" t="s">
        <v>7735</v>
      </c>
    </row>
    <row r="3488" spans="1:28" x14ac:dyDescent="0.35">
      <c r="A3488" t="s">
        <v>4236</v>
      </c>
      <c r="B3488" t="s">
        <v>8271</v>
      </c>
      <c r="C3488" t="s">
        <v>8271</v>
      </c>
      <c r="G3488" s="1">
        <v>-3343.3123187233891</v>
      </c>
      <c r="H3488" s="1">
        <v>6.5654979348108301E-4</v>
      </c>
      <c r="K3488" s="4">
        <v>110788636.17</v>
      </c>
      <c r="L3488" s="5">
        <v>4525001</v>
      </c>
      <c r="M3488" s="6">
        <v>24.483671090000001</v>
      </c>
      <c r="AB3488" s="8" t="s">
        <v>7735</v>
      </c>
    </row>
    <row r="3489" spans="1:28" x14ac:dyDescent="0.35">
      <c r="A3489" t="s">
        <v>4236</v>
      </c>
      <c r="B3489" t="s">
        <v>8272</v>
      </c>
      <c r="C3489" t="s">
        <v>8272</v>
      </c>
      <c r="G3489" s="1">
        <v>-2928.259175035711</v>
      </c>
      <c r="H3489" s="1">
        <v>6.6236961422500699E-6</v>
      </c>
      <c r="K3489" s="4">
        <v>110788636.17</v>
      </c>
      <c r="L3489" s="5">
        <v>4525001</v>
      </c>
      <c r="M3489" s="6">
        <v>24.483671090000001</v>
      </c>
      <c r="AB3489" s="8" t="s">
        <v>7735</v>
      </c>
    </row>
    <row r="3490" spans="1:28" x14ac:dyDescent="0.35">
      <c r="A3490" t="s">
        <v>4236</v>
      </c>
      <c r="B3490" t="s">
        <v>8273</v>
      </c>
      <c r="C3490" t="s">
        <v>8273</v>
      </c>
      <c r="G3490" s="1">
        <v>-3082.5123335212688</v>
      </c>
      <c r="H3490" s="1">
        <v>0</v>
      </c>
      <c r="K3490" s="4">
        <v>110788636.17</v>
      </c>
      <c r="L3490" s="5">
        <v>4525001</v>
      </c>
      <c r="M3490" s="6">
        <v>24.483671090000001</v>
      </c>
      <c r="AB3490" s="8" t="s">
        <v>7735</v>
      </c>
    </row>
    <row r="3491" spans="1:28" x14ac:dyDescent="0.35">
      <c r="A3491" t="s">
        <v>4236</v>
      </c>
      <c r="B3491" t="s">
        <v>8274</v>
      </c>
      <c r="C3491" t="s">
        <v>8274</v>
      </c>
      <c r="G3491" s="1">
        <v>-2789.7939545408954</v>
      </c>
      <c r="H3491" s="1">
        <v>2.2548967225321601E-4</v>
      </c>
      <c r="K3491" s="4">
        <v>110788636.17</v>
      </c>
      <c r="L3491" s="5">
        <v>4525001</v>
      </c>
      <c r="M3491" s="6">
        <v>24.483671090000001</v>
      </c>
      <c r="AB3491" s="8" t="s">
        <v>7735</v>
      </c>
    </row>
    <row r="3492" spans="1:28" x14ac:dyDescent="0.35">
      <c r="A3492" t="s">
        <v>4236</v>
      </c>
      <c r="B3492" t="s">
        <v>8275</v>
      </c>
      <c r="C3492" t="s">
        <v>8275</v>
      </c>
      <c r="G3492" s="1">
        <v>-2900.1531675502829</v>
      </c>
      <c r="H3492" s="1">
        <v>8.2444903243324494E-5</v>
      </c>
      <c r="K3492" s="4">
        <v>110788636.17</v>
      </c>
      <c r="L3492" s="5">
        <v>4525001</v>
      </c>
      <c r="M3492" s="6">
        <v>24.483671090000001</v>
      </c>
      <c r="AB3492" s="8" t="s">
        <v>7735</v>
      </c>
    </row>
    <row r="3493" spans="1:28" x14ac:dyDescent="0.35">
      <c r="A3493" t="s">
        <v>4236</v>
      </c>
      <c r="B3493" t="s">
        <v>8276</v>
      </c>
      <c r="C3493" t="s">
        <v>8276</v>
      </c>
      <c r="G3493" s="1">
        <v>-3179.3287797992866</v>
      </c>
      <c r="H3493" s="1">
        <v>9.5040013900087798E-4</v>
      </c>
      <c r="K3493" s="4">
        <v>110788636.17</v>
      </c>
      <c r="L3493" s="5">
        <v>4525001</v>
      </c>
      <c r="M3493" s="6">
        <v>24.483671090000001</v>
      </c>
      <c r="AB3493" s="8" t="s">
        <v>7735</v>
      </c>
    </row>
    <row r="3494" spans="1:28" x14ac:dyDescent="0.35">
      <c r="A3494" t="s">
        <v>4236</v>
      </c>
      <c r="B3494" t="s">
        <v>8277</v>
      </c>
      <c r="C3494" t="s">
        <v>8277</v>
      </c>
      <c r="G3494" s="1">
        <v>-2915.2488111399125</v>
      </c>
      <c r="H3494" s="1">
        <v>2.7376275118280202E-5</v>
      </c>
      <c r="K3494" s="4">
        <v>110788636.17</v>
      </c>
      <c r="L3494" s="5">
        <v>4525001</v>
      </c>
      <c r="M3494" s="6">
        <v>24.483671090000001</v>
      </c>
      <c r="AB3494" s="8" t="s">
        <v>7735</v>
      </c>
    </row>
    <row r="3495" spans="1:28" x14ac:dyDescent="0.35">
      <c r="A3495" t="s">
        <v>4236</v>
      </c>
      <c r="B3495" t="s">
        <v>8278</v>
      </c>
      <c r="C3495" t="s">
        <v>8278</v>
      </c>
      <c r="G3495" s="1">
        <v>-3238.1277570938996</v>
      </c>
      <c r="H3495" s="1">
        <v>9.0741849744905602E-4</v>
      </c>
      <c r="K3495" s="4">
        <v>110788636.17</v>
      </c>
      <c r="L3495" s="5">
        <v>4525001</v>
      </c>
      <c r="M3495" s="6">
        <v>24.483671090000001</v>
      </c>
      <c r="AB3495" s="8" t="s">
        <v>7735</v>
      </c>
    </row>
    <row r="3496" spans="1:28" x14ac:dyDescent="0.35">
      <c r="A3496" t="s">
        <v>4236</v>
      </c>
      <c r="B3496" t="s">
        <v>8279</v>
      </c>
      <c r="C3496" t="s">
        <v>8279</v>
      </c>
      <c r="G3496" s="1">
        <v>-2819.281045055252</v>
      </c>
      <c r="H3496" s="1">
        <v>1.94374878800459E-4</v>
      </c>
      <c r="K3496" s="4">
        <v>110788636.17</v>
      </c>
      <c r="L3496" s="5">
        <v>4525001</v>
      </c>
      <c r="M3496" s="6">
        <v>24.483671090000001</v>
      </c>
      <c r="AB3496" s="8" t="s">
        <v>7735</v>
      </c>
    </row>
    <row r="3497" spans="1:28" x14ac:dyDescent="0.35">
      <c r="A3497" t="s">
        <v>4236</v>
      </c>
      <c r="B3497" t="s">
        <v>8280</v>
      </c>
      <c r="C3497" t="s">
        <v>8280</v>
      </c>
      <c r="G3497" s="1">
        <v>-3105.9639946355778</v>
      </c>
      <c r="H3497" s="1">
        <v>1.05881897069529E-3</v>
      </c>
      <c r="K3497" s="4">
        <v>110788636.17</v>
      </c>
      <c r="L3497" s="5">
        <v>4525001</v>
      </c>
      <c r="M3497" s="6">
        <v>24.483671090000001</v>
      </c>
      <c r="AB3497" s="8" t="s">
        <v>7735</v>
      </c>
    </row>
    <row r="3498" spans="1:28" x14ac:dyDescent="0.35">
      <c r="A3498" t="s">
        <v>4236</v>
      </c>
      <c r="B3498" t="s">
        <v>8281</v>
      </c>
      <c r="C3498" t="s">
        <v>8281</v>
      </c>
      <c r="G3498" s="1">
        <v>-2770.4822832217305</v>
      </c>
      <c r="H3498" s="1">
        <v>3.2414631768720698E-4</v>
      </c>
      <c r="K3498" s="4">
        <v>110788636.17</v>
      </c>
      <c r="L3498" s="5">
        <v>4525001</v>
      </c>
      <c r="M3498" s="6">
        <v>24.483671090000001</v>
      </c>
      <c r="AB3498" s="8" t="s">
        <v>7735</v>
      </c>
    </row>
    <row r="3499" spans="1:28" x14ac:dyDescent="0.35">
      <c r="A3499" t="s">
        <v>4236</v>
      </c>
      <c r="B3499" t="s">
        <v>8282</v>
      </c>
      <c r="C3499" t="s">
        <v>8282</v>
      </c>
      <c r="G3499" s="1">
        <v>-3554.9922703890129</v>
      </c>
      <c r="H3499" s="1">
        <v>8.2021997641307004E-4</v>
      </c>
      <c r="K3499" s="4">
        <v>110788636.17</v>
      </c>
      <c r="L3499" s="5">
        <v>4525001</v>
      </c>
      <c r="M3499" s="6">
        <v>24.483671090000001</v>
      </c>
      <c r="AB3499" s="8" t="s">
        <v>7735</v>
      </c>
    </row>
    <row r="3500" spans="1:28" x14ac:dyDescent="0.35">
      <c r="A3500" t="s">
        <v>4236</v>
      </c>
      <c r="B3500" t="s">
        <v>8283</v>
      </c>
      <c r="C3500" t="s">
        <v>8283</v>
      </c>
      <c r="G3500" s="1">
        <v>-3086.6073256084555</v>
      </c>
      <c r="H3500" s="1">
        <v>2.12987239216241E-6</v>
      </c>
      <c r="K3500" s="4">
        <v>110788636.17</v>
      </c>
      <c r="L3500" s="5">
        <v>4525001</v>
      </c>
      <c r="M3500" s="6">
        <v>24.483671090000001</v>
      </c>
      <c r="AB3500" s="8" t="s">
        <v>7735</v>
      </c>
    </row>
    <row r="3501" spans="1:28" x14ac:dyDescent="0.35">
      <c r="A3501" t="s">
        <v>4236</v>
      </c>
      <c r="B3501" t="s">
        <v>8284</v>
      </c>
      <c r="C3501" t="s">
        <v>8284</v>
      </c>
      <c r="G3501" s="1">
        <v>-3275.0927592948547</v>
      </c>
      <c r="H3501" s="1">
        <v>8.8971714467187197E-4</v>
      </c>
      <c r="K3501" s="4">
        <v>110788636.17</v>
      </c>
      <c r="L3501" s="5">
        <v>4525001</v>
      </c>
      <c r="M3501" s="6">
        <v>24.483671090000001</v>
      </c>
      <c r="AB3501" s="8" t="s">
        <v>7735</v>
      </c>
    </row>
    <row r="3502" spans="1:28" x14ac:dyDescent="0.35">
      <c r="A3502" t="s">
        <v>4236</v>
      </c>
      <c r="B3502" t="s">
        <v>8285</v>
      </c>
      <c r="C3502" t="s">
        <v>8285</v>
      </c>
      <c r="G3502" s="1">
        <v>-2826.4975559386244</v>
      </c>
      <c r="H3502" s="1">
        <v>3.9807458841951E-4</v>
      </c>
      <c r="K3502" s="4">
        <v>110788636.17</v>
      </c>
      <c r="L3502" s="5">
        <v>4525001</v>
      </c>
      <c r="M3502" s="6">
        <v>24.483671090000001</v>
      </c>
      <c r="AB3502" s="8" t="s">
        <v>7735</v>
      </c>
    </row>
    <row r="3503" spans="1:28" x14ac:dyDescent="0.35">
      <c r="A3503" t="s">
        <v>4236</v>
      </c>
      <c r="B3503" t="s">
        <v>8286</v>
      </c>
      <c r="C3503" t="s">
        <v>8286</v>
      </c>
      <c r="G3503" s="1">
        <v>-2811.3721171109946</v>
      </c>
      <c r="H3503" s="1">
        <v>1.7575201717801801E-4</v>
      </c>
      <c r="K3503" s="4">
        <v>110788636.17</v>
      </c>
      <c r="L3503" s="5">
        <v>4525001</v>
      </c>
      <c r="M3503" s="6">
        <v>24.483671090000001</v>
      </c>
      <c r="AB3503" s="8" t="s">
        <v>7735</v>
      </c>
    </row>
    <row r="3504" spans="1:28" x14ac:dyDescent="0.35">
      <c r="A3504" t="s">
        <v>4236</v>
      </c>
      <c r="B3504" t="s">
        <v>8287</v>
      </c>
      <c r="C3504" t="s">
        <v>8287</v>
      </c>
      <c r="G3504" s="1">
        <v>-3365.4217506302116</v>
      </c>
      <c r="H3504" s="1">
        <v>6.2211635106488401E-4</v>
      </c>
      <c r="K3504" s="4">
        <v>110788636.17</v>
      </c>
      <c r="L3504" s="5">
        <v>4525001</v>
      </c>
      <c r="M3504" s="6">
        <v>24.483671090000001</v>
      </c>
      <c r="AB3504" s="8" t="s">
        <v>7735</v>
      </c>
    </row>
    <row r="3505" spans="1:28" x14ac:dyDescent="0.35">
      <c r="A3505" t="s">
        <v>4236</v>
      </c>
      <c r="B3505" t="s">
        <v>8288</v>
      </c>
      <c r="C3505" t="s">
        <v>8288</v>
      </c>
      <c r="G3505" s="1">
        <v>-3441.6211740387989</v>
      </c>
      <c r="H3505" s="1">
        <v>7.6089888023547997E-4</v>
      </c>
      <c r="K3505" s="4">
        <v>110788636.17</v>
      </c>
      <c r="L3505" s="5">
        <v>4525001</v>
      </c>
      <c r="M3505" s="6">
        <v>24.483671090000001</v>
      </c>
      <c r="AB3505" s="8" t="s">
        <v>7735</v>
      </c>
    </row>
    <row r="3506" spans="1:28" x14ac:dyDescent="0.35">
      <c r="A3506" t="s">
        <v>4236</v>
      </c>
      <c r="B3506" t="s">
        <v>8289</v>
      </c>
      <c r="C3506" t="s">
        <v>8289</v>
      </c>
      <c r="G3506" s="1">
        <v>-3181.4964766026201</v>
      </c>
      <c r="H3506" s="1">
        <v>5.0595755377016798E-4</v>
      </c>
      <c r="K3506" s="4">
        <v>110788636.17</v>
      </c>
      <c r="L3506" s="5">
        <v>4525001</v>
      </c>
      <c r="M3506" s="6">
        <v>24.483671090000001</v>
      </c>
      <c r="AB3506" s="8" t="s">
        <v>7735</v>
      </c>
    </row>
    <row r="3507" spans="1:28" x14ac:dyDescent="0.35">
      <c r="A3507" t="s">
        <v>4236</v>
      </c>
      <c r="B3507" t="s">
        <v>8290</v>
      </c>
      <c r="C3507" t="s">
        <v>8290</v>
      </c>
      <c r="G3507" s="1">
        <v>-2887.2591758525782</v>
      </c>
      <c r="H3507" s="1">
        <v>8.1673623965492693E-5</v>
      </c>
      <c r="K3507" s="4">
        <v>110788636.17</v>
      </c>
      <c r="L3507" s="5">
        <v>4525001</v>
      </c>
      <c r="M3507" s="6">
        <v>24.483671090000001</v>
      </c>
      <c r="AB3507" s="8" t="s">
        <v>7735</v>
      </c>
    </row>
    <row r="3508" spans="1:28" x14ac:dyDescent="0.35">
      <c r="A3508" t="s">
        <v>4236</v>
      </c>
      <c r="B3508" t="s">
        <v>8291</v>
      </c>
      <c r="C3508" t="s">
        <v>8291</v>
      </c>
      <c r="G3508" s="1">
        <v>-3403.4313339825308</v>
      </c>
      <c r="H3508" s="1">
        <v>7.3620321868434401E-4</v>
      </c>
      <c r="K3508" s="4">
        <v>110788636.17</v>
      </c>
      <c r="L3508" s="5">
        <v>4525001</v>
      </c>
      <c r="M3508" s="6">
        <v>24.483671090000001</v>
      </c>
      <c r="AB3508" s="8" t="s">
        <v>7735</v>
      </c>
    </row>
    <row r="3509" spans="1:28" x14ac:dyDescent="0.35">
      <c r="A3509" t="s">
        <v>4236</v>
      </c>
      <c r="B3509" t="s">
        <v>8292</v>
      </c>
      <c r="C3509" t="s">
        <v>8292</v>
      </c>
      <c r="G3509" s="1">
        <v>-2919.3790814970207</v>
      </c>
      <c r="H3509" s="1">
        <v>2.1437465970485801E-5</v>
      </c>
      <c r="K3509" s="4">
        <v>110788636.17</v>
      </c>
      <c r="L3509" s="5">
        <v>4525001</v>
      </c>
      <c r="M3509" s="6">
        <v>24.483671090000001</v>
      </c>
      <c r="AB3509" s="8" t="s">
        <v>7735</v>
      </c>
    </row>
    <row r="3510" spans="1:28" x14ac:dyDescent="0.35">
      <c r="A3510" t="s">
        <v>4236</v>
      </c>
      <c r="B3510" t="s">
        <v>8293</v>
      </c>
      <c r="C3510" t="s">
        <v>8293</v>
      </c>
      <c r="G3510" s="1">
        <v>-3072.6959458038459</v>
      </c>
      <c r="H3510" s="1">
        <v>0</v>
      </c>
      <c r="K3510" s="4">
        <v>110788636.17</v>
      </c>
      <c r="L3510" s="5">
        <v>4525001</v>
      </c>
      <c r="M3510" s="6">
        <v>24.483671090000001</v>
      </c>
      <c r="AB3510" s="8" t="s">
        <v>7735</v>
      </c>
    </row>
    <row r="3511" spans="1:28" x14ac:dyDescent="0.35">
      <c r="A3511" t="s">
        <v>4236</v>
      </c>
      <c r="B3511" t="s">
        <v>8294</v>
      </c>
      <c r="C3511" t="s">
        <v>8294</v>
      </c>
      <c r="G3511" s="1">
        <v>-2781.8170656220768</v>
      </c>
      <c r="H3511" s="1">
        <v>3.4117958036034902E-4</v>
      </c>
      <c r="K3511" s="4">
        <v>110788636.17</v>
      </c>
      <c r="L3511" s="5">
        <v>4525001</v>
      </c>
      <c r="M3511" s="6">
        <v>24.483671090000001</v>
      </c>
      <c r="AB3511" s="8" t="s">
        <v>7735</v>
      </c>
    </row>
    <row r="3512" spans="1:28" x14ac:dyDescent="0.35">
      <c r="A3512" t="s">
        <v>4236</v>
      </c>
      <c r="B3512" t="s">
        <v>8295</v>
      </c>
      <c r="C3512" t="s">
        <v>8295</v>
      </c>
      <c r="G3512" s="1">
        <v>-3331.8423459893415</v>
      </c>
      <c r="H3512" s="1">
        <v>9.1045112467717597E-4</v>
      </c>
      <c r="K3512" s="4">
        <v>110788636.17</v>
      </c>
      <c r="L3512" s="5">
        <v>4525001</v>
      </c>
      <c r="M3512" s="6">
        <v>24.483671090000001</v>
      </c>
      <c r="AB3512" s="8" t="s">
        <v>7735</v>
      </c>
    </row>
    <row r="3513" spans="1:28" x14ac:dyDescent="0.35">
      <c r="A3513" t="s">
        <v>4236</v>
      </c>
      <c r="B3513" t="s">
        <v>8296</v>
      </c>
      <c r="C3513" t="s">
        <v>8296</v>
      </c>
      <c r="G3513" s="1">
        <v>-2891.5205638316402</v>
      </c>
      <c r="H3513" s="1">
        <v>1.5314705528034301E-4</v>
      </c>
      <c r="K3513" s="4">
        <v>110788636.17</v>
      </c>
      <c r="L3513" s="5">
        <v>4525001</v>
      </c>
      <c r="M3513" s="6">
        <v>24.483671090000001</v>
      </c>
      <c r="AB3513" s="8" t="s">
        <v>7735</v>
      </c>
    </row>
    <row r="3514" spans="1:28" x14ac:dyDescent="0.35">
      <c r="A3514" t="s">
        <v>4236</v>
      </c>
      <c r="B3514" t="s">
        <v>8297</v>
      </c>
      <c r="C3514" t="s">
        <v>8297</v>
      </c>
      <c r="G3514" s="1">
        <v>-2906.4556242443741</v>
      </c>
      <c r="H3514" s="1">
        <v>6.45078403720911E-5</v>
      </c>
      <c r="K3514" s="4">
        <v>110788636.17</v>
      </c>
      <c r="L3514" s="5">
        <v>4525001</v>
      </c>
      <c r="M3514" s="6">
        <v>24.483671090000001</v>
      </c>
      <c r="AB3514" s="8" t="s">
        <v>7735</v>
      </c>
    </row>
    <row r="3515" spans="1:28" x14ac:dyDescent="0.35">
      <c r="A3515" t="s">
        <v>4236</v>
      </c>
      <c r="B3515" t="s">
        <v>8298</v>
      </c>
      <c r="C3515" t="s">
        <v>8298</v>
      </c>
      <c r="G3515" s="1">
        <v>-2811.1296991545714</v>
      </c>
      <c r="H3515" s="1">
        <v>3.0476690229206099E-4</v>
      </c>
      <c r="K3515" s="4">
        <v>110788636.17</v>
      </c>
      <c r="L3515" s="5">
        <v>4525001</v>
      </c>
      <c r="M3515" s="6">
        <v>24.483671090000001</v>
      </c>
      <c r="AB3515" s="8" t="s">
        <v>7735</v>
      </c>
    </row>
    <row r="3516" spans="1:28" x14ac:dyDescent="0.35">
      <c r="A3516" t="s">
        <v>4236</v>
      </c>
      <c r="B3516" t="s">
        <v>8299</v>
      </c>
      <c r="C3516" t="s">
        <v>8299</v>
      </c>
      <c r="G3516" s="1">
        <v>-3168.9697988997887</v>
      </c>
      <c r="H3516" s="1">
        <v>1.2542512161807301E-3</v>
      </c>
      <c r="K3516" s="4">
        <v>110788636.17</v>
      </c>
      <c r="L3516" s="5">
        <v>4525001</v>
      </c>
      <c r="M3516" s="6">
        <v>24.483671090000001</v>
      </c>
      <c r="AB3516" s="8" t="s">
        <v>7735</v>
      </c>
    </row>
    <row r="3517" spans="1:28" x14ac:dyDescent="0.35">
      <c r="A3517" t="s">
        <v>4236</v>
      </c>
      <c r="B3517" t="s">
        <v>8300</v>
      </c>
      <c r="C3517" t="s">
        <v>8300</v>
      </c>
      <c r="G3517" s="1">
        <v>-3227.5044397814227</v>
      </c>
      <c r="H3517" s="1">
        <v>1.2087933462076499E-3</v>
      </c>
      <c r="K3517" s="4">
        <v>110788636.17</v>
      </c>
      <c r="L3517" s="5">
        <v>4525001</v>
      </c>
      <c r="M3517" s="6">
        <v>24.483671090000001</v>
      </c>
      <c r="AB3517" s="8" t="s">
        <v>7735</v>
      </c>
    </row>
    <row r="3518" spans="1:28" x14ac:dyDescent="0.35">
      <c r="A3518" t="s">
        <v>4236</v>
      </c>
      <c r="B3518" t="s">
        <v>8301</v>
      </c>
      <c r="C3518" t="s">
        <v>8301</v>
      </c>
      <c r="G3518" s="1">
        <v>-3096.1341318167888</v>
      </c>
      <c r="H3518" s="1">
        <v>1.37672256973945E-3</v>
      </c>
      <c r="K3518" s="4">
        <v>110788636.17</v>
      </c>
      <c r="L3518" s="5">
        <v>4525001</v>
      </c>
      <c r="M3518" s="6">
        <v>24.483671090000001</v>
      </c>
      <c r="AB3518" s="8" t="s">
        <v>7735</v>
      </c>
    </row>
    <row r="3519" spans="1:28" x14ac:dyDescent="0.35">
      <c r="A3519" t="s">
        <v>4236</v>
      </c>
      <c r="B3519" t="s">
        <v>8302</v>
      </c>
      <c r="C3519" t="s">
        <v>8302</v>
      </c>
      <c r="G3519" s="1">
        <v>-2818.3042968234922</v>
      </c>
      <c r="H3519" s="1">
        <v>5.6416046497153997E-4</v>
      </c>
      <c r="K3519" s="4">
        <v>110788636.17</v>
      </c>
      <c r="L3519" s="5">
        <v>4525001</v>
      </c>
      <c r="M3519" s="6">
        <v>24.483671090000001</v>
      </c>
      <c r="AB3519" s="8" t="s">
        <v>7735</v>
      </c>
    </row>
    <row r="3520" spans="1:28" x14ac:dyDescent="0.35">
      <c r="A3520" t="s">
        <v>4236</v>
      </c>
      <c r="B3520" t="s">
        <v>8303</v>
      </c>
      <c r="C3520" t="s">
        <v>8303</v>
      </c>
      <c r="G3520" s="1">
        <v>-3076.7787367518008</v>
      </c>
      <c r="H3520" s="1">
        <v>1.0989085597557601E-5</v>
      </c>
      <c r="K3520" s="4">
        <v>110788636.17</v>
      </c>
      <c r="L3520" s="5">
        <v>4525001</v>
      </c>
      <c r="M3520" s="6">
        <v>24.483671090000001</v>
      </c>
      <c r="AB3520" s="8" t="s">
        <v>7735</v>
      </c>
    </row>
    <row r="3521" spans="1:28" x14ac:dyDescent="0.35">
      <c r="A3521" t="s">
        <v>4236</v>
      </c>
      <c r="B3521" t="s">
        <v>8304</v>
      </c>
      <c r="C3521" t="s">
        <v>8304</v>
      </c>
      <c r="G3521" s="1">
        <v>-3264.0406991048885</v>
      </c>
      <c r="H3521" s="1">
        <v>1.20460784795174E-3</v>
      </c>
      <c r="K3521" s="4">
        <v>110788636.17</v>
      </c>
      <c r="L3521" s="5">
        <v>4525001</v>
      </c>
      <c r="M3521" s="6">
        <v>24.483671090000001</v>
      </c>
      <c r="AB3521" s="8" t="s">
        <v>7735</v>
      </c>
    </row>
    <row r="3522" spans="1:28" x14ac:dyDescent="0.35">
      <c r="A3522" t="s">
        <v>4236</v>
      </c>
      <c r="B3522" t="s">
        <v>8305</v>
      </c>
      <c r="C3522" t="s">
        <v>8305</v>
      </c>
      <c r="G3522" s="1">
        <v>-2803.2239791239981</v>
      </c>
      <c r="H3522" s="1">
        <v>2.8173445090502101E-4</v>
      </c>
      <c r="K3522" s="4">
        <v>110788636.17</v>
      </c>
      <c r="L3522" s="5">
        <v>4525001</v>
      </c>
      <c r="M3522" s="6">
        <v>24.483671090000001</v>
      </c>
      <c r="AB3522" s="8" t="s">
        <v>7735</v>
      </c>
    </row>
    <row r="3523" spans="1:28" x14ac:dyDescent="0.35">
      <c r="A3523" t="s">
        <v>4236</v>
      </c>
      <c r="B3523" t="s">
        <v>8306</v>
      </c>
      <c r="C3523" t="s">
        <v>8306</v>
      </c>
      <c r="G3523" s="1">
        <v>-3541.969046690318</v>
      </c>
      <c r="H3523" s="1">
        <v>1.1504697661589101E-3</v>
      </c>
      <c r="K3523" s="4">
        <v>110788636.17</v>
      </c>
      <c r="L3523" s="5">
        <v>4525001</v>
      </c>
      <c r="M3523" s="6">
        <v>24.483671090000001</v>
      </c>
      <c r="AB3523" s="8" t="s">
        <v>7735</v>
      </c>
    </row>
    <row r="3524" spans="1:28" x14ac:dyDescent="0.35">
      <c r="A3524" t="s">
        <v>4236</v>
      </c>
      <c r="B3524" t="s">
        <v>8307</v>
      </c>
      <c r="C3524" t="s">
        <v>8307</v>
      </c>
      <c r="G3524" s="1">
        <v>-2878.6739610829918</v>
      </c>
      <c r="H3524" s="1">
        <v>1.53374465487177E-4</v>
      </c>
      <c r="K3524" s="4">
        <v>110788636.17</v>
      </c>
      <c r="L3524" s="5">
        <v>4525001</v>
      </c>
      <c r="M3524" s="6">
        <v>24.483671090000001</v>
      </c>
      <c r="AB3524" s="8" t="s">
        <v>7735</v>
      </c>
    </row>
    <row r="3525" spans="1:28" x14ac:dyDescent="0.35">
      <c r="A3525" t="s">
        <v>4236</v>
      </c>
      <c r="B3525" t="s">
        <v>8308</v>
      </c>
      <c r="C3525" t="s">
        <v>8308</v>
      </c>
      <c r="G3525" s="1">
        <v>-3353.8598656798927</v>
      </c>
      <c r="H3525" s="1">
        <v>8.9414430236463597E-4</v>
      </c>
      <c r="K3525" s="4">
        <v>110788636.17</v>
      </c>
      <c r="L3525" s="5">
        <v>4525001</v>
      </c>
      <c r="M3525" s="6">
        <v>24.483671090000001</v>
      </c>
      <c r="AB3525" s="8" t="s">
        <v>7735</v>
      </c>
    </row>
    <row r="3526" spans="1:28" x14ac:dyDescent="0.35">
      <c r="A3526" t="s">
        <v>4236</v>
      </c>
      <c r="B3526" t="s">
        <v>8309</v>
      </c>
      <c r="C3526" t="s">
        <v>8309</v>
      </c>
      <c r="G3526" s="1">
        <v>-3171.1125566951382</v>
      </c>
      <c r="H3526" s="1">
        <v>7.3538456181192495E-4</v>
      </c>
      <c r="K3526" s="4">
        <v>110788636.17</v>
      </c>
      <c r="L3526" s="5">
        <v>4525001</v>
      </c>
      <c r="M3526" s="6">
        <v>24.483671090000001</v>
      </c>
      <c r="AB3526" s="8" t="s">
        <v>7735</v>
      </c>
    </row>
    <row r="3527" spans="1:28" x14ac:dyDescent="0.35">
      <c r="A3527" t="s">
        <v>4236</v>
      </c>
      <c r="B3527" t="s">
        <v>8310</v>
      </c>
      <c r="C3527" t="s">
        <v>8310</v>
      </c>
      <c r="G3527" s="1">
        <v>-3429.4443433381784</v>
      </c>
      <c r="H3527" s="1">
        <v>1.0767551112688301E-3</v>
      </c>
      <c r="K3527" s="4">
        <v>110788636.17</v>
      </c>
      <c r="L3527" s="5">
        <v>4525001</v>
      </c>
      <c r="M3527" s="6">
        <v>24.483671090000001</v>
      </c>
      <c r="AB3527" s="8" t="s">
        <v>7735</v>
      </c>
    </row>
    <row r="3528" spans="1:28" x14ac:dyDescent="0.35">
      <c r="A3528" t="s">
        <v>4236</v>
      </c>
      <c r="B3528" t="s">
        <v>8311</v>
      </c>
      <c r="C3528" t="s">
        <v>8311</v>
      </c>
      <c r="G3528" s="1">
        <v>-2773.8743404659945</v>
      </c>
      <c r="H3528" s="1">
        <v>5.0439041376827297E-4</v>
      </c>
      <c r="K3528" s="4">
        <v>110788636.17</v>
      </c>
      <c r="L3528" s="5">
        <v>4525001</v>
      </c>
      <c r="M3528" s="6">
        <v>24.483671090000001</v>
      </c>
      <c r="AB3528" s="8" t="s">
        <v>7735</v>
      </c>
    </row>
    <row r="3529" spans="1:28" x14ac:dyDescent="0.35">
      <c r="A3529" t="s">
        <v>4236</v>
      </c>
      <c r="B3529" t="s">
        <v>8312</v>
      </c>
      <c r="C3529" t="s">
        <v>8312</v>
      </c>
      <c r="G3529" s="1">
        <v>-3391.5527573916856</v>
      </c>
      <c r="H3529" s="1">
        <v>1.0491047224597801E-3</v>
      </c>
      <c r="K3529" s="4">
        <v>110788636.17</v>
      </c>
      <c r="L3529" s="5">
        <v>4525001</v>
      </c>
      <c r="M3529" s="6">
        <v>24.483671090000001</v>
      </c>
      <c r="AB3529" s="8" t="s">
        <v>7735</v>
      </c>
    </row>
    <row r="3530" spans="1:28" x14ac:dyDescent="0.35">
      <c r="A3530" t="s">
        <v>4236</v>
      </c>
      <c r="B3530" t="s">
        <v>8313</v>
      </c>
      <c r="C3530" t="s">
        <v>8313</v>
      </c>
      <c r="G3530" s="1">
        <v>-3062.9263745696289</v>
      </c>
      <c r="H3530" s="1">
        <v>0</v>
      </c>
      <c r="K3530" s="4">
        <v>110788636.17</v>
      </c>
      <c r="L3530" s="5">
        <v>4525001</v>
      </c>
      <c r="M3530" s="6">
        <v>24.483671090000001</v>
      </c>
      <c r="AB3530" s="8" t="s">
        <v>7735</v>
      </c>
    </row>
    <row r="3531" spans="1:28" x14ac:dyDescent="0.35">
      <c r="A3531" t="s">
        <v>4236</v>
      </c>
      <c r="B3531" t="s">
        <v>8314</v>
      </c>
      <c r="C3531" t="s">
        <v>8314</v>
      </c>
      <c r="G3531" s="1">
        <v>-3320.4312975837925</v>
      </c>
      <c r="H3531" s="1">
        <v>1.2586438150747599E-3</v>
      </c>
      <c r="K3531" s="4">
        <v>110788636.17</v>
      </c>
      <c r="L3531" s="5">
        <v>4525001</v>
      </c>
      <c r="M3531" s="6">
        <v>24.483671090000001</v>
      </c>
      <c r="AB3531" s="8" t="s">
        <v>7735</v>
      </c>
    </row>
    <row r="3532" spans="1:28" x14ac:dyDescent="0.35">
      <c r="A3532" t="s">
        <v>4236</v>
      </c>
      <c r="B3532" t="s">
        <v>8315</v>
      </c>
      <c r="C3532" t="s">
        <v>8315</v>
      </c>
      <c r="G3532" s="1">
        <v>-2897.7021614131295</v>
      </c>
      <c r="H3532" s="1">
        <v>1.3749735180347501E-4</v>
      </c>
      <c r="K3532" s="4">
        <v>110788636.17</v>
      </c>
      <c r="L3532" s="5">
        <v>4525001</v>
      </c>
      <c r="M3532" s="6">
        <v>24.483671090000001</v>
      </c>
      <c r="AB3532" s="8" t="s">
        <v>7735</v>
      </c>
    </row>
    <row r="3533" spans="1:28" x14ac:dyDescent="0.35">
      <c r="A3533" t="s">
        <v>4236</v>
      </c>
      <c r="B3533" t="s">
        <v>8316</v>
      </c>
      <c r="C3533" t="s">
        <v>8316</v>
      </c>
      <c r="G3533" s="1">
        <v>-2810.1466112375356</v>
      </c>
      <c r="H3533" s="1">
        <v>7.9860111411913105E-4</v>
      </c>
      <c r="K3533" s="4">
        <v>110788636.17</v>
      </c>
      <c r="L3533" s="5">
        <v>4525001</v>
      </c>
      <c r="M3533" s="6">
        <v>24.483671090000001</v>
      </c>
      <c r="AB3533" s="8" t="s">
        <v>7735</v>
      </c>
    </row>
    <row r="3534" spans="1:28" x14ac:dyDescent="0.35">
      <c r="A3534" t="s">
        <v>4236</v>
      </c>
      <c r="B3534" t="s">
        <v>8317</v>
      </c>
      <c r="C3534" t="s">
        <v>8317</v>
      </c>
      <c r="G3534" s="1">
        <v>-3086.3508600990513</v>
      </c>
      <c r="H3534" s="1">
        <v>1.78230982247473E-3</v>
      </c>
      <c r="K3534" s="4">
        <v>110788636.17</v>
      </c>
      <c r="L3534" s="5">
        <v>4525001</v>
      </c>
      <c r="M3534" s="6">
        <v>24.483671090000001</v>
      </c>
      <c r="AB3534" s="8" t="s">
        <v>7735</v>
      </c>
    </row>
    <row r="3535" spans="1:28" x14ac:dyDescent="0.35">
      <c r="A3535" t="s">
        <v>4236</v>
      </c>
      <c r="B3535" t="s">
        <v>8318</v>
      </c>
      <c r="C3535" t="s">
        <v>8318</v>
      </c>
      <c r="G3535" s="1">
        <v>-3066.9970185710304</v>
      </c>
      <c r="H3535" s="1">
        <v>4.5175345422405997E-5</v>
      </c>
      <c r="K3535" s="4">
        <v>110788636.17</v>
      </c>
      <c r="L3535" s="5">
        <v>4525001</v>
      </c>
      <c r="M3535" s="6">
        <v>24.483671090000001</v>
      </c>
      <c r="AB3535" s="8" t="s">
        <v>7735</v>
      </c>
    </row>
    <row r="3536" spans="1:28" x14ac:dyDescent="0.35">
      <c r="A3536" t="s">
        <v>4236</v>
      </c>
      <c r="B3536" t="s">
        <v>8319</v>
      </c>
      <c r="C3536" t="s">
        <v>8319</v>
      </c>
      <c r="G3536" s="1">
        <v>-2795.1112132254916</v>
      </c>
      <c r="H3536" s="1">
        <v>4.4664520179310498E-4</v>
      </c>
      <c r="K3536" s="4">
        <v>110788636.17</v>
      </c>
      <c r="L3536" s="5">
        <v>4525001</v>
      </c>
      <c r="M3536" s="6">
        <v>24.483671090000001</v>
      </c>
      <c r="AB3536" s="8" t="s">
        <v>7735</v>
      </c>
    </row>
    <row r="3537" spans="1:28" x14ac:dyDescent="0.35">
      <c r="A3537" t="s">
        <v>4236</v>
      </c>
      <c r="B3537" t="s">
        <v>8320</v>
      </c>
      <c r="C3537" t="s">
        <v>8320</v>
      </c>
      <c r="G3537" s="1">
        <v>-3253.0444887469575</v>
      </c>
      <c r="H3537" s="1">
        <v>1.6221768517029999E-3</v>
      </c>
      <c r="K3537" s="4">
        <v>110788636.17</v>
      </c>
      <c r="L3537" s="5">
        <v>4525001</v>
      </c>
      <c r="M3537" s="6">
        <v>24.483671090000001</v>
      </c>
      <c r="AB3537" s="8" t="s">
        <v>7735</v>
      </c>
    </row>
    <row r="3538" spans="1:28" x14ac:dyDescent="0.35">
      <c r="A3538" t="s">
        <v>4236</v>
      </c>
      <c r="B3538" t="s">
        <v>8321</v>
      </c>
      <c r="C3538" t="s">
        <v>8321</v>
      </c>
      <c r="G3538" s="1">
        <v>-3529.0172553052835</v>
      </c>
      <c r="H3538" s="1">
        <v>1.6050427105304701E-3</v>
      </c>
      <c r="K3538" s="4">
        <v>110788636.17</v>
      </c>
      <c r="L3538" s="5">
        <v>4525001</v>
      </c>
      <c r="M3538" s="6">
        <v>24.483671090000001</v>
      </c>
      <c r="AB3538" s="8" t="s">
        <v>7735</v>
      </c>
    </row>
    <row r="3539" spans="1:28" x14ac:dyDescent="0.35">
      <c r="A3539" t="s">
        <v>4236</v>
      </c>
      <c r="B3539" t="s">
        <v>8322</v>
      </c>
      <c r="C3539" t="s">
        <v>8322</v>
      </c>
      <c r="G3539" s="1">
        <v>-3160.7793912484149</v>
      </c>
      <c r="H3539" s="1">
        <v>1.06640004163715E-3</v>
      </c>
      <c r="K3539" s="4">
        <v>110788636.17</v>
      </c>
      <c r="L3539" s="5">
        <v>4525001</v>
      </c>
      <c r="M3539" s="6">
        <v>24.483671090000001</v>
      </c>
      <c r="AB3539" s="8" t="s">
        <v>7735</v>
      </c>
    </row>
    <row r="3540" spans="1:28" x14ac:dyDescent="0.35">
      <c r="A3540" t="s">
        <v>4236</v>
      </c>
      <c r="B3540" t="s">
        <v>8323</v>
      </c>
      <c r="C3540" t="s">
        <v>8323</v>
      </c>
      <c r="G3540" s="1">
        <v>-3342.3574597180873</v>
      </c>
      <c r="H3540" s="1">
        <v>1.2803207839013799E-3</v>
      </c>
      <c r="K3540" s="4">
        <v>110788636.17</v>
      </c>
      <c r="L3540" s="5">
        <v>4525001</v>
      </c>
      <c r="M3540" s="6">
        <v>24.483671090000001</v>
      </c>
      <c r="AB3540" s="8" t="s">
        <v>7735</v>
      </c>
    </row>
    <row r="3541" spans="1:28" x14ac:dyDescent="0.35">
      <c r="A3541" t="s">
        <v>4236</v>
      </c>
      <c r="B3541" t="s">
        <v>8324</v>
      </c>
      <c r="C3541" t="s">
        <v>8324</v>
      </c>
      <c r="G3541" s="1">
        <v>-3417.3320229291921</v>
      </c>
      <c r="H3541" s="1">
        <v>1.51632630427065E-3</v>
      </c>
      <c r="K3541" s="4">
        <v>110788636.17</v>
      </c>
      <c r="L3541" s="5">
        <v>4525001</v>
      </c>
      <c r="M3541" s="6">
        <v>24.483671090000001</v>
      </c>
      <c r="AB3541" s="8" t="s">
        <v>7735</v>
      </c>
    </row>
    <row r="3542" spans="1:28" x14ac:dyDescent="0.35">
      <c r="A3542" t="s">
        <v>4236</v>
      </c>
      <c r="B3542" t="s">
        <v>8325</v>
      </c>
      <c r="C3542" t="s">
        <v>8325</v>
      </c>
      <c r="G3542" s="1">
        <v>-3053.2033225872497</v>
      </c>
      <c r="H3542" s="1">
        <v>0</v>
      </c>
      <c r="K3542" s="4">
        <v>110788636.17</v>
      </c>
      <c r="L3542" s="5">
        <v>4525001</v>
      </c>
      <c r="M3542" s="6">
        <v>24.483671090000001</v>
      </c>
      <c r="AB3542" s="8" t="s">
        <v>7735</v>
      </c>
    </row>
    <row r="3543" spans="1:28" x14ac:dyDescent="0.35">
      <c r="A3543" t="s">
        <v>4236</v>
      </c>
      <c r="B3543" t="s">
        <v>8326</v>
      </c>
      <c r="C3543" t="s">
        <v>8326</v>
      </c>
      <c r="G3543" s="1">
        <v>-3379.7362599475964</v>
      </c>
      <c r="H3543" s="1">
        <v>1.48680827686541E-3</v>
      </c>
      <c r="K3543" s="4">
        <v>110788636.17</v>
      </c>
      <c r="L3543" s="5">
        <v>4525001</v>
      </c>
      <c r="M3543" s="6">
        <v>24.483671090000001</v>
      </c>
      <c r="AB3543" s="8" t="s">
        <v>7735</v>
      </c>
    </row>
    <row r="3544" spans="1:28" x14ac:dyDescent="0.35">
      <c r="A3544" t="s">
        <v>4236</v>
      </c>
      <c r="B3544" t="s">
        <v>8327</v>
      </c>
      <c r="C3544" t="s">
        <v>8327</v>
      </c>
      <c r="G3544" s="1">
        <v>-2888.9881837296412</v>
      </c>
      <c r="H3544" s="1">
        <v>2.70907506911771E-4</v>
      </c>
      <c r="K3544" s="4">
        <v>110788636.17</v>
      </c>
      <c r="L3544" s="5">
        <v>4525001</v>
      </c>
      <c r="M3544" s="6">
        <v>24.483671090000001</v>
      </c>
      <c r="AB3544" s="8" t="s">
        <v>7735</v>
      </c>
    </row>
    <row r="3545" spans="1:28" x14ac:dyDescent="0.35">
      <c r="A3545" t="s">
        <v>4236</v>
      </c>
      <c r="B3545" t="s">
        <v>8328</v>
      </c>
      <c r="C3545" t="s">
        <v>8328</v>
      </c>
      <c r="G3545" s="1">
        <v>-3309.0787705833532</v>
      </c>
      <c r="H3545" s="1">
        <v>1.7293947477606899E-3</v>
      </c>
      <c r="K3545" s="4">
        <v>110788636.17</v>
      </c>
      <c r="L3545" s="5">
        <v>4525001</v>
      </c>
      <c r="M3545" s="6">
        <v>24.483671090000001</v>
      </c>
      <c r="AB3545" s="8" t="s">
        <v>7735</v>
      </c>
    </row>
    <row r="3546" spans="1:28" x14ac:dyDescent="0.35">
      <c r="A3546" t="s">
        <v>4236</v>
      </c>
      <c r="B3546" t="s">
        <v>8329</v>
      </c>
      <c r="C3546" t="s">
        <v>8329</v>
      </c>
      <c r="G3546" s="1">
        <v>-3076.6138855065983</v>
      </c>
      <c r="H3546" s="1">
        <v>2.2924953762776101E-3</v>
      </c>
      <c r="K3546" s="4">
        <v>110788636.17</v>
      </c>
      <c r="L3546" s="5">
        <v>4525001</v>
      </c>
      <c r="M3546" s="6">
        <v>24.483671090000001</v>
      </c>
      <c r="AB3546" s="8" t="s">
        <v>7735</v>
      </c>
    </row>
    <row r="3547" spans="1:28" x14ac:dyDescent="0.35">
      <c r="A3547" t="s">
        <v>4236</v>
      </c>
      <c r="B3547" t="s">
        <v>8330</v>
      </c>
      <c r="C3547" t="s">
        <v>8330</v>
      </c>
      <c r="G3547" s="1">
        <v>-3242.1037525495885</v>
      </c>
      <c r="H3547" s="1">
        <v>2.16822291158305E-3</v>
      </c>
      <c r="K3547" s="4">
        <v>110788636.17</v>
      </c>
      <c r="L3547" s="5">
        <v>4525001</v>
      </c>
      <c r="M3547" s="6">
        <v>24.483671090000001</v>
      </c>
      <c r="AB3547" s="8" t="s">
        <v>7735</v>
      </c>
    </row>
    <row r="3548" spans="1:28" x14ac:dyDescent="0.35">
      <c r="A3548" t="s">
        <v>4236</v>
      </c>
      <c r="B3548" t="s">
        <v>8331</v>
      </c>
      <c r="C3548" t="s">
        <v>8331</v>
      </c>
      <c r="G3548" s="1">
        <v>-3150.4966500307551</v>
      </c>
      <c r="H3548" s="1">
        <v>1.53483739647853E-3</v>
      </c>
      <c r="K3548" s="4">
        <v>110788636.17</v>
      </c>
      <c r="L3548" s="5">
        <v>4525001</v>
      </c>
      <c r="M3548" s="6">
        <v>24.483671090000001</v>
      </c>
      <c r="AB3548" s="8" t="s">
        <v>7735</v>
      </c>
    </row>
    <row r="3549" spans="1:28" x14ac:dyDescent="0.35">
      <c r="A3549" t="s">
        <v>4236</v>
      </c>
      <c r="B3549" t="s">
        <v>8332</v>
      </c>
      <c r="C3549" t="s">
        <v>8332</v>
      </c>
      <c r="G3549" s="1">
        <v>-3516.1363747796181</v>
      </c>
      <c r="H3549" s="1">
        <v>2.2153235258828298E-3</v>
      </c>
      <c r="K3549" s="4">
        <v>110788636.17</v>
      </c>
      <c r="L3549" s="5">
        <v>4525001</v>
      </c>
      <c r="M3549" s="6">
        <v>24.483671090000001</v>
      </c>
      <c r="AB3549" s="8" t="s">
        <v>7735</v>
      </c>
    </row>
    <row r="3550" spans="1:28" x14ac:dyDescent="0.35">
      <c r="A3550" t="s">
        <v>4236</v>
      </c>
      <c r="B3550" t="s">
        <v>8333</v>
      </c>
      <c r="C3550" t="s">
        <v>8333</v>
      </c>
      <c r="G3550" s="1">
        <v>-3330.9141254648371</v>
      </c>
      <c r="H3550" s="1">
        <v>1.8151988951119E-3</v>
      </c>
      <c r="K3550" s="4">
        <v>110788636.17</v>
      </c>
      <c r="L3550" s="5">
        <v>4525001</v>
      </c>
      <c r="M3550" s="6">
        <v>24.483671090000001</v>
      </c>
      <c r="AB3550" s="8" t="s">
        <v>7735</v>
      </c>
    </row>
    <row r="3551" spans="1:28" x14ac:dyDescent="0.35">
      <c r="A3551" t="s">
        <v>4236</v>
      </c>
      <c r="B3551" t="s">
        <v>8334</v>
      </c>
      <c r="C3551" t="s">
        <v>8334</v>
      </c>
      <c r="G3551" s="1">
        <v>-3043.5264949804446</v>
      </c>
      <c r="H3551" s="1">
        <v>0</v>
      </c>
      <c r="K3551" s="4">
        <v>110788636.17</v>
      </c>
      <c r="L3551" s="5">
        <v>4525001</v>
      </c>
      <c r="M3551" s="6">
        <v>24.483671090000001</v>
      </c>
      <c r="AB3551" s="8" t="s">
        <v>7735</v>
      </c>
    </row>
    <row r="3552" spans="1:28" x14ac:dyDescent="0.35">
      <c r="A3552" t="s">
        <v>4236</v>
      </c>
      <c r="B3552" t="s">
        <v>8335</v>
      </c>
      <c r="C3552" t="s">
        <v>8335</v>
      </c>
      <c r="G3552" s="1">
        <v>-3066.9229163786454</v>
      </c>
      <c r="H3552" s="1">
        <v>2.9191646305521401E-3</v>
      </c>
      <c r="K3552" s="4">
        <v>110788636.17</v>
      </c>
      <c r="L3552" s="5">
        <v>4525001</v>
      </c>
      <c r="M3552" s="6">
        <v>24.483671090000001</v>
      </c>
      <c r="AB3552" s="8" t="s">
        <v>7735</v>
      </c>
    </row>
    <row r="3553" spans="1:28" x14ac:dyDescent="0.35">
      <c r="A3553" t="s">
        <v>4236</v>
      </c>
      <c r="B3553" t="s">
        <v>8336</v>
      </c>
      <c r="C3553" t="s">
        <v>8336</v>
      </c>
      <c r="G3553" s="1">
        <v>-3319.5294591202592</v>
      </c>
      <c r="H3553" s="1">
        <v>2.5233044312712501E-3</v>
      </c>
      <c r="K3553" s="4">
        <v>110788636.17</v>
      </c>
      <c r="L3553" s="5">
        <v>4525001</v>
      </c>
      <c r="M3553" s="6">
        <v>24.483671090000001</v>
      </c>
      <c r="AB3553" s="8" t="s">
        <v>7735</v>
      </c>
    </row>
    <row r="3554" spans="1:28" x14ac:dyDescent="0.35">
      <c r="A3554" t="s">
        <v>4236</v>
      </c>
      <c r="B3554" t="s">
        <v>8337</v>
      </c>
      <c r="C3554" t="s">
        <v>8337</v>
      </c>
      <c r="G3554" s="1">
        <v>-3057.2776633475164</v>
      </c>
      <c r="H3554" s="1">
        <v>3.66599272068238E-3</v>
      </c>
      <c r="K3554" s="4">
        <v>110788636.17</v>
      </c>
      <c r="L3554" s="5">
        <v>4525001</v>
      </c>
      <c r="M3554" s="6">
        <v>24.483671090000001</v>
      </c>
      <c r="AB3554" s="8" t="s">
        <v>7735</v>
      </c>
    </row>
    <row r="3555" spans="1:28" x14ac:dyDescent="0.35">
      <c r="A3555" t="s">
        <v>4236</v>
      </c>
      <c r="B3555" t="s">
        <v>8338</v>
      </c>
      <c r="C3555" t="s">
        <v>8338</v>
      </c>
      <c r="G3555" s="1">
        <v>-3925.1455524281928</v>
      </c>
      <c r="H3555" s="1">
        <v>0</v>
      </c>
      <c r="K3555" s="4">
        <v>110788636.17</v>
      </c>
      <c r="L3555" s="5">
        <v>4525001</v>
      </c>
      <c r="M3555" s="6">
        <v>24.483671090000001</v>
      </c>
      <c r="AB3555" s="8" t="s">
        <v>7735</v>
      </c>
    </row>
    <row r="3556" spans="1:28" x14ac:dyDescent="0.35">
      <c r="A3556" t="s">
        <v>4236</v>
      </c>
      <c r="B3556" t="s">
        <v>8339</v>
      </c>
      <c r="C3556" t="s">
        <v>8339</v>
      </c>
      <c r="G3556" s="1">
        <v>-3595.9614244223048</v>
      </c>
      <c r="H3556" s="1">
        <v>2.63801098222213E-2</v>
      </c>
      <c r="K3556" s="4">
        <v>110788636.17</v>
      </c>
      <c r="L3556" s="5">
        <v>4525001</v>
      </c>
      <c r="M3556" s="6">
        <v>24.483671090000001</v>
      </c>
      <c r="AB3556" s="8" t="s">
        <v>7735</v>
      </c>
    </row>
    <row r="3557" spans="1:28" x14ac:dyDescent="0.35">
      <c r="A3557" t="s">
        <v>4236</v>
      </c>
      <c r="B3557" t="s">
        <v>8340</v>
      </c>
      <c r="C3557" t="s">
        <v>8340</v>
      </c>
      <c r="G3557" s="1">
        <v>-3525.3554260674177</v>
      </c>
      <c r="H3557" s="1">
        <v>2.6322913085241598E-2</v>
      </c>
      <c r="K3557" s="4">
        <v>110788636.17</v>
      </c>
      <c r="L3557" s="5">
        <v>4525001</v>
      </c>
      <c r="M3557" s="6">
        <v>24.483671090000001</v>
      </c>
      <c r="AB3557" s="8" t="s">
        <v>7735</v>
      </c>
    </row>
    <row r="3558" spans="1:28" x14ac:dyDescent="0.35">
      <c r="A3558" t="s">
        <v>4236</v>
      </c>
      <c r="B3558" t="s">
        <v>8341</v>
      </c>
      <c r="C3558" t="s">
        <v>8341</v>
      </c>
      <c r="G3558" s="1">
        <v>-3902.5521851018034</v>
      </c>
      <c r="H3558" s="1">
        <v>0</v>
      </c>
      <c r="K3558" s="4">
        <v>110788636.17</v>
      </c>
      <c r="L3558" s="5">
        <v>4525001</v>
      </c>
      <c r="M3558" s="6">
        <v>24.483671090000001</v>
      </c>
      <c r="AB3558" s="8" t="s">
        <v>7735</v>
      </c>
    </row>
    <row r="3559" spans="1:28" x14ac:dyDescent="0.35">
      <c r="A3559" t="s">
        <v>4236</v>
      </c>
      <c r="B3559" t="s">
        <v>8342</v>
      </c>
      <c r="C3559" t="s">
        <v>8342</v>
      </c>
      <c r="G3559" s="1">
        <v>-3569.5388048971504</v>
      </c>
      <c r="H3559" s="1">
        <v>2.48108065196001E-2</v>
      </c>
      <c r="K3559" s="4">
        <v>110788636.17</v>
      </c>
      <c r="L3559" s="5">
        <v>4525001</v>
      </c>
      <c r="M3559" s="6">
        <v>24.483671090000001</v>
      </c>
      <c r="AB3559" s="8" t="s">
        <v>7735</v>
      </c>
    </row>
    <row r="3560" spans="1:28" x14ac:dyDescent="0.35">
      <c r="A3560" t="s">
        <v>4236</v>
      </c>
      <c r="B3560" t="s">
        <v>8343</v>
      </c>
      <c r="C3560" t="s">
        <v>8343</v>
      </c>
      <c r="G3560" s="1">
        <v>-3543.1426514872051</v>
      </c>
      <c r="H3560" s="1">
        <v>2.45400961239742E-2</v>
      </c>
      <c r="K3560" s="4">
        <v>110788636.17</v>
      </c>
      <c r="L3560" s="5">
        <v>4525001</v>
      </c>
      <c r="M3560" s="6">
        <v>24.483671090000001</v>
      </c>
      <c r="AB3560" s="8" t="s">
        <v>7735</v>
      </c>
    </row>
    <row r="3561" spans="1:28" x14ac:dyDescent="0.35">
      <c r="A3561" t="s">
        <v>4236</v>
      </c>
      <c r="B3561" t="s">
        <v>8344</v>
      </c>
      <c r="C3561" t="s">
        <v>8344</v>
      </c>
      <c r="G3561" s="1">
        <v>-3577.2974910399043</v>
      </c>
      <c r="H3561" s="1">
        <v>2.3727258472998902E-2</v>
      </c>
      <c r="K3561" s="4">
        <v>110788636.17</v>
      </c>
      <c r="L3561" s="5">
        <v>4525001</v>
      </c>
      <c r="M3561" s="6">
        <v>24.483671090000001</v>
      </c>
      <c r="AB3561" s="8" t="s">
        <v>7735</v>
      </c>
    </row>
    <row r="3562" spans="1:28" x14ac:dyDescent="0.35">
      <c r="A3562" t="s">
        <v>4236</v>
      </c>
      <c r="B3562" t="s">
        <v>8345</v>
      </c>
      <c r="C3562" t="s">
        <v>8345</v>
      </c>
      <c r="G3562" s="1">
        <v>-3507.4640294033798</v>
      </c>
      <c r="H3562" s="1">
        <v>2.3773892380343001E-2</v>
      </c>
      <c r="K3562" s="4">
        <v>110788636.17</v>
      </c>
      <c r="L3562" s="5">
        <v>4525001</v>
      </c>
      <c r="M3562" s="6">
        <v>24.483671090000001</v>
      </c>
      <c r="AB3562" s="8" t="s">
        <v>7735</v>
      </c>
    </row>
    <row r="3563" spans="1:28" x14ac:dyDescent="0.35">
      <c r="A3563" t="s">
        <v>4236</v>
      </c>
      <c r="B3563" t="s">
        <v>8346</v>
      </c>
      <c r="C3563" t="s">
        <v>8346</v>
      </c>
      <c r="G3563" s="1">
        <v>-3886.2265936111426</v>
      </c>
      <c r="H3563" s="1">
        <v>2.2056031922592301E-2</v>
      </c>
      <c r="K3563" s="4">
        <v>110788636.17</v>
      </c>
      <c r="L3563" s="5">
        <v>4525001</v>
      </c>
      <c r="M3563" s="6">
        <v>24.483671090000001</v>
      </c>
      <c r="AB3563" s="8" t="s">
        <v>7735</v>
      </c>
    </row>
    <row r="3564" spans="1:28" x14ac:dyDescent="0.35">
      <c r="A3564" t="s">
        <v>4236</v>
      </c>
      <c r="B3564" t="s">
        <v>8347</v>
      </c>
      <c r="C3564" t="s">
        <v>8347</v>
      </c>
      <c r="G3564" s="1">
        <v>-3880.153330942207</v>
      </c>
      <c r="H3564" s="1">
        <v>0</v>
      </c>
      <c r="K3564" s="4">
        <v>110788636.17</v>
      </c>
      <c r="L3564" s="5">
        <v>4525001</v>
      </c>
      <c r="M3564" s="6">
        <v>24.483671090000001</v>
      </c>
      <c r="AB3564" s="8" t="s">
        <v>7735</v>
      </c>
    </row>
    <row r="3565" spans="1:28" x14ac:dyDescent="0.35">
      <c r="A3565" t="s">
        <v>4236</v>
      </c>
      <c r="B3565" t="s">
        <v>8348</v>
      </c>
      <c r="C3565" t="s">
        <v>8348</v>
      </c>
      <c r="G3565" s="1">
        <v>-3550.9401069355376</v>
      </c>
      <c r="H3565" s="1">
        <v>2.21067707327775E-2</v>
      </c>
      <c r="K3565" s="4">
        <v>110788636.17</v>
      </c>
      <c r="L3565" s="5">
        <v>4525001</v>
      </c>
      <c r="M3565" s="6">
        <v>24.483671090000001</v>
      </c>
      <c r="AB3565" s="8" t="s">
        <v>7735</v>
      </c>
    </row>
    <row r="3566" spans="1:28" x14ac:dyDescent="0.35">
      <c r="A3566" t="s">
        <v>4236</v>
      </c>
      <c r="B3566" t="s">
        <v>8349</v>
      </c>
      <c r="C3566" t="s">
        <v>8349</v>
      </c>
      <c r="G3566" s="1">
        <v>-3524.952889011799</v>
      </c>
      <c r="H3566" s="1">
        <v>2.1907770421654201E-2</v>
      </c>
      <c r="K3566" s="4">
        <v>110788636.17</v>
      </c>
      <c r="L3566" s="5">
        <v>4525001</v>
      </c>
      <c r="M3566" s="6">
        <v>24.483671090000001</v>
      </c>
      <c r="AB3566" s="8" t="s">
        <v>7735</v>
      </c>
    </row>
    <row r="3567" spans="1:28" x14ac:dyDescent="0.35">
      <c r="A3567" t="s">
        <v>4236</v>
      </c>
      <c r="B3567" t="s">
        <v>8350</v>
      </c>
      <c r="C3567" t="s">
        <v>8350</v>
      </c>
      <c r="G3567" s="1">
        <v>-3566.4683094687975</v>
      </c>
      <c r="H3567" s="1">
        <v>2.1017974356822001E-2</v>
      </c>
      <c r="K3567" s="4">
        <v>110788636.17</v>
      </c>
      <c r="L3567" s="5">
        <v>4525001</v>
      </c>
      <c r="M3567" s="6">
        <v>24.483671090000001</v>
      </c>
      <c r="AB3567" s="8" t="s">
        <v>7735</v>
      </c>
    </row>
    <row r="3568" spans="1:28" x14ac:dyDescent="0.35">
      <c r="A3568" t="s">
        <v>4236</v>
      </c>
      <c r="B3568" t="s">
        <v>8351</v>
      </c>
      <c r="C3568" t="s">
        <v>8351</v>
      </c>
      <c r="G3568" s="1">
        <v>-3558.7784871446584</v>
      </c>
      <c r="H3568" s="1">
        <v>2.1108675583704498E-2</v>
      </c>
      <c r="K3568" s="4">
        <v>110788636.17</v>
      </c>
      <c r="L3568" s="5">
        <v>4525001</v>
      </c>
      <c r="M3568" s="6">
        <v>24.483671090000001</v>
      </c>
      <c r="AB3568" s="8" t="s">
        <v>7735</v>
      </c>
    </row>
    <row r="3569" spans="1:28" x14ac:dyDescent="0.35">
      <c r="A3569" t="s">
        <v>4236</v>
      </c>
      <c r="B3569" t="s">
        <v>8352</v>
      </c>
      <c r="C3569" t="s">
        <v>8352</v>
      </c>
      <c r="G3569" s="1">
        <v>-3826.52383464284</v>
      </c>
      <c r="H3569" s="1">
        <v>2.0511267312979399E-2</v>
      </c>
      <c r="K3569" s="4">
        <v>110788636.17</v>
      </c>
      <c r="L3569" s="5">
        <v>4525001</v>
      </c>
      <c r="M3569" s="6">
        <v>24.483671090000001</v>
      </c>
      <c r="AB3569" s="8" t="s">
        <v>7735</v>
      </c>
    </row>
    <row r="3570" spans="1:28" x14ac:dyDescent="0.35">
      <c r="A3570" t="s">
        <v>4236</v>
      </c>
      <c r="B3570" t="s">
        <v>8353</v>
      </c>
      <c r="C3570" t="s">
        <v>8353</v>
      </c>
      <c r="G3570" s="1">
        <v>-3524.2237714403059</v>
      </c>
      <c r="H3570" s="1">
        <v>2.1170399660379199E-2</v>
      </c>
      <c r="K3570" s="4">
        <v>110788636.17</v>
      </c>
      <c r="L3570" s="5">
        <v>4525001</v>
      </c>
      <c r="M3570" s="6">
        <v>24.483671090000001</v>
      </c>
      <c r="AB3570" s="8" t="s">
        <v>7735</v>
      </c>
    </row>
    <row r="3571" spans="1:28" x14ac:dyDescent="0.35">
      <c r="A3571" t="s">
        <v>4236</v>
      </c>
      <c r="B3571" t="s">
        <v>8354</v>
      </c>
      <c r="C3571" t="s">
        <v>8354</v>
      </c>
      <c r="G3571" s="1">
        <v>-3489.7084878458159</v>
      </c>
      <c r="H3571" s="1">
        <v>2.1275133087838499E-2</v>
      </c>
      <c r="K3571" s="4">
        <v>110788636.17</v>
      </c>
      <c r="L3571" s="5">
        <v>4525001</v>
      </c>
      <c r="M3571" s="6">
        <v>24.483671090000001</v>
      </c>
      <c r="AB3571" s="8" t="s">
        <v>7735</v>
      </c>
    </row>
    <row r="3572" spans="1:28" x14ac:dyDescent="0.35">
      <c r="A3572" t="s">
        <v>4236</v>
      </c>
      <c r="B3572" t="s">
        <v>8355</v>
      </c>
      <c r="C3572" t="s">
        <v>8355</v>
      </c>
      <c r="G3572" s="1">
        <v>-3863.9574179862457</v>
      </c>
      <c r="H3572" s="1">
        <v>1.90664712901711E-2</v>
      </c>
      <c r="K3572" s="4">
        <v>110788636.17</v>
      </c>
      <c r="L3572" s="5">
        <v>4525001</v>
      </c>
      <c r="M3572" s="6">
        <v>24.483671090000001</v>
      </c>
      <c r="AB3572" s="8" t="s">
        <v>7735</v>
      </c>
    </row>
    <row r="3573" spans="1:28" x14ac:dyDescent="0.35">
      <c r="A3573" t="s">
        <v>4236</v>
      </c>
      <c r="B3573" t="s">
        <v>8356</v>
      </c>
      <c r="C3573" t="s">
        <v>8356</v>
      </c>
      <c r="G3573" s="1">
        <v>-3532.4863909581809</v>
      </c>
      <c r="H3573" s="1">
        <v>1.9414200414153801E-2</v>
      </c>
      <c r="K3573" s="4">
        <v>110788636.17</v>
      </c>
      <c r="L3573" s="5">
        <v>4525001</v>
      </c>
      <c r="M3573" s="6">
        <v>24.483671090000001</v>
      </c>
      <c r="AB3573" s="8" t="s">
        <v>7735</v>
      </c>
    </row>
    <row r="3574" spans="1:28" x14ac:dyDescent="0.35">
      <c r="A3574" t="s">
        <v>4236</v>
      </c>
      <c r="B3574" t="s">
        <v>8357</v>
      </c>
      <c r="C3574" t="s">
        <v>8357</v>
      </c>
      <c r="G3574" s="1">
        <v>-3857.9467635096576</v>
      </c>
      <c r="H3574" s="1">
        <v>0</v>
      </c>
      <c r="K3574" s="4">
        <v>110788636.17</v>
      </c>
      <c r="L3574" s="5">
        <v>4525001</v>
      </c>
      <c r="M3574" s="6">
        <v>24.483671090000001</v>
      </c>
      <c r="AB3574" s="8" t="s">
        <v>7735</v>
      </c>
    </row>
    <row r="3575" spans="1:28" x14ac:dyDescent="0.35">
      <c r="A3575" t="s">
        <v>4236</v>
      </c>
      <c r="B3575" t="s">
        <v>8358</v>
      </c>
      <c r="C3575" t="s">
        <v>8358</v>
      </c>
      <c r="G3575" s="1">
        <v>-3506.9028415505622</v>
      </c>
      <c r="H3575" s="1">
        <v>1.9309212795367001E-2</v>
      </c>
      <c r="K3575" s="4">
        <v>110788636.17</v>
      </c>
      <c r="L3575" s="5">
        <v>4525001</v>
      </c>
      <c r="M3575" s="6">
        <v>24.483671090000001</v>
      </c>
      <c r="AB3575" s="8" t="s">
        <v>7735</v>
      </c>
    </row>
    <row r="3576" spans="1:28" x14ac:dyDescent="0.35">
      <c r="A3576" t="s">
        <v>4236</v>
      </c>
      <c r="B3576" t="s">
        <v>8359</v>
      </c>
      <c r="C3576" t="s">
        <v>8359</v>
      </c>
      <c r="G3576" s="1">
        <v>-3547.8622675706115</v>
      </c>
      <c r="H3576" s="1">
        <v>1.8349856303347199E-2</v>
      </c>
      <c r="K3576" s="4">
        <v>110788636.17</v>
      </c>
      <c r="L3576" s="5">
        <v>4525001</v>
      </c>
      <c r="M3576" s="6">
        <v>24.483671090000001</v>
      </c>
      <c r="AB3576" s="8" t="s">
        <v>7735</v>
      </c>
    </row>
    <row r="3577" spans="1:28" x14ac:dyDescent="0.35">
      <c r="A3577" t="s">
        <v>4236</v>
      </c>
      <c r="B3577" t="s">
        <v>8360</v>
      </c>
      <c r="C3577" t="s">
        <v>8360</v>
      </c>
      <c r="G3577" s="1">
        <v>-3540.4029160662312</v>
      </c>
      <c r="H3577" s="1">
        <v>1.8542147878060699E-2</v>
      </c>
      <c r="K3577" s="4">
        <v>110788636.17</v>
      </c>
      <c r="L3577" s="5">
        <v>4525001</v>
      </c>
      <c r="M3577" s="6">
        <v>24.483671090000001</v>
      </c>
      <c r="AB3577" s="8" t="s">
        <v>7735</v>
      </c>
    </row>
    <row r="3578" spans="1:28" x14ac:dyDescent="0.35">
      <c r="A3578" t="s">
        <v>4236</v>
      </c>
      <c r="B3578" t="s">
        <v>8361</v>
      </c>
      <c r="C3578" t="s">
        <v>8361</v>
      </c>
      <c r="G3578" s="1">
        <v>-3502.3595310879618</v>
      </c>
      <c r="H3578" s="1">
        <v>1.9227630261361602E-2</v>
      </c>
      <c r="K3578" s="4">
        <v>110788636.17</v>
      </c>
      <c r="L3578" s="5">
        <v>4525001</v>
      </c>
      <c r="M3578" s="6">
        <v>24.483671090000001</v>
      </c>
      <c r="AB3578" s="8" t="s">
        <v>7735</v>
      </c>
    </row>
    <row r="3579" spans="1:28" x14ac:dyDescent="0.35">
      <c r="A3579" t="s">
        <v>4236</v>
      </c>
      <c r="B3579" t="s">
        <v>8362</v>
      </c>
      <c r="C3579" t="s">
        <v>8362</v>
      </c>
      <c r="G3579" s="1">
        <v>-3805.0590096464398</v>
      </c>
      <c r="H3579" s="1">
        <v>1.75895505215827E-2</v>
      </c>
      <c r="K3579" s="4">
        <v>110788636.17</v>
      </c>
      <c r="L3579" s="5">
        <v>4525001</v>
      </c>
      <c r="M3579" s="6">
        <v>24.483671090000001</v>
      </c>
      <c r="AB3579" s="8" t="s">
        <v>7735</v>
      </c>
    </row>
    <row r="3580" spans="1:28" x14ac:dyDescent="0.35">
      <c r="A3580" t="s">
        <v>4236</v>
      </c>
      <c r="B3580" t="s">
        <v>8363</v>
      </c>
      <c r="C3580" t="s">
        <v>8363</v>
      </c>
      <c r="G3580" s="1">
        <v>-3506.1246603866384</v>
      </c>
      <c r="H3580" s="1">
        <v>1.86572007931105E-2</v>
      </c>
      <c r="K3580" s="4">
        <v>110788636.17</v>
      </c>
      <c r="L3580" s="5">
        <v>4525001</v>
      </c>
      <c r="M3580" s="6">
        <v>24.483671090000001</v>
      </c>
      <c r="AB3580" s="8" t="s">
        <v>7735</v>
      </c>
    </row>
    <row r="3581" spans="1:28" x14ac:dyDescent="0.35">
      <c r="A3581" t="s">
        <v>4236</v>
      </c>
      <c r="B3581" t="s">
        <v>8364</v>
      </c>
      <c r="C3581" t="s">
        <v>8364</v>
      </c>
      <c r="G3581" s="1">
        <v>-3472.0874294129467</v>
      </c>
      <c r="H3581" s="1">
        <v>1.8840793517356E-2</v>
      </c>
      <c r="K3581" s="4">
        <v>110788636.17</v>
      </c>
      <c r="L3581" s="5">
        <v>4525001</v>
      </c>
      <c r="M3581" s="6">
        <v>24.483671090000001</v>
      </c>
      <c r="AB3581" s="8" t="s">
        <v>7735</v>
      </c>
    </row>
    <row r="3582" spans="1:28" x14ac:dyDescent="0.35">
      <c r="A3582" t="s">
        <v>4236</v>
      </c>
      <c r="B3582" t="s">
        <v>8365</v>
      </c>
      <c r="C3582" t="s">
        <v>8365</v>
      </c>
      <c r="G3582" s="1">
        <v>-3514.1761539718782</v>
      </c>
      <c r="H3582" s="1">
        <v>1.6747865518674802E-2</v>
      </c>
      <c r="K3582" s="4">
        <v>110788636.17</v>
      </c>
      <c r="L3582" s="5">
        <v>4525001</v>
      </c>
      <c r="M3582" s="6">
        <v>24.483671090000001</v>
      </c>
      <c r="AB3582" s="8" t="s">
        <v>7735</v>
      </c>
    </row>
    <row r="3583" spans="1:28" x14ac:dyDescent="0.35">
      <c r="A3583" t="s">
        <v>4236</v>
      </c>
      <c r="B3583" t="s">
        <v>8366</v>
      </c>
      <c r="C3583" t="s">
        <v>8366</v>
      </c>
      <c r="G3583" s="1">
        <v>-3841.8791083688689</v>
      </c>
      <c r="H3583" s="1">
        <v>1.6078038973643401E-2</v>
      </c>
      <c r="K3583" s="4">
        <v>110788636.17</v>
      </c>
      <c r="L3583" s="5">
        <v>4525001</v>
      </c>
      <c r="M3583" s="6">
        <v>24.483671090000001</v>
      </c>
      <c r="AB3583" s="8" t="s">
        <v>7735</v>
      </c>
    </row>
    <row r="3584" spans="1:28" x14ac:dyDescent="0.35">
      <c r="A3584" t="s">
        <v>4236</v>
      </c>
      <c r="B3584" t="s">
        <v>8367</v>
      </c>
      <c r="C3584" t="s">
        <v>8367</v>
      </c>
      <c r="G3584" s="1">
        <v>-3835.9302881288722</v>
      </c>
      <c r="H3584" s="1">
        <v>0</v>
      </c>
      <c r="K3584" s="4">
        <v>110788636.17</v>
      </c>
      <c r="L3584" s="5">
        <v>4525001</v>
      </c>
      <c r="M3584" s="6">
        <v>24.483671090000001</v>
      </c>
      <c r="AB3584" s="8" t="s">
        <v>7735</v>
      </c>
    </row>
    <row r="3585" spans="1:28" x14ac:dyDescent="0.35">
      <c r="A3585" t="s">
        <v>4236</v>
      </c>
      <c r="B3585" t="s">
        <v>8368</v>
      </c>
      <c r="C3585" t="s">
        <v>8368</v>
      </c>
      <c r="G3585" s="1">
        <v>-3488.9910818960166</v>
      </c>
      <c r="H3585" s="1">
        <v>1.6769938191163802E-2</v>
      </c>
      <c r="K3585" s="4">
        <v>110788636.17</v>
      </c>
      <c r="L3585" s="5">
        <v>4525001</v>
      </c>
      <c r="M3585" s="6">
        <v>24.483671090000001</v>
      </c>
      <c r="AB3585" s="8" t="s">
        <v>7735</v>
      </c>
    </row>
    <row r="3586" spans="1:28" x14ac:dyDescent="0.35">
      <c r="A3586" t="s">
        <v>4236</v>
      </c>
      <c r="B3586" t="s">
        <v>8369</v>
      </c>
      <c r="C3586" t="s">
        <v>8369</v>
      </c>
      <c r="G3586" s="1">
        <v>-3529.4014466196691</v>
      </c>
      <c r="H3586" s="1">
        <v>1.5740357658567999E-2</v>
      </c>
      <c r="K3586" s="4">
        <v>110788636.17</v>
      </c>
      <c r="L3586" s="5">
        <v>4525001</v>
      </c>
      <c r="M3586" s="6">
        <v>24.483671090000001</v>
      </c>
      <c r="AB3586" s="8" t="s">
        <v>7735</v>
      </c>
    </row>
    <row r="3587" spans="1:28" x14ac:dyDescent="0.35">
      <c r="A3587" t="s">
        <v>4236</v>
      </c>
      <c r="B3587" t="s">
        <v>8370</v>
      </c>
      <c r="C3587" t="s">
        <v>8370</v>
      </c>
      <c r="G3587" s="1">
        <v>-3522.169300404455</v>
      </c>
      <c r="H3587" s="1">
        <v>1.6059542155912598E-2</v>
      </c>
      <c r="K3587" s="4">
        <v>110788636.17</v>
      </c>
      <c r="L3587" s="5">
        <v>4525001</v>
      </c>
      <c r="M3587" s="6">
        <v>24.483671090000001</v>
      </c>
      <c r="AB3587" s="8" t="s">
        <v>7735</v>
      </c>
    </row>
    <row r="3588" spans="1:28" x14ac:dyDescent="0.35">
      <c r="A3588" t="s">
        <v>4236</v>
      </c>
      <c r="B3588" t="s">
        <v>8371</v>
      </c>
      <c r="C3588" t="s">
        <v>8371</v>
      </c>
      <c r="G3588" s="1">
        <v>-3484.4991991992551</v>
      </c>
      <c r="H3588" s="1">
        <v>1.68772664525359E-2</v>
      </c>
      <c r="K3588" s="4">
        <v>110788636.17</v>
      </c>
      <c r="L3588" s="5">
        <v>4525001</v>
      </c>
      <c r="M3588" s="6">
        <v>24.483671090000001</v>
      </c>
      <c r="AB3588" s="8" t="s">
        <v>7735</v>
      </c>
    </row>
    <row r="3589" spans="1:28" x14ac:dyDescent="0.35">
      <c r="A3589" t="s">
        <v>4236</v>
      </c>
      <c r="B3589" t="s">
        <v>8372</v>
      </c>
      <c r="C3589" t="s">
        <v>8372</v>
      </c>
      <c r="G3589" s="1">
        <v>-3488.1646176747954</v>
      </c>
      <c r="H3589" s="1">
        <v>1.62329985330768E-2</v>
      </c>
      <c r="K3589" s="4">
        <v>110788636.17</v>
      </c>
      <c r="L3589" s="5">
        <v>4525001</v>
      </c>
      <c r="M3589" s="6">
        <v>24.483671090000001</v>
      </c>
      <c r="AB3589" s="8" t="s">
        <v>7735</v>
      </c>
    </row>
    <row r="3590" spans="1:28" x14ac:dyDescent="0.35">
      <c r="A3590" t="s">
        <v>4236</v>
      </c>
      <c r="B3590" t="s">
        <v>8373</v>
      </c>
      <c r="C3590" t="s">
        <v>8373</v>
      </c>
      <c r="G3590" s="1">
        <v>-3454.5994993987151</v>
      </c>
      <c r="H3590" s="1">
        <v>1.6493637649274601E-2</v>
      </c>
      <c r="K3590" s="4">
        <v>110788636.17</v>
      </c>
      <c r="L3590" s="5">
        <v>4525001</v>
      </c>
      <c r="M3590" s="6">
        <v>24.483671090000001</v>
      </c>
      <c r="AB3590" s="8" t="s">
        <v>7735</v>
      </c>
    </row>
    <row r="3591" spans="1:28" x14ac:dyDescent="0.35">
      <c r="A3591" t="s">
        <v>4236</v>
      </c>
      <c r="B3591" t="s">
        <v>8374</v>
      </c>
      <c r="C3591" t="s">
        <v>8374</v>
      </c>
      <c r="G3591" s="1">
        <v>-4472.0169755661645</v>
      </c>
      <c r="H3591" s="1">
        <v>1.9266742296217099E-2</v>
      </c>
      <c r="K3591" s="4">
        <v>110788636.17</v>
      </c>
      <c r="L3591" s="5">
        <v>4525001</v>
      </c>
      <c r="M3591" s="6">
        <v>24.483671090000001</v>
      </c>
      <c r="AB3591" s="8" t="s">
        <v>7735</v>
      </c>
    </row>
    <row r="3592" spans="1:28" x14ac:dyDescent="0.35">
      <c r="A3592" t="s">
        <v>4236</v>
      </c>
      <c r="B3592" t="s">
        <v>8375</v>
      </c>
      <c r="C3592" t="s">
        <v>8375</v>
      </c>
      <c r="G3592" s="1">
        <v>-3625.089237757295</v>
      </c>
      <c r="H3592" s="1">
        <v>1.70513180204541E-2</v>
      </c>
      <c r="K3592" s="4">
        <v>110788636.17</v>
      </c>
      <c r="L3592" s="5">
        <v>4525001</v>
      </c>
      <c r="M3592" s="6">
        <v>24.483671090000001</v>
      </c>
      <c r="AB3592" s="8" t="s">
        <v>7735</v>
      </c>
    </row>
    <row r="3593" spans="1:28" x14ac:dyDescent="0.35">
      <c r="A3593" t="s">
        <v>4236</v>
      </c>
      <c r="B3593" t="s">
        <v>8376</v>
      </c>
      <c r="C3593" t="s">
        <v>8376</v>
      </c>
      <c r="G3593" s="1">
        <v>-3783.7742892803194</v>
      </c>
      <c r="H3593" s="1">
        <v>1.46919337759179E-2</v>
      </c>
      <c r="K3593" s="4">
        <v>110788636.17</v>
      </c>
      <c r="L3593" s="5">
        <v>4525001</v>
      </c>
      <c r="M3593" s="6">
        <v>24.483671090000001</v>
      </c>
      <c r="AB3593" s="8" t="s">
        <v>7735</v>
      </c>
    </row>
    <row r="3594" spans="1:28" x14ac:dyDescent="0.35">
      <c r="A3594" t="s">
        <v>4236</v>
      </c>
      <c r="B3594" t="s">
        <v>8377</v>
      </c>
      <c r="C3594" t="s">
        <v>8377</v>
      </c>
      <c r="G3594" s="1">
        <v>-3496.0079124095569</v>
      </c>
      <c r="H3594" s="1">
        <v>1.4138227871228599E-2</v>
      </c>
      <c r="K3594" s="4">
        <v>110788636.17</v>
      </c>
      <c r="L3594" s="5">
        <v>4525001</v>
      </c>
      <c r="M3594" s="6">
        <v>24.483671090000001</v>
      </c>
      <c r="AB3594" s="8" t="s">
        <v>7735</v>
      </c>
    </row>
    <row r="3595" spans="1:28" x14ac:dyDescent="0.35">
      <c r="A3595" t="s">
        <v>4236</v>
      </c>
      <c r="B3595" t="s">
        <v>8378</v>
      </c>
      <c r="C3595" t="s">
        <v>8378</v>
      </c>
      <c r="G3595" s="1">
        <v>-3471.2162010181246</v>
      </c>
      <c r="H3595" s="1">
        <v>1.43280399028644E-2</v>
      </c>
      <c r="K3595" s="4">
        <v>110788636.17</v>
      </c>
      <c r="L3595" s="5">
        <v>4525001</v>
      </c>
      <c r="M3595" s="6">
        <v>24.483671090000001</v>
      </c>
      <c r="AB3595" s="8" t="s">
        <v>7735</v>
      </c>
    </row>
    <row r="3596" spans="1:28" x14ac:dyDescent="0.35">
      <c r="A3596" t="s">
        <v>4236</v>
      </c>
      <c r="B3596" t="s">
        <v>8379</v>
      </c>
      <c r="C3596" t="s">
        <v>8379</v>
      </c>
      <c r="G3596" s="1">
        <v>-3819.9894897929084</v>
      </c>
      <c r="H3596" s="1">
        <v>1.3096855507764999E-2</v>
      </c>
      <c r="K3596" s="4">
        <v>110788636.17</v>
      </c>
      <c r="L3596" s="5">
        <v>4525001</v>
      </c>
      <c r="M3596" s="6">
        <v>24.483671090000001</v>
      </c>
      <c r="AB3596" s="8" t="s">
        <v>7735</v>
      </c>
    </row>
    <row r="3597" spans="1:28" x14ac:dyDescent="0.35">
      <c r="A3597" t="s">
        <v>4236</v>
      </c>
      <c r="B3597" t="s">
        <v>8380</v>
      </c>
      <c r="C3597" t="s">
        <v>8380</v>
      </c>
      <c r="G3597" s="1">
        <v>-3814.1017413467848</v>
      </c>
      <c r="H3597" s="1">
        <v>0</v>
      </c>
      <c r="K3597" s="4">
        <v>110788636.17</v>
      </c>
      <c r="L3597" s="5">
        <v>4525001</v>
      </c>
      <c r="M3597" s="6">
        <v>24.483671090000001</v>
      </c>
      <c r="AB3597" s="8" t="s">
        <v>7735</v>
      </c>
    </row>
    <row r="3598" spans="1:28" x14ac:dyDescent="0.35">
      <c r="A3598" t="s">
        <v>4236</v>
      </c>
      <c r="B3598" t="s">
        <v>8381</v>
      </c>
      <c r="C3598" t="s">
        <v>8381</v>
      </c>
      <c r="G3598" s="1">
        <v>-3694.3360376586538</v>
      </c>
      <c r="H3598" s="1">
        <v>1.5609639765967199E-2</v>
      </c>
      <c r="K3598" s="4">
        <v>110788636.17</v>
      </c>
      <c r="L3598" s="5">
        <v>4525001</v>
      </c>
      <c r="M3598" s="6">
        <v>24.483671090000001</v>
      </c>
      <c r="AB3598" s="8" t="s">
        <v>7735</v>
      </c>
    </row>
    <row r="3599" spans="1:28" x14ac:dyDescent="0.35">
      <c r="A3599" t="s">
        <v>4236</v>
      </c>
      <c r="B3599" t="s">
        <v>8382</v>
      </c>
      <c r="C3599" t="s">
        <v>8382</v>
      </c>
      <c r="G3599" s="1">
        <v>-3511.0843392642751</v>
      </c>
      <c r="H3599" s="1">
        <v>1.32285482682861E-2</v>
      </c>
      <c r="K3599" s="4">
        <v>110788636.17</v>
      </c>
      <c r="L3599" s="5">
        <v>4525001</v>
      </c>
      <c r="M3599" s="6">
        <v>24.483671090000001</v>
      </c>
      <c r="AB3599" s="8" t="s">
        <v>7735</v>
      </c>
    </row>
    <row r="3600" spans="1:28" x14ac:dyDescent="0.35">
      <c r="A3600" t="s">
        <v>4236</v>
      </c>
      <c r="B3600" t="s">
        <v>8383</v>
      </c>
      <c r="C3600" t="s">
        <v>8383</v>
      </c>
      <c r="G3600" s="1">
        <v>-3504.0761817323469</v>
      </c>
      <c r="H3600" s="1">
        <v>1.36921283451658E-2</v>
      </c>
      <c r="K3600" s="4">
        <v>110788636.17</v>
      </c>
      <c r="L3600" s="5">
        <v>4525001</v>
      </c>
      <c r="M3600" s="6">
        <v>24.483671090000001</v>
      </c>
      <c r="AB3600" s="8" t="s">
        <v>7735</v>
      </c>
    </row>
    <row r="3601" spans="1:28" x14ac:dyDescent="0.35">
      <c r="A3601" t="s">
        <v>4236</v>
      </c>
      <c r="B3601" t="s">
        <v>8384</v>
      </c>
      <c r="C3601" t="s">
        <v>8384</v>
      </c>
      <c r="G3601" s="1">
        <v>-3466.7751383010154</v>
      </c>
      <c r="H3601" s="1">
        <v>1.46349721109315E-2</v>
      </c>
      <c r="K3601" s="4">
        <v>110788636.17</v>
      </c>
      <c r="L3601" s="5">
        <v>4525001</v>
      </c>
      <c r="M3601" s="6">
        <v>24.483671090000001</v>
      </c>
      <c r="AB3601" s="8" t="s">
        <v>7735</v>
      </c>
    </row>
    <row r="3602" spans="1:28" x14ac:dyDescent="0.35">
      <c r="A3602" t="s">
        <v>4236</v>
      </c>
      <c r="B3602" t="s">
        <v>8385</v>
      </c>
      <c r="C3602" t="s">
        <v>8385</v>
      </c>
      <c r="G3602" s="1">
        <v>-3437.2433601123462</v>
      </c>
      <c r="H3602" s="1">
        <v>1.42551700116469E-2</v>
      </c>
      <c r="K3602" s="4">
        <v>110788636.17</v>
      </c>
      <c r="L3602" s="5">
        <v>4525001</v>
      </c>
      <c r="M3602" s="6">
        <v>24.483671090000001</v>
      </c>
      <c r="AB3602" s="8" t="s">
        <v>7735</v>
      </c>
    </row>
    <row r="3603" spans="1:28" x14ac:dyDescent="0.35">
      <c r="A3603" t="s">
        <v>4236</v>
      </c>
      <c r="B3603" t="s">
        <v>8386</v>
      </c>
      <c r="C3603" t="s">
        <v>8386</v>
      </c>
      <c r="G3603" s="1">
        <v>-3470.3422221973819</v>
      </c>
      <c r="H3603" s="1">
        <v>1.39230886243388E-2</v>
      </c>
      <c r="K3603" s="4">
        <v>110788636.17</v>
      </c>
      <c r="L3603" s="5">
        <v>4525001</v>
      </c>
      <c r="M3603" s="6">
        <v>24.483671090000001</v>
      </c>
      <c r="AB3603" s="8" t="s">
        <v>7735</v>
      </c>
    </row>
    <row r="3604" spans="1:28" x14ac:dyDescent="0.35">
      <c r="A3604" t="s">
        <v>4236</v>
      </c>
      <c r="B3604" t="s">
        <v>8387</v>
      </c>
      <c r="C3604" t="s">
        <v>8387</v>
      </c>
      <c r="G3604" s="1">
        <v>-3606.0606126207504</v>
      </c>
      <c r="H3604" s="1">
        <v>1.4769447271852299E-2</v>
      </c>
      <c r="K3604" s="4">
        <v>110788636.17</v>
      </c>
      <c r="L3604" s="5">
        <v>4525001</v>
      </c>
      <c r="M3604" s="6">
        <v>24.483671090000001</v>
      </c>
      <c r="AB3604" s="8" t="s">
        <v>7735</v>
      </c>
    </row>
    <row r="3605" spans="1:28" x14ac:dyDescent="0.35">
      <c r="A3605" t="s">
        <v>4236</v>
      </c>
      <c r="B3605" t="s">
        <v>8388</v>
      </c>
      <c r="C3605" t="s">
        <v>8388</v>
      </c>
      <c r="G3605" s="1">
        <v>-3762.6676642301654</v>
      </c>
      <c r="H3605" s="1">
        <v>1.1857284911627601E-2</v>
      </c>
      <c r="K3605" s="4">
        <v>110788636.17</v>
      </c>
      <c r="L3605" s="5">
        <v>4525001</v>
      </c>
      <c r="M3605" s="6">
        <v>24.483671090000001</v>
      </c>
      <c r="AB3605" s="8" t="s">
        <v>7735</v>
      </c>
    </row>
    <row r="3606" spans="1:28" x14ac:dyDescent="0.35">
      <c r="A3606" t="s">
        <v>4236</v>
      </c>
      <c r="B3606" t="s">
        <v>8389</v>
      </c>
      <c r="C3606" t="s">
        <v>8389</v>
      </c>
      <c r="G3606" s="1">
        <v>-4443.8186291225747</v>
      </c>
      <c r="H3606" s="1">
        <v>1.6744499967568102E-2</v>
      </c>
      <c r="K3606" s="4">
        <v>110788636.17</v>
      </c>
      <c r="L3606" s="5">
        <v>4525001</v>
      </c>
      <c r="M3606" s="6">
        <v>24.483671090000001</v>
      </c>
      <c r="AB3606" s="8" t="s">
        <v>7735</v>
      </c>
    </row>
    <row r="3607" spans="1:28" x14ac:dyDescent="0.35">
      <c r="A3607" t="s">
        <v>4236</v>
      </c>
      <c r="B3607" t="s">
        <v>8390</v>
      </c>
      <c r="C3607" t="s">
        <v>8390</v>
      </c>
      <c r="G3607" s="1">
        <v>-3883.4614511866203</v>
      </c>
      <c r="H3607" s="1">
        <v>1.51679274079226E-2</v>
      </c>
      <c r="K3607" s="4">
        <v>110788636.17</v>
      </c>
      <c r="L3607" s="5">
        <v>4525001</v>
      </c>
      <c r="M3607" s="6">
        <v>24.483671090000001</v>
      </c>
      <c r="AB3607" s="8" t="s">
        <v>7735</v>
      </c>
    </row>
    <row r="3608" spans="1:28" x14ac:dyDescent="0.35">
      <c r="A3608" t="s">
        <v>4236</v>
      </c>
      <c r="B3608" t="s">
        <v>8391</v>
      </c>
      <c r="C3608" t="s">
        <v>8391</v>
      </c>
      <c r="G3608" s="1">
        <v>-3477.9802018297023</v>
      </c>
      <c r="H3608" s="1">
        <v>1.1629338543342201E-2</v>
      </c>
      <c r="K3608" s="4">
        <v>110788636.17</v>
      </c>
      <c r="L3608" s="5">
        <v>4525001</v>
      </c>
      <c r="M3608" s="6">
        <v>24.483671090000001</v>
      </c>
      <c r="AB3608" s="8" t="s">
        <v>7735</v>
      </c>
    </row>
    <row r="3609" spans="1:28" x14ac:dyDescent="0.35">
      <c r="A3609" t="s">
        <v>4236</v>
      </c>
      <c r="B3609" t="s">
        <v>8392</v>
      </c>
      <c r="C3609" t="s">
        <v>8392</v>
      </c>
      <c r="G3609" s="1">
        <v>-3453.5768077872008</v>
      </c>
      <c r="H3609" s="1">
        <v>1.20216867270743E-2</v>
      </c>
      <c r="K3609" s="4">
        <v>110788636.17</v>
      </c>
      <c r="L3609" s="5">
        <v>4525001</v>
      </c>
      <c r="M3609" s="6">
        <v>24.483671090000001</v>
      </c>
      <c r="AB3609" s="8" t="s">
        <v>7735</v>
      </c>
    </row>
    <row r="3610" spans="1:28" x14ac:dyDescent="0.35">
      <c r="A3610" t="s">
        <v>4236</v>
      </c>
      <c r="B3610" t="s">
        <v>8393</v>
      </c>
      <c r="C3610" t="s">
        <v>8393</v>
      </c>
      <c r="G3610" s="1">
        <v>-3798.2864181846203</v>
      </c>
      <c r="H3610" s="1">
        <v>1.01493379001382E-2</v>
      </c>
      <c r="K3610" s="4">
        <v>110788636.17</v>
      </c>
      <c r="L3610" s="5">
        <v>4525001</v>
      </c>
      <c r="M3610" s="6">
        <v>24.483671090000001</v>
      </c>
      <c r="AB3610" s="8" t="s">
        <v>7735</v>
      </c>
    </row>
    <row r="3611" spans="1:28" x14ac:dyDescent="0.35">
      <c r="A3611" t="s">
        <v>4236</v>
      </c>
      <c r="B3611" t="s">
        <v>8394</v>
      </c>
      <c r="C3611" t="s">
        <v>8394</v>
      </c>
      <c r="G3611" s="1">
        <v>-3792.4589904010113</v>
      </c>
      <c r="H3611" s="1">
        <v>0</v>
      </c>
      <c r="K3611" s="4">
        <v>110788636.17</v>
      </c>
      <c r="L3611" s="5">
        <v>4525001</v>
      </c>
      <c r="M3611" s="6">
        <v>24.483671090000001</v>
      </c>
      <c r="AB3611" s="8" t="s">
        <v>7735</v>
      </c>
    </row>
    <row r="3612" spans="1:28" x14ac:dyDescent="0.35">
      <c r="A3612" t="s">
        <v>4236</v>
      </c>
      <c r="B3612" t="s">
        <v>8395</v>
      </c>
      <c r="C3612" t="s">
        <v>8395</v>
      </c>
      <c r="G3612" s="1">
        <v>-3674.5315705097137</v>
      </c>
      <c r="H3612" s="1">
        <v>1.34169815689939E-2</v>
      </c>
      <c r="K3612" s="4">
        <v>110788636.17</v>
      </c>
      <c r="L3612" s="5">
        <v>4525001</v>
      </c>
      <c r="M3612" s="6">
        <v>24.483671090000001</v>
      </c>
      <c r="AB3612" s="8" t="s">
        <v>7735</v>
      </c>
    </row>
    <row r="3613" spans="1:28" x14ac:dyDescent="0.35">
      <c r="A3613" t="s">
        <v>4236</v>
      </c>
      <c r="B3613" t="s">
        <v>8396</v>
      </c>
      <c r="C3613" t="s">
        <v>8396</v>
      </c>
      <c r="G3613" s="1">
        <v>-3492.9094576594093</v>
      </c>
      <c r="H3613" s="1">
        <v>1.0864481579797001E-2</v>
      </c>
      <c r="K3613" s="4">
        <v>110788636.17</v>
      </c>
      <c r="L3613" s="5">
        <v>4525001</v>
      </c>
      <c r="M3613" s="6">
        <v>24.483671090000001</v>
      </c>
      <c r="AB3613" s="8" t="s">
        <v>7735</v>
      </c>
    </row>
    <row r="3614" spans="1:28" x14ac:dyDescent="0.35">
      <c r="A3614" t="s">
        <v>4236</v>
      </c>
      <c r="B3614" t="s">
        <v>8397</v>
      </c>
      <c r="C3614" t="s">
        <v>8397</v>
      </c>
      <c r="G3614" s="1">
        <v>-3486.122120304497</v>
      </c>
      <c r="H3614" s="1">
        <v>1.1480297140185501E-2</v>
      </c>
      <c r="K3614" s="4">
        <v>110788636.17</v>
      </c>
      <c r="L3614" s="5">
        <v>4525001</v>
      </c>
      <c r="M3614" s="6">
        <v>24.483671090000001</v>
      </c>
      <c r="AB3614" s="8" t="s">
        <v>7735</v>
      </c>
    </row>
    <row r="3615" spans="1:28" x14ac:dyDescent="0.35">
      <c r="A3615" t="s">
        <v>4236</v>
      </c>
      <c r="B3615" t="s">
        <v>8398</v>
      </c>
      <c r="C3615" t="s">
        <v>8398</v>
      </c>
      <c r="G3615" s="1">
        <v>-3449.1859656145575</v>
      </c>
      <c r="H3615" s="1">
        <v>1.2538342092452699E-2</v>
      </c>
      <c r="K3615" s="4">
        <v>110788636.17</v>
      </c>
      <c r="L3615" s="5">
        <v>4525001</v>
      </c>
      <c r="M3615" s="6">
        <v>24.483671090000001</v>
      </c>
      <c r="AB3615" s="8" t="s">
        <v>7735</v>
      </c>
    </row>
    <row r="3616" spans="1:28" x14ac:dyDescent="0.35">
      <c r="A3616" t="s">
        <v>4236</v>
      </c>
      <c r="B3616" t="s">
        <v>8399</v>
      </c>
      <c r="C3616" t="s">
        <v>8399</v>
      </c>
      <c r="G3616" s="1">
        <v>-3420.0176906225724</v>
      </c>
      <c r="H3616" s="1">
        <v>1.21629932031586E-2</v>
      </c>
      <c r="K3616" s="4">
        <v>110788636.17</v>
      </c>
      <c r="L3616" s="5">
        <v>4525001</v>
      </c>
      <c r="M3616" s="6">
        <v>24.483671090000001</v>
      </c>
      <c r="AB3616" s="8" t="s">
        <v>7735</v>
      </c>
    </row>
    <row r="3617" spans="1:28" x14ac:dyDescent="0.35">
      <c r="A3617" t="s">
        <v>4236</v>
      </c>
      <c r="B3617" t="s">
        <v>8400</v>
      </c>
      <c r="C3617" t="s">
        <v>8400</v>
      </c>
      <c r="G3617" s="1">
        <v>-3452.6560709531941</v>
      </c>
      <c r="H3617" s="1">
        <v>1.17673121786617E-2</v>
      </c>
      <c r="K3617" s="4">
        <v>110788636.17</v>
      </c>
      <c r="L3617" s="5">
        <v>4525001</v>
      </c>
      <c r="M3617" s="6">
        <v>24.483671090000001</v>
      </c>
      <c r="AB3617" s="8" t="s">
        <v>7735</v>
      </c>
    </row>
    <row r="3618" spans="1:28" x14ac:dyDescent="0.35">
      <c r="A3618" t="s">
        <v>4236</v>
      </c>
      <c r="B3618" t="s">
        <v>8401</v>
      </c>
      <c r="C3618" t="s">
        <v>8401</v>
      </c>
      <c r="G3618" s="1">
        <v>-3587.1814212654258</v>
      </c>
      <c r="H3618" s="1">
        <v>1.26443197152094E-2</v>
      </c>
      <c r="K3618" s="4">
        <v>110788636.17</v>
      </c>
      <c r="L3618" s="5">
        <v>4525001</v>
      </c>
      <c r="M3618" s="6">
        <v>24.483671090000001</v>
      </c>
      <c r="AB3618" s="8" t="s">
        <v>7735</v>
      </c>
    </row>
    <row r="3619" spans="1:28" x14ac:dyDescent="0.35">
      <c r="A3619" t="s">
        <v>4236</v>
      </c>
      <c r="B3619" t="s">
        <v>8402</v>
      </c>
      <c r="C3619" t="s">
        <v>8402</v>
      </c>
      <c r="G3619" s="1">
        <v>-3741.7371531245221</v>
      </c>
      <c r="H3619" s="1">
        <v>9.1594722259345195E-3</v>
      </c>
      <c r="K3619" s="4">
        <v>110788636.17</v>
      </c>
      <c r="L3619" s="5">
        <v>4525001</v>
      </c>
      <c r="M3619" s="6">
        <v>24.483671090000001</v>
      </c>
      <c r="AB3619" s="8" t="s">
        <v>7735</v>
      </c>
    </row>
    <row r="3620" spans="1:28" x14ac:dyDescent="0.35">
      <c r="A3620" t="s">
        <v>4236</v>
      </c>
      <c r="B3620" t="s">
        <v>8403</v>
      </c>
      <c r="C3620" t="s">
        <v>8403</v>
      </c>
      <c r="G3620" s="1">
        <v>-4137.9411115891908</v>
      </c>
      <c r="H3620" s="1">
        <v>1.48764486874692E-2</v>
      </c>
      <c r="K3620" s="4">
        <v>110788636.17</v>
      </c>
      <c r="L3620" s="5">
        <v>4525001</v>
      </c>
      <c r="M3620" s="6">
        <v>24.483671090000001</v>
      </c>
      <c r="AB3620" s="8" t="s">
        <v>7735</v>
      </c>
    </row>
    <row r="3621" spans="1:28" x14ac:dyDescent="0.35">
      <c r="A3621" t="s">
        <v>4236</v>
      </c>
      <c r="B3621" t="s">
        <v>8404</v>
      </c>
      <c r="C3621" t="s">
        <v>8404</v>
      </c>
      <c r="G3621" s="1">
        <v>-3861.6183796519708</v>
      </c>
      <c r="H3621" s="1">
        <v>1.3001206639743801E-2</v>
      </c>
      <c r="K3621" s="4">
        <v>110788636.17</v>
      </c>
      <c r="L3621" s="5">
        <v>4525001</v>
      </c>
      <c r="M3621" s="6">
        <v>24.483671090000001</v>
      </c>
      <c r="AB3621" s="8" t="s">
        <v>7735</v>
      </c>
    </row>
    <row r="3622" spans="1:28" x14ac:dyDescent="0.35">
      <c r="A3622" t="s">
        <v>4236</v>
      </c>
      <c r="B3622" t="s">
        <v>8405</v>
      </c>
      <c r="C3622" t="s">
        <v>8405</v>
      </c>
      <c r="G3622" s="1">
        <v>-3460.0915766212861</v>
      </c>
      <c r="H3622" s="1">
        <v>9.2840643417515401E-3</v>
      </c>
      <c r="K3622" s="4">
        <v>110788636.17</v>
      </c>
      <c r="L3622" s="5">
        <v>4525001</v>
      </c>
      <c r="M3622" s="6">
        <v>24.483671090000001</v>
      </c>
      <c r="AB3622" s="8" t="s">
        <v>7735</v>
      </c>
    </row>
    <row r="3623" spans="1:28" x14ac:dyDescent="0.35">
      <c r="A3623" t="s">
        <v>4236</v>
      </c>
      <c r="B3623" t="s">
        <v>8406</v>
      </c>
      <c r="C3623" t="s">
        <v>8406</v>
      </c>
      <c r="G3623" s="1">
        <v>-4415.8861516605139</v>
      </c>
      <c r="H3623" s="1">
        <v>1.4438775192074199E-2</v>
      </c>
      <c r="K3623" s="4">
        <v>110788636.17</v>
      </c>
      <c r="L3623" s="5">
        <v>4525001</v>
      </c>
      <c r="M3623" s="6">
        <v>24.483671090000001</v>
      </c>
      <c r="AB3623" s="8" t="s">
        <v>7735</v>
      </c>
    </row>
    <row r="3624" spans="1:28" x14ac:dyDescent="0.35">
      <c r="A3624" t="s">
        <v>4236</v>
      </c>
      <c r="B3624" t="s">
        <v>8407</v>
      </c>
      <c r="C3624" t="s">
        <v>8407</v>
      </c>
      <c r="G3624" s="1">
        <v>-3436.0715287017179</v>
      </c>
      <c r="H3624" s="1">
        <v>9.8991036133564293E-3</v>
      </c>
      <c r="K3624" s="4">
        <v>110788636.17</v>
      </c>
      <c r="L3624" s="5">
        <v>4525001</v>
      </c>
      <c r="M3624" s="6">
        <v>24.483671090000001</v>
      </c>
      <c r="AB3624" s="8" t="s">
        <v>7735</v>
      </c>
    </row>
    <row r="3625" spans="1:28" x14ac:dyDescent="0.35">
      <c r="A3625" t="s">
        <v>4236</v>
      </c>
      <c r="B3625" t="s">
        <v>8408</v>
      </c>
      <c r="C3625" t="s">
        <v>8408</v>
      </c>
      <c r="G3625" s="1">
        <v>-3776.7677798375089</v>
      </c>
      <c r="H3625" s="1">
        <v>7.3106216590718498E-3</v>
      </c>
      <c r="K3625" s="4">
        <v>110788636.17</v>
      </c>
      <c r="L3625" s="5">
        <v>4525001</v>
      </c>
      <c r="M3625" s="6">
        <v>24.483671090000001</v>
      </c>
      <c r="AB3625" s="8" t="s">
        <v>7735</v>
      </c>
    </row>
    <row r="3626" spans="1:28" x14ac:dyDescent="0.35">
      <c r="A3626" t="s">
        <v>4236</v>
      </c>
      <c r="B3626" t="s">
        <v>8409</v>
      </c>
      <c r="C3626" t="s">
        <v>8409</v>
      </c>
      <c r="G3626" s="1">
        <v>-3770.9999326988959</v>
      </c>
      <c r="H3626" s="1">
        <v>0</v>
      </c>
      <c r="K3626" s="4">
        <v>110788636.17</v>
      </c>
      <c r="L3626" s="5">
        <v>4525001</v>
      </c>
      <c r="M3626" s="6">
        <v>24.483671090000001</v>
      </c>
      <c r="AB3626" s="8" t="s">
        <v>7735</v>
      </c>
    </row>
    <row r="3627" spans="1:28" x14ac:dyDescent="0.35">
      <c r="A3627" t="s">
        <v>4236</v>
      </c>
      <c r="B3627" t="s">
        <v>8410</v>
      </c>
      <c r="C3627" t="s">
        <v>8410</v>
      </c>
      <c r="G3627" s="1">
        <v>-3654.8859281946957</v>
      </c>
      <c r="H3627" s="1">
        <v>1.1419808058423899E-2</v>
      </c>
      <c r="K3627" s="4">
        <v>110788636.17</v>
      </c>
      <c r="L3627" s="5">
        <v>4525001</v>
      </c>
      <c r="M3627" s="6">
        <v>24.483671090000001</v>
      </c>
      <c r="AB3627" s="8" t="s">
        <v>7735</v>
      </c>
    </row>
    <row r="3628" spans="1:28" x14ac:dyDescent="0.35">
      <c r="A3628" t="s">
        <v>4236</v>
      </c>
      <c r="B3628" t="s">
        <v>8411</v>
      </c>
      <c r="C3628" t="s">
        <v>8411</v>
      </c>
      <c r="G3628" s="1">
        <v>-3474.8753331646608</v>
      </c>
      <c r="H3628" s="1">
        <v>8.7063580882555999E-3</v>
      </c>
      <c r="K3628" s="4">
        <v>110788636.17</v>
      </c>
      <c r="L3628" s="5">
        <v>4525001</v>
      </c>
      <c r="M3628" s="6">
        <v>24.483671090000001</v>
      </c>
      <c r="AB3628" s="8" t="s">
        <v>7735</v>
      </c>
    </row>
    <row r="3629" spans="1:28" x14ac:dyDescent="0.35">
      <c r="A3629" t="s">
        <v>4236</v>
      </c>
      <c r="B3629" t="s">
        <v>8412</v>
      </c>
      <c r="C3629" t="s">
        <v>8412</v>
      </c>
      <c r="G3629" s="1">
        <v>-3468.3056947706432</v>
      </c>
      <c r="H3629" s="1">
        <v>9.4703084359954101E-3</v>
      </c>
      <c r="K3629" s="4">
        <v>110788636.17</v>
      </c>
      <c r="L3629" s="5">
        <v>4525001</v>
      </c>
      <c r="M3629" s="6">
        <v>24.483671090000001</v>
      </c>
      <c r="AB3629" s="8" t="s">
        <v>7735</v>
      </c>
    </row>
    <row r="3630" spans="1:28" x14ac:dyDescent="0.35">
      <c r="A3630" t="s">
        <v>4236</v>
      </c>
      <c r="B3630" t="s">
        <v>8413</v>
      </c>
      <c r="C3630" t="s">
        <v>8413</v>
      </c>
      <c r="G3630" s="1">
        <v>-3431.7303158560994</v>
      </c>
      <c r="H3630" s="1">
        <v>1.06286968839054E-2</v>
      </c>
      <c r="K3630" s="4">
        <v>110788636.17</v>
      </c>
      <c r="L3630" s="5">
        <v>4525001</v>
      </c>
      <c r="M3630" s="6">
        <v>24.483671090000001</v>
      </c>
      <c r="AB3630" s="8" t="s">
        <v>7735</v>
      </c>
    </row>
    <row r="3631" spans="1:28" x14ac:dyDescent="0.35">
      <c r="A3631" t="s">
        <v>4236</v>
      </c>
      <c r="B3631" t="s">
        <v>8414</v>
      </c>
      <c r="C3631" t="s">
        <v>8414</v>
      </c>
      <c r="G3631" s="1">
        <v>-3402.9211865062603</v>
      </c>
      <c r="H3631" s="1">
        <v>1.0257830904605501E-2</v>
      </c>
      <c r="K3631" s="4">
        <v>110788636.17</v>
      </c>
      <c r="L3631" s="5">
        <v>4525001</v>
      </c>
      <c r="M3631" s="6">
        <v>24.483671090000001</v>
      </c>
      <c r="AB3631" s="8" t="s">
        <v>7735</v>
      </c>
    </row>
    <row r="3632" spans="1:28" x14ac:dyDescent="0.35">
      <c r="A3632" t="s">
        <v>4236</v>
      </c>
      <c r="B3632" t="s">
        <v>8415</v>
      </c>
      <c r="C3632" t="s">
        <v>8415</v>
      </c>
      <c r="G3632" s="1">
        <v>-3435.1047787711145</v>
      </c>
      <c r="H3632" s="1">
        <v>9.8105633785282396E-3</v>
      </c>
      <c r="K3632" s="4">
        <v>110788636.17</v>
      </c>
      <c r="L3632" s="5">
        <v>4525001</v>
      </c>
      <c r="M3632" s="6">
        <v>24.483671090000001</v>
      </c>
      <c r="AB3632" s="8" t="s">
        <v>7735</v>
      </c>
    </row>
    <row r="3633" spans="1:28" x14ac:dyDescent="0.35">
      <c r="A3633" t="s">
        <v>4236</v>
      </c>
      <c r="B3633" t="s">
        <v>8416</v>
      </c>
      <c r="C3633" t="s">
        <v>8416</v>
      </c>
      <c r="G3633" s="1">
        <v>-3568.4501030852707</v>
      </c>
      <c r="H3633" s="1">
        <v>1.0723941792440799E-2</v>
      </c>
      <c r="K3633" s="4">
        <v>110788636.17</v>
      </c>
      <c r="L3633" s="5">
        <v>4525001</v>
      </c>
      <c r="M3633" s="6">
        <v>24.483671090000001</v>
      </c>
      <c r="AB3633" s="8" t="s">
        <v>7735</v>
      </c>
    </row>
    <row r="3634" spans="1:28" x14ac:dyDescent="0.35">
      <c r="A3634" t="s">
        <v>4236</v>
      </c>
      <c r="B3634" t="s">
        <v>8417</v>
      </c>
      <c r="C3634" t="s">
        <v>8417</v>
      </c>
      <c r="G3634" s="1">
        <v>-3720.9808020697965</v>
      </c>
      <c r="H3634" s="1">
        <v>6.7032067171212996E-3</v>
      </c>
      <c r="K3634" s="4">
        <v>110788636.17</v>
      </c>
      <c r="L3634" s="5">
        <v>4525001</v>
      </c>
      <c r="M3634" s="6">
        <v>24.483671090000001</v>
      </c>
      <c r="AB3634" s="8" t="s">
        <v>7735</v>
      </c>
    </row>
    <row r="3635" spans="1:28" x14ac:dyDescent="0.35">
      <c r="A3635" t="s">
        <v>4236</v>
      </c>
      <c r="B3635" t="s">
        <v>8418</v>
      </c>
      <c r="C3635" t="s">
        <v>8418</v>
      </c>
      <c r="G3635" s="1">
        <v>-3442.3406097139318</v>
      </c>
      <c r="H3635" s="1">
        <v>7.1719834500148698E-3</v>
      </c>
      <c r="K3635" s="4">
        <v>110788636.17</v>
      </c>
      <c r="L3635" s="5">
        <v>4525001</v>
      </c>
      <c r="M3635" s="6">
        <v>24.483671090000001</v>
      </c>
      <c r="AB3635" s="8" t="s">
        <v>7735</v>
      </c>
    </row>
    <row r="3636" spans="1:28" x14ac:dyDescent="0.35">
      <c r="A3636" t="s">
        <v>4236</v>
      </c>
      <c r="B3636" t="s">
        <v>8419</v>
      </c>
      <c r="C3636" t="s">
        <v>8419</v>
      </c>
      <c r="G3636" s="1">
        <v>-3839.9590802821067</v>
      </c>
      <c r="H3636" s="1">
        <v>1.10584233234867E-2</v>
      </c>
      <c r="K3636" s="4">
        <v>110788636.17</v>
      </c>
      <c r="L3636" s="5">
        <v>4525001</v>
      </c>
      <c r="M3636" s="6">
        <v>24.483671090000001</v>
      </c>
      <c r="AB3636" s="8" t="s">
        <v>7735</v>
      </c>
    </row>
    <row r="3637" spans="1:28" x14ac:dyDescent="0.35">
      <c r="A3637" t="s">
        <v>4236</v>
      </c>
      <c r="B3637" t="s">
        <v>8420</v>
      </c>
      <c r="C3637" t="s">
        <v>8420</v>
      </c>
      <c r="G3637" s="1">
        <v>-3418.6990076209286</v>
      </c>
      <c r="H3637" s="1">
        <v>8.0058331854064996E-3</v>
      </c>
      <c r="K3637" s="4">
        <v>110788636.17</v>
      </c>
      <c r="L3637" s="5">
        <v>4525001</v>
      </c>
      <c r="M3637" s="6">
        <v>24.483671090000001</v>
      </c>
      <c r="AB3637" s="8" t="s">
        <v>7735</v>
      </c>
    </row>
    <row r="3638" spans="1:28" x14ac:dyDescent="0.35">
      <c r="A3638" t="s">
        <v>4236</v>
      </c>
      <c r="B3638" t="s">
        <v>8421</v>
      </c>
      <c r="C3638" t="s">
        <v>8421</v>
      </c>
      <c r="G3638" s="1">
        <v>-4368.243846166828</v>
      </c>
      <c r="H3638" s="1">
        <v>1.1256011196196399E-2</v>
      </c>
      <c r="K3638" s="4">
        <v>110788636.17</v>
      </c>
      <c r="L3638" s="5">
        <v>4525001</v>
      </c>
      <c r="M3638" s="6">
        <v>24.483671090000001</v>
      </c>
      <c r="AB3638" s="8" t="s">
        <v>7735</v>
      </c>
    </row>
    <row r="3639" spans="1:28" x14ac:dyDescent="0.35">
      <c r="A3639" t="s">
        <v>4236</v>
      </c>
      <c r="B3639" t="s">
        <v>8422</v>
      </c>
      <c r="C3639" t="s">
        <v>8422</v>
      </c>
      <c r="G3639" s="1">
        <v>-4112.5378139126396</v>
      </c>
      <c r="H3639" s="1">
        <v>1.28397081593251E-2</v>
      </c>
      <c r="K3639" s="4">
        <v>110788636.17</v>
      </c>
      <c r="L3639" s="5">
        <v>4525001</v>
      </c>
      <c r="M3639" s="6">
        <v>24.483671090000001</v>
      </c>
      <c r="AB3639" s="8" t="s">
        <v>7735</v>
      </c>
    </row>
    <row r="3640" spans="1:28" x14ac:dyDescent="0.35">
      <c r="A3640" t="s">
        <v>4236</v>
      </c>
      <c r="B3640" t="s">
        <v>8423</v>
      </c>
      <c r="C3640" t="s">
        <v>8423</v>
      </c>
      <c r="G3640" s="1">
        <v>-4388.2162113156892</v>
      </c>
      <c r="H3640" s="1">
        <v>1.2374114822768701E-2</v>
      </c>
      <c r="K3640" s="4">
        <v>110788636.17</v>
      </c>
      <c r="L3640" s="5">
        <v>4525001</v>
      </c>
      <c r="M3640" s="6">
        <v>24.483671090000001</v>
      </c>
      <c r="AB3640" s="8" t="s">
        <v>7735</v>
      </c>
    </row>
    <row r="3641" spans="1:28" x14ac:dyDescent="0.35">
      <c r="A3641" t="s">
        <v>4236</v>
      </c>
      <c r="B3641" t="s">
        <v>8424</v>
      </c>
      <c r="C3641" t="s">
        <v>8424</v>
      </c>
      <c r="G3641" s="1">
        <v>-4278.9004445098881</v>
      </c>
      <c r="H3641" s="1">
        <v>1.14736962945307E-2</v>
      </c>
      <c r="K3641" s="4">
        <v>110788636.17</v>
      </c>
      <c r="L3641" s="5">
        <v>4525001</v>
      </c>
      <c r="M3641" s="6">
        <v>24.483671090000001</v>
      </c>
      <c r="AB3641" s="8" t="s">
        <v>7735</v>
      </c>
    </row>
    <row r="3642" spans="1:28" x14ac:dyDescent="0.35">
      <c r="A3642" t="s">
        <v>4236</v>
      </c>
      <c r="B3642" t="s">
        <v>8425</v>
      </c>
      <c r="C3642" t="s">
        <v>8425</v>
      </c>
      <c r="G3642" s="1">
        <v>-3456.980516047468</v>
      </c>
      <c r="H3642" s="1">
        <v>6.8140733867776198E-3</v>
      </c>
      <c r="K3642" s="4">
        <v>110788636.17</v>
      </c>
      <c r="L3642" s="5">
        <v>4525001</v>
      </c>
      <c r="M3642" s="6">
        <v>24.483671090000001</v>
      </c>
      <c r="AB3642" s="8" t="s">
        <v>7735</v>
      </c>
    </row>
    <row r="3643" spans="1:28" x14ac:dyDescent="0.35">
      <c r="A3643" t="s">
        <v>4236</v>
      </c>
      <c r="B3643" t="s">
        <v>8426</v>
      </c>
      <c r="C3643" t="s">
        <v>8426</v>
      </c>
      <c r="G3643" s="1">
        <v>-3635.3974169502808</v>
      </c>
      <c r="H3643" s="1">
        <v>9.6498050479159395E-3</v>
      </c>
      <c r="K3643" s="4">
        <v>110788636.17</v>
      </c>
      <c r="L3643" s="5">
        <v>4525001</v>
      </c>
      <c r="M3643" s="6">
        <v>24.483671090000001</v>
      </c>
      <c r="AB3643" s="8" t="s">
        <v>7735</v>
      </c>
    </row>
    <row r="3644" spans="1:28" x14ac:dyDescent="0.35">
      <c r="A3644" t="s">
        <v>4236</v>
      </c>
      <c r="B3644" t="s">
        <v>8427</v>
      </c>
      <c r="C3644" t="s">
        <v>8427</v>
      </c>
      <c r="G3644" s="1">
        <v>-3755.4314908977144</v>
      </c>
      <c r="H3644" s="1">
        <v>4.75085262158686E-3</v>
      </c>
      <c r="K3644" s="4">
        <v>110788636.17</v>
      </c>
      <c r="L3644" s="5">
        <v>4525001</v>
      </c>
      <c r="M3644" s="6">
        <v>24.483671090000001</v>
      </c>
      <c r="AB3644" s="8" t="s">
        <v>7735</v>
      </c>
    </row>
    <row r="3645" spans="1:28" x14ac:dyDescent="0.35">
      <c r="A3645" t="s">
        <v>4236</v>
      </c>
      <c r="B3645" t="s">
        <v>8428</v>
      </c>
      <c r="C3645" t="s">
        <v>8428</v>
      </c>
      <c r="G3645" s="1">
        <v>-3414.4068409717906</v>
      </c>
      <c r="H3645" s="1">
        <v>8.9358200992629196E-3</v>
      </c>
      <c r="K3645" s="4">
        <v>110788636.17</v>
      </c>
      <c r="L3645" s="5">
        <v>4525001</v>
      </c>
      <c r="M3645" s="6">
        <v>24.483671090000001</v>
      </c>
      <c r="AB3645" s="8" t="s">
        <v>7735</v>
      </c>
    </row>
    <row r="3646" spans="1:28" x14ac:dyDescent="0.35">
      <c r="A3646" t="s">
        <v>4236</v>
      </c>
      <c r="B3646" t="s">
        <v>8429</v>
      </c>
      <c r="C3646" t="s">
        <v>8429</v>
      </c>
      <c r="G3646" s="1">
        <v>-3417.6869780388693</v>
      </c>
      <c r="H3646" s="1">
        <v>8.0838393510059003E-3</v>
      </c>
      <c r="K3646" s="4">
        <v>110788636.17</v>
      </c>
      <c r="L3646" s="5">
        <v>4525001</v>
      </c>
      <c r="M3646" s="6">
        <v>24.483671090000001</v>
      </c>
      <c r="AB3646" s="8" t="s">
        <v>7735</v>
      </c>
    </row>
    <row r="3647" spans="1:28" x14ac:dyDescent="0.35">
      <c r="A3647" t="s">
        <v>4236</v>
      </c>
      <c r="B3647" t="s">
        <v>8430</v>
      </c>
      <c r="C3647" t="s">
        <v>8430</v>
      </c>
      <c r="G3647" s="1">
        <v>-3549.8651177938573</v>
      </c>
      <c r="H3647" s="1">
        <v>9.0259697122058308E-3</v>
      </c>
      <c r="K3647" s="4">
        <v>110788636.17</v>
      </c>
      <c r="L3647" s="5">
        <v>4525001</v>
      </c>
      <c r="M3647" s="6">
        <v>24.483671090000001</v>
      </c>
      <c r="AB3647" s="8" t="s">
        <v>7735</v>
      </c>
    </row>
    <row r="3648" spans="1:28" x14ac:dyDescent="0.35">
      <c r="A3648" t="s">
        <v>4236</v>
      </c>
      <c r="B3648" t="s">
        <v>8431</v>
      </c>
      <c r="C3648" t="s">
        <v>8431</v>
      </c>
      <c r="G3648" s="1">
        <v>-4443.5775088495748</v>
      </c>
      <c r="H3648" s="1">
        <v>1.05145897850626E-2</v>
      </c>
      <c r="K3648" s="4">
        <v>110788636.17</v>
      </c>
      <c r="L3648" s="5">
        <v>4525001</v>
      </c>
      <c r="M3648" s="6">
        <v>24.483671090000001</v>
      </c>
      <c r="AB3648" s="8" t="s">
        <v>7735</v>
      </c>
    </row>
    <row r="3649" spans="1:28" x14ac:dyDescent="0.35">
      <c r="A3649" t="s">
        <v>4236</v>
      </c>
      <c r="B3649" t="s">
        <v>8432</v>
      </c>
      <c r="C3649" t="s">
        <v>8432</v>
      </c>
      <c r="G3649" s="1">
        <v>-3700.3966841942406</v>
      </c>
      <c r="H3649" s="1">
        <v>4.6328168451422198E-3</v>
      </c>
      <c r="K3649" s="4">
        <v>110788636.17</v>
      </c>
      <c r="L3649" s="5">
        <v>4525001</v>
      </c>
      <c r="M3649" s="6">
        <v>24.483671090000001</v>
      </c>
      <c r="AB3649" s="8" t="s">
        <v>7735</v>
      </c>
    </row>
    <row r="3650" spans="1:28" x14ac:dyDescent="0.35">
      <c r="A3650" t="s">
        <v>4236</v>
      </c>
      <c r="B3650" t="s">
        <v>8433</v>
      </c>
      <c r="C3650" t="s">
        <v>8433</v>
      </c>
      <c r="G3650" s="1">
        <v>-3818.4814973380953</v>
      </c>
      <c r="H3650" s="1">
        <v>9.3500228690417703E-3</v>
      </c>
      <c r="K3650" s="4">
        <v>110788636.17</v>
      </c>
      <c r="L3650" s="5">
        <v>4525001</v>
      </c>
      <c r="M3650" s="6">
        <v>24.483671090000001</v>
      </c>
      <c r="AB3650" s="8" t="s">
        <v>7735</v>
      </c>
    </row>
    <row r="3651" spans="1:28" x14ac:dyDescent="0.35">
      <c r="A3651" t="s">
        <v>4236</v>
      </c>
      <c r="B3651" t="s">
        <v>8434</v>
      </c>
      <c r="C3651" t="s">
        <v>8434</v>
      </c>
      <c r="G3651" s="1">
        <v>-4340.5592029284599</v>
      </c>
      <c r="H3651" s="1">
        <v>9.3569100369391197E-3</v>
      </c>
      <c r="K3651" s="4">
        <v>110788636.17</v>
      </c>
      <c r="L3651" s="5">
        <v>4525001</v>
      </c>
      <c r="M3651" s="6">
        <v>24.483671090000001</v>
      </c>
      <c r="AB3651" s="8" t="s">
        <v>7735</v>
      </c>
    </row>
    <row r="3652" spans="1:28" x14ac:dyDescent="0.35">
      <c r="A3652" t="s">
        <v>4236</v>
      </c>
      <c r="B3652" t="s">
        <v>8435</v>
      </c>
      <c r="C3652" t="s">
        <v>8435</v>
      </c>
      <c r="G3652" s="1">
        <v>-4087.3677308487986</v>
      </c>
      <c r="H3652" s="1">
        <v>1.10281555210555E-2</v>
      </c>
      <c r="K3652" s="4">
        <v>110788636.17</v>
      </c>
      <c r="L3652" s="5">
        <v>4525001</v>
      </c>
      <c r="M3652" s="6">
        <v>24.483671090000001</v>
      </c>
      <c r="AB3652" s="8" t="s">
        <v>7735</v>
      </c>
    </row>
    <row r="3653" spans="1:28" x14ac:dyDescent="0.35">
      <c r="A3653" t="s">
        <v>4236</v>
      </c>
      <c r="B3653" t="s">
        <v>8436</v>
      </c>
      <c r="C3653" t="s">
        <v>8436</v>
      </c>
      <c r="G3653" s="1">
        <v>-3439.223575191806</v>
      </c>
      <c r="H3653" s="1">
        <v>5.2224571706604196E-3</v>
      </c>
      <c r="K3653" s="4">
        <v>110788636.17</v>
      </c>
      <c r="L3653" s="5">
        <v>4525001</v>
      </c>
      <c r="M3653" s="6">
        <v>24.483671090000001</v>
      </c>
      <c r="AB3653" s="8" t="s">
        <v>7735</v>
      </c>
    </row>
    <row r="3654" spans="1:28" x14ac:dyDescent="0.35">
      <c r="A3654" t="s">
        <v>4236</v>
      </c>
      <c r="B3654" t="s">
        <v>8437</v>
      </c>
      <c r="C3654" t="s">
        <v>8437</v>
      </c>
      <c r="G3654" s="1">
        <v>-3397.2142098774798</v>
      </c>
      <c r="H3654" s="1">
        <v>7.4593725304959698E-3</v>
      </c>
      <c r="K3654" s="4">
        <v>110788636.17</v>
      </c>
      <c r="L3654" s="5">
        <v>4525001</v>
      </c>
      <c r="M3654" s="6">
        <v>24.483671090000001</v>
      </c>
      <c r="AB3654" s="8" t="s">
        <v>7735</v>
      </c>
    </row>
    <row r="3655" spans="1:28" x14ac:dyDescent="0.35">
      <c r="A3655" t="s">
        <v>4236</v>
      </c>
      <c r="B3655" t="s">
        <v>8438</v>
      </c>
      <c r="C3655" t="s">
        <v>8438</v>
      </c>
      <c r="G3655" s="1">
        <v>-3616.0643655317022</v>
      </c>
      <c r="H3655" s="1">
        <v>8.1047458426509005E-3</v>
      </c>
      <c r="K3655" s="4">
        <v>110788636.17</v>
      </c>
      <c r="L3655" s="5">
        <v>4525001</v>
      </c>
      <c r="M3655" s="6">
        <v>24.483671090000001</v>
      </c>
      <c r="AB3655" s="8" t="s">
        <v>7735</v>
      </c>
    </row>
    <row r="3656" spans="1:28" x14ac:dyDescent="0.35">
      <c r="A3656" t="s">
        <v>4236</v>
      </c>
      <c r="B3656" t="s">
        <v>8439</v>
      </c>
      <c r="C3656" t="s">
        <v>8439</v>
      </c>
      <c r="G3656" s="1">
        <v>-4360.8055282543146</v>
      </c>
      <c r="H3656" s="1">
        <v>1.0549579851637301E-2</v>
      </c>
      <c r="K3656" s="4">
        <v>110788636.17</v>
      </c>
      <c r="L3656" s="5">
        <v>4525001</v>
      </c>
      <c r="M3656" s="6">
        <v>24.483671090000001</v>
      </c>
      <c r="AB3656" s="8" t="s">
        <v>7735</v>
      </c>
    </row>
    <row r="3657" spans="1:28" x14ac:dyDescent="0.35">
      <c r="A3657" t="s">
        <v>4236</v>
      </c>
      <c r="B3657" t="s">
        <v>8440</v>
      </c>
      <c r="C3657" t="s">
        <v>8440</v>
      </c>
      <c r="G3657" s="1">
        <v>-4252.2715423644431</v>
      </c>
      <c r="H3657" s="1">
        <v>9.6593315680593497E-3</v>
      </c>
      <c r="K3657" s="4">
        <v>110788636.17</v>
      </c>
      <c r="L3657" s="5">
        <v>4525001</v>
      </c>
      <c r="M3657" s="6">
        <v>24.483671090000001</v>
      </c>
      <c r="AB3657" s="8" t="s">
        <v>7735</v>
      </c>
    </row>
    <row r="3658" spans="1:28" x14ac:dyDescent="0.35">
      <c r="A3658" t="s">
        <v>4236</v>
      </c>
      <c r="B3658" t="s">
        <v>8441</v>
      </c>
      <c r="C3658" t="s">
        <v>8441</v>
      </c>
      <c r="G3658" s="1">
        <v>-3400.4013184366022</v>
      </c>
      <c r="H3658" s="1">
        <v>6.5948276228602696E-3</v>
      </c>
      <c r="K3658" s="4">
        <v>110788636.17</v>
      </c>
      <c r="L3658" s="5">
        <v>4525001</v>
      </c>
      <c r="M3658" s="6">
        <v>24.483671090000001</v>
      </c>
      <c r="AB3658" s="8" t="s">
        <v>7735</v>
      </c>
    </row>
    <row r="3659" spans="1:28" x14ac:dyDescent="0.35">
      <c r="A3659" t="s">
        <v>4236</v>
      </c>
      <c r="B3659" t="s">
        <v>8442</v>
      </c>
      <c r="C3659" t="s">
        <v>8442</v>
      </c>
      <c r="G3659" s="1">
        <v>-3734.2754968594768</v>
      </c>
      <c r="H3659" s="1">
        <v>2.7481541041675002E-3</v>
      </c>
      <c r="K3659" s="4">
        <v>110788636.17</v>
      </c>
      <c r="L3659" s="5">
        <v>4525001</v>
      </c>
      <c r="M3659" s="6">
        <v>24.483671090000001</v>
      </c>
      <c r="AB3659" s="8" t="s">
        <v>7735</v>
      </c>
    </row>
    <row r="3660" spans="1:28" x14ac:dyDescent="0.35">
      <c r="A3660" t="s">
        <v>4236</v>
      </c>
      <c r="B3660" t="s">
        <v>8443</v>
      </c>
      <c r="C3660" t="s">
        <v>8443</v>
      </c>
      <c r="G3660" s="1">
        <v>-4490.8578526994743</v>
      </c>
      <c r="H3660" s="1">
        <v>9.7908242406266107E-3</v>
      </c>
      <c r="K3660" s="4">
        <v>110788636.17</v>
      </c>
      <c r="L3660" s="5">
        <v>4525001</v>
      </c>
      <c r="M3660" s="6">
        <v>24.483671090000001</v>
      </c>
      <c r="AB3660" s="8" t="s">
        <v>7735</v>
      </c>
    </row>
    <row r="3661" spans="1:28" x14ac:dyDescent="0.35">
      <c r="A3661" t="s">
        <v>4236</v>
      </c>
      <c r="B3661" t="s">
        <v>8444</v>
      </c>
      <c r="C3661" t="s">
        <v>8444</v>
      </c>
      <c r="G3661" s="1">
        <v>-3531.4249451076839</v>
      </c>
      <c r="H3661" s="1">
        <v>7.55105797937903E-3</v>
      </c>
      <c r="K3661" s="4">
        <v>110788636.17</v>
      </c>
      <c r="L3661" s="5">
        <v>4525001</v>
      </c>
      <c r="M3661" s="6">
        <v>24.483671090000001</v>
      </c>
      <c r="AB3661" s="8" t="s">
        <v>7735</v>
      </c>
    </row>
    <row r="3662" spans="1:28" x14ac:dyDescent="0.35">
      <c r="A3662" t="s">
        <v>4236</v>
      </c>
      <c r="B3662" t="s">
        <v>8445</v>
      </c>
      <c r="C3662" t="s">
        <v>8445</v>
      </c>
      <c r="G3662" s="1">
        <v>-4414.7586195934982</v>
      </c>
      <c r="H3662" s="1">
        <v>8.7247249961096597E-3</v>
      </c>
      <c r="K3662" s="4">
        <v>110788636.17</v>
      </c>
      <c r="L3662" s="5">
        <v>4525001</v>
      </c>
      <c r="M3662" s="6">
        <v>24.483671090000001</v>
      </c>
      <c r="AB3662" s="8" t="s">
        <v>7735</v>
      </c>
    </row>
    <row r="3663" spans="1:28" x14ac:dyDescent="0.35">
      <c r="A3663" t="s">
        <v>4236</v>
      </c>
      <c r="B3663" t="s">
        <v>8446</v>
      </c>
      <c r="C3663" t="s">
        <v>8446</v>
      </c>
      <c r="G3663" s="1">
        <v>-3679.9828992007356</v>
      </c>
      <c r="H3663" s="1">
        <v>3.0469431835697201E-3</v>
      </c>
      <c r="K3663" s="4">
        <v>110788636.17</v>
      </c>
      <c r="L3663" s="5">
        <v>4525001</v>
      </c>
      <c r="M3663" s="6">
        <v>24.483671090000001</v>
      </c>
      <c r="AB3663" s="8" t="s">
        <v>7735</v>
      </c>
    </row>
    <row r="3664" spans="1:28" x14ac:dyDescent="0.35">
      <c r="A3664" t="s">
        <v>4236</v>
      </c>
      <c r="B3664" t="s">
        <v>8447</v>
      </c>
      <c r="C3664" t="s">
        <v>8447</v>
      </c>
      <c r="G3664" s="1">
        <v>-3797.1836037460562</v>
      </c>
      <c r="H3664" s="1">
        <v>7.8677909168783106E-3</v>
      </c>
      <c r="K3664" s="4">
        <v>110788636.17</v>
      </c>
      <c r="L3664" s="5">
        <v>4525001</v>
      </c>
      <c r="M3664" s="6">
        <v>24.483671090000001</v>
      </c>
      <c r="AB3664" s="8" t="s">
        <v>7735</v>
      </c>
    </row>
    <row r="3665" spans="1:28" x14ac:dyDescent="0.35">
      <c r="A3665" t="s">
        <v>4236</v>
      </c>
      <c r="B3665" t="s">
        <v>8448</v>
      </c>
      <c r="C3665" t="s">
        <v>8448</v>
      </c>
      <c r="G3665" s="1">
        <v>-3380.151108202981</v>
      </c>
      <c r="H3665" s="1">
        <v>6.1925480320795499E-3</v>
      </c>
      <c r="K3665" s="4">
        <v>110788636.17</v>
      </c>
      <c r="L3665" s="5">
        <v>4525001</v>
      </c>
      <c r="M3665" s="6">
        <v>24.483671090000001</v>
      </c>
      <c r="AB3665" s="8" t="s">
        <v>7735</v>
      </c>
    </row>
    <row r="3666" spans="1:28" x14ac:dyDescent="0.35">
      <c r="A3666" t="s">
        <v>4236</v>
      </c>
      <c r="B3666" t="s">
        <v>8449</v>
      </c>
      <c r="C3666" t="s">
        <v>8449</v>
      </c>
      <c r="G3666" s="1">
        <v>-4062.4280164111474</v>
      </c>
      <c r="H3666" s="1">
        <v>9.43453010257915E-3</v>
      </c>
      <c r="K3666" s="4">
        <v>110788636.17</v>
      </c>
      <c r="L3666" s="5">
        <v>4525001</v>
      </c>
      <c r="M3666" s="6">
        <v>24.483671090000001</v>
      </c>
      <c r="AB3666" s="8" t="s">
        <v>7735</v>
      </c>
    </row>
    <row r="3667" spans="1:28" x14ac:dyDescent="0.35">
      <c r="A3667" t="s">
        <v>4236</v>
      </c>
      <c r="B3667" t="s">
        <v>8450</v>
      </c>
      <c r="C3667" t="s">
        <v>8450</v>
      </c>
      <c r="G3667" s="1">
        <v>-3596.8851248544329</v>
      </c>
      <c r="H3667" s="1">
        <v>6.77477117920344E-3</v>
      </c>
      <c r="K3667" s="4">
        <v>110788636.17</v>
      </c>
      <c r="L3667" s="5">
        <v>4525001</v>
      </c>
      <c r="M3667" s="6">
        <v>24.483671090000001</v>
      </c>
      <c r="AB3667" s="8" t="s">
        <v>7735</v>
      </c>
    </row>
    <row r="3668" spans="1:28" x14ac:dyDescent="0.35">
      <c r="A3668" t="s">
        <v>4236</v>
      </c>
      <c r="B3668" t="s">
        <v>8451</v>
      </c>
      <c r="C3668" t="s">
        <v>8451</v>
      </c>
      <c r="G3668" s="1">
        <v>-4313.1369137851161</v>
      </c>
      <c r="H3668" s="1">
        <v>7.73339543817102E-3</v>
      </c>
      <c r="K3668" s="4">
        <v>110788636.17</v>
      </c>
      <c r="L3668" s="5">
        <v>4525001</v>
      </c>
      <c r="M3668" s="6">
        <v>24.483671090000001</v>
      </c>
      <c r="AB3668" s="8" t="s">
        <v>7735</v>
      </c>
    </row>
    <row r="3669" spans="1:28" x14ac:dyDescent="0.35">
      <c r="A3669" t="s">
        <v>4236</v>
      </c>
      <c r="B3669" t="s">
        <v>8452</v>
      </c>
      <c r="C3669" t="s">
        <v>8452</v>
      </c>
      <c r="G3669" s="1">
        <v>-3513.1280844352777</v>
      </c>
      <c r="H3669" s="1">
        <v>6.2878055992280496E-3</v>
      </c>
      <c r="K3669" s="4">
        <v>110788636.17</v>
      </c>
      <c r="L3669" s="5">
        <v>4525001</v>
      </c>
      <c r="M3669" s="6">
        <v>24.483671090000001</v>
      </c>
      <c r="AB3669" s="8" t="s">
        <v>7735</v>
      </c>
    </row>
    <row r="3670" spans="1:28" x14ac:dyDescent="0.35">
      <c r="A3670" t="s">
        <v>4236</v>
      </c>
      <c r="B3670" t="s">
        <v>8453</v>
      </c>
      <c r="C3670" t="s">
        <v>8453</v>
      </c>
      <c r="G3670" s="1">
        <v>-4333.6508737011518</v>
      </c>
      <c r="H3670" s="1">
        <v>8.9563622445640399E-3</v>
      </c>
      <c r="K3670" s="4">
        <v>110788636.17</v>
      </c>
      <c r="L3670" s="5">
        <v>4525001</v>
      </c>
      <c r="M3670" s="6">
        <v>24.483671090000001</v>
      </c>
      <c r="AB3670" s="8" t="s">
        <v>7735</v>
      </c>
    </row>
    <row r="3671" spans="1:28" x14ac:dyDescent="0.35">
      <c r="A3671" t="s">
        <v>4236</v>
      </c>
      <c r="B3671" t="s">
        <v>8454</v>
      </c>
      <c r="C3671" t="s">
        <v>8454</v>
      </c>
      <c r="G3671" s="1">
        <v>-4225.890448592344</v>
      </c>
      <c r="H3671" s="1">
        <v>8.0939342709352696E-3</v>
      </c>
      <c r="K3671" s="4">
        <v>110788636.17</v>
      </c>
      <c r="L3671" s="5">
        <v>4525001</v>
      </c>
      <c r="M3671" s="6">
        <v>24.483671090000001</v>
      </c>
      <c r="AB3671" s="8" t="s">
        <v>7735</v>
      </c>
    </row>
    <row r="3672" spans="1:28" x14ac:dyDescent="0.35">
      <c r="A3672" t="s">
        <v>4236</v>
      </c>
      <c r="B3672" t="s">
        <v>8455</v>
      </c>
      <c r="C3672" t="s">
        <v>8455</v>
      </c>
      <c r="G3672" s="1">
        <v>-4461.3395749823658</v>
      </c>
      <c r="H3672" s="1">
        <v>8.1574864146177796E-3</v>
      </c>
      <c r="K3672" s="4">
        <v>110788636.17</v>
      </c>
      <c r="L3672" s="5">
        <v>4525001</v>
      </c>
      <c r="M3672" s="6">
        <v>24.483671090000001</v>
      </c>
      <c r="AB3672" s="8" t="s">
        <v>7735</v>
      </c>
    </row>
    <row r="3673" spans="1:28" x14ac:dyDescent="0.35">
      <c r="A3673" t="s">
        <v>4236</v>
      </c>
      <c r="B3673" t="s">
        <v>8456</v>
      </c>
      <c r="C3673" t="s">
        <v>8456</v>
      </c>
      <c r="G3673" s="1">
        <v>-4302.2696957681092</v>
      </c>
      <c r="H3673" s="1">
        <v>9.0530080348495204E-3</v>
      </c>
      <c r="K3673" s="4">
        <v>110788636.17</v>
      </c>
      <c r="L3673" s="5">
        <v>4525001</v>
      </c>
      <c r="M3673" s="6">
        <v>24.483671090000001</v>
      </c>
      <c r="AB3673" s="8" t="s">
        <v>7735</v>
      </c>
    </row>
    <row r="3674" spans="1:28" x14ac:dyDescent="0.35">
      <c r="A3674" t="s">
        <v>4236</v>
      </c>
      <c r="B3674" t="s">
        <v>8457</v>
      </c>
      <c r="C3674" t="s">
        <v>8457</v>
      </c>
      <c r="G3674" s="1">
        <v>-4315.2048854606255</v>
      </c>
      <c r="H3674" s="1">
        <v>8.0949922525501896E-3</v>
      </c>
      <c r="K3674" s="4">
        <v>110788636.17</v>
      </c>
      <c r="L3674" s="5">
        <v>4525001</v>
      </c>
      <c r="M3674" s="6">
        <v>24.483671090000001</v>
      </c>
      <c r="AB3674" s="8" t="s">
        <v>7735</v>
      </c>
    </row>
    <row r="3675" spans="1:28" x14ac:dyDescent="0.35">
      <c r="A3675" t="s">
        <v>4236</v>
      </c>
      <c r="B3675" t="s">
        <v>8458</v>
      </c>
      <c r="C3675" t="s">
        <v>8458</v>
      </c>
      <c r="G3675" s="1">
        <v>-4386.2191819139553</v>
      </c>
      <c r="H3675" s="1">
        <v>7.20309481615947E-3</v>
      </c>
      <c r="K3675" s="4">
        <v>110788636.17</v>
      </c>
      <c r="L3675" s="5">
        <v>4525001</v>
      </c>
      <c r="M3675" s="6">
        <v>24.483671090000001</v>
      </c>
      <c r="AB3675" s="8" t="s">
        <v>7735</v>
      </c>
    </row>
    <row r="3676" spans="1:28" x14ac:dyDescent="0.35">
      <c r="A3676" t="s">
        <v>4236</v>
      </c>
      <c r="B3676" t="s">
        <v>8459</v>
      </c>
      <c r="C3676" t="s">
        <v>8459</v>
      </c>
      <c r="G3676" s="1">
        <v>-3776.063400618893</v>
      </c>
      <c r="H3676" s="1">
        <v>6.5923358842952598E-3</v>
      </c>
      <c r="K3676" s="4">
        <v>110788636.17</v>
      </c>
      <c r="L3676" s="5">
        <v>4525001</v>
      </c>
      <c r="M3676" s="6">
        <v>24.483671090000001</v>
      </c>
      <c r="AB3676" s="8" t="s">
        <v>7735</v>
      </c>
    </row>
    <row r="3677" spans="1:28" x14ac:dyDescent="0.35">
      <c r="A3677" t="s">
        <v>4236</v>
      </c>
      <c r="B3677" t="s">
        <v>8460</v>
      </c>
      <c r="C3677" t="s">
        <v>8460</v>
      </c>
      <c r="G3677" s="1">
        <v>-3577.8580676425213</v>
      </c>
      <c r="H3677" s="1">
        <v>5.6389685245153498E-3</v>
      </c>
      <c r="K3677" s="4">
        <v>110788636.17</v>
      </c>
      <c r="L3677" s="5">
        <v>4525001</v>
      </c>
      <c r="M3677" s="6">
        <v>24.483671090000001</v>
      </c>
      <c r="AB3677" s="8" t="s">
        <v>7735</v>
      </c>
    </row>
    <row r="3678" spans="1:28" x14ac:dyDescent="0.35">
      <c r="A3678" t="s">
        <v>4236</v>
      </c>
      <c r="B3678" t="s">
        <v>8461</v>
      </c>
      <c r="C3678" t="s">
        <v>8461</v>
      </c>
      <c r="G3678" s="1">
        <v>-4037.7158678941182</v>
      </c>
      <c r="H3678" s="1">
        <v>8.0441235936811999E-3</v>
      </c>
      <c r="K3678" s="4">
        <v>110788636.17</v>
      </c>
      <c r="L3678" s="5">
        <v>4525001</v>
      </c>
      <c r="M3678" s="6">
        <v>24.483671090000001</v>
      </c>
      <c r="AB3678" s="8" t="s">
        <v>7735</v>
      </c>
    </row>
    <row r="3679" spans="1:28" x14ac:dyDescent="0.35">
      <c r="A3679" t="s">
        <v>4236</v>
      </c>
      <c r="B3679" t="s">
        <v>8462</v>
      </c>
      <c r="C3679" t="s">
        <v>8462</v>
      </c>
      <c r="G3679" s="1">
        <v>-3494.9730545719112</v>
      </c>
      <c r="H3679" s="1">
        <v>5.2123180015495804E-3</v>
      </c>
      <c r="K3679" s="4">
        <v>110788636.17</v>
      </c>
      <c r="L3679" s="5">
        <v>4525001</v>
      </c>
      <c r="M3679" s="6">
        <v>24.483671090000001</v>
      </c>
      <c r="AB3679" s="8" t="s">
        <v>7735</v>
      </c>
    </row>
    <row r="3680" spans="1:28" x14ac:dyDescent="0.35">
      <c r="A3680" t="s">
        <v>4236</v>
      </c>
      <c r="B3680" t="s">
        <v>8463</v>
      </c>
      <c r="C3680" t="s">
        <v>8463</v>
      </c>
      <c r="G3680" s="1">
        <v>-4285.9736742392342</v>
      </c>
      <c r="H3680" s="1">
        <v>6.3640625249641002E-3</v>
      </c>
      <c r="K3680" s="4">
        <v>110788636.17</v>
      </c>
      <c r="L3680" s="5">
        <v>4525001</v>
      </c>
      <c r="M3680" s="6">
        <v>24.483671090000001</v>
      </c>
      <c r="AB3680" s="8" t="s">
        <v>7735</v>
      </c>
    </row>
    <row r="3681" spans="1:28" x14ac:dyDescent="0.35">
      <c r="A3681" t="s">
        <v>4236</v>
      </c>
      <c r="B3681" t="s">
        <v>8464</v>
      </c>
      <c r="C3681" t="s">
        <v>8464</v>
      </c>
      <c r="G3681" s="1">
        <v>-4306.7490689886254</v>
      </c>
      <c r="H3681" s="1">
        <v>7.5772953786609996E-3</v>
      </c>
      <c r="K3681" s="4">
        <v>110788636.17</v>
      </c>
      <c r="L3681" s="5">
        <v>4525001</v>
      </c>
      <c r="M3681" s="6">
        <v>24.483671090000001</v>
      </c>
      <c r="AB3681" s="8" t="s">
        <v>7735</v>
      </c>
    </row>
    <row r="3682" spans="1:28" x14ac:dyDescent="0.35">
      <c r="A3682" t="s">
        <v>4236</v>
      </c>
      <c r="B3682" t="s">
        <v>8465</v>
      </c>
      <c r="C3682" t="s">
        <v>8465</v>
      </c>
      <c r="G3682" s="1">
        <v>-4199.7540979006335</v>
      </c>
      <c r="H3682" s="1">
        <v>6.7576218966309103E-3</v>
      </c>
      <c r="K3682" s="4">
        <v>110788636.17</v>
      </c>
      <c r="L3682" s="5">
        <v>4525001</v>
      </c>
      <c r="M3682" s="6">
        <v>24.483671090000001</v>
      </c>
      <c r="AB3682" s="8" t="s">
        <v>7735</v>
      </c>
    </row>
    <row r="3683" spans="1:28" x14ac:dyDescent="0.35">
      <c r="A3683" t="s">
        <v>4236</v>
      </c>
      <c r="B3683" t="s">
        <v>8466</v>
      </c>
      <c r="C3683" t="s">
        <v>8466</v>
      </c>
      <c r="G3683" s="1">
        <v>-4432.111377827543</v>
      </c>
      <c r="H3683" s="1">
        <v>6.7696427478289604E-3</v>
      </c>
      <c r="K3683" s="4">
        <v>110788636.17</v>
      </c>
      <c r="L3683" s="5">
        <v>4525001</v>
      </c>
      <c r="M3683" s="6">
        <v>24.483671090000001</v>
      </c>
      <c r="AB3683" s="8" t="s">
        <v>7735</v>
      </c>
    </row>
    <row r="3684" spans="1:28" x14ac:dyDescent="0.35">
      <c r="A3684" t="s">
        <v>4236</v>
      </c>
      <c r="B3684" t="s">
        <v>8467</v>
      </c>
      <c r="C3684" t="s">
        <v>8467</v>
      </c>
      <c r="G3684" s="1">
        <v>-4274.8761930267783</v>
      </c>
      <c r="H3684" s="1">
        <v>7.6775192006571296E-3</v>
      </c>
      <c r="K3684" s="4">
        <v>110788636.17</v>
      </c>
      <c r="L3684" s="5">
        <v>4525001</v>
      </c>
      <c r="M3684" s="6">
        <v>24.483671090000001</v>
      </c>
      <c r="AB3684" s="8" t="s">
        <v>7735</v>
      </c>
    </row>
    <row r="3685" spans="1:28" x14ac:dyDescent="0.35">
      <c r="A3685" t="s">
        <v>4236</v>
      </c>
      <c r="B3685" t="s">
        <v>8468</v>
      </c>
      <c r="C3685" t="s">
        <v>8468</v>
      </c>
      <c r="G3685" s="1">
        <v>-3755.118916787229</v>
      </c>
      <c r="H3685" s="1">
        <v>5.5069794487089801E-3</v>
      </c>
      <c r="K3685" s="4">
        <v>110788636.17</v>
      </c>
      <c r="L3685" s="5">
        <v>4525001</v>
      </c>
      <c r="M3685" s="6">
        <v>24.483671090000001</v>
      </c>
      <c r="AB3685" s="8" t="s">
        <v>7735</v>
      </c>
    </row>
    <row r="3686" spans="1:28" x14ac:dyDescent="0.35">
      <c r="A3686" t="s">
        <v>4236</v>
      </c>
      <c r="B3686" t="s">
        <v>8469</v>
      </c>
      <c r="C3686" t="s">
        <v>8469</v>
      </c>
      <c r="G3686" s="1">
        <v>-4287.8952674992752</v>
      </c>
      <c r="H3686" s="1">
        <v>6.7860462419921004E-3</v>
      </c>
      <c r="K3686" s="4">
        <v>110788636.17</v>
      </c>
      <c r="L3686" s="5">
        <v>4525001</v>
      </c>
      <c r="M3686" s="6">
        <v>24.483671090000001</v>
      </c>
      <c r="AB3686" s="8" t="s">
        <v>7735</v>
      </c>
    </row>
    <row r="3687" spans="1:28" x14ac:dyDescent="0.35">
      <c r="A3687" t="s">
        <v>4236</v>
      </c>
      <c r="B3687" t="s">
        <v>8470</v>
      </c>
      <c r="C3687" t="s">
        <v>8470</v>
      </c>
      <c r="G3687" s="1">
        <v>-4357.9555943993719</v>
      </c>
      <c r="H3687" s="1">
        <v>5.9254195084803597E-3</v>
      </c>
      <c r="K3687" s="4">
        <v>110788636.17</v>
      </c>
      <c r="L3687" s="5">
        <v>4525001</v>
      </c>
      <c r="M3687" s="6">
        <v>24.483671090000001</v>
      </c>
      <c r="AB3687" s="8" t="s">
        <v>7735</v>
      </c>
    </row>
    <row r="3688" spans="1:28" x14ac:dyDescent="0.35">
      <c r="A3688" t="s">
        <v>4236</v>
      </c>
      <c r="B3688" t="s">
        <v>8471</v>
      </c>
      <c r="C3688" t="s">
        <v>8471</v>
      </c>
      <c r="G3688" s="1">
        <v>-3558.9815880834194</v>
      </c>
      <c r="H3688" s="1">
        <v>4.68018823860004E-3</v>
      </c>
      <c r="K3688" s="4">
        <v>110788636.17</v>
      </c>
      <c r="L3688" s="5">
        <v>4525001</v>
      </c>
      <c r="M3688" s="6">
        <v>24.483671090000001</v>
      </c>
      <c r="AB3688" s="8" t="s">
        <v>7735</v>
      </c>
    </row>
    <row r="3689" spans="1:28" x14ac:dyDescent="0.35">
      <c r="A3689" t="s">
        <v>4236</v>
      </c>
      <c r="B3689" t="s">
        <v>8472</v>
      </c>
      <c r="C3689" t="s">
        <v>8472</v>
      </c>
      <c r="G3689" s="1">
        <v>-4013.2285250856121</v>
      </c>
      <c r="H3689" s="1">
        <v>6.8389870542765402E-3</v>
      </c>
      <c r="K3689" s="4">
        <v>110788636.17</v>
      </c>
      <c r="L3689" s="5">
        <v>4525001</v>
      </c>
      <c r="M3689" s="6">
        <v>24.483671090000001</v>
      </c>
      <c r="AB3689" s="8" t="s">
        <v>7735</v>
      </c>
    </row>
    <row r="3690" spans="1:28" x14ac:dyDescent="0.35">
      <c r="A3690" t="s">
        <v>4236</v>
      </c>
      <c r="B3690" t="s">
        <v>8473</v>
      </c>
      <c r="C3690" t="s">
        <v>8473</v>
      </c>
      <c r="G3690" s="1">
        <v>-4259.0662316574053</v>
      </c>
      <c r="H3690" s="1">
        <v>5.2214793528778704E-3</v>
      </c>
      <c r="K3690" s="4">
        <v>110788636.17</v>
      </c>
      <c r="L3690" s="5">
        <v>4525001</v>
      </c>
      <c r="M3690" s="6">
        <v>24.483671090000001</v>
      </c>
      <c r="AB3690" s="8" t="s">
        <v>7735</v>
      </c>
    </row>
    <row r="3691" spans="1:28" x14ac:dyDescent="0.35">
      <c r="A3691" t="s">
        <v>4236</v>
      </c>
      <c r="B3691" t="s">
        <v>8474</v>
      </c>
      <c r="C3691" t="s">
        <v>8474</v>
      </c>
      <c r="G3691" s="1">
        <v>-4280.0969846265725</v>
      </c>
      <c r="H3691" s="1">
        <v>6.3922924214608002E-3</v>
      </c>
      <c r="K3691" s="4">
        <v>110788636.17</v>
      </c>
      <c r="L3691" s="5">
        <v>4525001</v>
      </c>
      <c r="M3691" s="6">
        <v>24.483671090000001</v>
      </c>
      <c r="AB3691" s="8" t="s">
        <v>7735</v>
      </c>
    </row>
    <row r="3692" spans="1:28" x14ac:dyDescent="0.35">
      <c r="A3692" t="s">
        <v>4236</v>
      </c>
      <c r="B3692" t="s">
        <v>8475</v>
      </c>
      <c r="C3692" t="s">
        <v>8475</v>
      </c>
      <c r="G3692" s="1">
        <v>-4173.8594722457965</v>
      </c>
      <c r="H3692" s="1">
        <v>5.6271104002556501E-3</v>
      </c>
      <c r="K3692" s="4">
        <v>110788636.17</v>
      </c>
      <c r="L3692" s="5">
        <v>4525001</v>
      </c>
      <c r="M3692" s="6">
        <v>24.483671090000001</v>
      </c>
      <c r="AB3692" s="8" t="s">
        <v>7735</v>
      </c>
    </row>
    <row r="3693" spans="1:28" x14ac:dyDescent="0.35">
      <c r="A3693" t="s">
        <v>4236</v>
      </c>
      <c r="B3693" t="s">
        <v>8476</v>
      </c>
      <c r="C3693" t="s">
        <v>8476</v>
      </c>
      <c r="G3693" s="1">
        <v>-3734.348208339492</v>
      </c>
      <c r="H3693" s="1">
        <v>4.5923542566583698E-3</v>
      </c>
      <c r="K3693" s="4">
        <v>110788636.17</v>
      </c>
      <c r="L3693" s="5">
        <v>4525001</v>
      </c>
      <c r="M3693" s="6">
        <v>24.483671090000001</v>
      </c>
      <c r="AB3693" s="8" t="s">
        <v>7735</v>
      </c>
    </row>
    <row r="3694" spans="1:28" x14ac:dyDescent="0.35">
      <c r="A3694" t="s">
        <v>4236</v>
      </c>
      <c r="B3694" t="s">
        <v>8477</v>
      </c>
      <c r="C3694" t="s">
        <v>8477</v>
      </c>
      <c r="G3694" s="1">
        <v>-4247.7434905158998</v>
      </c>
      <c r="H3694" s="1">
        <v>6.4929788110940703E-3</v>
      </c>
      <c r="K3694" s="4">
        <v>110788636.17</v>
      </c>
      <c r="L3694" s="5">
        <v>4525001</v>
      </c>
      <c r="M3694" s="6">
        <v>24.483671090000001</v>
      </c>
      <c r="AB3694" s="8" t="s">
        <v>7735</v>
      </c>
    </row>
    <row r="3695" spans="1:28" x14ac:dyDescent="0.35">
      <c r="A3695" t="s">
        <v>4236</v>
      </c>
      <c r="B3695" t="s">
        <v>8478</v>
      </c>
      <c r="C3695" t="s">
        <v>8478</v>
      </c>
      <c r="G3695" s="1">
        <v>-4403.1694727611784</v>
      </c>
      <c r="H3695" s="1">
        <v>5.6026026669964597E-3</v>
      </c>
      <c r="K3695" s="4">
        <v>110788636.17</v>
      </c>
      <c r="L3695" s="5">
        <v>4525001</v>
      </c>
      <c r="M3695" s="6">
        <v>24.483671090000001</v>
      </c>
      <c r="AB3695" s="8" t="s">
        <v>7735</v>
      </c>
    </row>
    <row r="3696" spans="1:28" x14ac:dyDescent="0.35">
      <c r="A3696" t="s">
        <v>4236</v>
      </c>
      <c r="B3696" t="s">
        <v>8479</v>
      </c>
      <c r="C3696" t="s">
        <v>8479</v>
      </c>
      <c r="G3696" s="1">
        <v>-4260.8440829363708</v>
      </c>
      <c r="H3696" s="1">
        <v>5.6757335570667604E-3</v>
      </c>
      <c r="K3696" s="4">
        <v>110788636.17</v>
      </c>
      <c r="L3696" s="5">
        <v>4525001</v>
      </c>
      <c r="M3696" s="6">
        <v>24.483671090000001</v>
      </c>
      <c r="AB3696" s="8" t="s">
        <v>7735</v>
      </c>
    </row>
    <row r="3697" spans="1:28" x14ac:dyDescent="0.35">
      <c r="A3697" t="s">
        <v>4236</v>
      </c>
      <c r="B3697" t="s">
        <v>8480</v>
      </c>
      <c r="C3697" t="s">
        <v>8480</v>
      </c>
      <c r="G3697" s="1">
        <v>-4329.9643134679536</v>
      </c>
      <c r="H3697" s="1">
        <v>4.8656246800736396E-3</v>
      </c>
      <c r="K3697" s="4">
        <v>110788636.17</v>
      </c>
      <c r="L3697" s="5">
        <v>4525001</v>
      </c>
      <c r="M3697" s="6">
        <v>24.483671090000001</v>
      </c>
      <c r="AB3697" s="8" t="s">
        <v>7735</v>
      </c>
    </row>
    <row r="3698" spans="1:28" x14ac:dyDescent="0.35">
      <c r="A3698" t="s">
        <v>4236</v>
      </c>
      <c r="B3698" t="s">
        <v>8481</v>
      </c>
      <c r="C3698" t="s">
        <v>8481</v>
      </c>
      <c r="G3698" s="1">
        <v>-3988.9632694962379</v>
      </c>
      <c r="H3698" s="1">
        <v>5.8033442199126499E-3</v>
      </c>
      <c r="K3698" s="4">
        <v>110788636.17</v>
      </c>
      <c r="L3698" s="5">
        <v>4525001</v>
      </c>
      <c r="M3698" s="6">
        <v>24.483671090000001</v>
      </c>
      <c r="AB3698" s="8" t="s">
        <v>7735</v>
      </c>
    </row>
    <row r="3699" spans="1:28" x14ac:dyDescent="0.35">
      <c r="A3699" t="s">
        <v>4236</v>
      </c>
      <c r="B3699" t="s">
        <v>8482</v>
      </c>
      <c r="C3699" t="s">
        <v>8482</v>
      </c>
      <c r="G3699" s="1">
        <v>-4232.4113842965999</v>
      </c>
      <c r="H3699" s="1">
        <v>4.2775077229424002E-3</v>
      </c>
      <c r="K3699" s="4">
        <v>110788636.17</v>
      </c>
      <c r="L3699" s="5">
        <v>4525001</v>
      </c>
      <c r="M3699" s="6">
        <v>24.483671090000001</v>
      </c>
      <c r="AB3699" s="8" t="s">
        <v>7735</v>
      </c>
    </row>
    <row r="3700" spans="1:28" x14ac:dyDescent="0.35">
      <c r="A3700" t="s">
        <v>4236</v>
      </c>
      <c r="B3700" t="s">
        <v>8483</v>
      </c>
      <c r="C3700" t="s">
        <v>8483</v>
      </c>
      <c r="G3700" s="1">
        <v>-4148.2035999624786</v>
      </c>
      <c r="H3700" s="1">
        <v>4.6785820178463604E-3</v>
      </c>
      <c r="K3700" s="4">
        <v>110788636.17</v>
      </c>
      <c r="L3700" s="5">
        <v>4525001</v>
      </c>
      <c r="M3700" s="6">
        <v>24.483671090000001</v>
      </c>
      <c r="AB3700" s="8" t="s">
        <v>7735</v>
      </c>
    </row>
    <row r="3701" spans="1:28" x14ac:dyDescent="0.35">
      <c r="A3701" t="s">
        <v>4236</v>
      </c>
      <c r="B3701" t="s">
        <v>8484</v>
      </c>
      <c r="C3701" t="s">
        <v>8484</v>
      </c>
      <c r="G3701" s="1">
        <v>-4220.8682881081368</v>
      </c>
      <c r="H3701" s="1">
        <v>5.4822204077415899E-3</v>
      </c>
      <c r="K3701" s="4">
        <v>110788636.17</v>
      </c>
      <c r="L3701" s="5">
        <v>4525001</v>
      </c>
      <c r="M3701" s="6">
        <v>24.483671090000001</v>
      </c>
      <c r="AB3701" s="8" t="s">
        <v>7735</v>
      </c>
    </row>
    <row r="3702" spans="1:28" x14ac:dyDescent="0.35">
      <c r="A3702" t="s">
        <v>4236</v>
      </c>
      <c r="B3702" t="s">
        <v>8485</v>
      </c>
      <c r="C3702" t="s">
        <v>8485</v>
      </c>
      <c r="G3702" s="1">
        <v>-4374.5101329552845</v>
      </c>
      <c r="H3702" s="1">
        <v>4.6295338388327003E-3</v>
      </c>
      <c r="K3702" s="4">
        <v>110788636.17</v>
      </c>
      <c r="L3702" s="5">
        <v>4525001</v>
      </c>
      <c r="M3702" s="6">
        <v>24.483671090000001</v>
      </c>
      <c r="AB3702" s="8" t="s">
        <v>7735</v>
      </c>
    </row>
    <row r="3703" spans="1:28" x14ac:dyDescent="0.35">
      <c r="A3703" t="s">
        <v>4236</v>
      </c>
      <c r="B3703" t="s">
        <v>8486</v>
      </c>
      <c r="C3703" t="s">
        <v>8486</v>
      </c>
      <c r="G3703" s="1">
        <v>-4234.0480812562209</v>
      </c>
      <c r="H3703" s="1">
        <v>4.7404158929514901E-3</v>
      </c>
      <c r="K3703" s="4">
        <v>110788636.17</v>
      </c>
      <c r="L3703" s="5">
        <v>4525001</v>
      </c>
      <c r="M3703" s="6">
        <v>24.483671090000001</v>
      </c>
      <c r="AB3703" s="8" t="s">
        <v>7735</v>
      </c>
    </row>
    <row r="3704" spans="1:28" x14ac:dyDescent="0.35">
      <c r="A3704" t="s">
        <v>4236</v>
      </c>
      <c r="B3704" t="s">
        <v>8487</v>
      </c>
      <c r="C3704" t="s">
        <v>8487</v>
      </c>
      <c r="G3704" s="1">
        <v>-4302.2418522569578</v>
      </c>
      <c r="H3704" s="1">
        <v>3.99104709711561E-3</v>
      </c>
      <c r="K3704" s="4">
        <v>110788636.17</v>
      </c>
      <c r="L3704" s="5">
        <v>4525001</v>
      </c>
      <c r="M3704" s="6">
        <v>24.483671090000001</v>
      </c>
      <c r="AB3704" s="8" t="s">
        <v>7735</v>
      </c>
    </row>
    <row r="3705" spans="1:28" x14ac:dyDescent="0.35">
      <c r="A3705" t="s">
        <v>4236</v>
      </c>
      <c r="B3705" t="s">
        <v>8488</v>
      </c>
      <c r="C3705" t="s">
        <v>8488</v>
      </c>
      <c r="G3705" s="1">
        <v>-3964.9174236047966</v>
      </c>
      <c r="H3705" s="1">
        <v>4.9192724234408602E-3</v>
      </c>
      <c r="K3705" s="4">
        <v>110788636.17</v>
      </c>
      <c r="L3705" s="5">
        <v>4525001</v>
      </c>
      <c r="M3705" s="6">
        <v>24.483671090000001</v>
      </c>
      <c r="AB3705" s="8" t="s">
        <v>7735</v>
      </c>
    </row>
    <row r="3706" spans="1:28" x14ac:dyDescent="0.35">
      <c r="A3706" t="s">
        <v>4236</v>
      </c>
      <c r="B3706" t="s">
        <v>8489</v>
      </c>
      <c r="C3706" t="s">
        <v>8489</v>
      </c>
      <c r="G3706" s="1">
        <v>-4206.0059803517279</v>
      </c>
      <c r="H3706" s="1">
        <v>3.50386854165643E-3</v>
      </c>
      <c r="K3706" s="4">
        <v>110788636.17</v>
      </c>
      <c r="L3706" s="5">
        <v>4525001</v>
      </c>
      <c r="M3706" s="6">
        <v>24.483671090000001</v>
      </c>
      <c r="AB3706" s="8" t="s">
        <v>7735</v>
      </c>
    </row>
    <row r="3707" spans="1:28" x14ac:dyDescent="0.35">
      <c r="A3707" t="s">
        <v>4236</v>
      </c>
      <c r="B3707" t="s">
        <v>8490</v>
      </c>
      <c r="C3707" t="s">
        <v>8490</v>
      </c>
      <c r="G3707" s="1">
        <v>-4122.7835549108613</v>
      </c>
      <c r="H3707" s="1">
        <v>3.8884867092233801E-3</v>
      </c>
      <c r="K3707" s="4">
        <v>110788636.17</v>
      </c>
      <c r="L3707" s="5">
        <v>4525001</v>
      </c>
      <c r="M3707" s="6">
        <v>24.483671090000001</v>
      </c>
      <c r="AB3707" s="8" t="s">
        <v>7735</v>
      </c>
    </row>
    <row r="3708" spans="1:28" x14ac:dyDescent="0.35">
      <c r="A3708" t="s">
        <v>4236</v>
      </c>
      <c r="B3708" t="s">
        <v>8491</v>
      </c>
      <c r="C3708" t="s">
        <v>8491</v>
      </c>
      <c r="G3708" s="1">
        <v>-4194.2473377106962</v>
      </c>
      <c r="H3708" s="1">
        <v>4.6252375596727699E-3</v>
      </c>
      <c r="K3708" s="4">
        <v>110788636.17</v>
      </c>
      <c r="L3708" s="5">
        <v>4525001</v>
      </c>
      <c r="M3708" s="6">
        <v>24.483671090000001</v>
      </c>
      <c r="AB3708" s="8" t="s">
        <v>7735</v>
      </c>
    </row>
    <row r="3709" spans="1:28" x14ac:dyDescent="0.35">
      <c r="A3709" t="s">
        <v>4236</v>
      </c>
      <c r="B3709" t="s">
        <v>8492</v>
      </c>
      <c r="C3709" t="s">
        <v>8492</v>
      </c>
      <c r="G3709" s="1">
        <v>-4346.1296920279328</v>
      </c>
      <c r="H3709" s="1">
        <v>3.8249825221948201E-3</v>
      </c>
      <c r="K3709" s="4">
        <v>110788636.17</v>
      </c>
      <c r="L3709" s="5">
        <v>4525001</v>
      </c>
      <c r="M3709" s="6">
        <v>24.483671090000001</v>
      </c>
      <c r="AB3709" s="8" t="s">
        <v>7735</v>
      </c>
    </row>
    <row r="3710" spans="1:28" x14ac:dyDescent="0.35">
      <c r="A3710" t="s">
        <v>4236</v>
      </c>
      <c r="B3710" t="s">
        <v>8493</v>
      </c>
      <c r="C3710" t="s">
        <v>8493</v>
      </c>
      <c r="G3710" s="1">
        <v>-4207.5040628882189</v>
      </c>
      <c r="H3710" s="1">
        <v>3.9583415486072202E-3</v>
      </c>
      <c r="K3710" s="4">
        <v>110788636.17</v>
      </c>
      <c r="L3710" s="5">
        <v>4525001</v>
      </c>
      <c r="M3710" s="6">
        <v>24.483671090000001</v>
      </c>
      <c r="AB3710" s="8" t="s">
        <v>7735</v>
      </c>
    </row>
    <row r="3711" spans="1:28" x14ac:dyDescent="0.35">
      <c r="A3711" t="s">
        <v>4236</v>
      </c>
      <c r="B3711" t="s">
        <v>8494</v>
      </c>
      <c r="C3711" t="s">
        <v>8494</v>
      </c>
      <c r="G3711" s="1">
        <v>-4274.784779536697</v>
      </c>
      <c r="H3711" s="1">
        <v>3.27572601425569E-3</v>
      </c>
      <c r="K3711" s="4">
        <v>110788636.17</v>
      </c>
      <c r="L3711" s="5">
        <v>4525001</v>
      </c>
      <c r="M3711" s="6">
        <v>24.483671090000001</v>
      </c>
      <c r="AB3711" s="8" t="s">
        <v>7735</v>
      </c>
    </row>
    <row r="3712" spans="1:28" x14ac:dyDescent="0.35">
      <c r="A3712" t="s">
        <v>4236</v>
      </c>
      <c r="B3712" t="s">
        <v>8495</v>
      </c>
      <c r="C3712" t="s">
        <v>8495</v>
      </c>
      <c r="G3712" s="1">
        <v>-4179.8469170238195</v>
      </c>
      <c r="H3712" s="1">
        <v>2.8740552821457199E-3</v>
      </c>
      <c r="K3712" s="4">
        <v>110788636.17</v>
      </c>
      <c r="L3712" s="5">
        <v>4525001</v>
      </c>
      <c r="M3712" s="6">
        <v>24.483671090000001</v>
      </c>
      <c r="AB3712" s="8" t="s">
        <v>7735</v>
      </c>
    </row>
    <row r="3713" spans="1:28" x14ac:dyDescent="0.35">
      <c r="A3713" t="s">
        <v>4236</v>
      </c>
      <c r="B3713" t="s">
        <v>8496</v>
      </c>
      <c r="C3713" t="s">
        <v>8496</v>
      </c>
      <c r="G3713" s="1">
        <v>-4097.5964556422841</v>
      </c>
      <c r="H3713" s="1">
        <v>3.23533641461636E-3</v>
      </c>
      <c r="K3713" s="4">
        <v>110788636.17</v>
      </c>
      <c r="L3713" s="5">
        <v>4525001</v>
      </c>
      <c r="M3713" s="6">
        <v>24.483671090000001</v>
      </c>
      <c r="AB3713" s="8" t="s">
        <v>7735</v>
      </c>
    </row>
    <row r="3714" spans="1:28" x14ac:dyDescent="0.35">
      <c r="A3714" t="s">
        <v>4236</v>
      </c>
      <c r="B3714" t="s">
        <v>8497</v>
      </c>
      <c r="C3714" t="s">
        <v>8497</v>
      </c>
      <c r="G3714" s="1">
        <v>-4167.8774422837914</v>
      </c>
      <c r="H3714" s="1">
        <v>3.9051945028087602E-3</v>
      </c>
      <c r="K3714" s="4">
        <v>110788636.17</v>
      </c>
      <c r="L3714" s="5">
        <v>4525001</v>
      </c>
      <c r="M3714" s="6">
        <v>24.483671090000001</v>
      </c>
      <c r="AB3714" s="8" t="s">
        <v>7735</v>
      </c>
    </row>
    <row r="3715" spans="1:28" x14ac:dyDescent="0.35">
      <c r="A3715" t="s">
        <v>4236</v>
      </c>
      <c r="B3715" t="s">
        <v>8498</v>
      </c>
      <c r="C3715" t="s">
        <v>8498</v>
      </c>
      <c r="G3715" s="1">
        <v>-4318.0245428705739</v>
      </c>
      <c r="H3715" s="1">
        <v>3.16568944845069E-3</v>
      </c>
      <c r="K3715" s="4">
        <v>110788636.17</v>
      </c>
      <c r="L3715" s="5">
        <v>4525001</v>
      </c>
      <c r="M3715" s="6">
        <v>24.483671090000001</v>
      </c>
      <c r="AB3715" s="8" t="s">
        <v>7735</v>
      </c>
    </row>
    <row r="3716" spans="1:28" x14ac:dyDescent="0.35">
      <c r="A3716" t="s">
        <v>4236</v>
      </c>
      <c r="B3716" t="s">
        <v>8499</v>
      </c>
      <c r="C3716" t="s">
        <v>8499</v>
      </c>
      <c r="G3716" s="1">
        <v>-4181.2088782516566</v>
      </c>
      <c r="H3716" s="1">
        <v>3.31006727843679E-3</v>
      </c>
      <c r="K3716" s="4">
        <v>110788636.17</v>
      </c>
      <c r="L3716" s="5">
        <v>4525001</v>
      </c>
      <c r="M3716" s="6">
        <v>24.483671090000001</v>
      </c>
      <c r="AB3716" s="8" t="s">
        <v>7735</v>
      </c>
    </row>
    <row r="3717" spans="1:28" x14ac:dyDescent="0.35">
      <c r="A3717" t="s">
        <v>4236</v>
      </c>
      <c r="B3717" t="s">
        <v>8500</v>
      </c>
      <c r="C3717" t="s">
        <v>8500</v>
      </c>
      <c r="G3717" s="1">
        <v>-4247.5897186488319</v>
      </c>
      <c r="H3717" s="1">
        <v>2.6954648945870302E-3</v>
      </c>
      <c r="K3717" s="4">
        <v>110788636.17</v>
      </c>
      <c r="L3717" s="5">
        <v>4525001</v>
      </c>
      <c r="M3717" s="6">
        <v>24.483671090000001</v>
      </c>
      <c r="AB3717" s="8" t="s">
        <v>7735</v>
      </c>
    </row>
    <row r="3718" spans="1:28" x14ac:dyDescent="0.35">
      <c r="A3718" t="s">
        <v>4236</v>
      </c>
      <c r="B3718" t="s">
        <v>8501</v>
      </c>
      <c r="C3718" t="s">
        <v>8501</v>
      </c>
      <c r="G3718" s="1">
        <v>-4141.7554548808139</v>
      </c>
      <c r="H3718" s="1">
        <v>3.3015479448359102E-3</v>
      </c>
      <c r="K3718" s="4">
        <v>110788636.17</v>
      </c>
      <c r="L3718" s="5">
        <v>4525001</v>
      </c>
      <c r="M3718" s="6">
        <v>24.483671090000001</v>
      </c>
      <c r="AB3718" s="8" t="s">
        <v>7735</v>
      </c>
    </row>
    <row r="3719" spans="1:28" x14ac:dyDescent="0.35">
      <c r="A3719" t="s">
        <v>4236</v>
      </c>
      <c r="B3719" t="s">
        <v>8502</v>
      </c>
      <c r="C3719" t="s">
        <v>8502</v>
      </c>
      <c r="G3719" s="1">
        <v>-4290.1911365018641</v>
      </c>
      <c r="H3719" s="1">
        <v>2.6233572014768701E-3</v>
      </c>
      <c r="K3719" s="4">
        <v>110788636.17</v>
      </c>
      <c r="L3719" s="5">
        <v>4525001</v>
      </c>
      <c r="M3719" s="6">
        <v>24.483671090000001</v>
      </c>
      <c r="AB3719" s="8" t="s">
        <v>7735</v>
      </c>
    </row>
    <row r="3720" spans="1:28" x14ac:dyDescent="0.35">
      <c r="A3720" t="s">
        <v>4236</v>
      </c>
      <c r="B3720" t="s">
        <v>8503</v>
      </c>
      <c r="C3720" t="s">
        <v>8503</v>
      </c>
      <c r="G3720" s="1">
        <v>-4155.1594268214021</v>
      </c>
      <c r="H3720" s="1">
        <v>2.7715646322649598E-3</v>
      </c>
      <c r="K3720" s="4">
        <v>110788636.17</v>
      </c>
      <c r="L3720" s="5">
        <v>4525001</v>
      </c>
      <c r="M3720" s="6">
        <v>24.483671090000001</v>
      </c>
      <c r="AB3720" s="8" t="s">
        <v>7735</v>
      </c>
    </row>
    <row r="3721" spans="1:28" x14ac:dyDescent="0.35">
      <c r="A3721" t="s">
        <v>4236</v>
      </c>
      <c r="B3721" t="s">
        <v>8504</v>
      </c>
      <c r="C3721" t="s">
        <v>8504</v>
      </c>
      <c r="G3721" s="1">
        <v>-4115.8782777093402</v>
      </c>
      <c r="H3721" s="1">
        <v>2.79411588798447E-3</v>
      </c>
      <c r="K3721" s="4">
        <v>110788636.17</v>
      </c>
      <c r="L3721" s="5">
        <v>4525001</v>
      </c>
      <c r="M3721" s="6">
        <v>24.483671090000001</v>
      </c>
      <c r="AB3721" s="8" t="s">
        <v>7735</v>
      </c>
    </row>
    <row r="3722" spans="1:28" x14ac:dyDescent="0.35">
      <c r="A3722" t="s">
        <v>4236</v>
      </c>
      <c r="B3722" t="s">
        <v>8505</v>
      </c>
      <c r="C3722" t="s">
        <v>8505</v>
      </c>
      <c r="G3722" s="1">
        <v>-4129.3526562138877</v>
      </c>
      <c r="H3722" s="1">
        <v>2.3232615698217099E-3</v>
      </c>
      <c r="K3722" s="4">
        <v>110788636.17</v>
      </c>
      <c r="L3722" s="5">
        <v>4525001</v>
      </c>
      <c r="M3722" s="6">
        <v>24.483671090000001</v>
      </c>
      <c r="AB3722" s="8" t="s">
        <v>7735</v>
      </c>
    </row>
    <row r="3723" spans="1:28" x14ac:dyDescent="0.35">
      <c r="A3723" t="s">
        <v>4236</v>
      </c>
      <c r="B3723" t="s">
        <v>8506</v>
      </c>
      <c r="C3723" t="s">
        <v>8506</v>
      </c>
      <c r="G3723" s="1">
        <v>-4088.9394447784957</v>
      </c>
      <c r="H3723" s="1">
        <v>0</v>
      </c>
      <c r="K3723" s="4">
        <v>110788636.17</v>
      </c>
      <c r="L3723" s="5">
        <v>4525001</v>
      </c>
      <c r="M3723" s="6">
        <v>24.483671090000001</v>
      </c>
      <c r="AB3723" s="8" t="s">
        <v>7735</v>
      </c>
    </row>
    <row r="3724" spans="1:28" x14ac:dyDescent="0.35">
      <c r="A3724" t="s">
        <v>4236</v>
      </c>
      <c r="B3724" t="s">
        <v>8507</v>
      </c>
      <c r="C3724" t="s">
        <v>8507</v>
      </c>
      <c r="G3724" s="1">
        <v>-4064.9193576673561</v>
      </c>
      <c r="H3724" s="1">
        <v>0</v>
      </c>
      <c r="K3724" s="4">
        <v>110788636.17</v>
      </c>
      <c r="L3724" s="5">
        <v>4525001</v>
      </c>
      <c r="M3724" s="6">
        <v>24.483671090000001</v>
      </c>
      <c r="AB3724" s="8" t="s">
        <v>7735</v>
      </c>
    </row>
    <row r="3725" spans="1:28" x14ac:dyDescent="0.35">
      <c r="A3725" t="s">
        <v>4236</v>
      </c>
      <c r="B3725" t="s">
        <v>8508</v>
      </c>
      <c r="C3725" t="s">
        <v>8508</v>
      </c>
      <c r="G3725" s="1">
        <v>-3730.7968930983488</v>
      </c>
      <c r="H3725" s="1">
        <v>1.18312329088926E-7</v>
      </c>
      <c r="K3725" s="4">
        <v>110788636.17</v>
      </c>
      <c r="L3725" s="5">
        <v>4525001</v>
      </c>
      <c r="M3725" s="6">
        <v>24.483671090000001</v>
      </c>
      <c r="AB3725" s="8" t="s">
        <v>7735</v>
      </c>
    </row>
    <row r="3726" spans="1:28" x14ac:dyDescent="0.35">
      <c r="A3726" t="s">
        <v>4236</v>
      </c>
      <c r="B3726" t="s">
        <v>8509</v>
      </c>
      <c r="C3726" t="s">
        <v>8509</v>
      </c>
      <c r="G3726" s="1">
        <v>-3654.5181447395789</v>
      </c>
      <c r="H3726" s="1">
        <v>1.4648302269147999E-6</v>
      </c>
      <c r="K3726" s="4">
        <v>110788636.17</v>
      </c>
      <c r="L3726" s="5">
        <v>4525001</v>
      </c>
      <c r="M3726" s="6">
        <v>24.483671090000001</v>
      </c>
      <c r="AB3726" s="8" t="s">
        <v>7735</v>
      </c>
    </row>
    <row r="3727" spans="1:28" x14ac:dyDescent="0.35">
      <c r="A3727" t="s">
        <v>4236</v>
      </c>
      <c r="B3727" t="s">
        <v>8510</v>
      </c>
      <c r="C3727" t="s">
        <v>8510</v>
      </c>
      <c r="G3727" s="1">
        <v>-3703.9196611343705</v>
      </c>
      <c r="H3727" s="1">
        <v>8.8112670915320103E-11</v>
      </c>
      <c r="K3727" s="4">
        <v>110788636.17</v>
      </c>
      <c r="L3727" s="5">
        <v>4525001</v>
      </c>
      <c r="M3727" s="6">
        <v>24.483671090000001</v>
      </c>
      <c r="AB3727" s="8" t="s">
        <v>7735</v>
      </c>
    </row>
    <row r="3728" spans="1:28" x14ac:dyDescent="0.35">
      <c r="A3728" t="s">
        <v>4236</v>
      </c>
      <c r="B3728" t="s">
        <v>8511</v>
      </c>
      <c r="C3728" t="s">
        <v>8511</v>
      </c>
      <c r="G3728" s="1">
        <v>-4047.6445083208732</v>
      </c>
      <c r="H3728" s="1">
        <v>1.5389803945032899E-20</v>
      </c>
      <c r="K3728" s="4">
        <v>110788636.17</v>
      </c>
      <c r="L3728" s="5">
        <v>4525001</v>
      </c>
      <c r="M3728" s="6">
        <v>24.483671090000001</v>
      </c>
      <c r="AB3728" s="8" t="s">
        <v>7735</v>
      </c>
    </row>
    <row r="3729" spans="1:28" x14ac:dyDescent="0.35">
      <c r="A3729" t="s">
        <v>4236</v>
      </c>
      <c r="B3729" t="s">
        <v>8512</v>
      </c>
      <c r="C3729" t="s">
        <v>8512</v>
      </c>
      <c r="G3729" s="1">
        <v>-4041.1103061374056</v>
      </c>
      <c r="H3729" s="1">
        <v>0</v>
      </c>
      <c r="K3729" s="4">
        <v>110788636.17</v>
      </c>
      <c r="L3729" s="5">
        <v>4525001</v>
      </c>
      <c r="M3729" s="6">
        <v>24.483671090000001</v>
      </c>
      <c r="AB3729" s="8" t="s">
        <v>7735</v>
      </c>
    </row>
    <row r="3730" spans="1:28" x14ac:dyDescent="0.35">
      <c r="A3730" t="s">
        <v>4236</v>
      </c>
      <c r="B3730" t="s">
        <v>8513</v>
      </c>
      <c r="C3730" t="s">
        <v>8513</v>
      </c>
      <c r="G3730" s="1">
        <v>-3674.5068446547698</v>
      </c>
      <c r="H3730" s="1">
        <v>4.6410340516024197E-8</v>
      </c>
      <c r="K3730" s="4">
        <v>110788636.17</v>
      </c>
      <c r="L3730" s="5">
        <v>4525001</v>
      </c>
      <c r="M3730" s="6">
        <v>24.483671090000001</v>
      </c>
      <c r="AB3730" s="8" t="s">
        <v>7735</v>
      </c>
    </row>
    <row r="3731" spans="1:28" x14ac:dyDescent="0.35">
      <c r="A3731" t="s">
        <v>4236</v>
      </c>
      <c r="B3731" t="s">
        <v>8514</v>
      </c>
      <c r="C3731" t="s">
        <v>8514</v>
      </c>
      <c r="G3731" s="1">
        <v>-3711.0748629133468</v>
      </c>
      <c r="H3731" s="1">
        <v>3.2643245690189099E-7</v>
      </c>
      <c r="K3731" s="4">
        <v>110788636.17</v>
      </c>
      <c r="L3731" s="5">
        <v>4525001</v>
      </c>
      <c r="M3731" s="6">
        <v>24.483671090000001</v>
      </c>
      <c r="AB3731" s="8" t="s">
        <v>7735</v>
      </c>
    </row>
    <row r="3732" spans="1:28" x14ac:dyDescent="0.35">
      <c r="A3732" t="s">
        <v>4236</v>
      </c>
      <c r="B3732" t="s">
        <v>8515</v>
      </c>
      <c r="C3732" t="s">
        <v>8515</v>
      </c>
      <c r="G3732" s="1">
        <v>-3635.6358388045842</v>
      </c>
      <c r="H3732" s="1">
        <v>3.1167527543663399E-6</v>
      </c>
      <c r="K3732" s="4">
        <v>110788636.17</v>
      </c>
      <c r="L3732" s="5">
        <v>4525001</v>
      </c>
      <c r="M3732" s="6">
        <v>24.483671090000001</v>
      </c>
      <c r="AB3732" s="8" t="s">
        <v>7735</v>
      </c>
    </row>
    <row r="3733" spans="1:28" x14ac:dyDescent="0.35">
      <c r="A3733" t="s">
        <v>4236</v>
      </c>
      <c r="B3733" t="s">
        <v>8516</v>
      </c>
      <c r="C3733" t="s">
        <v>8516</v>
      </c>
      <c r="G3733" s="1">
        <v>-3981.9954131841282</v>
      </c>
      <c r="H3733" s="1">
        <v>1.43330718686678E-12</v>
      </c>
      <c r="K3733" s="4">
        <v>110788636.17</v>
      </c>
      <c r="L3733" s="5">
        <v>4525001</v>
      </c>
      <c r="M3733" s="6">
        <v>24.483671090000001</v>
      </c>
      <c r="AB3733" s="8" t="s">
        <v>7735</v>
      </c>
    </row>
    <row r="3734" spans="1:28" x14ac:dyDescent="0.35">
      <c r="A3734" t="s">
        <v>4236</v>
      </c>
      <c r="B3734" t="s">
        <v>8517</v>
      </c>
      <c r="C3734" t="s">
        <v>8517</v>
      </c>
      <c r="G3734" s="1">
        <v>-3684.2623079653417</v>
      </c>
      <c r="H3734" s="1">
        <v>5.5125163333292695E-10</v>
      </c>
      <c r="K3734" s="4">
        <v>110788636.17</v>
      </c>
      <c r="L3734" s="5">
        <v>4525001</v>
      </c>
      <c r="M3734" s="6">
        <v>24.483671090000001</v>
      </c>
      <c r="AB3734" s="8" t="s">
        <v>7735</v>
      </c>
    </row>
    <row r="3735" spans="1:28" x14ac:dyDescent="0.35">
      <c r="A3735" t="s">
        <v>4236</v>
      </c>
      <c r="B3735" t="s">
        <v>8518</v>
      </c>
      <c r="C3735" t="s">
        <v>8518</v>
      </c>
      <c r="G3735" s="1">
        <v>-4023.9756613542654</v>
      </c>
      <c r="H3735" s="1">
        <v>2.1694656585895601E-18</v>
      </c>
      <c r="K3735" s="4">
        <v>110788636.17</v>
      </c>
      <c r="L3735" s="5">
        <v>4525001</v>
      </c>
      <c r="M3735" s="6">
        <v>24.483671090000001</v>
      </c>
      <c r="AB3735" s="8" t="s">
        <v>7735</v>
      </c>
    </row>
    <row r="3736" spans="1:28" x14ac:dyDescent="0.35">
      <c r="A3736" t="s">
        <v>4236</v>
      </c>
      <c r="B3736" t="s">
        <v>8519</v>
      </c>
      <c r="C3736" t="s">
        <v>8519</v>
      </c>
      <c r="G3736" s="1">
        <v>-3655.2975278026947</v>
      </c>
      <c r="H3736" s="1">
        <v>1.45752314363531E-7</v>
      </c>
      <c r="K3736" s="4">
        <v>110788636.17</v>
      </c>
      <c r="L3736" s="5">
        <v>4525001</v>
      </c>
      <c r="M3736" s="6">
        <v>24.483671090000001</v>
      </c>
      <c r="AB3736" s="8" t="s">
        <v>7735</v>
      </c>
    </row>
    <row r="3737" spans="1:28" x14ac:dyDescent="0.35">
      <c r="A3737" t="s">
        <v>4236</v>
      </c>
      <c r="B3737" t="s">
        <v>8520</v>
      </c>
      <c r="C3737" t="s">
        <v>8520</v>
      </c>
      <c r="G3737" s="1">
        <v>-4017.5098252551625</v>
      </c>
      <c r="H3737" s="1">
        <v>0</v>
      </c>
      <c r="K3737" s="4">
        <v>110788636.17</v>
      </c>
      <c r="L3737" s="5">
        <v>4525001</v>
      </c>
      <c r="M3737" s="6">
        <v>24.483671090000001</v>
      </c>
      <c r="AB3737" s="8" t="s">
        <v>7735</v>
      </c>
    </row>
    <row r="3738" spans="1:28" x14ac:dyDescent="0.35">
      <c r="A3738" t="s">
        <v>4236</v>
      </c>
      <c r="B3738" t="s">
        <v>8521</v>
      </c>
      <c r="C3738" t="s">
        <v>8521</v>
      </c>
      <c r="G3738" s="1">
        <v>-3700.9076480564918</v>
      </c>
      <c r="H3738" s="1">
        <v>2.44083794585171E-8</v>
      </c>
      <c r="K3738" s="4">
        <v>110788636.17</v>
      </c>
      <c r="L3738" s="5">
        <v>4525001</v>
      </c>
      <c r="M3738" s="6">
        <v>24.483671090000001</v>
      </c>
      <c r="AB3738" s="8" t="s">
        <v>7735</v>
      </c>
    </row>
    <row r="3739" spans="1:28" x14ac:dyDescent="0.35">
      <c r="A3739" t="s">
        <v>4236</v>
      </c>
      <c r="B3739" t="s">
        <v>8522</v>
      </c>
      <c r="C3739" t="s">
        <v>8522</v>
      </c>
      <c r="G3739" s="1">
        <v>-3691.5088045889997</v>
      </c>
      <c r="H3739" s="1">
        <v>8.5321722478465601E-7</v>
      </c>
      <c r="K3739" s="4">
        <v>110788636.17</v>
      </c>
      <c r="L3739" s="5">
        <v>4525001</v>
      </c>
      <c r="M3739" s="6">
        <v>24.483671090000001</v>
      </c>
      <c r="AB3739" s="8" t="s">
        <v>7735</v>
      </c>
    </row>
    <row r="3740" spans="1:28" x14ac:dyDescent="0.35">
      <c r="A3740" t="s">
        <v>4236</v>
      </c>
      <c r="B3740" t="s">
        <v>8523</v>
      </c>
      <c r="C3740" t="s">
        <v>8523</v>
      </c>
      <c r="G3740" s="1">
        <v>-3654.9347699835225</v>
      </c>
      <c r="H3740" s="1">
        <v>2.5957424126611199E-6</v>
      </c>
      <c r="K3740" s="4">
        <v>110788636.17</v>
      </c>
      <c r="L3740" s="5">
        <v>4525001</v>
      </c>
      <c r="M3740" s="6">
        <v>24.483671090000001</v>
      </c>
      <c r="AB3740" s="8" t="s">
        <v>7735</v>
      </c>
    </row>
    <row r="3741" spans="1:28" x14ac:dyDescent="0.35">
      <c r="A3741" t="s">
        <v>4236</v>
      </c>
      <c r="B3741" t="s">
        <v>8524</v>
      </c>
      <c r="C3741" t="s">
        <v>8524</v>
      </c>
      <c r="G3741" s="1">
        <v>-3616.8994984430956</v>
      </c>
      <c r="H3741" s="1">
        <v>6.3859320048534202E-6</v>
      </c>
      <c r="K3741" s="4">
        <v>110788636.17</v>
      </c>
      <c r="L3741" s="5">
        <v>4525001</v>
      </c>
      <c r="M3741" s="6">
        <v>24.483671090000001</v>
      </c>
      <c r="AB3741" s="8" t="s">
        <v>7735</v>
      </c>
    </row>
    <row r="3742" spans="1:28" x14ac:dyDescent="0.35">
      <c r="A3742" t="s">
        <v>4236</v>
      </c>
      <c r="B3742" t="s">
        <v>8525</v>
      </c>
      <c r="C3742" t="s">
        <v>8525</v>
      </c>
      <c r="G3742" s="1">
        <v>-3664.761028097294</v>
      </c>
      <c r="H3742" s="1">
        <v>3.0913152645160099E-9</v>
      </c>
      <c r="K3742" s="4">
        <v>110788636.17</v>
      </c>
      <c r="L3742" s="5">
        <v>4525001</v>
      </c>
      <c r="M3742" s="6">
        <v>24.483671090000001</v>
      </c>
      <c r="AB3742" s="8" t="s">
        <v>7735</v>
      </c>
    </row>
    <row r="3743" spans="1:28" x14ac:dyDescent="0.35">
      <c r="A3743" t="s">
        <v>4236</v>
      </c>
      <c r="B3743" t="s">
        <v>8526</v>
      </c>
      <c r="C3743" t="s">
        <v>8526</v>
      </c>
      <c r="G3743" s="1">
        <v>-3959.2111457682277</v>
      </c>
      <c r="H3743" s="1">
        <v>1.9835502072244301E-11</v>
      </c>
      <c r="K3743" s="4">
        <v>110788636.17</v>
      </c>
      <c r="L3743" s="5">
        <v>4525001</v>
      </c>
      <c r="M3743" s="6">
        <v>24.483671090000001</v>
      </c>
      <c r="AB3743" s="8" t="s">
        <v>7735</v>
      </c>
    </row>
    <row r="3744" spans="1:28" x14ac:dyDescent="0.35">
      <c r="A3744" t="s">
        <v>4236</v>
      </c>
      <c r="B3744" t="s">
        <v>8527</v>
      </c>
      <c r="C3744" t="s">
        <v>8527</v>
      </c>
      <c r="G3744" s="1">
        <v>-4677.1410046701812</v>
      </c>
      <c r="H3744" s="1">
        <v>1.50333029430489E-4</v>
      </c>
      <c r="K3744" s="4">
        <v>110788636.17</v>
      </c>
      <c r="L3744" s="5">
        <v>4525001</v>
      </c>
      <c r="M3744" s="6">
        <v>24.483671090000001</v>
      </c>
      <c r="AB3744" s="8" t="s">
        <v>7735</v>
      </c>
    </row>
    <row r="3745" spans="1:28" x14ac:dyDescent="0.35">
      <c r="A3745" t="s">
        <v>4236</v>
      </c>
      <c r="B3745" t="s">
        <v>8528</v>
      </c>
      <c r="C3745" t="s">
        <v>8528</v>
      </c>
      <c r="G3745" s="1">
        <v>-3636.2384497441312</v>
      </c>
      <c r="H3745" s="1">
        <v>4.2936621223580398E-7</v>
      </c>
      <c r="K3745" s="4">
        <v>110788636.17</v>
      </c>
      <c r="L3745" s="5">
        <v>4525001</v>
      </c>
      <c r="M3745" s="6">
        <v>24.483671090000001</v>
      </c>
      <c r="AB3745" s="8" t="s">
        <v>7735</v>
      </c>
    </row>
    <row r="3746" spans="1:28" x14ac:dyDescent="0.35">
      <c r="A3746" t="s">
        <v>4236</v>
      </c>
      <c r="B3746" t="s">
        <v>8529</v>
      </c>
      <c r="C3746" t="s">
        <v>8529</v>
      </c>
      <c r="G3746" s="1">
        <v>-4000.5138165408962</v>
      </c>
      <c r="H3746" s="1">
        <v>2.14206984460945E-16</v>
      </c>
      <c r="K3746" s="4">
        <v>110788636.17</v>
      </c>
      <c r="L3746" s="5">
        <v>4525001</v>
      </c>
      <c r="M3746" s="6">
        <v>24.483671090000001</v>
      </c>
      <c r="AB3746" s="8" t="s">
        <v>7735</v>
      </c>
    </row>
    <row r="3747" spans="1:28" x14ac:dyDescent="0.35">
      <c r="A3747" t="s">
        <v>4236</v>
      </c>
      <c r="B3747" t="s">
        <v>8530</v>
      </c>
      <c r="C3747" t="s">
        <v>8530</v>
      </c>
      <c r="G3747" s="1">
        <v>-3994.1154859709186</v>
      </c>
      <c r="H3747" s="1">
        <v>0</v>
      </c>
      <c r="K3747" s="4">
        <v>110788636.17</v>
      </c>
      <c r="L3747" s="5">
        <v>4525001</v>
      </c>
      <c r="M3747" s="6">
        <v>24.483671090000001</v>
      </c>
      <c r="AB3747" s="8" t="s">
        <v>7735</v>
      </c>
    </row>
    <row r="3748" spans="1:28" x14ac:dyDescent="0.35">
      <c r="A3748" t="s">
        <v>4236</v>
      </c>
      <c r="B3748" t="s">
        <v>8531</v>
      </c>
      <c r="C3748" t="s">
        <v>8531</v>
      </c>
      <c r="G3748" s="1">
        <v>-3681.241149041085</v>
      </c>
      <c r="H3748" s="1">
        <v>9.1360631692155003E-8</v>
      </c>
      <c r="K3748" s="4">
        <v>110788636.17</v>
      </c>
      <c r="L3748" s="5">
        <v>4525001</v>
      </c>
      <c r="M3748" s="6">
        <v>24.483671090000001</v>
      </c>
      <c r="AB3748" s="8" t="s">
        <v>7735</v>
      </c>
    </row>
    <row r="3749" spans="1:28" x14ac:dyDescent="0.35">
      <c r="A3749" t="s">
        <v>4236</v>
      </c>
      <c r="B3749" t="s">
        <v>8532</v>
      </c>
      <c r="C3749" t="s">
        <v>8532</v>
      </c>
      <c r="G3749" s="1">
        <v>-3672.0970777772741</v>
      </c>
      <c r="H3749" s="1">
        <v>2.11454398957691E-6</v>
      </c>
      <c r="K3749" s="4">
        <v>110788636.17</v>
      </c>
      <c r="L3749" s="5">
        <v>4525001</v>
      </c>
      <c r="M3749" s="6">
        <v>24.483671090000001</v>
      </c>
      <c r="AB3749" s="8" t="s">
        <v>7735</v>
      </c>
    </row>
    <row r="3750" spans="1:28" x14ac:dyDescent="0.35">
      <c r="A3750" t="s">
        <v>4236</v>
      </c>
      <c r="B3750" t="s">
        <v>8533</v>
      </c>
      <c r="C3750" t="s">
        <v>8533</v>
      </c>
      <c r="G3750" s="1">
        <v>-3631.3173962663946</v>
      </c>
      <c r="H3750" s="1">
        <v>2.0015235888947099E-5</v>
      </c>
      <c r="K3750" s="4">
        <v>110788636.17</v>
      </c>
      <c r="L3750" s="5">
        <v>4525001</v>
      </c>
      <c r="M3750" s="6">
        <v>24.483671090000001</v>
      </c>
      <c r="AB3750" s="8" t="s">
        <v>7735</v>
      </c>
    </row>
    <row r="3751" spans="1:28" x14ac:dyDescent="0.35">
      <c r="A3751" t="s">
        <v>4236</v>
      </c>
      <c r="B3751" t="s">
        <v>8534</v>
      </c>
      <c r="C3751" t="s">
        <v>8534</v>
      </c>
      <c r="G3751" s="1">
        <v>-3635.820808264029</v>
      </c>
      <c r="H3751" s="1">
        <v>5.6823872068466496E-6</v>
      </c>
      <c r="K3751" s="4">
        <v>110788636.17</v>
      </c>
      <c r="L3751" s="5">
        <v>4525001</v>
      </c>
      <c r="M3751" s="6">
        <v>24.483671090000001</v>
      </c>
      <c r="AB3751" s="8" t="s">
        <v>7735</v>
      </c>
    </row>
    <row r="3752" spans="1:28" x14ac:dyDescent="0.35">
      <c r="A3752" t="s">
        <v>4236</v>
      </c>
      <c r="B3752" t="s">
        <v>8535</v>
      </c>
      <c r="C3752" t="s">
        <v>8535</v>
      </c>
      <c r="G3752" s="1">
        <v>-3598.3076230490155</v>
      </c>
      <c r="H3752" s="1">
        <v>1.26077220064641E-5</v>
      </c>
      <c r="K3752" s="4">
        <v>110788636.17</v>
      </c>
      <c r="L3752" s="5">
        <v>4525001</v>
      </c>
      <c r="M3752" s="6">
        <v>24.483671090000001</v>
      </c>
      <c r="AB3752" s="8" t="s">
        <v>7735</v>
      </c>
    </row>
    <row r="3753" spans="1:28" x14ac:dyDescent="0.35">
      <c r="A3753" t="s">
        <v>4236</v>
      </c>
      <c r="B3753" t="s">
        <v>8536</v>
      </c>
      <c r="C3753" t="s">
        <v>8536</v>
      </c>
      <c r="G3753" s="1">
        <v>-3645.4141736607739</v>
      </c>
      <c r="H3753" s="1">
        <v>1.5563693749479399E-8</v>
      </c>
      <c r="K3753" s="4">
        <v>110788636.17</v>
      </c>
      <c r="L3753" s="5">
        <v>4525001</v>
      </c>
      <c r="M3753" s="6">
        <v>24.483671090000001</v>
      </c>
      <c r="AB3753" s="8" t="s">
        <v>7735</v>
      </c>
    </row>
    <row r="3754" spans="1:28" x14ac:dyDescent="0.35">
      <c r="A3754" t="s">
        <v>4236</v>
      </c>
      <c r="B3754" t="s">
        <v>8537</v>
      </c>
      <c r="C3754" t="s">
        <v>8537</v>
      </c>
      <c r="G3754" s="1">
        <v>-3936.6218716319272</v>
      </c>
      <c r="H3754" s="1">
        <v>2.28171658499907E-10</v>
      </c>
      <c r="K3754" s="4">
        <v>110788636.17</v>
      </c>
      <c r="L3754" s="5">
        <v>4525001</v>
      </c>
      <c r="M3754" s="6">
        <v>24.483671090000001</v>
      </c>
      <c r="AB3754" s="8" t="s">
        <v>7735</v>
      </c>
    </row>
    <row r="3755" spans="1:28" x14ac:dyDescent="0.35">
      <c r="A3755" t="s">
        <v>4236</v>
      </c>
      <c r="B3755" t="s">
        <v>8538</v>
      </c>
      <c r="C3755" t="s">
        <v>8538</v>
      </c>
      <c r="G3755" s="1">
        <v>-3617.3280478352872</v>
      </c>
      <c r="H3755" s="1">
        <v>1.1877075515828199E-6</v>
      </c>
      <c r="K3755" s="4">
        <v>110788636.17</v>
      </c>
      <c r="L3755" s="5">
        <v>4525001</v>
      </c>
      <c r="M3755" s="6">
        <v>24.483671090000001</v>
      </c>
      <c r="AB3755" s="8" t="s">
        <v>7735</v>
      </c>
    </row>
    <row r="3756" spans="1:28" x14ac:dyDescent="0.35">
      <c r="A3756" t="s">
        <v>4236</v>
      </c>
      <c r="B3756" t="s">
        <v>8539</v>
      </c>
      <c r="C3756" t="s">
        <v>8539</v>
      </c>
      <c r="G3756" s="1">
        <v>-4646.9836982122451</v>
      </c>
      <c r="H3756" s="1">
        <v>2.3670261026334801E-4</v>
      </c>
      <c r="K3756" s="4">
        <v>110788636.17</v>
      </c>
      <c r="L3756" s="5">
        <v>4525001</v>
      </c>
      <c r="M3756" s="6">
        <v>24.483671090000001</v>
      </c>
      <c r="AB3756" s="8" t="s">
        <v>7735</v>
      </c>
    </row>
    <row r="3757" spans="1:28" x14ac:dyDescent="0.35">
      <c r="A3757" t="s">
        <v>4236</v>
      </c>
      <c r="B3757" t="s">
        <v>8540</v>
      </c>
      <c r="C3757" t="s">
        <v>8540</v>
      </c>
      <c r="G3757" s="1">
        <v>-3661.7309952008859</v>
      </c>
      <c r="H3757" s="1">
        <v>3.15173173142525E-7</v>
      </c>
      <c r="K3757" s="4">
        <v>110788636.17</v>
      </c>
      <c r="L3757" s="5">
        <v>4525001</v>
      </c>
      <c r="M3757" s="6">
        <v>24.483671090000001</v>
      </c>
      <c r="AB3757" s="8" t="s">
        <v>7735</v>
      </c>
    </row>
    <row r="3758" spans="1:28" x14ac:dyDescent="0.35">
      <c r="A3758" t="s">
        <v>4236</v>
      </c>
      <c r="B3758" t="s">
        <v>8541</v>
      </c>
      <c r="C3758" t="s">
        <v>8541</v>
      </c>
      <c r="G3758" s="1">
        <v>-3977.2565670430172</v>
      </c>
      <c r="H3758" s="1">
        <v>1.4881928855028398E-14</v>
      </c>
      <c r="K3758" s="4">
        <v>110788636.17</v>
      </c>
      <c r="L3758" s="5">
        <v>4525001</v>
      </c>
      <c r="M3758" s="6">
        <v>24.483671090000001</v>
      </c>
      <c r="AB3758" s="8" t="s">
        <v>7735</v>
      </c>
    </row>
    <row r="3759" spans="1:28" x14ac:dyDescent="0.35">
      <c r="A3759" t="s">
        <v>4236</v>
      </c>
      <c r="B3759" t="s">
        <v>8542</v>
      </c>
      <c r="C3759" t="s">
        <v>8542</v>
      </c>
      <c r="G3759" s="1">
        <v>-3970.924894493694</v>
      </c>
      <c r="H3759" s="1">
        <v>0</v>
      </c>
      <c r="K3759" s="4">
        <v>110788636.17</v>
      </c>
      <c r="L3759" s="5">
        <v>4525001</v>
      </c>
      <c r="M3759" s="6">
        <v>24.483671090000001</v>
      </c>
      <c r="AB3759" s="8" t="s">
        <v>7735</v>
      </c>
    </row>
    <row r="3760" spans="1:28" x14ac:dyDescent="0.35">
      <c r="A3760" t="s">
        <v>4236</v>
      </c>
      <c r="B3760" t="s">
        <v>8543</v>
      </c>
      <c r="C3760" t="s">
        <v>8543</v>
      </c>
      <c r="G3760" s="1">
        <v>-3762.6092694236804</v>
      </c>
      <c r="H3760" s="1">
        <v>4.95508124859423E-5</v>
      </c>
      <c r="K3760" s="4">
        <v>110788636.17</v>
      </c>
      <c r="L3760" s="5">
        <v>4525001</v>
      </c>
      <c r="M3760" s="6">
        <v>24.483671090000001</v>
      </c>
      <c r="AB3760" s="8" t="s">
        <v>7735</v>
      </c>
    </row>
    <row r="3761" spans="1:28" x14ac:dyDescent="0.35">
      <c r="A3761" t="s">
        <v>4236</v>
      </c>
      <c r="B3761" t="s">
        <v>8544</v>
      </c>
      <c r="C3761" t="s">
        <v>8544</v>
      </c>
      <c r="G3761" s="1">
        <v>-3652.8380636378829</v>
      </c>
      <c r="H3761" s="1">
        <v>4.9736164328167697E-6</v>
      </c>
      <c r="K3761" s="4">
        <v>110788636.17</v>
      </c>
      <c r="L3761" s="5">
        <v>4525001</v>
      </c>
      <c r="M3761" s="6">
        <v>24.483671090000001</v>
      </c>
      <c r="AB3761" s="8" t="s">
        <v>7735</v>
      </c>
    </row>
    <row r="3762" spans="1:28" x14ac:dyDescent="0.35">
      <c r="A3762" t="s">
        <v>4236</v>
      </c>
      <c r="B3762" t="s">
        <v>8545</v>
      </c>
      <c r="C3762" t="s">
        <v>8545</v>
      </c>
      <c r="G3762" s="1">
        <v>-3612.4629221838882</v>
      </c>
      <c r="H3762" s="1">
        <v>3.6275966095128898E-5</v>
      </c>
      <c r="K3762" s="4">
        <v>110788636.17</v>
      </c>
      <c r="L3762" s="5">
        <v>4525001</v>
      </c>
      <c r="M3762" s="6">
        <v>24.483671090000001</v>
      </c>
      <c r="AB3762" s="8" t="s">
        <v>7735</v>
      </c>
    </row>
    <row r="3763" spans="1:28" x14ac:dyDescent="0.35">
      <c r="A3763" t="s">
        <v>4236</v>
      </c>
      <c r="B3763" t="s">
        <v>8546</v>
      </c>
      <c r="C3763" t="s">
        <v>8546</v>
      </c>
      <c r="G3763" s="1">
        <v>-3616.8563938830457</v>
      </c>
      <c r="H3763" s="1">
        <v>1.19079387715835E-5</v>
      </c>
      <c r="K3763" s="4">
        <v>110788636.17</v>
      </c>
      <c r="L3763" s="5">
        <v>4525001</v>
      </c>
      <c r="M3763" s="6">
        <v>24.483671090000001</v>
      </c>
      <c r="AB3763" s="8" t="s">
        <v>7735</v>
      </c>
    </row>
    <row r="3764" spans="1:28" x14ac:dyDescent="0.35">
      <c r="A3764" t="s">
        <v>4236</v>
      </c>
      <c r="B3764" t="s">
        <v>8547</v>
      </c>
      <c r="C3764" t="s">
        <v>8547</v>
      </c>
      <c r="G3764" s="1">
        <v>-3579.8587312506052</v>
      </c>
      <c r="H3764" s="1">
        <v>2.4001356143453198E-5</v>
      </c>
      <c r="K3764" s="4">
        <v>110788636.17</v>
      </c>
      <c r="L3764" s="5">
        <v>4525001</v>
      </c>
      <c r="M3764" s="6">
        <v>24.483671090000001</v>
      </c>
      <c r="AB3764" s="8" t="s">
        <v>7735</v>
      </c>
    </row>
    <row r="3765" spans="1:28" x14ac:dyDescent="0.35">
      <c r="A3765" t="s">
        <v>4236</v>
      </c>
      <c r="B3765" t="s">
        <v>8548</v>
      </c>
      <c r="C3765" t="s">
        <v>8548</v>
      </c>
      <c r="G3765" s="1">
        <v>-3626.2201184774294</v>
      </c>
      <c r="H3765" s="1">
        <v>7.0468287585047802E-8</v>
      </c>
      <c r="K3765" s="4">
        <v>110788636.17</v>
      </c>
      <c r="L3765" s="5">
        <v>4525001</v>
      </c>
      <c r="M3765" s="6">
        <v>24.483671090000001</v>
      </c>
      <c r="AB3765" s="8" t="s">
        <v>7735</v>
      </c>
    </row>
    <row r="3766" spans="1:28" x14ac:dyDescent="0.35">
      <c r="A3766" t="s">
        <v>4236</v>
      </c>
      <c r="B3766" t="s">
        <v>8549</v>
      </c>
      <c r="C3766" t="s">
        <v>8549</v>
      </c>
      <c r="G3766" s="1">
        <v>-3837.5615799842631</v>
      </c>
      <c r="H3766" s="1">
        <v>8.7984749411650401E-5</v>
      </c>
      <c r="K3766" s="4">
        <v>110788636.17</v>
      </c>
      <c r="L3766" s="5">
        <v>4525001</v>
      </c>
      <c r="M3766" s="6">
        <v>24.483671090000001</v>
      </c>
      <c r="AB3766" s="8" t="s">
        <v>7735</v>
      </c>
    </row>
    <row r="3767" spans="1:28" x14ac:dyDescent="0.35">
      <c r="A3767" t="s">
        <v>4236</v>
      </c>
      <c r="B3767" t="s">
        <v>8550</v>
      </c>
      <c r="C3767" t="s">
        <v>8550</v>
      </c>
      <c r="G3767" s="1">
        <v>-3598.5647796961016</v>
      </c>
      <c r="H3767" s="1">
        <v>3.0884732221220602E-6</v>
      </c>
      <c r="K3767" s="4">
        <v>110788636.17</v>
      </c>
      <c r="L3767" s="5">
        <v>4525001</v>
      </c>
      <c r="M3767" s="6">
        <v>24.483671090000001</v>
      </c>
      <c r="AB3767" s="8" t="s">
        <v>7735</v>
      </c>
    </row>
    <row r="3768" spans="1:28" x14ac:dyDescent="0.35">
      <c r="A3768" t="s">
        <v>4236</v>
      </c>
      <c r="B3768" t="s">
        <v>8551</v>
      </c>
      <c r="C3768" t="s">
        <v>8551</v>
      </c>
      <c r="G3768" s="1">
        <v>-3914.2253720399044</v>
      </c>
      <c r="H3768" s="1">
        <v>2.1879563605761998E-9</v>
      </c>
      <c r="K3768" s="4">
        <v>110788636.17</v>
      </c>
      <c r="L3768" s="5">
        <v>4525001</v>
      </c>
      <c r="M3768" s="6">
        <v>24.483671090000001</v>
      </c>
      <c r="AB3768" s="8" t="s">
        <v>7735</v>
      </c>
    </row>
    <row r="3769" spans="1:28" x14ac:dyDescent="0.35">
      <c r="A3769" t="s">
        <v>4236</v>
      </c>
      <c r="B3769" t="s">
        <v>8552</v>
      </c>
      <c r="C3769" t="s">
        <v>8552</v>
      </c>
      <c r="G3769" s="1">
        <v>-4041.6875042084016</v>
      </c>
      <c r="H3769" s="1">
        <v>1.4085976990168401E-4</v>
      </c>
      <c r="K3769" s="4">
        <v>110788636.17</v>
      </c>
      <c r="L3769" s="5">
        <v>4525001</v>
      </c>
      <c r="M3769" s="6">
        <v>24.483671090000001</v>
      </c>
      <c r="AB3769" s="8" t="s">
        <v>7735</v>
      </c>
    </row>
    <row r="3770" spans="1:28" x14ac:dyDescent="0.35">
      <c r="A3770" t="s">
        <v>4236</v>
      </c>
      <c r="B3770" t="s">
        <v>8553</v>
      </c>
      <c r="C3770" t="s">
        <v>8553</v>
      </c>
      <c r="G3770" s="1">
        <v>-3642.3755336949462</v>
      </c>
      <c r="H3770" s="1">
        <v>1.00352359405491E-6</v>
      </c>
      <c r="K3770" s="4">
        <v>110788636.17</v>
      </c>
      <c r="L3770" s="5">
        <v>4525001</v>
      </c>
      <c r="M3770" s="6">
        <v>24.483671090000001</v>
      </c>
      <c r="AB3770" s="8" t="s">
        <v>7735</v>
      </c>
    </row>
    <row r="3771" spans="1:28" x14ac:dyDescent="0.35">
      <c r="A3771" t="s">
        <v>4236</v>
      </c>
      <c r="B3771" t="s">
        <v>8554</v>
      </c>
      <c r="C3771" t="s">
        <v>8554</v>
      </c>
      <c r="G3771" s="1">
        <v>-4617.1171269765928</v>
      </c>
      <c r="H3771" s="1">
        <v>3.6362732587434302E-4</v>
      </c>
      <c r="K3771" s="4">
        <v>110788636.17</v>
      </c>
      <c r="L3771" s="5">
        <v>4525001</v>
      </c>
      <c r="M3771" s="6">
        <v>24.483671090000001</v>
      </c>
      <c r="AB3771" s="8" t="s">
        <v>7735</v>
      </c>
    </row>
    <row r="3772" spans="1:28" x14ac:dyDescent="0.35">
      <c r="A3772" t="s">
        <v>4236</v>
      </c>
      <c r="B3772" t="s">
        <v>8555</v>
      </c>
      <c r="C3772" t="s">
        <v>8555</v>
      </c>
      <c r="G3772" s="1">
        <v>-3742.489134737787</v>
      </c>
      <c r="H3772" s="1">
        <v>8.4809382040227694E-5</v>
      </c>
      <c r="K3772" s="4">
        <v>110788636.17</v>
      </c>
      <c r="L3772" s="5">
        <v>4525001</v>
      </c>
      <c r="M3772" s="6">
        <v>24.483671090000001</v>
      </c>
      <c r="AB3772" s="8" t="s">
        <v>7735</v>
      </c>
    </row>
    <row r="3773" spans="1:28" x14ac:dyDescent="0.35">
      <c r="A3773" t="s">
        <v>4236</v>
      </c>
      <c r="B3773" t="s">
        <v>8556</v>
      </c>
      <c r="C3773" t="s">
        <v>8556</v>
      </c>
      <c r="G3773" s="1">
        <v>-3633.730164500771</v>
      </c>
      <c r="H3773" s="1">
        <v>1.11136447304848E-5</v>
      </c>
      <c r="K3773" s="4">
        <v>110788636.17</v>
      </c>
      <c r="L3773" s="5">
        <v>4525001</v>
      </c>
      <c r="M3773" s="6">
        <v>24.483671090000001</v>
      </c>
      <c r="AB3773" s="8" t="s">
        <v>7735</v>
      </c>
    </row>
    <row r="3774" spans="1:28" x14ac:dyDescent="0.35">
      <c r="A3774" t="s">
        <v>4236</v>
      </c>
      <c r="B3774" t="s">
        <v>8557</v>
      </c>
      <c r="C3774" t="s">
        <v>8557</v>
      </c>
      <c r="G3774" s="1">
        <v>-3954.2015409021642</v>
      </c>
      <c r="H3774" s="1">
        <v>7.3102749530438095E-13</v>
      </c>
      <c r="K3774" s="4">
        <v>110788636.17</v>
      </c>
      <c r="L3774" s="5">
        <v>4525001</v>
      </c>
      <c r="M3774" s="6">
        <v>24.483671090000001</v>
      </c>
      <c r="AB3774" s="8" t="s">
        <v>7735</v>
      </c>
    </row>
    <row r="3775" spans="1:28" x14ac:dyDescent="0.35">
      <c r="A3775" t="s">
        <v>4236</v>
      </c>
      <c r="B3775" t="s">
        <v>8558</v>
      </c>
      <c r="C3775" t="s">
        <v>8558</v>
      </c>
      <c r="G3775" s="1">
        <v>-4322.5427362679802</v>
      </c>
      <c r="H3775" s="1">
        <v>4.1165600500215498E-4</v>
      </c>
      <c r="K3775" s="4">
        <v>110788636.17</v>
      </c>
      <c r="L3775" s="5">
        <v>4525001</v>
      </c>
      <c r="M3775" s="6">
        <v>24.483671090000001</v>
      </c>
      <c r="AB3775" s="8" t="s">
        <v>7735</v>
      </c>
    </row>
    <row r="3776" spans="1:28" x14ac:dyDescent="0.35">
      <c r="A3776" t="s">
        <v>4236</v>
      </c>
      <c r="B3776" t="s">
        <v>8559</v>
      </c>
      <c r="C3776" t="s">
        <v>8559</v>
      </c>
      <c r="G3776" s="1">
        <v>-3947.9356916788747</v>
      </c>
      <c r="H3776" s="1">
        <v>0</v>
      </c>
      <c r="K3776" s="4">
        <v>110788636.17</v>
      </c>
      <c r="L3776" s="5">
        <v>4525001</v>
      </c>
      <c r="M3776" s="6">
        <v>24.483671090000001</v>
      </c>
      <c r="AB3776" s="8" t="s">
        <v>7735</v>
      </c>
    </row>
    <row r="3777" spans="1:28" x14ac:dyDescent="0.35">
      <c r="A3777" t="s">
        <v>4236</v>
      </c>
      <c r="B3777" t="s">
        <v>8560</v>
      </c>
      <c r="C3777" t="s">
        <v>8560</v>
      </c>
      <c r="G3777" s="1">
        <v>-3593.7549116809987</v>
      </c>
      <c r="H3777" s="1">
        <v>6.3659373878569903E-5</v>
      </c>
      <c r="K3777" s="4">
        <v>110788636.17</v>
      </c>
      <c r="L3777" s="5">
        <v>4525001</v>
      </c>
      <c r="M3777" s="6">
        <v>24.483671090000001</v>
      </c>
      <c r="AB3777" s="8" t="s">
        <v>7735</v>
      </c>
    </row>
    <row r="3778" spans="1:28" x14ac:dyDescent="0.35">
      <c r="A3778" t="s">
        <v>4236</v>
      </c>
      <c r="B3778" t="s">
        <v>8561</v>
      </c>
      <c r="C3778" t="s">
        <v>8561</v>
      </c>
      <c r="G3778" s="1">
        <v>-3598.0399708247915</v>
      </c>
      <c r="H3778" s="1">
        <v>2.3908245531130199E-5</v>
      </c>
      <c r="K3778" s="4">
        <v>110788636.17</v>
      </c>
      <c r="L3778" s="5">
        <v>4525001</v>
      </c>
      <c r="M3778" s="6">
        <v>24.483671090000001</v>
      </c>
      <c r="AB3778" s="8" t="s">
        <v>7735</v>
      </c>
    </row>
    <row r="3779" spans="1:28" x14ac:dyDescent="0.35">
      <c r="A3779" t="s">
        <v>4236</v>
      </c>
      <c r="B3779" t="s">
        <v>8562</v>
      </c>
      <c r="C3779" t="s">
        <v>8562</v>
      </c>
      <c r="G3779" s="1">
        <v>-3561.5513606154113</v>
      </c>
      <c r="H3779" s="1">
        <v>4.4089237288533899E-5</v>
      </c>
      <c r="K3779" s="4">
        <v>110788636.17</v>
      </c>
      <c r="L3779" s="5">
        <v>4525001</v>
      </c>
      <c r="M3779" s="6">
        <v>24.483671090000001</v>
      </c>
      <c r="AB3779" s="8" t="s">
        <v>7735</v>
      </c>
    </row>
    <row r="3780" spans="1:28" x14ac:dyDescent="0.35">
      <c r="A3780" t="s">
        <v>4236</v>
      </c>
      <c r="B3780" t="s">
        <v>8563</v>
      </c>
      <c r="C3780" t="s">
        <v>8563</v>
      </c>
      <c r="G3780" s="1">
        <v>-3607.1772577182946</v>
      </c>
      <c r="H3780" s="1">
        <v>2.8745654077498899E-7</v>
      </c>
      <c r="K3780" s="4">
        <v>110788636.17</v>
      </c>
      <c r="L3780" s="5">
        <v>4525001</v>
      </c>
      <c r="M3780" s="6">
        <v>24.483671090000001</v>
      </c>
      <c r="AB3780" s="8" t="s">
        <v>7735</v>
      </c>
    </row>
    <row r="3781" spans="1:28" x14ac:dyDescent="0.35">
      <c r="A3781" t="s">
        <v>4236</v>
      </c>
      <c r="B3781" t="s">
        <v>8564</v>
      </c>
      <c r="C3781" t="s">
        <v>8564</v>
      </c>
      <c r="G3781" s="1">
        <v>-3816.5959436217777</v>
      </c>
      <c r="H3781" s="1">
        <v>1.45118259331827E-4</v>
      </c>
      <c r="K3781" s="4">
        <v>110788636.17</v>
      </c>
      <c r="L3781" s="5">
        <v>4525001</v>
      </c>
      <c r="M3781" s="6">
        <v>24.483671090000001</v>
      </c>
      <c r="AB3781" s="8" t="s">
        <v>7735</v>
      </c>
    </row>
    <row r="3782" spans="1:28" x14ac:dyDescent="0.35">
      <c r="A3782" t="s">
        <v>4236</v>
      </c>
      <c r="B3782" t="s">
        <v>8565</v>
      </c>
      <c r="C3782" t="s">
        <v>8565</v>
      </c>
      <c r="G3782" s="1">
        <v>-3579.9471228957618</v>
      </c>
      <c r="H3782" s="1">
        <v>7.5586488847006697E-6</v>
      </c>
      <c r="K3782" s="4">
        <v>110788636.17</v>
      </c>
      <c r="L3782" s="5">
        <v>4525001</v>
      </c>
      <c r="M3782" s="6">
        <v>24.483671090000001</v>
      </c>
      <c r="AB3782" s="8" t="s">
        <v>7735</v>
      </c>
    </row>
    <row r="3783" spans="1:28" x14ac:dyDescent="0.35">
      <c r="A3783" t="s">
        <v>4236</v>
      </c>
      <c r="B3783" t="s">
        <v>8566</v>
      </c>
      <c r="C3783" t="s">
        <v>8566</v>
      </c>
      <c r="G3783" s="1">
        <v>-3892.0194597247464</v>
      </c>
      <c r="H3783" s="1">
        <v>1.75433646892464E-8</v>
      </c>
      <c r="K3783" s="4">
        <v>110788636.17</v>
      </c>
      <c r="L3783" s="5">
        <v>4525001</v>
      </c>
      <c r="M3783" s="6">
        <v>24.483671090000001</v>
      </c>
      <c r="AB3783" s="8" t="s">
        <v>7735</v>
      </c>
    </row>
    <row r="3784" spans="1:28" x14ac:dyDescent="0.35">
      <c r="A3784" t="s">
        <v>4236</v>
      </c>
      <c r="B3784" t="s">
        <v>8567</v>
      </c>
      <c r="C3784" t="s">
        <v>8567</v>
      </c>
      <c r="G3784" s="1">
        <v>-4018.4979540293152</v>
      </c>
      <c r="H3784" s="1">
        <v>2.2522742952531101E-4</v>
      </c>
      <c r="K3784" s="4">
        <v>110788636.17</v>
      </c>
      <c r="L3784" s="5">
        <v>4525001</v>
      </c>
      <c r="M3784" s="6">
        <v>24.483671090000001</v>
      </c>
      <c r="AB3784" s="8" t="s">
        <v>7735</v>
      </c>
    </row>
    <row r="3785" spans="1:28" x14ac:dyDescent="0.35">
      <c r="A3785" t="s">
        <v>4236</v>
      </c>
      <c r="B3785" t="s">
        <v>8568</v>
      </c>
      <c r="C3785" t="s">
        <v>8568</v>
      </c>
      <c r="G3785" s="1">
        <v>-3623.1731334664964</v>
      </c>
      <c r="H3785" s="1">
        <v>2.95361941919928E-6</v>
      </c>
      <c r="K3785" s="4">
        <v>110788636.17</v>
      </c>
      <c r="L3785" s="5">
        <v>4525001</v>
      </c>
      <c r="M3785" s="6">
        <v>24.483671090000001</v>
      </c>
      <c r="AB3785" s="8" t="s">
        <v>7735</v>
      </c>
    </row>
    <row r="3786" spans="1:28" x14ac:dyDescent="0.35">
      <c r="A3786" t="s">
        <v>4236</v>
      </c>
      <c r="B3786" t="s">
        <v>8569</v>
      </c>
      <c r="C3786" t="s">
        <v>8569</v>
      </c>
      <c r="G3786" s="1">
        <v>-4569.6712032393025</v>
      </c>
      <c r="H3786" s="1">
        <v>2.7755455978489802E-4</v>
      </c>
      <c r="K3786" s="4">
        <v>110788636.17</v>
      </c>
      <c r="L3786" s="5">
        <v>4525001</v>
      </c>
      <c r="M3786" s="6">
        <v>24.483671090000001</v>
      </c>
      <c r="AB3786" s="8" t="s">
        <v>7735</v>
      </c>
    </row>
    <row r="3787" spans="1:28" x14ac:dyDescent="0.35">
      <c r="A3787" t="s">
        <v>4236</v>
      </c>
      <c r="B3787" t="s">
        <v>8570</v>
      </c>
      <c r="C3787" t="s">
        <v>8570</v>
      </c>
      <c r="G3787" s="1">
        <v>-3614.7718035347757</v>
      </c>
      <c r="H3787" s="1">
        <v>2.3617031516449899E-5</v>
      </c>
      <c r="K3787" s="4">
        <v>110788636.17</v>
      </c>
      <c r="L3787" s="5">
        <v>4525001</v>
      </c>
      <c r="M3787" s="6">
        <v>24.483671090000001</v>
      </c>
      <c r="AB3787" s="8" t="s">
        <v>7735</v>
      </c>
    </row>
    <row r="3788" spans="1:28" x14ac:dyDescent="0.35">
      <c r="A3788" t="s">
        <v>4236</v>
      </c>
      <c r="B3788" t="s">
        <v>8571</v>
      </c>
      <c r="C3788" t="s">
        <v>8571</v>
      </c>
      <c r="G3788" s="1">
        <v>-3722.5299548867024</v>
      </c>
      <c r="H3788" s="1">
        <v>1.4085213974383899E-4</v>
      </c>
      <c r="K3788" s="4">
        <v>110788636.17</v>
      </c>
      <c r="L3788" s="5">
        <v>4525001</v>
      </c>
      <c r="M3788" s="6">
        <v>24.483671090000001</v>
      </c>
      <c r="AB3788" s="8" t="s">
        <v>7735</v>
      </c>
    </row>
    <row r="3789" spans="1:28" x14ac:dyDescent="0.35">
      <c r="A3789" t="s">
        <v>4236</v>
      </c>
      <c r="B3789" t="s">
        <v>8572</v>
      </c>
      <c r="C3789" t="s">
        <v>8572</v>
      </c>
      <c r="G3789" s="1">
        <v>-3575.1918516833912</v>
      </c>
      <c r="H3789" s="1">
        <v>1.0824063761425401E-4</v>
      </c>
      <c r="K3789" s="4">
        <v>110788636.17</v>
      </c>
      <c r="L3789" s="5">
        <v>4525001</v>
      </c>
      <c r="M3789" s="6">
        <v>24.483671090000001</v>
      </c>
      <c r="AB3789" s="8" t="s">
        <v>7735</v>
      </c>
    </row>
    <row r="3790" spans="1:28" x14ac:dyDescent="0.35">
      <c r="A3790" t="s">
        <v>4236</v>
      </c>
      <c r="B3790" t="s">
        <v>8573</v>
      </c>
      <c r="C3790" t="s">
        <v>8573</v>
      </c>
      <c r="G3790" s="1">
        <v>-3931.3464004343896</v>
      </c>
      <c r="H3790" s="1">
        <v>2.5522382979471599E-11</v>
      </c>
      <c r="K3790" s="4">
        <v>110788636.17</v>
      </c>
      <c r="L3790" s="5">
        <v>4525001</v>
      </c>
      <c r="M3790" s="6">
        <v>24.483671090000001</v>
      </c>
      <c r="AB3790" s="8" t="s">
        <v>7735</v>
      </c>
    </row>
    <row r="3791" spans="1:28" x14ac:dyDescent="0.35">
      <c r="A3791" t="s">
        <v>4236</v>
      </c>
      <c r="B3791" t="s">
        <v>8574</v>
      </c>
      <c r="C3791" t="s">
        <v>8574</v>
      </c>
      <c r="G3791" s="1">
        <v>-3579.3700032586107</v>
      </c>
      <c r="H3791" s="1">
        <v>4.6031329353556397E-5</v>
      </c>
      <c r="K3791" s="4">
        <v>110788636.17</v>
      </c>
      <c r="L3791" s="5">
        <v>4525001</v>
      </c>
      <c r="M3791" s="6">
        <v>24.483671090000001</v>
      </c>
      <c r="AB3791" s="8" t="s">
        <v>7735</v>
      </c>
    </row>
    <row r="3792" spans="1:28" x14ac:dyDescent="0.35">
      <c r="A3792" t="s">
        <v>4236</v>
      </c>
      <c r="B3792" t="s">
        <v>8575</v>
      </c>
      <c r="C3792" t="s">
        <v>8575</v>
      </c>
      <c r="G3792" s="1">
        <v>-4587.5375657792129</v>
      </c>
      <c r="H3792" s="1">
        <v>5.4615402531237001E-4</v>
      </c>
      <c r="K3792" s="4">
        <v>110788636.17</v>
      </c>
      <c r="L3792" s="5">
        <v>4525001</v>
      </c>
      <c r="M3792" s="6">
        <v>24.483671090000001</v>
      </c>
      <c r="AB3792" s="8" t="s">
        <v>7735</v>
      </c>
    </row>
    <row r="3793" spans="1:28" x14ac:dyDescent="0.35">
      <c r="A3793" t="s">
        <v>4236</v>
      </c>
      <c r="B3793" t="s">
        <v>8576</v>
      </c>
      <c r="C3793" t="s">
        <v>8576</v>
      </c>
      <c r="G3793" s="1">
        <v>-3543.3840673604163</v>
      </c>
      <c r="H3793" s="1">
        <v>7.8208482302024294E-5</v>
      </c>
      <c r="K3793" s="4">
        <v>110788636.17</v>
      </c>
      <c r="L3793" s="5">
        <v>4525001</v>
      </c>
      <c r="M3793" s="6">
        <v>24.483671090000001</v>
      </c>
      <c r="AB3793" s="8" t="s">
        <v>7735</v>
      </c>
    </row>
    <row r="3794" spans="1:28" x14ac:dyDescent="0.35">
      <c r="A3794" t="s">
        <v>4236</v>
      </c>
      <c r="B3794" t="s">
        <v>8577</v>
      </c>
      <c r="C3794" t="s">
        <v>8577</v>
      </c>
      <c r="G3794" s="1">
        <v>-4295.4234396272459</v>
      </c>
      <c r="H3794" s="1">
        <v>6.0495795052800303E-4</v>
      </c>
      <c r="K3794" s="4">
        <v>110788636.17</v>
      </c>
      <c r="L3794" s="5">
        <v>4525001</v>
      </c>
      <c r="M3794" s="6">
        <v>24.483671090000001</v>
      </c>
      <c r="AB3794" s="8" t="s">
        <v>7735</v>
      </c>
    </row>
    <row r="3795" spans="1:28" x14ac:dyDescent="0.35">
      <c r="A3795" t="s">
        <v>4236</v>
      </c>
      <c r="B3795" t="s">
        <v>8578</v>
      </c>
      <c r="C3795" t="s">
        <v>8578</v>
      </c>
      <c r="G3795" s="1">
        <v>-4472.5092216027142</v>
      </c>
      <c r="H3795" s="1">
        <v>4.1372265404720501E-4</v>
      </c>
      <c r="K3795" s="4">
        <v>110788636.17</v>
      </c>
      <c r="L3795" s="5">
        <v>4525001</v>
      </c>
      <c r="M3795" s="6">
        <v>24.483671090000001</v>
      </c>
      <c r="AB3795" s="8" t="s">
        <v>7735</v>
      </c>
    </row>
    <row r="3796" spans="1:28" x14ac:dyDescent="0.35">
      <c r="A3796" t="s">
        <v>4236</v>
      </c>
      <c r="B3796" t="s">
        <v>8579</v>
      </c>
      <c r="C3796" t="s">
        <v>8579</v>
      </c>
      <c r="G3796" s="1">
        <v>-4653.4495778484124</v>
      </c>
      <c r="H3796" s="1">
        <v>3.7568873903784801E-4</v>
      </c>
      <c r="K3796" s="4">
        <v>110788636.17</v>
      </c>
      <c r="L3796" s="5">
        <v>4525001</v>
      </c>
      <c r="M3796" s="6">
        <v>24.483671090000001</v>
      </c>
      <c r="AB3796" s="8" t="s">
        <v>7735</v>
      </c>
    </row>
    <row r="3797" spans="1:28" x14ac:dyDescent="0.35">
      <c r="A3797" t="s">
        <v>4236</v>
      </c>
      <c r="B3797" t="s">
        <v>8580</v>
      </c>
      <c r="C3797" t="s">
        <v>8580</v>
      </c>
      <c r="G3797" s="1">
        <v>-3588.2840075683484</v>
      </c>
      <c r="H3797" s="1">
        <v>1.0585079113813299E-6</v>
      </c>
      <c r="K3797" s="4">
        <v>110788636.17</v>
      </c>
      <c r="L3797" s="5">
        <v>4525001</v>
      </c>
      <c r="M3797" s="6">
        <v>24.483671090000001</v>
      </c>
      <c r="AB3797" s="8" t="s">
        <v>7735</v>
      </c>
    </row>
    <row r="3798" spans="1:28" x14ac:dyDescent="0.35">
      <c r="A3798" t="s">
        <v>4236</v>
      </c>
      <c r="B3798" t="s">
        <v>8581</v>
      </c>
      <c r="C3798" t="s">
        <v>8581</v>
      </c>
      <c r="G3798" s="1">
        <v>-3795.8016505147721</v>
      </c>
      <c r="H3798" s="1">
        <v>2.3362422118378099E-4</v>
      </c>
      <c r="K3798" s="4">
        <v>110788636.17</v>
      </c>
      <c r="L3798" s="5">
        <v>4525001</v>
      </c>
      <c r="M3798" s="6">
        <v>24.483671090000001</v>
      </c>
      <c r="AB3798" s="8" t="s">
        <v>7735</v>
      </c>
    </row>
    <row r="3799" spans="1:28" x14ac:dyDescent="0.35">
      <c r="A3799" t="s">
        <v>4236</v>
      </c>
      <c r="B3799" t="s">
        <v>8582</v>
      </c>
      <c r="C3799" t="s">
        <v>8582</v>
      </c>
      <c r="G3799" s="1">
        <v>-3561.4735746438878</v>
      </c>
      <c r="H3799" s="1">
        <v>1.7432445832201901E-5</v>
      </c>
      <c r="K3799" s="4">
        <v>110788636.17</v>
      </c>
      <c r="L3799" s="5">
        <v>4525001</v>
      </c>
      <c r="M3799" s="6">
        <v>24.483671090000001</v>
      </c>
      <c r="AB3799" s="8" t="s">
        <v>7735</v>
      </c>
    </row>
    <row r="3800" spans="1:28" x14ac:dyDescent="0.35">
      <c r="A3800" t="s">
        <v>4236</v>
      </c>
      <c r="B3800" t="s">
        <v>8583</v>
      </c>
      <c r="C3800" t="s">
        <v>8583</v>
      </c>
      <c r="G3800" s="1">
        <v>-3870.0019783528451</v>
      </c>
      <c r="H3800" s="1">
        <v>1.18016596653831E-7</v>
      </c>
      <c r="K3800" s="4">
        <v>110788636.17</v>
      </c>
      <c r="L3800" s="5">
        <v>4525001</v>
      </c>
      <c r="M3800" s="6">
        <v>24.483671090000001</v>
      </c>
      <c r="AB3800" s="8" t="s">
        <v>7735</v>
      </c>
    </row>
    <row r="3801" spans="1:28" x14ac:dyDescent="0.35">
      <c r="A3801" t="s">
        <v>4236</v>
      </c>
      <c r="B3801" t="s">
        <v>8584</v>
      </c>
      <c r="C3801" t="s">
        <v>8584</v>
      </c>
      <c r="G3801" s="1">
        <v>-3995.5074110376436</v>
      </c>
      <c r="H3801" s="1">
        <v>3.5750658856393999E-4</v>
      </c>
      <c r="K3801" s="4">
        <v>110788636.17</v>
      </c>
      <c r="L3801" s="5">
        <v>4525001</v>
      </c>
      <c r="M3801" s="6">
        <v>24.483671090000001</v>
      </c>
      <c r="AB3801" s="8" t="s">
        <v>7735</v>
      </c>
    </row>
    <row r="3802" spans="1:28" x14ac:dyDescent="0.35">
      <c r="A3802" t="s">
        <v>4236</v>
      </c>
      <c r="B3802" t="s">
        <v>8585</v>
      </c>
      <c r="C3802" t="s">
        <v>8585</v>
      </c>
      <c r="G3802" s="1">
        <v>-3604.1221848993096</v>
      </c>
      <c r="H3802" s="1">
        <v>8.0489668002888808E-6</v>
      </c>
      <c r="K3802" s="4">
        <v>110788636.17</v>
      </c>
      <c r="L3802" s="5">
        <v>4525001</v>
      </c>
      <c r="M3802" s="6">
        <v>24.483671090000001</v>
      </c>
      <c r="AB3802" s="8" t="s">
        <v>7735</v>
      </c>
    </row>
    <row r="3803" spans="1:28" x14ac:dyDescent="0.35">
      <c r="A3803" t="s">
        <v>4236</v>
      </c>
      <c r="B3803" t="s">
        <v>8586</v>
      </c>
      <c r="C3803" t="s">
        <v>8586</v>
      </c>
      <c r="G3803" s="1">
        <v>-3702.7300176521835</v>
      </c>
      <c r="H3803" s="1">
        <v>2.27152448474155E-4</v>
      </c>
      <c r="K3803" s="4">
        <v>110788636.17</v>
      </c>
      <c r="L3803" s="5">
        <v>4525001</v>
      </c>
      <c r="M3803" s="6">
        <v>24.483671090000001</v>
      </c>
      <c r="AB3803" s="8" t="s">
        <v>7735</v>
      </c>
    </row>
    <row r="3804" spans="1:28" x14ac:dyDescent="0.35">
      <c r="A3804" t="s">
        <v>4236</v>
      </c>
      <c r="B3804" t="s">
        <v>8587</v>
      </c>
      <c r="C3804" t="s">
        <v>8587</v>
      </c>
      <c r="G3804" s="1">
        <v>-3556.7722486053062</v>
      </c>
      <c r="H3804" s="1">
        <v>1.78450437901013E-4</v>
      </c>
      <c r="K3804" s="4">
        <v>110788636.17</v>
      </c>
      <c r="L3804" s="5">
        <v>4525001</v>
      </c>
      <c r="M3804" s="6">
        <v>24.483671090000001</v>
      </c>
      <c r="AB3804" s="8" t="s">
        <v>7735</v>
      </c>
    </row>
    <row r="3805" spans="1:28" x14ac:dyDescent="0.35">
      <c r="A3805" t="s">
        <v>4236</v>
      </c>
      <c r="B3805" t="s">
        <v>8588</v>
      </c>
      <c r="C3805" t="s">
        <v>8588</v>
      </c>
      <c r="G3805" s="1">
        <v>-3560.8449752255256</v>
      </c>
      <c r="H3805" s="1">
        <v>8.5068030214628399E-5</v>
      </c>
      <c r="K3805" s="4">
        <v>110788636.17</v>
      </c>
      <c r="L3805" s="5">
        <v>4525001</v>
      </c>
      <c r="M3805" s="6">
        <v>24.483671090000001</v>
      </c>
      <c r="AB3805" s="8" t="s">
        <v>7735</v>
      </c>
    </row>
    <row r="3806" spans="1:28" x14ac:dyDescent="0.35">
      <c r="A3806" t="s">
        <v>4236</v>
      </c>
      <c r="B3806" t="s">
        <v>8589</v>
      </c>
      <c r="C3806" t="s">
        <v>8589</v>
      </c>
      <c r="G3806" s="1">
        <v>-4705.9398105677237</v>
      </c>
      <c r="H3806" s="1">
        <v>6.2310875217760995E-4</v>
      </c>
      <c r="K3806" s="4">
        <v>110788636.17</v>
      </c>
      <c r="L3806" s="5">
        <v>4525001</v>
      </c>
      <c r="M3806" s="6">
        <v>24.483671090000001</v>
      </c>
      <c r="AB3806" s="8" t="s">
        <v>7735</v>
      </c>
    </row>
    <row r="3807" spans="1:28" x14ac:dyDescent="0.35">
      <c r="A3807" t="s">
        <v>4236</v>
      </c>
      <c r="B3807" t="s">
        <v>8590</v>
      </c>
      <c r="C3807" t="s">
        <v>8590</v>
      </c>
      <c r="G3807" s="1">
        <v>-4540.0529839878745</v>
      </c>
      <c r="H3807" s="1">
        <v>4.6143212445157303E-4</v>
      </c>
      <c r="K3807" s="4">
        <v>110788636.17</v>
      </c>
      <c r="L3807" s="5">
        <v>4525001</v>
      </c>
      <c r="M3807" s="6">
        <v>24.483671090000001</v>
      </c>
      <c r="AB3807" s="8" t="s">
        <v>7735</v>
      </c>
    </row>
    <row r="3808" spans="1:28" x14ac:dyDescent="0.35">
      <c r="A3808" t="s">
        <v>4236</v>
      </c>
      <c r="B3808" t="s">
        <v>8591</v>
      </c>
      <c r="C3808" t="s">
        <v>8591</v>
      </c>
      <c r="G3808" s="1">
        <v>-3908.6888416376473</v>
      </c>
      <c r="H3808" s="1">
        <v>6.3694284310994796E-10</v>
      </c>
      <c r="K3808" s="4">
        <v>110788636.17</v>
      </c>
      <c r="L3808" s="5">
        <v>4525001</v>
      </c>
      <c r="M3808" s="6">
        <v>24.483671090000001</v>
      </c>
      <c r="AB3808" s="8" t="s">
        <v>7735</v>
      </c>
    </row>
    <row r="3809" spans="1:28" x14ac:dyDescent="0.35">
      <c r="A3809" t="s">
        <v>4236</v>
      </c>
      <c r="B3809" t="s">
        <v>8592</v>
      </c>
      <c r="C3809" t="s">
        <v>8592</v>
      </c>
      <c r="G3809" s="1">
        <v>-4558.2413489089386</v>
      </c>
      <c r="H3809" s="1">
        <v>8.1410337361683695E-4</v>
      </c>
      <c r="K3809" s="4">
        <v>110788636.17</v>
      </c>
      <c r="L3809" s="5">
        <v>4525001</v>
      </c>
      <c r="M3809" s="6">
        <v>24.483671090000001</v>
      </c>
      <c r="AB3809" s="8" t="s">
        <v>7735</v>
      </c>
    </row>
    <row r="3810" spans="1:28" x14ac:dyDescent="0.35">
      <c r="A3810" t="s">
        <v>4236</v>
      </c>
      <c r="B3810" t="s">
        <v>8593</v>
      </c>
      <c r="C3810" t="s">
        <v>8593</v>
      </c>
      <c r="G3810" s="1">
        <v>-4268.5585612125142</v>
      </c>
      <c r="H3810" s="1">
        <v>8.7861379548205304E-4</v>
      </c>
      <c r="K3810" s="4">
        <v>110788636.17</v>
      </c>
      <c r="L3810" s="5">
        <v>4525001</v>
      </c>
      <c r="M3810" s="6">
        <v>24.483671090000001</v>
      </c>
      <c r="AB3810" s="8" t="s">
        <v>7735</v>
      </c>
    </row>
    <row r="3811" spans="1:28" x14ac:dyDescent="0.35">
      <c r="A3811" t="s">
        <v>4236</v>
      </c>
      <c r="B3811" t="s">
        <v>8594</v>
      </c>
      <c r="C3811" t="s">
        <v>8594</v>
      </c>
      <c r="G3811" s="1">
        <v>-4444.0556716372639</v>
      </c>
      <c r="H3811" s="1">
        <v>6.5739059850439404E-4</v>
      </c>
      <c r="K3811" s="4">
        <v>110788636.17</v>
      </c>
      <c r="L3811" s="5">
        <v>4525001</v>
      </c>
      <c r="M3811" s="6">
        <v>24.483671090000001</v>
      </c>
      <c r="AB3811" s="8" t="s">
        <v>7735</v>
      </c>
    </row>
    <row r="3812" spans="1:28" x14ac:dyDescent="0.35">
      <c r="A3812" t="s">
        <v>4236</v>
      </c>
      <c r="B3812" t="s">
        <v>8595</v>
      </c>
      <c r="C3812" t="s">
        <v>8595</v>
      </c>
      <c r="G3812" s="1">
        <v>-4622.5685849925922</v>
      </c>
      <c r="H3812" s="1">
        <v>6.2728434020393195E-4</v>
      </c>
      <c r="K3812" s="4">
        <v>110788636.17</v>
      </c>
      <c r="L3812" s="5">
        <v>4525001</v>
      </c>
      <c r="M3812" s="6">
        <v>24.483671090000001</v>
      </c>
      <c r="AB3812" s="8" t="s">
        <v>7735</v>
      </c>
    </row>
    <row r="3813" spans="1:28" x14ac:dyDescent="0.35">
      <c r="A3813" t="s">
        <v>4236</v>
      </c>
      <c r="B3813" t="s">
        <v>8596</v>
      </c>
      <c r="C3813" t="s">
        <v>8596</v>
      </c>
      <c r="G3813" s="1">
        <v>-3775.176838649169</v>
      </c>
      <c r="H3813" s="1">
        <v>3.6925842357369703E-4</v>
      </c>
      <c r="K3813" s="4">
        <v>110788636.17</v>
      </c>
      <c r="L3813" s="5">
        <v>4525001</v>
      </c>
      <c r="M3813" s="6">
        <v>24.483671090000001</v>
      </c>
      <c r="AB3813" s="8" t="s">
        <v>7735</v>
      </c>
    </row>
    <row r="3814" spans="1:28" x14ac:dyDescent="0.35">
      <c r="A3814" t="s">
        <v>4236</v>
      </c>
      <c r="B3814" t="s">
        <v>8597</v>
      </c>
      <c r="C3814" t="s">
        <v>8597</v>
      </c>
      <c r="G3814" s="1">
        <v>-3585.2210994803872</v>
      </c>
      <c r="H3814" s="1">
        <v>2.0344762549463502E-5</v>
      </c>
      <c r="K3814" s="4">
        <v>110788636.17</v>
      </c>
      <c r="L3814" s="5">
        <v>4525001</v>
      </c>
      <c r="M3814" s="6">
        <v>24.483671090000001</v>
      </c>
      <c r="AB3814" s="8" t="s">
        <v>7735</v>
      </c>
    </row>
    <row r="3815" spans="1:28" x14ac:dyDescent="0.35">
      <c r="A3815" t="s">
        <v>4236</v>
      </c>
      <c r="B3815" t="s">
        <v>8598</v>
      </c>
      <c r="C3815" t="s">
        <v>8598</v>
      </c>
      <c r="G3815" s="1">
        <v>-3848.1708020009241</v>
      </c>
      <c r="H3815" s="1">
        <v>6.6855849156323205E-7</v>
      </c>
      <c r="K3815" s="4">
        <v>110788636.17</v>
      </c>
      <c r="L3815" s="5">
        <v>4525001</v>
      </c>
      <c r="M3815" s="6">
        <v>24.483671090000001</v>
      </c>
      <c r="AB3815" s="8" t="s">
        <v>7735</v>
      </c>
    </row>
    <row r="3816" spans="1:28" x14ac:dyDescent="0.35">
      <c r="A3816" t="s">
        <v>4236</v>
      </c>
      <c r="B3816" t="s">
        <v>8599</v>
      </c>
      <c r="C3816" t="s">
        <v>8599</v>
      </c>
      <c r="G3816" s="1">
        <v>-3972.713604620611</v>
      </c>
      <c r="H3816" s="1">
        <v>5.6037797650197296E-4</v>
      </c>
      <c r="K3816" s="4">
        <v>110788636.17</v>
      </c>
      <c r="L3816" s="5">
        <v>4525001</v>
      </c>
      <c r="M3816" s="6">
        <v>24.483671090000001</v>
      </c>
      <c r="AB3816" s="8" t="s">
        <v>7735</v>
      </c>
    </row>
    <row r="3817" spans="1:28" x14ac:dyDescent="0.35">
      <c r="A3817" t="s">
        <v>4236</v>
      </c>
      <c r="B3817" t="s">
        <v>8600</v>
      </c>
      <c r="C3817" t="s">
        <v>8600</v>
      </c>
      <c r="G3817" s="1">
        <v>-3683.0876335235548</v>
      </c>
      <c r="H3817" s="1">
        <v>3.5781696017333299E-4</v>
      </c>
      <c r="K3817" s="4">
        <v>110788636.17</v>
      </c>
      <c r="L3817" s="5">
        <v>4525001</v>
      </c>
      <c r="M3817" s="6">
        <v>24.483671090000001</v>
      </c>
      <c r="AB3817" s="8" t="s">
        <v>7735</v>
      </c>
    </row>
    <row r="3818" spans="1:28" x14ac:dyDescent="0.35">
      <c r="A3818" t="s">
        <v>4236</v>
      </c>
      <c r="B3818" t="s">
        <v>8601</v>
      </c>
      <c r="C3818" t="s">
        <v>8601</v>
      </c>
      <c r="G3818" s="1">
        <v>-3538.4946280491595</v>
      </c>
      <c r="H3818" s="1">
        <v>2.86978485171097E-4</v>
      </c>
      <c r="K3818" s="4">
        <v>110788636.17</v>
      </c>
      <c r="L3818" s="5">
        <v>4525001</v>
      </c>
      <c r="M3818" s="6">
        <v>24.483671090000001</v>
      </c>
      <c r="AB3818" s="8" t="s">
        <v>7735</v>
      </c>
    </row>
    <row r="3819" spans="1:28" x14ac:dyDescent="0.35">
      <c r="A3819" t="s">
        <v>4236</v>
      </c>
      <c r="B3819" t="s">
        <v>8602</v>
      </c>
      <c r="C3819" t="s">
        <v>8602</v>
      </c>
      <c r="G3819" s="1">
        <v>-3542.4633903305103</v>
      </c>
      <c r="H3819" s="1">
        <v>1.5172141605590501E-4</v>
      </c>
      <c r="K3819" s="4">
        <v>110788636.17</v>
      </c>
      <c r="L3819" s="5">
        <v>4525001</v>
      </c>
      <c r="M3819" s="6">
        <v>24.483671090000001</v>
      </c>
      <c r="AB3819" s="8" t="s">
        <v>7735</v>
      </c>
    </row>
    <row r="3820" spans="1:28" x14ac:dyDescent="0.35">
      <c r="A3820" t="s">
        <v>4236</v>
      </c>
      <c r="B3820" t="s">
        <v>8603</v>
      </c>
      <c r="C3820" t="s">
        <v>8603</v>
      </c>
      <c r="G3820" s="1">
        <v>-4510.7217890300244</v>
      </c>
      <c r="H3820" s="1">
        <v>7.4838295194221496E-4</v>
      </c>
      <c r="K3820" s="4">
        <v>110788636.17</v>
      </c>
      <c r="L3820" s="5">
        <v>4525001</v>
      </c>
      <c r="M3820" s="6">
        <v>24.483671090000001</v>
      </c>
      <c r="AB3820" s="8" t="s">
        <v>7735</v>
      </c>
    </row>
    <row r="3821" spans="1:28" x14ac:dyDescent="0.35">
      <c r="A3821" t="s">
        <v>4236</v>
      </c>
      <c r="B3821" t="s">
        <v>8604</v>
      </c>
      <c r="C3821" t="s">
        <v>8604</v>
      </c>
      <c r="G3821" s="1">
        <v>-4674.2794482044246</v>
      </c>
      <c r="H3821" s="1">
        <v>9.6886634580177196E-4</v>
      </c>
      <c r="K3821" s="4">
        <v>110788636.17</v>
      </c>
      <c r="L3821" s="5">
        <v>4525001</v>
      </c>
      <c r="M3821" s="6">
        <v>24.483671090000001</v>
      </c>
      <c r="AB3821" s="8" t="s">
        <v>7735</v>
      </c>
    </row>
    <row r="3822" spans="1:28" x14ac:dyDescent="0.35">
      <c r="A3822" t="s">
        <v>4236</v>
      </c>
      <c r="B3822" t="s">
        <v>8605</v>
      </c>
      <c r="C3822" t="s">
        <v>8605</v>
      </c>
      <c r="G3822" s="1">
        <v>-4241.9449285326373</v>
      </c>
      <c r="H3822" s="1">
        <v>1.24749297724208E-3</v>
      </c>
      <c r="K3822" s="4">
        <v>110788636.17</v>
      </c>
      <c r="L3822" s="5">
        <v>4525001</v>
      </c>
      <c r="M3822" s="6">
        <v>24.483671090000001</v>
      </c>
      <c r="AB3822" s="8" t="s">
        <v>7735</v>
      </c>
    </row>
    <row r="3823" spans="1:28" x14ac:dyDescent="0.35">
      <c r="A3823" t="s">
        <v>4236</v>
      </c>
      <c r="B3823" t="s">
        <v>8606</v>
      </c>
      <c r="C3823" t="s">
        <v>8606</v>
      </c>
      <c r="G3823" s="1">
        <v>-4529.224868991636</v>
      </c>
      <c r="H3823" s="1">
        <v>1.1819883084362799E-3</v>
      </c>
      <c r="K3823" s="4">
        <v>110788636.17</v>
      </c>
      <c r="L3823" s="5">
        <v>4525001</v>
      </c>
      <c r="M3823" s="6">
        <v>24.483671090000001</v>
      </c>
      <c r="AB3823" s="8" t="s">
        <v>7735</v>
      </c>
    </row>
    <row r="3824" spans="1:28" x14ac:dyDescent="0.35">
      <c r="A3824" t="s">
        <v>4236</v>
      </c>
      <c r="B3824" t="s">
        <v>8607</v>
      </c>
      <c r="C3824" t="s">
        <v>8607</v>
      </c>
      <c r="G3824" s="1">
        <v>-4415.8727874167826</v>
      </c>
      <c r="H3824" s="1">
        <v>1.00258774100434E-3</v>
      </c>
      <c r="K3824" s="4">
        <v>110788636.17</v>
      </c>
      <c r="L3824" s="5">
        <v>4525001</v>
      </c>
      <c r="M3824" s="6">
        <v>24.483671090000001</v>
      </c>
      <c r="AB3824" s="8" t="s">
        <v>7735</v>
      </c>
    </row>
    <row r="3825" spans="1:28" x14ac:dyDescent="0.35">
      <c r="A3825" t="s">
        <v>4236</v>
      </c>
      <c r="B3825" t="s">
        <v>8608</v>
      </c>
      <c r="C3825" t="s">
        <v>8608</v>
      </c>
      <c r="G3825" s="1">
        <v>-3754.7196712358814</v>
      </c>
      <c r="H3825" s="1">
        <v>5.71096038854044E-4</v>
      </c>
      <c r="K3825" s="4">
        <v>110788636.17</v>
      </c>
      <c r="L3825" s="5">
        <v>4525001</v>
      </c>
      <c r="M3825" s="6">
        <v>24.483671090000001</v>
      </c>
      <c r="AB3825" s="8" t="s">
        <v>7735</v>
      </c>
    </row>
    <row r="3826" spans="1:28" x14ac:dyDescent="0.35">
      <c r="A3826" t="s">
        <v>4236</v>
      </c>
      <c r="B3826" t="s">
        <v>8609</v>
      </c>
      <c r="C3826" t="s">
        <v>8609</v>
      </c>
      <c r="G3826" s="1">
        <v>-4501.6152336396653</v>
      </c>
      <c r="H3826" s="1">
        <v>1.35634764345866E-3</v>
      </c>
      <c r="K3826" s="4">
        <v>110788636.17</v>
      </c>
      <c r="L3826" s="5">
        <v>4525001</v>
      </c>
      <c r="M3826" s="6">
        <v>24.483671090000001</v>
      </c>
      <c r="AB3826" s="8" t="s">
        <v>7735</v>
      </c>
    </row>
    <row r="3827" spans="1:28" x14ac:dyDescent="0.35">
      <c r="A3827" t="s">
        <v>4236</v>
      </c>
      <c r="B3827" t="s">
        <v>8610</v>
      </c>
      <c r="C3827" t="s">
        <v>8610</v>
      </c>
      <c r="G3827" s="1">
        <v>-4591.9939716516465</v>
      </c>
      <c r="H3827" s="1">
        <v>9.8610931192651499E-4</v>
      </c>
      <c r="K3827" s="4">
        <v>110788636.17</v>
      </c>
      <c r="L3827" s="5">
        <v>4525001</v>
      </c>
      <c r="M3827" s="6">
        <v>24.483671090000001</v>
      </c>
      <c r="AB3827" s="8" t="s">
        <v>7735</v>
      </c>
    </row>
    <row r="3828" spans="1:28" x14ac:dyDescent="0.35">
      <c r="A3828" t="s">
        <v>4236</v>
      </c>
      <c r="B3828" t="s">
        <v>8611</v>
      </c>
      <c r="C3828" t="s">
        <v>8611</v>
      </c>
      <c r="G3828" s="1">
        <v>-4513.8925495850508</v>
      </c>
      <c r="H3828" s="1">
        <v>1.22858771978372E-3</v>
      </c>
      <c r="K3828" s="4">
        <v>110788636.17</v>
      </c>
      <c r="L3828" s="5">
        <v>4525001</v>
      </c>
      <c r="M3828" s="6">
        <v>24.483671090000001</v>
      </c>
      <c r="AB3828" s="8" t="s">
        <v>7735</v>
      </c>
    </row>
    <row r="3829" spans="1:28" x14ac:dyDescent="0.35">
      <c r="A3829" t="s">
        <v>4236</v>
      </c>
      <c r="B3829" t="s">
        <v>8612</v>
      </c>
      <c r="C3829" t="s">
        <v>8612</v>
      </c>
      <c r="G3829" s="1">
        <v>-3950.114296457079</v>
      </c>
      <c r="H3829" s="1">
        <v>8.4119995784632596E-4</v>
      </c>
      <c r="K3829" s="4">
        <v>110788636.17</v>
      </c>
      <c r="L3829" s="5">
        <v>4525001</v>
      </c>
      <c r="M3829" s="6">
        <v>24.483671090000001</v>
      </c>
      <c r="AB3829" s="8" t="s">
        <v>7735</v>
      </c>
    </row>
    <row r="3830" spans="1:28" x14ac:dyDescent="0.35">
      <c r="A3830" t="s">
        <v>4236</v>
      </c>
      <c r="B3830" t="s">
        <v>8613</v>
      </c>
      <c r="C3830" t="s">
        <v>8613</v>
      </c>
      <c r="G3830" s="1">
        <v>-3520.3575345104387</v>
      </c>
      <c r="H3830" s="1">
        <v>4.5227804031383801E-4</v>
      </c>
      <c r="K3830" s="4">
        <v>110788636.17</v>
      </c>
      <c r="L3830" s="5">
        <v>4525001</v>
      </c>
      <c r="M3830" s="6">
        <v>24.483671090000001</v>
      </c>
      <c r="AB3830" s="8" t="s">
        <v>7735</v>
      </c>
    </row>
    <row r="3831" spans="1:28" x14ac:dyDescent="0.35">
      <c r="A3831" t="s">
        <v>4236</v>
      </c>
      <c r="B3831" t="s">
        <v>8614</v>
      </c>
      <c r="C3831" t="s">
        <v>8614</v>
      </c>
      <c r="G3831" s="1">
        <v>-3663.601135337281</v>
      </c>
      <c r="H3831" s="1">
        <v>5.5404289457501403E-4</v>
      </c>
      <c r="K3831" s="4">
        <v>110788636.17</v>
      </c>
      <c r="L3831" s="5">
        <v>4525001</v>
      </c>
      <c r="M3831" s="6">
        <v>24.483671090000001</v>
      </c>
      <c r="AB3831" s="8" t="s">
        <v>7735</v>
      </c>
    </row>
    <row r="3832" spans="1:28" x14ac:dyDescent="0.35">
      <c r="A3832" t="s">
        <v>4236</v>
      </c>
      <c r="B3832" t="s">
        <v>8615</v>
      </c>
      <c r="C3832" t="s">
        <v>8615</v>
      </c>
      <c r="G3832" s="1">
        <v>-4481.6739216496126</v>
      </c>
      <c r="H3832" s="1">
        <v>1.13172577230876E-3</v>
      </c>
      <c r="K3832" s="4">
        <v>110788636.17</v>
      </c>
      <c r="L3832" s="5">
        <v>4525001</v>
      </c>
      <c r="M3832" s="6">
        <v>24.483671090000001</v>
      </c>
      <c r="AB3832" s="8" t="s">
        <v>7735</v>
      </c>
    </row>
    <row r="3833" spans="1:28" x14ac:dyDescent="0.35">
      <c r="A3833" t="s">
        <v>4236</v>
      </c>
      <c r="B3833" t="s">
        <v>8616</v>
      </c>
      <c r="C3833" t="s">
        <v>8616</v>
      </c>
      <c r="G3833" s="1">
        <v>-4642.9375186347124</v>
      </c>
      <c r="H3833" s="1">
        <v>1.42229796846162E-3</v>
      </c>
      <c r="K3833" s="4">
        <v>110788636.17</v>
      </c>
      <c r="L3833" s="5">
        <v>4525001</v>
      </c>
      <c r="M3833" s="6">
        <v>24.483671090000001</v>
      </c>
      <c r="AB3833" s="8" t="s">
        <v>7735</v>
      </c>
    </row>
    <row r="3834" spans="1:28" x14ac:dyDescent="0.35">
      <c r="A3834" t="s">
        <v>4236</v>
      </c>
      <c r="B3834" t="s">
        <v>8617</v>
      </c>
      <c r="C3834" t="s">
        <v>8617</v>
      </c>
      <c r="G3834" s="1">
        <v>-3734.4283363017657</v>
      </c>
      <c r="H3834" s="1">
        <v>8.5045910639368501E-4</v>
      </c>
      <c r="K3834" s="4">
        <v>110788636.17</v>
      </c>
      <c r="L3834" s="5">
        <v>4525001</v>
      </c>
      <c r="M3834" s="6">
        <v>24.483671090000001</v>
      </c>
      <c r="AB3834" s="8" t="s">
        <v>7735</v>
      </c>
    </row>
    <row r="3835" spans="1:28" x14ac:dyDescent="0.35">
      <c r="A3835" t="s">
        <v>4236</v>
      </c>
      <c r="B3835" t="s">
        <v>8618</v>
      </c>
      <c r="C3835" t="s">
        <v>8618</v>
      </c>
      <c r="G3835" s="1">
        <v>-4215.579418392329</v>
      </c>
      <c r="H3835" s="1">
        <v>1.72393821209727E-3</v>
      </c>
      <c r="K3835" s="4">
        <v>110788636.17</v>
      </c>
      <c r="L3835" s="5">
        <v>4525001</v>
      </c>
      <c r="M3835" s="6">
        <v>24.483671090000001</v>
      </c>
      <c r="AB3835" s="8" t="s">
        <v>7735</v>
      </c>
    </row>
    <row r="3836" spans="1:28" x14ac:dyDescent="0.35">
      <c r="A3836" t="s">
        <v>4236</v>
      </c>
      <c r="B3836" t="s">
        <v>8619</v>
      </c>
      <c r="C3836" t="s">
        <v>8619</v>
      </c>
      <c r="G3836" s="1">
        <v>-4500.4845758797101</v>
      </c>
      <c r="H3836" s="1">
        <v>1.6584819391146401E-3</v>
      </c>
      <c r="K3836" s="4">
        <v>110788636.17</v>
      </c>
      <c r="L3836" s="5">
        <v>4525001</v>
      </c>
      <c r="M3836" s="6">
        <v>24.483671090000001</v>
      </c>
      <c r="AB3836" s="8" t="s">
        <v>7735</v>
      </c>
    </row>
    <row r="3837" spans="1:28" x14ac:dyDescent="0.35">
      <c r="A3837" t="s">
        <v>4236</v>
      </c>
      <c r="B3837" t="s">
        <v>8620</v>
      </c>
      <c r="C3837" t="s">
        <v>8620</v>
      </c>
      <c r="G3837" s="1">
        <v>-4387.9571468341073</v>
      </c>
      <c r="H3837" s="1">
        <v>1.44532336333173E-3</v>
      </c>
      <c r="K3837" s="4">
        <v>110788636.17</v>
      </c>
      <c r="L3837" s="5">
        <v>4525001</v>
      </c>
      <c r="M3837" s="6">
        <v>24.483671090000001</v>
      </c>
      <c r="AB3837" s="8" t="s">
        <v>7735</v>
      </c>
    </row>
    <row r="3838" spans="1:28" x14ac:dyDescent="0.35">
      <c r="A3838" t="s">
        <v>4236</v>
      </c>
      <c r="B3838" t="s">
        <v>8621</v>
      </c>
      <c r="C3838" t="s">
        <v>8621</v>
      </c>
      <c r="G3838" s="1">
        <v>-4472.299138248487</v>
      </c>
      <c r="H3838" s="1">
        <v>1.8849714355092799E-3</v>
      </c>
      <c r="K3838" s="4">
        <v>110788636.17</v>
      </c>
      <c r="L3838" s="5">
        <v>4525001</v>
      </c>
      <c r="M3838" s="6">
        <v>24.483671090000001</v>
      </c>
      <c r="AB3838" s="8" t="s">
        <v>7735</v>
      </c>
    </row>
    <row r="3839" spans="1:28" x14ac:dyDescent="0.35">
      <c r="A3839" t="s">
        <v>4236</v>
      </c>
      <c r="B3839" t="s">
        <v>8622</v>
      </c>
      <c r="C3839" t="s">
        <v>8622</v>
      </c>
      <c r="G3839" s="1">
        <v>-3644.2688779232126</v>
      </c>
      <c r="H3839" s="1">
        <v>8.2694657944370098E-4</v>
      </c>
      <c r="K3839" s="4">
        <v>110788636.17</v>
      </c>
      <c r="L3839" s="5">
        <v>4525001</v>
      </c>
      <c r="M3839" s="6">
        <v>24.483671090000001</v>
      </c>
      <c r="AB3839" s="8" t="s">
        <v>7735</v>
      </c>
    </row>
    <row r="3840" spans="1:28" x14ac:dyDescent="0.35">
      <c r="A3840" t="s">
        <v>4236</v>
      </c>
      <c r="B3840" t="s">
        <v>8623</v>
      </c>
      <c r="C3840" t="s">
        <v>8623</v>
      </c>
      <c r="G3840" s="1">
        <v>-4561.7216982786958</v>
      </c>
      <c r="H3840" s="1">
        <v>1.4541759708475101E-3</v>
      </c>
      <c r="K3840" s="4">
        <v>110788636.17</v>
      </c>
      <c r="L3840" s="5">
        <v>4525001</v>
      </c>
      <c r="M3840" s="6">
        <v>24.483671090000001</v>
      </c>
      <c r="AB3840" s="8" t="s">
        <v>7735</v>
      </c>
    </row>
    <row r="3841" spans="1:28" x14ac:dyDescent="0.35">
      <c r="A3841" t="s">
        <v>4236</v>
      </c>
      <c r="B3841" t="s">
        <v>8624</v>
      </c>
      <c r="C3841" t="s">
        <v>8624</v>
      </c>
      <c r="G3841" s="1">
        <v>-3927.7072799680277</v>
      </c>
      <c r="H3841" s="1">
        <v>1.20998863848401E-3</v>
      </c>
      <c r="K3841" s="4">
        <v>110788636.17</v>
      </c>
      <c r="L3841" s="5">
        <v>4525001</v>
      </c>
      <c r="M3841" s="6">
        <v>24.483671090000001</v>
      </c>
      <c r="AB3841" s="8" t="s">
        <v>7735</v>
      </c>
    </row>
    <row r="3842" spans="1:28" x14ac:dyDescent="0.35">
      <c r="A3842" t="s">
        <v>4236</v>
      </c>
      <c r="B3842" t="s">
        <v>8625</v>
      </c>
      <c r="C3842" t="s">
        <v>8625</v>
      </c>
      <c r="G3842" s="1">
        <v>-4484.6783933017414</v>
      </c>
      <c r="H3842" s="1">
        <v>1.74085659800659E-3</v>
      </c>
      <c r="K3842" s="4">
        <v>110788636.17</v>
      </c>
      <c r="L3842" s="5">
        <v>4525001</v>
      </c>
      <c r="M3842" s="6">
        <v>24.483671090000001</v>
      </c>
      <c r="AB3842" s="8" t="s">
        <v>7735</v>
      </c>
    </row>
    <row r="3843" spans="1:28" x14ac:dyDescent="0.35">
      <c r="A3843" t="s">
        <v>4236</v>
      </c>
      <c r="B3843" t="s">
        <v>8626</v>
      </c>
      <c r="C3843" t="s">
        <v>8626</v>
      </c>
      <c r="G3843" s="1">
        <v>-3714.3010462884763</v>
      </c>
      <c r="H3843" s="1">
        <v>1.2163621243133E-3</v>
      </c>
      <c r="K3843" s="4">
        <v>110788636.17</v>
      </c>
      <c r="L3843" s="5">
        <v>4525001</v>
      </c>
      <c r="M3843" s="6">
        <v>24.483671090000001</v>
      </c>
      <c r="AB3843" s="8" t="s">
        <v>7735</v>
      </c>
    </row>
    <row r="3844" spans="1:28" x14ac:dyDescent="0.35">
      <c r="A3844" t="s">
        <v>4236</v>
      </c>
      <c r="B3844" t="s">
        <v>8627</v>
      </c>
      <c r="C3844" t="s">
        <v>8627</v>
      </c>
      <c r="G3844" s="1">
        <v>-4452.9057444540204</v>
      </c>
      <c r="H3844" s="1">
        <v>1.63694527471296E-3</v>
      </c>
      <c r="K3844" s="4">
        <v>110788636.17</v>
      </c>
      <c r="L3844" s="5">
        <v>4525001</v>
      </c>
      <c r="M3844" s="6">
        <v>24.483671090000001</v>
      </c>
      <c r="AB3844" s="8" t="s">
        <v>7735</v>
      </c>
    </row>
    <row r="3845" spans="1:28" x14ac:dyDescent="0.35">
      <c r="A3845" t="s">
        <v>4236</v>
      </c>
      <c r="B3845" t="s">
        <v>8628</v>
      </c>
      <c r="C3845" t="s">
        <v>8628</v>
      </c>
      <c r="G3845" s="1">
        <v>-4611.9097658308665</v>
      </c>
      <c r="H3845" s="1">
        <v>2.01793823764243E-3</v>
      </c>
      <c r="K3845" s="4">
        <v>110788636.17</v>
      </c>
      <c r="L3845" s="5">
        <v>4525001</v>
      </c>
      <c r="M3845" s="6">
        <v>24.483671090000001</v>
      </c>
      <c r="AB3845" s="8" t="s">
        <v>7735</v>
      </c>
    </row>
    <row r="3846" spans="1:28" x14ac:dyDescent="0.35">
      <c r="A3846" t="s">
        <v>4236</v>
      </c>
      <c r="B3846" t="s">
        <v>8629</v>
      </c>
      <c r="C3846" t="s">
        <v>8629</v>
      </c>
      <c r="G3846" s="1">
        <v>-4189.4589559758342</v>
      </c>
      <c r="H3846" s="1">
        <v>2.3370231172046198E-3</v>
      </c>
      <c r="K3846" s="4">
        <v>110788636.17</v>
      </c>
      <c r="L3846" s="5">
        <v>4525001</v>
      </c>
      <c r="M3846" s="6">
        <v>24.483671090000001</v>
      </c>
      <c r="AB3846" s="8" t="s">
        <v>7735</v>
      </c>
    </row>
    <row r="3847" spans="1:28" x14ac:dyDescent="0.35">
      <c r="A3847" t="s">
        <v>4236</v>
      </c>
      <c r="B3847" t="s">
        <v>8630</v>
      </c>
      <c r="C3847" t="s">
        <v>8630</v>
      </c>
      <c r="G3847" s="1">
        <v>-4360.3053816950232</v>
      </c>
      <c r="H3847" s="1">
        <v>2.01264048690561E-3</v>
      </c>
      <c r="K3847" s="4">
        <v>110788636.17</v>
      </c>
      <c r="L3847" s="5">
        <v>4525001</v>
      </c>
      <c r="M3847" s="6">
        <v>24.483671090000001</v>
      </c>
      <c r="AB3847" s="8" t="s">
        <v>7735</v>
      </c>
    </row>
    <row r="3848" spans="1:28" x14ac:dyDescent="0.35">
      <c r="A3848" t="s">
        <v>4236</v>
      </c>
      <c r="B3848" t="s">
        <v>8631</v>
      </c>
      <c r="C3848" t="s">
        <v>8631</v>
      </c>
      <c r="G3848" s="1">
        <v>-3905.4903797779002</v>
      </c>
      <c r="H3848" s="1">
        <v>1.6784603583690999E-3</v>
      </c>
      <c r="K3848" s="4">
        <v>110788636.17</v>
      </c>
      <c r="L3848" s="5">
        <v>4525001</v>
      </c>
      <c r="M3848" s="6">
        <v>24.483671090000001</v>
      </c>
      <c r="AB3848" s="8" t="s">
        <v>7735</v>
      </c>
    </row>
    <row r="3849" spans="1:28" x14ac:dyDescent="0.35">
      <c r="A3849" t="s">
        <v>4236</v>
      </c>
      <c r="B3849" t="s">
        <v>8632</v>
      </c>
      <c r="C3849" t="s">
        <v>8632</v>
      </c>
      <c r="G3849" s="1">
        <v>-4443.2684881706264</v>
      </c>
      <c r="H3849" s="1">
        <v>2.57249625538349E-3</v>
      </c>
      <c r="K3849" s="4">
        <v>110788636.17</v>
      </c>
      <c r="L3849" s="5">
        <v>4525001</v>
      </c>
      <c r="M3849" s="6">
        <v>24.483671090000001</v>
      </c>
      <c r="AB3849" s="8" t="s">
        <v>7735</v>
      </c>
    </row>
    <row r="3850" spans="1:28" x14ac:dyDescent="0.35">
      <c r="A3850" t="s">
        <v>4236</v>
      </c>
      <c r="B3850" t="s">
        <v>8633</v>
      </c>
      <c r="C3850" t="s">
        <v>8633</v>
      </c>
      <c r="G3850" s="1">
        <v>-4531.7477916837588</v>
      </c>
      <c r="H3850" s="1">
        <v>2.0533719879001402E-3</v>
      </c>
      <c r="K3850" s="4">
        <v>110788636.17</v>
      </c>
      <c r="L3850" s="5">
        <v>4525001</v>
      </c>
      <c r="M3850" s="6">
        <v>24.483671090000001</v>
      </c>
      <c r="AB3850" s="8" t="s">
        <v>7735</v>
      </c>
    </row>
    <row r="3851" spans="1:28" x14ac:dyDescent="0.35">
      <c r="A3851" t="s">
        <v>4236</v>
      </c>
      <c r="B3851" t="s">
        <v>8634</v>
      </c>
      <c r="C3851" t="s">
        <v>8634</v>
      </c>
      <c r="G3851" s="1">
        <v>-4455.7469353481929</v>
      </c>
      <c r="H3851" s="1">
        <v>2.4002948754167498E-3</v>
      </c>
      <c r="K3851" s="4">
        <v>110788636.17</v>
      </c>
      <c r="L3851" s="5">
        <v>4525001</v>
      </c>
      <c r="M3851" s="6">
        <v>24.483671090000001</v>
      </c>
      <c r="AB3851" s="8" t="s">
        <v>7735</v>
      </c>
    </row>
    <row r="3852" spans="1:28" x14ac:dyDescent="0.35">
      <c r="A3852" t="s">
        <v>4236</v>
      </c>
      <c r="B3852" t="s">
        <v>8635</v>
      </c>
      <c r="C3852" t="s">
        <v>8635</v>
      </c>
      <c r="G3852" s="1">
        <v>-4424.4136782354399</v>
      </c>
      <c r="H3852" s="1">
        <v>2.3018219433333701E-3</v>
      </c>
      <c r="K3852" s="4">
        <v>110788636.17</v>
      </c>
      <c r="L3852" s="5">
        <v>4525001</v>
      </c>
      <c r="M3852" s="6">
        <v>24.483671090000001</v>
      </c>
      <c r="AB3852" s="8" t="s">
        <v>7735</v>
      </c>
    </row>
    <row r="3853" spans="1:28" x14ac:dyDescent="0.35">
      <c r="A3853" t="s">
        <v>4236</v>
      </c>
      <c r="B3853" t="s">
        <v>8636</v>
      </c>
      <c r="C3853" t="s">
        <v>8636</v>
      </c>
      <c r="G3853" s="1">
        <v>-4163.5805139504319</v>
      </c>
      <c r="H3853" s="1">
        <v>3.1207684173745901E-3</v>
      </c>
      <c r="K3853" s="4">
        <v>110788636.17</v>
      </c>
      <c r="L3853" s="5">
        <v>4525001</v>
      </c>
      <c r="M3853" s="6">
        <v>24.483671090000001</v>
      </c>
      <c r="AB3853" s="8" t="s">
        <v>7735</v>
      </c>
    </row>
    <row r="3854" spans="1:28" x14ac:dyDescent="0.35">
      <c r="A3854" t="s">
        <v>4236</v>
      </c>
      <c r="B3854" t="s">
        <v>8637</v>
      </c>
      <c r="C3854" t="s">
        <v>8637</v>
      </c>
      <c r="G3854" s="1">
        <v>-4581.1920046334617</v>
      </c>
      <c r="H3854" s="1">
        <v>2.8005140600439399E-3</v>
      </c>
      <c r="K3854" s="4">
        <v>110788636.17</v>
      </c>
      <c r="L3854" s="5">
        <v>4525001</v>
      </c>
      <c r="M3854" s="6">
        <v>24.483671090000001</v>
      </c>
      <c r="AB3854" s="8" t="s">
        <v>7735</v>
      </c>
    </row>
    <row r="3855" spans="1:28" x14ac:dyDescent="0.35">
      <c r="A3855" t="s">
        <v>4236</v>
      </c>
      <c r="B3855" t="s">
        <v>8638</v>
      </c>
      <c r="C3855" t="s">
        <v>8638</v>
      </c>
      <c r="G3855" s="1">
        <v>-4332.914176702222</v>
      </c>
      <c r="H3855" s="1">
        <v>2.7505808339185699E-3</v>
      </c>
      <c r="K3855" s="4">
        <v>110788636.17</v>
      </c>
      <c r="L3855" s="5">
        <v>4525001</v>
      </c>
      <c r="M3855" s="6">
        <v>24.483671090000001</v>
      </c>
      <c r="AB3855" s="8" t="s">
        <v>7735</v>
      </c>
    </row>
    <row r="3856" spans="1:28" x14ac:dyDescent="0.35">
      <c r="A3856" t="s">
        <v>4236</v>
      </c>
      <c r="B3856" t="s">
        <v>8639</v>
      </c>
      <c r="C3856" t="s">
        <v>8639</v>
      </c>
      <c r="G3856" s="1">
        <v>-4414.5195896280084</v>
      </c>
      <c r="H3856" s="1">
        <v>3.4557102768617699E-3</v>
      </c>
      <c r="K3856" s="4">
        <v>110788636.17</v>
      </c>
      <c r="L3856" s="5">
        <v>4525001</v>
      </c>
      <c r="M3856" s="6">
        <v>24.483671090000001</v>
      </c>
      <c r="AB3856" s="8" t="s">
        <v>7735</v>
      </c>
    </row>
    <row r="3857" spans="1:28" x14ac:dyDescent="0.35">
      <c r="A3857" t="s">
        <v>4236</v>
      </c>
      <c r="B3857" t="s">
        <v>8640</v>
      </c>
      <c r="C3857" t="s">
        <v>8640</v>
      </c>
      <c r="G3857" s="1">
        <v>-4502.0683437300086</v>
      </c>
      <c r="H3857" s="1">
        <v>2.8542455436462999E-3</v>
      </c>
      <c r="K3857" s="4">
        <v>110788636.17</v>
      </c>
      <c r="L3857" s="5">
        <v>4525001</v>
      </c>
      <c r="M3857" s="6">
        <v>24.483671090000001</v>
      </c>
      <c r="AB3857" s="8" t="s">
        <v>7735</v>
      </c>
    </row>
    <row r="3858" spans="1:28" x14ac:dyDescent="0.35">
      <c r="A3858" t="s">
        <v>4236</v>
      </c>
      <c r="B3858" t="s">
        <v>8641</v>
      </c>
      <c r="C3858" t="s">
        <v>8641</v>
      </c>
      <c r="G3858" s="1">
        <v>-4427.0945399837228</v>
      </c>
      <c r="H3858" s="1">
        <v>3.2587902063854501E-3</v>
      </c>
      <c r="K3858" s="4">
        <v>110788636.17</v>
      </c>
      <c r="L3858" s="5">
        <v>4525001</v>
      </c>
      <c r="M3858" s="6">
        <v>24.483671090000001</v>
      </c>
      <c r="AB3858" s="8" t="s">
        <v>7735</v>
      </c>
    </row>
    <row r="3859" spans="1:28" x14ac:dyDescent="0.35">
      <c r="A3859" t="s">
        <v>4236</v>
      </c>
      <c r="B3859" t="s">
        <v>8642</v>
      </c>
      <c r="C3859" t="s">
        <v>8642</v>
      </c>
      <c r="G3859" s="1">
        <v>-4396.194200857517</v>
      </c>
      <c r="H3859" s="1">
        <v>3.1937420495643299E-3</v>
      </c>
      <c r="K3859" s="4">
        <v>110788636.17</v>
      </c>
      <c r="L3859" s="5">
        <v>4525001</v>
      </c>
      <c r="M3859" s="6">
        <v>24.483671090000001</v>
      </c>
      <c r="AB3859" s="8" t="s">
        <v>7735</v>
      </c>
    </row>
    <row r="3860" spans="1:28" x14ac:dyDescent="0.35">
      <c r="A3860" t="s">
        <v>4236</v>
      </c>
      <c r="B3860" t="s">
        <v>8643</v>
      </c>
      <c r="C3860" t="s">
        <v>8643</v>
      </c>
      <c r="G3860" s="1">
        <v>-4305.7802684615308</v>
      </c>
      <c r="H3860" s="1">
        <v>3.7158848238471099E-3</v>
      </c>
      <c r="K3860" s="4">
        <v>110788636.17</v>
      </c>
      <c r="L3860" s="5">
        <v>4525001</v>
      </c>
      <c r="M3860" s="6">
        <v>24.483671090000001</v>
      </c>
      <c r="AB3860" s="8" t="s">
        <v>7735</v>
      </c>
    </row>
    <row r="3861" spans="1:28" x14ac:dyDescent="0.35">
      <c r="A3861" t="s">
        <v>4236</v>
      </c>
      <c r="B3861" t="s">
        <v>8644</v>
      </c>
      <c r="C3861" t="s">
        <v>8644</v>
      </c>
      <c r="G3861" s="1">
        <v>-4550.7801193399982</v>
      </c>
      <c r="H3861" s="1">
        <v>3.8306910843495402E-3</v>
      </c>
      <c r="K3861" s="4">
        <v>110788636.17</v>
      </c>
      <c r="L3861" s="5">
        <v>4525001</v>
      </c>
      <c r="M3861" s="6">
        <v>24.483671090000001</v>
      </c>
      <c r="AB3861" s="8" t="s">
        <v>7735</v>
      </c>
    </row>
    <row r="3862" spans="1:28" x14ac:dyDescent="0.35">
      <c r="A3862" t="s">
        <v>4236</v>
      </c>
      <c r="B3862" t="s">
        <v>8645</v>
      </c>
      <c r="C3862" t="s">
        <v>8645</v>
      </c>
      <c r="G3862" s="1">
        <v>-4386.0488083985674</v>
      </c>
      <c r="H3862" s="1">
        <v>4.56497058370653E-3</v>
      </c>
      <c r="K3862" s="4">
        <v>110788636.17</v>
      </c>
      <c r="L3862" s="5">
        <v>4525001</v>
      </c>
      <c r="M3862" s="6">
        <v>24.483671090000001</v>
      </c>
      <c r="AB3862" s="8" t="s">
        <v>7735</v>
      </c>
    </row>
    <row r="3863" spans="1:28" x14ac:dyDescent="0.35">
      <c r="A3863" t="s">
        <v>4236</v>
      </c>
      <c r="B3863" t="s">
        <v>8646</v>
      </c>
      <c r="C3863" t="s">
        <v>8646</v>
      </c>
      <c r="G3863" s="1">
        <v>-4472.6795100597674</v>
      </c>
      <c r="H3863" s="1">
        <v>3.9258574360843202E-3</v>
      </c>
      <c r="K3863" s="4">
        <v>110788636.17</v>
      </c>
      <c r="L3863" s="5">
        <v>4525001</v>
      </c>
      <c r="M3863" s="6">
        <v>24.483671090000001</v>
      </c>
      <c r="AB3863" s="8" t="s">
        <v>7735</v>
      </c>
    </row>
    <row r="3864" spans="1:28" x14ac:dyDescent="0.35">
      <c r="A3864" t="s">
        <v>4236</v>
      </c>
      <c r="B3864" t="s">
        <v>8647</v>
      </c>
      <c r="C3864" t="s">
        <v>8647</v>
      </c>
      <c r="G3864" s="1">
        <v>-4398.7176297286605</v>
      </c>
      <c r="H3864" s="1">
        <v>4.3606030475721704E-3</v>
      </c>
      <c r="K3864" s="4">
        <v>110788636.17</v>
      </c>
      <c r="L3864" s="5">
        <v>4525001</v>
      </c>
      <c r="M3864" s="6">
        <v>24.483671090000001</v>
      </c>
      <c r="AB3864" s="8" t="s">
        <v>7735</v>
      </c>
    </row>
    <row r="3865" spans="1:28" x14ac:dyDescent="0.35">
      <c r="A3865" t="s">
        <v>4236</v>
      </c>
      <c r="B3865" t="s">
        <v>8648</v>
      </c>
      <c r="C3865" t="s">
        <v>8648</v>
      </c>
      <c r="G3865" s="1">
        <v>-4520.6700623262705</v>
      </c>
      <c r="H3865" s="1">
        <v>5.1456943767130402E-3</v>
      </c>
      <c r="K3865" s="4">
        <v>110788636.17</v>
      </c>
      <c r="L3865" s="5">
        <v>4525001</v>
      </c>
      <c r="M3865" s="6">
        <v>24.483671090000001</v>
      </c>
      <c r="AB3865" s="8" t="s">
        <v>7735</v>
      </c>
    </row>
    <row r="3866" spans="1:28" x14ac:dyDescent="0.35">
      <c r="A3866" t="s">
        <v>4236</v>
      </c>
      <c r="B3866" t="s">
        <v>8649</v>
      </c>
      <c r="C3866" t="s">
        <v>8649</v>
      </c>
      <c r="G3866" s="1">
        <v>-4357.8525686676503</v>
      </c>
      <c r="H3866" s="1">
        <v>5.91353809648755E-3</v>
      </c>
      <c r="K3866" s="4">
        <v>110788636.17</v>
      </c>
      <c r="L3866" s="5">
        <v>4525001</v>
      </c>
      <c r="M3866" s="6">
        <v>24.483671090000001</v>
      </c>
      <c r="AB3866" s="8" t="s">
        <v>7735</v>
      </c>
    </row>
    <row r="3867" spans="1:28" x14ac:dyDescent="0.35">
      <c r="A3867" t="s">
        <v>4236</v>
      </c>
      <c r="B3867" t="s">
        <v>8650</v>
      </c>
      <c r="C3867" t="s">
        <v>8650</v>
      </c>
      <c r="G3867" s="1">
        <v>-4370.6126842476306</v>
      </c>
      <c r="H3867" s="1">
        <v>5.7189434163854398E-3</v>
      </c>
      <c r="K3867" s="4">
        <v>110788636.17</v>
      </c>
      <c r="L3867" s="5">
        <v>4525001</v>
      </c>
      <c r="M3867" s="6">
        <v>24.483671090000001</v>
      </c>
      <c r="AB3867" s="8" t="s">
        <v>7735</v>
      </c>
    </row>
    <row r="3868" spans="1:28" x14ac:dyDescent="0.35">
      <c r="A3868" t="s">
        <v>4236</v>
      </c>
      <c r="B3868" t="s">
        <v>8651</v>
      </c>
      <c r="C3868" t="s">
        <v>8651</v>
      </c>
      <c r="G3868" s="1">
        <v>-4329.9273519052149</v>
      </c>
      <c r="H3868" s="1">
        <v>7.5019457323578396E-3</v>
      </c>
      <c r="K3868" s="4">
        <v>110788636.17</v>
      </c>
      <c r="L3868" s="5">
        <v>4525001</v>
      </c>
      <c r="M3868" s="6">
        <v>24.483671090000001</v>
      </c>
      <c r="AB3868" s="8" t="s">
        <v>7735</v>
      </c>
    </row>
    <row r="3869" spans="1:28" x14ac:dyDescent="0.35">
      <c r="A3869" t="s">
        <v>4236</v>
      </c>
      <c r="B3869" t="s">
        <v>8652</v>
      </c>
      <c r="C3869" t="s">
        <v>8652</v>
      </c>
      <c r="G3869" s="1">
        <v>-4342.7762392576597</v>
      </c>
      <c r="H3869" s="1">
        <v>7.3360912602050202E-3</v>
      </c>
      <c r="K3869" s="4">
        <v>110788636.17</v>
      </c>
      <c r="L3869" s="5">
        <v>4525001</v>
      </c>
      <c r="M3869" s="6">
        <v>24.483671090000001</v>
      </c>
      <c r="AB3869" s="8" t="s">
        <v>7735</v>
      </c>
    </row>
    <row r="3870" spans="1:28" x14ac:dyDescent="0.35">
      <c r="A3870" t="s">
        <v>4236</v>
      </c>
      <c r="B3870" t="s">
        <v>8653</v>
      </c>
      <c r="C3870" t="s">
        <v>8653</v>
      </c>
      <c r="G3870" s="1">
        <v>-2570.290722347062</v>
      </c>
      <c r="H3870" s="1">
        <v>1.39295839213754E-2</v>
      </c>
      <c r="K3870" s="4">
        <v>110788636.17</v>
      </c>
      <c r="L3870" s="5">
        <v>4525001</v>
      </c>
      <c r="M3870" s="6">
        <v>24.483671090000001</v>
      </c>
      <c r="AB3870" s="8" t="s">
        <v>7735</v>
      </c>
    </row>
    <row r="3871" spans="1:28" x14ac:dyDescent="0.35">
      <c r="A3871" t="s">
        <v>4236</v>
      </c>
      <c r="B3871" t="s">
        <v>8654</v>
      </c>
      <c r="C3871" t="s">
        <v>8654</v>
      </c>
      <c r="G3871" s="1">
        <v>-2482.7579424198047</v>
      </c>
      <c r="H3871" s="1">
        <v>1.36754843425346E-2</v>
      </c>
      <c r="K3871" s="4">
        <v>110788636.17</v>
      </c>
      <c r="L3871" s="5">
        <v>4525001</v>
      </c>
      <c r="M3871" s="6">
        <v>24.483671090000001</v>
      </c>
      <c r="AB3871" s="8" t="s">
        <v>7735</v>
      </c>
    </row>
    <row r="3872" spans="1:28" x14ac:dyDescent="0.35">
      <c r="A3872" t="s">
        <v>4236</v>
      </c>
      <c r="B3872" t="s">
        <v>8655</v>
      </c>
      <c r="C3872" t="s">
        <v>8655</v>
      </c>
      <c r="G3872" s="1">
        <v>-2558.8856495753816</v>
      </c>
      <c r="H3872" s="1">
        <v>1.1603659223105901E-2</v>
      </c>
      <c r="K3872" s="4">
        <v>110788636.17</v>
      </c>
      <c r="L3872" s="5">
        <v>4525001</v>
      </c>
      <c r="M3872" s="6">
        <v>24.483671090000001</v>
      </c>
      <c r="AB3872" s="8" t="s">
        <v>7735</v>
      </c>
    </row>
    <row r="3873" spans="1:28" x14ac:dyDescent="0.35">
      <c r="A3873" t="s">
        <v>4236</v>
      </c>
      <c r="B3873" t="s">
        <v>8656</v>
      </c>
      <c r="C3873" t="s">
        <v>8656</v>
      </c>
      <c r="G3873" s="1">
        <v>-2517.344698529691</v>
      </c>
      <c r="H3873" s="1">
        <v>1.17137802258271E-2</v>
      </c>
      <c r="K3873" s="4">
        <v>110788636.17</v>
      </c>
      <c r="L3873" s="5">
        <v>4525001</v>
      </c>
      <c r="M3873" s="6">
        <v>24.483671090000001</v>
      </c>
      <c r="AB3873" s="8" t="s">
        <v>7735</v>
      </c>
    </row>
    <row r="3874" spans="1:28" x14ac:dyDescent="0.35">
      <c r="A3874" t="s">
        <v>4236</v>
      </c>
      <c r="B3874" t="s">
        <v>8657</v>
      </c>
      <c r="C3874" t="s">
        <v>8657</v>
      </c>
      <c r="G3874" s="1">
        <v>-2472.0495658994682</v>
      </c>
      <c r="H3874" s="1">
        <v>1.1432995703286399E-2</v>
      </c>
      <c r="K3874" s="4">
        <v>110788636.17</v>
      </c>
      <c r="L3874" s="5">
        <v>4525001</v>
      </c>
      <c r="M3874" s="6">
        <v>24.483671090000001</v>
      </c>
      <c r="AB3874" s="8" t="s">
        <v>7735</v>
      </c>
    </row>
    <row r="3875" spans="1:28" x14ac:dyDescent="0.35">
      <c r="A3875" t="s">
        <v>4236</v>
      </c>
      <c r="B3875" t="s">
        <v>8658</v>
      </c>
      <c r="C3875" t="s">
        <v>8658</v>
      </c>
      <c r="G3875" s="1">
        <v>-2554.5272348687563</v>
      </c>
      <c r="H3875" s="1">
        <v>0</v>
      </c>
      <c r="K3875" s="4">
        <v>110788636.17</v>
      </c>
      <c r="L3875" s="5">
        <v>4525001</v>
      </c>
      <c r="M3875" s="6">
        <v>24.483671090000001</v>
      </c>
      <c r="AB3875" s="8" t="s">
        <v>7735</v>
      </c>
    </row>
    <row r="3876" spans="1:28" x14ac:dyDescent="0.35">
      <c r="A3876" t="s">
        <v>4236</v>
      </c>
      <c r="B3876" t="s">
        <v>8659</v>
      </c>
      <c r="C3876" t="s">
        <v>8659</v>
      </c>
      <c r="G3876" s="1">
        <v>-2604.7081867416746</v>
      </c>
      <c r="H3876" s="1">
        <v>1.13405258863769E-2</v>
      </c>
      <c r="K3876" s="4">
        <v>110788636.17</v>
      </c>
      <c r="L3876" s="5">
        <v>4525001</v>
      </c>
      <c r="M3876" s="6">
        <v>24.483671090000001</v>
      </c>
      <c r="AB3876" s="8" t="s">
        <v>7735</v>
      </c>
    </row>
    <row r="3877" spans="1:28" x14ac:dyDescent="0.35">
      <c r="A3877" t="s">
        <v>4236</v>
      </c>
      <c r="B3877" t="s">
        <v>8660</v>
      </c>
      <c r="C3877" t="s">
        <v>8660</v>
      </c>
      <c r="G3877" s="1">
        <v>-2547.5563197999463</v>
      </c>
      <c r="H3877" s="1">
        <v>9.2956529700263506E-3</v>
      </c>
      <c r="K3877" s="4">
        <v>110788636.17</v>
      </c>
      <c r="L3877" s="5">
        <v>4525001</v>
      </c>
      <c r="M3877" s="6">
        <v>24.483671090000001</v>
      </c>
      <c r="AB3877" s="8" t="s">
        <v>7735</v>
      </c>
    </row>
    <row r="3878" spans="1:28" x14ac:dyDescent="0.35">
      <c r="A3878" t="s">
        <v>4236</v>
      </c>
      <c r="B3878" t="s">
        <v>8661</v>
      </c>
      <c r="C3878" t="s">
        <v>8661</v>
      </c>
      <c r="G3878" s="1">
        <v>-2506.3844251347969</v>
      </c>
      <c r="H3878" s="1">
        <v>9.5274232665910601E-3</v>
      </c>
      <c r="K3878" s="4">
        <v>110788636.17</v>
      </c>
      <c r="L3878" s="5">
        <v>4525001</v>
      </c>
      <c r="M3878" s="6">
        <v>24.483671090000001</v>
      </c>
      <c r="AB3878" s="8" t="s">
        <v>7735</v>
      </c>
    </row>
    <row r="3879" spans="1:28" x14ac:dyDescent="0.35">
      <c r="A3879" t="s">
        <v>4236</v>
      </c>
      <c r="B3879" t="s">
        <v>8662</v>
      </c>
      <c r="C3879" t="s">
        <v>8662</v>
      </c>
      <c r="G3879" s="1">
        <v>-2461.4103196739634</v>
      </c>
      <c r="H3879" s="1">
        <v>9.2330739206806997E-3</v>
      </c>
      <c r="K3879" s="4">
        <v>110788636.17</v>
      </c>
      <c r="L3879" s="5">
        <v>4525001</v>
      </c>
      <c r="M3879" s="6">
        <v>24.483671090000001</v>
      </c>
      <c r="AB3879" s="8" t="s">
        <v>7735</v>
      </c>
    </row>
    <row r="3880" spans="1:28" x14ac:dyDescent="0.35">
      <c r="A3880" t="s">
        <v>4236</v>
      </c>
      <c r="B3880" t="s">
        <v>8663</v>
      </c>
      <c r="C3880" t="s">
        <v>8663</v>
      </c>
      <c r="G3880" s="1">
        <v>-2865.6489089726319</v>
      </c>
      <c r="H3880" s="1">
        <v>1.27425199235151E-2</v>
      </c>
      <c r="K3880" s="4">
        <v>110788636.17</v>
      </c>
      <c r="L3880" s="5">
        <v>4525001</v>
      </c>
      <c r="M3880" s="6">
        <v>24.483671090000001</v>
      </c>
      <c r="AB3880" s="8" t="s">
        <v>7735</v>
      </c>
    </row>
    <row r="3881" spans="1:28" x14ac:dyDescent="0.35">
      <c r="A3881" t="s">
        <v>4236</v>
      </c>
      <c r="B3881" t="s">
        <v>8664</v>
      </c>
      <c r="C3881" t="s">
        <v>8664</v>
      </c>
      <c r="G3881" s="1">
        <v>-2543.1711710943769</v>
      </c>
      <c r="H3881" s="1">
        <v>0</v>
      </c>
      <c r="K3881" s="4">
        <v>110788636.17</v>
      </c>
      <c r="L3881" s="5">
        <v>4525001</v>
      </c>
      <c r="M3881" s="6">
        <v>24.483671090000001</v>
      </c>
      <c r="AB3881" s="8" t="s">
        <v>7735</v>
      </c>
    </row>
    <row r="3882" spans="1:28" x14ac:dyDescent="0.35">
      <c r="A3882" t="s">
        <v>4236</v>
      </c>
      <c r="B3882" t="s">
        <v>8665</v>
      </c>
      <c r="C3882" t="s">
        <v>8665</v>
      </c>
      <c r="G3882" s="1">
        <v>-2593.1044810407134</v>
      </c>
      <c r="H3882" s="1">
        <v>9.2202202852290308E-3</v>
      </c>
      <c r="K3882" s="4">
        <v>110788636.17</v>
      </c>
      <c r="L3882" s="5">
        <v>4525001</v>
      </c>
      <c r="M3882" s="6">
        <v>24.483671090000001</v>
      </c>
      <c r="AB3882" s="8" t="s">
        <v>7735</v>
      </c>
    </row>
    <row r="3883" spans="1:28" x14ac:dyDescent="0.35">
      <c r="A3883" t="s">
        <v>4236</v>
      </c>
      <c r="B3883" t="s">
        <v>8666</v>
      </c>
      <c r="C3883" t="s">
        <v>8666</v>
      </c>
      <c r="G3883" s="1">
        <v>-2607.9502524616637</v>
      </c>
      <c r="H3883" s="1">
        <v>8.3565507199377803E-3</v>
      </c>
      <c r="K3883" s="4">
        <v>110788636.17</v>
      </c>
      <c r="L3883" s="5">
        <v>4525001</v>
      </c>
      <c r="M3883" s="6">
        <v>24.483671090000001</v>
      </c>
      <c r="AB3883" s="8" t="s">
        <v>7735</v>
      </c>
    </row>
    <row r="3884" spans="1:28" x14ac:dyDescent="0.35">
      <c r="A3884" t="s">
        <v>4236</v>
      </c>
      <c r="B3884" t="s">
        <v>8667</v>
      </c>
      <c r="C3884" t="s">
        <v>8667</v>
      </c>
      <c r="G3884" s="1">
        <v>-2567.3432761990325</v>
      </c>
      <c r="H3884" s="1">
        <v>8.5736117365248603E-3</v>
      </c>
      <c r="K3884" s="4">
        <v>110788636.17</v>
      </c>
      <c r="L3884" s="5">
        <v>4525001</v>
      </c>
      <c r="M3884" s="6">
        <v>24.483671090000001</v>
      </c>
      <c r="AB3884" s="8" t="s">
        <v>7735</v>
      </c>
    </row>
    <row r="3885" spans="1:28" x14ac:dyDescent="0.35">
      <c r="A3885" t="s">
        <v>4236</v>
      </c>
      <c r="B3885" t="s">
        <v>8668</v>
      </c>
      <c r="C3885" t="s">
        <v>8668</v>
      </c>
      <c r="G3885" s="1">
        <v>-2536.3020638065946</v>
      </c>
      <c r="H3885" s="1">
        <v>7.0428900659796501E-3</v>
      </c>
      <c r="K3885" s="4">
        <v>110788636.17</v>
      </c>
      <c r="L3885" s="5">
        <v>4525001</v>
      </c>
      <c r="M3885" s="6">
        <v>24.483671090000001</v>
      </c>
      <c r="AB3885" s="8" t="s">
        <v>7735</v>
      </c>
    </row>
    <row r="3886" spans="1:28" x14ac:dyDescent="0.35">
      <c r="A3886" t="s">
        <v>4236</v>
      </c>
      <c r="B3886" t="s">
        <v>8669</v>
      </c>
      <c r="C3886" t="s">
        <v>8669</v>
      </c>
      <c r="G3886" s="1">
        <v>-2558.2340992423647</v>
      </c>
      <c r="H3886" s="1">
        <v>8.6517940920822402E-3</v>
      </c>
      <c r="K3886" s="4">
        <v>110788636.17</v>
      </c>
      <c r="L3886" s="5">
        <v>4525001</v>
      </c>
      <c r="M3886" s="6">
        <v>24.483671090000001</v>
      </c>
      <c r="AB3886" s="8" t="s">
        <v>7735</v>
      </c>
    </row>
    <row r="3887" spans="1:28" x14ac:dyDescent="0.35">
      <c r="A3887" t="s">
        <v>4236</v>
      </c>
      <c r="B3887" t="s">
        <v>8670</v>
      </c>
      <c r="C3887" t="s">
        <v>8670</v>
      </c>
      <c r="G3887" s="1">
        <v>-2495.4955761669794</v>
      </c>
      <c r="H3887" s="1">
        <v>7.45330731984314E-3</v>
      </c>
      <c r="K3887" s="4">
        <v>110788636.17</v>
      </c>
      <c r="L3887" s="5">
        <v>4525001</v>
      </c>
      <c r="M3887" s="6">
        <v>24.483671090000001</v>
      </c>
      <c r="AB3887" s="8" t="s">
        <v>7735</v>
      </c>
    </row>
    <row r="3888" spans="1:28" x14ac:dyDescent="0.35">
      <c r="A3888" t="s">
        <v>4236</v>
      </c>
      <c r="B3888" t="s">
        <v>8671</v>
      </c>
      <c r="C3888" t="s">
        <v>8671</v>
      </c>
      <c r="G3888" s="1">
        <v>-2450.8396099733714</v>
      </c>
      <c r="H3888" s="1">
        <v>7.1214588376708604E-3</v>
      </c>
      <c r="K3888" s="4">
        <v>110788636.17</v>
      </c>
      <c r="L3888" s="5">
        <v>4525001</v>
      </c>
      <c r="M3888" s="6">
        <v>24.483671090000001</v>
      </c>
      <c r="AB3888" s="8" t="s">
        <v>7735</v>
      </c>
    </row>
    <row r="3889" spans="1:28" x14ac:dyDescent="0.35">
      <c r="A3889" t="s">
        <v>4236</v>
      </c>
      <c r="B3889" t="s">
        <v>8672</v>
      </c>
      <c r="C3889" t="s">
        <v>8672</v>
      </c>
      <c r="G3889" s="1">
        <v>-2851.8786611752334</v>
      </c>
      <c r="H3889" s="1">
        <v>1.0921554109256999E-2</v>
      </c>
      <c r="K3889" s="4">
        <v>110788636.17</v>
      </c>
      <c r="L3889" s="5">
        <v>4525001</v>
      </c>
      <c r="M3889" s="6">
        <v>24.483671090000001</v>
      </c>
      <c r="AB3889" s="8" t="s">
        <v>7735</v>
      </c>
    </row>
    <row r="3890" spans="1:28" x14ac:dyDescent="0.35">
      <c r="A3890" t="s">
        <v>4236</v>
      </c>
      <c r="B3890" t="s">
        <v>8673</v>
      </c>
      <c r="C3890" t="s">
        <v>8673</v>
      </c>
      <c r="G3890" s="1">
        <v>-2531.8906638388003</v>
      </c>
      <c r="H3890" s="1">
        <v>0</v>
      </c>
      <c r="K3890" s="4">
        <v>110788636.17</v>
      </c>
      <c r="L3890" s="5">
        <v>4525001</v>
      </c>
      <c r="M3890" s="6">
        <v>24.483671090000001</v>
      </c>
      <c r="AB3890" s="8" t="s">
        <v>7735</v>
      </c>
    </row>
    <row r="3891" spans="1:28" x14ac:dyDescent="0.35">
      <c r="A3891" t="s">
        <v>4236</v>
      </c>
      <c r="B3891" t="s">
        <v>8674</v>
      </c>
      <c r="C3891" t="s">
        <v>8674</v>
      </c>
      <c r="G3891" s="1">
        <v>-2581.5781429394929</v>
      </c>
      <c r="H3891" s="1">
        <v>7.2667356144009597E-3</v>
      </c>
      <c r="K3891" s="4">
        <v>110788636.17</v>
      </c>
      <c r="L3891" s="5">
        <v>4525001</v>
      </c>
      <c r="M3891" s="6">
        <v>24.483671090000001</v>
      </c>
      <c r="AB3891" s="8" t="s">
        <v>7735</v>
      </c>
    </row>
    <row r="3892" spans="1:28" x14ac:dyDescent="0.35">
      <c r="A3892" t="s">
        <v>4236</v>
      </c>
      <c r="B3892" t="s">
        <v>8675</v>
      </c>
      <c r="C3892" t="s">
        <v>8675</v>
      </c>
      <c r="G3892" s="1">
        <v>-2596.2008779679795</v>
      </c>
      <c r="H3892" s="1">
        <v>6.3879815223484302E-3</v>
      </c>
      <c r="K3892" s="4">
        <v>110788636.17</v>
      </c>
      <c r="L3892" s="5">
        <v>4525001</v>
      </c>
      <c r="M3892" s="6">
        <v>24.483671090000001</v>
      </c>
      <c r="AB3892" s="8" t="s">
        <v>7735</v>
      </c>
    </row>
    <row r="3893" spans="1:28" x14ac:dyDescent="0.35">
      <c r="A3893" t="s">
        <v>4236</v>
      </c>
      <c r="B3893" t="s">
        <v>8676</v>
      </c>
      <c r="C3893" t="s">
        <v>8676</v>
      </c>
      <c r="G3893" s="1">
        <v>-2627.1487108441497</v>
      </c>
      <c r="H3893" s="1">
        <v>1.0208048252965601E-2</v>
      </c>
      <c r="K3893" s="4">
        <v>110788636.17</v>
      </c>
      <c r="L3893" s="5">
        <v>4525001</v>
      </c>
      <c r="M3893" s="6">
        <v>24.483671090000001</v>
      </c>
      <c r="AB3893" s="8" t="s">
        <v>7735</v>
      </c>
    </row>
    <row r="3894" spans="1:28" x14ac:dyDescent="0.35">
      <c r="A3894" t="s">
        <v>4236</v>
      </c>
      <c r="B3894" t="s">
        <v>8677</v>
      </c>
      <c r="C3894" t="s">
        <v>8677</v>
      </c>
      <c r="G3894" s="1">
        <v>-2555.9652176045588</v>
      </c>
      <c r="H3894" s="1">
        <v>6.7805478797419603E-3</v>
      </c>
      <c r="K3894" s="4">
        <v>110788636.17</v>
      </c>
      <c r="L3894" s="5">
        <v>4525001</v>
      </c>
      <c r="M3894" s="6">
        <v>24.483671090000001</v>
      </c>
      <c r="AB3894" s="8" t="s">
        <v>7735</v>
      </c>
    </row>
    <row r="3895" spans="1:28" x14ac:dyDescent="0.35">
      <c r="A3895" t="s">
        <v>4236</v>
      </c>
      <c r="B3895" t="s">
        <v>8678</v>
      </c>
      <c r="C3895" t="s">
        <v>8678</v>
      </c>
      <c r="G3895" s="1">
        <v>-2525.1222197558</v>
      </c>
      <c r="H3895" s="1">
        <v>4.8832214605676197E-3</v>
      </c>
      <c r="K3895" s="4">
        <v>110788636.17</v>
      </c>
      <c r="L3895" s="5">
        <v>4525001</v>
      </c>
      <c r="M3895" s="6">
        <v>24.483671090000001</v>
      </c>
      <c r="AB3895" s="8" t="s">
        <v>7735</v>
      </c>
    </row>
    <row r="3896" spans="1:28" x14ac:dyDescent="0.35">
      <c r="A3896" t="s">
        <v>4236</v>
      </c>
      <c r="B3896" t="s">
        <v>8679</v>
      </c>
      <c r="C3896" t="s">
        <v>8679</v>
      </c>
      <c r="G3896" s="1">
        <v>-2546.9996679314067</v>
      </c>
      <c r="H3896" s="1">
        <v>6.9416607766887902E-3</v>
      </c>
      <c r="K3896" s="4">
        <v>110788636.17</v>
      </c>
      <c r="L3896" s="5">
        <v>4525001</v>
      </c>
      <c r="M3896" s="6">
        <v>24.483671090000001</v>
      </c>
      <c r="AB3896" s="8" t="s">
        <v>7735</v>
      </c>
    </row>
    <row r="3897" spans="1:28" x14ac:dyDescent="0.35">
      <c r="A3897" t="s">
        <v>4236</v>
      </c>
      <c r="B3897" t="s">
        <v>8680</v>
      </c>
      <c r="C3897" t="s">
        <v>8680</v>
      </c>
      <c r="G3897" s="1">
        <v>-2484.677532372923</v>
      </c>
      <c r="H3897" s="1">
        <v>5.5564340860962402E-3</v>
      </c>
      <c r="K3897" s="4">
        <v>110788636.17</v>
      </c>
      <c r="L3897" s="5">
        <v>4525001</v>
      </c>
      <c r="M3897" s="6">
        <v>24.483671090000001</v>
      </c>
      <c r="AB3897" s="8" t="s">
        <v>7735</v>
      </c>
    </row>
    <row r="3898" spans="1:28" x14ac:dyDescent="0.35">
      <c r="A3898" t="s">
        <v>4236</v>
      </c>
      <c r="B3898" t="s">
        <v>8681</v>
      </c>
      <c r="C3898" t="s">
        <v>8681</v>
      </c>
      <c r="G3898" s="1">
        <v>-2440.3368493890666</v>
      </c>
      <c r="H3898" s="1">
        <v>5.1601708957233301E-3</v>
      </c>
      <c r="K3898" s="4">
        <v>110788636.17</v>
      </c>
      <c r="L3898" s="5">
        <v>4525001</v>
      </c>
      <c r="M3898" s="6">
        <v>24.483671090000001</v>
      </c>
      <c r="AB3898" s="8" t="s">
        <v>7735</v>
      </c>
    </row>
    <row r="3899" spans="1:28" x14ac:dyDescent="0.35">
      <c r="A3899" t="s">
        <v>4236</v>
      </c>
      <c r="B3899" t="s">
        <v>8682</v>
      </c>
      <c r="C3899" t="s">
        <v>8682</v>
      </c>
      <c r="G3899" s="1">
        <v>-2838.2074302901442</v>
      </c>
      <c r="H3899" s="1">
        <v>9.2953087229010693E-3</v>
      </c>
      <c r="K3899" s="4">
        <v>110788636.17</v>
      </c>
      <c r="L3899" s="5">
        <v>4525001</v>
      </c>
      <c r="M3899" s="6">
        <v>24.483671090000001</v>
      </c>
      <c r="AB3899" s="8" t="s">
        <v>7735</v>
      </c>
    </row>
    <row r="3900" spans="1:28" x14ac:dyDescent="0.35">
      <c r="A3900" t="s">
        <v>4236</v>
      </c>
      <c r="B3900" t="s">
        <v>8683</v>
      </c>
      <c r="C3900" t="s">
        <v>8683</v>
      </c>
      <c r="G3900" s="1">
        <v>-2520.6850443078238</v>
      </c>
      <c r="H3900" s="1">
        <v>0</v>
      </c>
      <c r="K3900" s="4">
        <v>110788636.17</v>
      </c>
      <c r="L3900" s="5">
        <v>4525001</v>
      </c>
      <c r="M3900" s="6">
        <v>24.483671090000001</v>
      </c>
      <c r="AB3900" s="8" t="s">
        <v>7735</v>
      </c>
    </row>
    <row r="3901" spans="1:28" x14ac:dyDescent="0.35">
      <c r="A3901" t="s">
        <v>4236</v>
      </c>
      <c r="B3901" t="s">
        <v>8684</v>
      </c>
      <c r="C3901" t="s">
        <v>8684</v>
      </c>
      <c r="G3901" s="1">
        <v>-2570.1284861665299</v>
      </c>
      <c r="H3901" s="1">
        <v>5.5636555049295303E-3</v>
      </c>
      <c r="K3901" s="4">
        <v>110788636.17</v>
      </c>
      <c r="L3901" s="5">
        <v>4525001</v>
      </c>
      <c r="M3901" s="6">
        <v>24.483671090000001</v>
      </c>
      <c r="AB3901" s="8" t="s">
        <v>7735</v>
      </c>
    </row>
    <row r="3902" spans="1:28" x14ac:dyDescent="0.35">
      <c r="A3902" t="s">
        <v>4236</v>
      </c>
      <c r="B3902" t="s">
        <v>8685</v>
      </c>
      <c r="C3902" t="s">
        <v>8685</v>
      </c>
      <c r="G3902" s="1">
        <v>-2584.5307251586541</v>
      </c>
      <c r="H3902" s="1">
        <v>4.7089052205510299E-3</v>
      </c>
      <c r="K3902" s="4">
        <v>110788636.17</v>
      </c>
      <c r="L3902" s="5">
        <v>4525001</v>
      </c>
      <c r="M3902" s="6">
        <v>24.483671090000001</v>
      </c>
      <c r="AB3902" s="8" t="s">
        <v>7735</v>
      </c>
    </row>
    <row r="3903" spans="1:28" x14ac:dyDescent="0.35">
      <c r="A3903" t="s">
        <v>4236</v>
      </c>
      <c r="B3903" t="s">
        <v>8686</v>
      </c>
      <c r="C3903" t="s">
        <v>8686</v>
      </c>
      <c r="G3903" s="1">
        <v>-2544.6626303699063</v>
      </c>
      <c r="H3903" s="1">
        <v>5.2553555018001099E-3</v>
      </c>
      <c r="K3903" s="4">
        <v>110788636.17</v>
      </c>
      <c r="L3903" s="5">
        <v>4525001</v>
      </c>
      <c r="M3903" s="6">
        <v>24.483671090000001</v>
      </c>
      <c r="AB3903" s="8" t="s">
        <v>7735</v>
      </c>
    </row>
    <row r="3904" spans="1:28" x14ac:dyDescent="0.35">
      <c r="A3904" t="s">
        <v>4236</v>
      </c>
      <c r="B3904" t="s">
        <v>8687</v>
      </c>
      <c r="C3904" t="s">
        <v>8687</v>
      </c>
      <c r="G3904" s="1">
        <v>-2615.2305918265615</v>
      </c>
      <c r="H3904" s="1">
        <v>8.7742714012501392E-3</v>
      </c>
      <c r="K3904" s="4">
        <v>110788636.17</v>
      </c>
      <c r="L3904" s="5">
        <v>4525001</v>
      </c>
      <c r="M3904" s="6">
        <v>24.483671090000001</v>
      </c>
      <c r="AB3904" s="8" t="s">
        <v>7735</v>
      </c>
    </row>
    <row r="3905" spans="1:28" x14ac:dyDescent="0.35">
      <c r="A3905" t="s">
        <v>4236</v>
      </c>
      <c r="B3905" t="s">
        <v>8688</v>
      </c>
      <c r="C3905" t="s">
        <v>8688</v>
      </c>
      <c r="G3905" s="1">
        <v>-2514.0161330853284</v>
      </c>
      <c r="H3905" s="1">
        <v>3.0217757348043098E-3</v>
      </c>
      <c r="K3905" s="4">
        <v>110788636.17</v>
      </c>
      <c r="L3905" s="5">
        <v>4525001</v>
      </c>
      <c r="M3905" s="6">
        <v>24.483671090000001</v>
      </c>
      <c r="AB3905" s="8" t="s">
        <v>7735</v>
      </c>
    </row>
    <row r="3906" spans="1:28" x14ac:dyDescent="0.35">
      <c r="A3906" t="s">
        <v>4236</v>
      </c>
      <c r="B3906" t="s">
        <v>8689</v>
      </c>
      <c r="C3906" t="s">
        <v>8689</v>
      </c>
      <c r="G3906" s="1">
        <v>-2535.8390781078542</v>
      </c>
      <c r="H3906" s="1">
        <v>5.4879446472974099E-3</v>
      </c>
      <c r="K3906" s="4">
        <v>110788636.17</v>
      </c>
      <c r="L3906" s="5">
        <v>4525001</v>
      </c>
      <c r="M3906" s="6">
        <v>24.483671090000001</v>
      </c>
      <c r="AB3906" s="8" t="s">
        <v>7735</v>
      </c>
    </row>
    <row r="3907" spans="1:28" x14ac:dyDescent="0.35">
      <c r="A3907" t="s">
        <v>4236</v>
      </c>
      <c r="B3907" t="s">
        <v>8690</v>
      </c>
      <c r="C3907" t="s">
        <v>8690</v>
      </c>
      <c r="G3907" s="1">
        <v>-2473.9296811959653</v>
      </c>
      <c r="H3907" s="1">
        <v>3.9637751851856603E-3</v>
      </c>
      <c r="K3907" s="4">
        <v>110788636.17</v>
      </c>
      <c r="L3907" s="5">
        <v>4525001</v>
      </c>
      <c r="M3907" s="6">
        <v>24.483671090000001</v>
      </c>
      <c r="AB3907" s="8" t="s">
        <v>7735</v>
      </c>
    </row>
    <row r="3908" spans="1:28" x14ac:dyDescent="0.35">
      <c r="A3908" t="s">
        <v>4236</v>
      </c>
      <c r="B3908" t="s">
        <v>8691</v>
      </c>
      <c r="C3908" t="s">
        <v>8691</v>
      </c>
      <c r="G3908" s="1">
        <v>-2429.9014567921304</v>
      </c>
      <c r="H3908" s="1">
        <v>3.50592074177602E-3</v>
      </c>
      <c r="K3908" s="4">
        <v>110788636.17</v>
      </c>
      <c r="L3908" s="5">
        <v>4525001</v>
      </c>
      <c r="M3908" s="6">
        <v>24.483671090000001</v>
      </c>
      <c r="AB3908" s="8" t="s">
        <v>7735</v>
      </c>
    </row>
    <row r="3909" spans="1:28" x14ac:dyDescent="0.35">
      <c r="A3909" t="s">
        <v>4236</v>
      </c>
      <c r="B3909" t="s">
        <v>8692</v>
      </c>
      <c r="C3909" t="s">
        <v>8692</v>
      </c>
      <c r="G3909" s="1">
        <v>-2870.918271318917</v>
      </c>
      <c r="H3909" s="1">
        <v>6.9318044158875698E-3</v>
      </c>
      <c r="K3909" s="4">
        <v>110788636.17</v>
      </c>
      <c r="L3909" s="5">
        <v>4525001</v>
      </c>
      <c r="M3909" s="6">
        <v>24.483671090000001</v>
      </c>
      <c r="AB3909" s="8" t="s">
        <v>7735</v>
      </c>
    </row>
    <row r="3910" spans="1:28" x14ac:dyDescent="0.35">
      <c r="A3910" t="s">
        <v>4236</v>
      </c>
      <c r="B3910" t="s">
        <v>8693</v>
      </c>
      <c r="C3910" t="s">
        <v>8693</v>
      </c>
      <c r="G3910" s="1">
        <v>-2509.5536510907459</v>
      </c>
      <c r="H3910" s="1">
        <v>0</v>
      </c>
      <c r="K3910" s="4">
        <v>110788636.17</v>
      </c>
      <c r="L3910" s="5">
        <v>4525001</v>
      </c>
      <c r="M3910" s="6">
        <v>24.483671090000001</v>
      </c>
      <c r="AB3910" s="8" t="s">
        <v>7735</v>
      </c>
    </row>
    <row r="3911" spans="1:28" x14ac:dyDescent="0.35">
      <c r="A3911" t="s">
        <v>4236</v>
      </c>
      <c r="B3911" t="s">
        <v>8694</v>
      </c>
      <c r="C3911" t="s">
        <v>8694</v>
      </c>
      <c r="G3911" s="1">
        <v>-2558.7548320427636</v>
      </c>
      <c r="H3911" s="1">
        <v>4.1719297747128299E-3</v>
      </c>
      <c r="K3911" s="4">
        <v>110788636.17</v>
      </c>
      <c r="L3911" s="5">
        <v>4525001</v>
      </c>
      <c r="M3911" s="6">
        <v>24.483671090000001</v>
      </c>
      <c r="AB3911" s="8" t="s">
        <v>7735</v>
      </c>
    </row>
    <row r="3912" spans="1:28" x14ac:dyDescent="0.35">
      <c r="A3912" t="s">
        <v>4236</v>
      </c>
      <c r="B3912" t="s">
        <v>8695</v>
      </c>
      <c r="C3912" t="s">
        <v>8695</v>
      </c>
      <c r="G3912" s="1">
        <v>-2824.6342692609937</v>
      </c>
      <c r="H3912" s="1">
        <v>7.8790851217286108E-3</v>
      </c>
      <c r="K3912" s="4">
        <v>110788636.17</v>
      </c>
      <c r="L3912" s="5">
        <v>4525001</v>
      </c>
      <c r="M3912" s="6">
        <v>24.483671090000001</v>
      </c>
      <c r="AB3912" s="8" t="s">
        <v>7735</v>
      </c>
    </row>
    <row r="3913" spans="1:28" x14ac:dyDescent="0.35">
      <c r="A3913" t="s">
        <v>4236</v>
      </c>
      <c r="B3913" t="s">
        <v>8696</v>
      </c>
      <c r="C3913" t="s">
        <v>8696</v>
      </c>
      <c r="G3913" s="1">
        <v>-2744.522094614359</v>
      </c>
      <c r="H3913" s="1">
        <v>5.2165240078212898E-3</v>
      </c>
      <c r="K3913" s="4">
        <v>110788636.17</v>
      </c>
      <c r="L3913" s="5">
        <v>4525001</v>
      </c>
      <c r="M3913" s="6">
        <v>24.483671090000001</v>
      </c>
      <c r="AB3913" s="8" t="s">
        <v>7735</v>
      </c>
    </row>
    <row r="3914" spans="1:28" x14ac:dyDescent="0.35">
      <c r="A3914" t="s">
        <v>4236</v>
      </c>
      <c r="B3914" t="s">
        <v>8697</v>
      </c>
      <c r="C3914" t="s">
        <v>8697</v>
      </c>
      <c r="G3914" s="1">
        <v>-2572.9390834144492</v>
      </c>
      <c r="H3914" s="1">
        <v>3.3808386108374498E-3</v>
      </c>
      <c r="K3914" s="4">
        <v>110788636.17</v>
      </c>
      <c r="L3914" s="5">
        <v>4525001</v>
      </c>
      <c r="M3914" s="6">
        <v>24.483671090000001</v>
      </c>
      <c r="AB3914" s="8" t="s">
        <v>7735</v>
      </c>
    </row>
    <row r="3915" spans="1:28" x14ac:dyDescent="0.35">
      <c r="A3915" t="s">
        <v>4236</v>
      </c>
      <c r="B3915" t="s">
        <v>8698</v>
      </c>
      <c r="C3915" t="s">
        <v>8698</v>
      </c>
      <c r="G3915" s="1">
        <v>-2533.434848493016</v>
      </c>
      <c r="H3915" s="1">
        <v>4.0219626712576098E-3</v>
      </c>
      <c r="K3915" s="4">
        <v>110788636.17</v>
      </c>
      <c r="L3915" s="5">
        <v>4525001</v>
      </c>
      <c r="M3915" s="6">
        <v>24.483671090000001</v>
      </c>
      <c r="AB3915" s="8" t="s">
        <v>7735</v>
      </c>
    </row>
    <row r="3916" spans="1:28" x14ac:dyDescent="0.35">
      <c r="A3916" t="s">
        <v>4236</v>
      </c>
      <c r="B3916" t="s">
        <v>8699</v>
      </c>
      <c r="C3916" t="s">
        <v>8699</v>
      </c>
      <c r="G3916" s="1">
        <v>-2603.3933894553975</v>
      </c>
      <c r="H3916" s="1">
        <v>7.5221750229216696E-3</v>
      </c>
      <c r="K3916" s="4">
        <v>110788636.17</v>
      </c>
      <c r="L3916" s="5">
        <v>4525001</v>
      </c>
      <c r="M3916" s="6">
        <v>24.483671090000001</v>
      </c>
      <c r="AB3916" s="8" t="s">
        <v>7735</v>
      </c>
    </row>
    <row r="3917" spans="1:28" x14ac:dyDescent="0.35">
      <c r="A3917" t="s">
        <v>4236</v>
      </c>
      <c r="B3917" t="s">
        <v>8700</v>
      </c>
      <c r="C3917" t="s">
        <v>8700</v>
      </c>
      <c r="G3917" s="1">
        <v>-3041.6573271508873</v>
      </c>
      <c r="H3917" s="1">
        <v>6.6593031551782497E-3</v>
      </c>
      <c r="K3917" s="4">
        <v>110788636.17</v>
      </c>
      <c r="L3917" s="5">
        <v>4525001</v>
      </c>
      <c r="M3917" s="6">
        <v>24.483671090000001</v>
      </c>
      <c r="AB3917" s="8" t="s">
        <v>7735</v>
      </c>
    </row>
    <row r="3918" spans="1:28" x14ac:dyDescent="0.35">
      <c r="A3918" t="s">
        <v>4236</v>
      </c>
      <c r="B3918" t="s">
        <v>8701</v>
      </c>
      <c r="C3918" t="s">
        <v>8701</v>
      </c>
      <c r="G3918" s="1">
        <v>-2782.9366667737868</v>
      </c>
      <c r="H3918" s="1">
        <v>5.29267092130531E-3</v>
      </c>
      <c r="K3918" s="4">
        <v>110788636.17</v>
      </c>
      <c r="L3918" s="5">
        <v>4525001</v>
      </c>
      <c r="M3918" s="6">
        <v>24.483671090000001</v>
      </c>
      <c r="AB3918" s="8" t="s">
        <v>7735</v>
      </c>
    </row>
    <row r="3919" spans="1:28" x14ac:dyDescent="0.35">
      <c r="A3919" t="s">
        <v>4236</v>
      </c>
      <c r="B3919" t="s">
        <v>8702</v>
      </c>
      <c r="C3919" t="s">
        <v>8702</v>
      </c>
      <c r="G3919" s="1">
        <v>-2502.9831564144465</v>
      </c>
      <c r="H3919" s="1">
        <v>1.6706570828395101E-3</v>
      </c>
      <c r="K3919" s="4">
        <v>110788636.17</v>
      </c>
      <c r="L3919" s="5">
        <v>4525001</v>
      </c>
      <c r="M3919" s="6">
        <v>24.483671090000001</v>
      </c>
      <c r="AB3919" s="8" t="s">
        <v>7735</v>
      </c>
    </row>
    <row r="3920" spans="1:28" x14ac:dyDescent="0.35">
      <c r="A3920" t="s">
        <v>4236</v>
      </c>
      <c r="B3920" t="s">
        <v>8703</v>
      </c>
      <c r="C3920" t="s">
        <v>8703</v>
      </c>
      <c r="G3920" s="1">
        <v>-2524.751684061177</v>
      </c>
      <c r="H3920" s="1">
        <v>4.2977221129561396E-3</v>
      </c>
      <c r="K3920" s="4">
        <v>110788636.17</v>
      </c>
      <c r="L3920" s="5">
        <v>4525001</v>
      </c>
      <c r="M3920" s="6">
        <v>24.483671090000001</v>
      </c>
      <c r="AB3920" s="8" t="s">
        <v>7735</v>
      </c>
    </row>
    <row r="3921" spans="1:28" x14ac:dyDescent="0.35">
      <c r="A3921" t="s">
        <v>4236</v>
      </c>
      <c r="B3921" t="s">
        <v>8704</v>
      </c>
      <c r="C3921" t="s">
        <v>8704</v>
      </c>
      <c r="G3921" s="1">
        <v>-2463.2514166894248</v>
      </c>
      <c r="H3921" s="1">
        <v>2.7368754106778599E-3</v>
      </c>
      <c r="K3921" s="4">
        <v>110788636.17</v>
      </c>
      <c r="L3921" s="5">
        <v>4525001</v>
      </c>
      <c r="M3921" s="6">
        <v>24.483671090000001</v>
      </c>
      <c r="AB3921" s="8" t="s">
        <v>7735</v>
      </c>
    </row>
    <row r="3922" spans="1:28" x14ac:dyDescent="0.35">
      <c r="A3922" t="s">
        <v>4236</v>
      </c>
      <c r="B3922" t="s">
        <v>8705</v>
      </c>
      <c r="C3922" t="s">
        <v>8705</v>
      </c>
      <c r="G3922" s="1">
        <v>-2419.5328572529438</v>
      </c>
      <c r="H3922" s="1">
        <v>2.2611131896081802E-3</v>
      </c>
      <c r="K3922" s="4">
        <v>110788636.17</v>
      </c>
      <c r="L3922" s="5">
        <v>4525001</v>
      </c>
      <c r="M3922" s="6">
        <v>24.483671090000001</v>
      </c>
      <c r="AB3922" s="8" t="s">
        <v>7735</v>
      </c>
    </row>
    <row r="3923" spans="1:28" x14ac:dyDescent="0.35">
      <c r="A3923" t="s">
        <v>4236</v>
      </c>
      <c r="B3923" t="s">
        <v>8706</v>
      </c>
      <c r="C3923" t="s">
        <v>8706</v>
      </c>
      <c r="G3923" s="1">
        <v>-2664.6590791511599</v>
      </c>
      <c r="H3923" s="1">
        <v>4.6001413153165501E-3</v>
      </c>
      <c r="K3923" s="4">
        <v>110788636.17</v>
      </c>
      <c r="L3923" s="5">
        <v>4525001</v>
      </c>
      <c r="M3923" s="6">
        <v>24.483671090000001</v>
      </c>
      <c r="AB3923" s="8" t="s">
        <v>7735</v>
      </c>
    </row>
    <row r="3924" spans="1:28" x14ac:dyDescent="0.35">
      <c r="A3924" t="s">
        <v>4236</v>
      </c>
      <c r="B3924" t="s">
        <v>8707</v>
      </c>
      <c r="C3924" t="s">
        <v>8707</v>
      </c>
      <c r="G3924" s="1">
        <v>-2764.9274817304859</v>
      </c>
      <c r="H3924" s="1">
        <v>5.1811193512766402E-3</v>
      </c>
      <c r="K3924" s="4">
        <v>110788636.17</v>
      </c>
      <c r="L3924" s="5">
        <v>4525001</v>
      </c>
      <c r="M3924" s="6">
        <v>24.483671090000001</v>
      </c>
      <c r="AB3924" s="8" t="s">
        <v>7735</v>
      </c>
    </row>
    <row r="3925" spans="1:28" x14ac:dyDescent="0.35">
      <c r="A3925" t="s">
        <v>4236</v>
      </c>
      <c r="B3925" t="s">
        <v>8708</v>
      </c>
      <c r="C3925" t="s">
        <v>8708</v>
      </c>
      <c r="G3925" s="1">
        <v>-2856.8253898811549</v>
      </c>
      <c r="H3925" s="1">
        <v>5.6450938848927297E-3</v>
      </c>
      <c r="K3925" s="4">
        <v>110788636.17</v>
      </c>
      <c r="L3925" s="5">
        <v>4525001</v>
      </c>
      <c r="M3925" s="6">
        <v>24.483671090000001</v>
      </c>
      <c r="AB3925" s="8" t="s">
        <v>7735</v>
      </c>
    </row>
    <row r="3926" spans="1:28" x14ac:dyDescent="0.35">
      <c r="A3926" t="s">
        <v>4236</v>
      </c>
      <c r="B3926" t="s">
        <v>8709</v>
      </c>
      <c r="C3926" t="s">
        <v>8709</v>
      </c>
      <c r="G3926" s="1">
        <v>-2498.4958300627777</v>
      </c>
      <c r="H3926" s="1">
        <v>0</v>
      </c>
      <c r="K3926" s="4">
        <v>110788636.17</v>
      </c>
      <c r="L3926" s="5">
        <v>4525001</v>
      </c>
      <c r="M3926" s="6">
        <v>24.483671090000001</v>
      </c>
      <c r="AB3926" s="8" t="s">
        <v>7735</v>
      </c>
    </row>
    <row r="3927" spans="1:28" x14ac:dyDescent="0.35">
      <c r="A3927" t="s">
        <v>4236</v>
      </c>
      <c r="B3927" t="s">
        <v>8710</v>
      </c>
      <c r="C3927" t="s">
        <v>8710</v>
      </c>
      <c r="G3927" s="1">
        <v>-3026.6629849217888</v>
      </c>
      <c r="H3927" s="1">
        <v>5.9539469441924802E-3</v>
      </c>
      <c r="K3927" s="4">
        <v>110788636.17</v>
      </c>
      <c r="L3927" s="5">
        <v>4525001</v>
      </c>
      <c r="M3927" s="6">
        <v>24.483671090000001</v>
      </c>
      <c r="AB3927" s="8" t="s">
        <v>7735</v>
      </c>
    </row>
    <row r="3928" spans="1:28" x14ac:dyDescent="0.35">
      <c r="A3928" t="s">
        <v>4236</v>
      </c>
      <c r="B3928" t="s">
        <v>8711</v>
      </c>
      <c r="C3928" t="s">
        <v>8711</v>
      </c>
      <c r="G3928" s="1">
        <v>-2547.4565093809906</v>
      </c>
      <c r="H3928" s="1">
        <v>3.0904513414133899E-3</v>
      </c>
      <c r="K3928" s="4">
        <v>110788636.17</v>
      </c>
      <c r="L3928" s="5">
        <v>4525001</v>
      </c>
      <c r="M3928" s="6">
        <v>24.483671090000001</v>
      </c>
      <c r="AB3928" s="8" t="s">
        <v>7735</v>
      </c>
    </row>
    <row r="3929" spans="1:28" x14ac:dyDescent="0.35">
      <c r="A3929" t="s">
        <v>4236</v>
      </c>
      <c r="B3929" t="s">
        <v>8712</v>
      </c>
      <c r="C3929" t="s">
        <v>8712</v>
      </c>
      <c r="G3929" s="1">
        <v>-2930.6839121543831</v>
      </c>
      <c r="H3929" s="1">
        <v>5.7131043302797099E-3</v>
      </c>
      <c r="K3929" s="4">
        <v>110788636.17</v>
      </c>
      <c r="L3929" s="5">
        <v>4525001</v>
      </c>
      <c r="M3929" s="6">
        <v>24.483671090000001</v>
      </c>
      <c r="AB3929" s="8" t="s">
        <v>7735</v>
      </c>
    </row>
    <row r="3930" spans="1:28" x14ac:dyDescent="0.35">
      <c r="A3930" t="s">
        <v>4236</v>
      </c>
      <c r="B3930" t="s">
        <v>8713</v>
      </c>
      <c r="C3930" t="s">
        <v>8713</v>
      </c>
      <c r="G3930" s="1">
        <v>-2811.158242327172</v>
      </c>
      <c r="H3930" s="1">
        <v>6.6648192946655296E-3</v>
      </c>
      <c r="K3930" s="4">
        <v>110788636.17</v>
      </c>
      <c r="L3930" s="5">
        <v>4525001</v>
      </c>
      <c r="M3930" s="6">
        <v>24.483671090000001</v>
      </c>
      <c r="AB3930" s="8" t="s">
        <v>7735</v>
      </c>
    </row>
    <row r="3931" spans="1:28" x14ac:dyDescent="0.35">
      <c r="A3931" t="s">
        <v>4236</v>
      </c>
      <c r="B3931" t="s">
        <v>8714</v>
      </c>
      <c r="C3931" t="s">
        <v>8714</v>
      </c>
      <c r="G3931" s="1">
        <v>-2561.4252500661505</v>
      </c>
      <c r="H3931" s="1">
        <v>2.3947837256661502E-3</v>
      </c>
      <c r="K3931" s="4">
        <v>110788636.17</v>
      </c>
      <c r="L3931" s="5">
        <v>4525001</v>
      </c>
      <c r="M3931" s="6">
        <v>24.483671090000001</v>
      </c>
      <c r="AB3931" s="8" t="s">
        <v>7735</v>
      </c>
    </row>
    <row r="3932" spans="1:28" x14ac:dyDescent="0.35">
      <c r="A3932" t="s">
        <v>4236</v>
      </c>
      <c r="B3932" t="s">
        <v>8715</v>
      </c>
      <c r="C3932" t="s">
        <v>8715</v>
      </c>
      <c r="G3932" s="1">
        <v>-2731.6523994834429</v>
      </c>
      <c r="H3932" s="1">
        <v>4.1326325263248897E-3</v>
      </c>
      <c r="K3932" s="4">
        <v>110788636.17</v>
      </c>
      <c r="L3932" s="5">
        <v>4525001</v>
      </c>
      <c r="M3932" s="6">
        <v>24.483671090000001</v>
      </c>
      <c r="AB3932" s="8" t="s">
        <v>7735</v>
      </c>
    </row>
    <row r="3933" spans="1:28" x14ac:dyDescent="0.35">
      <c r="A3933" t="s">
        <v>4236</v>
      </c>
      <c r="B3933" t="s">
        <v>8716</v>
      </c>
      <c r="C3933" t="s">
        <v>8716</v>
      </c>
      <c r="G3933" s="1">
        <v>-2522.2812133021353</v>
      </c>
      <c r="H3933" s="1">
        <v>3.0568463603449802E-3</v>
      </c>
      <c r="K3933" s="4">
        <v>110788636.17</v>
      </c>
      <c r="L3933" s="5">
        <v>4525001</v>
      </c>
      <c r="M3933" s="6">
        <v>24.483671090000001</v>
      </c>
      <c r="AB3933" s="8" t="s">
        <v>7735</v>
      </c>
    </row>
    <row r="3934" spans="1:28" x14ac:dyDescent="0.35">
      <c r="A3934" t="s">
        <v>4236</v>
      </c>
      <c r="B3934" t="s">
        <v>8717</v>
      </c>
      <c r="C3934" t="s">
        <v>8717</v>
      </c>
      <c r="G3934" s="1">
        <v>-2591.636372886403</v>
      </c>
      <c r="H3934" s="1">
        <v>6.4449307581827299E-3</v>
      </c>
      <c r="K3934" s="4">
        <v>110788636.17</v>
      </c>
      <c r="L3934" s="5">
        <v>4525001</v>
      </c>
      <c r="M3934" s="6">
        <v>24.483671090000001</v>
      </c>
      <c r="AB3934" s="8" t="s">
        <v>7735</v>
      </c>
    </row>
    <row r="3935" spans="1:28" x14ac:dyDescent="0.35">
      <c r="A3935" t="s">
        <v>4236</v>
      </c>
      <c r="B3935" t="s">
        <v>8718</v>
      </c>
      <c r="C3935" t="s">
        <v>8718</v>
      </c>
      <c r="G3935" s="1">
        <v>-2701.9637694744779</v>
      </c>
      <c r="H3935" s="1">
        <v>6.6145799708938798E-3</v>
      </c>
      <c r="K3935" s="4">
        <v>110788636.17</v>
      </c>
      <c r="L3935" s="5">
        <v>4525001</v>
      </c>
      <c r="M3935" s="6">
        <v>24.483671090000001</v>
      </c>
      <c r="AB3935" s="8" t="s">
        <v>7735</v>
      </c>
    </row>
    <row r="3936" spans="1:28" x14ac:dyDescent="0.35">
      <c r="A3936" t="s">
        <v>4236</v>
      </c>
      <c r="B3936" t="s">
        <v>8719</v>
      </c>
      <c r="C3936" t="s">
        <v>8719</v>
      </c>
      <c r="G3936" s="1">
        <v>-2914.481721809615</v>
      </c>
      <c r="H3936" s="1">
        <v>6.05083062020767E-3</v>
      </c>
      <c r="K3936" s="4">
        <v>110788636.17</v>
      </c>
      <c r="L3936" s="5">
        <v>4525001</v>
      </c>
      <c r="M3936" s="6">
        <v>24.483671090000001</v>
      </c>
      <c r="AB3936" s="8" t="s">
        <v>7735</v>
      </c>
    </row>
    <row r="3937" spans="1:28" x14ac:dyDescent="0.35">
      <c r="A3937" t="s">
        <v>4236</v>
      </c>
      <c r="B3937" t="s">
        <v>8720</v>
      </c>
      <c r="C3937" t="s">
        <v>8720</v>
      </c>
      <c r="G3937" s="1">
        <v>-2492.0226494495937</v>
      </c>
      <c r="H3937" s="1">
        <v>8.8113203689369E-4</v>
      </c>
      <c r="K3937" s="4">
        <v>110788636.17</v>
      </c>
      <c r="L3937" s="5">
        <v>4525001</v>
      </c>
      <c r="M3937" s="6">
        <v>24.483671090000001</v>
      </c>
      <c r="AB3937" s="8" t="s">
        <v>7735</v>
      </c>
    </row>
    <row r="3938" spans="1:28" x14ac:dyDescent="0.35">
      <c r="A3938" t="s">
        <v>4236</v>
      </c>
      <c r="B3938" t="s">
        <v>8721</v>
      </c>
      <c r="C3938" t="s">
        <v>8721</v>
      </c>
      <c r="G3938" s="1">
        <v>-2452.6421394311774</v>
      </c>
      <c r="H3938" s="1">
        <v>1.8612781332808901E-3</v>
      </c>
      <c r="K3938" s="4">
        <v>110788636.17</v>
      </c>
      <c r="L3938" s="5">
        <v>4525001</v>
      </c>
      <c r="M3938" s="6">
        <v>24.483671090000001</v>
      </c>
      <c r="AB3938" s="8" t="s">
        <v>7735</v>
      </c>
    </row>
    <row r="3939" spans="1:28" x14ac:dyDescent="0.35">
      <c r="A3939" t="s">
        <v>4236</v>
      </c>
      <c r="B3939" t="s">
        <v>8722</v>
      </c>
      <c r="C3939" t="s">
        <v>8722</v>
      </c>
      <c r="G3939" s="1">
        <v>-2409.2304819620285</v>
      </c>
      <c r="H3939" s="1">
        <v>1.4247006928151901E-3</v>
      </c>
      <c r="K3939" s="4">
        <v>110788636.17</v>
      </c>
      <c r="L3939" s="5">
        <v>4525001</v>
      </c>
      <c r="M3939" s="6">
        <v>24.483671090000001</v>
      </c>
      <c r="AB3939" s="8" t="s">
        <v>7735</v>
      </c>
    </row>
    <row r="3940" spans="1:28" x14ac:dyDescent="0.35">
      <c r="A3940" t="s">
        <v>4236</v>
      </c>
      <c r="B3940" t="s">
        <v>8723</v>
      </c>
      <c r="C3940" t="s">
        <v>8723</v>
      </c>
      <c r="G3940" s="1">
        <v>-2513.7368471234854</v>
      </c>
      <c r="H3940" s="1">
        <v>3.3486205585224198E-3</v>
      </c>
      <c r="K3940" s="4">
        <v>110788636.17</v>
      </c>
      <c r="L3940" s="5">
        <v>4525001</v>
      </c>
      <c r="M3940" s="6">
        <v>24.483671090000001</v>
      </c>
      <c r="AB3940" s="8" t="s">
        <v>7735</v>
      </c>
    </row>
    <row r="3941" spans="1:28" x14ac:dyDescent="0.35">
      <c r="A3941" t="s">
        <v>4236</v>
      </c>
      <c r="B3941" t="s">
        <v>8724</v>
      </c>
      <c r="C3941" t="s">
        <v>8724</v>
      </c>
      <c r="G3941" s="1">
        <v>-2769.6662798254065</v>
      </c>
      <c r="H3941" s="1">
        <v>4.2312835224490204E-3</v>
      </c>
      <c r="K3941" s="4">
        <v>110788636.17</v>
      </c>
      <c r="L3941" s="5">
        <v>4525001</v>
      </c>
      <c r="M3941" s="6">
        <v>24.483671090000001</v>
      </c>
      <c r="AB3941" s="8" t="s">
        <v>7735</v>
      </c>
    </row>
    <row r="3942" spans="1:28" x14ac:dyDescent="0.35">
      <c r="A3942" t="s">
        <v>4236</v>
      </c>
      <c r="B3942" t="s">
        <v>8725</v>
      </c>
      <c r="C3942" t="s">
        <v>8725</v>
      </c>
      <c r="G3942" s="1">
        <v>-2652.436285605891</v>
      </c>
      <c r="H3942" s="1">
        <v>3.6036184941479498E-3</v>
      </c>
      <c r="K3942" s="4">
        <v>110788636.17</v>
      </c>
      <c r="L3942" s="5">
        <v>4525001</v>
      </c>
      <c r="M3942" s="6">
        <v>24.483671090000001</v>
      </c>
      <c r="AB3942" s="8" t="s">
        <v>7735</v>
      </c>
    </row>
    <row r="3943" spans="1:28" x14ac:dyDescent="0.35">
      <c r="A3943" t="s">
        <v>4236</v>
      </c>
      <c r="B3943" t="s">
        <v>8726</v>
      </c>
      <c r="C3943" t="s">
        <v>8726</v>
      </c>
      <c r="G3943" s="1">
        <v>-3025.7579792747533</v>
      </c>
      <c r="H3943" s="1">
        <v>5.4494537073382096E-3</v>
      </c>
      <c r="K3943" s="4">
        <v>110788636.17</v>
      </c>
      <c r="L3943" s="5">
        <v>4525001</v>
      </c>
      <c r="M3943" s="6">
        <v>24.483671090000001</v>
      </c>
      <c r="AB3943" s="8" t="s">
        <v>7735</v>
      </c>
    </row>
    <row r="3944" spans="1:28" x14ac:dyDescent="0.35">
      <c r="A3944" t="s">
        <v>4236</v>
      </c>
      <c r="B3944" t="s">
        <v>8727</v>
      </c>
      <c r="C3944" t="s">
        <v>8727</v>
      </c>
      <c r="G3944" s="1">
        <v>-3340.9578862992466</v>
      </c>
      <c r="H3944" s="1">
        <v>5.6783791117058901E-3</v>
      </c>
      <c r="K3944" s="4">
        <v>110788636.17</v>
      </c>
      <c r="L3944" s="5">
        <v>4525001</v>
      </c>
      <c r="M3944" s="6">
        <v>24.483671090000001</v>
      </c>
      <c r="AB3944" s="8" t="s">
        <v>7735</v>
      </c>
    </row>
    <row r="3945" spans="1:28" x14ac:dyDescent="0.35">
      <c r="A3945" t="s">
        <v>4236</v>
      </c>
      <c r="B3945" t="s">
        <v>8728</v>
      </c>
      <c r="C3945" t="s">
        <v>8728</v>
      </c>
      <c r="G3945" s="1">
        <v>-2751.7880210173444</v>
      </c>
      <c r="H3945" s="1">
        <v>4.1773837927165901E-3</v>
      </c>
      <c r="K3945" s="4">
        <v>110788636.17</v>
      </c>
      <c r="L3945" s="5">
        <v>4525001</v>
      </c>
      <c r="M3945" s="6">
        <v>24.483671090000001</v>
      </c>
      <c r="AB3945" s="8" t="s">
        <v>7735</v>
      </c>
    </row>
    <row r="3946" spans="1:28" x14ac:dyDescent="0.35">
      <c r="A3946" t="s">
        <v>4236</v>
      </c>
      <c r="B3946" t="s">
        <v>8729</v>
      </c>
      <c r="C3946" t="s">
        <v>8729</v>
      </c>
      <c r="G3946" s="1">
        <v>-2487.5109342889432</v>
      </c>
      <c r="H3946" s="1">
        <v>0</v>
      </c>
      <c r="K3946" s="4">
        <v>110788636.17</v>
      </c>
      <c r="L3946" s="5">
        <v>4525001</v>
      </c>
      <c r="M3946" s="6">
        <v>24.483671090000001</v>
      </c>
      <c r="AB3946" s="8" t="s">
        <v>7735</v>
      </c>
    </row>
    <row r="3947" spans="1:28" x14ac:dyDescent="0.35">
      <c r="A3947" t="s">
        <v>4236</v>
      </c>
      <c r="B3947" t="s">
        <v>8730</v>
      </c>
      <c r="C3947" t="s">
        <v>8730</v>
      </c>
      <c r="G3947" s="1">
        <v>-2842.8360238933055</v>
      </c>
      <c r="H3947" s="1">
        <v>4.5929250057283799E-3</v>
      </c>
      <c r="K3947" s="4">
        <v>110788636.17</v>
      </c>
      <c r="L3947" s="5">
        <v>4525001</v>
      </c>
      <c r="M3947" s="6">
        <v>24.483671090000001</v>
      </c>
      <c r="AB3947" s="8" t="s">
        <v>7735</v>
      </c>
    </row>
    <row r="3948" spans="1:28" x14ac:dyDescent="0.35">
      <c r="A3948" t="s">
        <v>4236</v>
      </c>
      <c r="B3948" t="s">
        <v>8731</v>
      </c>
      <c r="C3948" t="s">
        <v>8731</v>
      </c>
      <c r="G3948" s="1">
        <v>-2536.2328543868443</v>
      </c>
      <c r="H3948" s="1">
        <v>2.2771178770950901E-3</v>
      </c>
      <c r="K3948" s="4">
        <v>110788636.17</v>
      </c>
      <c r="L3948" s="5">
        <v>4525001</v>
      </c>
      <c r="M3948" s="6">
        <v>24.483671090000001</v>
      </c>
      <c r="AB3948" s="8" t="s">
        <v>7735</v>
      </c>
    </row>
    <row r="3949" spans="1:28" x14ac:dyDescent="0.35">
      <c r="A3949" t="s">
        <v>4236</v>
      </c>
      <c r="B3949" t="s">
        <v>8732</v>
      </c>
      <c r="C3949" t="s">
        <v>8732</v>
      </c>
      <c r="G3949" s="1">
        <v>-2915.9429635174242</v>
      </c>
      <c r="H3949" s="1">
        <v>4.65518773509582E-3</v>
      </c>
      <c r="K3949" s="4">
        <v>110788636.17</v>
      </c>
      <c r="L3949" s="5">
        <v>4525001</v>
      </c>
      <c r="M3949" s="6">
        <v>24.483671090000001</v>
      </c>
      <c r="AB3949" s="8" t="s">
        <v>7735</v>
      </c>
    </row>
    <row r="3950" spans="1:28" x14ac:dyDescent="0.35">
      <c r="A3950" t="s">
        <v>4236</v>
      </c>
      <c r="B3950" t="s">
        <v>8733</v>
      </c>
      <c r="C3950" t="s">
        <v>8733</v>
      </c>
      <c r="G3950" s="1">
        <v>-3010.9047623343708</v>
      </c>
      <c r="H3950" s="1">
        <v>4.8472489791479504E-3</v>
      </c>
      <c r="K3950" s="4">
        <v>110788636.17</v>
      </c>
      <c r="L3950" s="5">
        <v>4525001</v>
      </c>
      <c r="M3950" s="6">
        <v>24.483671090000001</v>
      </c>
      <c r="AB3950" s="8" t="s">
        <v>7735</v>
      </c>
    </row>
    <row r="3951" spans="1:28" x14ac:dyDescent="0.35">
      <c r="A3951" t="s">
        <v>4236</v>
      </c>
      <c r="B3951" t="s">
        <v>8734</v>
      </c>
      <c r="C3951" t="s">
        <v>8734</v>
      </c>
      <c r="G3951" s="1">
        <v>-2797.7784248625144</v>
      </c>
      <c r="H3951" s="1">
        <v>5.6389929042381902E-3</v>
      </c>
      <c r="K3951" s="4">
        <v>110788636.17</v>
      </c>
      <c r="L3951" s="5">
        <v>4525001</v>
      </c>
      <c r="M3951" s="6">
        <v>24.483671090000001</v>
      </c>
      <c r="AB3951" s="8" t="s">
        <v>7735</v>
      </c>
    </row>
    <row r="3952" spans="1:28" x14ac:dyDescent="0.35">
      <c r="A3952" t="s">
        <v>4236</v>
      </c>
      <c r="B3952" t="s">
        <v>8735</v>
      </c>
      <c r="C3952" t="s">
        <v>8735</v>
      </c>
      <c r="G3952" s="1">
        <v>-2549.9885302880243</v>
      </c>
      <c r="H3952" s="1">
        <v>1.6888435513434E-3</v>
      </c>
      <c r="K3952" s="4">
        <v>110788636.17</v>
      </c>
      <c r="L3952" s="5">
        <v>4525001</v>
      </c>
      <c r="M3952" s="6">
        <v>24.483671090000001</v>
      </c>
      <c r="AB3952" s="8" t="s">
        <v>7735</v>
      </c>
    </row>
    <row r="3953" spans="1:28" x14ac:dyDescent="0.35">
      <c r="A3953" t="s">
        <v>4236</v>
      </c>
      <c r="B3953" t="s">
        <v>8736</v>
      </c>
      <c r="C3953" t="s">
        <v>8736</v>
      </c>
      <c r="G3953" s="1">
        <v>-2511.2010733591983</v>
      </c>
      <c r="H3953" s="1">
        <v>2.31893306284741E-3</v>
      </c>
      <c r="K3953" s="4">
        <v>110788636.17</v>
      </c>
      <c r="L3953" s="5">
        <v>4525001</v>
      </c>
      <c r="M3953" s="6">
        <v>24.483671090000001</v>
      </c>
      <c r="AB3953" s="8" t="s">
        <v>7735</v>
      </c>
    </row>
    <row r="3954" spans="1:28" x14ac:dyDescent="0.35">
      <c r="A3954" t="s">
        <v>4236</v>
      </c>
      <c r="B3954" t="s">
        <v>8737</v>
      </c>
      <c r="C3954" t="s">
        <v>8737</v>
      </c>
      <c r="G3954" s="1">
        <v>-2718.8730160044702</v>
      </c>
      <c r="H3954" s="1">
        <v>3.2703442487370402E-3</v>
      </c>
      <c r="K3954" s="4">
        <v>110788636.17</v>
      </c>
      <c r="L3954" s="5">
        <v>4525001</v>
      </c>
      <c r="M3954" s="6">
        <v>24.483671090000001</v>
      </c>
      <c r="AB3954" s="8" t="s">
        <v>7735</v>
      </c>
    </row>
    <row r="3955" spans="1:28" x14ac:dyDescent="0.35">
      <c r="A3955" t="s">
        <v>4236</v>
      </c>
      <c r="B3955" t="s">
        <v>8738</v>
      </c>
      <c r="C3955" t="s">
        <v>8738</v>
      </c>
      <c r="G3955" s="1">
        <v>-2579.958819508035</v>
      </c>
      <c r="H3955" s="1">
        <v>5.5244364199952397E-3</v>
      </c>
      <c r="K3955" s="4">
        <v>110788636.17</v>
      </c>
      <c r="L3955" s="5">
        <v>4525001</v>
      </c>
      <c r="M3955" s="6">
        <v>24.483671090000001</v>
      </c>
      <c r="AB3955" s="8" t="s">
        <v>7735</v>
      </c>
    </row>
    <row r="3956" spans="1:28" x14ac:dyDescent="0.35">
      <c r="A3956" t="s">
        <v>4236</v>
      </c>
      <c r="B3956" t="s">
        <v>8739</v>
      </c>
      <c r="C3956" t="s">
        <v>8739</v>
      </c>
      <c r="G3956" s="1">
        <v>-2442.1012564395201</v>
      </c>
      <c r="H3956" s="1">
        <v>1.2604258100082301E-3</v>
      </c>
      <c r="K3956" s="4">
        <v>110788636.17</v>
      </c>
      <c r="L3956" s="5">
        <v>4525001</v>
      </c>
      <c r="M3956" s="6">
        <v>24.483671090000001</v>
      </c>
      <c r="AB3956" s="8" t="s">
        <v>7735</v>
      </c>
    </row>
    <row r="3957" spans="1:28" x14ac:dyDescent="0.35">
      <c r="A3957" t="s">
        <v>4236</v>
      </c>
      <c r="B3957" t="s">
        <v>8740</v>
      </c>
      <c r="C3957" t="s">
        <v>8740</v>
      </c>
      <c r="G3957" s="1">
        <v>-2502.7939355775948</v>
      </c>
      <c r="H3957" s="1">
        <v>2.6070390806941599E-3</v>
      </c>
      <c r="K3957" s="4">
        <v>110788636.17</v>
      </c>
      <c r="L3957" s="5">
        <v>4525001</v>
      </c>
      <c r="M3957" s="6">
        <v>24.483671090000001</v>
      </c>
      <c r="AB3957" s="8" t="s">
        <v>7735</v>
      </c>
    </row>
    <row r="3958" spans="1:28" x14ac:dyDescent="0.35">
      <c r="A3958" t="s">
        <v>4236</v>
      </c>
      <c r="B3958" t="s">
        <v>8741</v>
      </c>
      <c r="C3958" t="s">
        <v>8741</v>
      </c>
      <c r="G3958" s="1">
        <v>-2689.4194526693623</v>
      </c>
      <c r="H3958" s="1">
        <v>5.66478187639936E-3</v>
      </c>
      <c r="K3958" s="4">
        <v>110788636.17</v>
      </c>
      <c r="L3958" s="5">
        <v>4525001</v>
      </c>
      <c r="M3958" s="6">
        <v>24.483671090000001</v>
      </c>
      <c r="AB3958" s="8" t="s">
        <v>7735</v>
      </c>
    </row>
    <row r="3959" spans="1:28" x14ac:dyDescent="0.35">
      <c r="A3959" t="s">
        <v>4236</v>
      </c>
      <c r="B3959" t="s">
        <v>8742</v>
      </c>
      <c r="C3959" t="s">
        <v>8742</v>
      </c>
      <c r="G3959" s="1">
        <v>-2640.2973985315457</v>
      </c>
      <c r="H3959" s="1">
        <v>2.8227181788370698E-3</v>
      </c>
      <c r="K3959" s="4">
        <v>110788636.17</v>
      </c>
      <c r="L3959" s="5">
        <v>4525001</v>
      </c>
      <c r="M3959" s="6">
        <v>24.483671090000001</v>
      </c>
      <c r="AB3959" s="8" t="s">
        <v>7735</v>
      </c>
    </row>
    <row r="3960" spans="1:28" x14ac:dyDescent="0.35">
      <c r="A3960" t="s">
        <v>4236</v>
      </c>
      <c r="B3960" t="s">
        <v>8743</v>
      </c>
      <c r="C3960" t="s">
        <v>8743</v>
      </c>
      <c r="G3960" s="1">
        <v>-2899.7800666932967</v>
      </c>
      <c r="H3960" s="1">
        <v>5.0469500055541801E-3</v>
      </c>
      <c r="K3960" s="4">
        <v>110788636.17</v>
      </c>
      <c r="L3960" s="5">
        <v>4525001</v>
      </c>
      <c r="M3960" s="6">
        <v>24.483671090000001</v>
      </c>
      <c r="AB3960" s="8" t="s">
        <v>7735</v>
      </c>
    </row>
    <row r="3961" spans="1:28" x14ac:dyDescent="0.35">
      <c r="A3961" t="s">
        <v>4236</v>
      </c>
      <c r="B3961" t="s">
        <v>8744</v>
      </c>
      <c r="C3961" t="s">
        <v>8744</v>
      </c>
      <c r="G3961" s="1">
        <v>-2756.4905864871344</v>
      </c>
      <c r="H3961" s="1">
        <v>3.3840113949707398E-3</v>
      </c>
      <c r="K3961" s="4">
        <v>110788636.17</v>
      </c>
      <c r="L3961" s="5">
        <v>4525001</v>
      </c>
      <c r="M3961" s="6">
        <v>24.483671090000001</v>
      </c>
      <c r="AB3961" s="8" t="s">
        <v>7735</v>
      </c>
    </row>
    <row r="3962" spans="1:28" x14ac:dyDescent="0.35">
      <c r="A3962" t="s">
        <v>4236</v>
      </c>
      <c r="B3962" t="s">
        <v>8745</v>
      </c>
      <c r="C3962" t="s">
        <v>8745</v>
      </c>
      <c r="G3962" s="1">
        <v>-3009.982969937811</v>
      </c>
      <c r="H3962" s="1">
        <v>4.46912052731974E-3</v>
      </c>
      <c r="K3962" s="4">
        <v>110788636.17</v>
      </c>
      <c r="L3962" s="5">
        <v>4525001</v>
      </c>
      <c r="M3962" s="6">
        <v>24.483671090000001</v>
      </c>
      <c r="AB3962" s="8" t="s">
        <v>7735</v>
      </c>
    </row>
    <row r="3963" spans="1:28" x14ac:dyDescent="0.35">
      <c r="A3963" t="s">
        <v>4236</v>
      </c>
      <c r="B3963" t="s">
        <v>8746</v>
      </c>
      <c r="C3963" t="s">
        <v>8746</v>
      </c>
      <c r="G3963" s="1">
        <v>-2476.5983239294487</v>
      </c>
      <c r="H3963" s="1">
        <v>0</v>
      </c>
      <c r="K3963" s="4">
        <v>110788636.17</v>
      </c>
      <c r="L3963" s="5">
        <v>4525001</v>
      </c>
      <c r="M3963" s="6">
        <v>24.483671090000001</v>
      </c>
      <c r="AB3963" s="8" t="s">
        <v>7735</v>
      </c>
    </row>
    <row r="3964" spans="1:28" x14ac:dyDescent="0.35">
      <c r="A3964" t="s">
        <v>4236</v>
      </c>
      <c r="B3964" t="s">
        <v>8747</v>
      </c>
      <c r="C3964" t="s">
        <v>8747</v>
      </c>
      <c r="G3964" s="1">
        <v>-2738.7420000592106</v>
      </c>
      <c r="H3964" s="1">
        <v>3.3727093614034E-3</v>
      </c>
      <c r="K3964" s="4">
        <v>110788636.17</v>
      </c>
      <c r="L3964" s="5">
        <v>4525001</v>
      </c>
      <c r="M3964" s="6">
        <v>24.483671090000001</v>
      </c>
      <c r="AB3964" s="8" t="s">
        <v>7735</v>
      </c>
    </row>
    <row r="3965" spans="1:28" x14ac:dyDescent="0.35">
      <c r="A3965" t="s">
        <v>4236</v>
      </c>
      <c r="B3965" t="s">
        <v>8748</v>
      </c>
      <c r="C3965" t="s">
        <v>8748</v>
      </c>
      <c r="G3965" s="1">
        <v>-2525.0832105612667</v>
      </c>
      <c r="H3965" s="1">
        <v>1.6808401047026099E-3</v>
      </c>
      <c r="K3965" s="4">
        <v>110788636.17</v>
      </c>
      <c r="L3965" s="5">
        <v>4525001</v>
      </c>
      <c r="M3965" s="6">
        <v>24.483671090000001</v>
      </c>
      <c r="AB3965" s="8" t="s">
        <v>7735</v>
      </c>
    </row>
    <row r="3966" spans="1:28" x14ac:dyDescent="0.35">
      <c r="A3966" t="s">
        <v>4236</v>
      </c>
      <c r="B3966" t="s">
        <v>8749</v>
      </c>
      <c r="C3966" t="s">
        <v>8749</v>
      </c>
      <c r="G3966" s="1">
        <v>-3321.63808277112</v>
      </c>
      <c r="H3966" s="1">
        <v>4.5895230298235003E-3</v>
      </c>
      <c r="K3966" s="4">
        <v>110788636.17</v>
      </c>
      <c r="L3966" s="5">
        <v>4525001</v>
      </c>
      <c r="M3966" s="6">
        <v>24.483671090000001</v>
      </c>
      <c r="AB3966" s="8" t="s">
        <v>7735</v>
      </c>
    </row>
    <row r="3967" spans="1:28" x14ac:dyDescent="0.35">
      <c r="A3967" t="s">
        <v>4236</v>
      </c>
      <c r="B3967" t="s">
        <v>8750</v>
      </c>
      <c r="C3967" t="s">
        <v>8750</v>
      </c>
      <c r="G3967" s="1">
        <v>-2828.9491620389963</v>
      </c>
      <c r="H3967" s="1">
        <v>3.7477531999415199E-3</v>
      </c>
      <c r="K3967" s="4">
        <v>110788636.17</v>
      </c>
      <c r="L3967" s="5">
        <v>4525001</v>
      </c>
      <c r="M3967" s="6">
        <v>24.483671090000001</v>
      </c>
      <c r="AB3967" s="8" t="s">
        <v>7735</v>
      </c>
    </row>
    <row r="3968" spans="1:28" x14ac:dyDescent="0.35">
      <c r="A3968" t="s">
        <v>4236</v>
      </c>
      <c r="B3968" t="s">
        <v>8751</v>
      </c>
      <c r="C3968" t="s">
        <v>8751</v>
      </c>
      <c r="G3968" s="1">
        <v>-2784.4939032167063</v>
      </c>
      <c r="H3968" s="1">
        <v>4.7796752038295502E-3</v>
      </c>
      <c r="K3968" s="4">
        <v>110788636.17</v>
      </c>
      <c r="L3968" s="5">
        <v>4525001</v>
      </c>
      <c r="M3968" s="6">
        <v>24.483671090000001</v>
      </c>
      <c r="AB3968" s="8" t="s">
        <v>7735</v>
      </c>
    </row>
    <row r="3969" spans="1:28" x14ac:dyDescent="0.35">
      <c r="A3969" t="s">
        <v>4236</v>
      </c>
      <c r="B3969" t="s">
        <v>8752</v>
      </c>
      <c r="C3969" t="s">
        <v>8752</v>
      </c>
      <c r="G3969" s="1">
        <v>-2901.3129533234901</v>
      </c>
      <c r="H3969" s="1">
        <v>3.8072481670016201E-3</v>
      </c>
      <c r="K3969" s="4">
        <v>110788636.17</v>
      </c>
      <c r="L3969" s="5">
        <v>4525001</v>
      </c>
      <c r="M3969" s="6">
        <v>24.483671090000001</v>
      </c>
      <c r="AB3969" s="8" t="s">
        <v>7735</v>
      </c>
    </row>
    <row r="3970" spans="1:28" x14ac:dyDescent="0.35">
      <c r="A3970" t="s">
        <v>4236</v>
      </c>
      <c r="B3970" t="s">
        <v>8753</v>
      </c>
      <c r="C3970" t="s">
        <v>8753</v>
      </c>
      <c r="G3970" s="1">
        <v>-2995.26928714923</v>
      </c>
      <c r="H3970" s="1">
        <v>3.9641571903194098E-3</v>
      </c>
      <c r="K3970" s="4">
        <v>110788636.17</v>
      </c>
      <c r="L3970" s="5">
        <v>4525001</v>
      </c>
      <c r="M3970" s="6">
        <v>24.483671090000001</v>
      </c>
      <c r="AB3970" s="8" t="s">
        <v>7735</v>
      </c>
    </row>
    <row r="3971" spans="1:28" x14ac:dyDescent="0.35">
      <c r="A3971" t="s">
        <v>4236</v>
      </c>
      <c r="B3971" t="s">
        <v>8754</v>
      </c>
      <c r="C3971" t="s">
        <v>8754</v>
      </c>
      <c r="G3971" s="1">
        <v>-2538.6282369930309</v>
      </c>
      <c r="H3971" s="1">
        <v>1.1932379149289401E-3</v>
      </c>
      <c r="K3971" s="4">
        <v>110788636.17</v>
      </c>
      <c r="L3971" s="5">
        <v>4525001</v>
      </c>
      <c r="M3971" s="6">
        <v>24.483671090000001</v>
      </c>
      <c r="AB3971" s="8" t="s">
        <v>7735</v>
      </c>
    </row>
    <row r="3972" spans="1:28" x14ac:dyDescent="0.35">
      <c r="A3972" t="s">
        <v>4236</v>
      </c>
      <c r="B3972" t="s">
        <v>8755</v>
      </c>
      <c r="C3972" t="s">
        <v>8755</v>
      </c>
      <c r="G3972" s="1">
        <v>-2500.1937843647233</v>
      </c>
      <c r="H3972" s="1">
        <v>1.76443420976376E-3</v>
      </c>
      <c r="K3972" s="4">
        <v>110788636.17</v>
      </c>
      <c r="L3972" s="5">
        <v>4525001</v>
      </c>
      <c r="M3972" s="6">
        <v>24.483671090000001</v>
      </c>
      <c r="AB3972" s="8" t="s">
        <v>7735</v>
      </c>
    </row>
    <row r="3973" spans="1:28" x14ac:dyDescent="0.35">
      <c r="A3973" t="s">
        <v>4236</v>
      </c>
      <c r="B3973" t="s">
        <v>8756</v>
      </c>
      <c r="C3973" t="s">
        <v>8756</v>
      </c>
      <c r="G3973" s="1">
        <v>-2706.1831011471695</v>
      </c>
      <c r="H3973" s="1">
        <v>2.5929848278905599E-3</v>
      </c>
      <c r="K3973" s="4">
        <v>110788636.17</v>
      </c>
      <c r="L3973" s="5">
        <v>4525001</v>
      </c>
      <c r="M3973" s="6">
        <v>24.483671090000001</v>
      </c>
      <c r="AB3973" s="8" t="s">
        <v>7735</v>
      </c>
    </row>
    <row r="3974" spans="1:28" x14ac:dyDescent="0.35">
      <c r="A3974" t="s">
        <v>4236</v>
      </c>
      <c r="B3974" t="s">
        <v>8757</v>
      </c>
      <c r="C3974" t="s">
        <v>8757</v>
      </c>
      <c r="G3974" s="1">
        <v>-2491.9223245664148</v>
      </c>
      <c r="H3974" s="1">
        <v>2.03425731705712E-3</v>
      </c>
      <c r="K3974" s="4">
        <v>110788636.17</v>
      </c>
      <c r="L3974" s="5">
        <v>4525001</v>
      </c>
      <c r="M3974" s="6">
        <v>24.483671090000001</v>
      </c>
      <c r="AB3974" s="8" t="s">
        <v>7735</v>
      </c>
    </row>
    <row r="3975" spans="1:28" x14ac:dyDescent="0.35">
      <c r="A3975" t="s">
        <v>4236</v>
      </c>
      <c r="B3975" t="s">
        <v>8758</v>
      </c>
      <c r="C3975" t="s">
        <v>8758</v>
      </c>
      <c r="G3975" s="1">
        <v>-2568.360014830409</v>
      </c>
      <c r="H3975" s="1">
        <v>4.7437260360245698E-3</v>
      </c>
      <c r="K3975" s="4">
        <v>110788636.17</v>
      </c>
      <c r="L3975" s="5">
        <v>4525001</v>
      </c>
      <c r="M3975" s="6">
        <v>24.483671090000001</v>
      </c>
      <c r="AB3975" s="8" t="s">
        <v>7735</v>
      </c>
    </row>
    <row r="3976" spans="1:28" x14ac:dyDescent="0.35">
      <c r="A3976" t="s">
        <v>4236</v>
      </c>
      <c r="B3976" t="s">
        <v>8759</v>
      </c>
      <c r="C3976" t="s">
        <v>8759</v>
      </c>
      <c r="G3976" s="1">
        <v>-2676.9622921264572</v>
      </c>
      <c r="H3976" s="1">
        <v>4.8589798513717303E-3</v>
      </c>
      <c r="K3976" s="4">
        <v>110788636.17</v>
      </c>
      <c r="L3976" s="5">
        <v>4525001</v>
      </c>
      <c r="M3976" s="6">
        <v>24.483671090000001</v>
      </c>
      <c r="AB3976" s="8" t="s">
        <v>7735</v>
      </c>
    </row>
    <row r="3977" spans="1:28" x14ac:dyDescent="0.35">
      <c r="A3977" t="s">
        <v>4236</v>
      </c>
      <c r="B3977" t="s">
        <v>8760</v>
      </c>
      <c r="C3977" t="s">
        <v>8760</v>
      </c>
      <c r="G3977" s="1">
        <v>-2628.2416516854437</v>
      </c>
      <c r="H3977" s="1">
        <v>2.2164288409279699E-3</v>
      </c>
      <c r="K3977" s="4">
        <v>110788636.17</v>
      </c>
      <c r="L3977" s="5">
        <v>4525001</v>
      </c>
      <c r="M3977" s="6">
        <v>24.483671090000001</v>
      </c>
      <c r="AB3977" s="8" t="s">
        <v>7735</v>
      </c>
    </row>
    <row r="3978" spans="1:28" x14ac:dyDescent="0.35">
      <c r="A3978" t="s">
        <v>4236</v>
      </c>
      <c r="B3978" t="s">
        <v>8761</v>
      </c>
      <c r="C3978" t="s">
        <v>8761</v>
      </c>
      <c r="G3978" s="1">
        <v>-2743.4086879559468</v>
      </c>
      <c r="H3978" s="1">
        <v>2.71201712627094E-3</v>
      </c>
      <c r="K3978" s="4">
        <v>110788636.17</v>
      </c>
      <c r="L3978" s="5">
        <v>4525001</v>
      </c>
      <c r="M3978" s="6">
        <v>24.483671090000001</v>
      </c>
      <c r="AB3978" s="8" t="s">
        <v>7735</v>
      </c>
    </row>
    <row r="3979" spans="1:28" x14ac:dyDescent="0.35">
      <c r="A3979" t="s">
        <v>4236</v>
      </c>
      <c r="B3979" t="s">
        <v>8762</v>
      </c>
      <c r="C3979" t="s">
        <v>8762</v>
      </c>
      <c r="G3979" s="1">
        <v>-2885.1893720164508</v>
      </c>
      <c r="H3979" s="1">
        <v>4.22312996303972E-3</v>
      </c>
      <c r="K3979" s="4">
        <v>110788636.17</v>
      </c>
      <c r="L3979" s="5">
        <v>4525001</v>
      </c>
      <c r="M3979" s="6">
        <v>24.483671090000001</v>
      </c>
      <c r="AB3979" s="8" t="s">
        <v>7735</v>
      </c>
    </row>
    <row r="3980" spans="1:28" x14ac:dyDescent="0.35">
      <c r="A3980" t="s">
        <v>4236</v>
      </c>
      <c r="B3980" t="s">
        <v>8763</v>
      </c>
      <c r="C3980" t="s">
        <v>8763</v>
      </c>
      <c r="G3980" s="1">
        <v>-2725.7885349703593</v>
      </c>
      <c r="H3980" s="1">
        <v>2.7324189820568702E-3</v>
      </c>
      <c r="K3980" s="4">
        <v>110788636.17</v>
      </c>
      <c r="L3980" s="5">
        <v>4525001</v>
      </c>
      <c r="M3980" s="6">
        <v>24.483671090000001</v>
      </c>
      <c r="AB3980" s="8" t="s">
        <v>7735</v>
      </c>
    </row>
    <row r="3981" spans="1:28" x14ac:dyDescent="0.35">
      <c r="A3981" t="s">
        <v>4236</v>
      </c>
      <c r="B3981" t="s">
        <v>8764</v>
      </c>
      <c r="C3981" t="s">
        <v>8764</v>
      </c>
      <c r="G3981" s="1">
        <v>-2994.3310060163817</v>
      </c>
      <c r="H3981" s="1">
        <v>3.6844390000820302E-3</v>
      </c>
      <c r="K3981" s="4">
        <v>110788636.17</v>
      </c>
      <c r="L3981" s="5">
        <v>4525001</v>
      </c>
      <c r="M3981" s="6">
        <v>24.483671090000001</v>
      </c>
      <c r="AB3981" s="8" t="s">
        <v>7735</v>
      </c>
    </row>
    <row r="3982" spans="1:28" x14ac:dyDescent="0.35">
      <c r="A3982" t="s">
        <v>4236</v>
      </c>
      <c r="B3982" t="s">
        <v>8765</v>
      </c>
      <c r="C3982" t="s">
        <v>8765</v>
      </c>
      <c r="G3982" s="1">
        <v>-2815.1638053220954</v>
      </c>
      <c r="H3982" s="1">
        <v>3.0712251112120299E-3</v>
      </c>
      <c r="K3982" s="4">
        <v>110788636.17</v>
      </c>
      <c r="L3982" s="5">
        <v>4525001</v>
      </c>
      <c r="M3982" s="6">
        <v>24.483671090000001</v>
      </c>
      <c r="AB3982" s="8" t="s">
        <v>7735</v>
      </c>
    </row>
    <row r="3983" spans="1:28" x14ac:dyDescent="0.35">
      <c r="A3983" t="s">
        <v>4236</v>
      </c>
      <c r="B3983" t="s">
        <v>8766</v>
      </c>
      <c r="C3983" t="s">
        <v>8766</v>
      </c>
      <c r="G3983" s="1">
        <v>-2771.3037745593069</v>
      </c>
      <c r="H3983" s="1">
        <v>4.0619533871993196E-3</v>
      </c>
      <c r="K3983" s="4">
        <v>110788636.17</v>
      </c>
      <c r="L3983" s="5">
        <v>4525001</v>
      </c>
      <c r="M3983" s="6">
        <v>24.483671090000001</v>
      </c>
      <c r="AB3983" s="8" t="s">
        <v>7735</v>
      </c>
    </row>
    <row r="3984" spans="1:28" x14ac:dyDescent="0.35">
      <c r="A3984" t="s">
        <v>4236</v>
      </c>
      <c r="B3984" t="s">
        <v>8767</v>
      </c>
      <c r="C3984" t="s">
        <v>8767</v>
      </c>
      <c r="G3984" s="1">
        <v>-3302.4853773306222</v>
      </c>
      <c r="H3984" s="1">
        <v>3.7282729983959899E-3</v>
      </c>
      <c r="K3984" s="4">
        <v>110788636.17</v>
      </c>
      <c r="L3984" s="5">
        <v>4525001</v>
      </c>
      <c r="M3984" s="6">
        <v>24.483671090000001</v>
      </c>
      <c r="AB3984" s="8" t="s">
        <v>7735</v>
      </c>
    </row>
    <row r="3985" spans="1:28" x14ac:dyDescent="0.35">
      <c r="A3985" t="s">
        <v>4236</v>
      </c>
      <c r="B3985" t="s">
        <v>8768</v>
      </c>
      <c r="C3985" t="s">
        <v>8768</v>
      </c>
      <c r="G3985" s="1">
        <v>-2527.3436907295991</v>
      </c>
      <c r="H3985" s="1">
        <v>8.4578694844596603E-4</v>
      </c>
      <c r="K3985" s="4">
        <v>110788636.17</v>
      </c>
      <c r="L3985" s="5">
        <v>4525001</v>
      </c>
      <c r="M3985" s="6">
        <v>24.483671090000001</v>
      </c>
      <c r="AB3985" s="8" t="s">
        <v>7735</v>
      </c>
    </row>
    <row r="3986" spans="1:28" x14ac:dyDescent="0.35">
      <c r="A3986" t="s">
        <v>4236</v>
      </c>
      <c r="B3986" t="s">
        <v>8769</v>
      </c>
      <c r="C3986" t="s">
        <v>8769</v>
      </c>
      <c r="G3986" s="1">
        <v>-2489.2587090641246</v>
      </c>
      <c r="H3986" s="1">
        <v>1.35111801616157E-3</v>
      </c>
      <c r="K3986" s="4">
        <v>110788636.17</v>
      </c>
      <c r="L3986" s="5">
        <v>4525001</v>
      </c>
      <c r="M3986" s="6">
        <v>24.483671090000001</v>
      </c>
      <c r="AB3986" s="8" t="s">
        <v>7735</v>
      </c>
    </row>
    <row r="3987" spans="1:28" x14ac:dyDescent="0.35">
      <c r="A3987" t="s">
        <v>4236</v>
      </c>
      <c r="B3987" t="s">
        <v>8770</v>
      </c>
      <c r="C3987" t="s">
        <v>8770</v>
      </c>
      <c r="G3987" s="1">
        <v>-2886.7927711479279</v>
      </c>
      <c r="H3987" s="1">
        <v>3.1285090796052701E-3</v>
      </c>
      <c r="K3987" s="4">
        <v>110788636.17</v>
      </c>
      <c r="L3987" s="5">
        <v>4525001</v>
      </c>
      <c r="M3987" s="6">
        <v>24.483671090000001</v>
      </c>
      <c r="AB3987" s="8" t="s">
        <v>7735</v>
      </c>
    </row>
    <row r="3988" spans="1:28" x14ac:dyDescent="0.35">
      <c r="A3988" t="s">
        <v>4236</v>
      </c>
      <c r="B3988" t="s">
        <v>8771</v>
      </c>
      <c r="C3988" t="s">
        <v>8771</v>
      </c>
      <c r="G3988" s="1">
        <v>-2979.7552878272877</v>
      </c>
      <c r="H3988" s="1">
        <v>3.2588875645082698E-3</v>
      </c>
      <c r="K3988" s="4">
        <v>110788636.17</v>
      </c>
      <c r="L3988" s="5">
        <v>4525001</v>
      </c>
      <c r="M3988" s="6">
        <v>24.483671090000001</v>
      </c>
      <c r="AB3988" s="8" t="s">
        <v>7735</v>
      </c>
    </row>
    <row r="3989" spans="1:28" x14ac:dyDescent="0.35">
      <c r="A3989" t="s">
        <v>4236</v>
      </c>
      <c r="B3989" t="s">
        <v>8772</v>
      </c>
      <c r="C3989" t="s">
        <v>8772</v>
      </c>
      <c r="G3989" s="1">
        <v>-2481.1213960037599</v>
      </c>
      <c r="H3989" s="1">
        <v>1.5950111887191099E-3</v>
      </c>
      <c r="K3989" s="4">
        <v>110788636.17</v>
      </c>
      <c r="L3989" s="5">
        <v>4525001</v>
      </c>
      <c r="M3989" s="6">
        <v>24.483671090000001</v>
      </c>
      <c r="AB3989" s="8" t="s">
        <v>7735</v>
      </c>
    </row>
    <row r="3990" spans="1:28" x14ac:dyDescent="0.35">
      <c r="A3990" t="s">
        <v>4236</v>
      </c>
      <c r="B3990" t="s">
        <v>8773</v>
      </c>
      <c r="C3990" t="s">
        <v>8773</v>
      </c>
      <c r="G3990" s="1">
        <v>-2693.5818216951338</v>
      </c>
      <c r="H3990" s="1">
        <v>2.0635255495773E-3</v>
      </c>
      <c r="K3990" s="4">
        <v>110788636.17</v>
      </c>
      <c r="L3990" s="5">
        <v>4525001</v>
      </c>
      <c r="M3990" s="6">
        <v>24.483671090000001</v>
      </c>
      <c r="AB3990" s="8" t="s">
        <v>7735</v>
      </c>
    </row>
    <row r="3991" spans="1:28" x14ac:dyDescent="0.35">
      <c r="A3991" t="s">
        <v>4236</v>
      </c>
      <c r="B3991" t="s">
        <v>8774</v>
      </c>
      <c r="C3991" t="s">
        <v>8774</v>
      </c>
      <c r="G3991" s="1">
        <v>-2556.8392523759976</v>
      </c>
      <c r="H3991" s="1">
        <v>4.0819164108658402E-3</v>
      </c>
      <c r="K3991" s="4">
        <v>110788636.17</v>
      </c>
      <c r="L3991" s="5">
        <v>4525001</v>
      </c>
      <c r="M3991" s="6">
        <v>24.483671090000001</v>
      </c>
      <c r="AB3991" s="8" t="s">
        <v>7735</v>
      </c>
    </row>
    <row r="3992" spans="1:28" x14ac:dyDescent="0.35">
      <c r="A3992" t="s">
        <v>4236</v>
      </c>
      <c r="B3992" t="s">
        <v>8775</v>
      </c>
      <c r="C3992" t="s">
        <v>8775</v>
      </c>
      <c r="G3992" s="1">
        <v>-2664.5914823113885</v>
      </c>
      <c r="H3992" s="1">
        <v>4.1760909525104502E-3</v>
      </c>
      <c r="K3992" s="4">
        <v>110788636.17</v>
      </c>
      <c r="L3992" s="5">
        <v>4525001</v>
      </c>
      <c r="M3992" s="6">
        <v>24.483671090000001</v>
      </c>
      <c r="AB3992" s="8" t="s">
        <v>7735</v>
      </c>
    </row>
    <row r="3993" spans="1:28" x14ac:dyDescent="0.35">
      <c r="A3993" t="s">
        <v>4236</v>
      </c>
      <c r="B3993" t="s">
        <v>8776</v>
      </c>
      <c r="C3993" t="s">
        <v>8776</v>
      </c>
      <c r="G3993" s="1">
        <v>-2616.2682875517316</v>
      </c>
      <c r="H3993" s="1">
        <v>1.7473622057448499E-3</v>
      </c>
      <c r="K3993" s="4">
        <v>110788636.17</v>
      </c>
      <c r="L3993" s="5">
        <v>4525001</v>
      </c>
      <c r="M3993" s="6">
        <v>24.483671090000001</v>
      </c>
      <c r="AB3993" s="8" t="s">
        <v>7735</v>
      </c>
    </row>
    <row r="3994" spans="1:28" x14ac:dyDescent="0.35">
      <c r="A3994" t="s">
        <v>4236</v>
      </c>
      <c r="B3994" t="s">
        <v>8777</v>
      </c>
      <c r="C3994" t="s">
        <v>8777</v>
      </c>
      <c r="G3994" s="1">
        <v>-2730.4196960675486</v>
      </c>
      <c r="H3994" s="1">
        <v>2.18064404715578E-3</v>
      </c>
      <c r="K3994" s="4">
        <v>110788636.17</v>
      </c>
      <c r="L3994" s="5">
        <v>4525001</v>
      </c>
      <c r="M3994" s="6">
        <v>24.483671090000001</v>
      </c>
      <c r="AB3994" s="8" t="s">
        <v>7735</v>
      </c>
    </row>
    <row r="3995" spans="1:28" x14ac:dyDescent="0.35">
      <c r="A3995" t="s">
        <v>4236</v>
      </c>
      <c r="B3995" t="s">
        <v>8778</v>
      </c>
      <c r="C3995" t="s">
        <v>8778</v>
      </c>
      <c r="G3995" s="1">
        <v>-2870.7085239530097</v>
      </c>
      <c r="H3995" s="1">
        <v>3.5457260157875899E-3</v>
      </c>
      <c r="K3995" s="4">
        <v>110788636.17</v>
      </c>
      <c r="L3995" s="5">
        <v>4525001</v>
      </c>
      <c r="M3995" s="6">
        <v>24.483671090000001</v>
      </c>
      <c r="AB3995" s="8" t="s">
        <v>7735</v>
      </c>
    </row>
    <row r="3996" spans="1:28" x14ac:dyDescent="0.35">
      <c r="A3996" t="s">
        <v>4236</v>
      </c>
      <c r="B3996" t="s">
        <v>8779</v>
      </c>
      <c r="C3996" t="s">
        <v>8779</v>
      </c>
      <c r="G3996" s="1">
        <v>-2712.9267522917207</v>
      </c>
      <c r="H3996" s="1">
        <v>2.22147970789541E-3</v>
      </c>
      <c r="K3996" s="4">
        <v>110788636.17</v>
      </c>
      <c r="L3996" s="5">
        <v>4525001</v>
      </c>
      <c r="M3996" s="6">
        <v>24.483671090000001</v>
      </c>
      <c r="AB3996" s="8" t="s">
        <v>7735</v>
      </c>
    </row>
    <row r="3997" spans="1:28" x14ac:dyDescent="0.35">
      <c r="A3997" t="s">
        <v>4236</v>
      </c>
      <c r="B3997" t="s">
        <v>8780</v>
      </c>
      <c r="C3997" t="s">
        <v>8780</v>
      </c>
      <c r="G3997" s="1">
        <v>-2978.800811153832</v>
      </c>
      <c r="H3997" s="1">
        <v>3.0497660440203999E-3</v>
      </c>
      <c r="K3997" s="4">
        <v>110788636.17</v>
      </c>
      <c r="L3997" s="5">
        <v>4525001</v>
      </c>
      <c r="M3997" s="6">
        <v>24.483671090000001</v>
      </c>
      <c r="AB3997" s="8" t="s">
        <v>7735</v>
      </c>
    </row>
    <row r="3998" spans="1:28" x14ac:dyDescent="0.35">
      <c r="A3998" t="s">
        <v>4236</v>
      </c>
      <c r="B3998" t="s">
        <v>8781</v>
      </c>
      <c r="C3998" t="s">
        <v>8781</v>
      </c>
      <c r="G3998" s="1">
        <v>-2801.4789668870376</v>
      </c>
      <c r="H3998" s="1">
        <v>2.5263930497651898E-3</v>
      </c>
      <c r="K3998" s="4">
        <v>110788636.17</v>
      </c>
      <c r="L3998" s="5">
        <v>4525001</v>
      </c>
      <c r="M3998" s="6">
        <v>24.483671090000001</v>
      </c>
      <c r="AB3998" s="8" t="s">
        <v>7735</v>
      </c>
    </row>
    <row r="3999" spans="1:28" x14ac:dyDescent="0.35">
      <c r="A3999" t="s">
        <v>4236</v>
      </c>
      <c r="B3999" t="s">
        <v>8782</v>
      </c>
      <c r="C3999" t="s">
        <v>8782</v>
      </c>
      <c r="G3999" s="1">
        <v>-2872.381320424724</v>
      </c>
      <c r="H3999" s="1">
        <v>2.5811463068507699E-3</v>
      </c>
      <c r="K3999" s="4">
        <v>110788636.17</v>
      </c>
      <c r="L3999" s="5">
        <v>4525001</v>
      </c>
      <c r="M3999" s="6">
        <v>24.483671090000001</v>
      </c>
      <c r="AB3999" s="8" t="s">
        <v>7735</v>
      </c>
    </row>
    <row r="4000" spans="1:28" x14ac:dyDescent="0.35">
      <c r="A4000" t="s">
        <v>4236</v>
      </c>
      <c r="B4000" t="s">
        <v>8783</v>
      </c>
      <c r="C4000" t="s">
        <v>8783</v>
      </c>
      <c r="G4000" s="1">
        <v>-2545.3958335720695</v>
      </c>
      <c r="H4000" s="1">
        <v>3.5219711980737502E-3</v>
      </c>
      <c r="K4000" s="4">
        <v>110788636.17</v>
      </c>
      <c r="L4000" s="5">
        <v>4525001</v>
      </c>
      <c r="M4000" s="6">
        <v>24.483671090000001</v>
      </c>
      <c r="AB4000" s="8" t="s">
        <v>7735</v>
      </c>
    </row>
    <row r="4001" spans="1:28" x14ac:dyDescent="0.35">
      <c r="A4001" t="s">
        <v>4236</v>
      </c>
      <c r="B4001" t="s">
        <v>8784</v>
      </c>
      <c r="C4001" t="s">
        <v>8784</v>
      </c>
      <c r="G4001" s="1">
        <v>-2681.0683541090484</v>
      </c>
      <c r="H4001" s="1">
        <v>1.6492687615913501E-3</v>
      </c>
      <c r="K4001" s="4">
        <v>110788636.17</v>
      </c>
      <c r="L4001" s="5">
        <v>4525001</v>
      </c>
      <c r="M4001" s="6">
        <v>24.483671090000001</v>
      </c>
      <c r="AB4001" s="8" t="s">
        <v>7735</v>
      </c>
    </row>
    <row r="4002" spans="1:28" x14ac:dyDescent="0.35">
      <c r="A4002" t="s">
        <v>4236</v>
      </c>
      <c r="B4002" t="s">
        <v>8785</v>
      </c>
      <c r="C4002" t="s">
        <v>8785</v>
      </c>
      <c r="G4002" s="1">
        <v>-3283.4978485307361</v>
      </c>
      <c r="H4002" s="1">
        <v>3.0425910849433799E-3</v>
      </c>
      <c r="K4002" s="4">
        <v>110788636.17</v>
      </c>
      <c r="L4002" s="5">
        <v>4525001</v>
      </c>
      <c r="M4002" s="6">
        <v>24.483671090000001</v>
      </c>
      <c r="AB4002" s="8" t="s">
        <v>7735</v>
      </c>
    </row>
    <row r="4003" spans="1:28" x14ac:dyDescent="0.35">
      <c r="A4003" t="s">
        <v>4236</v>
      </c>
      <c r="B4003" t="s">
        <v>8786</v>
      </c>
      <c r="C4003" t="s">
        <v>8786</v>
      </c>
      <c r="G4003" s="1">
        <v>-2964.3615092517639</v>
      </c>
      <c r="H4003" s="1">
        <v>2.6903001951211702E-3</v>
      </c>
      <c r="K4003" s="4">
        <v>110788636.17</v>
      </c>
      <c r="L4003" s="5">
        <v>4525001</v>
      </c>
      <c r="M4003" s="6">
        <v>24.483671090000001</v>
      </c>
      <c r="AB4003" s="8" t="s">
        <v>7735</v>
      </c>
    </row>
    <row r="4004" spans="1:28" x14ac:dyDescent="0.35">
      <c r="A4004" t="s">
        <v>4236</v>
      </c>
      <c r="B4004" t="s">
        <v>8787</v>
      </c>
      <c r="C4004" t="s">
        <v>8787</v>
      </c>
      <c r="G4004" s="1">
        <v>-2652.3062269746697</v>
      </c>
      <c r="H4004" s="1">
        <v>3.5994563794196498E-3</v>
      </c>
      <c r="K4004" s="4">
        <v>110788636.17</v>
      </c>
      <c r="L4004" s="5">
        <v>4525001</v>
      </c>
      <c r="M4004" s="6">
        <v>24.483671090000001</v>
      </c>
      <c r="AB4004" s="8" t="s">
        <v>7735</v>
      </c>
    </row>
    <row r="4005" spans="1:28" x14ac:dyDescent="0.35">
      <c r="A4005" t="s">
        <v>4236</v>
      </c>
      <c r="B4005" t="s">
        <v>8788</v>
      </c>
      <c r="C4005" t="s">
        <v>8788</v>
      </c>
      <c r="G4005" s="1">
        <v>-2604.3765572223883</v>
      </c>
      <c r="H4005" s="1">
        <v>1.3830629377119001E-3</v>
      </c>
      <c r="K4005" s="4">
        <v>110788636.17</v>
      </c>
      <c r="L4005" s="5">
        <v>4525001</v>
      </c>
      <c r="M4005" s="6">
        <v>24.483671090000001</v>
      </c>
      <c r="AB4005" s="8" t="s">
        <v>7735</v>
      </c>
    </row>
    <row r="4006" spans="1:28" x14ac:dyDescent="0.35">
      <c r="A4006" t="s">
        <v>4236</v>
      </c>
      <c r="B4006" t="s">
        <v>8789</v>
      </c>
      <c r="C4006" t="s">
        <v>8789</v>
      </c>
      <c r="G4006" s="1">
        <v>-2717.5227331455717</v>
      </c>
      <c r="H4006" s="1">
        <v>1.76333165966724E-3</v>
      </c>
      <c r="K4006" s="4">
        <v>110788636.17</v>
      </c>
      <c r="L4006" s="5">
        <v>4525001</v>
      </c>
      <c r="M4006" s="6">
        <v>24.483671090000001</v>
      </c>
      <c r="AB4006" s="8" t="s">
        <v>7735</v>
      </c>
    </row>
    <row r="4007" spans="1:28" x14ac:dyDescent="0.35">
      <c r="A4007" t="s">
        <v>4236</v>
      </c>
      <c r="B4007" t="s">
        <v>8790</v>
      </c>
      <c r="C4007" t="s">
        <v>8790</v>
      </c>
      <c r="G4007" s="1">
        <v>-2856.3364226177096</v>
      </c>
      <c r="H4007" s="1">
        <v>2.98711040139191E-3</v>
      </c>
      <c r="K4007" s="4">
        <v>110788636.17</v>
      </c>
      <c r="L4007" s="5">
        <v>4525001</v>
      </c>
      <c r="M4007" s="6">
        <v>24.483671090000001</v>
      </c>
      <c r="AB4007" s="8" t="s">
        <v>7735</v>
      </c>
    </row>
    <row r="4008" spans="1:28" x14ac:dyDescent="0.35">
      <c r="A4008" t="s">
        <v>4236</v>
      </c>
      <c r="B4008" t="s">
        <v>8791</v>
      </c>
      <c r="C4008" t="s">
        <v>8791</v>
      </c>
      <c r="G4008" s="1">
        <v>-2700.1557888436218</v>
      </c>
      <c r="H4008" s="1">
        <v>1.8158673459884201E-3</v>
      </c>
      <c r="K4008" s="4">
        <v>110788636.17</v>
      </c>
      <c r="L4008" s="5">
        <v>4525001</v>
      </c>
      <c r="M4008" s="6">
        <v>24.483671090000001</v>
      </c>
      <c r="AB4008" s="8" t="s">
        <v>7735</v>
      </c>
    </row>
    <row r="4009" spans="1:28" x14ac:dyDescent="0.35">
      <c r="A4009" t="s">
        <v>4236</v>
      </c>
      <c r="B4009" t="s">
        <v>8792</v>
      </c>
      <c r="C4009" t="s">
        <v>8792</v>
      </c>
      <c r="G4009" s="1">
        <v>-2787.8936718422237</v>
      </c>
      <c r="H4009" s="1">
        <v>2.0858491143714501E-3</v>
      </c>
      <c r="K4009" s="4">
        <v>110788636.17</v>
      </c>
      <c r="L4009" s="5">
        <v>4525001</v>
      </c>
      <c r="M4009" s="6">
        <v>24.483671090000001</v>
      </c>
      <c r="AB4009" s="8" t="s">
        <v>7735</v>
      </c>
    </row>
    <row r="4010" spans="1:28" x14ac:dyDescent="0.35">
      <c r="A4010" t="s">
        <v>4236</v>
      </c>
      <c r="B4010" t="s">
        <v>8793</v>
      </c>
      <c r="C4010" t="s">
        <v>8793</v>
      </c>
      <c r="G4010" s="1">
        <v>-2963.3911255003654</v>
      </c>
      <c r="H4010" s="1">
        <v>2.5326534066340499E-3</v>
      </c>
      <c r="K4010" s="4">
        <v>110788636.17</v>
      </c>
      <c r="L4010" s="5">
        <v>4525001</v>
      </c>
      <c r="M4010" s="6">
        <v>24.483671090000001</v>
      </c>
      <c r="AB4010" s="8" t="s">
        <v>7735</v>
      </c>
    </row>
    <row r="4011" spans="1:28" x14ac:dyDescent="0.35">
      <c r="A4011" t="s">
        <v>4236</v>
      </c>
      <c r="B4011" t="s">
        <v>8794</v>
      </c>
      <c r="C4011" t="s">
        <v>8794</v>
      </c>
      <c r="G4011" s="1">
        <v>-2668.641884392131</v>
      </c>
      <c r="H4011" s="1">
        <v>1.3226032214771399E-3</v>
      </c>
      <c r="K4011" s="4">
        <v>110788636.17</v>
      </c>
      <c r="L4011" s="5">
        <v>4525001</v>
      </c>
      <c r="M4011" s="6">
        <v>24.483671090000001</v>
      </c>
      <c r="AB4011" s="8" t="s">
        <v>7735</v>
      </c>
    </row>
    <row r="4012" spans="1:28" x14ac:dyDescent="0.35">
      <c r="A4012" t="s">
        <v>4236</v>
      </c>
      <c r="B4012" t="s">
        <v>8795</v>
      </c>
      <c r="C4012" t="s">
        <v>8795</v>
      </c>
      <c r="G4012" s="1">
        <v>-2858.0775182394668</v>
      </c>
      <c r="H4012" s="1">
        <v>2.1349435176940398E-3</v>
      </c>
      <c r="K4012" s="4">
        <v>110788636.17</v>
      </c>
      <c r="L4012" s="5">
        <v>4525001</v>
      </c>
      <c r="M4012" s="6">
        <v>24.483671090000001</v>
      </c>
      <c r="AB4012" s="8" t="s">
        <v>7735</v>
      </c>
    </row>
    <row r="4013" spans="1:28" x14ac:dyDescent="0.35">
      <c r="A4013" t="s">
        <v>4236</v>
      </c>
      <c r="B4013" t="s">
        <v>8796</v>
      </c>
      <c r="C4013" t="s">
        <v>8796</v>
      </c>
      <c r="G4013" s="1">
        <v>-2640.1057390235869</v>
      </c>
      <c r="H4013" s="1">
        <v>3.1115649114881001E-3</v>
      </c>
      <c r="K4013" s="4">
        <v>110788636.17</v>
      </c>
      <c r="L4013" s="5">
        <v>4525001</v>
      </c>
      <c r="M4013" s="6">
        <v>24.483671090000001</v>
      </c>
      <c r="AB4013" s="8" t="s">
        <v>7735</v>
      </c>
    </row>
    <row r="4014" spans="1:28" x14ac:dyDescent="0.35">
      <c r="A4014" t="s">
        <v>4236</v>
      </c>
      <c r="B4014" t="s">
        <v>8797</v>
      </c>
      <c r="C4014" t="s">
        <v>8797</v>
      </c>
      <c r="G4014" s="1">
        <v>-2592.5657202801231</v>
      </c>
      <c r="H4014" s="1">
        <v>1.0967345503495199E-3</v>
      </c>
      <c r="K4014" s="4">
        <v>110788636.17</v>
      </c>
      <c r="L4014" s="5">
        <v>4525001</v>
      </c>
      <c r="M4014" s="6">
        <v>24.483671090000001</v>
      </c>
      <c r="AB4014" s="8" t="s">
        <v>7735</v>
      </c>
    </row>
    <row r="4015" spans="1:28" x14ac:dyDescent="0.35">
      <c r="A4015" t="s">
        <v>4236</v>
      </c>
      <c r="B4015" t="s">
        <v>8798</v>
      </c>
      <c r="C4015" t="s">
        <v>8798</v>
      </c>
      <c r="G4015" s="1">
        <v>-2949.0867124742954</v>
      </c>
      <c r="H4015" s="1">
        <v>2.22533230045768E-3</v>
      </c>
      <c r="K4015" s="4">
        <v>110788636.17</v>
      </c>
      <c r="L4015" s="5">
        <v>4525001</v>
      </c>
      <c r="M4015" s="6">
        <v>24.483671090000001</v>
      </c>
      <c r="AB4015" s="8" t="s">
        <v>7735</v>
      </c>
    </row>
    <row r="4016" spans="1:28" x14ac:dyDescent="0.35">
      <c r="A4016" t="s">
        <v>4236</v>
      </c>
      <c r="B4016" t="s">
        <v>8799</v>
      </c>
      <c r="C4016" t="s">
        <v>8799</v>
      </c>
      <c r="G4016" s="1">
        <v>-3264.6736024634524</v>
      </c>
      <c r="H4016" s="1">
        <v>2.4915274902513099E-3</v>
      </c>
      <c r="K4016" s="4">
        <v>110788636.17</v>
      </c>
      <c r="L4016" s="5">
        <v>4525001</v>
      </c>
      <c r="M4016" s="6">
        <v>24.483671090000001</v>
      </c>
      <c r="AB4016" s="8" t="s">
        <v>7735</v>
      </c>
    </row>
    <row r="4017" spans="1:28" x14ac:dyDescent="0.35">
      <c r="A4017" t="s">
        <v>4236</v>
      </c>
      <c r="B4017" t="s">
        <v>8800</v>
      </c>
      <c r="C4017" t="s">
        <v>8800</v>
      </c>
      <c r="G4017" s="1">
        <v>-2704.7169318533552</v>
      </c>
      <c r="H4017" s="1">
        <v>1.42955004597979E-3</v>
      </c>
      <c r="K4017" s="4">
        <v>110788636.17</v>
      </c>
      <c r="L4017" s="5">
        <v>4525001</v>
      </c>
      <c r="M4017" s="6">
        <v>24.483671090000001</v>
      </c>
      <c r="AB4017" s="8" t="s">
        <v>7735</v>
      </c>
    </row>
    <row r="4018" spans="1:28" x14ac:dyDescent="0.35">
      <c r="A4018" t="s">
        <v>4236</v>
      </c>
      <c r="B4018" t="s">
        <v>8801</v>
      </c>
      <c r="C4018" t="s">
        <v>8801</v>
      </c>
      <c r="G4018" s="1">
        <v>-2842.0719818572406</v>
      </c>
      <c r="H4018" s="1">
        <v>2.5223964180626302E-3</v>
      </c>
      <c r="K4018" s="4">
        <v>110788636.17</v>
      </c>
      <c r="L4018" s="5">
        <v>4525001</v>
      </c>
      <c r="M4018" s="6">
        <v>24.483671090000001</v>
      </c>
      <c r="AB4018" s="8" t="s">
        <v>7735</v>
      </c>
    </row>
    <row r="4019" spans="1:28" x14ac:dyDescent="0.35">
      <c r="A4019" t="s">
        <v>4236</v>
      </c>
      <c r="B4019" t="s">
        <v>8802</v>
      </c>
      <c r="C4019" t="s">
        <v>8802</v>
      </c>
      <c r="G4019" s="1">
        <v>-2687.474791580943</v>
      </c>
      <c r="H4019" s="1">
        <v>1.4859060720894899E-3</v>
      </c>
      <c r="K4019" s="4">
        <v>110788636.17</v>
      </c>
      <c r="L4019" s="5">
        <v>4525001</v>
      </c>
      <c r="M4019" s="6">
        <v>24.483671090000001</v>
      </c>
      <c r="AB4019" s="8" t="s">
        <v>7735</v>
      </c>
    </row>
    <row r="4020" spans="1:28" x14ac:dyDescent="0.35">
      <c r="A4020" t="s">
        <v>4236</v>
      </c>
      <c r="B4020" t="s">
        <v>8803</v>
      </c>
      <c r="C4020" t="s">
        <v>8803</v>
      </c>
      <c r="G4020" s="1">
        <v>-2774.4069570863599</v>
      </c>
      <c r="H4020" s="1">
        <v>1.7245635442390201E-3</v>
      </c>
      <c r="K4020" s="4">
        <v>110788636.17</v>
      </c>
      <c r="L4020" s="5">
        <v>4525001</v>
      </c>
      <c r="M4020" s="6">
        <v>24.483671090000001</v>
      </c>
      <c r="AB4020" s="8" t="s">
        <v>7735</v>
      </c>
    </row>
    <row r="4021" spans="1:28" x14ac:dyDescent="0.35">
      <c r="A4021" t="s">
        <v>4236</v>
      </c>
      <c r="B4021" t="s">
        <v>8804</v>
      </c>
      <c r="C4021" t="s">
        <v>8804</v>
      </c>
      <c r="G4021" s="1">
        <v>-2948.1007054574834</v>
      </c>
      <c r="H4021" s="1">
        <v>2.1078182368773199E-3</v>
      </c>
      <c r="K4021" s="4">
        <v>110788636.17</v>
      </c>
      <c r="L4021" s="5">
        <v>4525001</v>
      </c>
      <c r="M4021" s="6">
        <v>24.483671090000001</v>
      </c>
      <c r="AB4021" s="8" t="s">
        <v>7735</v>
      </c>
    </row>
    <row r="4022" spans="1:28" x14ac:dyDescent="0.35">
      <c r="A4022" t="s">
        <v>4236</v>
      </c>
      <c r="B4022" t="s">
        <v>8805</v>
      </c>
      <c r="C4022" t="s">
        <v>8805</v>
      </c>
      <c r="G4022" s="1">
        <v>-2656.3016079577487</v>
      </c>
      <c r="H4022" s="1">
        <v>1.06005910411044E-3</v>
      </c>
      <c r="K4022" s="4">
        <v>110788636.17</v>
      </c>
      <c r="L4022" s="5">
        <v>4525001</v>
      </c>
      <c r="M4022" s="6">
        <v>24.483671090000001</v>
      </c>
      <c r="AB4022" s="8" t="s">
        <v>7735</v>
      </c>
    </row>
    <row r="4023" spans="1:28" x14ac:dyDescent="0.35">
      <c r="A4023" t="s">
        <v>4236</v>
      </c>
      <c r="B4023" t="s">
        <v>8806</v>
      </c>
      <c r="C4023" t="s">
        <v>8806</v>
      </c>
      <c r="G4023" s="1">
        <v>-2627.9892403961217</v>
      </c>
      <c r="H4023" s="1">
        <v>2.6962217828617502E-3</v>
      </c>
      <c r="K4023" s="4">
        <v>110788636.17</v>
      </c>
      <c r="L4023" s="5">
        <v>4525001</v>
      </c>
      <c r="M4023" s="6">
        <v>24.483671090000001</v>
      </c>
      <c r="AB4023" s="8" t="s">
        <v>7735</v>
      </c>
    </row>
    <row r="4024" spans="1:28" x14ac:dyDescent="0.35">
      <c r="A4024" t="s">
        <v>4236</v>
      </c>
      <c r="B4024" t="s">
        <v>8807</v>
      </c>
      <c r="C4024" t="s">
        <v>8807</v>
      </c>
      <c r="G4024" s="1">
        <v>-2843.8802951259108</v>
      </c>
      <c r="H4024" s="1">
        <v>1.7669570024586899E-3</v>
      </c>
      <c r="K4024" s="4">
        <v>110788636.17</v>
      </c>
      <c r="L4024" s="5">
        <v>4525001</v>
      </c>
      <c r="M4024" s="6">
        <v>24.483671090000001</v>
      </c>
      <c r="AB4024" s="8" t="s">
        <v>7735</v>
      </c>
    </row>
    <row r="4025" spans="1:28" x14ac:dyDescent="0.35">
      <c r="A4025" t="s">
        <v>4236</v>
      </c>
      <c r="B4025" t="s">
        <v>8808</v>
      </c>
      <c r="C4025" t="s">
        <v>8808</v>
      </c>
      <c r="G4025" s="1">
        <v>-2580.835044683115</v>
      </c>
      <c r="H4025" s="1">
        <v>8.6551301767751E-4</v>
      </c>
      <c r="K4025" s="4">
        <v>110788636.17</v>
      </c>
      <c r="L4025" s="5">
        <v>4525001</v>
      </c>
      <c r="M4025" s="6">
        <v>24.483671090000001</v>
      </c>
      <c r="AB4025" s="8" t="s">
        <v>7735</v>
      </c>
    </row>
    <row r="4026" spans="1:28" x14ac:dyDescent="0.35">
      <c r="A4026" t="s">
        <v>4236</v>
      </c>
      <c r="B4026" t="s">
        <v>8809</v>
      </c>
      <c r="C4026" t="s">
        <v>8809</v>
      </c>
      <c r="G4026" s="1">
        <v>-2933.929674465639</v>
      </c>
      <c r="H4026" s="1">
        <v>1.8389447910360599E-3</v>
      </c>
      <c r="K4026" s="4">
        <v>110788636.17</v>
      </c>
      <c r="L4026" s="5">
        <v>4525001</v>
      </c>
      <c r="M4026" s="6">
        <v>24.483671090000001</v>
      </c>
      <c r="AB4026" s="8" t="s">
        <v>7735</v>
      </c>
    </row>
    <row r="4027" spans="1:28" x14ac:dyDescent="0.35">
      <c r="A4027" t="s">
        <v>4236</v>
      </c>
      <c r="B4027" t="s">
        <v>8810</v>
      </c>
      <c r="C4027" t="s">
        <v>8810</v>
      </c>
      <c r="G4027" s="1">
        <v>-2692.0014350480865</v>
      </c>
      <c r="H4027" s="1">
        <v>1.1605802929515901E-3</v>
      </c>
      <c r="K4027" s="4">
        <v>110788636.17</v>
      </c>
      <c r="L4027" s="5">
        <v>4525001</v>
      </c>
      <c r="M4027" s="6">
        <v>24.483671090000001</v>
      </c>
      <c r="AB4027" s="8" t="s">
        <v>7735</v>
      </c>
    </row>
    <row r="4028" spans="1:28" x14ac:dyDescent="0.35">
      <c r="A4028" t="s">
        <v>4236</v>
      </c>
      <c r="B4028" t="s">
        <v>8811</v>
      </c>
      <c r="C4028" t="s">
        <v>8811</v>
      </c>
      <c r="G4028" s="1">
        <v>-3246.0107722875027</v>
      </c>
      <c r="H4028" s="1">
        <v>2.0403852498960102E-3</v>
      </c>
      <c r="K4028" s="4">
        <v>110788636.17</v>
      </c>
      <c r="L4028" s="5">
        <v>4525001</v>
      </c>
      <c r="M4028" s="6">
        <v>24.483671090000001</v>
      </c>
      <c r="AB4028" s="8" t="s">
        <v>7735</v>
      </c>
    </row>
    <row r="4029" spans="1:28" x14ac:dyDescent="0.35">
      <c r="A4029" t="s">
        <v>4236</v>
      </c>
      <c r="B4029" t="s">
        <v>8812</v>
      </c>
      <c r="C4029" t="s">
        <v>8812</v>
      </c>
      <c r="G4029" s="1">
        <v>-2674.8829174506927</v>
      </c>
      <c r="H4029" s="1">
        <v>1.21420264449955E-3</v>
      </c>
      <c r="K4029" s="4">
        <v>110788636.17</v>
      </c>
      <c r="L4029" s="5">
        <v>4525001</v>
      </c>
      <c r="M4029" s="6">
        <v>24.483671090000001</v>
      </c>
      <c r="AB4029" s="8" t="s">
        <v>7735</v>
      </c>
    </row>
    <row r="4030" spans="1:28" x14ac:dyDescent="0.35">
      <c r="A4030" t="s">
        <v>4236</v>
      </c>
      <c r="B4030" t="s">
        <v>8813</v>
      </c>
      <c r="C4030" t="s">
        <v>8813</v>
      </c>
      <c r="G4030" s="1">
        <v>-2827.9141290450216</v>
      </c>
      <c r="H4030" s="1">
        <v>2.1298673673638699E-3</v>
      </c>
      <c r="K4030" s="4">
        <v>110788636.17</v>
      </c>
      <c r="L4030" s="5">
        <v>4525001</v>
      </c>
      <c r="M4030" s="6">
        <v>24.483671090000001</v>
      </c>
      <c r="AB4030" s="8" t="s">
        <v>7735</v>
      </c>
    </row>
    <row r="4031" spans="1:28" x14ac:dyDescent="0.35">
      <c r="A4031" t="s">
        <v>4236</v>
      </c>
      <c r="B4031" t="s">
        <v>8814</v>
      </c>
      <c r="C4031" t="s">
        <v>8814</v>
      </c>
      <c r="G4031" s="1">
        <v>-2932.9283234271056</v>
      </c>
      <c r="H4031" s="1">
        <v>1.74566776415906E-3</v>
      </c>
      <c r="K4031" s="4">
        <v>110788636.17</v>
      </c>
      <c r="L4031" s="5">
        <v>4525001</v>
      </c>
      <c r="M4031" s="6">
        <v>24.483671090000001</v>
      </c>
      <c r="AB4031" s="8" t="s">
        <v>7735</v>
      </c>
    </row>
    <row r="4032" spans="1:28" x14ac:dyDescent="0.35">
      <c r="A4032" t="s">
        <v>4236</v>
      </c>
      <c r="B4032" t="s">
        <v>8815</v>
      </c>
      <c r="C4032" t="s">
        <v>8815</v>
      </c>
      <c r="G4032" s="1">
        <v>-2615.9559619368974</v>
      </c>
      <c r="H4032" s="1">
        <v>2.3406404163131898E-3</v>
      </c>
      <c r="K4032" s="4">
        <v>110788636.17</v>
      </c>
      <c r="L4032" s="5">
        <v>4525001</v>
      </c>
      <c r="M4032" s="6">
        <v>24.483671090000001</v>
      </c>
      <c r="AB4032" s="8" t="s">
        <v>7735</v>
      </c>
    </row>
    <row r="4033" spans="1:28" x14ac:dyDescent="0.35">
      <c r="A4033" t="s">
        <v>4236</v>
      </c>
      <c r="B4033" t="s">
        <v>8816</v>
      </c>
      <c r="C4033" t="s">
        <v>8816</v>
      </c>
      <c r="G4033" s="1">
        <v>-2829.7885948660451</v>
      </c>
      <c r="H4033" s="1">
        <v>1.45456454765557E-3</v>
      </c>
      <c r="K4033" s="4">
        <v>110788636.17</v>
      </c>
      <c r="L4033" s="5">
        <v>4525001</v>
      </c>
      <c r="M4033" s="6">
        <v>24.483671090000001</v>
      </c>
      <c r="AB4033" s="8" t="s">
        <v>7735</v>
      </c>
    </row>
    <row r="4034" spans="1:28" x14ac:dyDescent="0.35">
      <c r="A4034" t="s">
        <v>4236</v>
      </c>
      <c r="B4034" t="s">
        <v>8817</v>
      </c>
      <c r="C4034" t="s">
        <v>8817</v>
      </c>
      <c r="G4034" s="1">
        <v>-2918.8891878708755</v>
      </c>
      <c r="H4034" s="1">
        <v>1.51438293947965E-3</v>
      </c>
      <c r="K4034" s="4">
        <v>110788636.17</v>
      </c>
      <c r="L4034" s="5">
        <v>4525001</v>
      </c>
      <c r="M4034" s="6">
        <v>24.483671090000001</v>
      </c>
      <c r="AB4034" s="8" t="s">
        <v>7735</v>
      </c>
    </row>
    <row r="4035" spans="1:28" x14ac:dyDescent="0.35">
      <c r="A4035" t="s">
        <v>4236</v>
      </c>
      <c r="B4035" t="s">
        <v>8818</v>
      </c>
      <c r="C4035" t="s">
        <v>8818</v>
      </c>
      <c r="G4035" s="1">
        <v>-2813.8618048795433</v>
      </c>
      <c r="H4035" s="1">
        <v>1.8002058616404899E-3</v>
      </c>
      <c r="K4035" s="4">
        <v>110788636.17</v>
      </c>
      <c r="L4035" s="5">
        <v>4525001</v>
      </c>
      <c r="M4035" s="6">
        <v>24.483671090000001</v>
      </c>
      <c r="AB4035" s="8" t="s">
        <v>7735</v>
      </c>
    </row>
    <row r="4036" spans="1:28" x14ac:dyDescent="0.35">
      <c r="A4036" t="s">
        <v>4236</v>
      </c>
      <c r="B4036" t="s">
        <v>8819</v>
      </c>
      <c r="C4036" t="s">
        <v>8819</v>
      </c>
      <c r="G4036" s="1">
        <v>-3227.5075177654649</v>
      </c>
      <c r="H4036" s="1">
        <v>1.67002777425172E-3</v>
      </c>
      <c r="K4036" s="4">
        <v>110788636.17</v>
      </c>
      <c r="L4036" s="5">
        <v>4525001</v>
      </c>
      <c r="M4036" s="6">
        <v>24.483671090000001</v>
      </c>
      <c r="AB4036" s="8" t="s">
        <v>7735</v>
      </c>
    </row>
    <row r="4037" spans="1:28" x14ac:dyDescent="0.35">
      <c r="A4037" t="s">
        <v>4236</v>
      </c>
      <c r="B4037" t="s">
        <v>8820</v>
      </c>
      <c r="C4037" t="s">
        <v>8820</v>
      </c>
      <c r="G4037" s="1">
        <v>-3209.1620248101376</v>
      </c>
      <c r="H4037" s="1">
        <v>1.3583610918364701E-3</v>
      </c>
      <c r="K4037" s="4">
        <v>110788636.17</v>
      </c>
      <c r="L4037" s="5">
        <v>4525001</v>
      </c>
      <c r="M4037" s="6">
        <v>24.483671090000001</v>
      </c>
      <c r="AB4037" s="8" t="s">
        <v>7735</v>
      </c>
    </row>
    <row r="4038" spans="1:28" x14ac:dyDescent="0.35">
      <c r="A4038" t="s">
        <v>4236</v>
      </c>
      <c r="B4038" t="s">
        <v>8821</v>
      </c>
      <c r="C4038" t="s">
        <v>8821</v>
      </c>
      <c r="G4038" s="1">
        <v>-2652.3048446842886</v>
      </c>
      <c r="H4038" s="1">
        <v>1.4328648463256199E-15</v>
      </c>
      <c r="K4038" s="4">
        <v>110788636.17</v>
      </c>
      <c r="L4038" s="5">
        <v>4525001</v>
      </c>
      <c r="M4038" s="6">
        <v>24.483671090000001</v>
      </c>
      <c r="AB4038" s="8" t="s">
        <v>7735</v>
      </c>
    </row>
    <row r="4039" spans="1:28" x14ac:dyDescent="0.35">
      <c r="A4039" t="s">
        <v>4236</v>
      </c>
      <c r="B4039" t="s">
        <v>8822</v>
      </c>
      <c r="C4039" t="s">
        <v>8822</v>
      </c>
      <c r="G4039" s="1">
        <v>-2559.7034777309368</v>
      </c>
      <c r="H4039" s="1">
        <v>1.6068261351710201E-11</v>
      </c>
      <c r="K4039" s="4">
        <v>110788636.17</v>
      </c>
      <c r="L4039" s="5">
        <v>4525001</v>
      </c>
      <c r="M4039" s="6">
        <v>24.483671090000001</v>
      </c>
      <c r="AB4039" s="8" t="s">
        <v>7735</v>
      </c>
    </row>
    <row r="4040" spans="1:28" x14ac:dyDescent="0.35">
      <c r="A4040" t="s">
        <v>4236</v>
      </c>
      <c r="B4040" t="s">
        <v>8823</v>
      </c>
      <c r="C4040" t="s">
        <v>8823</v>
      </c>
      <c r="G4040" s="1">
        <v>-2640.3501923251742</v>
      </c>
      <c r="H4040" s="1">
        <v>6.0446170046778801E-14</v>
      </c>
      <c r="K4040" s="4">
        <v>110788636.17</v>
      </c>
      <c r="L4040" s="5">
        <v>4525001</v>
      </c>
      <c r="M4040" s="6">
        <v>24.483671090000001</v>
      </c>
      <c r="AB4040" s="8" t="s">
        <v>7735</v>
      </c>
    </row>
    <row r="4041" spans="1:28" x14ac:dyDescent="0.35">
      <c r="A4041" t="s">
        <v>4236</v>
      </c>
      <c r="B4041" t="s">
        <v>8824</v>
      </c>
      <c r="C4041" t="s">
        <v>8824</v>
      </c>
      <c r="G4041" s="1">
        <v>-2596.1199611443203</v>
      </c>
      <c r="H4041" s="1">
        <v>4.8586610029983099E-9</v>
      </c>
      <c r="K4041" s="4">
        <v>110788636.17</v>
      </c>
      <c r="L4041" s="5">
        <v>4525001</v>
      </c>
      <c r="M4041" s="6">
        <v>24.483671090000001</v>
      </c>
      <c r="AB4041" s="8" t="s">
        <v>7735</v>
      </c>
    </row>
    <row r="4042" spans="1:28" x14ac:dyDescent="0.35">
      <c r="A4042" t="s">
        <v>4236</v>
      </c>
      <c r="B4042" t="s">
        <v>8825</v>
      </c>
      <c r="C4042" t="s">
        <v>8825</v>
      </c>
      <c r="G4042" s="1">
        <v>-2636.1930395932632</v>
      </c>
      <c r="H4042" s="1">
        <v>0</v>
      </c>
      <c r="K4042" s="4">
        <v>110788636.17</v>
      </c>
      <c r="L4042" s="5">
        <v>4525001</v>
      </c>
      <c r="M4042" s="6">
        <v>24.483671090000001</v>
      </c>
      <c r="AB4042" s="8" t="s">
        <v>7735</v>
      </c>
    </row>
    <row r="4043" spans="1:28" x14ac:dyDescent="0.35">
      <c r="A4043" t="s">
        <v>4236</v>
      </c>
      <c r="B4043" t="s">
        <v>8826</v>
      </c>
      <c r="C4043" t="s">
        <v>8826</v>
      </c>
      <c r="G4043" s="1">
        <v>-2688.1597086020279</v>
      </c>
      <c r="H4043" s="1">
        <v>2.5867331282322801E-7</v>
      </c>
      <c r="K4043" s="4">
        <v>110788636.17</v>
      </c>
      <c r="L4043" s="5">
        <v>4525001</v>
      </c>
      <c r="M4043" s="6">
        <v>24.483671090000001</v>
      </c>
      <c r="AB4043" s="8" t="s">
        <v>7735</v>
      </c>
    </row>
    <row r="4044" spans="1:28" x14ac:dyDescent="0.35">
      <c r="A4044" t="s">
        <v>4236</v>
      </c>
      <c r="B4044" t="s">
        <v>8827</v>
      </c>
      <c r="C4044" t="s">
        <v>8827</v>
      </c>
      <c r="G4044" s="1">
        <v>-2548.4940115187428</v>
      </c>
      <c r="H4044" s="1">
        <v>1.8090198506585401E-10</v>
      </c>
      <c r="K4044" s="4">
        <v>110788636.17</v>
      </c>
      <c r="L4044" s="5">
        <v>4525001</v>
      </c>
      <c r="M4044" s="6">
        <v>24.483671090000001</v>
      </c>
      <c r="AB4044" s="8" t="s">
        <v>7735</v>
      </c>
    </row>
    <row r="4045" spans="1:28" x14ac:dyDescent="0.35">
      <c r="A4045" t="s">
        <v>4236</v>
      </c>
      <c r="B4045" t="s">
        <v>8828</v>
      </c>
      <c r="C4045" t="s">
        <v>8828</v>
      </c>
      <c r="G4045" s="1">
        <v>-2964.8951190218372</v>
      </c>
      <c r="H4045" s="1">
        <v>1.3267826123093999E-4</v>
      </c>
      <c r="K4045" s="4">
        <v>110788636.17</v>
      </c>
      <c r="L4045" s="5">
        <v>4525001</v>
      </c>
      <c r="M4045" s="6">
        <v>24.483671090000001</v>
      </c>
      <c r="AB4045" s="8" t="s">
        <v>7735</v>
      </c>
    </row>
    <row r="4046" spans="1:28" x14ac:dyDescent="0.35">
      <c r="A4046" t="s">
        <v>4236</v>
      </c>
      <c r="B4046" t="s">
        <v>8829</v>
      </c>
      <c r="C4046" t="s">
        <v>8829</v>
      </c>
      <c r="G4046" s="1">
        <v>-2628.4761824507286</v>
      </c>
      <c r="H4046" s="1">
        <v>1.9133499307350101E-12</v>
      </c>
      <c r="K4046" s="4">
        <v>110788636.17</v>
      </c>
      <c r="L4046" s="5">
        <v>4525001</v>
      </c>
      <c r="M4046" s="6">
        <v>24.483671090000001</v>
      </c>
      <c r="AB4046" s="8" t="s">
        <v>7735</v>
      </c>
    </row>
    <row r="4047" spans="1:28" x14ac:dyDescent="0.35">
      <c r="A4047" t="s">
        <v>4236</v>
      </c>
      <c r="B4047" t="s">
        <v>8830</v>
      </c>
      <c r="C4047" t="s">
        <v>8830</v>
      </c>
      <c r="G4047" s="1">
        <v>-2584.6417963100939</v>
      </c>
      <c r="H4047" s="1">
        <v>2.8319316497922401E-8</v>
      </c>
      <c r="K4047" s="4">
        <v>110788636.17</v>
      </c>
      <c r="L4047" s="5">
        <v>4525001</v>
      </c>
      <c r="M4047" s="6">
        <v>24.483671090000001</v>
      </c>
      <c r="AB4047" s="8" t="s">
        <v>7735</v>
      </c>
    </row>
    <row r="4048" spans="1:28" x14ac:dyDescent="0.35">
      <c r="A4048" t="s">
        <v>4236</v>
      </c>
      <c r="B4048" t="s">
        <v>8831</v>
      </c>
      <c r="C4048" t="s">
        <v>8831</v>
      </c>
      <c r="G4048" s="1">
        <v>-2624.28871251902</v>
      </c>
      <c r="H4048" s="1">
        <v>0</v>
      </c>
      <c r="K4048" s="4">
        <v>110788636.17</v>
      </c>
      <c r="L4048" s="5">
        <v>4525001</v>
      </c>
      <c r="M4048" s="6">
        <v>24.483671090000001</v>
      </c>
      <c r="AB4048" s="8" t="s">
        <v>7735</v>
      </c>
    </row>
    <row r="4049" spans="1:28" x14ac:dyDescent="0.35">
      <c r="A4049" t="s">
        <v>4236</v>
      </c>
      <c r="B4049" t="s">
        <v>8832</v>
      </c>
      <c r="C4049" t="s">
        <v>8832</v>
      </c>
      <c r="G4049" s="1">
        <v>-2537.3580172283118</v>
      </c>
      <c r="H4049" s="1">
        <v>1.7049185351896199E-9</v>
      </c>
      <c r="K4049" s="4">
        <v>110788636.17</v>
      </c>
      <c r="L4049" s="5">
        <v>4525001</v>
      </c>
      <c r="M4049" s="6">
        <v>24.483671090000001</v>
      </c>
      <c r="AB4049" s="8" t="s">
        <v>7735</v>
      </c>
    </row>
    <row r="4050" spans="1:28" x14ac:dyDescent="0.35">
      <c r="A4050" t="s">
        <v>4236</v>
      </c>
      <c r="B4050" t="s">
        <v>8833</v>
      </c>
      <c r="C4050" t="s">
        <v>8833</v>
      </c>
      <c r="G4050" s="1">
        <v>-2675.9945544742823</v>
      </c>
      <c r="H4050" s="1">
        <v>8.9566308159160399E-7</v>
      </c>
      <c r="K4050" s="4">
        <v>110788636.17</v>
      </c>
      <c r="L4050" s="5">
        <v>4525001</v>
      </c>
      <c r="M4050" s="6">
        <v>24.483671090000001</v>
      </c>
      <c r="AB4050" s="8" t="s">
        <v>7735</v>
      </c>
    </row>
    <row r="4051" spans="1:28" x14ac:dyDescent="0.35">
      <c r="A4051" t="s">
        <v>4236</v>
      </c>
      <c r="B4051" t="s">
        <v>8834</v>
      </c>
      <c r="C4051" t="s">
        <v>8834</v>
      </c>
      <c r="G4051" s="1">
        <v>-2692.475493377829</v>
      </c>
      <c r="H4051" s="1">
        <v>3.3338704674135497E-7</v>
      </c>
      <c r="K4051" s="4">
        <v>110788636.17</v>
      </c>
      <c r="L4051" s="5">
        <v>4525001</v>
      </c>
      <c r="M4051" s="6">
        <v>24.483671090000001</v>
      </c>
      <c r="AB4051" s="8" t="s">
        <v>7735</v>
      </c>
    </row>
    <row r="4052" spans="1:28" x14ac:dyDescent="0.35">
      <c r="A4052" t="s">
        <v>4236</v>
      </c>
      <c r="B4052" t="s">
        <v>8835</v>
      </c>
      <c r="C4052" t="s">
        <v>8835</v>
      </c>
      <c r="G4052" s="1">
        <v>-2950.4042512600372</v>
      </c>
      <c r="H4052" s="1">
        <v>2.1004475580897299E-4</v>
      </c>
      <c r="K4052" s="4">
        <v>110788636.17</v>
      </c>
      <c r="L4052" s="5">
        <v>4525001</v>
      </c>
      <c r="M4052" s="6">
        <v>24.483671090000001</v>
      </c>
      <c r="AB4052" s="8" t="s">
        <v>7735</v>
      </c>
    </row>
    <row r="4053" spans="1:28" x14ac:dyDescent="0.35">
      <c r="A4053" t="s">
        <v>4236</v>
      </c>
      <c r="B4053" t="s">
        <v>8836</v>
      </c>
      <c r="C4053" t="s">
        <v>8836</v>
      </c>
      <c r="G4053" s="1">
        <v>-2649.1604140175409</v>
      </c>
      <c r="H4053" s="1">
        <v>5.1661507185162504E-6</v>
      </c>
      <c r="K4053" s="4">
        <v>110788636.17</v>
      </c>
      <c r="L4053" s="5">
        <v>4525001</v>
      </c>
      <c r="M4053" s="6">
        <v>24.483671090000001</v>
      </c>
      <c r="AB4053" s="8" t="s">
        <v>7735</v>
      </c>
    </row>
    <row r="4054" spans="1:28" x14ac:dyDescent="0.35">
      <c r="A4054" t="s">
        <v>4236</v>
      </c>
      <c r="B4054" t="s">
        <v>8837</v>
      </c>
      <c r="C4054" t="s">
        <v>8837</v>
      </c>
      <c r="G4054" s="1">
        <v>-2616.6820913686438</v>
      </c>
      <c r="H4054" s="1">
        <v>4.5616029495103102E-11</v>
      </c>
      <c r="K4054" s="4">
        <v>110788636.17</v>
      </c>
      <c r="L4054" s="5">
        <v>4525001</v>
      </c>
      <c r="M4054" s="6">
        <v>24.483671090000001</v>
      </c>
      <c r="AB4054" s="8" t="s">
        <v>7735</v>
      </c>
    </row>
    <row r="4055" spans="1:28" x14ac:dyDescent="0.35">
      <c r="A4055" t="s">
        <v>4236</v>
      </c>
      <c r="B4055" t="s">
        <v>8838</v>
      </c>
      <c r="C4055" t="s">
        <v>8838</v>
      </c>
      <c r="G4055" s="1">
        <v>-2638.9984425383436</v>
      </c>
      <c r="H4055" s="1">
        <v>1.3835816370862499E-5</v>
      </c>
      <c r="K4055" s="4">
        <v>110788636.17</v>
      </c>
      <c r="L4055" s="5">
        <v>4525001</v>
      </c>
      <c r="M4055" s="6">
        <v>24.483671090000001</v>
      </c>
      <c r="AB4055" s="8" t="s">
        <v>7735</v>
      </c>
    </row>
    <row r="4056" spans="1:28" x14ac:dyDescent="0.35">
      <c r="A4056" t="s">
        <v>4236</v>
      </c>
      <c r="B4056" t="s">
        <v>8839</v>
      </c>
      <c r="C4056" t="s">
        <v>8839</v>
      </c>
      <c r="G4056" s="1">
        <v>-2573.2395857525935</v>
      </c>
      <c r="H4056" s="1">
        <v>1.4453175801591301E-7</v>
      </c>
      <c r="K4056" s="4">
        <v>110788636.17</v>
      </c>
      <c r="L4056" s="5">
        <v>4525001</v>
      </c>
      <c r="M4056" s="6">
        <v>24.483671090000001</v>
      </c>
      <c r="AB4056" s="8" t="s">
        <v>7735</v>
      </c>
    </row>
    <row r="4057" spans="1:28" x14ac:dyDescent="0.35">
      <c r="A4057" t="s">
        <v>4236</v>
      </c>
      <c r="B4057" t="s">
        <v>8840</v>
      </c>
      <c r="C4057" t="s">
        <v>8840</v>
      </c>
      <c r="G4057" s="1">
        <v>-2526.2948541686596</v>
      </c>
      <c r="H4057" s="1">
        <v>1.3486865009695401E-8</v>
      </c>
      <c r="K4057" s="4">
        <v>110788636.17</v>
      </c>
      <c r="L4057" s="5">
        <v>4525001</v>
      </c>
      <c r="M4057" s="6">
        <v>24.483671090000001</v>
      </c>
      <c r="AB4057" s="8" t="s">
        <v>7735</v>
      </c>
    </row>
    <row r="4058" spans="1:28" x14ac:dyDescent="0.35">
      <c r="A4058" t="s">
        <v>4236</v>
      </c>
      <c r="B4058" t="s">
        <v>8841</v>
      </c>
      <c r="C4058" t="s">
        <v>8841</v>
      </c>
      <c r="G4058" s="1">
        <v>-2612.4648387879479</v>
      </c>
      <c r="H4058" s="1">
        <v>0</v>
      </c>
      <c r="K4058" s="4">
        <v>110788636.17</v>
      </c>
      <c r="L4058" s="5">
        <v>4525001</v>
      </c>
      <c r="M4058" s="6">
        <v>24.483671090000001</v>
      </c>
      <c r="AB4058" s="8" t="s">
        <v>7735</v>
      </c>
    </row>
    <row r="4059" spans="1:28" x14ac:dyDescent="0.35">
      <c r="A4059" t="s">
        <v>4236</v>
      </c>
      <c r="B4059" t="s">
        <v>8842</v>
      </c>
      <c r="C4059" t="s">
        <v>8842</v>
      </c>
      <c r="G4059" s="1">
        <v>-2663.9117932216354</v>
      </c>
      <c r="H4059" s="1">
        <v>2.83313322933188E-6</v>
      </c>
      <c r="K4059" s="4">
        <v>110788636.17</v>
      </c>
      <c r="L4059" s="5">
        <v>4525001</v>
      </c>
      <c r="M4059" s="6">
        <v>24.483671090000001</v>
      </c>
      <c r="AB4059" s="8" t="s">
        <v>7735</v>
      </c>
    </row>
    <row r="4060" spans="1:28" x14ac:dyDescent="0.35">
      <c r="A4060" t="s">
        <v>4236</v>
      </c>
      <c r="B4060" t="s">
        <v>8843</v>
      </c>
      <c r="C4060" t="s">
        <v>8843</v>
      </c>
      <c r="G4060" s="1">
        <v>-2680.1509787976138</v>
      </c>
      <c r="H4060" s="1">
        <v>1.2785574352475401E-6</v>
      </c>
      <c r="K4060" s="4">
        <v>110788636.17</v>
      </c>
      <c r="L4060" s="5">
        <v>4525001</v>
      </c>
      <c r="M4060" s="6">
        <v>24.483671090000001</v>
      </c>
      <c r="AB4060" s="8" t="s">
        <v>7735</v>
      </c>
    </row>
    <row r="4061" spans="1:28" x14ac:dyDescent="0.35">
      <c r="A4061" t="s">
        <v>4236</v>
      </c>
      <c r="B4061" t="s">
        <v>8844</v>
      </c>
      <c r="C4061" t="s">
        <v>8844</v>
      </c>
      <c r="G4061" s="1">
        <v>-2712.9043828145359</v>
      </c>
      <c r="H4061" s="1">
        <v>3.3769965381277601E-4</v>
      </c>
      <c r="K4061" s="4">
        <v>110788636.17</v>
      </c>
      <c r="L4061" s="5">
        <v>4525001</v>
      </c>
      <c r="M4061" s="6">
        <v>24.483671090000001</v>
      </c>
      <c r="AB4061" s="8" t="s">
        <v>7735</v>
      </c>
    </row>
    <row r="4062" spans="1:28" x14ac:dyDescent="0.35">
      <c r="A4062" t="s">
        <v>4236</v>
      </c>
      <c r="B4062" t="s">
        <v>8845</v>
      </c>
      <c r="C4062" t="s">
        <v>8845</v>
      </c>
      <c r="G4062" s="1">
        <v>-2936.0193602214599</v>
      </c>
      <c r="H4062" s="1">
        <v>3.2159582360786701E-4</v>
      </c>
      <c r="K4062" s="4">
        <v>110788636.17</v>
      </c>
      <c r="L4062" s="5">
        <v>4525001</v>
      </c>
      <c r="M4062" s="6">
        <v>24.483671090000001</v>
      </c>
      <c r="AB4062" s="8" t="s">
        <v>7735</v>
      </c>
    </row>
    <row r="4063" spans="1:28" x14ac:dyDescent="0.35">
      <c r="A4063" t="s">
        <v>4236</v>
      </c>
      <c r="B4063" t="s">
        <v>8846</v>
      </c>
      <c r="C4063" t="s">
        <v>8846</v>
      </c>
      <c r="G4063" s="1">
        <v>-2637.2347711051661</v>
      </c>
      <c r="H4063" s="1">
        <v>1.3025063695144601E-5</v>
      </c>
      <c r="K4063" s="4">
        <v>110788636.17</v>
      </c>
      <c r="L4063" s="5">
        <v>4525001</v>
      </c>
      <c r="M4063" s="6">
        <v>24.483671090000001</v>
      </c>
      <c r="AB4063" s="8" t="s">
        <v>7735</v>
      </c>
    </row>
    <row r="4064" spans="1:28" x14ac:dyDescent="0.35">
      <c r="A4064" t="s">
        <v>4236</v>
      </c>
      <c r="B4064" t="s">
        <v>8847</v>
      </c>
      <c r="C4064" t="s">
        <v>8847</v>
      </c>
      <c r="G4064" s="1">
        <v>-2604.9672034865157</v>
      </c>
      <c r="H4064" s="1">
        <v>8.2251328397830398E-10</v>
      </c>
      <c r="K4064" s="4">
        <v>110788636.17</v>
      </c>
      <c r="L4064" s="5">
        <v>4525001</v>
      </c>
      <c r="M4064" s="6">
        <v>24.483671090000001</v>
      </c>
      <c r="AB4064" s="8" t="s">
        <v>7735</v>
      </c>
    </row>
    <row r="4065" spans="1:28" x14ac:dyDescent="0.35">
      <c r="A4065" t="s">
        <v>4236</v>
      </c>
      <c r="B4065" t="s">
        <v>8848</v>
      </c>
      <c r="C4065" t="s">
        <v>8848</v>
      </c>
      <c r="G4065" s="1">
        <v>-2627.2284293528414</v>
      </c>
      <c r="H4065" s="1">
        <v>3.0268989753570699E-5</v>
      </c>
      <c r="K4065" s="4">
        <v>110788636.17</v>
      </c>
      <c r="L4065" s="5">
        <v>4525001</v>
      </c>
      <c r="M4065" s="6">
        <v>24.483671090000001</v>
      </c>
      <c r="AB4065" s="8" t="s">
        <v>7735</v>
      </c>
    </row>
    <row r="4066" spans="1:28" x14ac:dyDescent="0.35">
      <c r="A4066" t="s">
        <v>4236</v>
      </c>
      <c r="B4066" t="s">
        <v>8849</v>
      </c>
      <c r="C4066" t="s">
        <v>8849</v>
      </c>
      <c r="G4066" s="1">
        <v>-2561.9126607990102</v>
      </c>
      <c r="H4066" s="1">
        <v>6.4746169141205897E-7</v>
      </c>
      <c r="K4066" s="4">
        <v>110788636.17</v>
      </c>
      <c r="L4066" s="5">
        <v>4525001</v>
      </c>
      <c r="M4066" s="6">
        <v>24.483671090000001</v>
      </c>
      <c r="AB4066" s="8" t="s">
        <v>7735</v>
      </c>
    </row>
    <row r="4067" spans="1:28" x14ac:dyDescent="0.35">
      <c r="A4067" t="s">
        <v>4236</v>
      </c>
      <c r="B4067" t="s">
        <v>8850</v>
      </c>
      <c r="C4067" t="s">
        <v>8850</v>
      </c>
      <c r="G4067" s="1">
        <v>-2515.3038886173208</v>
      </c>
      <c r="H4067" s="1">
        <v>8.9815005319306095E-8</v>
      </c>
      <c r="K4067" s="4">
        <v>110788636.17</v>
      </c>
      <c r="L4067" s="5">
        <v>4525001</v>
      </c>
      <c r="M4067" s="6">
        <v>24.483671090000001</v>
      </c>
      <c r="AB4067" s="8" t="s">
        <v>7735</v>
      </c>
    </row>
    <row r="4068" spans="1:28" x14ac:dyDescent="0.35">
      <c r="A4068" t="s">
        <v>4236</v>
      </c>
      <c r="B4068" t="s">
        <v>8851</v>
      </c>
      <c r="C4068" t="s">
        <v>8851</v>
      </c>
      <c r="G4068" s="1">
        <v>-2600.7206950564714</v>
      </c>
      <c r="H4068" s="1">
        <v>0</v>
      </c>
      <c r="K4068" s="4">
        <v>110788636.17</v>
      </c>
      <c r="L4068" s="5">
        <v>4525001</v>
      </c>
      <c r="M4068" s="6">
        <v>24.483671090000001</v>
      </c>
      <c r="AB4068" s="8" t="s">
        <v>7735</v>
      </c>
    </row>
    <row r="4069" spans="1:28" x14ac:dyDescent="0.35">
      <c r="A4069" t="s">
        <v>4236</v>
      </c>
      <c r="B4069" t="s">
        <v>8852</v>
      </c>
      <c r="C4069" t="s">
        <v>8852</v>
      </c>
      <c r="G4069" s="1">
        <v>-2972.5544977378536</v>
      </c>
      <c r="H4069" s="1">
        <v>2.14709303255791E-4</v>
      </c>
      <c r="K4069" s="4">
        <v>110788636.17</v>
      </c>
      <c r="L4069" s="5">
        <v>4525001</v>
      </c>
      <c r="M4069" s="6">
        <v>24.483671090000001</v>
      </c>
      <c r="AB4069" s="8" t="s">
        <v>7735</v>
      </c>
    </row>
    <row r="4070" spans="1:28" x14ac:dyDescent="0.35">
      <c r="A4070" t="s">
        <v>4236</v>
      </c>
      <c r="B4070" t="s">
        <v>8853</v>
      </c>
      <c r="C4070" t="s">
        <v>8853</v>
      </c>
      <c r="G4070" s="1">
        <v>-2651.9106824732849</v>
      </c>
      <c r="H4070" s="1">
        <v>8.2025423735045497E-6</v>
      </c>
      <c r="K4070" s="4">
        <v>110788636.17</v>
      </c>
      <c r="L4070" s="5">
        <v>4525001</v>
      </c>
      <c r="M4070" s="6">
        <v>24.483671090000001</v>
      </c>
      <c r="AB4070" s="8" t="s">
        <v>7735</v>
      </c>
    </row>
    <row r="4071" spans="1:28" x14ac:dyDescent="0.35">
      <c r="A4071" t="s">
        <v>4236</v>
      </c>
      <c r="B4071" t="s">
        <v>8854</v>
      </c>
      <c r="C4071" t="s">
        <v>8854</v>
      </c>
      <c r="G4071" s="1">
        <v>-3156.5465095816921</v>
      </c>
      <c r="H4071" s="1">
        <v>3.40873660801511E-4</v>
      </c>
      <c r="K4071" s="4">
        <v>110788636.17</v>
      </c>
      <c r="L4071" s="5">
        <v>4525001</v>
      </c>
      <c r="M4071" s="6">
        <v>24.483671090000001</v>
      </c>
      <c r="AB4071" s="8" t="s">
        <v>7735</v>
      </c>
    </row>
    <row r="4072" spans="1:28" x14ac:dyDescent="0.35">
      <c r="A4072" t="s">
        <v>4236</v>
      </c>
      <c r="B4072" t="s">
        <v>8855</v>
      </c>
      <c r="C4072" t="s">
        <v>8855</v>
      </c>
      <c r="G4072" s="1">
        <v>-2667.9108921441898</v>
      </c>
      <c r="H4072" s="1">
        <v>4.3924955854273504E-6</v>
      </c>
      <c r="K4072" s="4">
        <v>110788636.17</v>
      </c>
      <c r="L4072" s="5">
        <v>4525001</v>
      </c>
      <c r="M4072" s="6">
        <v>24.483671090000001</v>
      </c>
      <c r="AB4072" s="8" t="s">
        <v>7735</v>
      </c>
    </row>
    <row r="4073" spans="1:28" x14ac:dyDescent="0.35">
      <c r="A4073" t="s">
        <v>4236</v>
      </c>
      <c r="B4073" t="s">
        <v>8856</v>
      </c>
      <c r="C4073" t="s">
        <v>8856</v>
      </c>
      <c r="G4073" s="1">
        <v>-2700.3986679338454</v>
      </c>
      <c r="H4073" s="1">
        <v>4.8578968707939401E-4</v>
      </c>
      <c r="K4073" s="4">
        <v>110788636.17</v>
      </c>
      <c r="L4073" s="5">
        <v>4525001</v>
      </c>
      <c r="M4073" s="6">
        <v>24.483671090000001</v>
      </c>
      <c r="AB4073" s="8" t="s">
        <v>7735</v>
      </c>
    </row>
    <row r="4074" spans="1:28" x14ac:dyDescent="0.35">
      <c r="A4074" t="s">
        <v>4236</v>
      </c>
      <c r="B4074" t="s">
        <v>8857</v>
      </c>
      <c r="C4074" t="s">
        <v>8857</v>
      </c>
      <c r="G4074" s="1">
        <v>-2921.7394150271398</v>
      </c>
      <c r="H4074" s="1">
        <v>4.7667024701003097E-4</v>
      </c>
      <c r="K4074" s="4">
        <v>110788636.17</v>
      </c>
      <c r="L4074" s="5">
        <v>4525001</v>
      </c>
      <c r="M4074" s="6">
        <v>24.483671090000001</v>
      </c>
      <c r="AB4074" s="8" t="s">
        <v>7735</v>
      </c>
    </row>
    <row r="4075" spans="1:28" x14ac:dyDescent="0.35">
      <c r="A4075" t="s">
        <v>4236</v>
      </c>
      <c r="B4075" t="s">
        <v>8858</v>
      </c>
      <c r="C4075" t="s">
        <v>8858</v>
      </c>
      <c r="G4075" s="1">
        <v>-2625.3894752538258</v>
      </c>
      <c r="H4075" s="1">
        <v>3.0634738293055399E-5</v>
      </c>
      <c r="K4075" s="4">
        <v>110788636.17</v>
      </c>
      <c r="L4075" s="5">
        <v>4525001</v>
      </c>
      <c r="M4075" s="6">
        <v>24.483671090000001</v>
      </c>
      <c r="AB4075" s="8" t="s">
        <v>7735</v>
      </c>
    </row>
    <row r="4076" spans="1:28" x14ac:dyDescent="0.35">
      <c r="A4076" t="s">
        <v>4236</v>
      </c>
      <c r="B4076" t="s">
        <v>8859</v>
      </c>
      <c r="C4076" t="s">
        <v>8859</v>
      </c>
      <c r="G4076" s="1">
        <v>-3481.0426694797684</v>
      </c>
      <c r="H4076" s="1">
        <v>4.1154413876955299E-4</v>
      </c>
      <c r="K4076" s="4">
        <v>110788636.17</v>
      </c>
      <c r="L4076" s="5">
        <v>4525001</v>
      </c>
      <c r="M4076" s="6">
        <v>24.483671090000001</v>
      </c>
      <c r="AB4076" s="8" t="s">
        <v>7735</v>
      </c>
    </row>
    <row r="4077" spans="1:28" x14ac:dyDescent="0.35">
      <c r="A4077" t="s">
        <v>4236</v>
      </c>
      <c r="B4077" t="s">
        <v>8860</v>
      </c>
      <c r="C4077" t="s">
        <v>8860</v>
      </c>
      <c r="G4077" s="1">
        <v>-2593.3308112033296</v>
      </c>
      <c r="H4077" s="1">
        <v>1.12693299698689E-8</v>
      </c>
      <c r="K4077" s="4">
        <v>110788636.17</v>
      </c>
      <c r="L4077" s="5">
        <v>4525001</v>
      </c>
      <c r="M4077" s="6">
        <v>24.483671090000001</v>
      </c>
      <c r="AB4077" s="8" t="s">
        <v>7735</v>
      </c>
    </row>
    <row r="4078" spans="1:28" x14ac:dyDescent="0.35">
      <c r="A4078" t="s">
        <v>4236</v>
      </c>
      <c r="B4078" t="s">
        <v>8861</v>
      </c>
      <c r="C4078" t="s">
        <v>8861</v>
      </c>
      <c r="G4078" s="1">
        <v>-2615.5369828542375</v>
      </c>
      <c r="H4078" s="1">
        <v>6.2592129821971003E-5</v>
      </c>
      <c r="K4078" s="4">
        <v>110788636.17</v>
      </c>
      <c r="L4078" s="5">
        <v>4525001</v>
      </c>
      <c r="M4078" s="6">
        <v>24.483671090000001</v>
      </c>
      <c r="AB4078" s="8" t="s">
        <v>7735</v>
      </c>
    </row>
    <row r="4079" spans="1:28" x14ac:dyDescent="0.35">
      <c r="A4079" t="s">
        <v>4236</v>
      </c>
      <c r="B4079" t="s">
        <v>8862</v>
      </c>
      <c r="C4079" t="s">
        <v>8862</v>
      </c>
      <c r="G4079" s="1">
        <v>-3140.517849931196</v>
      </c>
      <c r="H4079" s="1">
        <v>3.7355809949686199E-4</v>
      </c>
      <c r="K4079" s="4">
        <v>110788636.17</v>
      </c>
      <c r="L4079" s="5">
        <v>4525001</v>
      </c>
      <c r="M4079" s="6">
        <v>24.483671090000001</v>
      </c>
      <c r="AB4079" s="8" t="s">
        <v>7735</v>
      </c>
    </row>
    <row r="4080" spans="1:28" x14ac:dyDescent="0.35">
      <c r="A4080" t="s">
        <v>4236</v>
      </c>
      <c r="B4080" t="s">
        <v>8863</v>
      </c>
      <c r="C4080" t="s">
        <v>8863</v>
      </c>
      <c r="G4080" s="1">
        <v>-2550.6603601187699</v>
      </c>
      <c r="H4080" s="1">
        <v>2.5527562388194902E-6</v>
      </c>
      <c r="K4080" s="4">
        <v>110788636.17</v>
      </c>
      <c r="L4080" s="5">
        <v>4525001</v>
      </c>
      <c r="M4080" s="6">
        <v>24.483671090000001</v>
      </c>
      <c r="AB4080" s="8" t="s">
        <v>7735</v>
      </c>
    </row>
    <row r="4081" spans="1:28" x14ac:dyDescent="0.35">
      <c r="A4081" t="s">
        <v>4236</v>
      </c>
      <c r="B4081" t="s">
        <v>8864</v>
      </c>
      <c r="C4081" t="s">
        <v>8864</v>
      </c>
      <c r="G4081" s="1">
        <v>-2504.3844937295644</v>
      </c>
      <c r="H4081" s="1">
        <v>5.0518960576698202E-7</v>
      </c>
      <c r="K4081" s="4">
        <v>110788636.17</v>
      </c>
      <c r="L4081" s="5">
        <v>4525001</v>
      </c>
      <c r="M4081" s="6">
        <v>24.483671090000001</v>
      </c>
      <c r="AB4081" s="8" t="s">
        <v>7735</v>
      </c>
    </row>
    <row r="4082" spans="1:28" x14ac:dyDescent="0.35">
      <c r="A4082" t="s">
        <v>4236</v>
      </c>
      <c r="B4082" t="s">
        <v>8865</v>
      </c>
      <c r="C4082" t="s">
        <v>8865</v>
      </c>
      <c r="G4082" s="1">
        <v>-2837.2116275526432</v>
      </c>
      <c r="H4082" s="1">
        <v>1.58893922038037E-4</v>
      </c>
      <c r="K4082" s="4">
        <v>110788636.17</v>
      </c>
      <c r="L4082" s="5">
        <v>4525001</v>
      </c>
      <c r="M4082" s="6">
        <v>24.483671090000001</v>
      </c>
      <c r="AB4082" s="8" t="s">
        <v>7735</v>
      </c>
    </row>
    <row r="4083" spans="1:28" x14ac:dyDescent="0.35">
      <c r="A4083" t="s">
        <v>4236</v>
      </c>
      <c r="B4083" t="s">
        <v>8866</v>
      </c>
      <c r="C4083" t="s">
        <v>8866</v>
      </c>
      <c r="G4083" s="1">
        <v>-2589.0555660921295</v>
      </c>
      <c r="H4083" s="1">
        <v>0</v>
      </c>
      <c r="K4083" s="4">
        <v>110788636.17</v>
      </c>
      <c r="L4083" s="5">
        <v>4525001</v>
      </c>
      <c r="M4083" s="6">
        <v>24.483671090000001</v>
      </c>
      <c r="AB4083" s="8" t="s">
        <v>7735</v>
      </c>
    </row>
    <row r="4084" spans="1:28" x14ac:dyDescent="0.35">
      <c r="A4084" t="s">
        <v>4236</v>
      </c>
      <c r="B4084" t="s">
        <v>8867</v>
      </c>
      <c r="C4084" t="s">
        <v>8867</v>
      </c>
      <c r="G4084" s="1">
        <v>-2878.5586021061563</v>
      </c>
      <c r="H4084" s="1">
        <v>2.1863242025066401E-4</v>
      </c>
      <c r="K4084" s="4">
        <v>110788636.17</v>
      </c>
      <c r="L4084" s="5">
        <v>4525001</v>
      </c>
      <c r="M4084" s="6">
        <v>24.483671090000001</v>
      </c>
      <c r="AB4084" s="8" t="s">
        <v>7735</v>
      </c>
    </row>
    <row r="4085" spans="1:28" x14ac:dyDescent="0.35">
      <c r="A4085" t="s">
        <v>4236</v>
      </c>
      <c r="B4085" t="s">
        <v>8868</v>
      </c>
      <c r="C4085" t="s">
        <v>8868</v>
      </c>
      <c r="G4085" s="1">
        <v>-2639.9904882007036</v>
      </c>
      <c r="H4085" s="1">
        <v>2.1782280786382198E-5</v>
      </c>
      <c r="K4085" s="4">
        <v>110788636.17</v>
      </c>
      <c r="L4085" s="5">
        <v>4525001</v>
      </c>
      <c r="M4085" s="6">
        <v>24.483671090000001</v>
      </c>
      <c r="AB4085" s="8" t="s">
        <v>7735</v>
      </c>
    </row>
    <row r="4086" spans="1:28" x14ac:dyDescent="0.35">
      <c r="A4086" t="s">
        <v>4236</v>
      </c>
      <c r="B4086" t="s">
        <v>8869</v>
      </c>
      <c r="C4086" t="s">
        <v>8869</v>
      </c>
      <c r="G4086" s="1">
        <v>-3037.0731141067076</v>
      </c>
      <c r="H4086" s="1">
        <v>3.7982699075997199E-4</v>
      </c>
      <c r="K4086" s="4">
        <v>110788636.17</v>
      </c>
      <c r="L4086" s="5">
        <v>4525001</v>
      </c>
      <c r="M4086" s="6">
        <v>24.483671090000001</v>
      </c>
      <c r="AB4086" s="8" t="s">
        <v>7735</v>
      </c>
    </row>
    <row r="4087" spans="1:28" x14ac:dyDescent="0.35">
      <c r="A4087" t="s">
        <v>4236</v>
      </c>
      <c r="B4087" t="s">
        <v>8870</v>
      </c>
      <c r="C4087" t="s">
        <v>8870</v>
      </c>
      <c r="G4087" s="1">
        <v>-2957.7076171954222</v>
      </c>
      <c r="H4087" s="1">
        <v>3.4958041388380998E-4</v>
      </c>
      <c r="K4087" s="4">
        <v>110788636.17</v>
      </c>
      <c r="L4087" s="5">
        <v>4525001</v>
      </c>
      <c r="M4087" s="6">
        <v>24.483671090000001</v>
      </c>
      <c r="AB4087" s="8" t="s">
        <v>7735</v>
      </c>
    </row>
    <row r="4088" spans="1:28" x14ac:dyDescent="0.35">
      <c r="A4088" t="s">
        <v>4236</v>
      </c>
      <c r="B4088" t="s">
        <v>8871</v>
      </c>
      <c r="C4088" t="s">
        <v>8871</v>
      </c>
      <c r="G4088" s="1">
        <v>-2655.7544640207075</v>
      </c>
      <c r="H4088" s="1">
        <v>1.35540903108788E-5</v>
      </c>
      <c r="K4088" s="4">
        <v>110788636.17</v>
      </c>
      <c r="L4088" s="5">
        <v>4525001</v>
      </c>
      <c r="M4088" s="6">
        <v>24.483671090000001</v>
      </c>
      <c r="AB4088" s="8" t="s">
        <v>7735</v>
      </c>
    </row>
    <row r="4089" spans="1:28" x14ac:dyDescent="0.35">
      <c r="A4089" t="s">
        <v>4236</v>
      </c>
      <c r="B4089" t="s">
        <v>8872</v>
      </c>
      <c r="C4089" t="s">
        <v>8872</v>
      </c>
      <c r="G4089" s="1">
        <v>-2859.5965262037594</v>
      </c>
      <c r="H4089" s="1">
        <v>2.9894377752354801E-4</v>
      </c>
      <c r="K4089" s="4">
        <v>110788636.17</v>
      </c>
      <c r="L4089" s="5">
        <v>4525001</v>
      </c>
      <c r="M4089" s="6">
        <v>24.483671090000001</v>
      </c>
      <c r="AB4089" s="8" t="s">
        <v>7735</v>
      </c>
    </row>
    <row r="4090" spans="1:28" x14ac:dyDescent="0.35">
      <c r="A4090" t="s">
        <v>4236</v>
      </c>
      <c r="B4090" t="s">
        <v>8873</v>
      </c>
      <c r="C4090" t="s">
        <v>8873</v>
      </c>
      <c r="G4090" s="1">
        <v>-2687.9792258328803</v>
      </c>
      <c r="H4090" s="1">
        <v>6.8450239734657603E-4</v>
      </c>
      <c r="K4090" s="4">
        <v>110788636.17</v>
      </c>
      <c r="L4090" s="5">
        <v>4525001</v>
      </c>
      <c r="M4090" s="6">
        <v>24.483671090000001</v>
      </c>
      <c r="AB4090" s="8" t="s">
        <v>7735</v>
      </c>
    </row>
    <row r="4091" spans="1:28" x14ac:dyDescent="0.35">
      <c r="A4091" t="s">
        <v>4236</v>
      </c>
      <c r="B4091" t="s">
        <v>8874</v>
      </c>
      <c r="C4091" t="s">
        <v>8874</v>
      </c>
      <c r="G4091" s="1">
        <v>-2752.6342689579192</v>
      </c>
      <c r="H4091" s="1">
        <v>1.45376996629137E-4</v>
      </c>
      <c r="K4091" s="4">
        <v>110788636.17</v>
      </c>
      <c r="L4091" s="5">
        <v>4525001</v>
      </c>
      <c r="M4091" s="6">
        <v>24.483671090000001</v>
      </c>
      <c r="AB4091" s="8" t="s">
        <v>7735</v>
      </c>
    </row>
    <row r="4092" spans="1:28" x14ac:dyDescent="0.35">
      <c r="A4092" t="s">
        <v>4236</v>
      </c>
      <c r="B4092" t="s">
        <v>8875</v>
      </c>
      <c r="C4092" t="s">
        <v>8875</v>
      </c>
      <c r="G4092" s="1">
        <v>-3139.7391191277843</v>
      </c>
      <c r="H4092" s="1">
        <v>5.33047372134272E-4</v>
      </c>
      <c r="K4092" s="4">
        <v>110788636.17</v>
      </c>
      <c r="L4092" s="5">
        <v>4525001</v>
      </c>
      <c r="M4092" s="6">
        <v>24.483671090000001</v>
      </c>
      <c r="AB4092" s="8" t="s">
        <v>7735</v>
      </c>
    </row>
    <row r="4093" spans="1:28" x14ac:dyDescent="0.35">
      <c r="A4093" t="s">
        <v>4236</v>
      </c>
      <c r="B4093" t="s">
        <v>8876</v>
      </c>
      <c r="C4093" t="s">
        <v>8876</v>
      </c>
      <c r="G4093" s="1">
        <v>-2613.6238063142732</v>
      </c>
      <c r="H4093" s="1">
        <v>6.66654053488938E-5</v>
      </c>
      <c r="K4093" s="4">
        <v>110788636.17</v>
      </c>
      <c r="L4093" s="5">
        <v>4525001</v>
      </c>
      <c r="M4093" s="6">
        <v>24.483671090000001</v>
      </c>
      <c r="AB4093" s="8" t="s">
        <v>7735</v>
      </c>
    </row>
    <row r="4094" spans="1:28" x14ac:dyDescent="0.35">
      <c r="A4094" t="s">
        <v>4236</v>
      </c>
      <c r="B4094" t="s">
        <v>8877</v>
      </c>
      <c r="C4094" t="s">
        <v>8877</v>
      </c>
      <c r="G4094" s="1">
        <v>-3020.5967888746841</v>
      </c>
      <c r="H4094" s="1">
        <v>6.3562721377019603E-4</v>
      </c>
      <c r="K4094" s="4">
        <v>110788636.17</v>
      </c>
      <c r="L4094" s="5">
        <v>4525001</v>
      </c>
      <c r="M4094" s="6">
        <v>24.483671090000001</v>
      </c>
      <c r="AB4094" s="8" t="s">
        <v>7735</v>
      </c>
    </row>
    <row r="4095" spans="1:28" x14ac:dyDescent="0.35">
      <c r="A4095" t="s">
        <v>4236</v>
      </c>
      <c r="B4095" t="s">
        <v>8878</v>
      </c>
      <c r="C4095" t="s">
        <v>8878</v>
      </c>
      <c r="G4095" s="1">
        <v>-2907.5633973024323</v>
      </c>
      <c r="H4095" s="1">
        <v>6.8988664428515898E-4</v>
      </c>
      <c r="K4095" s="4">
        <v>110788636.17</v>
      </c>
      <c r="L4095" s="5">
        <v>4525001</v>
      </c>
      <c r="M4095" s="6">
        <v>24.483671090000001</v>
      </c>
      <c r="AB4095" s="8" t="s">
        <v>7735</v>
      </c>
    </row>
    <row r="4096" spans="1:28" x14ac:dyDescent="0.35">
      <c r="A4096" t="s">
        <v>4236</v>
      </c>
      <c r="B4096" t="s">
        <v>8879</v>
      </c>
      <c r="C4096" t="s">
        <v>8879</v>
      </c>
      <c r="G4096" s="1">
        <v>-2581.7722148025714</v>
      </c>
      <c r="H4096" s="1">
        <v>1.17951760713961E-7</v>
      </c>
      <c r="K4096" s="4">
        <v>110788636.17</v>
      </c>
      <c r="L4096" s="5">
        <v>4525001</v>
      </c>
      <c r="M4096" s="6">
        <v>24.483671090000001</v>
      </c>
      <c r="AB4096" s="8" t="s">
        <v>7735</v>
      </c>
    </row>
    <row r="4097" spans="1:28" x14ac:dyDescent="0.35">
      <c r="A4097" t="s">
        <v>4236</v>
      </c>
      <c r="B4097" t="s">
        <v>8880</v>
      </c>
      <c r="C4097" t="s">
        <v>8880</v>
      </c>
      <c r="G4097" s="1">
        <v>-2603.9234053352993</v>
      </c>
      <c r="H4097" s="1">
        <v>1.19545876485661E-4</v>
      </c>
      <c r="K4097" s="4">
        <v>110788636.17</v>
      </c>
      <c r="L4097" s="5">
        <v>4525001</v>
      </c>
      <c r="M4097" s="6">
        <v>24.483671090000001</v>
      </c>
      <c r="AB4097" s="8" t="s">
        <v>7735</v>
      </c>
    </row>
    <row r="4098" spans="1:28" x14ac:dyDescent="0.35">
      <c r="A4098" t="s">
        <v>4236</v>
      </c>
      <c r="B4098" t="s">
        <v>8881</v>
      </c>
      <c r="C4098" t="s">
        <v>8881</v>
      </c>
      <c r="G4098" s="1">
        <v>-2539.4820296270573</v>
      </c>
      <c r="H4098" s="1">
        <v>8.8852207115791608E-6</v>
      </c>
      <c r="K4098" s="4">
        <v>110788636.17</v>
      </c>
      <c r="L4098" s="5">
        <v>4525001</v>
      </c>
      <c r="M4098" s="6">
        <v>24.483671090000001</v>
      </c>
      <c r="AB4098" s="8" t="s">
        <v>7735</v>
      </c>
    </row>
    <row r="4099" spans="1:28" x14ac:dyDescent="0.35">
      <c r="A4099" t="s">
        <v>4236</v>
      </c>
      <c r="B4099" t="s">
        <v>8882</v>
      </c>
      <c r="C4099" t="s">
        <v>8882</v>
      </c>
      <c r="G4099" s="1">
        <v>-2493.5360494490578</v>
      </c>
      <c r="H4099" s="1">
        <v>2.4091188590868999E-6</v>
      </c>
      <c r="K4099" s="4">
        <v>110788636.17</v>
      </c>
      <c r="L4099" s="5">
        <v>4525001</v>
      </c>
      <c r="M4099" s="6">
        <v>24.483671090000001</v>
      </c>
      <c r="AB4099" s="8" t="s">
        <v>7735</v>
      </c>
    </row>
    <row r="4100" spans="1:28" x14ac:dyDescent="0.35">
      <c r="A4100" t="s">
        <v>4236</v>
      </c>
      <c r="B4100" t="s">
        <v>8883</v>
      </c>
      <c r="C4100" t="s">
        <v>8883</v>
      </c>
      <c r="G4100" s="1">
        <v>-3460.4969618033306</v>
      </c>
      <c r="H4100" s="1">
        <v>6.6097615528534304E-4</v>
      </c>
      <c r="K4100" s="4">
        <v>110788636.17</v>
      </c>
      <c r="L4100" s="5">
        <v>4525001</v>
      </c>
      <c r="M4100" s="6">
        <v>24.483671090000001</v>
      </c>
      <c r="AB4100" s="8" t="s">
        <v>7735</v>
      </c>
    </row>
    <row r="4101" spans="1:28" x14ac:dyDescent="0.35">
      <c r="A4101" t="s">
        <v>4236</v>
      </c>
      <c r="B4101" t="s">
        <v>8884</v>
      </c>
      <c r="C4101" t="s">
        <v>8884</v>
      </c>
      <c r="G4101" s="1">
        <v>-3123.8633574504697</v>
      </c>
      <c r="H4101" s="1">
        <v>5.8555058088474005E-4</v>
      </c>
      <c r="K4101" s="4">
        <v>110788636.17</v>
      </c>
      <c r="L4101" s="5">
        <v>4525001</v>
      </c>
      <c r="M4101" s="6">
        <v>24.483671090000001</v>
      </c>
      <c r="AB4101" s="8" t="s">
        <v>7735</v>
      </c>
    </row>
    <row r="4102" spans="1:28" x14ac:dyDescent="0.35">
      <c r="A4102" t="s">
        <v>4236</v>
      </c>
      <c r="B4102" t="s">
        <v>8885</v>
      </c>
      <c r="C4102" t="s">
        <v>8885</v>
      </c>
      <c r="G4102" s="1">
        <v>-2823.6852918586601</v>
      </c>
      <c r="H4102" s="1">
        <v>2.6839337433642797E-4</v>
      </c>
      <c r="K4102" s="4">
        <v>110788636.17</v>
      </c>
      <c r="L4102" s="5">
        <v>4525001</v>
      </c>
      <c r="M4102" s="6">
        <v>24.483671090000001</v>
      </c>
      <c r="AB4102" s="8" t="s">
        <v>7735</v>
      </c>
    </row>
    <row r="4103" spans="1:28" x14ac:dyDescent="0.35">
      <c r="A4103" t="s">
        <v>4236</v>
      </c>
      <c r="B4103" t="s">
        <v>8886</v>
      </c>
      <c r="C4103" t="s">
        <v>8886</v>
      </c>
      <c r="G4103" s="1">
        <v>-2577.4687446646581</v>
      </c>
      <c r="H4103" s="1">
        <v>0</v>
      </c>
      <c r="K4103" s="4">
        <v>110788636.17</v>
      </c>
      <c r="L4103" s="5">
        <v>4525001</v>
      </c>
      <c r="M4103" s="6">
        <v>24.483671090000001</v>
      </c>
      <c r="AB4103" s="8" t="s">
        <v>7735</v>
      </c>
    </row>
    <row r="4104" spans="1:28" x14ac:dyDescent="0.35">
      <c r="A4104" t="s">
        <v>4236</v>
      </c>
      <c r="B4104" t="s">
        <v>8887</v>
      </c>
      <c r="C4104" t="s">
        <v>8887</v>
      </c>
      <c r="G4104" s="1">
        <v>-2628.1504846053967</v>
      </c>
      <c r="H4104" s="1">
        <v>5.3179619502423698E-5</v>
      </c>
      <c r="K4104" s="4">
        <v>110788636.17</v>
      </c>
      <c r="L4104" s="5">
        <v>4525001</v>
      </c>
      <c r="M4104" s="6">
        <v>24.483671090000001</v>
      </c>
      <c r="AB4104" s="8" t="s">
        <v>7735</v>
      </c>
    </row>
    <row r="4105" spans="1:28" x14ac:dyDescent="0.35">
      <c r="A4105" t="s">
        <v>4236</v>
      </c>
      <c r="B4105" t="s">
        <v>8888</v>
      </c>
      <c r="C4105" t="s">
        <v>8888</v>
      </c>
      <c r="G4105" s="1">
        <v>-2864.5992668992671</v>
      </c>
      <c r="H4105" s="1">
        <v>3.5129047861366002E-4</v>
      </c>
      <c r="K4105" s="4">
        <v>110788636.17</v>
      </c>
      <c r="L4105" s="5">
        <v>4525001</v>
      </c>
      <c r="M4105" s="6">
        <v>24.483671090000001</v>
      </c>
      <c r="AB4105" s="8" t="s">
        <v>7735</v>
      </c>
    </row>
    <row r="4106" spans="1:28" x14ac:dyDescent="0.35">
      <c r="A4106" t="s">
        <v>4236</v>
      </c>
      <c r="B4106" t="s">
        <v>8889</v>
      </c>
      <c r="C4106" t="s">
        <v>8889</v>
      </c>
      <c r="G4106" s="1">
        <v>-2792.2840383330272</v>
      </c>
      <c r="H4106" s="1">
        <v>9.4439784436476499E-4</v>
      </c>
      <c r="K4106" s="4">
        <v>110788636.17</v>
      </c>
      <c r="L4106" s="5">
        <v>4525001</v>
      </c>
      <c r="M4106" s="6">
        <v>24.483671090000001</v>
      </c>
      <c r="AB4106" s="8" t="s">
        <v>7735</v>
      </c>
    </row>
    <row r="4107" spans="1:28" x14ac:dyDescent="0.35">
      <c r="A4107" t="s">
        <v>4236</v>
      </c>
      <c r="B4107" t="s">
        <v>8890</v>
      </c>
      <c r="C4107" t="s">
        <v>8890</v>
      </c>
      <c r="G4107" s="1">
        <v>-3021.5232951432408</v>
      </c>
      <c r="H4107" s="1">
        <v>5.89964776702355E-4</v>
      </c>
      <c r="K4107" s="4">
        <v>110788636.17</v>
      </c>
      <c r="L4107" s="5">
        <v>4525001</v>
      </c>
      <c r="M4107" s="6">
        <v>24.483671090000001</v>
      </c>
      <c r="AB4107" s="8" t="s">
        <v>7735</v>
      </c>
    </row>
    <row r="4108" spans="1:28" x14ac:dyDescent="0.35">
      <c r="A4108" t="s">
        <v>4236</v>
      </c>
      <c r="B4108" t="s">
        <v>8891</v>
      </c>
      <c r="C4108" t="s">
        <v>8891</v>
      </c>
      <c r="G4108" s="1">
        <v>-2942.9716920455026</v>
      </c>
      <c r="H4108" s="1">
        <v>5.4193937550187305E-4</v>
      </c>
      <c r="K4108" s="4">
        <v>110788636.17</v>
      </c>
      <c r="L4108" s="5">
        <v>4525001</v>
      </c>
      <c r="M4108" s="6">
        <v>24.483671090000001</v>
      </c>
      <c r="AB4108" s="8" t="s">
        <v>7735</v>
      </c>
    </row>
    <row r="4109" spans="1:28" x14ac:dyDescent="0.35">
      <c r="A4109" t="s">
        <v>4236</v>
      </c>
      <c r="B4109" t="s">
        <v>8892</v>
      </c>
      <c r="C4109" t="s">
        <v>8892</v>
      </c>
      <c r="G4109" s="1">
        <v>-2643.6809337748218</v>
      </c>
      <c r="H4109" s="1">
        <v>3.7677829911793603E-5</v>
      </c>
      <c r="K4109" s="4">
        <v>110788636.17</v>
      </c>
      <c r="L4109" s="5">
        <v>4525001</v>
      </c>
      <c r="M4109" s="6">
        <v>24.483671090000001</v>
      </c>
      <c r="AB4109" s="8" t="s">
        <v>7735</v>
      </c>
    </row>
    <row r="4110" spans="1:28" x14ac:dyDescent="0.35">
      <c r="A4110" t="s">
        <v>4236</v>
      </c>
      <c r="B4110" t="s">
        <v>8893</v>
      </c>
      <c r="C4110" t="s">
        <v>8893</v>
      </c>
      <c r="G4110" s="1">
        <v>-2675.6452647762399</v>
      </c>
      <c r="H4110" s="1">
        <v>9.5343450037874795E-4</v>
      </c>
      <c r="K4110" s="4">
        <v>110788636.17</v>
      </c>
      <c r="L4110" s="5">
        <v>4525001</v>
      </c>
      <c r="M4110" s="6">
        <v>24.483671090000001</v>
      </c>
      <c r="AB4110" s="8" t="s">
        <v>7735</v>
      </c>
    </row>
    <row r="4111" spans="1:28" x14ac:dyDescent="0.35">
      <c r="A4111" t="s">
        <v>4236</v>
      </c>
      <c r="B4111" t="s">
        <v>8894</v>
      </c>
      <c r="C4111" t="s">
        <v>8894</v>
      </c>
      <c r="G4111" s="1">
        <v>-2739.8019163718754</v>
      </c>
      <c r="H4111" s="1">
        <v>2.5040382690067701E-4</v>
      </c>
      <c r="K4111" s="4">
        <v>110788636.17</v>
      </c>
      <c r="L4111" s="5">
        <v>4525001</v>
      </c>
      <c r="M4111" s="6">
        <v>24.483671090000001</v>
      </c>
      <c r="AB4111" s="8" t="s">
        <v>7735</v>
      </c>
    </row>
    <row r="4112" spans="1:28" x14ac:dyDescent="0.35">
      <c r="A4112" t="s">
        <v>4236</v>
      </c>
      <c r="B4112" t="s">
        <v>8895</v>
      </c>
      <c r="C4112" t="s">
        <v>8895</v>
      </c>
      <c r="G4112" s="1">
        <v>-2845.7773304835237</v>
      </c>
      <c r="H4112" s="1">
        <v>4.65126509346063E-4</v>
      </c>
      <c r="K4112" s="4">
        <v>110788636.17</v>
      </c>
      <c r="L4112" s="5">
        <v>4525001</v>
      </c>
      <c r="M4112" s="6">
        <v>24.483671090000001</v>
      </c>
      <c r="AB4112" s="8" t="s">
        <v>7735</v>
      </c>
    </row>
    <row r="4113" spans="1:28" x14ac:dyDescent="0.35">
      <c r="A4113" t="s">
        <v>4236</v>
      </c>
      <c r="B4113" t="s">
        <v>8896</v>
      </c>
      <c r="C4113" t="s">
        <v>8896</v>
      </c>
      <c r="G4113" s="1">
        <v>-2601.9370521875799</v>
      </c>
      <c r="H4113" s="1">
        <v>1.33702074356915E-4</v>
      </c>
      <c r="K4113" s="4">
        <v>110788636.17</v>
      </c>
      <c r="L4113" s="5">
        <v>4525001</v>
      </c>
      <c r="M4113" s="6">
        <v>24.483671090000001</v>
      </c>
      <c r="AB4113" s="8" t="s">
        <v>7735</v>
      </c>
    </row>
    <row r="4114" spans="1:28" x14ac:dyDescent="0.35">
      <c r="A4114" t="s">
        <v>4236</v>
      </c>
      <c r="B4114" t="s">
        <v>8897</v>
      </c>
      <c r="C4114" t="s">
        <v>8897</v>
      </c>
      <c r="G4114" s="1">
        <v>-3123.065611447515</v>
      </c>
      <c r="H4114" s="1">
        <v>8.1914076184726105E-4</v>
      </c>
      <c r="K4114" s="4">
        <v>110788636.17</v>
      </c>
      <c r="L4114" s="5">
        <v>4525001</v>
      </c>
      <c r="M4114" s="6">
        <v>24.483671090000001</v>
      </c>
      <c r="AB4114" s="8" t="s">
        <v>7735</v>
      </c>
    </row>
    <row r="4115" spans="1:28" x14ac:dyDescent="0.35">
      <c r="A4115" t="s">
        <v>4236</v>
      </c>
      <c r="B4115" t="s">
        <v>8898</v>
      </c>
      <c r="C4115" t="s">
        <v>8898</v>
      </c>
      <c r="G4115" s="1">
        <v>-2893.4903009954296</v>
      </c>
      <c r="H4115" s="1">
        <v>9.85308909576545E-4</v>
      </c>
      <c r="K4115" s="4">
        <v>110788636.17</v>
      </c>
      <c r="L4115" s="5">
        <v>4525001</v>
      </c>
      <c r="M4115" s="6">
        <v>24.483671090000001</v>
      </c>
      <c r="AB4115" s="8" t="s">
        <v>7735</v>
      </c>
    </row>
    <row r="4116" spans="1:28" x14ac:dyDescent="0.35">
      <c r="A4116" t="s">
        <v>4236</v>
      </c>
      <c r="B4116" t="s">
        <v>8899</v>
      </c>
      <c r="C4116" t="s">
        <v>8899</v>
      </c>
      <c r="G4116" s="1">
        <v>-2592.3870068165488</v>
      </c>
      <c r="H4116" s="1">
        <v>2.1383421191286799E-4</v>
      </c>
      <c r="K4116" s="4">
        <v>110788636.17</v>
      </c>
      <c r="L4116" s="5">
        <v>4525001</v>
      </c>
      <c r="M4116" s="6">
        <v>24.483671090000001</v>
      </c>
      <c r="AB4116" s="8" t="s">
        <v>7735</v>
      </c>
    </row>
    <row r="4117" spans="1:28" x14ac:dyDescent="0.35">
      <c r="A4117" t="s">
        <v>4236</v>
      </c>
      <c r="B4117" t="s">
        <v>8900</v>
      </c>
      <c r="C4117" t="s">
        <v>8900</v>
      </c>
      <c r="G4117" s="1">
        <v>-3005.0860069119722</v>
      </c>
      <c r="H4117" s="1">
        <v>9.3871293019033304E-4</v>
      </c>
      <c r="K4117" s="4">
        <v>110788636.17</v>
      </c>
      <c r="L4117" s="5">
        <v>4525001</v>
      </c>
      <c r="M4117" s="6">
        <v>24.483671090000001</v>
      </c>
      <c r="AB4117" s="8" t="s">
        <v>7735</v>
      </c>
    </row>
    <row r="4118" spans="1:28" x14ac:dyDescent="0.35">
      <c r="A4118" t="s">
        <v>4236</v>
      </c>
      <c r="B4118" t="s">
        <v>8901</v>
      </c>
      <c r="C4118" t="s">
        <v>8901</v>
      </c>
      <c r="G4118" s="1">
        <v>-2528.3770223897195</v>
      </c>
      <c r="H4118" s="1">
        <v>2.7395981659256102E-5</v>
      </c>
      <c r="K4118" s="4">
        <v>110788636.17</v>
      </c>
      <c r="L4118" s="5">
        <v>4525001</v>
      </c>
      <c r="M4118" s="6">
        <v>24.483671090000001</v>
      </c>
      <c r="AB4118" s="8" t="s">
        <v>7735</v>
      </c>
    </row>
    <row r="4119" spans="1:28" x14ac:dyDescent="0.35">
      <c r="A4119" t="s">
        <v>4236</v>
      </c>
      <c r="B4119" t="s">
        <v>8902</v>
      </c>
      <c r="C4119" t="s">
        <v>8902</v>
      </c>
      <c r="G4119" s="1">
        <v>-2565.9595314387902</v>
      </c>
      <c r="H4119" s="1">
        <v>0</v>
      </c>
      <c r="K4119" s="4">
        <v>110788636.17</v>
      </c>
      <c r="L4119" s="5">
        <v>4525001</v>
      </c>
      <c r="M4119" s="6">
        <v>24.483671090000001</v>
      </c>
      <c r="AB4119" s="8" t="s">
        <v>7735</v>
      </c>
    </row>
    <row r="4120" spans="1:28" x14ac:dyDescent="0.35">
      <c r="A4120" t="s">
        <v>4236</v>
      </c>
      <c r="B4120" t="s">
        <v>8903</v>
      </c>
      <c r="C4120" t="s">
        <v>8903</v>
      </c>
      <c r="G4120" s="1">
        <v>-2616.3899540084367</v>
      </c>
      <c r="H4120" s="1">
        <v>1.19675163525229E-4</v>
      </c>
      <c r="K4120" s="4">
        <v>110788636.17</v>
      </c>
      <c r="L4120" s="5">
        <v>4525001</v>
      </c>
      <c r="M4120" s="6">
        <v>24.483671090000001</v>
      </c>
      <c r="AB4120" s="8" t="s">
        <v>7735</v>
      </c>
    </row>
    <row r="4121" spans="1:28" x14ac:dyDescent="0.35">
      <c r="A4121" t="s">
        <v>4236</v>
      </c>
      <c r="B4121" t="s">
        <v>8904</v>
      </c>
      <c r="C4121" t="s">
        <v>8904</v>
      </c>
      <c r="G4121" s="1">
        <v>-2810.2554557915623</v>
      </c>
      <c r="H4121" s="1">
        <v>4.3359409870157099E-4</v>
      </c>
      <c r="K4121" s="4">
        <v>110788636.17</v>
      </c>
      <c r="L4121" s="5">
        <v>4525001</v>
      </c>
      <c r="M4121" s="6">
        <v>24.483671090000001</v>
      </c>
      <c r="AB4121" s="8" t="s">
        <v>7735</v>
      </c>
    </row>
    <row r="4122" spans="1:28" x14ac:dyDescent="0.35">
      <c r="A4122" t="s">
        <v>4236</v>
      </c>
      <c r="B4122" t="s">
        <v>8905</v>
      </c>
      <c r="C4122" t="s">
        <v>8905</v>
      </c>
      <c r="G4122" s="1">
        <v>-3107.3409952983243</v>
      </c>
      <c r="H4122" s="1">
        <v>9.1052203664021103E-4</v>
      </c>
      <c r="K4122" s="4">
        <v>110788636.17</v>
      </c>
      <c r="L4122" s="5">
        <v>4525001</v>
      </c>
      <c r="M4122" s="6">
        <v>24.483671090000001</v>
      </c>
      <c r="AB4122" s="8" t="s">
        <v>7735</v>
      </c>
    </row>
    <row r="4123" spans="1:28" x14ac:dyDescent="0.35">
      <c r="A4123" t="s">
        <v>4236</v>
      </c>
      <c r="B4123" t="s">
        <v>8906</v>
      </c>
      <c r="C4123" t="s">
        <v>8906</v>
      </c>
      <c r="G4123" s="1">
        <v>-2850.7412280153803</v>
      </c>
      <c r="H4123" s="1">
        <v>5.4799613558495605E-4</v>
      </c>
      <c r="K4123" s="4">
        <v>110788636.17</v>
      </c>
      <c r="L4123" s="5">
        <v>4525001</v>
      </c>
      <c r="M4123" s="6">
        <v>24.483671090000001</v>
      </c>
      <c r="AB4123" s="8" t="s">
        <v>7735</v>
      </c>
    </row>
    <row r="4124" spans="1:28" x14ac:dyDescent="0.35">
      <c r="A4124" t="s">
        <v>4236</v>
      </c>
      <c r="B4124" t="s">
        <v>8907</v>
      </c>
      <c r="C4124" t="s">
        <v>8907</v>
      </c>
      <c r="G4124" s="1">
        <v>-3440.1326151911858</v>
      </c>
      <c r="H4124" s="1">
        <v>1.0446941775511601E-3</v>
      </c>
      <c r="K4124" s="4">
        <v>110788636.17</v>
      </c>
      <c r="L4124" s="5">
        <v>4525001</v>
      </c>
      <c r="M4124" s="6">
        <v>24.483671090000001</v>
      </c>
      <c r="AB4124" s="8" t="s">
        <v>7735</v>
      </c>
    </row>
    <row r="4125" spans="1:28" x14ac:dyDescent="0.35">
      <c r="A4125" t="s">
        <v>4236</v>
      </c>
      <c r="B4125" t="s">
        <v>8908</v>
      </c>
      <c r="C4125" t="s">
        <v>8908</v>
      </c>
      <c r="G4125" s="1">
        <v>-2779.1062649041874</v>
      </c>
      <c r="H4125" s="1">
        <v>1.3041739898097E-3</v>
      </c>
      <c r="K4125" s="4">
        <v>110788636.17</v>
      </c>
      <c r="L4125" s="5">
        <v>4525001</v>
      </c>
      <c r="M4125" s="6">
        <v>24.483671090000001</v>
      </c>
      <c r="AB4125" s="8" t="s">
        <v>7735</v>
      </c>
    </row>
    <row r="4126" spans="1:28" x14ac:dyDescent="0.35">
      <c r="A4126" t="s">
        <v>4236</v>
      </c>
      <c r="B4126" t="s">
        <v>8909</v>
      </c>
      <c r="C4126" t="s">
        <v>8909</v>
      </c>
      <c r="G4126" s="1">
        <v>-2631.6895493797406</v>
      </c>
      <c r="H4126" s="1">
        <v>9.4670313840830602E-5</v>
      </c>
      <c r="K4126" s="4">
        <v>110788636.17</v>
      </c>
      <c r="L4126" s="5">
        <v>4525001</v>
      </c>
      <c r="M4126" s="6">
        <v>24.483671090000001</v>
      </c>
      <c r="AB4126" s="8" t="s">
        <v>7735</v>
      </c>
    </row>
    <row r="4127" spans="1:28" x14ac:dyDescent="0.35">
      <c r="A4127" t="s">
        <v>4236</v>
      </c>
      <c r="B4127" t="s">
        <v>8910</v>
      </c>
      <c r="C4127" t="s">
        <v>8910</v>
      </c>
      <c r="G4127" s="1">
        <v>-3006.0925938187588</v>
      </c>
      <c r="H4127" s="1">
        <v>9.0982931219898695E-4</v>
      </c>
      <c r="K4127" s="4">
        <v>110788636.17</v>
      </c>
      <c r="L4127" s="5">
        <v>4525001</v>
      </c>
      <c r="M4127" s="6">
        <v>24.483671090000001</v>
      </c>
      <c r="AB4127" s="8" t="s">
        <v>7735</v>
      </c>
    </row>
    <row r="4128" spans="1:28" x14ac:dyDescent="0.35">
      <c r="A4128" t="s">
        <v>4236</v>
      </c>
      <c r="B4128" t="s">
        <v>8911</v>
      </c>
      <c r="C4128" t="s">
        <v>8911</v>
      </c>
      <c r="G4128" s="1">
        <v>-2928.3456194300816</v>
      </c>
      <c r="H4128" s="1">
        <v>8.33641403123162E-4</v>
      </c>
      <c r="K4128" s="4">
        <v>110788636.17</v>
      </c>
      <c r="L4128" s="5">
        <v>4525001</v>
      </c>
      <c r="M4128" s="6">
        <v>24.483671090000001</v>
      </c>
      <c r="AB4128" s="8" t="s">
        <v>7735</v>
      </c>
    </row>
    <row r="4129" spans="1:28" x14ac:dyDescent="0.35">
      <c r="A4129" t="s">
        <v>4236</v>
      </c>
      <c r="B4129" t="s">
        <v>8912</v>
      </c>
      <c r="C4129" t="s">
        <v>8912</v>
      </c>
      <c r="G4129" s="1">
        <v>-2663.3960020900322</v>
      </c>
      <c r="H4129" s="1">
        <v>1.31363356433773E-3</v>
      </c>
      <c r="K4129" s="4">
        <v>110788636.17</v>
      </c>
      <c r="L4129" s="5">
        <v>4525001</v>
      </c>
      <c r="M4129" s="6">
        <v>24.483671090000001</v>
      </c>
      <c r="AB4129" s="8" t="s">
        <v>7735</v>
      </c>
    </row>
    <row r="4130" spans="1:28" x14ac:dyDescent="0.35">
      <c r="A4130" t="s">
        <v>4236</v>
      </c>
      <c r="B4130" t="s">
        <v>8913</v>
      </c>
      <c r="C4130" t="s">
        <v>8913</v>
      </c>
      <c r="G4130" s="1">
        <v>-2727.0590887158469</v>
      </c>
      <c r="H4130" s="1">
        <v>4.2387566238013402E-4</v>
      </c>
      <c r="K4130" s="4">
        <v>110788636.17</v>
      </c>
      <c r="L4130" s="5">
        <v>4525001</v>
      </c>
      <c r="M4130" s="6">
        <v>24.483671090000001</v>
      </c>
      <c r="AB4130" s="8" t="s">
        <v>7735</v>
      </c>
    </row>
    <row r="4131" spans="1:28" x14ac:dyDescent="0.35">
      <c r="A4131" t="s">
        <v>4236</v>
      </c>
      <c r="B4131" t="s">
        <v>8914</v>
      </c>
      <c r="C4131" t="s">
        <v>8914</v>
      </c>
      <c r="G4131" s="1">
        <v>-2832.0580665633352</v>
      </c>
      <c r="H4131" s="1">
        <v>7.2044316341427796E-4</v>
      </c>
      <c r="K4131" s="4">
        <v>110788636.17</v>
      </c>
      <c r="L4131" s="5">
        <v>4525001</v>
      </c>
      <c r="M4131" s="6">
        <v>24.483671090000001</v>
      </c>
      <c r="AB4131" s="8" t="s">
        <v>7735</v>
      </c>
    </row>
    <row r="4132" spans="1:28" x14ac:dyDescent="0.35">
      <c r="A4132" t="s">
        <v>4236</v>
      </c>
      <c r="B4132" t="s">
        <v>8915</v>
      </c>
      <c r="C4132" t="s">
        <v>8915</v>
      </c>
      <c r="G4132" s="1">
        <v>-2590.3285087173786</v>
      </c>
      <c r="H4132" s="1">
        <v>2.5611571983889401E-4</v>
      </c>
      <c r="K4132" s="4">
        <v>110788636.17</v>
      </c>
      <c r="L4132" s="5">
        <v>4525001</v>
      </c>
      <c r="M4132" s="6">
        <v>24.483671090000001</v>
      </c>
      <c r="AB4132" s="8" t="s">
        <v>7735</v>
      </c>
    </row>
    <row r="4133" spans="1:28" x14ac:dyDescent="0.35">
      <c r="A4133" t="s">
        <v>4236</v>
      </c>
      <c r="B4133" t="s">
        <v>8916</v>
      </c>
      <c r="C4133" t="s">
        <v>8916</v>
      </c>
      <c r="G4133" s="1">
        <v>-2580.9271049438203</v>
      </c>
      <c r="H4133" s="1">
        <v>3.7437985207266599E-4</v>
      </c>
      <c r="K4133" s="4">
        <v>110788636.17</v>
      </c>
      <c r="L4133" s="5">
        <v>4525001</v>
      </c>
      <c r="M4133" s="6">
        <v>24.483671090000001</v>
      </c>
      <c r="AB4133" s="8" t="s">
        <v>7735</v>
      </c>
    </row>
    <row r="4134" spans="1:28" x14ac:dyDescent="0.35">
      <c r="A4134" t="s">
        <v>4236</v>
      </c>
      <c r="B4134" t="s">
        <v>8917</v>
      </c>
      <c r="C4134" t="s">
        <v>8917</v>
      </c>
      <c r="G4134" s="1">
        <v>-2879.5191321984644</v>
      </c>
      <c r="H4134" s="1">
        <v>1.39086385407934E-3</v>
      </c>
      <c r="K4134" s="4">
        <v>110788636.17</v>
      </c>
      <c r="L4134" s="5">
        <v>4525001</v>
      </c>
      <c r="M4134" s="6">
        <v>24.483671090000001</v>
      </c>
      <c r="AB4134" s="8" t="s">
        <v>7735</v>
      </c>
    </row>
    <row r="4135" spans="1:28" x14ac:dyDescent="0.35">
      <c r="A4135" t="s">
        <v>4236</v>
      </c>
      <c r="B4135" t="s">
        <v>8918</v>
      </c>
      <c r="C4135" t="s">
        <v>8918</v>
      </c>
      <c r="G4135" s="1">
        <v>-3106.5245683458238</v>
      </c>
      <c r="H4135" s="1">
        <v>1.2396914513737201E-3</v>
      </c>
      <c r="K4135" s="4">
        <v>110788636.17</v>
      </c>
      <c r="L4135" s="5">
        <v>4525001</v>
      </c>
      <c r="M4135" s="6">
        <v>24.483671090000001</v>
      </c>
      <c r="AB4135" s="8" t="s">
        <v>7735</v>
      </c>
    </row>
    <row r="4136" spans="1:28" x14ac:dyDescent="0.35">
      <c r="A4136" t="s">
        <v>4236</v>
      </c>
      <c r="B4136" t="s">
        <v>8919</v>
      </c>
      <c r="C4136" t="s">
        <v>8919</v>
      </c>
      <c r="G4136" s="1">
        <v>-2989.6943908576472</v>
      </c>
      <c r="H4136" s="1">
        <v>1.36714894043156E-3</v>
      </c>
      <c r="K4136" s="4">
        <v>110788636.17</v>
      </c>
      <c r="L4136" s="5">
        <v>4525001</v>
      </c>
      <c r="M4136" s="6">
        <v>24.483671090000001</v>
      </c>
      <c r="AB4136" s="8" t="s">
        <v>7735</v>
      </c>
    </row>
    <row r="4137" spans="1:28" x14ac:dyDescent="0.35">
      <c r="A4137" t="s">
        <v>4236</v>
      </c>
      <c r="B4137" t="s">
        <v>8920</v>
      </c>
      <c r="C4137" t="s">
        <v>8920</v>
      </c>
      <c r="G4137" s="1">
        <v>-2796.9212035989108</v>
      </c>
      <c r="H4137" s="1">
        <v>7.0918940195499895E-4</v>
      </c>
      <c r="K4137" s="4">
        <v>110788636.17</v>
      </c>
      <c r="L4137" s="5">
        <v>4525001</v>
      </c>
      <c r="M4137" s="6">
        <v>24.483671090000001</v>
      </c>
      <c r="AB4137" s="8" t="s">
        <v>7735</v>
      </c>
    </row>
    <row r="4138" spans="1:28" x14ac:dyDescent="0.35">
      <c r="A4138" t="s">
        <v>4236</v>
      </c>
      <c r="B4138" t="s">
        <v>8921</v>
      </c>
      <c r="C4138" t="s">
        <v>8921</v>
      </c>
      <c r="G4138" s="1">
        <v>-2836.9835077402881</v>
      </c>
      <c r="H4138" s="1">
        <v>8.7097019973556705E-4</v>
      </c>
      <c r="K4138" s="4">
        <v>110788636.17</v>
      </c>
      <c r="L4138" s="5">
        <v>4525001</v>
      </c>
      <c r="M4138" s="6">
        <v>24.483671090000001</v>
      </c>
      <c r="AB4138" s="8" t="s">
        <v>7735</v>
      </c>
    </row>
    <row r="4139" spans="1:28" x14ac:dyDescent="0.35">
      <c r="A4139" t="s">
        <v>4236</v>
      </c>
      <c r="B4139" t="s">
        <v>8922</v>
      </c>
      <c r="C4139" t="s">
        <v>8922</v>
      </c>
      <c r="G4139" s="1">
        <v>-2766.0215576685964</v>
      </c>
      <c r="H4139" s="1">
        <v>1.7805252900008101E-3</v>
      </c>
      <c r="K4139" s="4">
        <v>110788636.17</v>
      </c>
      <c r="L4139" s="5">
        <v>4525001</v>
      </c>
      <c r="M4139" s="6">
        <v>24.483671090000001</v>
      </c>
      <c r="AB4139" s="8" t="s">
        <v>7735</v>
      </c>
    </row>
    <row r="4140" spans="1:28" x14ac:dyDescent="0.35">
      <c r="A4140" t="s">
        <v>4236</v>
      </c>
      <c r="B4140" t="s">
        <v>8923</v>
      </c>
      <c r="C4140" t="s">
        <v>8923</v>
      </c>
      <c r="G4140" s="1">
        <v>-3090.9493694672328</v>
      </c>
      <c r="H4140" s="1">
        <v>1.3822855150043101E-3</v>
      </c>
      <c r="K4140" s="4">
        <v>110788636.17</v>
      </c>
      <c r="L4140" s="5">
        <v>4525001</v>
      </c>
      <c r="M4140" s="6">
        <v>24.483671090000001</v>
      </c>
      <c r="AB4140" s="8" t="s">
        <v>7735</v>
      </c>
    </row>
    <row r="4141" spans="1:28" x14ac:dyDescent="0.35">
      <c r="A4141" t="s">
        <v>4236</v>
      </c>
      <c r="B4141" t="s">
        <v>8924</v>
      </c>
      <c r="C4141" t="s">
        <v>8924</v>
      </c>
      <c r="G4141" s="1">
        <v>-2619.7795673170936</v>
      </c>
      <c r="H4141" s="1">
        <v>2.1260534123778999E-4</v>
      </c>
      <c r="K4141" s="4">
        <v>110788636.17</v>
      </c>
      <c r="L4141" s="5">
        <v>4525001</v>
      </c>
      <c r="M4141" s="6">
        <v>24.483671090000001</v>
      </c>
      <c r="AB4141" s="8" t="s">
        <v>7735</v>
      </c>
    </row>
    <row r="4142" spans="1:28" x14ac:dyDescent="0.35">
      <c r="A4142" t="s">
        <v>4236</v>
      </c>
      <c r="B4142" t="s">
        <v>8925</v>
      </c>
      <c r="C4142" t="s">
        <v>8925</v>
      </c>
      <c r="G4142" s="1">
        <v>-2651.230664037716</v>
      </c>
      <c r="H4142" s="1">
        <v>1.78892396733861E-3</v>
      </c>
      <c r="K4142" s="4">
        <v>110788636.17</v>
      </c>
      <c r="L4142" s="5">
        <v>4525001</v>
      </c>
      <c r="M4142" s="6">
        <v>24.483671090000001</v>
      </c>
      <c r="AB4142" s="8" t="s">
        <v>7735</v>
      </c>
    </row>
    <row r="4143" spans="1:28" x14ac:dyDescent="0.35">
      <c r="A4143" t="s">
        <v>4236</v>
      </c>
      <c r="B4143" t="s">
        <v>8926</v>
      </c>
      <c r="C4143" t="s">
        <v>8926</v>
      </c>
      <c r="G4143" s="1">
        <v>-2913.8283101597222</v>
      </c>
      <c r="H4143" s="1">
        <v>1.2642410657593499E-3</v>
      </c>
      <c r="K4143" s="4">
        <v>110788636.17</v>
      </c>
      <c r="L4143" s="5">
        <v>4525001</v>
      </c>
      <c r="M4143" s="6">
        <v>24.483671090000001</v>
      </c>
      <c r="AB4143" s="8" t="s">
        <v>7735</v>
      </c>
    </row>
    <row r="4144" spans="1:28" x14ac:dyDescent="0.35">
      <c r="A4144" t="s">
        <v>4236</v>
      </c>
      <c r="B4144" t="s">
        <v>8927</v>
      </c>
      <c r="C4144" t="s">
        <v>8927</v>
      </c>
      <c r="G4144" s="1">
        <v>-2714.4049551611988</v>
      </c>
      <c r="H4144" s="1">
        <v>7.0700329217952503E-4</v>
      </c>
      <c r="K4144" s="4">
        <v>110788636.17</v>
      </c>
      <c r="L4144" s="5">
        <v>4525001</v>
      </c>
      <c r="M4144" s="6">
        <v>24.483671090000001</v>
      </c>
      <c r="AB4144" s="8" t="s">
        <v>7735</v>
      </c>
    </row>
    <row r="4145" spans="1:28" x14ac:dyDescent="0.35">
      <c r="A4145" t="s">
        <v>4236</v>
      </c>
      <c r="B4145" t="s">
        <v>8928</v>
      </c>
      <c r="C4145" t="s">
        <v>8928</v>
      </c>
      <c r="G4145" s="1">
        <v>-2990.7797965829677</v>
      </c>
      <c r="H4145" s="1">
        <v>1.37444940573751E-3</v>
      </c>
      <c r="K4145" s="4">
        <v>110788636.17</v>
      </c>
      <c r="L4145" s="5">
        <v>4525001</v>
      </c>
      <c r="M4145" s="6">
        <v>24.483671090000001</v>
      </c>
      <c r="AB4145" s="8" t="s">
        <v>7735</v>
      </c>
    </row>
    <row r="4146" spans="1:28" x14ac:dyDescent="0.35">
      <c r="A4146" t="s">
        <v>4236</v>
      </c>
      <c r="B4146" t="s">
        <v>8929</v>
      </c>
      <c r="C4146" t="s">
        <v>8929</v>
      </c>
      <c r="G4146" s="1">
        <v>-2578.7974795837931</v>
      </c>
      <c r="H4146" s="1">
        <v>4.6470066716999202E-4</v>
      </c>
      <c r="K4146" s="4">
        <v>110788636.17</v>
      </c>
      <c r="L4146" s="5">
        <v>4525001</v>
      </c>
      <c r="M4146" s="6">
        <v>24.483671090000001</v>
      </c>
      <c r="AB4146" s="8" t="s">
        <v>7735</v>
      </c>
    </row>
    <row r="4147" spans="1:28" x14ac:dyDescent="0.35">
      <c r="A4147" t="s">
        <v>4236</v>
      </c>
      <c r="B4147" t="s">
        <v>8930</v>
      </c>
      <c r="C4147" t="s">
        <v>8930</v>
      </c>
      <c r="G4147" s="1">
        <v>-3419.9475013600049</v>
      </c>
      <c r="H4147" s="1">
        <v>1.6116764491440601E-3</v>
      </c>
      <c r="K4147" s="4">
        <v>110788636.17</v>
      </c>
      <c r="L4147" s="5">
        <v>4525001</v>
      </c>
      <c r="M4147" s="6">
        <v>24.483671090000001</v>
      </c>
      <c r="AB4147" s="8" t="s">
        <v>7735</v>
      </c>
    </row>
    <row r="4148" spans="1:28" x14ac:dyDescent="0.35">
      <c r="A4148" t="s">
        <v>4236</v>
      </c>
      <c r="B4148" t="s">
        <v>8931</v>
      </c>
      <c r="C4148" t="s">
        <v>8931</v>
      </c>
      <c r="G4148" s="1">
        <v>-2818.4377732347193</v>
      </c>
      <c r="H4148" s="1">
        <v>1.11195884405879E-3</v>
      </c>
      <c r="K4148" s="4">
        <v>110788636.17</v>
      </c>
      <c r="L4148" s="5">
        <v>4525001</v>
      </c>
      <c r="M4148" s="6">
        <v>24.483671090000001</v>
      </c>
      <c r="AB4148" s="8" t="s">
        <v>7735</v>
      </c>
    </row>
    <row r="4149" spans="1:28" x14ac:dyDescent="0.35">
      <c r="A4149" t="s">
        <v>4236</v>
      </c>
      <c r="B4149" t="s">
        <v>8932</v>
      </c>
      <c r="C4149" t="s">
        <v>8932</v>
      </c>
      <c r="G4149" s="1">
        <v>-2569.5430248873322</v>
      </c>
      <c r="H4149" s="1">
        <v>6.3340868449109598E-4</v>
      </c>
      <c r="K4149" s="4">
        <v>110788636.17</v>
      </c>
      <c r="L4149" s="5">
        <v>4525001</v>
      </c>
      <c r="M4149" s="6">
        <v>24.483671090000001</v>
      </c>
      <c r="AB4149" s="8" t="s">
        <v>7735</v>
      </c>
    </row>
    <row r="4150" spans="1:28" x14ac:dyDescent="0.35">
      <c r="A4150" t="s">
        <v>4236</v>
      </c>
      <c r="B4150" t="s">
        <v>8933</v>
      </c>
      <c r="C4150" t="s">
        <v>8933</v>
      </c>
      <c r="G4150" s="1">
        <v>-2974.4207231300625</v>
      </c>
      <c r="H4150" s="1">
        <v>1.9554511258223E-3</v>
      </c>
      <c r="K4150" s="4">
        <v>110788636.17</v>
      </c>
      <c r="L4150" s="5">
        <v>4525001</v>
      </c>
      <c r="M4150" s="6">
        <v>24.483671090000001</v>
      </c>
      <c r="AB4150" s="8" t="s">
        <v>7735</v>
      </c>
    </row>
    <row r="4151" spans="1:28" x14ac:dyDescent="0.35">
      <c r="A4151" t="s">
        <v>4236</v>
      </c>
      <c r="B4151" t="s">
        <v>8934</v>
      </c>
      <c r="C4151" t="s">
        <v>8934</v>
      </c>
      <c r="G4151" s="1">
        <v>-3090.1145903563765</v>
      </c>
      <c r="H4151" s="1">
        <v>1.8316156911188401E-3</v>
      </c>
      <c r="K4151" s="4">
        <v>110788636.17</v>
      </c>
      <c r="L4151" s="5">
        <v>4525001</v>
      </c>
      <c r="M4151" s="6">
        <v>24.483671090000001</v>
      </c>
      <c r="AB4151" s="8" t="s">
        <v>7735</v>
      </c>
    </row>
    <row r="4152" spans="1:28" x14ac:dyDescent="0.35">
      <c r="A4152" t="s">
        <v>4236</v>
      </c>
      <c r="B4152" t="s">
        <v>8935</v>
      </c>
      <c r="C4152" t="s">
        <v>8935</v>
      </c>
      <c r="G4152" s="1">
        <v>-2783.6816303653177</v>
      </c>
      <c r="H4152" s="1">
        <v>1.12872941572165E-3</v>
      </c>
      <c r="K4152" s="4">
        <v>110788636.17</v>
      </c>
      <c r="L4152" s="5">
        <v>4525001</v>
      </c>
      <c r="M4152" s="6">
        <v>24.483671090000001</v>
      </c>
      <c r="AB4152" s="8" t="s">
        <v>7735</v>
      </c>
    </row>
    <row r="4153" spans="1:28" x14ac:dyDescent="0.35">
      <c r="A4153" t="s">
        <v>4236</v>
      </c>
      <c r="B4153" t="s">
        <v>8936</v>
      </c>
      <c r="C4153" t="s">
        <v>8936</v>
      </c>
      <c r="G4153" s="1">
        <v>-2753.0290423287861</v>
      </c>
      <c r="H4153" s="1">
        <v>2.4072569675622998E-3</v>
      </c>
      <c r="K4153" s="4">
        <v>110788636.17</v>
      </c>
      <c r="L4153" s="5">
        <v>4525001</v>
      </c>
      <c r="M4153" s="6">
        <v>24.483671090000001</v>
      </c>
      <c r="AB4153" s="8" t="s">
        <v>7735</v>
      </c>
    </row>
    <row r="4154" spans="1:28" x14ac:dyDescent="0.35">
      <c r="A4154" t="s">
        <v>4236</v>
      </c>
      <c r="B4154" t="s">
        <v>8937</v>
      </c>
      <c r="C4154" t="s">
        <v>8937</v>
      </c>
      <c r="G4154" s="1">
        <v>-2823.3251401275124</v>
      </c>
      <c r="H4154" s="1">
        <v>1.3535922714993801E-3</v>
      </c>
      <c r="K4154" s="4">
        <v>110788636.17</v>
      </c>
      <c r="L4154" s="5">
        <v>4525001</v>
      </c>
      <c r="M4154" s="6">
        <v>24.483671090000001</v>
      </c>
      <c r="AB4154" s="8" t="s">
        <v>7735</v>
      </c>
    </row>
    <row r="4155" spans="1:28" x14ac:dyDescent="0.35">
      <c r="A4155" t="s">
        <v>4236</v>
      </c>
      <c r="B4155" t="s">
        <v>8938</v>
      </c>
      <c r="C4155" t="s">
        <v>8938</v>
      </c>
      <c r="G4155" s="1">
        <v>-2639.1484856979082</v>
      </c>
      <c r="H4155" s="1">
        <v>2.4087178141389801E-3</v>
      </c>
      <c r="K4155" s="4">
        <v>110788636.17</v>
      </c>
      <c r="L4155" s="5">
        <v>4525001</v>
      </c>
      <c r="M4155" s="6">
        <v>24.483671090000001</v>
      </c>
      <c r="AB4155" s="8" t="s">
        <v>7735</v>
      </c>
    </row>
    <row r="4156" spans="1:28" x14ac:dyDescent="0.35">
      <c r="A4156" t="s">
        <v>4236</v>
      </c>
      <c r="B4156" t="s">
        <v>8939</v>
      </c>
      <c r="C4156" t="s">
        <v>8939</v>
      </c>
      <c r="G4156" s="1">
        <v>-3074.687104285194</v>
      </c>
      <c r="H4156" s="1">
        <v>2.0396651217327601E-3</v>
      </c>
      <c r="K4156" s="4">
        <v>110788636.17</v>
      </c>
      <c r="L4156" s="5">
        <v>4525001</v>
      </c>
      <c r="M4156" s="6">
        <v>24.483671090000001</v>
      </c>
      <c r="AB4156" s="8" t="s">
        <v>7735</v>
      </c>
    </row>
    <row r="4157" spans="1:28" x14ac:dyDescent="0.35">
      <c r="A4157" t="s">
        <v>4236</v>
      </c>
      <c r="B4157" t="s">
        <v>8940</v>
      </c>
      <c r="C4157" t="s">
        <v>8940</v>
      </c>
      <c r="G4157" s="1">
        <v>-2701.8386944950162</v>
      </c>
      <c r="H4157" s="1">
        <v>1.1448884221615099E-3</v>
      </c>
      <c r="K4157" s="4">
        <v>110788636.17</v>
      </c>
      <c r="L4157" s="5">
        <v>4525001</v>
      </c>
      <c r="M4157" s="6">
        <v>24.483671090000001</v>
      </c>
      <c r="AB4157" s="8" t="s">
        <v>7735</v>
      </c>
    </row>
    <row r="4158" spans="1:28" x14ac:dyDescent="0.35">
      <c r="A4158" t="s">
        <v>4236</v>
      </c>
      <c r="B4158" t="s">
        <v>8941</v>
      </c>
      <c r="C4158" t="s">
        <v>8941</v>
      </c>
      <c r="G4158" s="1">
        <v>-2899.4186885107524</v>
      </c>
      <c r="H4158" s="1">
        <v>1.8692079505823001E-3</v>
      </c>
      <c r="K4158" s="4">
        <v>110788636.17</v>
      </c>
      <c r="L4158" s="5">
        <v>4525001</v>
      </c>
      <c r="M4158" s="6">
        <v>24.483671090000001</v>
      </c>
      <c r="AB4158" s="8" t="s">
        <v>7735</v>
      </c>
    </row>
    <row r="4159" spans="1:28" x14ac:dyDescent="0.35">
      <c r="A4159" t="s">
        <v>4236</v>
      </c>
      <c r="B4159" t="s">
        <v>8942</v>
      </c>
      <c r="C4159" t="s">
        <v>8942</v>
      </c>
      <c r="G4159" s="1">
        <v>-2975.5837053006262</v>
      </c>
      <c r="H4159" s="1">
        <v>2.0221827785364098E-3</v>
      </c>
      <c r="K4159" s="4">
        <v>110788636.17</v>
      </c>
      <c r="L4159" s="5">
        <v>4525001</v>
      </c>
      <c r="M4159" s="6">
        <v>24.483671090000001</v>
      </c>
      <c r="AB4159" s="8" t="s">
        <v>7735</v>
      </c>
    </row>
    <row r="4160" spans="1:28" x14ac:dyDescent="0.35">
      <c r="A4160" t="s">
        <v>4236</v>
      </c>
      <c r="B4160" t="s">
        <v>8943</v>
      </c>
      <c r="C4160" t="s">
        <v>8943</v>
      </c>
      <c r="G4160" s="1">
        <v>-2804.9155008183852</v>
      </c>
      <c r="H4160" s="1">
        <v>1.6753957801082301E-3</v>
      </c>
      <c r="K4160" s="4">
        <v>110788636.17</v>
      </c>
      <c r="L4160" s="5">
        <v>4525001</v>
      </c>
      <c r="M4160" s="6">
        <v>24.483671090000001</v>
      </c>
      <c r="AB4160" s="8" t="s">
        <v>7735</v>
      </c>
    </row>
    <row r="4161" spans="1:28" x14ac:dyDescent="0.35">
      <c r="A4161" t="s">
        <v>4236</v>
      </c>
      <c r="B4161" t="s">
        <v>8944</v>
      </c>
      <c r="C4161" t="s">
        <v>8944</v>
      </c>
      <c r="G4161" s="1">
        <v>-3399.9395231545595</v>
      </c>
      <c r="H4161" s="1">
        <v>2.4198251007922201E-3</v>
      </c>
      <c r="K4161" s="4">
        <v>110788636.17</v>
      </c>
      <c r="L4161" s="5">
        <v>4525001</v>
      </c>
      <c r="M4161" s="6">
        <v>24.483671090000001</v>
      </c>
      <c r="AB4161" s="8" t="s">
        <v>7735</v>
      </c>
    </row>
    <row r="4162" spans="1:28" x14ac:dyDescent="0.35">
      <c r="A4162" t="s">
        <v>4236</v>
      </c>
      <c r="B4162" t="s">
        <v>8945</v>
      </c>
      <c r="C4162" t="s">
        <v>8945</v>
      </c>
      <c r="G4162" s="1">
        <v>-2959.2638016588176</v>
      </c>
      <c r="H4162" s="1">
        <v>2.7410085658936098E-3</v>
      </c>
      <c r="K4162" s="4">
        <v>110788636.17</v>
      </c>
      <c r="L4162" s="5">
        <v>4525001</v>
      </c>
      <c r="M4162" s="6">
        <v>24.483671090000001</v>
      </c>
      <c r="AB4162" s="8" t="s">
        <v>7735</v>
      </c>
    </row>
    <row r="4163" spans="1:28" x14ac:dyDescent="0.35">
      <c r="A4163" t="s">
        <v>4236</v>
      </c>
      <c r="B4163" t="s">
        <v>8946</v>
      </c>
      <c r="C4163" t="s">
        <v>8946</v>
      </c>
      <c r="G4163" s="1">
        <v>-3073.8342964455678</v>
      </c>
      <c r="H4163" s="1">
        <v>2.6347174345543001E-3</v>
      </c>
      <c r="K4163" s="4">
        <v>110788636.17</v>
      </c>
      <c r="L4163" s="5">
        <v>4525001</v>
      </c>
      <c r="M4163" s="6">
        <v>24.483671090000001</v>
      </c>
      <c r="AB4163" s="8" t="s">
        <v>7735</v>
      </c>
    </row>
    <row r="4164" spans="1:28" x14ac:dyDescent="0.35">
      <c r="A4164" t="s">
        <v>4236</v>
      </c>
      <c r="B4164" t="s">
        <v>8947</v>
      </c>
      <c r="C4164" t="s">
        <v>8947</v>
      </c>
      <c r="G4164" s="1">
        <v>-2770.5358418589235</v>
      </c>
      <c r="H4164" s="1">
        <v>1.7529140609576499E-3</v>
      </c>
      <c r="K4164" s="4">
        <v>110788636.17</v>
      </c>
      <c r="L4164" s="5">
        <v>4525001</v>
      </c>
      <c r="M4164" s="6">
        <v>24.483671090000001</v>
      </c>
      <c r="AB4164" s="8" t="s">
        <v>7735</v>
      </c>
    </row>
    <row r="4165" spans="1:28" x14ac:dyDescent="0.35">
      <c r="A4165" t="s">
        <v>4236</v>
      </c>
      <c r="B4165" t="s">
        <v>8948</v>
      </c>
      <c r="C4165" t="s">
        <v>8948</v>
      </c>
      <c r="G4165" s="1">
        <v>-2740.127854830057</v>
      </c>
      <c r="H4165" s="1">
        <v>3.2123053586563398E-3</v>
      </c>
      <c r="K4165" s="4">
        <v>110788636.17</v>
      </c>
      <c r="L4165" s="5">
        <v>4525001</v>
      </c>
      <c r="M4165" s="6">
        <v>24.483671090000001</v>
      </c>
      <c r="AB4165" s="8" t="s">
        <v>7735</v>
      </c>
    </row>
    <row r="4166" spans="1:28" x14ac:dyDescent="0.35">
      <c r="A4166" t="s">
        <v>4236</v>
      </c>
      <c r="B4166" t="s">
        <v>8949</v>
      </c>
      <c r="C4166" t="s">
        <v>8949</v>
      </c>
      <c r="G4166" s="1">
        <v>-2809.7651708287813</v>
      </c>
      <c r="H4166" s="1">
        <v>2.0525456920430099E-3</v>
      </c>
      <c r="K4166" s="4">
        <v>110788636.17</v>
      </c>
      <c r="L4166" s="5">
        <v>4525001</v>
      </c>
      <c r="M4166" s="6">
        <v>24.483671090000001</v>
      </c>
      <c r="AB4166" s="8" t="s">
        <v>7735</v>
      </c>
    </row>
    <row r="4167" spans="1:28" x14ac:dyDescent="0.35">
      <c r="A4167" t="s">
        <v>4236</v>
      </c>
      <c r="B4167" t="s">
        <v>8950</v>
      </c>
      <c r="C4167" t="s">
        <v>8950</v>
      </c>
      <c r="G4167" s="1">
        <v>-2689.3594949868889</v>
      </c>
      <c r="H4167" s="1">
        <v>1.7981979200623599E-3</v>
      </c>
      <c r="K4167" s="4">
        <v>110788636.17</v>
      </c>
      <c r="L4167" s="5">
        <v>4525001</v>
      </c>
      <c r="M4167" s="6">
        <v>24.483671090000001</v>
      </c>
      <c r="AB4167" s="8" t="s">
        <v>7735</v>
      </c>
    </row>
    <row r="4168" spans="1:28" x14ac:dyDescent="0.35">
      <c r="A4168" t="s">
        <v>4236</v>
      </c>
      <c r="B4168" t="s">
        <v>8951</v>
      </c>
      <c r="C4168" t="s">
        <v>8951</v>
      </c>
      <c r="G4168" s="1">
        <v>-3058.5528421270997</v>
      </c>
      <c r="H4168" s="1">
        <v>2.9262370319757701E-3</v>
      </c>
      <c r="K4168" s="4">
        <v>110788636.17</v>
      </c>
      <c r="L4168" s="5">
        <v>4525001</v>
      </c>
      <c r="M4168" s="6">
        <v>24.483671090000001</v>
      </c>
      <c r="AB4168" s="8" t="s">
        <v>7735</v>
      </c>
    </row>
    <row r="4169" spans="1:28" x14ac:dyDescent="0.35">
      <c r="A4169" t="s">
        <v>4236</v>
      </c>
      <c r="B4169" t="s">
        <v>8952</v>
      </c>
      <c r="C4169" t="s">
        <v>8952</v>
      </c>
      <c r="G4169" s="1">
        <v>-2885.1156920259928</v>
      </c>
      <c r="H4169" s="1">
        <v>2.6925036216257298E-3</v>
      </c>
      <c r="K4169" s="4">
        <v>110788636.17</v>
      </c>
      <c r="L4169" s="5">
        <v>4525001</v>
      </c>
      <c r="M4169" s="6">
        <v>24.483671090000001</v>
      </c>
      <c r="AB4169" s="8" t="s">
        <v>7735</v>
      </c>
    </row>
    <row r="4170" spans="1:28" x14ac:dyDescent="0.35">
      <c r="A4170" t="s">
        <v>4236</v>
      </c>
      <c r="B4170" t="s">
        <v>8953</v>
      </c>
      <c r="C4170" t="s">
        <v>8953</v>
      </c>
      <c r="G4170" s="1">
        <v>-2791.4903109986517</v>
      </c>
      <c r="H4170" s="1">
        <v>2.4639275430827002E-3</v>
      </c>
      <c r="K4170" s="4">
        <v>110788636.17</v>
      </c>
      <c r="L4170" s="5">
        <v>4525001</v>
      </c>
      <c r="M4170" s="6">
        <v>24.483671090000001</v>
      </c>
      <c r="AB4170" s="8" t="s">
        <v>7735</v>
      </c>
    </row>
    <row r="4171" spans="1:28" x14ac:dyDescent="0.35">
      <c r="A4171" t="s">
        <v>4236</v>
      </c>
      <c r="B4171" t="s">
        <v>8954</v>
      </c>
      <c r="C4171" t="s">
        <v>8954</v>
      </c>
      <c r="G4171" s="1">
        <v>-2960.5031370171378</v>
      </c>
      <c r="H4171" s="1">
        <v>2.8936888348442902E-3</v>
      </c>
      <c r="K4171" s="4">
        <v>110788636.17</v>
      </c>
      <c r="L4171" s="5">
        <v>4525001</v>
      </c>
      <c r="M4171" s="6">
        <v>24.483671090000001</v>
      </c>
      <c r="AB4171" s="8" t="s">
        <v>7735</v>
      </c>
    </row>
    <row r="4172" spans="1:28" x14ac:dyDescent="0.35">
      <c r="A4172" t="s">
        <v>4236</v>
      </c>
      <c r="B4172" t="s">
        <v>8955</v>
      </c>
      <c r="C4172" t="s">
        <v>8955</v>
      </c>
      <c r="G4172" s="1">
        <v>-3380.1066140029429</v>
      </c>
      <c r="H4172" s="1">
        <v>3.51637802122112E-3</v>
      </c>
      <c r="K4172" s="4">
        <v>110788636.17</v>
      </c>
      <c r="L4172" s="5">
        <v>4525001</v>
      </c>
      <c r="M4172" s="6">
        <v>24.483671090000001</v>
      </c>
      <c r="AB4172" s="8" t="s">
        <v>7735</v>
      </c>
    </row>
    <row r="4173" spans="1:28" x14ac:dyDescent="0.35">
      <c r="A4173" t="s">
        <v>4236</v>
      </c>
      <c r="B4173" t="s">
        <v>8956</v>
      </c>
      <c r="C4173" t="s">
        <v>8956</v>
      </c>
      <c r="G4173" s="1">
        <v>-2944.2224396481924</v>
      </c>
      <c r="H4173" s="1">
        <v>3.7550632981075498E-3</v>
      </c>
      <c r="K4173" s="4">
        <v>110788636.17</v>
      </c>
      <c r="L4173" s="5">
        <v>4525001</v>
      </c>
      <c r="M4173" s="6">
        <v>24.483671090000001</v>
      </c>
      <c r="AB4173" s="8" t="s">
        <v>7735</v>
      </c>
    </row>
    <row r="4174" spans="1:28" x14ac:dyDescent="0.35">
      <c r="A4174" t="s">
        <v>4236</v>
      </c>
      <c r="B4174" t="s">
        <v>8957</v>
      </c>
      <c r="C4174" t="s">
        <v>8957</v>
      </c>
      <c r="G4174" s="1">
        <v>-2757.4829543803812</v>
      </c>
      <c r="H4174" s="1">
        <v>2.6348110337240899E-3</v>
      </c>
      <c r="K4174" s="4">
        <v>110788636.17</v>
      </c>
      <c r="L4174" s="5">
        <v>4525001</v>
      </c>
      <c r="M4174" s="6">
        <v>24.483671090000001</v>
      </c>
      <c r="AB4174" s="8" t="s">
        <v>7735</v>
      </c>
    </row>
    <row r="4175" spans="1:28" x14ac:dyDescent="0.35">
      <c r="A4175" t="s">
        <v>4236</v>
      </c>
      <c r="B4175" t="s">
        <v>8958</v>
      </c>
      <c r="C4175" t="s">
        <v>8958</v>
      </c>
      <c r="G4175" s="1">
        <v>-3057.682323721926</v>
      </c>
      <c r="H4175" s="1">
        <v>3.6870679613421999E-3</v>
      </c>
      <c r="K4175" s="4">
        <v>110788636.17</v>
      </c>
      <c r="L4175" s="5">
        <v>4525001</v>
      </c>
      <c r="M4175" s="6">
        <v>24.483671090000001</v>
      </c>
      <c r="AB4175" s="8" t="s">
        <v>7735</v>
      </c>
    </row>
    <row r="4176" spans="1:28" x14ac:dyDescent="0.35">
      <c r="A4176" t="s">
        <v>4236</v>
      </c>
      <c r="B4176" t="s">
        <v>8959</v>
      </c>
      <c r="C4176" t="s">
        <v>8959</v>
      </c>
      <c r="G4176" s="1">
        <v>-2727.3171412168226</v>
      </c>
      <c r="H4176" s="1">
        <v>4.2066459852680097E-3</v>
      </c>
      <c r="K4176" s="4">
        <v>110788636.17</v>
      </c>
      <c r="L4176" s="5">
        <v>4525001</v>
      </c>
      <c r="M4176" s="6">
        <v>24.483671090000001</v>
      </c>
      <c r="AB4176" s="8" t="s">
        <v>7735</v>
      </c>
    </row>
    <row r="4177" spans="1:28" x14ac:dyDescent="0.35">
      <c r="A4177" t="s">
        <v>4236</v>
      </c>
      <c r="B4177" t="s">
        <v>8960</v>
      </c>
      <c r="C4177" t="s">
        <v>8960</v>
      </c>
      <c r="G4177" s="1">
        <v>-2796.302656927287</v>
      </c>
      <c r="H4177" s="1">
        <v>3.0186476377706099E-3</v>
      </c>
      <c r="K4177" s="4">
        <v>110788636.17</v>
      </c>
      <c r="L4177" s="5">
        <v>4525001</v>
      </c>
      <c r="M4177" s="6">
        <v>24.483671090000001</v>
      </c>
      <c r="AB4177" s="8" t="s">
        <v>7735</v>
      </c>
    </row>
    <row r="4178" spans="1:28" x14ac:dyDescent="0.35">
      <c r="A4178" t="s">
        <v>4236</v>
      </c>
      <c r="B4178" t="s">
        <v>8961</v>
      </c>
      <c r="C4178" t="s">
        <v>8961</v>
      </c>
      <c r="G4178" s="1">
        <v>-2676.9665542577991</v>
      </c>
      <c r="H4178" s="1">
        <v>2.7220405800128899E-3</v>
      </c>
      <c r="K4178" s="4">
        <v>110788636.17</v>
      </c>
      <c r="L4178" s="5">
        <v>4525001</v>
      </c>
      <c r="M4178" s="6">
        <v>24.483671090000001</v>
      </c>
      <c r="AB4178" s="8" t="s">
        <v>7735</v>
      </c>
    </row>
    <row r="4179" spans="1:28" x14ac:dyDescent="0.35">
      <c r="A4179" t="s">
        <v>4236</v>
      </c>
      <c r="B4179" t="s">
        <v>8962</v>
      </c>
      <c r="C4179" t="s">
        <v>8962</v>
      </c>
      <c r="G4179" s="1">
        <v>-2778.1612766606991</v>
      </c>
      <c r="H4179" s="1">
        <v>3.50856451144043E-3</v>
      </c>
      <c r="K4179" s="4">
        <v>110788636.17</v>
      </c>
      <c r="L4179" s="5">
        <v>4525001</v>
      </c>
      <c r="M4179" s="6">
        <v>24.483671090000001</v>
      </c>
      <c r="AB4179" s="8" t="s">
        <v>7735</v>
      </c>
    </row>
    <row r="4180" spans="1:28" x14ac:dyDescent="0.35">
      <c r="A4180" t="s">
        <v>4236</v>
      </c>
      <c r="B4180" t="s">
        <v>8963</v>
      </c>
      <c r="C4180" t="s">
        <v>8963</v>
      </c>
      <c r="G4180" s="1">
        <v>-3042.5452431313715</v>
      </c>
      <c r="H4180" s="1">
        <v>4.06821458266763E-3</v>
      </c>
      <c r="K4180" s="4">
        <v>110788636.17</v>
      </c>
      <c r="L4180" s="5">
        <v>4525001</v>
      </c>
      <c r="M4180" s="6">
        <v>24.483671090000001</v>
      </c>
      <c r="AB4180" s="8" t="s">
        <v>7735</v>
      </c>
    </row>
    <row r="4181" spans="1:28" x14ac:dyDescent="0.35">
      <c r="A4181" t="s">
        <v>4236</v>
      </c>
      <c r="B4181" t="s">
        <v>8964</v>
      </c>
      <c r="C4181" t="s">
        <v>8964</v>
      </c>
      <c r="G4181" s="1">
        <v>-2945.5369237283567</v>
      </c>
      <c r="H4181" s="1">
        <v>4.0168375995948604E-3</v>
      </c>
      <c r="K4181" s="4">
        <v>110788636.17</v>
      </c>
      <c r="L4181" s="5">
        <v>4525001</v>
      </c>
      <c r="M4181" s="6">
        <v>24.483671090000001</v>
      </c>
      <c r="AB4181" s="8" t="s">
        <v>7735</v>
      </c>
    </row>
    <row r="4182" spans="1:28" x14ac:dyDescent="0.35">
      <c r="A4182" t="s">
        <v>4236</v>
      </c>
      <c r="B4182" t="s">
        <v>8965</v>
      </c>
      <c r="C4182" t="s">
        <v>8965</v>
      </c>
      <c r="G4182" s="1">
        <v>-2929.2954653448473</v>
      </c>
      <c r="H4182" s="1">
        <v>5.0037154072091403E-3</v>
      </c>
      <c r="K4182" s="4">
        <v>110788636.17</v>
      </c>
      <c r="L4182" s="5">
        <v>4525001</v>
      </c>
      <c r="M4182" s="6">
        <v>24.483671090000001</v>
      </c>
      <c r="AB4182" s="8" t="s">
        <v>7735</v>
      </c>
    </row>
    <row r="4183" spans="1:28" x14ac:dyDescent="0.35">
      <c r="A4183" t="s">
        <v>4236</v>
      </c>
      <c r="B4183" t="s">
        <v>8966</v>
      </c>
      <c r="C4183" t="s">
        <v>8966</v>
      </c>
      <c r="G4183" s="1">
        <v>-3360.4467373829548</v>
      </c>
      <c r="H4183" s="1">
        <v>4.9289702086995398E-3</v>
      </c>
      <c r="K4183" s="4">
        <v>110788636.17</v>
      </c>
      <c r="L4183" s="5">
        <v>4525001</v>
      </c>
      <c r="M4183" s="6">
        <v>24.483671090000001</v>
      </c>
      <c r="AB4183" s="8" t="s">
        <v>7735</v>
      </c>
    </row>
    <row r="4184" spans="1:28" x14ac:dyDescent="0.35">
      <c r="A4184" t="s">
        <v>4236</v>
      </c>
      <c r="B4184" t="s">
        <v>8967</v>
      </c>
      <c r="C4184" t="s">
        <v>8967</v>
      </c>
      <c r="G4184" s="1">
        <v>-2714.5960574913024</v>
      </c>
      <c r="H4184" s="1">
        <v>5.3909293731023303E-3</v>
      </c>
      <c r="K4184" s="4">
        <v>110788636.17</v>
      </c>
      <c r="L4184" s="5">
        <v>4525001</v>
      </c>
      <c r="M4184" s="6">
        <v>24.483671090000001</v>
      </c>
      <c r="AB4184" s="8" t="s">
        <v>7735</v>
      </c>
    </row>
    <row r="4185" spans="1:28" x14ac:dyDescent="0.35">
      <c r="A4185" t="s">
        <v>4236</v>
      </c>
      <c r="B4185" t="s">
        <v>1627</v>
      </c>
      <c r="C4185" t="s">
        <v>1627</v>
      </c>
      <c r="G4185" s="1">
        <v>-3.460852612700875</v>
      </c>
      <c r="H4185" s="1">
        <v>243.57499999999999</v>
      </c>
      <c r="K4185" s="4">
        <v>110788636.17</v>
      </c>
      <c r="L4185" s="5">
        <v>4525001</v>
      </c>
      <c r="M4185" s="6">
        <v>24.483671090000001</v>
      </c>
      <c r="AB4185" s="8" t="s">
        <v>7735</v>
      </c>
    </row>
    <row r="4186" spans="1:28" x14ac:dyDescent="0.35">
      <c r="A4186" t="s">
        <v>4236</v>
      </c>
      <c r="B4186" t="s">
        <v>8968</v>
      </c>
      <c r="C4186" t="s">
        <v>8968</v>
      </c>
      <c r="G4186" s="1">
        <v>1.0990124594845278E-12</v>
      </c>
      <c r="K4186" s="4">
        <v>110788636.17</v>
      </c>
      <c r="L4186" s="5">
        <v>4525001</v>
      </c>
      <c r="M4186" s="6">
        <v>24.483671090000001</v>
      </c>
      <c r="AB4186" s="8" t="s">
        <v>7735</v>
      </c>
    </row>
    <row r="4187" spans="1:28" x14ac:dyDescent="0.35">
      <c r="A4187" t="s">
        <v>4236</v>
      </c>
      <c r="B4187" t="s">
        <v>8969</v>
      </c>
      <c r="C4187" t="s">
        <v>8969</v>
      </c>
      <c r="G4187" s="1">
        <v>-18660.85993913671</v>
      </c>
      <c r="K4187" s="4">
        <v>110788636.17</v>
      </c>
      <c r="L4187" s="5">
        <v>4525001</v>
      </c>
      <c r="M4187" s="6">
        <v>24.483671090000001</v>
      </c>
      <c r="AB4187" s="8" t="s">
        <v>7735</v>
      </c>
    </row>
    <row r="4188" spans="1:28" x14ac:dyDescent="0.35">
      <c r="A4188" t="s">
        <v>4236</v>
      </c>
      <c r="B4188" t="s">
        <v>8969</v>
      </c>
      <c r="C4188" t="s">
        <v>8969</v>
      </c>
      <c r="G4188" s="1">
        <v>-13711.431006522123</v>
      </c>
      <c r="K4188" s="4">
        <v>110788636.17</v>
      </c>
      <c r="L4188" s="5">
        <v>4525001</v>
      </c>
      <c r="M4188" s="6">
        <v>24.483671090000001</v>
      </c>
      <c r="AB4188" s="8" t="s">
        <v>7735</v>
      </c>
    </row>
    <row r="4189" spans="1:28" x14ac:dyDescent="0.35">
      <c r="A4189" t="s">
        <v>4236</v>
      </c>
      <c r="B4189" t="s">
        <v>8970</v>
      </c>
      <c r="C4189" t="s">
        <v>8970</v>
      </c>
      <c r="G4189" s="1">
        <v>-49033.133286365948</v>
      </c>
      <c r="K4189" s="4">
        <v>110788636.17</v>
      </c>
      <c r="L4189" s="5">
        <v>4525001</v>
      </c>
      <c r="M4189" s="6">
        <v>24.483671090000001</v>
      </c>
      <c r="AB4189" s="8" t="s">
        <v>7735</v>
      </c>
    </row>
    <row r="4190" spans="1:28" x14ac:dyDescent="0.35">
      <c r="A4190" t="s">
        <v>4236</v>
      </c>
      <c r="B4190" t="s">
        <v>8970</v>
      </c>
      <c r="C4190" t="s">
        <v>8970</v>
      </c>
      <c r="G4190" s="1">
        <v>-27214.322634288066</v>
      </c>
      <c r="K4190" s="4">
        <v>110788636.17</v>
      </c>
      <c r="L4190" s="5">
        <v>4525001</v>
      </c>
      <c r="M4190" s="6">
        <v>24.483671090000001</v>
      </c>
      <c r="AB4190" s="8" t="s">
        <v>7735</v>
      </c>
    </row>
    <row r="4191" spans="1:28" x14ac:dyDescent="0.35">
      <c r="A4191" t="s">
        <v>4236</v>
      </c>
      <c r="B4191" t="s">
        <v>8970</v>
      </c>
      <c r="C4191" t="s">
        <v>8970</v>
      </c>
      <c r="G4191" s="1">
        <v>-23381.409079360197</v>
      </c>
      <c r="K4191" s="4">
        <v>110788636.17</v>
      </c>
      <c r="L4191" s="5">
        <v>4525001</v>
      </c>
      <c r="M4191" s="6">
        <v>24.483671090000001</v>
      </c>
      <c r="AB4191" s="8" t="s">
        <v>7735</v>
      </c>
    </row>
    <row r="4192" spans="1:28" x14ac:dyDescent="0.35">
      <c r="A4192" t="s">
        <v>4236</v>
      </c>
      <c r="B4192" t="s">
        <v>8971</v>
      </c>
      <c r="C4192" t="s">
        <v>8971</v>
      </c>
      <c r="G4192" s="1">
        <v>-84519.862731923393</v>
      </c>
      <c r="K4192" s="4">
        <v>110788636.17</v>
      </c>
      <c r="L4192" s="5">
        <v>4525001</v>
      </c>
      <c r="M4192" s="6">
        <v>24.483671090000001</v>
      </c>
      <c r="AB4192" s="8" t="s">
        <v>7735</v>
      </c>
    </row>
    <row r="4193" spans="1:28" x14ac:dyDescent="0.35">
      <c r="A4193" t="s">
        <v>4236</v>
      </c>
      <c r="B4193" t="s">
        <v>8972</v>
      </c>
      <c r="C4193" t="s">
        <v>8972</v>
      </c>
      <c r="G4193" s="1">
        <v>-251908.70329502423</v>
      </c>
      <c r="K4193" s="4">
        <v>110788636.17</v>
      </c>
      <c r="L4193" s="5">
        <v>4525001</v>
      </c>
      <c r="M4193" s="6">
        <v>24.483671090000001</v>
      </c>
      <c r="AB4193" s="8" t="s">
        <v>7735</v>
      </c>
    </row>
    <row r="4194" spans="1:28" x14ac:dyDescent="0.35">
      <c r="A4194" t="s">
        <v>4236</v>
      </c>
      <c r="B4194" t="s">
        <v>8972</v>
      </c>
      <c r="C4194" t="s">
        <v>8972</v>
      </c>
      <c r="G4194" s="1">
        <v>-80901.077249576076</v>
      </c>
      <c r="K4194" s="4">
        <v>110788636.17</v>
      </c>
      <c r="L4194" s="5">
        <v>4525001</v>
      </c>
      <c r="M4194" s="6">
        <v>24.483671090000001</v>
      </c>
      <c r="AB4194" s="8" t="s">
        <v>7735</v>
      </c>
    </row>
    <row r="4195" spans="1:28" x14ac:dyDescent="0.35">
      <c r="A4195" t="s">
        <v>4236</v>
      </c>
      <c r="B4195" t="s">
        <v>8973</v>
      </c>
      <c r="C4195" t="s">
        <v>8973</v>
      </c>
      <c r="G4195" s="1">
        <v>-138761.90156677333</v>
      </c>
      <c r="K4195" s="4">
        <v>110788636.17</v>
      </c>
      <c r="L4195" s="5">
        <v>4525001</v>
      </c>
      <c r="M4195" s="6">
        <v>24.483671090000001</v>
      </c>
      <c r="AB4195" s="8" t="s">
        <v>7735</v>
      </c>
    </row>
    <row r="4196" spans="1:28" x14ac:dyDescent="0.35">
      <c r="A4196" t="s">
        <v>4236</v>
      </c>
      <c r="B4196" t="s">
        <v>8974</v>
      </c>
      <c r="C4196" t="s">
        <v>8974</v>
      </c>
      <c r="G4196" s="1">
        <v>-236034.28657708957</v>
      </c>
      <c r="K4196" s="4">
        <v>110788636.17</v>
      </c>
      <c r="L4196" s="5">
        <v>4525001</v>
      </c>
      <c r="M4196" s="6">
        <v>24.483671090000001</v>
      </c>
      <c r="AB4196" s="8" t="s">
        <v>7735</v>
      </c>
    </row>
    <row r="4197" spans="1:28" x14ac:dyDescent="0.35">
      <c r="A4197" t="s">
        <v>4236</v>
      </c>
      <c r="B4197" t="s">
        <v>8974</v>
      </c>
      <c r="C4197" t="s">
        <v>8974</v>
      </c>
      <c r="G4197" s="1">
        <v>-34688.3033813601</v>
      </c>
      <c r="K4197" s="4">
        <v>110788636.17</v>
      </c>
      <c r="L4197" s="5">
        <v>4525001</v>
      </c>
      <c r="M4197" s="6">
        <v>24.483671090000001</v>
      </c>
      <c r="AB4197" s="8" t="s">
        <v>7735</v>
      </c>
    </row>
    <row r="4198" spans="1:28" x14ac:dyDescent="0.35">
      <c r="A4198" t="s">
        <v>4236</v>
      </c>
      <c r="B4198" t="s">
        <v>8975</v>
      </c>
      <c r="C4198" t="s">
        <v>8975</v>
      </c>
      <c r="G4198" s="1">
        <v>-41759.926766351222</v>
      </c>
      <c r="K4198" s="4">
        <v>110788636.17</v>
      </c>
      <c r="L4198" s="5">
        <v>4525001</v>
      </c>
      <c r="M4198" s="6">
        <v>24.483671090000001</v>
      </c>
      <c r="AB4198" s="8" t="s">
        <v>7735</v>
      </c>
    </row>
    <row r="4199" spans="1:28" x14ac:dyDescent="0.35">
      <c r="A4199" t="s">
        <v>4236</v>
      </c>
      <c r="B4199" t="s">
        <v>8976</v>
      </c>
      <c r="C4199" t="s">
        <v>8976</v>
      </c>
      <c r="G4199" s="1">
        <v>-21270.253907571136</v>
      </c>
      <c r="K4199" s="4">
        <v>110788636.17</v>
      </c>
      <c r="L4199" s="5">
        <v>4525001</v>
      </c>
      <c r="M4199" s="6">
        <v>24.483671090000001</v>
      </c>
      <c r="AB4199" s="8" t="s">
        <v>7735</v>
      </c>
    </row>
    <row r="4200" spans="1:28" x14ac:dyDescent="0.35">
      <c r="A4200" t="s">
        <v>4236</v>
      </c>
      <c r="B4200" t="s">
        <v>8977</v>
      </c>
      <c r="C4200" t="s">
        <v>8977</v>
      </c>
      <c r="G4200" s="1">
        <v>-177041.00587937352</v>
      </c>
      <c r="K4200" s="4">
        <v>110788636.17</v>
      </c>
      <c r="L4200" s="5">
        <v>4525001</v>
      </c>
      <c r="M4200" s="6">
        <v>24.483671090000001</v>
      </c>
      <c r="AB4200" s="8" t="s">
        <v>7735</v>
      </c>
    </row>
    <row r="4201" spans="1:28" x14ac:dyDescent="0.35">
      <c r="A4201" t="s">
        <v>4236</v>
      </c>
      <c r="B4201" t="s">
        <v>8977</v>
      </c>
      <c r="C4201" t="s">
        <v>8977</v>
      </c>
      <c r="G4201" s="1">
        <v>-78730.099486510808</v>
      </c>
      <c r="K4201" s="4">
        <v>110788636.17</v>
      </c>
      <c r="L4201" s="5">
        <v>4525001</v>
      </c>
      <c r="M4201" s="6">
        <v>24.483671090000001</v>
      </c>
      <c r="AB4201" s="8" t="s">
        <v>7735</v>
      </c>
    </row>
    <row r="4202" spans="1:28" x14ac:dyDescent="0.35">
      <c r="A4202" t="s">
        <v>4236</v>
      </c>
      <c r="B4202" t="s">
        <v>8978</v>
      </c>
      <c r="C4202" t="s">
        <v>8978</v>
      </c>
      <c r="G4202" s="1">
        <v>-25450.65135520991</v>
      </c>
      <c r="K4202" s="4">
        <v>110788636.17</v>
      </c>
      <c r="L4202" s="5">
        <v>4525001</v>
      </c>
      <c r="M4202" s="6">
        <v>24.483671090000001</v>
      </c>
      <c r="AB4202" s="8" t="s">
        <v>7735</v>
      </c>
    </row>
    <row r="4203" spans="1:28" x14ac:dyDescent="0.35">
      <c r="A4203" t="s">
        <v>4236</v>
      </c>
      <c r="B4203" t="s">
        <v>8979</v>
      </c>
      <c r="C4203" t="s">
        <v>8979</v>
      </c>
      <c r="G4203" s="1">
        <v>2.3072988053411598</v>
      </c>
      <c r="H4203" s="1">
        <v>112.43</v>
      </c>
      <c r="K4203" s="4">
        <v>110788636.17</v>
      </c>
      <c r="L4203" s="5">
        <v>4525001</v>
      </c>
      <c r="M4203" s="6">
        <v>24.483671090000001</v>
      </c>
      <c r="AB4203" s="8" t="s">
        <v>7735</v>
      </c>
    </row>
    <row r="4204" spans="1:28" x14ac:dyDescent="0.35">
      <c r="A4204" t="s">
        <v>4236</v>
      </c>
      <c r="B4204" t="s">
        <v>8980</v>
      </c>
      <c r="G4204" s="1">
        <v>665061.78255541262</v>
      </c>
      <c r="K4204" s="4">
        <v>110788636.17</v>
      </c>
      <c r="L4204" s="5">
        <v>4525001</v>
      </c>
      <c r="M4204" s="6">
        <v>24.483671090000001</v>
      </c>
      <c r="AB4204" s="8" t="s">
        <v>7735</v>
      </c>
    </row>
    <row r="4205" spans="1:28" x14ac:dyDescent="0.35">
      <c r="A4205" t="s">
        <v>4236</v>
      </c>
      <c r="B4205" t="s">
        <v>8981</v>
      </c>
      <c r="G4205" s="1">
        <v>6071869.2422402222</v>
      </c>
      <c r="K4205" s="4">
        <v>110788636.17</v>
      </c>
      <c r="L4205" s="5">
        <v>4525001</v>
      </c>
      <c r="M4205" s="6">
        <v>24.483671090000001</v>
      </c>
      <c r="AB4205" s="8" t="s">
        <v>7735</v>
      </c>
    </row>
    <row r="4206" spans="1:28" x14ac:dyDescent="0.35">
      <c r="A4206" t="s">
        <v>4236</v>
      </c>
      <c r="B4206" t="s">
        <v>8982</v>
      </c>
      <c r="G4206" s="1">
        <v>3063290.5131199681</v>
      </c>
      <c r="K4206" s="4">
        <v>110788636.17</v>
      </c>
      <c r="L4206" s="5">
        <v>4525001</v>
      </c>
      <c r="M4206" s="6">
        <v>24.483671090000001</v>
      </c>
      <c r="AB4206" s="8" t="s">
        <v>7735</v>
      </c>
    </row>
    <row r="4207" spans="1:28" x14ac:dyDescent="0.35">
      <c r="A4207" t="s">
        <v>4236</v>
      </c>
      <c r="B4207" t="s">
        <v>8983</v>
      </c>
      <c r="G4207" s="1">
        <v>1261820.4304983602</v>
      </c>
      <c r="K4207" s="4">
        <v>110788636.17</v>
      </c>
      <c r="L4207" s="5">
        <v>4525001</v>
      </c>
      <c r="M4207" s="6">
        <v>24.483671090000001</v>
      </c>
      <c r="AB4207" s="8" t="s">
        <v>7735</v>
      </c>
    </row>
    <row r="4208" spans="1:28" x14ac:dyDescent="0.35">
      <c r="A4208" t="s">
        <v>4236</v>
      </c>
      <c r="B4208" t="s">
        <v>8984</v>
      </c>
      <c r="G4208" s="1">
        <v>-314305.03132282163</v>
      </c>
      <c r="K4208" s="4">
        <v>110788636.17</v>
      </c>
      <c r="L4208" s="5">
        <v>4525001</v>
      </c>
      <c r="M4208" s="6">
        <v>24.483671090000001</v>
      </c>
      <c r="AB4208" s="8" t="s">
        <v>7735</v>
      </c>
    </row>
    <row r="4209" spans="1:28" x14ac:dyDescent="0.35">
      <c r="A4209" t="s">
        <v>4236</v>
      </c>
      <c r="B4209" t="s">
        <v>8985</v>
      </c>
      <c r="G4209" s="1">
        <v>-2643522.1664634487</v>
      </c>
      <c r="K4209" s="4">
        <v>110788636.17</v>
      </c>
      <c r="L4209" s="5">
        <v>4525001</v>
      </c>
      <c r="M4209" s="6">
        <v>24.483671090000001</v>
      </c>
      <c r="AB4209" s="8" t="s">
        <v>7735</v>
      </c>
    </row>
    <row r="4210" spans="1:28" x14ac:dyDescent="0.35">
      <c r="A4210" t="s">
        <v>4236</v>
      </c>
      <c r="B4210" t="s">
        <v>8986</v>
      </c>
      <c r="G4210" s="1">
        <v>-1353742.0963858915</v>
      </c>
      <c r="K4210" s="4">
        <v>110788636.17</v>
      </c>
      <c r="L4210" s="5">
        <v>4525001</v>
      </c>
      <c r="M4210" s="6">
        <v>24.483671090000001</v>
      </c>
      <c r="AB4210" s="8" t="s">
        <v>7735</v>
      </c>
    </row>
    <row r="4211" spans="1:28" x14ac:dyDescent="0.35">
      <c r="A4211" t="s">
        <v>4236</v>
      </c>
      <c r="B4211" t="s">
        <v>8987</v>
      </c>
      <c r="G4211" s="1">
        <v>-573744.20837149967</v>
      </c>
      <c r="K4211" s="4">
        <v>110788636.17</v>
      </c>
      <c r="L4211" s="5">
        <v>4525001</v>
      </c>
      <c r="M4211" s="6">
        <v>24.483671090000001</v>
      </c>
      <c r="AB4211" s="8" t="s">
        <v>7735</v>
      </c>
    </row>
    <row r="4212" spans="1:28" x14ac:dyDescent="0.35">
      <c r="A4212" t="s">
        <v>4236</v>
      </c>
      <c r="B4212" t="s">
        <v>8988</v>
      </c>
      <c r="G4212" s="1">
        <v>0</v>
      </c>
      <c r="K4212" s="4">
        <v>110788636.17</v>
      </c>
      <c r="L4212" s="5">
        <v>4525001</v>
      </c>
      <c r="M4212" s="6">
        <v>24.483671090000001</v>
      </c>
      <c r="AB4212" s="8" t="s">
        <v>7735</v>
      </c>
    </row>
    <row r="4213" spans="1:28" x14ac:dyDescent="0.35">
      <c r="A4213" t="s">
        <v>4236</v>
      </c>
      <c r="B4213" t="s">
        <v>8989</v>
      </c>
      <c r="G4213" s="1">
        <v>-2555725.2099578991</v>
      </c>
      <c r="K4213" s="4">
        <v>110788636.17</v>
      </c>
      <c r="L4213" s="5">
        <v>4525001</v>
      </c>
      <c r="M4213" s="6">
        <v>24.483671090000001</v>
      </c>
      <c r="AB4213" s="8" t="s">
        <v>7735</v>
      </c>
    </row>
    <row r="4214" spans="1:28" x14ac:dyDescent="0.35">
      <c r="A4214" t="s">
        <v>4236</v>
      </c>
      <c r="B4214" t="s">
        <v>8990</v>
      </c>
      <c r="G4214" s="1">
        <v>-1282281.3938603338</v>
      </c>
      <c r="K4214" s="4">
        <v>110788636.17</v>
      </c>
      <c r="L4214" s="5">
        <v>4525001</v>
      </c>
      <c r="M4214" s="6">
        <v>24.483671090000001</v>
      </c>
      <c r="AB4214" s="8" t="s">
        <v>7735</v>
      </c>
    </row>
    <row r="4215" spans="1:28" x14ac:dyDescent="0.35">
      <c r="A4215" t="s">
        <v>4236</v>
      </c>
      <c r="B4215" t="s">
        <v>8991</v>
      </c>
      <c r="G4215" s="1">
        <v>0</v>
      </c>
      <c r="K4215" s="4">
        <v>110788636.17</v>
      </c>
      <c r="L4215" s="5">
        <v>4525001</v>
      </c>
      <c r="M4215" s="6">
        <v>24.483671090000001</v>
      </c>
      <c r="AB4215" s="8" t="s">
        <v>7735</v>
      </c>
    </row>
    <row r="4216" spans="1:28" x14ac:dyDescent="0.35">
      <c r="A4216" t="s">
        <v>4236</v>
      </c>
      <c r="B4216" t="s">
        <v>8992</v>
      </c>
      <c r="C4216" t="s">
        <v>8992</v>
      </c>
      <c r="G4216" s="1">
        <v>-870848.69941121829</v>
      </c>
      <c r="K4216" s="4">
        <v>110788636.17</v>
      </c>
      <c r="L4216" s="5">
        <v>4525001</v>
      </c>
      <c r="M4216" s="6">
        <v>24.483671090000001</v>
      </c>
      <c r="AB4216" s="8" t="s">
        <v>7735</v>
      </c>
    </row>
    <row r="4217" spans="1:28" x14ac:dyDescent="0.35">
      <c r="A4217" t="s">
        <v>4236</v>
      </c>
      <c r="B4217" t="s">
        <v>8993</v>
      </c>
      <c r="C4217" t="s">
        <v>8993</v>
      </c>
      <c r="G4217" s="1">
        <v>-254510.44359990009</v>
      </c>
      <c r="K4217" s="4">
        <v>110788636.17</v>
      </c>
      <c r="L4217" s="5">
        <v>4525001</v>
      </c>
      <c r="M4217" s="6">
        <v>24.483671090000001</v>
      </c>
      <c r="AB4217" s="8" t="s">
        <v>7735</v>
      </c>
    </row>
    <row r="4218" spans="1:28" x14ac:dyDescent="0.35">
      <c r="A4218" t="s">
        <v>4236</v>
      </c>
      <c r="B4218" t="s">
        <v>8994</v>
      </c>
      <c r="C4218" t="s">
        <v>8994</v>
      </c>
      <c r="G4218" s="1">
        <v>-150770.46550875314</v>
      </c>
      <c r="K4218" s="4">
        <v>110788636.17</v>
      </c>
      <c r="L4218" s="5">
        <v>4525001</v>
      </c>
      <c r="M4218" s="6">
        <v>24.483671090000001</v>
      </c>
      <c r="AB4218" s="8" t="s">
        <v>7735</v>
      </c>
    </row>
    <row r="4219" spans="1:28" x14ac:dyDescent="0.35">
      <c r="A4219" t="s">
        <v>4236</v>
      </c>
      <c r="B4219" t="s">
        <v>8995</v>
      </c>
      <c r="C4219" t="s">
        <v>8995</v>
      </c>
      <c r="G4219" s="1">
        <v>-523083.03333290707</v>
      </c>
      <c r="K4219" s="4">
        <v>110788636.17</v>
      </c>
      <c r="L4219" s="5">
        <v>4525001</v>
      </c>
      <c r="M4219" s="6">
        <v>24.483671090000001</v>
      </c>
      <c r="AB4219" s="8" t="s">
        <v>7735</v>
      </c>
    </row>
    <row r="4220" spans="1:28" x14ac:dyDescent="0.35">
      <c r="A4220" t="s">
        <v>4236</v>
      </c>
      <c r="B4220" t="s">
        <v>8996</v>
      </c>
      <c r="C4220" t="s">
        <v>8996</v>
      </c>
      <c r="G4220" s="1">
        <v>-1013260.6165176857</v>
      </c>
      <c r="K4220" s="4">
        <v>110788636.17</v>
      </c>
      <c r="L4220" s="5">
        <v>4525001</v>
      </c>
      <c r="M4220" s="6">
        <v>24.483671090000001</v>
      </c>
      <c r="AB4220" s="8" t="s">
        <v>7735</v>
      </c>
    </row>
    <row r="4221" spans="1:28" x14ac:dyDescent="0.35">
      <c r="A4221" t="s">
        <v>4236</v>
      </c>
      <c r="B4221" t="s">
        <v>8997</v>
      </c>
      <c r="C4221" t="s">
        <v>8997</v>
      </c>
      <c r="G4221" s="1">
        <v>-928483.27194004541</v>
      </c>
      <c r="K4221" s="4">
        <v>110788636.17</v>
      </c>
      <c r="L4221" s="5">
        <v>4525001</v>
      </c>
      <c r="M4221" s="6">
        <v>24.483671090000001</v>
      </c>
      <c r="AB4221" s="8" t="s">
        <v>7735</v>
      </c>
    </row>
    <row r="4222" spans="1:28" x14ac:dyDescent="0.35">
      <c r="A4222" t="s">
        <v>4236</v>
      </c>
      <c r="B4222" t="s">
        <v>8997</v>
      </c>
      <c r="C4222" t="s">
        <v>8997</v>
      </c>
      <c r="G4222" s="1">
        <v>-885792.56473708735</v>
      </c>
      <c r="K4222" s="4">
        <v>110788636.17</v>
      </c>
      <c r="L4222" s="5">
        <v>4525001</v>
      </c>
      <c r="M4222" s="6">
        <v>24.483671090000001</v>
      </c>
      <c r="AB4222" s="8" t="s">
        <v>7735</v>
      </c>
    </row>
    <row r="4223" spans="1:28" x14ac:dyDescent="0.35">
      <c r="A4223" t="s">
        <v>4236</v>
      </c>
      <c r="B4223" t="s">
        <v>8998</v>
      </c>
      <c r="C4223" t="s">
        <v>8998</v>
      </c>
      <c r="G4223" s="1">
        <v>-1033422.4617890993</v>
      </c>
      <c r="K4223" s="4">
        <v>110788636.17</v>
      </c>
      <c r="L4223" s="5">
        <v>4525001</v>
      </c>
      <c r="M4223" s="6">
        <v>24.483671090000001</v>
      </c>
      <c r="AB4223" s="8" t="s">
        <v>7735</v>
      </c>
    </row>
    <row r="4224" spans="1:28" x14ac:dyDescent="0.35">
      <c r="A4224" t="s">
        <v>4236</v>
      </c>
      <c r="B4224" t="s">
        <v>8998</v>
      </c>
      <c r="C4224" t="s">
        <v>8998</v>
      </c>
      <c r="G4224" s="1">
        <v>-603719.14770166844</v>
      </c>
      <c r="K4224" s="4">
        <v>110788636.17</v>
      </c>
      <c r="L4224" s="5">
        <v>4525001</v>
      </c>
      <c r="M4224" s="6">
        <v>24.483671090000001</v>
      </c>
      <c r="AB4224" s="8" t="s">
        <v>7735</v>
      </c>
    </row>
    <row r="4225" spans="1:28" x14ac:dyDescent="0.35">
      <c r="A4225" t="s">
        <v>4236</v>
      </c>
      <c r="B4225" t="s">
        <v>8999</v>
      </c>
      <c r="C4225" t="s">
        <v>8999</v>
      </c>
      <c r="G4225" s="1">
        <v>-856815.89750119857</v>
      </c>
      <c r="K4225" s="4">
        <v>110788636.17</v>
      </c>
      <c r="L4225" s="5">
        <v>4525001</v>
      </c>
      <c r="M4225" s="6">
        <v>24.483671090000001</v>
      </c>
      <c r="AB4225" s="8" t="s">
        <v>7735</v>
      </c>
    </row>
    <row r="4226" spans="1:28" x14ac:dyDescent="0.35">
      <c r="A4226" t="s">
        <v>4236</v>
      </c>
      <c r="B4226" t="s">
        <v>9000</v>
      </c>
      <c r="C4226" t="s">
        <v>9000</v>
      </c>
      <c r="G4226" s="1">
        <v>-741233.72943383281</v>
      </c>
      <c r="K4226" s="4">
        <v>110788636.17</v>
      </c>
      <c r="L4226" s="5">
        <v>4525001</v>
      </c>
      <c r="M4226" s="6">
        <v>24.483671090000001</v>
      </c>
      <c r="AB4226" s="8" t="s">
        <v>7735</v>
      </c>
    </row>
    <row r="4227" spans="1:28" x14ac:dyDescent="0.35">
      <c r="A4227" t="s">
        <v>4236</v>
      </c>
      <c r="B4227" t="s">
        <v>9001</v>
      </c>
      <c r="C4227" t="s">
        <v>9001</v>
      </c>
      <c r="G4227" s="1">
        <v>-637932.12616934034</v>
      </c>
      <c r="K4227" s="4">
        <v>110788636.17</v>
      </c>
      <c r="L4227" s="5">
        <v>4525001</v>
      </c>
      <c r="M4227" s="6">
        <v>24.483671090000001</v>
      </c>
      <c r="AB4227" s="8" t="s">
        <v>7735</v>
      </c>
    </row>
    <row r="4228" spans="1:28" x14ac:dyDescent="0.35">
      <c r="A4228" t="s">
        <v>4236</v>
      </c>
      <c r="B4228" t="s">
        <v>9002</v>
      </c>
      <c r="C4228" t="s">
        <v>9002</v>
      </c>
      <c r="G4228" s="1">
        <v>-1051117.1433223842</v>
      </c>
      <c r="K4228" s="4">
        <v>110788636.17</v>
      </c>
      <c r="L4228" s="5">
        <v>4525001</v>
      </c>
      <c r="M4228" s="6">
        <v>24.483671090000001</v>
      </c>
      <c r="AB4228" s="8" t="s">
        <v>7735</v>
      </c>
    </row>
    <row r="4229" spans="1:28" x14ac:dyDescent="0.35">
      <c r="A4229" t="s">
        <v>4236</v>
      </c>
      <c r="B4229" t="s">
        <v>9002</v>
      </c>
      <c r="C4229" t="s">
        <v>9002</v>
      </c>
      <c r="G4229" s="1">
        <v>-322613.44441483548</v>
      </c>
      <c r="K4229" s="4">
        <v>110788636.17</v>
      </c>
      <c r="L4229" s="5">
        <v>4525001</v>
      </c>
      <c r="M4229" s="6">
        <v>24.483671090000001</v>
      </c>
      <c r="AB4229" s="8" t="s">
        <v>7735</v>
      </c>
    </row>
    <row r="4230" spans="1:28" x14ac:dyDescent="0.35">
      <c r="A4230" t="s">
        <v>4236</v>
      </c>
      <c r="B4230" t="s">
        <v>9003</v>
      </c>
      <c r="C4230" t="s">
        <v>9003</v>
      </c>
      <c r="G4230" s="1">
        <v>-638596.14965912595</v>
      </c>
      <c r="K4230" s="4">
        <v>110788636.17</v>
      </c>
      <c r="L4230" s="5">
        <v>4525001</v>
      </c>
      <c r="M4230" s="6">
        <v>24.483671090000001</v>
      </c>
      <c r="AB4230" s="8" t="s">
        <v>7735</v>
      </c>
    </row>
    <row r="4231" spans="1:28" x14ac:dyDescent="0.35">
      <c r="A4231" t="s">
        <v>4236</v>
      </c>
      <c r="B4231" t="s">
        <v>9004</v>
      </c>
      <c r="C4231" t="s">
        <v>9004</v>
      </c>
      <c r="G4231" s="1">
        <v>-1052661.7933313546</v>
      </c>
      <c r="K4231" s="4">
        <v>110788636.17</v>
      </c>
      <c r="L4231" s="5">
        <v>4525001</v>
      </c>
      <c r="M4231" s="6">
        <v>24.483671090000001</v>
      </c>
      <c r="AB4231" s="8" t="s">
        <v>7735</v>
      </c>
    </row>
    <row r="4232" spans="1:28" x14ac:dyDescent="0.35">
      <c r="A4232" t="s">
        <v>4236</v>
      </c>
      <c r="B4232" t="s">
        <v>9004</v>
      </c>
      <c r="C4232" t="s">
        <v>9004</v>
      </c>
      <c r="G4232" s="1">
        <v>283280.25939084811</v>
      </c>
      <c r="K4232" s="4">
        <v>110788636.17</v>
      </c>
      <c r="L4232" s="5">
        <v>4525001</v>
      </c>
      <c r="M4232" s="6">
        <v>24.483671090000001</v>
      </c>
      <c r="AB4232" s="8" t="s">
        <v>7735</v>
      </c>
    </row>
    <row r="4233" spans="1:28" x14ac:dyDescent="0.35">
      <c r="A4233" t="s">
        <v>4236</v>
      </c>
      <c r="B4233" t="s">
        <v>9005</v>
      </c>
      <c r="C4233" t="s">
        <v>9005</v>
      </c>
      <c r="G4233" s="1">
        <v>-1036140.897522075</v>
      </c>
      <c r="K4233" s="4">
        <v>110788636.17</v>
      </c>
      <c r="L4233" s="5">
        <v>4525001</v>
      </c>
      <c r="M4233" s="6">
        <v>24.483671090000001</v>
      </c>
      <c r="AB4233" s="8" t="s">
        <v>7735</v>
      </c>
    </row>
    <row r="4234" spans="1:28" x14ac:dyDescent="0.35">
      <c r="A4234" t="s">
        <v>4236</v>
      </c>
      <c r="B4234" t="s">
        <v>9005</v>
      </c>
      <c r="C4234" t="s">
        <v>9005</v>
      </c>
      <c r="G4234" s="1">
        <v>-501124.61555788381</v>
      </c>
      <c r="K4234" s="4">
        <v>110788636.17</v>
      </c>
      <c r="L4234" s="5">
        <v>4525001</v>
      </c>
      <c r="M4234" s="6">
        <v>24.483671090000001</v>
      </c>
      <c r="AB4234" s="8" t="s">
        <v>7735</v>
      </c>
    </row>
    <row r="4235" spans="1:28" x14ac:dyDescent="0.35">
      <c r="A4235" t="s">
        <v>4236</v>
      </c>
      <c r="B4235" t="s">
        <v>9005</v>
      </c>
      <c r="C4235" t="s">
        <v>9005</v>
      </c>
      <c r="G4235" s="1">
        <v>-182941.10684024115</v>
      </c>
      <c r="K4235" s="4">
        <v>110788636.17</v>
      </c>
      <c r="L4235" s="5">
        <v>4525001</v>
      </c>
      <c r="M4235" s="6">
        <v>24.483671090000001</v>
      </c>
      <c r="AB4235" s="8" t="s">
        <v>7735</v>
      </c>
    </row>
    <row r="4236" spans="1:28" x14ac:dyDescent="0.35">
      <c r="A4236" t="s">
        <v>4236</v>
      </c>
      <c r="B4236" t="s">
        <v>9006</v>
      </c>
      <c r="C4236" t="s">
        <v>9006</v>
      </c>
      <c r="G4236" s="1">
        <v>-994151.96320391016</v>
      </c>
      <c r="K4236" s="4">
        <v>110788636.17</v>
      </c>
      <c r="L4236" s="5">
        <v>4525001</v>
      </c>
      <c r="M4236" s="6">
        <v>24.483671090000001</v>
      </c>
      <c r="AB4236" s="8" t="s">
        <v>7735</v>
      </c>
    </row>
    <row r="4237" spans="1:28" x14ac:dyDescent="0.35">
      <c r="A4237" t="s">
        <v>4236</v>
      </c>
      <c r="B4237" t="s">
        <v>9007</v>
      </c>
      <c r="C4237" t="s">
        <v>9007</v>
      </c>
      <c r="G4237" s="1">
        <v>-625915.11765507737</v>
      </c>
      <c r="K4237" s="4">
        <v>110788636.17</v>
      </c>
      <c r="L4237" s="5">
        <v>4525001</v>
      </c>
      <c r="M4237" s="6">
        <v>24.483671090000001</v>
      </c>
      <c r="AB4237" s="8" t="s">
        <v>7735</v>
      </c>
    </row>
    <row r="4238" spans="1:28" x14ac:dyDescent="0.35">
      <c r="A4238" t="s">
        <v>4236</v>
      </c>
      <c r="B4238" t="s">
        <v>9008</v>
      </c>
      <c r="C4238" t="s">
        <v>9008</v>
      </c>
      <c r="G4238" s="1">
        <v>-986478.77515242575</v>
      </c>
      <c r="K4238" s="4">
        <v>110788636.17</v>
      </c>
      <c r="L4238" s="5">
        <v>4525001</v>
      </c>
      <c r="M4238" s="6">
        <v>24.483671090000001</v>
      </c>
      <c r="AB4238" s="8" t="s">
        <v>7735</v>
      </c>
    </row>
    <row r="4239" spans="1:28" x14ac:dyDescent="0.35">
      <c r="A4239" t="s">
        <v>4236</v>
      </c>
      <c r="B4239" t="s">
        <v>9009</v>
      </c>
      <c r="C4239" t="s">
        <v>9009</v>
      </c>
      <c r="G4239" s="1">
        <v>-530098.01782026724</v>
      </c>
      <c r="K4239" s="4">
        <v>110788636.17</v>
      </c>
      <c r="L4239" s="5">
        <v>4525001</v>
      </c>
      <c r="M4239" s="6">
        <v>24.483671090000001</v>
      </c>
      <c r="AB4239" s="8" t="s">
        <v>7735</v>
      </c>
    </row>
    <row r="4240" spans="1:28" x14ac:dyDescent="0.35">
      <c r="A4240" t="s">
        <v>4236</v>
      </c>
      <c r="B4240" t="s">
        <v>9010</v>
      </c>
      <c r="C4240" t="s">
        <v>9010</v>
      </c>
      <c r="G4240" s="1">
        <v>-540299.2649694815</v>
      </c>
      <c r="K4240" s="4">
        <v>110788636.17</v>
      </c>
      <c r="L4240" s="5">
        <v>4525001</v>
      </c>
      <c r="M4240" s="6">
        <v>24.483671090000001</v>
      </c>
      <c r="AB4240" s="8" t="s">
        <v>7735</v>
      </c>
    </row>
    <row r="4241" spans="1:28" x14ac:dyDescent="0.35">
      <c r="A4241" t="s">
        <v>4236</v>
      </c>
      <c r="B4241" t="s">
        <v>9011</v>
      </c>
      <c r="C4241" t="s">
        <v>9011</v>
      </c>
      <c r="G4241" s="1">
        <v>-964412.61438040226</v>
      </c>
      <c r="K4241" s="4">
        <v>110788636.17</v>
      </c>
      <c r="L4241" s="5">
        <v>4525001</v>
      </c>
      <c r="M4241" s="6">
        <v>24.483671090000001</v>
      </c>
      <c r="AB4241" s="8" t="s">
        <v>7735</v>
      </c>
    </row>
    <row r="4242" spans="1:28" x14ac:dyDescent="0.35">
      <c r="A4242" t="s">
        <v>4236</v>
      </c>
      <c r="B4242" t="s">
        <v>9011</v>
      </c>
      <c r="C4242" t="s">
        <v>9011</v>
      </c>
      <c r="G4242" s="1">
        <v>-12436.109948017895</v>
      </c>
      <c r="K4242" s="4">
        <v>110788636.17</v>
      </c>
      <c r="L4242" s="5">
        <v>4525001</v>
      </c>
      <c r="M4242" s="6">
        <v>24.483671090000001</v>
      </c>
      <c r="AB4242" s="8" t="s">
        <v>7735</v>
      </c>
    </row>
    <row r="4243" spans="1:28" x14ac:dyDescent="0.35">
      <c r="A4243" t="s">
        <v>4236</v>
      </c>
      <c r="B4243" t="s">
        <v>9012</v>
      </c>
      <c r="C4243" t="s">
        <v>9012</v>
      </c>
      <c r="G4243" s="1">
        <v>-604462.66125554813</v>
      </c>
      <c r="K4243" s="4">
        <v>110788636.17</v>
      </c>
      <c r="L4243" s="5">
        <v>4525001</v>
      </c>
      <c r="M4243" s="6">
        <v>24.483671090000001</v>
      </c>
      <c r="AB4243" s="8" t="s">
        <v>7735</v>
      </c>
    </row>
    <row r="4244" spans="1:28" x14ac:dyDescent="0.35">
      <c r="A4244" t="s">
        <v>4236</v>
      </c>
      <c r="B4244" t="s">
        <v>9013</v>
      </c>
      <c r="C4244" t="s">
        <v>9013</v>
      </c>
      <c r="G4244" s="1">
        <v>-966161.03756785742</v>
      </c>
      <c r="K4244" s="4">
        <v>110788636.17</v>
      </c>
      <c r="L4244" s="5">
        <v>4525001</v>
      </c>
      <c r="M4244" s="6">
        <v>24.483671090000001</v>
      </c>
      <c r="AB4244" s="8" t="s">
        <v>7735</v>
      </c>
    </row>
    <row r="4245" spans="1:28" x14ac:dyDescent="0.35">
      <c r="A4245" t="s">
        <v>4236</v>
      </c>
      <c r="B4245" t="s">
        <v>9013</v>
      </c>
      <c r="C4245" t="s">
        <v>9013</v>
      </c>
      <c r="G4245" s="1">
        <v>0</v>
      </c>
      <c r="K4245" s="4">
        <v>110788636.17</v>
      </c>
      <c r="L4245" s="5">
        <v>4525001</v>
      </c>
      <c r="M4245" s="6">
        <v>24.483671090000001</v>
      </c>
      <c r="AB4245" s="8" t="s">
        <v>7735</v>
      </c>
    </row>
    <row r="4246" spans="1:28" x14ac:dyDescent="0.35">
      <c r="A4246" t="s">
        <v>4236</v>
      </c>
      <c r="B4246" t="s">
        <v>9014</v>
      </c>
      <c r="C4246" t="s">
        <v>9014</v>
      </c>
      <c r="G4246" s="1">
        <v>-981048.4935694231</v>
      </c>
      <c r="K4246" s="4">
        <v>110788636.17</v>
      </c>
      <c r="L4246" s="5">
        <v>4525001</v>
      </c>
      <c r="M4246" s="6">
        <v>24.483671090000001</v>
      </c>
      <c r="AB4246" s="8" t="s">
        <v>7735</v>
      </c>
    </row>
    <row r="4247" spans="1:28" x14ac:dyDescent="0.35">
      <c r="A4247" t="s">
        <v>4236</v>
      </c>
      <c r="B4247" t="s">
        <v>9015</v>
      </c>
      <c r="G4247" s="1">
        <v>0</v>
      </c>
      <c r="K4247" s="4">
        <v>110788636.17</v>
      </c>
      <c r="L4247" s="5">
        <v>4525001</v>
      </c>
      <c r="M4247" s="6">
        <v>24.483671090000001</v>
      </c>
      <c r="AB4247" s="8" t="s">
        <v>7735</v>
      </c>
    </row>
    <row r="4248" spans="1:28" x14ac:dyDescent="0.35">
      <c r="A4248" t="s">
        <v>4236</v>
      </c>
      <c r="B4248" t="s">
        <v>9016</v>
      </c>
      <c r="C4248" t="s">
        <v>9016</v>
      </c>
      <c r="G4248" s="1">
        <v>-965266.89948690869</v>
      </c>
      <c r="K4248" s="4">
        <v>110788636.17</v>
      </c>
      <c r="L4248" s="5">
        <v>4525001</v>
      </c>
      <c r="M4248" s="6">
        <v>24.483671090000001</v>
      </c>
      <c r="AB4248" s="8" t="s">
        <v>7735</v>
      </c>
    </row>
    <row r="4249" spans="1:28" x14ac:dyDescent="0.35">
      <c r="A4249" t="s">
        <v>4236</v>
      </c>
      <c r="B4249" t="s">
        <v>9017</v>
      </c>
      <c r="C4249" t="s">
        <v>9017</v>
      </c>
      <c r="G4249" s="1">
        <v>-938997.12646710547</v>
      </c>
      <c r="K4249" s="4">
        <v>110788636.17</v>
      </c>
      <c r="L4249" s="5">
        <v>4525001</v>
      </c>
      <c r="M4249" s="6">
        <v>24.483671090000001</v>
      </c>
      <c r="AB4249" s="8" t="s">
        <v>7735</v>
      </c>
    </row>
    <row r="4250" spans="1:28" x14ac:dyDescent="0.35">
      <c r="A4250" t="s">
        <v>4236</v>
      </c>
      <c r="B4250" t="s">
        <v>9018</v>
      </c>
      <c r="C4250" t="s">
        <v>9018</v>
      </c>
      <c r="G4250" s="1">
        <v>-641665.06129416625</v>
      </c>
      <c r="K4250" s="4">
        <v>110788636.17</v>
      </c>
      <c r="L4250" s="5">
        <v>4525001</v>
      </c>
      <c r="M4250" s="6">
        <v>24.483671090000001</v>
      </c>
      <c r="AB4250" s="8" t="s">
        <v>7735</v>
      </c>
    </row>
    <row r="4251" spans="1:28" x14ac:dyDescent="0.35">
      <c r="A4251" t="s">
        <v>4236</v>
      </c>
      <c r="B4251" t="s">
        <v>9019</v>
      </c>
      <c r="C4251" t="s">
        <v>9019</v>
      </c>
      <c r="G4251" s="1">
        <v>-520595.32158677065</v>
      </c>
      <c r="K4251" s="4">
        <v>110788636.17</v>
      </c>
      <c r="L4251" s="5">
        <v>4525001</v>
      </c>
      <c r="M4251" s="6">
        <v>24.483671090000001</v>
      </c>
      <c r="AB4251" s="8" t="s">
        <v>7735</v>
      </c>
    </row>
    <row r="4252" spans="1:28" x14ac:dyDescent="0.35">
      <c r="A4252" t="s">
        <v>4236</v>
      </c>
      <c r="B4252" t="s">
        <v>9020</v>
      </c>
      <c r="C4252" t="s">
        <v>9020</v>
      </c>
      <c r="G4252" s="1">
        <v>-531761.08224312554</v>
      </c>
      <c r="K4252" s="4">
        <v>110788636.17</v>
      </c>
      <c r="L4252" s="5">
        <v>4525001</v>
      </c>
      <c r="M4252" s="6">
        <v>24.483671090000001</v>
      </c>
      <c r="AB4252" s="8" t="s">
        <v>7735</v>
      </c>
    </row>
    <row r="4253" spans="1:28" x14ac:dyDescent="0.35">
      <c r="A4253" t="s">
        <v>4236</v>
      </c>
      <c r="B4253" t="s">
        <v>9020</v>
      </c>
      <c r="C4253" t="s">
        <v>9020</v>
      </c>
      <c r="G4253" s="1">
        <v>-383639.2310948557</v>
      </c>
      <c r="K4253" s="4">
        <v>110788636.17</v>
      </c>
      <c r="L4253" s="5">
        <v>4525001</v>
      </c>
      <c r="M4253" s="6">
        <v>24.483671090000001</v>
      </c>
      <c r="AB4253" s="8" t="s">
        <v>7735</v>
      </c>
    </row>
    <row r="4254" spans="1:28" x14ac:dyDescent="0.35">
      <c r="A4254" t="s">
        <v>4236</v>
      </c>
      <c r="B4254" t="s">
        <v>9021</v>
      </c>
      <c r="C4254" t="s">
        <v>9021</v>
      </c>
      <c r="G4254" s="1">
        <v>-938395.6383090606</v>
      </c>
      <c r="K4254" s="4">
        <v>110788636.17</v>
      </c>
      <c r="L4254" s="5">
        <v>4525001</v>
      </c>
      <c r="M4254" s="6">
        <v>24.483671090000001</v>
      </c>
      <c r="AB4254" s="8" t="s">
        <v>7735</v>
      </c>
    </row>
    <row r="4255" spans="1:28" x14ac:dyDescent="0.35">
      <c r="A4255" t="s">
        <v>4236</v>
      </c>
      <c r="B4255" t="s">
        <v>9022</v>
      </c>
      <c r="C4255" t="s">
        <v>9022</v>
      </c>
      <c r="G4255" s="1">
        <v>-331246.33750723867</v>
      </c>
      <c r="K4255" s="4">
        <v>110788636.17</v>
      </c>
      <c r="L4255" s="5">
        <v>4525001</v>
      </c>
      <c r="M4255" s="6">
        <v>24.483671090000001</v>
      </c>
      <c r="AB4255" s="8" t="s">
        <v>7735</v>
      </c>
    </row>
    <row r="4256" spans="1:28" x14ac:dyDescent="0.35">
      <c r="A4256" t="s">
        <v>4236</v>
      </c>
      <c r="B4256" t="s">
        <v>9023</v>
      </c>
      <c r="C4256" t="s">
        <v>9023</v>
      </c>
      <c r="G4256" s="1">
        <v>-917663.20005561947</v>
      </c>
      <c r="K4256" s="4">
        <v>110788636.17</v>
      </c>
      <c r="L4256" s="5">
        <v>4525001</v>
      </c>
      <c r="M4256" s="6">
        <v>24.483671090000001</v>
      </c>
      <c r="AB4256" s="8" t="s">
        <v>7735</v>
      </c>
    </row>
    <row r="4257" spans="1:28" x14ac:dyDescent="0.35">
      <c r="A4257" t="s">
        <v>4236</v>
      </c>
      <c r="B4257" t="s">
        <v>9024</v>
      </c>
      <c r="C4257" t="s">
        <v>9024</v>
      </c>
      <c r="G4257" s="1">
        <v>-902105.57032678043</v>
      </c>
      <c r="K4257" s="4">
        <v>110788636.17</v>
      </c>
      <c r="L4257" s="5">
        <v>4525001</v>
      </c>
      <c r="M4257" s="6">
        <v>24.483671090000001</v>
      </c>
      <c r="AB4257" s="8" t="s">
        <v>7735</v>
      </c>
    </row>
    <row r="4258" spans="1:28" x14ac:dyDescent="0.35">
      <c r="A4258" t="s">
        <v>4236</v>
      </c>
      <c r="B4258" t="s">
        <v>9025</v>
      </c>
      <c r="C4258" t="s">
        <v>9025</v>
      </c>
      <c r="G4258" s="1">
        <v>-237070.98992717813</v>
      </c>
      <c r="K4258" s="4">
        <v>110788636.17</v>
      </c>
      <c r="L4258" s="5">
        <v>4525001</v>
      </c>
      <c r="M4258" s="6">
        <v>24.483671090000001</v>
      </c>
      <c r="AB4258" s="8" t="s">
        <v>7735</v>
      </c>
    </row>
    <row r="4259" spans="1:28" x14ac:dyDescent="0.35">
      <c r="A4259" t="s">
        <v>4236</v>
      </c>
      <c r="B4259" t="s">
        <v>9026</v>
      </c>
      <c r="C4259" t="s">
        <v>9026</v>
      </c>
      <c r="G4259" s="1">
        <v>-324287.93157054507</v>
      </c>
      <c r="K4259" s="4">
        <v>110788636.17</v>
      </c>
      <c r="L4259" s="5">
        <v>4525001</v>
      </c>
      <c r="M4259" s="6">
        <v>24.483671090000001</v>
      </c>
      <c r="AB4259" s="8" t="s">
        <v>7735</v>
      </c>
    </row>
    <row r="4260" spans="1:28" x14ac:dyDescent="0.35">
      <c r="A4260" t="s">
        <v>4236</v>
      </c>
      <c r="B4260" t="s">
        <v>9027</v>
      </c>
      <c r="C4260" t="s">
        <v>9027</v>
      </c>
      <c r="G4260" s="1">
        <v>-311000.76658014796</v>
      </c>
      <c r="K4260" s="4">
        <v>110788636.17</v>
      </c>
      <c r="L4260" s="5">
        <v>4525001</v>
      </c>
      <c r="M4260" s="6">
        <v>24.483671090000001</v>
      </c>
      <c r="AB4260" s="8" t="s">
        <v>7735</v>
      </c>
    </row>
    <row r="4261" spans="1:28" x14ac:dyDescent="0.35">
      <c r="A4261" t="s">
        <v>4236</v>
      </c>
      <c r="B4261" t="s">
        <v>9028</v>
      </c>
      <c r="C4261" t="s">
        <v>9028</v>
      </c>
      <c r="G4261" s="1">
        <v>-215909.81204920454</v>
      </c>
      <c r="K4261" s="4">
        <v>110788636.17</v>
      </c>
      <c r="L4261" s="5">
        <v>4525001</v>
      </c>
      <c r="M4261" s="6">
        <v>24.483671090000001</v>
      </c>
      <c r="AB4261" s="8" t="s">
        <v>7735</v>
      </c>
    </row>
    <row r="4262" spans="1:28" x14ac:dyDescent="0.35">
      <c r="A4262" t="s">
        <v>4236</v>
      </c>
      <c r="B4262" t="s">
        <v>9029</v>
      </c>
      <c r="C4262" t="s">
        <v>9029</v>
      </c>
      <c r="G4262" s="1">
        <v>-154114.4863676489</v>
      </c>
      <c r="K4262" s="4">
        <v>110788636.17</v>
      </c>
      <c r="L4262" s="5">
        <v>4525001</v>
      </c>
      <c r="M4262" s="6">
        <v>24.483671090000001</v>
      </c>
      <c r="AB4262" s="8" t="s">
        <v>7735</v>
      </c>
    </row>
    <row r="4263" spans="1:28" x14ac:dyDescent="0.35">
      <c r="A4263" t="s">
        <v>4236</v>
      </c>
      <c r="B4263" t="s">
        <v>9030</v>
      </c>
      <c r="C4263" t="s">
        <v>9030</v>
      </c>
      <c r="G4263" s="1">
        <v>-890524.34467180364</v>
      </c>
      <c r="K4263" s="4">
        <v>110788636.17</v>
      </c>
      <c r="L4263" s="5">
        <v>4525001</v>
      </c>
      <c r="M4263" s="6">
        <v>24.483671090000001</v>
      </c>
      <c r="AB4263" s="8" t="s">
        <v>7735</v>
      </c>
    </row>
    <row r="4264" spans="1:28" x14ac:dyDescent="0.35">
      <c r="A4264" t="s">
        <v>4236</v>
      </c>
      <c r="B4264" t="s">
        <v>9030</v>
      </c>
      <c r="C4264" t="s">
        <v>9030</v>
      </c>
      <c r="G4264" s="1">
        <v>-863076.31923477293</v>
      </c>
      <c r="K4264" s="4">
        <v>110788636.17</v>
      </c>
      <c r="L4264" s="5">
        <v>4525001</v>
      </c>
      <c r="M4264" s="6">
        <v>24.483671090000001</v>
      </c>
      <c r="AB4264" s="8" t="s">
        <v>7735</v>
      </c>
    </row>
    <row r="4265" spans="1:28" x14ac:dyDescent="0.35">
      <c r="A4265" t="s">
        <v>4236</v>
      </c>
      <c r="B4265" t="s">
        <v>9030</v>
      </c>
      <c r="C4265" t="s">
        <v>9030</v>
      </c>
      <c r="G4265" s="1">
        <v>-856798.02846877347</v>
      </c>
      <c r="K4265" s="4">
        <v>110788636.17</v>
      </c>
      <c r="L4265" s="5">
        <v>4525001</v>
      </c>
      <c r="M4265" s="6">
        <v>24.483671090000001</v>
      </c>
      <c r="AB4265" s="8" t="s">
        <v>7735</v>
      </c>
    </row>
    <row r="4266" spans="1:28" x14ac:dyDescent="0.35">
      <c r="A4266" t="s">
        <v>4236</v>
      </c>
      <c r="B4266" t="s">
        <v>9031</v>
      </c>
      <c r="G4266" s="1">
        <v>-6113881.5325151132</v>
      </c>
      <c r="K4266" s="4">
        <v>110788636.17</v>
      </c>
      <c r="L4266" s="5">
        <v>4525001</v>
      </c>
      <c r="M4266" s="6">
        <v>24.483671090000001</v>
      </c>
      <c r="AB4266" s="8" t="s">
        <v>7735</v>
      </c>
    </row>
    <row r="4267" spans="1:28" x14ac:dyDescent="0.35">
      <c r="A4267" t="s">
        <v>4236</v>
      </c>
      <c r="B4267" t="s">
        <v>9032</v>
      </c>
      <c r="G4267" s="1">
        <v>0</v>
      </c>
      <c r="K4267" s="4">
        <v>110788636.17</v>
      </c>
      <c r="L4267" s="5">
        <v>4525001</v>
      </c>
      <c r="M4267" s="6">
        <v>24.483671090000001</v>
      </c>
      <c r="AB4267" s="8" t="s">
        <v>7735</v>
      </c>
    </row>
    <row r="4268" spans="1:28" x14ac:dyDescent="0.35">
      <c r="A4268" t="s">
        <v>4236</v>
      </c>
      <c r="B4268" t="s">
        <v>9033</v>
      </c>
      <c r="C4268" t="s">
        <v>9033</v>
      </c>
      <c r="G4268" s="1">
        <v>-330984.75148244033</v>
      </c>
      <c r="K4268" s="4">
        <v>110788636.17</v>
      </c>
      <c r="L4268" s="5">
        <v>4525001</v>
      </c>
      <c r="M4268" s="6">
        <v>24.483671090000001</v>
      </c>
      <c r="AB4268" s="8" t="s">
        <v>7735</v>
      </c>
    </row>
    <row r="4269" spans="1:28" x14ac:dyDescent="0.35">
      <c r="A4269" t="s">
        <v>4236</v>
      </c>
      <c r="B4269" t="s">
        <v>9034</v>
      </c>
      <c r="C4269" t="s">
        <v>9034</v>
      </c>
      <c r="G4269" s="1">
        <v>-427773.69295045786</v>
      </c>
      <c r="K4269" s="4">
        <v>110788636.17</v>
      </c>
      <c r="L4269" s="5">
        <v>4525001</v>
      </c>
      <c r="M4269" s="6">
        <v>24.483671090000001</v>
      </c>
      <c r="AB4269" s="8" t="s">
        <v>7735</v>
      </c>
    </row>
    <row r="4270" spans="1:28" x14ac:dyDescent="0.35">
      <c r="A4270" t="s">
        <v>4236</v>
      </c>
      <c r="B4270" t="s">
        <v>9035</v>
      </c>
      <c r="C4270" t="s">
        <v>9035</v>
      </c>
      <c r="G4270" s="1">
        <v>-78567.537555124727</v>
      </c>
      <c r="K4270" s="4">
        <v>110788636.17</v>
      </c>
      <c r="L4270" s="5">
        <v>4525001</v>
      </c>
      <c r="M4270" s="6">
        <v>24.483671090000001</v>
      </c>
      <c r="AB4270" s="8" t="s">
        <v>7735</v>
      </c>
    </row>
    <row r="4271" spans="1:28" x14ac:dyDescent="0.35">
      <c r="A4271" t="s">
        <v>4236</v>
      </c>
      <c r="B4271" t="s">
        <v>9036</v>
      </c>
      <c r="C4271" t="s">
        <v>9036</v>
      </c>
      <c r="G4271" s="1">
        <v>-425095.6122880227</v>
      </c>
      <c r="K4271" s="4">
        <v>110788636.17</v>
      </c>
      <c r="L4271" s="5">
        <v>4525001</v>
      </c>
      <c r="M4271" s="6">
        <v>24.483671090000001</v>
      </c>
      <c r="AB4271" s="8" t="s">
        <v>7735</v>
      </c>
    </row>
    <row r="4272" spans="1:28" x14ac:dyDescent="0.35">
      <c r="A4272" t="s">
        <v>4236</v>
      </c>
      <c r="B4272" t="s">
        <v>9036</v>
      </c>
      <c r="C4272" t="s">
        <v>9036</v>
      </c>
      <c r="G4272" s="1">
        <v>-418897.89791749604</v>
      </c>
      <c r="K4272" s="4">
        <v>110788636.17</v>
      </c>
      <c r="L4272" s="5">
        <v>4525001</v>
      </c>
      <c r="M4272" s="6">
        <v>24.483671090000001</v>
      </c>
      <c r="AB4272" s="8" t="s">
        <v>7735</v>
      </c>
    </row>
    <row r="4273" spans="1:28" x14ac:dyDescent="0.35">
      <c r="A4273" t="s">
        <v>4236</v>
      </c>
      <c r="B4273" t="s">
        <v>9036</v>
      </c>
      <c r="C4273" t="s">
        <v>9036</v>
      </c>
      <c r="G4273" s="1">
        <v>-411053.84217006603</v>
      </c>
      <c r="K4273" s="4">
        <v>110788636.17</v>
      </c>
      <c r="L4273" s="5">
        <v>4525001</v>
      </c>
      <c r="M4273" s="6">
        <v>24.483671090000001</v>
      </c>
      <c r="AB4273" s="8" t="s">
        <v>7735</v>
      </c>
    </row>
    <row r="4274" spans="1:28" x14ac:dyDescent="0.35">
      <c r="A4274" t="s">
        <v>4236</v>
      </c>
      <c r="B4274" t="s">
        <v>9037</v>
      </c>
      <c r="C4274" t="s">
        <v>9037</v>
      </c>
      <c r="G4274" s="1">
        <v>-60572.729712950968</v>
      </c>
      <c r="K4274" s="4">
        <v>110788636.17</v>
      </c>
      <c r="L4274" s="5">
        <v>4525001</v>
      </c>
      <c r="M4274" s="6">
        <v>24.483671090000001</v>
      </c>
      <c r="AB4274" s="8" t="s">
        <v>7735</v>
      </c>
    </row>
    <row r="4275" spans="1:28" x14ac:dyDescent="0.35">
      <c r="A4275" t="s">
        <v>4236</v>
      </c>
      <c r="B4275" t="s">
        <v>9038</v>
      </c>
      <c r="C4275" t="s">
        <v>9038</v>
      </c>
      <c r="G4275" s="1">
        <v>-144494.94176567165</v>
      </c>
      <c r="K4275" s="4">
        <v>110788636.17</v>
      </c>
      <c r="L4275" s="5">
        <v>4525001</v>
      </c>
      <c r="M4275" s="6">
        <v>24.483671090000001</v>
      </c>
      <c r="AB4275" s="8" t="s">
        <v>7735</v>
      </c>
    </row>
    <row r="4276" spans="1:28" x14ac:dyDescent="0.35">
      <c r="A4276" t="s">
        <v>4236</v>
      </c>
      <c r="B4276" t="s">
        <v>9039</v>
      </c>
      <c r="C4276" t="s">
        <v>9039</v>
      </c>
      <c r="G4276" s="1">
        <v>-406861.52464813908</v>
      </c>
      <c r="K4276" s="4">
        <v>110788636.17</v>
      </c>
      <c r="L4276" s="5">
        <v>4525001</v>
      </c>
      <c r="M4276" s="6">
        <v>24.483671090000001</v>
      </c>
      <c r="AB4276" s="8" t="s">
        <v>7735</v>
      </c>
    </row>
    <row r="4277" spans="1:28" x14ac:dyDescent="0.35">
      <c r="A4277" t="s">
        <v>4236</v>
      </c>
      <c r="B4277" t="s">
        <v>9040</v>
      </c>
      <c r="C4277" t="s">
        <v>9040</v>
      </c>
      <c r="G4277" s="1">
        <v>-356714.42645062512</v>
      </c>
      <c r="K4277" s="4">
        <v>110788636.17</v>
      </c>
      <c r="L4277" s="5">
        <v>4525001</v>
      </c>
      <c r="M4277" s="6">
        <v>24.483671090000001</v>
      </c>
      <c r="AB4277" s="8" t="s">
        <v>7735</v>
      </c>
    </row>
    <row r="4278" spans="1:28" x14ac:dyDescent="0.35">
      <c r="A4278" t="s">
        <v>4236</v>
      </c>
      <c r="B4278" t="s">
        <v>9040</v>
      </c>
      <c r="C4278" t="s">
        <v>9040</v>
      </c>
      <c r="G4278" s="1">
        <v>-322794.53341806721</v>
      </c>
      <c r="K4278" s="4">
        <v>110788636.17</v>
      </c>
      <c r="L4278" s="5">
        <v>4525001</v>
      </c>
      <c r="M4278" s="6">
        <v>24.483671090000001</v>
      </c>
      <c r="AB4278" s="8" t="s">
        <v>7735</v>
      </c>
    </row>
    <row r="4279" spans="1:28" x14ac:dyDescent="0.35">
      <c r="A4279" t="s">
        <v>4236</v>
      </c>
      <c r="B4279" t="s">
        <v>9041</v>
      </c>
      <c r="C4279" t="s">
        <v>9041</v>
      </c>
      <c r="G4279" s="1">
        <v>-414202.13160469389</v>
      </c>
      <c r="K4279" s="4">
        <v>110788636.17</v>
      </c>
      <c r="L4279" s="5">
        <v>4525001</v>
      </c>
      <c r="M4279" s="6">
        <v>24.483671090000001</v>
      </c>
      <c r="AB4279" s="8" t="s">
        <v>7735</v>
      </c>
    </row>
    <row r="4280" spans="1:28" x14ac:dyDescent="0.35">
      <c r="A4280" t="s">
        <v>4236</v>
      </c>
      <c r="B4280" t="s">
        <v>9041</v>
      </c>
      <c r="C4280" t="s">
        <v>9041</v>
      </c>
      <c r="G4280" s="1">
        <v>-227629.44156964374</v>
      </c>
      <c r="K4280" s="4">
        <v>110788636.17</v>
      </c>
      <c r="L4280" s="5">
        <v>4525001</v>
      </c>
      <c r="M4280" s="6">
        <v>24.483671090000001</v>
      </c>
      <c r="AB4280" s="8" t="s">
        <v>7735</v>
      </c>
    </row>
    <row r="4281" spans="1:28" x14ac:dyDescent="0.35">
      <c r="A4281" t="s">
        <v>4236</v>
      </c>
      <c r="B4281" t="s">
        <v>9042</v>
      </c>
      <c r="C4281" t="s">
        <v>9042</v>
      </c>
      <c r="G4281" s="1">
        <v>-315774.61715937569</v>
      </c>
      <c r="K4281" s="4">
        <v>110788636.17</v>
      </c>
      <c r="L4281" s="5">
        <v>4525001</v>
      </c>
      <c r="M4281" s="6">
        <v>24.483671090000001</v>
      </c>
      <c r="AB4281" s="8" t="s">
        <v>7735</v>
      </c>
    </row>
    <row r="4282" spans="1:28" x14ac:dyDescent="0.35">
      <c r="A4282" t="s">
        <v>4236</v>
      </c>
      <c r="B4282" t="s">
        <v>9043</v>
      </c>
      <c r="C4282" t="s">
        <v>9043</v>
      </c>
      <c r="G4282" s="1">
        <v>-274717.16816022724</v>
      </c>
      <c r="K4282" s="4">
        <v>110788636.17</v>
      </c>
      <c r="L4282" s="5">
        <v>4525001</v>
      </c>
      <c r="M4282" s="6">
        <v>24.483671090000001</v>
      </c>
      <c r="AB4282" s="8" t="s">
        <v>7735</v>
      </c>
    </row>
    <row r="4283" spans="1:28" x14ac:dyDescent="0.35">
      <c r="A4283" t="s">
        <v>4236</v>
      </c>
      <c r="B4283" t="s">
        <v>9044</v>
      </c>
      <c r="C4283" t="s">
        <v>9044</v>
      </c>
      <c r="G4283" s="1">
        <v>-230165.00144223939</v>
      </c>
      <c r="K4283" s="4">
        <v>110788636.17</v>
      </c>
      <c r="L4283" s="5">
        <v>4525001</v>
      </c>
      <c r="M4283" s="6">
        <v>24.483671090000001</v>
      </c>
      <c r="AB4283" s="8" t="s">
        <v>7735</v>
      </c>
    </row>
    <row r="4284" spans="1:28" x14ac:dyDescent="0.35">
      <c r="A4284" t="s">
        <v>4236</v>
      </c>
      <c r="B4284" t="s">
        <v>9045</v>
      </c>
      <c r="C4284" t="s">
        <v>9045</v>
      </c>
      <c r="G4284" s="1">
        <v>-425254.02418253361</v>
      </c>
      <c r="K4284" s="4">
        <v>110788636.17</v>
      </c>
      <c r="L4284" s="5">
        <v>4525001</v>
      </c>
      <c r="M4284" s="6">
        <v>24.483671090000001</v>
      </c>
      <c r="AB4284" s="8" t="s">
        <v>7735</v>
      </c>
    </row>
    <row r="4285" spans="1:28" x14ac:dyDescent="0.35">
      <c r="A4285" t="s">
        <v>4236</v>
      </c>
      <c r="B4285" t="s">
        <v>9045</v>
      </c>
      <c r="C4285" t="s">
        <v>9045</v>
      </c>
      <c r="G4285" s="1">
        <v>-177139.70836559424</v>
      </c>
      <c r="K4285" s="4">
        <v>110788636.17</v>
      </c>
      <c r="L4285" s="5">
        <v>4525001</v>
      </c>
      <c r="M4285" s="6">
        <v>24.483671090000001</v>
      </c>
      <c r="AB4285" s="8" t="s">
        <v>7735</v>
      </c>
    </row>
    <row r="4286" spans="1:28" x14ac:dyDescent="0.35">
      <c r="A4286" t="s">
        <v>4236</v>
      </c>
      <c r="B4286" t="s">
        <v>9046</v>
      </c>
      <c r="C4286" t="s">
        <v>9046</v>
      </c>
      <c r="G4286" s="1">
        <v>-219353.39310912546</v>
      </c>
      <c r="K4286" s="4">
        <v>110788636.17</v>
      </c>
      <c r="L4286" s="5">
        <v>4525001</v>
      </c>
      <c r="M4286" s="6">
        <v>24.483671090000001</v>
      </c>
      <c r="AB4286" s="8" t="s">
        <v>7735</v>
      </c>
    </row>
    <row r="4287" spans="1:28" x14ac:dyDescent="0.35">
      <c r="A4287" t="s">
        <v>4236</v>
      </c>
      <c r="B4287" t="s">
        <v>9047</v>
      </c>
      <c r="C4287" t="s">
        <v>9047</v>
      </c>
      <c r="G4287" s="1">
        <v>-428670.18440497911</v>
      </c>
      <c r="K4287" s="4">
        <v>110788636.17</v>
      </c>
      <c r="L4287" s="5">
        <v>4525001</v>
      </c>
      <c r="M4287" s="6">
        <v>24.483671090000001</v>
      </c>
      <c r="AB4287" s="8" t="s">
        <v>7735</v>
      </c>
    </row>
    <row r="4288" spans="1:28" x14ac:dyDescent="0.35">
      <c r="A4288" t="s">
        <v>4236</v>
      </c>
      <c r="B4288" t="s">
        <v>9047</v>
      </c>
      <c r="C4288" t="s">
        <v>9047</v>
      </c>
      <c r="G4288" s="1">
        <v>157255.41908974876</v>
      </c>
      <c r="K4288" s="4">
        <v>110788636.17</v>
      </c>
      <c r="L4288" s="5">
        <v>4525001</v>
      </c>
      <c r="M4288" s="6">
        <v>24.483671090000001</v>
      </c>
      <c r="AB4288" s="8" t="s">
        <v>7735</v>
      </c>
    </row>
    <row r="4289" spans="1:28" x14ac:dyDescent="0.35">
      <c r="A4289" t="s">
        <v>4236</v>
      </c>
      <c r="B4289" t="s">
        <v>9048</v>
      </c>
      <c r="C4289" t="s">
        <v>9048</v>
      </c>
      <c r="G4289" s="1">
        <v>-413666.33035072347</v>
      </c>
      <c r="K4289" s="4">
        <v>110788636.17</v>
      </c>
      <c r="L4289" s="5">
        <v>4525001</v>
      </c>
      <c r="M4289" s="6">
        <v>24.483671090000001</v>
      </c>
      <c r="AB4289" s="8" t="s">
        <v>7735</v>
      </c>
    </row>
    <row r="4290" spans="1:28" x14ac:dyDescent="0.35">
      <c r="A4290" t="s">
        <v>4236</v>
      </c>
      <c r="B4290" t="s">
        <v>9048</v>
      </c>
      <c r="C4290" t="s">
        <v>9048</v>
      </c>
      <c r="G4290" s="1">
        <v>-186415.1671629147</v>
      </c>
      <c r="K4290" s="4">
        <v>110788636.17</v>
      </c>
      <c r="L4290" s="5">
        <v>4525001</v>
      </c>
      <c r="M4290" s="6">
        <v>24.483671090000001</v>
      </c>
      <c r="AB4290" s="8" t="s">
        <v>7735</v>
      </c>
    </row>
    <row r="4291" spans="1:28" x14ac:dyDescent="0.35">
      <c r="A4291" t="s">
        <v>4236</v>
      </c>
      <c r="B4291" t="s">
        <v>9048</v>
      </c>
      <c r="C4291" t="s">
        <v>9048</v>
      </c>
      <c r="G4291" s="1">
        <v>19805.976609929327</v>
      </c>
      <c r="K4291" s="4">
        <v>110788636.17</v>
      </c>
      <c r="L4291" s="5">
        <v>4525001</v>
      </c>
      <c r="M4291" s="6">
        <v>24.483671090000001</v>
      </c>
      <c r="AB4291" s="8" t="s">
        <v>7735</v>
      </c>
    </row>
    <row r="4292" spans="1:28" x14ac:dyDescent="0.35">
      <c r="A4292" t="s">
        <v>4236</v>
      </c>
      <c r="B4292" t="s">
        <v>9049</v>
      </c>
      <c r="C4292" t="s">
        <v>9049</v>
      </c>
      <c r="G4292" s="1">
        <v>-390886.8788986539</v>
      </c>
      <c r="K4292" s="4">
        <v>110788636.17</v>
      </c>
      <c r="L4292" s="5">
        <v>4525001</v>
      </c>
      <c r="M4292" s="6">
        <v>24.483671090000001</v>
      </c>
      <c r="AB4292" s="8" t="s">
        <v>7735</v>
      </c>
    </row>
    <row r="4293" spans="1:28" x14ac:dyDescent="0.35">
      <c r="A4293" t="s">
        <v>4236</v>
      </c>
      <c r="B4293" t="s">
        <v>9050</v>
      </c>
      <c r="C4293" t="s">
        <v>9050</v>
      </c>
      <c r="G4293" s="1">
        <v>-225573.83209365644</v>
      </c>
      <c r="K4293" s="4">
        <v>110788636.17</v>
      </c>
      <c r="L4293" s="5">
        <v>4525001</v>
      </c>
      <c r="M4293" s="6">
        <v>24.483671090000001</v>
      </c>
      <c r="AB4293" s="8" t="s">
        <v>7735</v>
      </c>
    </row>
    <row r="4294" spans="1:28" x14ac:dyDescent="0.35">
      <c r="A4294" t="s">
        <v>4236</v>
      </c>
      <c r="B4294" t="s">
        <v>9051</v>
      </c>
      <c r="C4294" t="s">
        <v>9051</v>
      </c>
      <c r="G4294" s="1">
        <v>-395244.03821685998</v>
      </c>
      <c r="K4294" s="4">
        <v>110788636.17</v>
      </c>
      <c r="L4294" s="5">
        <v>4525001</v>
      </c>
      <c r="M4294" s="6">
        <v>24.483671090000001</v>
      </c>
      <c r="AB4294" s="8" t="s">
        <v>7735</v>
      </c>
    </row>
    <row r="4295" spans="1:28" x14ac:dyDescent="0.35">
      <c r="A4295" t="s">
        <v>4236</v>
      </c>
      <c r="B4295" t="s">
        <v>9052</v>
      </c>
      <c r="C4295" t="s">
        <v>9052</v>
      </c>
      <c r="G4295" s="1">
        <v>-163813.80596174629</v>
      </c>
      <c r="K4295" s="4">
        <v>110788636.17</v>
      </c>
      <c r="L4295" s="5">
        <v>4525001</v>
      </c>
      <c r="M4295" s="6">
        <v>24.483671090000001</v>
      </c>
      <c r="AB4295" s="8" t="s">
        <v>7735</v>
      </c>
    </row>
    <row r="4296" spans="1:28" x14ac:dyDescent="0.35">
      <c r="A4296" t="s">
        <v>4236</v>
      </c>
      <c r="B4296" t="s">
        <v>9053</v>
      </c>
      <c r="C4296" t="s">
        <v>9053</v>
      </c>
      <c r="G4296" s="1">
        <v>-153781.22086382599</v>
      </c>
      <c r="K4296" s="4">
        <v>110788636.17</v>
      </c>
      <c r="L4296" s="5">
        <v>4525001</v>
      </c>
      <c r="M4296" s="6">
        <v>24.483671090000001</v>
      </c>
      <c r="AB4296" s="8" t="s">
        <v>7735</v>
      </c>
    </row>
    <row r="4297" spans="1:28" x14ac:dyDescent="0.35">
      <c r="A4297" t="s">
        <v>4236</v>
      </c>
      <c r="B4297" t="s">
        <v>9054</v>
      </c>
      <c r="C4297" t="s">
        <v>9054</v>
      </c>
      <c r="G4297" s="1">
        <v>-379377.13263634552</v>
      </c>
      <c r="K4297" s="4">
        <v>110788636.17</v>
      </c>
      <c r="L4297" s="5">
        <v>4525001</v>
      </c>
      <c r="M4297" s="6">
        <v>24.483671090000001</v>
      </c>
      <c r="AB4297" s="8" t="s">
        <v>7735</v>
      </c>
    </row>
    <row r="4298" spans="1:28" x14ac:dyDescent="0.35">
      <c r="A4298" t="s">
        <v>4236</v>
      </c>
      <c r="B4298" t="s">
        <v>9054</v>
      </c>
      <c r="C4298" t="s">
        <v>9054</v>
      </c>
      <c r="G4298" s="1">
        <v>-45983.862364059227</v>
      </c>
      <c r="K4298" s="4">
        <v>110788636.17</v>
      </c>
      <c r="L4298" s="5">
        <v>4525001</v>
      </c>
      <c r="M4298" s="6">
        <v>24.483671090000001</v>
      </c>
      <c r="AB4298" s="8" t="s">
        <v>7735</v>
      </c>
    </row>
    <row r="4299" spans="1:28" x14ac:dyDescent="0.35">
      <c r="A4299" t="s">
        <v>4236</v>
      </c>
      <c r="B4299" t="s">
        <v>9055</v>
      </c>
      <c r="C4299" t="s">
        <v>9055</v>
      </c>
      <c r="G4299" s="1">
        <v>-191983.37450731569</v>
      </c>
      <c r="K4299" s="4">
        <v>110788636.17</v>
      </c>
      <c r="L4299" s="5">
        <v>4525001</v>
      </c>
      <c r="M4299" s="6">
        <v>24.483671090000001</v>
      </c>
      <c r="AB4299" s="8" t="s">
        <v>7735</v>
      </c>
    </row>
    <row r="4300" spans="1:28" x14ac:dyDescent="0.35">
      <c r="A4300" t="s">
        <v>4236</v>
      </c>
      <c r="B4300" t="s">
        <v>9056</v>
      </c>
      <c r="C4300" t="s">
        <v>9056</v>
      </c>
      <c r="G4300" s="1">
        <v>-386871.79925768555</v>
      </c>
      <c r="K4300" s="4">
        <v>110788636.17</v>
      </c>
      <c r="L4300" s="5">
        <v>4525001</v>
      </c>
      <c r="M4300" s="6">
        <v>24.483671090000001</v>
      </c>
      <c r="AB4300" s="8" t="s">
        <v>7735</v>
      </c>
    </row>
    <row r="4301" spans="1:28" x14ac:dyDescent="0.35">
      <c r="A4301" t="s">
        <v>4236</v>
      </c>
      <c r="B4301" t="s">
        <v>9056</v>
      </c>
      <c r="C4301" t="s">
        <v>9056</v>
      </c>
      <c r="G4301" s="1">
        <v>0</v>
      </c>
      <c r="K4301" s="4">
        <v>110788636.17</v>
      </c>
      <c r="L4301" s="5">
        <v>4525001</v>
      </c>
      <c r="M4301" s="6">
        <v>24.483671090000001</v>
      </c>
      <c r="AB4301" s="8" t="s">
        <v>7735</v>
      </c>
    </row>
    <row r="4302" spans="1:28" x14ac:dyDescent="0.35">
      <c r="A4302" t="s">
        <v>4236</v>
      </c>
      <c r="B4302" t="s">
        <v>9057</v>
      </c>
      <c r="C4302" t="s">
        <v>9057</v>
      </c>
      <c r="G4302" s="1">
        <v>-466328.63438018016</v>
      </c>
      <c r="K4302" s="4">
        <v>110788636.17</v>
      </c>
      <c r="L4302" s="5">
        <v>4525001</v>
      </c>
      <c r="M4302" s="6">
        <v>24.483671090000001</v>
      </c>
      <c r="AB4302" s="8" t="s">
        <v>7735</v>
      </c>
    </row>
    <row r="4303" spans="1:28" x14ac:dyDescent="0.35">
      <c r="A4303" t="s">
        <v>4236</v>
      </c>
      <c r="B4303" t="s">
        <v>9058</v>
      </c>
      <c r="C4303" t="s">
        <v>9058</v>
      </c>
      <c r="G4303" s="1">
        <v>-392761.8193698274</v>
      </c>
      <c r="K4303" s="4">
        <v>110788636.17</v>
      </c>
      <c r="L4303" s="5">
        <v>4525001</v>
      </c>
      <c r="M4303" s="6">
        <v>24.483671090000001</v>
      </c>
      <c r="AB4303" s="8" t="s">
        <v>7735</v>
      </c>
    </row>
    <row r="4304" spans="1:28" x14ac:dyDescent="0.35">
      <c r="A4304" t="s">
        <v>4236</v>
      </c>
      <c r="B4304" t="s">
        <v>9059</v>
      </c>
      <c r="C4304" t="s">
        <v>9059</v>
      </c>
      <c r="G4304" s="1">
        <v>-447249.96278212301</v>
      </c>
      <c r="K4304" s="4">
        <v>110788636.17</v>
      </c>
      <c r="L4304" s="5">
        <v>4525001</v>
      </c>
      <c r="M4304" s="6">
        <v>24.483671090000001</v>
      </c>
      <c r="AB4304" s="8" t="s">
        <v>7735</v>
      </c>
    </row>
    <row r="4305" spans="1:28" x14ac:dyDescent="0.35">
      <c r="A4305" t="s">
        <v>4236</v>
      </c>
      <c r="B4305" t="s">
        <v>9060</v>
      </c>
      <c r="C4305" t="s">
        <v>9060</v>
      </c>
      <c r="G4305" s="1">
        <v>-385289.2661078024</v>
      </c>
      <c r="K4305" s="4">
        <v>110788636.17</v>
      </c>
      <c r="L4305" s="5">
        <v>4525001</v>
      </c>
      <c r="M4305" s="6">
        <v>24.483671090000001</v>
      </c>
      <c r="AB4305" s="8" t="s">
        <v>7735</v>
      </c>
    </row>
    <row r="4306" spans="1:28" x14ac:dyDescent="0.35">
      <c r="A4306" t="s">
        <v>4236</v>
      </c>
      <c r="B4306" t="s">
        <v>9061</v>
      </c>
      <c r="C4306" t="s">
        <v>9061</v>
      </c>
      <c r="G4306" s="1">
        <v>-452225.51833968767</v>
      </c>
      <c r="K4306" s="4">
        <v>110788636.17</v>
      </c>
      <c r="L4306" s="5">
        <v>4525001</v>
      </c>
      <c r="M4306" s="6">
        <v>24.483671090000001</v>
      </c>
      <c r="AB4306" s="8" t="s">
        <v>7735</v>
      </c>
    </row>
    <row r="4307" spans="1:28" x14ac:dyDescent="0.35">
      <c r="A4307" t="s">
        <v>4236</v>
      </c>
      <c r="B4307" t="s">
        <v>9062</v>
      </c>
      <c r="C4307" t="s">
        <v>9062</v>
      </c>
      <c r="G4307" s="1">
        <v>-367111.53140162351</v>
      </c>
      <c r="K4307" s="4">
        <v>110788636.17</v>
      </c>
      <c r="L4307" s="5">
        <v>4525001</v>
      </c>
      <c r="M4307" s="6">
        <v>24.483671090000001</v>
      </c>
      <c r="AB4307" s="8" t="s">
        <v>7735</v>
      </c>
    </row>
    <row r="4308" spans="1:28" x14ac:dyDescent="0.35">
      <c r="A4308" t="s">
        <v>4236</v>
      </c>
      <c r="B4308" t="s">
        <v>9063</v>
      </c>
      <c r="C4308" t="s">
        <v>9063</v>
      </c>
      <c r="G4308" s="1">
        <v>-220038.97235525624</v>
      </c>
      <c r="K4308" s="4">
        <v>110788636.17</v>
      </c>
      <c r="L4308" s="5">
        <v>4525001</v>
      </c>
      <c r="M4308" s="6">
        <v>24.483671090000001</v>
      </c>
      <c r="AB4308" s="8" t="s">
        <v>7735</v>
      </c>
    </row>
    <row r="4309" spans="1:28" x14ac:dyDescent="0.35">
      <c r="A4309" t="s">
        <v>4236</v>
      </c>
      <c r="B4309" t="s">
        <v>9064</v>
      </c>
      <c r="C4309" t="s">
        <v>9064</v>
      </c>
      <c r="G4309" s="1">
        <v>-455699.06171092839</v>
      </c>
      <c r="K4309" s="4">
        <v>110788636.17</v>
      </c>
      <c r="L4309" s="5">
        <v>4525001</v>
      </c>
      <c r="M4309" s="6">
        <v>24.483671090000001</v>
      </c>
      <c r="AB4309" s="8" t="s">
        <v>7735</v>
      </c>
    </row>
    <row r="4310" spans="1:28" x14ac:dyDescent="0.35">
      <c r="A4310" t="s">
        <v>4236</v>
      </c>
      <c r="B4310" t="s">
        <v>9065</v>
      </c>
      <c r="C4310" t="s">
        <v>9065</v>
      </c>
      <c r="G4310" s="1">
        <v>-153331.05738267378</v>
      </c>
      <c r="K4310" s="4">
        <v>110788636.17</v>
      </c>
      <c r="L4310" s="5">
        <v>4525001</v>
      </c>
      <c r="M4310" s="6">
        <v>24.483671090000001</v>
      </c>
      <c r="AB4310" s="8" t="s">
        <v>7735</v>
      </c>
    </row>
    <row r="4311" spans="1:28" x14ac:dyDescent="0.35">
      <c r="A4311" t="s">
        <v>4236</v>
      </c>
      <c r="B4311" t="s">
        <v>9066</v>
      </c>
      <c r="C4311" t="s">
        <v>9066</v>
      </c>
      <c r="G4311" s="1">
        <v>-453612.1131113845</v>
      </c>
      <c r="K4311" s="4">
        <v>110788636.17</v>
      </c>
      <c r="L4311" s="5">
        <v>4525001</v>
      </c>
      <c r="M4311" s="6">
        <v>24.483671090000001</v>
      </c>
      <c r="AB4311" s="8" t="s">
        <v>7735</v>
      </c>
    </row>
    <row r="4312" spans="1:28" x14ac:dyDescent="0.35">
      <c r="A4312" t="s">
        <v>4236</v>
      </c>
      <c r="B4312" t="s">
        <v>9067</v>
      </c>
      <c r="C4312" t="s">
        <v>9067</v>
      </c>
      <c r="G4312" s="1">
        <v>-160687.84430895155</v>
      </c>
      <c r="K4312" s="4">
        <v>110788636.17</v>
      </c>
      <c r="L4312" s="5">
        <v>4525001</v>
      </c>
      <c r="M4312" s="6">
        <v>24.483671090000001</v>
      </c>
      <c r="AB4312" s="8" t="s">
        <v>7735</v>
      </c>
    </row>
    <row r="4313" spans="1:28" x14ac:dyDescent="0.35">
      <c r="A4313" t="s">
        <v>4236</v>
      </c>
      <c r="B4313" t="s">
        <v>9067</v>
      </c>
      <c r="C4313" t="s">
        <v>9067</v>
      </c>
      <c r="G4313" s="1">
        <v>-87523.129308349162</v>
      </c>
      <c r="K4313" s="4">
        <v>110788636.17</v>
      </c>
      <c r="L4313" s="5">
        <v>4525001</v>
      </c>
      <c r="M4313" s="6">
        <v>24.483671090000001</v>
      </c>
      <c r="AB4313" s="8" t="s">
        <v>7735</v>
      </c>
    </row>
    <row r="4314" spans="1:28" x14ac:dyDescent="0.35">
      <c r="A4314" t="s">
        <v>4236</v>
      </c>
      <c r="B4314" t="s">
        <v>9068</v>
      </c>
      <c r="C4314" t="s">
        <v>9068</v>
      </c>
      <c r="G4314" s="1">
        <v>-366588.20229341625</v>
      </c>
      <c r="K4314" s="4">
        <v>110788636.17</v>
      </c>
      <c r="L4314" s="5">
        <v>4525001</v>
      </c>
      <c r="M4314" s="6">
        <v>24.483671090000001</v>
      </c>
      <c r="AB4314" s="8" t="s">
        <v>7735</v>
      </c>
    </row>
    <row r="4315" spans="1:28" x14ac:dyDescent="0.35">
      <c r="A4315" t="s">
        <v>4236</v>
      </c>
      <c r="B4315" t="s">
        <v>9069</v>
      </c>
      <c r="C4315" t="s">
        <v>9069</v>
      </c>
      <c r="G4315" s="1">
        <v>-64563.381668450456</v>
      </c>
      <c r="K4315" s="4">
        <v>110788636.17</v>
      </c>
      <c r="L4315" s="5">
        <v>4525001</v>
      </c>
      <c r="M4315" s="6">
        <v>24.483671090000001</v>
      </c>
      <c r="AB4315" s="8" t="s">
        <v>7735</v>
      </c>
    </row>
    <row r="4316" spans="1:28" x14ac:dyDescent="0.35">
      <c r="A4316" t="s">
        <v>4236</v>
      </c>
      <c r="B4316" t="s">
        <v>9070</v>
      </c>
      <c r="C4316" t="s">
        <v>9070</v>
      </c>
      <c r="G4316" s="1">
        <v>-364234.43486948428</v>
      </c>
      <c r="K4316" s="4">
        <v>110788636.17</v>
      </c>
      <c r="L4316" s="5">
        <v>4525001</v>
      </c>
      <c r="M4316" s="6">
        <v>24.483671090000001</v>
      </c>
      <c r="AB4316" s="8" t="s">
        <v>7735</v>
      </c>
    </row>
    <row r="4317" spans="1:28" x14ac:dyDescent="0.35">
      <c r="A4317" t="s">
        <v>4236</v>
      </c>
      <c r="B4317" t="s">
        <v>9071</v>
      </c>
      <c r="C4317" t="s">
        <v>9071</v>
      </c>
      <c r="G4317" s="1">
        <v>-449612.95675567363</v>
      </c>
      <c r="K4317" s="4">
        <v>110788636.17</v>
      </c>
      <c r="L4317" s="5">
        <v>4525001</v>
      </c>
      <c r="M4317" s="6">
        <v>24.483671090000001</v>
      </c>
      <c r="AB4317" s="8" t="s">
        <v>7735</v>
      </c>
    </row>
    <row r="4318" spans="1:28" x14ac:dyDescent="0.35">
      <c r="A4318" t="s">
        <v>4236</v>
      </c>
      <c r="B4318" t="s">
        <v>9072</v>
      </c>
      <c r="C4318" t="s">
        <v>9072</v>
      </c>
      <c r="G4318" s="1">
        <v>-449725.98975121882</v>
      </c>
      <c r="K4318" s="4">
        <v>110788636.17</v>
      </c>
      <c r="L4318" s="5">
        <v>4525001</v>
      </c>
      <c r="M4318" s="6">
        <v>24.483671090000001</v>
      </c>
      <c r="AB4318" s="8" t="s">
        <v>7735</v>
      </c>
    </row>
    <row r="4319" spans="1:28" x14ac:dyDescent="0.35">
      <c r="A4319" t="s">
        <v>4236</v>
      </c>
      <c r="B4319" t="s">
        <v>9073</v>
      </c>
      <c r="C4319" t="s">
        <v>9073</v>
      </c>
      <c r="G4319" s="1">
        <v>-352861.47339161002</v>
      </c>
      <c r="K4319" s="4">
        <v>110788636.17</v>
      </c>
      <c r="L4319" s="5">
        <v>4525001</v>
      </c>
      <c r="M4319" s="6">
        <v>24.483671090000001</v>
      </c>
      <c r="AB4319" s="8" t="s">
        <v>7735</v>
      </c>
    </row>
    <row r="4320" spans="1:28" x14ac:dyDescent="0.35">
      <c r="A4320" t="s">
        <v>4236</v>
      </c>
      <c r="B4320" t="s">
        <v>9074</v>
      </c>
      <c r="C4320" t="s">
        <v>9074</v>
      </c>
      <c r="G4320" s="1">
        <v>-44142.925723693901</v>
      </c>
      <c r="K4320" s="4">
        <v>110788636.17</v>
      </c>
      <c r="L4320" s="5">
        <v>4525001</v>
      </c>
      <c r="M4320" s="6">
        <v>24.483671090000001</v>
      </c>
      <c r="AB4320" s="8" t="s">
        <v>7735</v>
      </c>
    </row>
    <row r="4321" spans="1:28" x14ac:dyDescent="0.35">
      <c r="A4321" t="s">
        <v>4236</v>
      </c>
      <c r="B4321" t="s">
        <v>9075</v>
      </c>
      <c r="C4321" t="s">
        <v>9075</v>
      </c>
      <c r="G4321" s="1">
        <v>-448730.31074533466</v>
      </c>
      <c r="K4321" s="4">
        <v>110788636.17</v>
      </c>
      <c r="L4321" s="5">
        <v>4525001</v>
      </c>
      <c r="M4321" s="6">
        <v>24.483671090000001</v>
      </c>
      <c r="AB4321" s="8" t="s">
        <v>7735</v>
      </c>
    </row>
    <row r="4322" spans="1:28" x14ac:dyDescent="0.35">
      <c r="A4322" t="s">
        <v>4236</v>
      </c>
      <c r="B4322" t="s">
        <v>9076</v>
      </c>
      <c r="C4322" t="s">
        <v>9076</v>
      </c>
      <c r="G4322" s="1">
        <v>-80887.968069792783</v>
      </c>
      <c r="K4322" s="4">
        <v>110788636.17</v>
      </c>
      <c r="L4322" s="5">
        <v>4525001</v>
      </c>
      <c r="M4322" s="6">
        <v>24.483671090000001</v>
      </c>
      <c r="AB4322" s="8" t="s">
        <v>7735</v>
      </c>
    </row>
    <row r="4323" spans="1:28" x14ac:dyDescent="0.35">
      <c r="A4323" t="s">
        <v>4236</v>
      </c>
      <c r="B4323" t="s">
        <v>9077</v>
      </c>
      <c r="C4323" t="s">
        <v>9077</v>
      </c>
      <c r="G4323" s="1">
        <v>-74832.64422740083</v>
      </c>
      <c r="K4323" s="4">
        <v>110788636.17</v>
      </c>
      <c r="L4323" s="5">
        <v>4525001</v>
      </c>
      <c r="M4323" s="6">
        <v>24.483671090000001</v>
      </c>
      <c r="AB4323" s="8" t="s">
        <v>7735</v>
      </c>
    </row>
    <row r="4324" spans="1:28" x14ac:dyDescent="0.35">
      <c r="A4324" t="s">
        <v>4236</v>
      </c>
      <c r="B4324" t="s">
        <v>9078</v>
      </c>
      <c r="C4324" t="s">
        <v>9078</v>
      </c>
      <c r="G4324" s="1">
        <v>-40159.828117650133</v>
      </c>
      <c r="K4324" s="4">
        <v>110788636.17</v>
      </c>
      <c r="L4324" s="5">
        <v>4525001</v>
      </c>
      <c r="M4324" s="6">
        <v>24.483671090000001</v>
      </c>
      <c r="AB4324" s="8" t="s">
        <v>7735</v>
      </c>
    </row>
    <row r="4325" spans="1:28" x14ac:dyDescent="0.35">
      <c r="A4325" t="s">
        <v>4236</v>
      </c>
      <c r="B4325" t="s">
        <v>9079</v>
      </c>
      <c r="C4325" t="s">
        <v>9079</v>
      </c>
      <c r="G4325" s="1">
        <v>-19698.297988037189</v>
      </c>
      <c r="K4325" s="4">
        <v>110788636.17</v>
      </c>
      <c r="L4325" s="5">
        <v>4525001</v>
      </c>
      <c r="M4325" s="6">
        <v>24.483671090000001</v>
      </c>
      <c r="AB4325" s="8" t="s">
        <v>7735</v>
      </c>
    </row>
    <row r="4326" spans="1:28" x14ac:dyDescent="0.35">
      <c r="A4326" t="s">
        <v>4236</v>
      </c>
      <c r="B4326" t="s">
        <v>9080</v>
      </c>
      <c r="C4326" t="s">
        <v>9080</v>
      </c>
      <c r="G4326" s="1">
        <v>-338122.02959527081</v>
      </c>
      <c r="K4326" s="4">
        <v>110788636.17</v>
      </c>
      <c r="L4326" s="5">
        <v>4525001</v>
      </c>
      <c r="M4326" s="6">
        <v>24.483671090000001</v>
      </c>
      <c r="AB4326" s="8" t="s">
        <v>7735</v>
      </c>
    </row>
    <row r="4327" spans="1:28" x14ac:dyDescent="0.35">
      <c r="A4327" t="s">
        <v>4236</v>
      </c>
      <c r="B4327" t="s">
        <v>9080</v>
      </c>
      <c r="C4327" t="s">
        <v>9080</v>
      </c>
      <c r="G4327" s="1">
        <v>-328240.66455033276</v>
      </c>
      <c r="K4327" s="4">
        <v>110788636.17</v>
      </c>
      <c r="L4327" s="5">
        <v>4525001</v>
      </c>
      <c r="M4327" s="6">
        <v>24.483671090000001</v>
      </c>
      <c r="AB4327" s="8" t="s">
        <v>7735</v>
      </c>
    </row>
    <row r="4328" spans="1:28" x14ac:dyDescent="0.35">
      <c r="A4328" t="s">
        <v>4236</v>
      </c>
      <c r="B4328" t="s">
        <v>9080</v>
      </c>
      <c r="C4328" t="s">
        <v>9080</v>
      </c>
      <c r="G4328" s="1">
        <v>-325058.51183801389</v>
      </c>
      <c r="K4328" s="4">
        <v>110788636.17</v>
      </c>
      <c r="L4328" s="5">
        <v>4525001</v>
      </c>
      <c r="M4328" s="6">
        <v>24.483671090000001</v>
      </c>
      <c r="AB4328" s="8" t="s">
        <v>7735</v>
      </c>
    </row>
    <row r="4329" spans="1:28" x14ac:dyDescent="0.35">
      <c r="A4329" t="s">
        <v>4236</v>
      </c>
      <c r="B4329" t="s">
        <v>9081</v>
      </c>
      <c r="G4329" s="1">
        <v>-1317457.5581809506</v>
      </c>
      <c r="K4329" s="4">
        <v>110788636.17</v>
      </c>
      <c r="L4329" s="5">
        <v>4525001</v>
      </c>
      <c r="M4329" s="6">
        <v>24.483671090000001</v>
      </c>
      <c r="AB4329" s="8" t="s">
        <v>7735</v>
      </c>
    </row>
    <row r="4330" spans="1:28" x14ac:dyDescent="0.35">
      <c r="A4330" t="s">
        <v>4236</v>
      </c>
      <c r="B4330" t="s">
        <v>9082</v>
      </c>
      <c r="C4330" t="s">
        <v>9082</v>
      </c>
      <c r="G4330" s="1">
        <v>35.62252877414641</v>
      </c>
      <c r="H4330" s="1">
        <v>71.89</v>
      </c>
      <c r="K4330" s="4">
        <v>110788636.17</v>
      </c>
      <c r="L4330" s="5">
        <v>4525001</v>
      </c>
      <c r="M4330" s="6">
        <v>24.483671090000001</v>
      </c>
      <c r="AB4330" s="8" t="s">
        <v>7735</v>
      </c>
    </row>
    <row r="4331" spans="1:28" x14ac:dyDescent="0.35">
      <c r="A4331" t="s">
        <v>4236</v>
      </c>
      <c r="B4331" t="s">
        <v>9083</v>
      </c>
      <c r="C4331" t="s">
        <v>9083</v>
      </c>
      <c r="G4331" s="1">
        <v>0.67924161636225355</v>
      </c>
      <c r="H4331" s="1">
        <v>71.45</v>
      </c>
      <c r="K4331" s="4">
        <v>110788636.17</v>
      </c>
      <c r="L4331" s="5">
        <v>4525001</v>
      </c>
      <c r="M4331" s="6">
        <v>24.483671090000001</v>
      </c>
      <c r="AB4331" s="8" t="s">
        <v>7735</v>
      </c>
    </row>
    <row r="4332" spans="1:28" x14ac:dyDescent="0.35">
      <c r="A4332" t="s">
        <v>4236</v>
      </c>
      <c r="B4332" t="s">
        <v>9084</v>
      </c>
      <c r="C4332" t="s">
        <v>9084</v>
      </c>
      <c r="G4332" s="1">
        <v>4.6780515074442537</v>
      </c>
      <c r="H4332" s="1">
        <v>67.969999999999899</v>
      </c>
      <c r="K4332" s="4">
        <v>110788636.17</v>
      </c>
      <c r="L4332" s="5">
        <v>4525001</v>
      </c>
      <c r="M4332" s="6">
        <v>24.483671090000001</v>
      </c>
      <c r="AB4332" s="8" t="s">
        <v>7735</v>
      </c>
    </row>
    <row r="4333" spans="1:28" x14ac:dyDescent="0.35">
      <c r="A4333" t="s">
        <v>4236</v>
      </c>
      <c r="B4333" t="s">
        <v>9085</v>
      </c>
      <c r="C4333" t="s">
        <v>9085</v>
      </c>
      <c r="G4333" s="1">
        <v>-180.78244032364591</v>
      </c>
      <c r="H4333" s="1">
        <v>67.769999999999897</v>
      </c>
      <c r="K4333" s="4">
        <v>110788636.17</v>
      </c>
      <c r="L4333" s="5">
        <v>4525001</v>
      </c>
      <c r="M4333" s="6">
        <v>24.483671090000001</v>
      </c>
      <c r="AB4333" s="8" t="s">
        <v>7735</v>
      </c>
    </row>
    <row r="4334" spans="1:28" x14ac:dyDescent="0.35">
      <c r="A4334" t="s">
        <v>4236</v>
      </c>
      <c r="B4334" t="s">
        <v>1246</v>
      </c>
      <c r="C4334" t="s">
        <v>1246</v>
      </c>
      <c r="G4334" s="1">
        <v>-37.563800795096029</v>
      </c>
      <c r="K4334" s="4">
        <v>110788636.17</v>
      </c>
      <c r="L4334" s="5">
        <v>4525001</v>
      </c>
      <c r="M4334" s="6">
        <v>24.483671090000001</v>
      </c>
      <c r="AB4334" s="8" t="s">
        <v>7735</v>
      </c>
    </row>
    <row r="4335" spans="1:28" x14ac:dyDescent="0.35">
      <c r="A4335" t="s">
        <v>4236</v>
      </c>
      <c r="B4335" t="s">
        <v>1246</v>
      </c>
      <c r="C4335" t="s">
        <v>1246</v>
      </c>
      <c r="G4335" s="1">
        <v>-34.082346408088988</v>
      </c>
      <c r="K4335" s="4">
        <v>110788636.17</v>
      </c>
      <c r="L4335" s="5">
        <v>4525001</v>
      </c>
      <c r="M4335" s="6">
        <v>24.483671090000001</v>
      </c>
      <c r="AB4335" s="8" t="s">
        <v>7735</v>
      </c>
    </row>
    <row r="4336" spans="1:28" x14ac:dyDescent="0.35">
      <c r="A4336" t="s">
        <v>4236</v>
      </c>
      <c r="B4336" t="s">
        <v>1246</v>
      </c>
      <c r="C4336" t="s">
        <v>1246</v>
      </c>
      <c r="G4336" s="1">
        <v>-32.840961561066024</v>
      </c>
      <c r="K4336" s="4">
        <v>110788636.17</v>
      </c>
      <c r="L4336" s="5">
        <v>4525001</v>
      </c>
      <c r="M4336" s="6">
        <v>24.483671090000001</v>
      </c>
      <c r="AB4336" s="8" t="s">
        <v>7735</v>
      </c>
    </row>
    <row r="4337" spans="1:28" x14ac:dyDescent="0.35">
      <c r="A4337" t="s">
        <v>4236</v>
      </c>
      <c r="B4337" t="s">
        <v>1246</v>
      </c>
      <c r="C4337" t="s">
        <v>1246</v>
      </c>
      <c r="G4337" s="1">
        <v>-32.472494230226104</v>
      </c>
      <c r="K4337" s="4">
        <v>110788636.17</v>
      </c>
      <c r="L4337" s="5">
        <v>4525001</v>
      </c>
      <c r="M4337" s="6">
        <v>24.483671090000001</v>
      </c>
      <c r="AB4337" s="8" t="s">
        <v>7735</v>
      </c>
    </row>
    <row r="4338" spans="1:28" x14ac:dyDescent="0.35">
      <c r="A4338" t="s">
        <v>4236</v>
      </c>
      <c r="B4338" t="s">
        <v>1246</v>
      </c>
      <c r="C4338" t="s">
        <v>1246</v>
      </c>
      <c r="G4338" s="1">
        <v>-32.103162424783967</v>
      </c>
      <c r="K4338" s="4">
        <v>110788636.17</v>
      </c>
      <c r="L4338" s="5">
        <v>4525001</v>
      </c>
      <c r="M4338" s="6">
        <v>24.483671090000001</v>
      </c>
      <c r="AB4338" s="8" t="s">
        <v>7735</v>
      </c>
    </row>
    <row r="4339" spans="1:28" x14ac:dyDescent="0.35">
      <c r="A4339" t="s">
        <v>4236</v>
      </c>
      <c r="B4339" t="s">
        <v>1246</v>
      </c>
      <c r="C4339" t="s">
        <v>1246</v>
      </c>
      <c r="G4339" s="1">
        <v>-0.80126718502372996</v>
      </c>
      <c r="H4339" s="1">
        <v>106.5</v>
      </c>
      <c r="K4339" s="4">
        <v>110788636.17</v>
      </c>
      <c r="L4339" s="5">
        <v>4525001</v>
      </c>
      <c r="M4339" s="6">
        <v>24.483671090000001</v>
      </c>
      <c r="AB4339" s="8" t="s">
        <v>7735</v>
      </c>
    </row>
    <row r="4340" spans="1:28" x14ac:dyDescent="0.35">
      <c r="A4340" t="s">
        <v>4236</v>
      </c>
      <c r="B4340" t="s">
        <v>1246</v>
      </c>
      <c r="C4340" t="s">
        <v>1246</v>
      </c>
      <c r="G4340" s="1">
        <v>-1.6957794755541676E-2</v>
      </c>
      <c r="H4340" s="1">
        <v>106.5</v>
      </c>
      <c r="K4340" s="4">
        <v>110788636.17</v>
      </c>
      <c r="L4340" s="5">
        <v>4525001</v>
      </c>
      <c r="M4340" s="6">
        <v>24.483671090000001</v>
      </c>
      <c r="AB4340" s="8" t="s">
        <v>7735</v>
      </c>
    </row>
    <row r="4341" spans="1:28" x14ac:dyDescent="0.35">
      <c r="A4341" t="s">
        <v>4236</v>
      </c>
      <c r="B4341" t="s">
        <v>9086</v>
      </c>
      <c r="C4341" t="s">
        <v>9086</v>
      </c>
      <c r="G4341" s="1">
        <v>-5.2846251737611629</v>
      </c>
      <c r="K4341" s="4">
        <v>110788636.17</v>
      </c>
      <c r="L4341" s="5">
        <v>4525001</v>
      </c>
      <c r="M4341" s="6">
        <v>24.483671090000001</v>
      </c>
      <c r="AB4341" s="8" t="s">
        <v>7735</v>
      </c>
    </row>
    <row r="4342" spans="1:28" x14ac:dyDescent="0.35">
      <c r="A4342" t="s">
        <v>4236</v>
      </c>
      <c r="B4342" t="s">
        <v>9086</v>
      </c>
      <c r="C4342" t="s">
        <v>9086</v>
      </c>
      <c r="G4342" s="1">
        <v>-5.2845773440390378</v>
      </c>
      <c r="K4342" s="4">
        <v>110788636.17</v>
      </c>
      <c r="L4342" s="5">
        <v>4525001</v>
      </c>
      <c r="M4342" s="6">
        <v>24.483671090000001</v>
      </c>
      <c r="AB4342" s="8" t="s">
        <v>7735</v>
      </c>
    </row>
    <row r="4343" spans="1:28" x14ac:dyDescent="0.35">
      <c r="A4343" t="s">
        <v>4236</v>
      </c>
      <c r="B4343" t="s">
        <v>9086</v>
      </c>
      <c r="C4343" t="s">
        <v>9086</v>
      </c>
      <c r="G4343" s="1">
        <v>-5.284558533262393</v>
      </c>
      <c r="K4343" s="4">
        <v>110788636.17</v>
      </c>
      <c r="L4343" s="5">
        <v>4525001</v>
      </c>
      <c r="M4343" s="6">
        <v>24.483671090000001</v>
      </c>
      <c r="AB4343" s="8" t="s">
        <v>7735</v>
      </c>
    </row>
    <row r="4344" spans="1:28" x14ac:dyDescent="0.35">
      <c r="A4344" t="s">
        <v>4236</v>
      </c>
      <c r="B4344" t="s">
        <v>9086</v>
      </c>
      <c r="C4344" t="s">
        <v>9086</v>
      </c>
      <c r="G4344" s="1">
        <v>-5.2845490280573211</v>
      </c>
      <c r="K4344" s="4">
        <v>110788636.17</v>
      </c>
      <c r="L4344" s="5">
        <v>4525001</v>
      </c>
      <c r="M4344" s="6">
        <v>24.483671090000001</v>
      </c>
      <c r="AB4344" s="8" t="s">
        <v>7735</v>
      </c>
    </row>
    <row r="4345" spans="1:28" x14ac:dyDescent="0.35">
      <c r="A4345" t="s">
        <v>4236</v>
      </c>
      <c r="B4345" t="s">
        <v>9086</v>
      </c>
      <c r="C4345" t="s">
        <v>9086</v>
      </c>
      <c r="G4345" s="1">
        <v>-5.2842194439266503</v>
      </c>
      <c r="K4345" s="4">
        <v>110788636.17</v>
      </c>
      <c r="L4345" s="5">
        <v>4525001</v>
      </c>
      <c r="M4345" s="6">
        <v>24.483671090000001</v>
      </c>
      <c r="AB4345" s="8" t="s">
        <v>7735</v>
      </c>
    </row>
    <row r="4346" spans="1:28" x14ac:dyDescent="0.35">
      <c r="A4346" t="s">
        <v>4236</v>
      </c>
      <c r="B4346" t="s">
        <v>9087</v>
      </c>
      <c r="C4346" t="s">
        <v>9087</v>
      </c>
      <c r="G4346" s="1">
        <v>-10.52037526687902</v>
      </c>
      <c r="K4346" s="4">
        <v>110788636.17</v>
      </c>
      <c r="L4346" s="5">
        <v>4525001</v>
      </c>
      <c r="M4346" s="6">
        <v>24.483671090000001</v>
      </c>
      <c r="AB4346" s="8" t="s">
        <v>7735</v>
      </c>
    </row>
    <row r="4347" spans="1:28" x14ac:dyDescent="0.35">
      <c r="A4347" t="s">
        <v>4236</v>
      </c>
      <c r="B4347" t="s">
        <v>9087</v>
      </c>
      <c r="C4347" t="s">
        <v>9087</v>
      </c>
      <c r="G4347" s="1">
        <v>-10.520280049790001</v>
      </c>
      <c r="K4347" s="4">
        <v>110788636.17</v>
      </c>
      <c r="L4347" s="5">
        <v>4525001</v>
      </c>
      <c r="M4347" s="6">
        <v>24.483671090000001</v>
      </c>
      <c r="AB4347" s="8" t="s">
        <v>7735</v>
      </c>
    </row>
    <row r="4348" spans="1:28" x14ac:dyDescent="0.35">
      <c r="A4348" t="s">
        <v>4236</v>
      </c>
      <c r="B4348" t="s">
        <v>9087</v>
      </c>
      <c r="C4348" t="s">
        <v>9087</v>
      </c>
      <c r="G4348" s="1">
        <v>-10.520242602208954</v>
      </c>
      <c r="K4348" s="4">
        <v>110788636.17</v>
      </c>
      <c r="L4348" s="5">
        <v>4525001</v>
      </c>
      <c r="M4348" s="6">
        <v>24.483671090000001</v>
      </c>
      <c r="AB4348" s="8" t="s">
        <v>7735</v>
      </c>
    </row>
    <row r="4349" spans="1:28" x14ac:dyDescent="0.35">
      <c r="A4349" t="s">
        <v>4236</v>
      </c>
      <c r="B4349" t="s">
        <v>9087</v>
      </c>
      <c r="C4349" t="s">
        <v>9087</v>
      </c>
      <c r="G4349" s="1">
        <v>-10.520223679708115</v>
      </c>
      <c r="K4349" s="4">
        <v>110788636.17</v>
      </c>
      <c r="L4349" s="5">
        <v>4525001</v>
      </c>
      <c r="M4349" s="6">
        <v>24.483671090000001</v>
      </c>
      <c r="AB4349" s="8" t="s">
        <v>7735</v>
      </c>
    </row>
    <row r="4350" spans="1:28" x14ac:dyDescent="0.35">
      <c r="A4350" t="s">
        <v>4236</v>
      </c>
      <c r="B4350" t="s">
        <v>9087</v>
      </c>
      <c r="C4350" t="s">
        <v>9087</v>
      </c>
      <c r="G4350" s="1">
        <v>-10.519567559619652</v>
      </c>
      <c r="K4350" s="4">
        <v>110788636.17</v>
      </c>
      <c r="L4350" s="5">
        <v>4525001</v>
      </c>
      <c r="M4350" s="6">
        <v>24.483671090000001</v>
      </c>
      <c r="AB4350" s="8" t="s">
        <v>7735</v>
      </c>
    </row>
    <row r="4351" spans="1:28" x14ac:dyDescent="0.35">
      <c r="A4351" t="s">
        <v>4236</v>
      </c>
      <c r="B4351" t="s">
        <v>9088</v>
      </c>
      <c r="C4351" t="s">
        <v>9088</v>
      </c>
      <c r="G4351" s="1">
        <v>-10.471838421485971</v>
      </c>
      <c r="K4351" s="4">
        <v>110788636.17</v>
      </c>
      <c r="L4351" s="5">
        <v>4525001</v>
      </c>
      <c r="M4351" s="6">
        <v>24.483671090000001</v>
      </c>
      <c r="AB4351" s="8" t="s">
        <v>7735</v>
      </c>
    </row>
    <row r="4352" spans="1:28" x14ac:dyDescent="0.35">
      <c r="A4352" t="s">
        <v>4236</v>
      </c>
      <c r="B4352" t="s">
        <v>9088</v>
      </c>
      <c r="C4352" t="s">
        <v>9088</v>
      </c>
      <c r="G4352" s="1">
        <v>-10.471743643690843</v>
      </c>
      <c r="K4352" s="4">
        <v>110788636.17</v>
      </c>
      <c r="L4352" s="5">
        <v>4525001</v>
      </c>
      <c r="M4352" s="6">
        <v>24.483671090000001</v>
      </c>
      <c r="AB4352" s="8" t="s">
        <v>7735</v>
      </c>
    </row>
    <row r="4353" spans="1:28" x14ac:dyDescent="0.35">
      <c r="A4353" t="s">
        <v>4236</v>
      </c>
      <c r="B4353" t="s">
        <v>9088</v>
      </c>
      <c r="C4353" t="s">
        <v>9088</v>
      </c>
      <c r="G4353" s="1">
        <v>-10.471706368878113</v>
      </c>
      <c r="K4353" s="4">
        <v>110788636.17</v>
      </c>
      <c r="L4353" s="5">
        <v>4525001</v>
      </c>
      <c r="M4353" s="6">
        <v>24.483671090000001</v>
      </c>
      <c r="AB4353" s="8" t="s">
        <v>7735</v>
      </c>
    </row>
    <row r="4354" spans="1:28" x14ac:dyDescent="0.35">
      <c r="A4354" t="s">
        <v>4236</v>
      </c>
      <c r="B4354" t="s">
        <v>9088</v>
      </c>
      <c r="C4354" t="s">
        <v>9088</v>
      </c>
      <c r="G4354" s="1">
        <v>-10.47168753367818</v>
      </c>
      <c r="K4354" s="4">
        <v>110788636.17</v>
      </c>
      <c r="L4354" s="5">
        <v>4525001</v>
      </c>
      <c r="M4354" s="6">
        <v>24.483671090000001</v>
      </c>
      <c r="AB4354" s="8" t="s">
        <v>7735</v>
      </c>
    </row>
    <row r="4355" spans="1:28" x14ac:dyDescent="0.35">
      <c r="A4355" t="s">
        <v>4236</v>
      </c>
      <c r="B4355" t="s">
        <v>9088</v>
      </c>
      <c r="C4355" t="s">
        <v>9088</v>
      </c>
      <c r="G4355" s="1">
        <v>-10.471034440667982</v>
      </c>
      <c r="K4355" s="4">
        <v>110788636.17</v>
      </c>
      <c r="L4355" s="5">
        <v>4525001</v>
      </c>
      <c r="M4355" s="6">
        <v>24.483671090000001</v>
      </c>
      <c r="AB4355" s="8" t="s">
        <v>7735</v>
      </c>
    </row>
    <row r="4356" spans="1:28" x14ac:dyDescent="0.35">
      <c r="A4356" t="s">
        <v>4236</v>
      </c>
      <c r="B4356" t="s">
        <v>9089</v>
      </c>
      <c r="C4356" t="s">
        <v>9089</v>
      </c>
      <c r="G4356" s="1">
        <v>-10.423636697561651</v>
      </c>
      <c r="K4356" s="4">
        <v>110788636.17</v>
      </c>
      <c r="L4356" s="5">
        <v>4525001</v>
      </c>
      <c r="M4356" s="6">
        <v>24.483671090000001</v>
      </c>
      <c r="AB4356" s="8" t="s">
        <v>7735</v>
      </c>
    </row>
    <row r="4357" spans="1:28" x14ac:dyDescent="0.35">
      <c r="A4357" t="s">
        <v>4236</v>
      </c>
      <c r="B4357" t="s">
        <v>9089</v>
      </c>
      <c r="C4357" t="s">
        <v>9089</v>
      </c>
      <c r="G4357" s="1">
        <v>-10.42354235602744</v>
      </c>
      <c r="K4357" s="4">
        <v>110788636.17</v>
      </c>
      <c r="L4357" s="5">
        <v>4525001</v>
      </c>
      <c r="M4357" s="6">
        <v>24.483671090000001</v>
      </c>
      <c r="AB4357" s="8" t="s">
        <v>7735</v>
      </c>
    </row>
    <row r="4358" spans="1:28" x14ac:dyDescent="0.35">
      <c r="A4358" t="s">
        <v>4236</v>
      </c>
      <c r="B4358" t="s">
        <v>9089</v>
      </c>
      <c r="C4358" t="s">
        <v>9089</v>
      </c>
      <c r="G4358" s="1">
        <v>-10.423505252790109</v>
      </c>
      <c r="K4358" s="4">
        <v>110788636.17</v>
      </c>
      <c r="L4358" s="5">
        <v>4525001</v>
      </c>
      <c r="M4358" s="6">
        <v>24.483671090000001</v>
      </c>
      <c r="AB4358" s="8" t="s">
        <v>7735</v>
      </c>
    </row>
    <row r="4359" spans="1:28" x14ac:dyDescent="0.35">
      <c r="A4359" t="s">
        <v>4236</v>
      </c>
      <c r="B4359" t="s">
        <v>9089</v>
      </c>
      <c r="C4359" t="s">
        <v>9089</v>
      </c>
      <c r="G4359" s="1">
        <v>-10.423486504288364</v>
      </c>
      <c r="K4359" s="4">
        <v>110788636.17</v>
      </c>
      <c r="L4359" s="5">
        <v>4525001</v>
      </c>
      <c r="M4359" s="6">
        <v>24.483671090000001</v>
      </c>
      <c r="AB4359" s="8" t="s">
        <v>7735</v>
      </c>
    </row>
    <row r="4360" spans="1:28" x14ac:dyDescent="0.35">
      <c r="A4360" t="s">
        <v>4236</v>
      </c>
      <c r="B4360" t="s">
        <v>9089</v>
      </c>
      <c r="C4360" t="s">
        <v>9089</v>
      </c>
      <c r="G4360" s="1">
        <v>-10.422836417456038</v>
      </c>
      <c r="K4360" s="4">
        <v>110788636.17</v>
      </c>
      <c r="L4360" s="5">
        <v>4525001</v>
      </c>
      <c r="M4360" s="6">
        <v>24.483671090000001</v>
      </c>
      <c r="AB4360" s="8" t="s">
        <v>7735</v>
      </c>
    </row>
    <row r="4361" spans="1:28" x14ac:dyDescent="0.35">
      <c r="A4361" t="s">
        <v>4236</v>
      </c>
      <c r="B4361" t="s">
        <v>9090</v>
      </c>
      <c r="C4361" t="s">
        <v>9090</v>
      </c>
      <c r="G4361" s="1">
        <v>-10.375767017074201</v>
      </c>
      <c r="K4361" s="4">
        <v>110788636.17</v>
      </c>
      <c r="L4361" s="5">
        <v>4525001</v>
      </c>
      <c r="M4361" s="6">
        <v>24.483671090000001</v>
      </c>
      <c r="AB4361" s="8" t="s">
        <v>7735</v>
      </c>
    </row>
    <row r="4362" spans="1:28" x14ac:dyDescent="0.35">
      <c r="A4362" t="s">
        <v>4236</v>
      </c>
      <c r="B4362" t="s">
        <v>9090</v>
      </c>
      <c r="C4362" t="s">
        <v>9090</v>
      </c>
      <c r="G4362" s="1">
        <v>-10.375673108795603</v>
      </c>
      <c r="K4362" s="4">
        <v>110788636.17</v>
      </c>
      <c r="L4362" s="5">
        <v>4525001</v>
      </c>
      <c r="M4362" s="6">
        <v>24.483671090000001</v>
      </c>
      <c r="AB4362" s="8" t="s">
        <v>7735</v>
      </c>
    </row>
    <row r="4363" spans="1:28" x14ac:dyDescent="0.35">
      <c r="A4363" t="s">
        <v>4236</v>
      </c>
      <c r="B4363" t="s">
        <v>9090</v>
      </c>
      <c r="C4363" t="s">
        <v>9090</v>
      </c>
      <c r="G4363" s="1">
        <v>-10.375636175951804</v>
      </c>
      <c r="K4363" s="4">
        <v>110788636.17</v>
      </c>
      <c r="L4363" s="5">
        <v>4525001</v>
      </c>
      <c r="M4363" s="6">
        <v>24.483671090000001</v>
      </c>
      <c r="AB4363" s="8" t="s">
        <v>7735</v>
      </c>
    </row>
    <row r="4364" spans="1:28" x14ac:dyDescent="0.35">
      <c r="A4364" t="s">
        <v>4236</v>
      </c>
      <c r="B4364" t="s">
        <v>9090</v>
      </c>
      <c r="C4364" t="s">
        <v>9090</v>
      </c>
      <c r="G4364" s="1">
        <v>-10.375617513550994</v>
      </c>
      <c r="K4364" s="4">
        <v>110788636.17</v>
      </c>
      <c r="L4364" s="5">
        <v>4525001</v>
      </c>
      <c r="M4364" s="6">
        <v>24.483671090000001</v>
      </c>
      <c r="AB4364" s="8" t="s">
        <v>7735</v>
      </c>
    </row>
    <row r="4365" spans="1:28" x14ac:dyDescent="0.35">
      <c r="A4365" t="s">
        <v>4236</v>
      </c>
      <c r="B4365" t="s">
        <v>9090</v>
      </c>
      <c r="C4365" t="s">
        <v>9090</v>
      </c>
      <c r="G4365" s="1">
        <v>-10.374970412188087</v>
      </c>
      <c r="K4365" s="4">
        <v>110788636.17</v>
      </c>
      <c r="L4365" s="5">
        <v>4525001</v>
      </c>
      <c r="M4365" s="6">
        <v>24.483671090000001</v>
      </c>
      <c r="AB4365" s="8" t="s">
        <v>7735</v>
      </c>
    </row>
    <row r="4366" spans="1:28" x14ac:dyDescent="0.35">
      <c r="A4366" t="s">
        <v>4236</v>
      </c>
      <c r="B4366" t="s">
        <v>9091</v>
      </c>
      <c r="C4366" t="s">
        <v>9091</v>
      </c>
      <c r="G4366" s="1">
        <v>35.596873022904425</v>
      </c>
      <c r="K4366" s="4">
        <v>110788636.17</v>
      </c>
      <c r="L4366" s="5">
        <v>4525001</v>
      </c>
      <c r="M4366" s="6">
        <v>24.483671090000001</v>
      </c>
      <c r="AB4366" s="8" t="s">
        <v>7735</v>
      </c>
    </row>
    <row r="4367" spans="1:28" x14ac:dyDescent="0.35">
      <c r="A4367" t="s">
        <v>4236</v>
      </c>
      <c r="B4367" t="s">
        <v>9091</v>
      </c>
      <c r="C4367" t="s">
        <v>9091</v>
      </c>
      <c r="G4367" s="1">
        <v>35.599093249481712</v>
      </c>
      <c r="K4367" s="4">
        <v>110788636.17</v>
      </c>
      <c r="L4367" s="5">
        <v>4525001</v>
      </c>
      <c r="M4367" s="6">
        <v>24.483671090000001</v>
      </c>
      <c r="AB4367" s="8" t="s">
        <v>7735</v>
      </c>
    </row>
    <row r="4368" spans="1:28" x14ac:dyDescent="0.35">
      <c r="A4368" t="s">
        <v>4236</v>
      </c>
      <c r="B4368" t="s">
        <v>9091</v>
      </c>
      <c r="C4368" t="s">
        <v>9091</v>
      </c>
      <c r="G4368" s="1">
        <v>35.599157280807695</v>
      </c>
      <c r="K4368" s="4">
        <v>110788636.17</v>
      </c>
      <c r="L4368" s="5">
        <v>4525001</v>
      </c>
      <c r="M4368" s="6">
        <v>24.483671090000001</v>
      </c>
      <c r="AB4368" s="8" t="s">
        <v>7735</v>
      </c>
    </row>
    <row r="4369" spans="1:28" x14ac:dyDescent="0.35">
      <c r="A4369" t="s">
        <v>4236</v>
      </c>
      <c r="B4369" t="s">
        <v>9091</v>
      </c>
      <c r="C4369" t="s">
        <v>9091</v>
      </c>
      <c r="G4369" s="1">
        <v>35.59928399863896</v>
      </c>
      <c r="K4369" s="4">
        <v>110788636.17</v>
      </c>
      <c r="L4369" s="5">
        <v>4525001</v>
      </c>
      <c r="M4369" s="6">
        <v>24.483671090000001</v>
      </c>
      <c r="AB4369" s="8" t="s">
        <v>7735</v>
      </c>
    </row>
    <row r="4370" spans="1:28" x14ac:dyDescent="0.35">
      <c r="A4370" t="s">
        <v>4236</v>
      </c>
      <c r="B4370" t="s">
        <v>9091</v>
      </c>
      <c r="C4370" t="s">
        <v>9091</v>
      </c>
      <c r="G4370" s="1">
        <v>35.599606201106774</v>
      </c>
      <c r="K4370" s="4">
        <v>110788636.17</v>
      </c>
      <c r="L4370" s="5">
        <v>4525001</v>
      </c>
      <c r="M4370" s="6">
        <v>24.483671090000001</v>
      </c>
      <c r="AB4370" s="8" t="s">
        <v>7735</v>
      </c>
    </row>
    <row r="4371" spans="1:28" x14ac:dyDescent="0.35">
      <c r="A4371" t="s">
        <v>4236</v>
      </c>
      <c r="B4371" t="s">
        <v>9092</v>
      </c>
      <c r="C4371" t="s">
        <v>9092</v>
      </c>
      <c r="G4371" s="1">
        <v>35.436707318153772</v>
      </c>
      <c r="K4371" s="4">
        <v>110788636.17</v>
      </c>
      <c r="L4371" s="5">
        <v>4525001</v>
      </c>
      <c r="M4371" s="6">
        <v>24.483671090000001</v>
      </c>
      <c r="AB4371" s="8" t="s">
        <v>7735</v>
      </c>
    </row>
    <row r="4372" spans="1:28" x14ac:dyDescent="0.35">
      <c r="A4372" t="s">
        <v>4236</v>
      </c>
      <c r="B4372" t="s">
        <v>9092</v>
      </c>
      <c r="C4372" t="s">
        <v>9092</v>
      </c>
      <c r="G4372" s="1">
        <v>35.438917554972853</v>
      </c>
      <c r="K4372" s="4">
        <v>110788636.17</v>
      </c>
      <c r="L4372" s="5">
        <v>4525001</v>
      </c>
      <c r="M4372" s="6">
        <v>24.483671090000001</v>
      </c>
      <c r="AB4372" s="8" t="s">
        <v>7735</v>
      </c>
    </row>
    <row r="4373" spans="1:28" x14ac:dyDescent="0.35">
      <c r="A4373" t="s">
        <v>4236</v>
      </c>
      <c r="B4373" t="s">
        <v>9092</v>
      </c>
      <c r="C4373" t="s">
        <v>9092</v>
      </c>
      <c r="G4373" s="1">
        <v>35.438981298194307</v>
      </c>
      <c r="K4373" s="4">
        <v>110788636.17</v>
      </c>
      <c r="L4373" s="5">
        <v>4525001</v>
      </c>
      <c r="M4373" s="6">
        <v>24.483671090000001</v>
      </c>
      <c r="AB4373" s="8" t="s">
        <v>7735</v>
      </c>
    </row>
    <row r="4374" spans="1:28" x14ac:dyDescent="0.35">
      <c r="A4374" t="s">
        <v>4236</v>
      </c>
      <c r="B4374" t="s">
        <v>9092</v>
      </c>
      <c r="C4374" t="s">
        <v>9092</v>
      </c>
      <c r="G4374" s="1">
        <v>35.439107445867293</v>
      </c>
      <c r="K4374" s="4">
        <v>110788636.17</v>
      </c>
      <c r="L4374" s="5">
        <v>4525001</v>
      </c>
      <c r="M4374" s="6">
        <v>24.483671090000001</v>
      </c>
      <c r="AB4374" s="8" t="s">
        <v>7735</v>
      </c>
    </row>
    <row r="4375" spans="1:28" x14ac:dyDescent="0.35">
      <c r="A4375" t="s">
        <v>4236</v>
      </c>
      <c r="B4375" t="s">
        <v>9092</v>
      </c>
      <c r="C4375" t="s">
        <v>9092</v>
      </c>
      <c r="G4375" s="1">
        <v>35.439428198607061</v>
      </c>
      <c r="K4375" s="4">
        <v>110788636.17</v>
      </c>
      <c r="L4375" s="5">
        <v>4525001</v>
      </c>
      <c r="M4375" s="6">
        <v>24.483671090000001</v>
      </c>
      <c r="AB4375" s="8" t="s">
        <v>7735</v>
      </c>
    </row>
    <row r="4376" spans="1:28" x14ac:dyDescent="0.35">
      <c r="A4376" t="s">
        <v>4236</v>
      </c>
      <c r="B4376" t="s">
        <v>9093</v>
      </c>
      <c r="C4376" t="s">
        <v>9093</v>
      </c>
      <c r="G4376" s="1">
        <v>35.277620168521018</v>
      </c>
      <c r="K4376" s="4">
        <v>110788636.17</v>
      </c>
      <c r="L4376" s="5">
        <v>4525001</v>
      </c>
      <c r="M4376" s="6">
        <v>24.483671090000001</v>
      </c>
      <c r="AB4376" s="8" t="s">
        <v>7735</v>
      </c>
    </row>
    <row r="4377" spans="1:28" x14ac:dyDescent="0.35">
      <c r="A4377" t="s">
        <v>4236</v>
      </c>
      <c r="B4377" t="s">
        <v>9093</v>
      </c>
      <c r="C4377" t="s">
        <v>9093</v>
      </c>
      <c r="G4377" s="1">
        <v>35.279820482852855</v>
      </c>
      <c r="K4377" s="4">
        <v>110788636.17</v>
      </c>
      <c r="L4377" s="5">
        <v>4525001</v>
      </c>
      <c r="M4377" s="6">
        <v>24.483671090000001</v>
      </c>
      <c r="AB4377" s="8" t="s">
        <v>7735</v>
      </c>
    </row>
    <row r="4378" spans="1:28" x14ac:dyDescent="0.35">
      <c r="A4378" t="s">
        <v>4236</v>
      </c>
      <c r="B4378" t="s">
        <v>9093</v>
      </c>
      <c r="C4378" t="s">
        <v>9093</v>
      </c>
      <c r="G4378" s="1">
        <v>35.279883939909794</v>
      </c>
      <c r="K4378" s="4">
        <v>110788636.17</v>
      </c>
      <c r="L4378" s="5">
        <v>4525001</v>
      </c>
      <c r="M4378" s="6">
        <v>24.483671090000001</v>
      </c>
      <c r="AB4378" s="8" t="s">
        <v>7735</v>
      </c>
    </row>
    <row r="4379" spans="1:28" x14ac:dyDescent="0.35">
      <c r="A4379" t="s">
        <v>4236</v>
      </c>
      <c r="B4379" t="s">
        <v>9093</v>
      </c>
      <c r="C4379" t="s">
        <v>9093</v>
      </c>
      <c r="G4379" s="1">
        <v>35.280009521263992</v>
      </c>
      <c r="K4379" s="4">
        <v>110788636.17</v>
      </c>
      <c r="L4379" s="5">
        <v>4525001</v>
      </c>
      <c r="M4379" s="6">
        <v>24.483671090000001</v>
      </c>
      <c r="AB4379" s="8" t="s">
        <v>7735</v>
      </c>
    </row>
    <row r="4380" spans="1:28" x14ac:dyDescent="0.35">
      <c r="A4380" t="s">
        <v>4236</v>
      </c>
      <c r="B4380" t="s">
        <v>9093</v>
      </c>
      <c r="C4380" t="s">
        <v>9093</v>
      </c>
      <c r="G4380" s="1">
        <v>35.280328834038166</v>
      </c>
      <c r="K4380" s="4">
        <v>110788636.17</v>
      </c>
      <c r="L4380" s="5">
        <v>4525001</v>
      </c>
      <c r="M4380" s="6">
        <v>24.483671090000001</v>
      </c>
      <c r="AB4380" s="8" t="s">
        <v>7735</v>
      </c>
    </row>
    <row r="4381" spans="1:28" x14ac:dyDescent="0.35">
      <c r="A4381" t="s">
        <v>4236</v>
      </c>
      <c r="B4381" t="s">
        <v>9094</v>
      </c>
      <c r="C4381" t="s">
        <v>9094</v>
      </c>
      <c r="G4381" s="1">
        <v>35.119601911719329</v>
      </c>
      <c r="K4381" s="4">
        <v>110788636.17</v>
      </c>
      <c r="L4381" s="5">
        <v>4525001</v>
      </c>
      <c r="M4381" s="6">
        <v>24.483671090000001</v>
      </c>
      <c r="AB4381" s="8" t="s">
        <v>7735</v>
      </c>
    </row>
    <row r="4382" spans="1:28" x14ac:dyDescent="0.35">
      <c r="A4382" t="s">
        <v>4236</v>
      </c>
      <c r="B4382" t="s">
        <v>9094</v>
      </c>
      <c r="C4382" t="s">
        <v>9094</v>
      </c>
      <c r="G4382" s="1">
        <v>35.121792370232342</v>
      </c>
      <c r="K4382" s="4">
        <v>110788636.17</v>
      </c>
      <c r="L4382" s="5">
        <v>4525001</v>
      </c>
      <c r="M4382" s="6">
        <v>24.483671090000001</v>
      </c>
      <c r="AB4382" s="8" t="s">
        <v>7735</v>
      </c>
    </row>
    <row r="4383" spans="1:28" x14ac:dyDescent="0.35">
      <c r="A4383" t="s">
        <v>4236</v>
      </c>
      <c r="B4383" t="s">
        <v>9094</v>
      </c>
      <c r="C4383" t="s">
        <v>9094</v>
      </c>
      <c r="G4383" s="1">
        <v>35.121855543047495</v>
      </c>
      <c r="K4383" s="4">
        <v>110788636.17</v>
      </c>
      <c r="L4383" s="5">
        <v>4525001</v>
      </c>
      <c r="M4383" s="6">
        <v>24.483671090000001</v>
      </c>
      <c r="AB4383" s="8" t="s">
        <v>7735</v>
      </c>
    </row>
    <row r="4384" spans="1:28" x14ac:dyDescent="0.35">
      <c r="A4384" t="s">
        <v>4236</v>
      </c>
      <c r="B4384" t="s">
        <v>9094</v>
      </c>
      <c r="C4384" t="s">
        <v>9094</v>
      </c>
      <c r="G4384" s="1">
        <v>35.121980561887909</v>
      </c>
      <c r="K4384" s="4">
        <v>110788636.17</v>
      </c>
      <c r="L4384" s="5">
        <v>4525001</v>
      </c>
      <c r="M4384" s="6">
        <v>24.483671090000001</v>
      </c>
      <c r="AB4384" s="8" t="s">
        <v>7735</v>
      </c>
    </row>
    <row r="4385" spans="1:28" x14ac:dyDescent="0.35">
      <c r="A4385" t="s">
        <v>4236</v>
      </c>
      <c r="B4385" t="s">
        <v>9094</v>
      </c>
      <c r="C4385" t="s">
        <v>9094</v>
      </c>
      <c r="G4385" s="1">
        <v>35.122298444371502</v>
      </c>
      <c r="K4385" s="4">
        <v>110788636.17</v>
      </c>
      <c r="L4385" s="5">
        <v>4525001</v>
      </c>
      <c r="M4385" s="6">
        <v>24.483671090000001</v>
      </c>
      <c r="AB4385" s="8" t="s">
        <v>7735</v>
      </c>
    </row>
    <row r="4386" spans="1:28" x14ac:dyDescent="0.35">
      <c r="A4386" t="s">
        <v>4236</v>
      </c>
      <c r="B4386" t="s">
        <v>9095</v>
      </c>
      <c r="C4386" t="s">
        <v>9095</v>
      </c>
      <c r="G4386" s="1">
        <v>34.962642993416559</v>
      </c>
      <c r="K4386" s="4">
        <v>110788636.17</v>
      </c>
      <c r="L4386" s="5">
        <v>4525001</v>
      </c>
      <c r="M4386" s="6">
        <v>24.483671090000001</v>
      </c>
      <c r="AB4386" s="8" t="s">
        <v>7735</v>
      </c>
    </row>
    <row r="4387" spans="1:28" x14ac:dyDescent="0.35">
      <c r="A4387" t="s">
        <v>4236</v>
      </c>
      <c r="B4387" t="s">
        <v>9095</v>
      </c>
      <c r="C4387" t="s">
        <v>9095</v>
      </c>
      <c r="G4387" s="1">
        <v>34.964823662183079</v>
      </c>
      <c r="K4387" s="4">
        <v>110788636.17</v>
      </c>
      <c r="L4387" s="5">
        <v>4525001</v>
      </c>
      <c r="M4387" s="6">
        <v>24.483671090000001</v>
      </c>
      <c r="AB4387" s="8" t="s">
        <v>7735</v>
      </c>
    </row>
    <row r="4388" spans="1:28" x14ac:dyDescent="0.35">
      <c r="A4388" t="s">
        <v>4236</v>
      </c>
      <c r="B4388" t="s">
        <v>9095</v>
      </c>
      <c r="C4388" t="s">
        <v>9095</v>
      </c>
      <c r="G4388" s="1">
        <v>34.96488655266198</v>
      </c>
      <c r="K4388" s="4">
        <v>110788636.17</v>
      </c>
      <c r="L4388" s="5">
        <v>4525001</v>
      </c>
      <c r="M4388" s="6">
        <v>24.483671090000001</v>
      </c>
      <c r="AB4388" s="8" t="s">
        <v>7735</v>
      </c>
    </row>
    <row r="4389" spans="1:28" x14ac:dyDescent="0.35">
      <c r="A4389" t="s">
        <v>4236</v>
      </c>
      <c r="B4389" t="s">
        <v>9095</v>
      </c>
      <c r="C4389" t="s">
        <v>9095</v>
      </c>
      <c r="G4389" s="1">
        <v>34.965011012759675</v>
      </c>
      <c r="K4389" s="4">
        <v>110788636.17</v>
      </c>
      <c r="L4389" s="5">
        <v>4525001</v>
      </c>
      <c r="M4389" s="6">
        <v>24.483671090000001</v>
      </c>
      <c r="AB4389" s="8" t="s">
        <v>7735</v>
      </c>
    </row>
    <row r="4390" spans="1:28" x14ac:dyDescent="0.35">
      <c r="A4390" t="s">
        <v>4236</v>
      </c>
      <c r="B4390" t="s">
        <v>9095</v>
      </c>
      <c r="C4390" t="s">
        <v>9095</v>
      </c>
      <c r="G4390" s="1">
        <v>34.96532747454124</v>
      </c>
      <c r="K4390" s="4">
        <v>110788636.17</v>
      </c>
      <c r="L4390" s="5">
        <v>4525001</v>
      </c>
      <c r="M4390" s="6">
        <v>24.483671090000001</v>
      </c>
      <c r="AB4390" s="8" t="s">
        <v>7735</v>
      </c>
    </row>
    <row r="4391" spans="1:28" x14ac:dyDescent="0.35">
      <c r="A4391" t="s">
        <v>4236</v>
      </c>
      <c r="B4391" t="s">
        <v>9096</v>
      </c>
      <c r="C4391" t="s">
        <v>9096</v>
      </c>
      <c r="G4391" s="1">
        <v>-10.768196577648622</v>
      </c>
      <c r="K4391" s="4">
        <v>110788636.17</v>
      </c>
      <c r="L4391" s="5">
        <v>4525001</v>
      </c>
      <c r="M4391" s="6">
        <v>24.483671090000001</v>
      </c>
      <c r="AB4391" s="8" t="s">
        <v>7735</v>
      </c>
    </row>
    <row r="4392" spans="1:28" x14ac:dyDescent="0.35">
      <c r="A4392" t="s">
        <v>4236</v>
      </c>
      <c r="B4392" t="s">
        <v>9096</v>
      </c>
      <c r="C4392" t="s">
        <v>9096</v>
      </c>
      <c r="G4392" s="1">
        <v>-10.768099117595499</v>
      </c>
      <c r="K4392" s="4">
        <v>110788636.17</v>
      </c>
      <c r="L4392" s="5">
        <v>4525001</v>
      </c>
      <c r="M4392" s="6">
        <v>24.483671090000001</v>
      </c>
      <c r="AB4392" s="8" t="s">
        <v>7735</v>
      </c>
    </row>
    <row r="4393" spans="1:28" x14ac:dyDescent="0.35">
      <c r="A4393" t="s">
        <v>4236</v>
      </c>
      <c r="B4393" t="s">
        <v>9096</v>
      </c>
      <c r="C4393" t="s">
        <v>9096</v>
      </c>
      <c r="G4393" s="1">
        <v>-10.768060787887316</v>
      </c>
      <c r="K4393" s="4">
        <v>110788636.17</v>
      </c>
      <c r="L4393" s="5">
        <v>4525001</v>
      </c>
      <c r="M4393" s="6">
        <v>24.483671090000001</v>
      </c>
      <c r="AB4393" s="8" t="s">
        <v>7735</v>
      </c>
    </row>
    <row r="4394" spans="1:28" x14ac:dyDescent="0.35">
      <c r="A4394" t="s">
        <v>4236</v>
      </c>
      <c r="B4394" t="s">
        <v>9096</v>
      </c>
      <c r="C4394" t="s">
        <v>9096</v>
      </c>
      <c r="G4394" s="1">
        <v>-10.768041419642003</v>
      </c>
      <c r="K4394" s="4">
        <v>110788636.17</v>
      </c>
      <c r="L4394" s="5">
        <v>4525001</v>
      </c>
      <c r="M4394" s="6">
        <v>24.483671090000001</v>
      </c>
      <c r="AB4394" s="8" t="s">
        <v>7735</v>
      </c>
    </row>
    <row r="4395" spans="1:28" x14ac:dyDescent="0.35">
      <c r="A4395" t="s">
        <v>4236</v>
      </c>
      <c r="B4395" t="s">
        <v>9096</v>
      </c>
      <c r="C4395" t="s">
        <v>9096</v>
      </c>
      <c r="G4395" s="1">
        <v>-10.767369843779722</v>
      </c>
      <c r="K4395" s="4">
        <v>110788636.17</v>
      </c>
      <c r="L4395" s="5">
        <v>4525001</v>
      </c>
      <c r="M4395" s="6">
        <v>24.483671090000001</v>
      </c>
      <c r="AB4395" s="8" t="s">
        <v>7735</v>
      </c>
    </row>
    <row r="4396" spans="1:28" x14ac:dyDescent="0.35">
      <c r="A4396" t="s">
        <v>4236</v>
      </c>
      <c r="B4396" t="s">
        <v>9097</v>
      </c>
      <c r="C4396" t="s">
        <v>9097</v>
      </c>
      <c r="G4396" s="1">
        <v>-10.717936685551326</v>
      </c>
      <c r="K4396" s="4">
        <v>110788636.17</v>
      </c>
      <c r="L4396" s="5">
        <v>4525001</v>
      </c>
      <c r="M4396" s="6">
        <v>24.483671090000001</v>
      </c>
      <c r="AB4396" s="8" t="s">
        <v>7735</v>
      </c>
    </row>
    <row r="4397" spans="1:28" x14ac:dyDescent="0.35">
      <c r="A4397" t="s">
        <v>4236</v>
      </c>
      <c r="B4397" t="s">
        <v>9097</v>
      </c>
      <c r="C4397" t="s">
        <v>9097</v>
      </c>
      <c r="G4397" s="1">
        <v>-10.717839680387018</v>
      </c>
      <c r="K4397" s="4">
        <v>110788636.17</v>
      </c>
      <c r="L4397" s="5">
        <v>4525001</v>
      </c>
      <c r="M4397" s="6">
        <v>24.483671090000001</v>
      </c>
      <c r="AB4397" s="8" t="s">
        <v>7735</v>
      </c>
    </row>
    <row r="4398" spans="1:28" x14ac:dyDescent="0.35">
      <c r="A4398" t="s">
        <v>4236</v>
      </c>
      <c r="B4398" t="s">
        <v>9097</v>
      </c>
      <c r="C4398" t="s">
        <v>9097</v>
      </c>
      <c r="G4398" s="1">
        <v>-10.717801529580361</v>
      </c>
      <c r="K4398" s="4">
        <v>110788636.17</v>
      </c>
      <c r="L4398" s="5">
        <v>4525001</v>
      </c>
      <c r="M4398" s="6">
        <v>24.483671090000001</v>
      </c>
      <c r="AB4398" s="8" t="s">
        <v>7735</v>
      </c>
    </row>
    <row r="4399" spans="1:28" x14ac:dyDescent="0.35">
      <c r="A4399" t="s">
        <v>4236</v>
      </c>
      <c r="B4399" t="s">
        <v>9097</v>
      </c>
      <c r="C4399" t="s">
        <v>9097</v>
      </c>
      <c r="G4399" s="1">
        <v>-10.717782251735141</v>
      </c>
      <c r="K4399" s="4">
        <v>110788636.17</v>
      </c>
      <c r="L4399" s="5">
        <v>4525001</v>
      </c>
      <c r="M4399" s="6">
        <v>24.483671090000001</v>
      </c>
      <c r="AB4399" s="8" t="s">
        <v>7735</v>
      </c>
    </row>
    <row r="4400" spans="1:28" x14ac:dyDescent="0.35">
      <c r="A4400" t="s">
        <v>4236</v>
      </c>
      <c r="B4400" t="s">
        <v>9097</v>
      </c>
      <c r="C4400" t="s">
        <v>9097</v>
      </c>
      <c r="G4400" s="1">
        <v>-10.717113810411703</v>
      </c>
      <c r="K4400" s="4">
        <v>110788636.17</v>
      </c>
      <c r="L4400" s="5">
        <v>4525001</v>
      </c>
      <c r="M4400" s="6">
        <v>24.483671090000001</v>
      </c>
      <c r="AB4400" s="8" t="s">
        <v>7735</v>
      </c>
    </row>
    <row r="4401" spans="1:28" x14ac:dyDescent="0.35">
      <c r="A4401" t="s">
        <v>4236</v>
      </c>
      <c r="B4401" t="s">
        <v>9098</v>
      </c>
      <c r="C4401" t="s">
        <v>9098</v>
      </c>
      <c r="G4401" s="1">
        <v>-10.668027851435159</v>
      </c>
      <c r="K4401" s="4">
        <v>110788636.17</v>
      </c>
      <c r="L4401" s="5">
        <v>4525001</v>
      </c>
      <c r="M4401" s="6">
        <v>24.483671090000001</v>
      </c>
      <c r="AB4401" s="8" t="s">
        <v>7735</v>
      </c>
    </row>
    <row r="4402" spans="1:28" x14ac:dyDescent="0.35">
      <c r="A4402" t="s">
        <v>4236</v>
      </c>
      <c r="B4402" t="s">
        <v>9098</v>
      </c>
      <c r="C4402" t="s">
        <v>9098</v>
      </c>
      <c r="G4402" s="1">
        <v>-10.667931297982243</v>
      </c>
      <c r="K4402" s="4">
        <v>110788636.17</v>
      </c>
      <c r="L4402" s="5">
        <v>4525001</v>
      </c>
      <c r="M4402" s="6">
        <v>24.483671090000001</v>
      </c>
      <c r="AB4402" s="8" t="s">
        <v>7735</v>
      </c>
    </row>
    <row r="4403" spans="1:28" x14ac:dyDescent="0.35">
      <c r="A4403" t="s">
        <v>4236</v>
      </c>
      <c r="B4403" t="s">
        <v>9098</v>
      </c>
      <c r="C4403" t="s">
        <v>9098</v>
      </c>
      <c r="G4403" s="1">
        <v>-10.667893324827554</v>
      </c>
      <c r="K4403" s="4">
        <v>110788636.17</v>
      </c>
      <c r="L4403" s="5">
        <v>4525001</v>
      </c>
      <c r="M4403" s="6">
        <v>24.483671090000001</v>
      </c>
      <c r="AB4403" s="8" t="s">
        <v>7735</v>
      </c>
    </row>
    <row r="4404" spans="1:28" x14ac:dyDescent="0.35">
      <c r="A4404" t="s">
        <v>4236</v>
      </c>
      <c r="B4404" t="s">
        <v>9098</v>
      </c>
      <c r="C4404" t="s">
        <v>9098</v>
      </c>
      <c r="G4404" s="1">
        <v>-10.667874136750996</v>
      </c>
      <c r="K4404" s="4">
        <v>110788636.17</v>
      </c>
      <c r="L4404" s="5">
        <v>4525001</v>
      </c>
      <c r="M4404" s="6">
        <v>24.483671090000001</v>
      </c>
      <c r="AB4404" s="8" t="s">
        <v>7735</v>
      </c>
    </row>
    <row r="4405" spans="1:28" x14ac:dyDescent="0.35">
      <c r="A4405" t="s">
        <v>4236</v>
      </c>
      <c r="B4405" t="s">
        <v>9098</v>
      </c>
      <c r="C4405" t="s">
        <v>9098</v>
      </c>
      <c r="G4405" s="1">
        <v>-10.667208808072154</v>
      </c>
      <c r="K4405" s="4">
        <v>110788636.17</v>
      </c>
      <c r="L4405" s="5">
        <v>4525001</v>
      </c>
      <c r="M4405" s="6">
        <v>24.483671090000001</v>
      </c>
      <c r="AB4405" s="8" t="s">
        <v>7735</v>
      </c>
    </row>
    <row r="4406" spans="1:28" x14ac:dyDescent="0.35">
      <c r="A4406" t="s">
        <v>4236</v>
      </c>
      <c r="B4406" t="s">
        <v>9099</v>
      </c>
      <c r="C4406" t="s">
        <v>9099</v>
      </c>
      <c r="G4406" s="1">
        <v>-10.61846681344467</v>
      </c>
      <c r="K4406" s="4">
        <v>110788636.17</v>
      </c>
      <c r="L4406" s="5">
        <v>4525001</v>
      </c>
      <c r="M4406" s="6">
        <v>24.483671090000001</v>
      </c>
      <c r="AB4406" s="8" t="s">
        <v>7735</v>
      </c>
    </row>
    <row r="4407" spans="1:28" x14ac:dyDescent="0.35">
      <c r="A4407" t="s">
        <v>4236</v>
      </c>
      <c r="B4407" t="s">
        <v>9099</v>
      </c>
      <c r="C4407" t="s">
        <v>9099</v>
      </c>
      <c r="G4407" s="1">
        <v>-10.618370708555412</v>
      </c>
      <c r="K4407" s="4">
        <v>110788636.17</v>
      </c>
      <c r="L4407" s="5">
        <v>4525001</v>
      </c>
      <c r="M4407" s="6">
        <v>24.483671090000001</v>
      </c>
      <c r="AB4407" s="8" t="s">
        <v>7735</v>
      </c>
    </row>
    <row r="4408" spans="1:28" x14ac:dyDescent="0.35">
      <c r="A4408" t="s">
        <v>4236</v>
      </c>
      <c r="B4408" t="s">
        <v>9099</v>
      </c>
      <c r="C4408" t="s">
        <v>9099</v>
      </c>
      <c r="G4408" s="1">
        <v>-10.618332911814679</v>
      </c>
      <c r="K4408" s="4">
        <v>110788636.17</v>
      </c>
      <c r="L4408" s="5">
        <v>4525001</v>
      </c>
      <c r="M4408" s="6">
        <v>24.483671090000001</v>
      </c>
      <c r="AB4408" s="8" t="s">
        <v>7735</v>
      </c>
    </row>
    <row r="4409" spans="1:28" x14ac:dyDescent="0.35">
      <c r="A4409" t="s">
        <v>4236</v>
      </c>
      <c r="B4409" t="s">
        <v>9099</v>
      </c>
      <c r="C4409" t="s">
        <v>9099</v>
      </c>
      <c r="G4409" s="1">
        <v>-10.618313812881231</v>
      </c>
      <c r="K4409" s="4">
        <v>110788636.17</v>
      </c>
      <c r="L4409" s="5">
        <v>4525001</v>
      </c>
      <c r="M4409" s="6">
        <v>24.483671090000001</v>
      </c>
      <c r="AB4409" s="8" t="s">
        <v>7735</v>
      </c>
    </row>
    <row r="4410" spans="1:28" x14ac:dyDescent="0.35">
      <c r="A4410" t="s">
        <v>4236</v>
      </c>
      <c r="B4410" t="s">
        <v>9099</v>
      </c>
      <c r="C4410" t="s">
        <v>9099</v>
      </c>
      <c r="G4410" s="1">
        <v>-10.617651575156039</v>
      </c>
      <c r="K4410" s="4">
        <v>110788636.17</v>
      </c>
      <c r="L4410" s="5">
        <v>4525001</v>
      </c>
      <c r="M4410" s="6">
        <v>24.483671090000001</v>
      </c>
      <c r="AB4410" s="8" t="s">
        <v>7735</v>
      </c>
    </row>
    <row r="4411" spans="1:28" x14ac:dyDescent="0.35">
      <c r="A4411" t="s">
        <v>4236</v>
      </c>
      <c r="B4411" t="s">
        <v>9100</v>
      </c>
      <c r="C4411" t="s">
        <v>9100</v>
      </c>
      <c r="G4411" s="1">
        <v>-5.2846251737605616</v>
      </c>
      <c r="K4411" s="4">
        <v>110788636.17</v>
      </c>
      <c r="L4411" s="5">
        <v>4525001</v>
      </c>
      <c r="M4411" s="6">
        <v>24.483671090000001</v>
      </c>
      <c r="AB4411" s="8" t="s">
        <v>7735</v>
      </c>
    </row>
    <row r="4412" spans="1:28" x14ac:dyDescent="0.35">
      <c r="A4412" t="s">
        <v>4236</v>
      </c>
      <c r="B4412" t="s">
        <v>9100</v>
      </c>
      <c r="C4412" t="s">
        <v>9100</v>
      </c>
      <c r="G4412" s="1">
        <v>-5.2845773440384365</v>
      </c>
      <c r="K4412" s="4">
        <v>110788636.17</v>
      </c>
      <c r="L4412" s="5">
        <v>4525001</v>
      </c>
      <c r="M4412" s="6">
        <v>24.483671090000001</v>
      </c>
      <c r="AB4412" s="8" t="s">
        <v>7735</v>
      </c>
    </row>
    <row r="4413" spans="1:28" x14ac:dyDescent="0.35">
      <c r="A4413" t="s">
        <v>4236</v>
      </c>
      <c r="B4413" t="s">
        <v>9100</v>
      </c>
      <c r="C4413" t="s">
        <v>9100</v>
      </c>
      <c r="G4413" s="1">
        <v>-5.2845585332617917</v>
      </c>
      <c r="K4413" s="4">
        <v>110788636.17</v>
      </c>
      <c r="L4413" s="5">
        <v>4525001</v>
      </c>
      <c r="M4413" s="6">
        <v>24.483671090000001</v>
      </c>
      <c r="AB4413" s="8" t="s">
        <v>7735</v>
      </c>
    </row>
    <row r="4414" spans="1:28" x14ac:dyDescent="0.35">
      <c r="A4414" t="s">
        <v>4236</v>
      </c>
      <c r="B4414" t="s">
        <v>9100</v>
      </c>
      <c r="C4414" t="s">
        <v>9100</v>
      </c>
      <c r="G4414" s="1">
        <v>-5.2845490280567198</v>
      </c>
      <c r="K4414" s="4">
        <v>110788636.17</v>
      </c>
      <c r="L4414" s="5">
        <v>4525001</v>
      </c>
      <c r="M4414" s="6">
        <v>24.483671090000001</v>
      </c>
      <c r="AB4414" s="8" t="s">
        <v>7735</v>
      </c>
    </row>
    <row r="4415" spans="1:28" x14ac:dyDescent="0.35">
      <c r="A4415" t="s">
        <v>4236</v>
      </c>
      <c r="B4415" t="s">
        <v>9100</v>
      </c>
      <c r="C4415" t="s">
        <v>9100</v>
      </c>
      <c r="G4415" s="1">
        <v>-5.2842194439260552</v>
      </c>
      <c r="K4415" s="4">
        <v>110788636.17</v>
      </c>
      <c r="L4415" s="5">
        <v>4525001</v>
      </c>
      <c r="M4415" s="6">
        <v>24.483671090000001</v>
      </c>
      <c r="AB4415" s="8" t="s">
        <v>7735</v>
      </c>
    </row>
    <row r="4416" spans="1:28" x14ac:dyDescent="0.35">
      <c r="A4416" t="s">
        <v>4236</v>
      </c>
      <c r="B4416" t="s">
        <v>9101</v>
      </c>
      <c r="C4416" t="s">
        <v>9101</v>
      </c>
      <c r="G4416" s="1">
        <v>-5.52757421801204</v>
      </c>
      <c r="H4416" s="1">
        <v>93.82</v>
      </c>
      <c r="K4416" s="4">
        <v>110788636.17</v>
      </c>
      <c r="L4416" s="5">
        <v>4525001</v>
      </c>
      <c r="M4416" s="6">
        <v>24.483671090000001</v>
      </c>
      <c r="AB4416" s="8" t="s">
        <v>7735</v>
      </c>
    </row>
    <row r="4417" spans="1:28" x14ac:dyDescent="0.35">
      <c r="A4417" t="s">
        <v>4236</v>
      </c>
      <c r="B4417" t="s">
        <v>9101</v>
      </c>
      <c r="C4417" t="s">
        <v>9101</v>
      </c>
      <c r="G4417" s="1">
        <v>-2.5776672363926833E-3</v>
      </c>
      <c r="H4417" s="1">
        <v>93.82</v>
      </c>
      <c r="K4417" s="4">
        <v>110788636.17</v>
      </c>
      <c r="L4417" s="5">
        <v>4525001</v>
      </c>
      <c r="M4417" s="6">
        <v>24.483671090000001</v>
      </c>
      <c r="AB4417" s="8" t="s">
        <v>7735</v>
      </c>
    </row>
    <row r="4418" spans="1:28" x14ac:dyDescent="0.35">
      <c r="A4418" t="s">
        <v>4236</v>
      </c>
      <c r="B4418" t="s">
        <v>1638</v>
      </c>
      <c r="C4418" t="s">
        <v>1638</v>
      </c>
      <c r="G4418" s="1">
        <v>-4.8457071641355745</v>
      </c>
      <c r="H4418" s="1">
        <v>2630.3</v>
      </c>
      <c r="K4418" s="4">
        <v>110788636.17</v>
      </c>
      <c r="L4418" s="5">
        <v>4525001</v>
      </c>
      <c r="M4418" s="6">
        <v>24.483671090000001</v>
      </c>
      <c r="AB4418" s="8" t="s">
        <v>7735</v>
      </c>
    </row>
    <row r="4419" spans="1:28" x14ac:dyDescent="0.35">
      <c r="A4419" t="s">
        <v>4236</v>
      </c>
      <c r="B4419" t="s">
        <v>1637</v>
      </c>
      <c r="C4419" t="s">
        <v>1637</v>
      </c>
      <c r="G4419" s="1">
        <v>1.6914869943150144</v>
      </c>
      <c r="H4419" s="1">
        <v>2630.3</v>
      </c>
      <c r="K4419" s="4">
        <v>110788636.17</v>
      </c>
      <c r="L4419" s="5">
        <v>4525001</v>
      </c>
      <c r="M4419" s="6">
        <v>24.483671090000001</v>
      </c>
      <c r="AB4419" s="8" t="s">
        <v>7735</v>
      </c>
    </row>
    <row r="4420" spans="1:28" x14ac:dyDescent="0.35">
      <c r="A4420" t="s">
        <v>4236</v>
      </c>
      <c r="B4420" t="s">
        <v>1637</v>
      </c>
      <c r="G4420" s="1">
        <v>3.0022910352989114</v>
      </c>
      <c r="K4420" s="4">
        <v>110788636.17</v>
      </c>
      <c r="L4420" s="5">
        <v>4525001</v>
      </c>
      <c r="M4420" s="6">
        <v>24.483671090000001</v>
      </c>
      <c r="AB4420" s="8" t="s">
        <v>7735</v>
      </c>
    </row>
    <row r="4421" spans="1:28" x14ac:dyDescent="0.35">
      <c r="A4421" t="s">
        <v>4236</v>
      </c>
      <c r="B4421" t="s">
        <v>1642</v>
      </c>
      <c r="C4421" t="s">
        <v>1642</v>
      </c>
      <c r="G4421" s="1">
        <v>3.8470995762987434</v>
      </c>
      <c r="H4421" s="1">
        <v>2650.6</v>
      </c>
      <c r="K4421" s="4">
        <v>110788636.17</v>
      </c>
      <c r="L4421" s="5">
        <v>4525001</v>
      </c>
      <c r="M4421" s="6">
        <v>24.483671090000001</v>
      </c>
      <c r="AB4421" s="8" t="s">
        <v>7735</v>
      </c>
    </row>
    <row r="4422" spans="1:28" x14ac:dyDescent="0.35">
      <c r="A4422" t="s">
        <v>4236</v>
      </c>
      <c r="B4422" t="s">
        <v>9102</v>
      </c>
      <c r="C4422" t="s">
        <v>9102</v>
      </c>
      <c r="G4422" s="1">
        <v>-0.47671932608392503</v>
      </c>
      <c r="H4422" s="1">
        <v>2671.5</v>
      </c>
      <c r="K4422" s="4">
        <v>110788636.17</v>
      </c>
      <c r="L4422" s="5">
        <v>4525001</v>
      </c>
      <c r="M4422" s="6">
        <v>24.483671090000001</v>
      </c>
      <c r="AB4422" s="8" t="s">
        <v>7735</v>
      </c>
    </row>
    <row r="4423" spans="1:28" x14ac:dyDescent="0.35">
      <c r="A4423" t="s">
        <v>4236</v>
      </c>
      <c r="B4423" t="s">
        <v>9103</v>
      </c>
      <c r="C4423" t="s">
        <v>9103</v>
      </c>
      <c r="G4423" s="1">
        <v>0.47225680060060621</v>
      </c>
      <c r="H4423" s="1">
        <v>2691.3</v>
      </c>
      <c r="K4423" s="4">
        <v>110788636.17</v>
      </c>
      <c r="L4423" s="5">
        <v>4525001</v>
      </c>
      <c r="M4423" s="6">
        <v>24.483671090000001</v>
      </c>
      <c r="AB4423" s="8" t="s">
        <v>7735</v>
      </c>
    </row>
    <row r="4424" spans="1:28" x14ac:dyDescent="0.35">
      <c r="A4424" t="s">
        <v>4236</v>
      </c>
      <c r="B4424" t="s">
        <v>9104</v>
      </c>
      <c r="C4424" t="s">
        <v>9104</v>
      </c>
      <c r="G4424" s="1">
        <v>-13.4746471489378</v>
      </c>
      <c r="H4424" s="1">
        <v>147.69999999999999</v>
      </c>
      <c r="K4424" s="4">
        <v>110788636.17</v>
      </c>
      <c r="L4424" s="5">
        <v>4525001</v>
      </c>
      <c r="M4424" s="6">
        <v>24.483671090000001</v>
      </c>
      <c r="AB4424" s="8" t="s">
        <v>7735</v>
      </c>
    </row>
    <row r="4425" spans="1:28" x14ac:dyDescent="0.35">
      <c r="A4425" t="s">
        <v>4236</v>
      </c>
      <c r="B4425" t="s">
        <v>1644</v>
      </c>
      <c r="C4425" t="s">
        <v>1644</v>
      </c>
      <c r="G4425" s="1">
        <v>0.4228717485787567</v>
      </c>
      <c r="H4425" s="1">
        <v>2606.3000000000002</v>
      </c>
      <c r="K4425" s="4">
        <v>110788636.17</v>
      </c>
      <c r="L4425" s="5">
        <v>4525001</v>
      </c>
      <c r="M4425" s="6">
        <v>24.483671090000001</v>
      </c>
      <c r="AB4425" s="8" t="s">
        <v>7735</v>
      </c>
    </row>
    <row r="4426" spans="1:28" x14ac:dyDescent="0.35">
      <c r="A4426" t="s">
        <v>4236</v>
      </c>
      <c r="B4426" t="s">
        <v>1644</v>
      </c>
      <c r="G4426" s="1">
        <v>0.75728920099403363</v>
      </c>
      <c r="K4426" s="4">
        <v>110788636.17</v>
      </c>
      <c r="L4426" s="5">
        <v>4525001</v>
      </c>
      <c r="M4426" s="6">
        <v>24.483671090000001</v>
      </c>
      <c r="AB4426" s="8" t="s">
        <v>7735</v>
      </c>
    </row>
    <row r="4427" spans="1:28" x14ac:dyDescent="0.35">
      <c r="A4427" t="s">
        <v>4236</v>
      </c>
      <c r="B4427" t="s">
        <v>1644</v>
      </c>
      <c r="C4427" t="s">
        <v>1644</v>
      </c>
      <c r="G4427" s="1">
        <v>2.8848686131762071</v>
      </c>
      <c r="H4427" s="1">
        <v>2606.3000000000002</v>
      </c>
      <c r="K4427" s="4">
        <v>110788636.17</v>
      </c>
      <c r="L4427" s="5">
        <v>4525001</v>
      </c>
      <c r="M4427" s="6">
        <v>24.483671090000001</v>
      </c>
      <c r="AB4427" s="8" t="s">
        <v>7735</v>
      </c>
    </row>
    <row r="4428" spans="1:28" x14ac:dyDescent="0.35">
      <c r="A4428" t="s">
        <v>4236</v>
      </c>
      <c r="B4428" t="s">
        <v>9105</v>
      </c>
      <c r="C4428" t="s">
        <v>9105</v>
      </c>
      <c r="G4428" s="1">
        <v>-23.81116066380736</v>
      </c>
      <c r="H4428" s="1">
        <v>25.7</v>
      </c>
      <c r="K4428" s="4">
        <v>110788636.17</v>
      </c>
      <c r="L4428" s="5">
        <v>4525001</v>
      </c>
      <c r="M4428" s="6">
        <v>24.483671090000001</v>
      </c>
      <c r="AB4428" s="8" t="s">
        <v>7735</v>
      </c>
    </row>
    <row r="4429" spans="1:28" x14ac:dyDescent="0.35">
      <c r="A4429" t="s">
        <v>4236</v>
      </c>
      <c r="B4429" t="s">
        <v>9106</v>
      </c>
      <c r="C4429" t="s">
        <v>9106</v>
      </c>
      <c r="G4429" s="1">
        <v>0.93464326600139724</v>
      </c>
      <c r="H4429" s="1">
        <v>2730.3</v>
      </c>
      <c r="K4429" s="4">
        <v>110788636.17</v>
      </c>
      <c r="L4429" s="5">
        <v>4525001</v>
      </c>
      <c r="M4429" s="6">
        <v>24.483671090000001</v>
      </c>
      <c r="AB4429" s="8" t="s">
        <v>7735</v>
      </c>
    </row>
    <row r="4430" spans="1:28" x14ac:dyDescent="0.35">
      <c r="A4430" t="s">
        <v>4236</v>
      </c>
      <c r="B4430" t="s">
        <v>9107</v>
      </c>
      <c r="C4430" t="s">
        <v>9107</v>
      </c>
      <c r="G4430" s="1">
        <v>1501.9317413050001</v>
      </c>
      <c r="K4430" s="4">
        <v>110788636.17</v>
      </c>
      <c r="L4430" s="5">
        <v>4525001</v>
      </c>
      <c r="M4430" s="6">
        <v>24.483671090000001</v>
      </c>
      <c r="AB4430" s="8" t="s">
        <v>7735</v>
      </c>
    </row>
    <row r="4431" spans="1:28" x14ac:dyDescent="0.35">
      <c r="A4431" t="s">
        <v>4236</v>
      </c>
      <c r="B4431" t="s">
        <v>9108</v>
      </c>
      <c r="C4431" t="s">
        <v>9108</v>
      </c>
      <c r="G4431" s="1">
        <v>30.408178264229999</v>
      </c>
      <c r="K4431" s="4">
        <v>110788636.17</v>
      </c>
      <c r="L4431" s="5">
        <v>4525001</v>
      </c>
      <c r="M4431" s="6">
        <v>24.483671090000001</v>
      </c>
      <c r="AB4431" s="8" t="s">
        <v>7735</v>
      </c>
    </row>
    <row r="4432" spans="1:28" x14ac:dyDescent="0.35">
      <c r="A4432" t="s">
        <v>4236</v>
      </c>
      <c r="B4432" t="s">
        <v>9109</v>
      </c>
      <c r="C4432" t="s">
        <v>9109</v>
      </c>
      <c r="G4432" s="1">
        <v>110.33251706553001</v>
      </c>
      <c r="K4432" s="4">
        <v>110788636.17</v>
      </c>
      <c r="L4432" s="5">
        <v>4525001</v>
      </c>
      <c r="M4432" s="6">
        <v>24.483671090000001</v>
      </c>
      <c r="AB4432" s="8" t="s">
        <v>7735</v>
      </c>
    </row>
    <row r="4433" spans="1:28" x14ac:dyDescent="0.35">
      <c r="A4433" t="s">
        <v>4236</v>
      </c>
      <c r="B4433" t="s">
        <v>9110</v>
      </c>
      <c r="C4433" t="s">
        <v>9110</v>
      </c>
      <c r="G4433" s="1">
        <v>-6177.8093895800002</v>
      </c>
      <c r="K4433" s="4">
        <v>110788636.17</v>
      </c>
      <c r="L4433" s="5">
        <v>4525001</v>
      </c>
      <c r="M4433" s="6">
        <v>24.483671090000001</v>
      </c>
      <c r="AB4433" s="8" t="s">
        <v>7735</v>
      </c>
    </row>
    <row r="4434" spans="1:28" x14ac:dyDescent="0.35">
      <c r="A4434" t="s">
        <v>4236</v>
      </c>
      <c r="B4434" t="s">
        <v>9111</v>
      </c>
      <c r="C4434" t="s">
        <v>9111</v>
      </c>
      <c r="G4434" s="1">
        <v>136.23889788017999</v>
      </c>
      <c r="K4434" s="4">
        <v>110788636.17</v>
      </c>
      <c r="L4434" s="5">
        <v>4525001</v>
      </c>
      <c r="M4434" s="6">
        <v>24.483671090000001</v>
      </c>
      <c r="AB4434" s="8" t="s">
        <v>7735</v>
      </c>
    </row>
    <row r="4435" spans="1:28" x14ac:dyDescent="0.35">
      <c r="A4435" t="s">
        <v>4236</v>
      </c>
      <c r="B4435" t="s">
        <v>9112</v>
      </c>
      <c r="C4435" t="s">
        <v>9112</v>
      </c>
      <c r="G4435" s="1">
        <v>-6937.2622326720002</v>
      </c>
      <c r="K4435" s="4">
        <v>110788636.17</v>
      </c>
      <c r="L4435" s="5">
        <v>4525001</v>
      </c>
      <c r="M4435" s="6">
        <v>24.483671090000001</v>
      </c>
      <c r="AB4435" s="8" t="s">
        <v>7735</v>
      </c>
    </row>
    <row r="4436" spans="1:28" x14ac:dyDescent="0.35">
      <c r="A4436" t="s">
        <v>4236</v>
      </c>
      <c r="B4436" t="s">
        <v>9113</v>
      </c>
      <c r="C4436" t="s">
        <v>9113</v>
      </c>
      <c r="G4436" s="1">
        <v>-44.270957467999999</v>
      </c>
      <c r="K4436" s="4">
        <v>110788636.17</v>
      </c>
      <c r="L4436" s="5">
        <v>4525001</v>
      </c>
      <c r="M4436" s="6">
        <v>24.483671090000001</v>
      </c>
      <c r="AB4436" s="8" t="s">
        <v>7735</v>
      </c>
    </row>
    <row r="4437" spans="1:28" x14ac:dyDescent="0.35">
      <c r="A4437" t="s">
        <v>4236</v>
      </c>
      <c r="B4437" t="s">
        <v>9114</v>
      </c>
      <c r="C4437" t="s">
        <v>9114</v>
      </c>
      <c r="G4437" s="1">
        <v>0.86330853988</v>
      </c>
      <c r="K4437" s="4">
        <v>110788636.17</v>
      </c>
      <c r="L4437" s="5">
        <v>4525001</v>
      </c>
      <c r="M4437" s="6">
        <v>24.483671090000001</v>
      </c>
      <c r="AB4437" s="8" t="s">
        <v>7735</v>
      </c>
    </row>
    <row r="4438" spans="1:28" x14ac:dyDescent="0.35">
      <c r="A4438" t="s">
        <v>4236</v>
      </c>
      <c r="B4438" t="s">
        <v>9115</v>
      </c>
      <c r="C4438" t="s">
        <v>9115</v>
      </c>
      <c r="G4438" s="1">
        <v>0.40618006241501592</v>
      </c>
      <c r="H4438" s="1">
        <v>19114</v>
      </c>
      <c r="K4438" s="4">
        <v>110788636.17</v>
      </c>
      <c r="L4438" s="5">
        <v>4525001</v>
      </c>
      <c r="M4438" s="6">
        <v>24.483671090000001</v>
      </c>
      <c r="AB4438" s="8" t="s">
        <v>7735</v>
      </c>
    </row>
    <row r="4439" spans="1:28" x14ac:dyDescent="0.35">
      <c r="A4439" t="s">
        <v>4236</v>
      </c>
      <c r="B4439" t="s">
        <v>9116</v>
      </c>
      <c r="C4439" t="s">
        <v>9116</v>
      </c>
      <c r="G4439" s="1">
        <v>1279.935626749</v>
      </c>
      <c r="K4439" s="4">
        <v>110788636.17</v>
      </c>
      <c r="L4439" s="5">
        <v>4525001</v>
      </c>
      <c r="M4439" s="6">
        <v>24.483671090000001</v>
      </c>
      <c r="AB4439" s="8" t="s">
        <v>7735</v>
      </c>
    </row>
    <row r="4440" spans="1:28" x14ac:dyDescent="0.35">
      <c r="A4440" t="s">
        <v>4236</v>
      </c>
      <c r="B4440" t="s">
        <v>9117</v>
      </c>
      <c r="C4440" t="s">
        <v>9117</v>
      </c>
      <c r="G4440" s="1">
        <v>23.939907364320003</v>
      </c>
      <c r="K4440" s="4">
        <v>110788636.17</v>
      </c>
      <c r="L4440" s="5">
        <v>4525001</v>
      </c>
      <c r="M4440" s="6">
        <v>24.483671090000001</v>
      </c>
      <c r="AB4440" s="8" t="s">
        <v>7735</v>
      </c>
    </row>
    <row r="4441" spans="1:28" x14ac:dyDescent="0.35">
      <c r="A4441" t="s">
        <v>4236</v>
      </c>
      <c r="B4441" t="s">
        <v>9118</v>
      </c>
      <c r="C4441" t="s">
        <v>9118</v>
      </c>
      <c r="G4441" s="1">
        <v>-3.004184856859331</v>
      </c>
      <c r="H4441" s="1">
        <v>413.65</v>
      </c>
      <c r="K4441" s="4">
        <v>110788636.17</v>
      </c>
      <c r="L4441" s="5">
        <v>4525001</v>
      </c>
      <c r="M4441" s="6">
        <v>24.483671090000001</v>
      </c>
      <c r="AB4441" s="8" t="s">
        <v>7735</v>
      </c>
    </row>
    <row r="4442" spans="1:28" x14ac:dyDescent="0.35">
      <c r="A4442" t="s">
        <v>4236</v>
      </c>
      <c r="B4442" t="s">
        <v>1654</v>
      </c>
      <c r="C4442" t="s">
        <v>1654</v>
      </c>
      <c r="G4442" s="1">
        <v>-2.546871797814716</v>
      </c>
      <c r="H4442" s="1">
        <v>2.2193999999999998</v>
      </c>
      <c r="K4442" s="4">
        <v>110788636.17</v>
      </c>
      <c r="L4442" s="5">
        <v>4525001</v>
      </c>
      <c r="M4442" s="6">
        <v>24.483671090000001</v>
      </c>
      <c r="AB4442" s="8" t="s">
        <v>7735</v>
      </c>
    </row>
    <row r="4443" spans="1:28" x14ac:dyDescent="0.35">
      <c r="A4443" t="s">
        <v>4236</v>
      </c>
      <c r="B4443" t="s">
        <v>1652</v>
      </c>
      <c r="C4443" t="s">
        <v>1652</v>
      </c>
      <c r="G4443" s="1">
        <v>-0.66675534613985576</v>
      </c>
      <c r="H4443" s="1">
        <v>2.2193999999999998</v>
      </c>
      <c r="K4443" s="4">
        <v>110788636.17</v>
      </c>
      <c r="L4443" s="5">
        <v>4525001</v>
      </c>
      <c r="M4443" s="6">
        <v>24.483671090000001</v>
      </c>
      <c r="AB4443" s="8" t="s">
        <v>7735</v>
      </c>
    </row>
    <row r="4444" spans="1:28" x14ac:dyDescent="0.35">
      <c r="A4444" t="s">
        <v>4236</v>
      </c>
      <c r="B4444" t="s">
        <v>9119</v>
      </c>
      <c r="C4444" t="s">
        <v>9119</v>
      </c>
      <c r="G4444" s="1">
        <v>-8.41044618433199</v>
      </c>
      <c r="H4444" s="1">
        <v>8.3000000000000007</v>
      </c>
      <c r="K4444" s="4">
        <v>110788636.17</v>
      </c>
      <c r="L4444" s="5">
        <v>4525001</v>
      </c>
      <c r="M4444" s="6">
        <v>24.483671090000001</v>
      </c>
      <c r="AB4444" s="8" t="s">
        <v>7735</v>
      </c>
    </row>
    <row r="4445" spans="1:28" x14ac:dyDescent="0.35">
      <c r="A4445" t="s">
        <v>4236</v>
      </c>
      <c r="B4445" t="s">
        <v>1658</v>
      </c>
      <c r="C4445" t="s">
        <v>1658</v>
      </c>
      <c r="G4445" s="1">
        <v>-0.18801922082179862</v>
      </c>
      <c r="H4445" s="1">
        <v>2.2225000000000001</v>
      </c>
      <c r="K4445" s="4">
        <v>110788636.17</v>
      </c>
      <c r="L4445" s="5">
        <v>4525001</v>
      </c>
      <c r="M4445" s="6">
        <v>24.483671090000001</v>
      </c>
      <c r="AB4445" s="8" t="s">
        <v>7735</v>
      </c>
    </row>
    <row r="4446" spans="1:28" x14ac:dyDescent="0.35">
      <c r="A4446" t="s">
        <v>4236</v>
      </c>
      <c r="B4446" t="s">
        <v>1661</v>
      </c>
      <c r="C4446" t="s">
        <v>1661</v>
      </c>
      <c r="G4446" s="1">
        <v>-2.5505796026903416</v>
      </c>
      <c r="H4446" s="1">
        <v>2.2151000000000001</v>
      </c>
      <c r="K4446" s="4">
        <v>110788636.17</v>
      </c>
      <c r="L4446" s="5">
        <v>4525001</v>
      </c>
      <c r="M4446" s="6">
        <v>24.483671090000001</v>
      </c>
      <c r="AB4446" s="8" t="s">
        <v>7735</v>
      </c>
    </row>
    <row r="4447" spans="1:28" x14ac:dyDescent="0.35">
      <c r="A4447" t="s">
        <v>4236</v>
      </c>
      <c r="B4447" t="s">
        <v>9120</v>
      </c>
      <c r="C4447" t="s">
        <v>9120</v>
      </c>
      <c r="G4447" s="1">
        <v>0.6671959996349468</v>
      </c>
      <c r="H4447" s="1">
        <v>2.2033</v>
      </c>
      <c r="K4447" s="4">
        <v>110788636.17</v>
      </c>
      <c r="L4447" s="5">
        <v>4525001</v>
      </c>
      <c r="M4447" s="6">
        <v>24.483671090000001</v>
      </c>
      <c r="AB4447" s="8" t="s">
        <v>7735</v>
      </c>
    </row>
    <row r="4448" spans="1:28" x14ac:dyDescent="0.35">
      <c r="A4448" t="s">
        <v>4236</v>
      </c>
      <c r="B4448" t="s">
        <v>9121</v>
      </c>
      <c r="C4448" t="s">
        <v>9121</v>
      </c>
      <c r="G4448" s="1">
        <v>0.18067122323254076</v>
      </c>
      <c r="H4448" s="1">
        <v>2.1958000000000002</v>
      </c>
      <c r="K4448" s="4">
        <v>110788636.17</v>
      </c>
      <c r="L4448" s="5">
        <v>4525001</v>
      </c>
      <c r="M4448" s="6">
        <v>24.483671090000001</v>
      </c>
      <c r="AB4448" s="8" t="s">
        <v>7735</v>
      </c>
    </row>
    <row r="4449" spans="1:28" x14ac:dyDescent="0.35">
      <c r="A4449" t="s">
        <v>4236</v>
      </c>
      <c r="B4449" t="s">
        <v>9122</v>
      </c>
      <c r="C4449" t="s">
        <v>9122</v>
      </c>
      <c r="G4449" s="1">
        <v>2.5728777663185758</v>
      </c>
      <c r="H4449" s="1">
        <v>2.1922000000000001</v>
      </c>
      <c r="K4449" s="4">
        <v>110788636.17</v>
      </c>
      <c r="L4449" s="5">
        <v>4525001</v>
      </c>
      <c r="M4449" s="6">
        <v>24.483671090000001</v>
      </c>
      <c r="AB4449" s="8" t="s">
        <v>7735</v>
      </c>
    </row>
    <row r="4450" spans="1:28" x14ac:dyDescent="0.35">
      <c r="A4450" t="s">
        <v>4236</v>
      </c>
      <c r="B4450" t="s">
        <v>9123</v>
      </c>
      <c r="C4450" t="s">
        <v>9123</v>
      </c>
      <c r="G4450" s="1">
        <v>-1.5041265498383889</v>
      </c>
      <c r="H4450" s="1">
        <v>221.08</v>
      </c>
      <c r="K4450" s="4">
        <v>110788636.17</v>
      </c>
      <c r="L4450" s="5">
        <v>4525001</v>
      </c>
      <c r="M4450" s="6">
        <v>24.483671090000001</v>
      </c>
      <c r="AB4450" s="8" t="s">
        <v>7735</v>
      </c>
    </row>
    <row r="4451" spans="1:28" x14ac:dyDescent="0.35">
      <c r="A4451" t="s">
        <v>4236</v>
      </c>
      <c r="B4451" t="s">
        <v>9123</v>
      </c>
      <c r="C4451" t="s">
        <v>9123</v>
      </c>
      <c r="G4451" s="1">
        <v>-0.16668883653495614</v>
      </c>
      <c r="H4451" s="1">
        <v>2.2107999999999999</v>
      </c>
      <c r="K4451" s="4">
        <v>110788636.17</v>
      </c>
      <c r="L4451" s="5">
        <v>4525001</v>
      </c>
      <c r="M4451" s="6">
        <v>24.483671090000001</v>
      </c>
      <c r="AB4451" s="8" t="s">
        <v>7735</v>
      </c>
    </row>
    <row r="4452" spans="1:28" x14ac:dyDescent="0.35">
      <c r="A4452" t="s">
        <v>4236</v>
      </c>
      <c r="B4452" t="s">
        <v>9124</v>
      </c>
      <c r="C4452" t="s">
        <v>9124</v>
      </c>
      <c r="G4452" s="1">
        <v>-7.008660692284205</v>
      </c>
      <c r="H4452" s="1">
        <v>4.62</v>
      </c>
      <c r="K4452" s="4">
        <v>110788636.17</v>
      </c>
      <c r="L4452" s="5">
        <v>4525001</v>
      </c>
      <c r="M4452" s="6">
        <v>24.483671090000001</v>
      </c>
      <c r="AB4452" s="8" t="s">
        <v>7735</v>
      </c>
    </row>
    <row r="4453" spans="1:28" x14ac:dyDescent="0.35">
      <c r="A4453" t="s">
        <v>4236</v>
      </c>
      <c r="B4453" t="s">
        <v>9125</v>
      </c>
      <c r="C4453" t="s">
        <v>9125</v>
      </c>
      <c r="G4453" s="1">
        <v>1.8708599507025623</v>
      </c>
      <c r="H4453" s="1">
        <v>2.2362000000000002</v>
      </c>
      <c r="K4453" s="4">
        <v>110788636.17</v>
      </c>
      <c r="L4453" s="5">
        <v>4525001</v>
      </c>
      <c r="M4453" s="6">
        <v>24.483671090000001</v>
      </c>
      <c r="AB4453" s="8" t="s">
        <v>7735</v>
      </c>
    </row>
    <row r="4454" spans="1:28" x14ac:dyDescent="0.35">
      <c r="A4454" t="s">
        <v>4236</v>
      </c>
      <c r="B4454" t="s">
        <v>9126</v>
      </c>
      <c r="C4454" t="s">
        <v>9126</v>
      </c>
      <c r="G4454" s="1">
        <v>1191392289.4563999</v>
      </c>
      <c r="H4454" s="1">
        <v>2.5833785424577999E-3</v>
      </c>
      <c r="K4454" s="4">
        <v>110788636.17</v>
      </c>
      <c r="L4454" s="5">
        <v>4525001</v>
      </c>
      <c r="M4454" s="6">
        <v>24.483671090000001</v>
      </c>
      <c r="AB4454" s="8" t="s">
        <v>7735</v>
      </c>
    </row>
    <row r="4455" spans="1:28" x14ac:dyDescent="0.35">
      <c r="A4455" t="s">
        <v>4236</v>
      </c>
      <c r="B4455" t="s">
        <v>9127</v>
      </c>
      <c r="C4455" t="s">
        <v>9127</v>
      </c>
      <c r="G4455" s="1">
        <v>-1025.6846373550002</v>
      </c>
      <c r="K4455" s="4">
        <v>110788636.17</v>
      </c>
      <c r="L4455" s="5">
        <v>4525001</v>
      </c>
      <c r="M4455" s="6">
        <v>24.483671090000001</v>
      </c>
      <c r="AB4455" s="8" t="s">
        <v>7735</v>
      </c>
    </row>
    <row r="4456" spans="1:28" x14ac:dyDescent="0.35">
      <c r="A4456" t="s">
        <v>4236</v>
      </c>
      <c r="B4456" t="s">
        <v>9128</v>
      </c>
      <c r="C4456" t="s">
        <v>9128</v>
      </c>
      <c r="G4456" s="1">
        <v>17.471027793320001</v>
      </c>
      <c r="K4456" s="4">
        <v>110788636.17</v>
      </c>
      <c r="L4456" s="5">
        <v>4525001</v>
      </c>
      <c r="M4456" s="6">
        <v>24.483671090000001</v>
      </c>
      <c r="AB4456" s="8" t="s">
        <v>7735</v>
      </c>
    </row>
    <row r="4457" spans="1:28" x14ac:dyDescent="0.35">
      <c r="A4457" t="s">
        <v>4236</v>
      </c>
      <c r="B4457" t="s">
        <v>9129</v>
      </c>
      <c r="C4457" t="s">
        <v>9129</v>
      </c>
      <c r="G4457" s="1">
        <v>25636684040.028599</v>
      </c>
      <c r="H4457" s="1">
        <v>6.3447750777234941E-5</v>
      </c>
      <c r="K4457" s="4">
        <v>110788636.17</v>
      </c>
      <c r="L4457" s="5">
        <v>4525001</v>
      </c>
      <c r="M4457" s="6">
        <v>24.483671090000001</v>
      </c>
      <c r="AB4457" s="8" t="s">
        <v>7735</v>
      </c>
    </row>
    <row r="4458" spans="1:28" x14ac:dyDescent="0.35">
      <c r="A4458" t="s">
        <v>4236</v>
      </c>
      <c r="B4458" t="s">
        <v>9130</v>
      </c>
      <c r="C4458" t="s">
        <v>9130</v>
      </c>
      <c r="G4458" s="1">
        <v>23.9993445553513</v>
      </c>
      <c r="H4458" s="1">
        <v>535.5</v>
      </c>
      <c r="K4458" s="4">
        <v>110788636.17</v>
      </c>
      <c r="L4458" s="5">
        <v>4525001</v>
      </c>
      <c r="M4458" s="6">
        <v>24.483671090000001</v>
      </c>
      <c r="AB4458" s="8" t="s">
        <v>7735</v>
      </c>
    </row>
    <row r="4459" spans="1:28" x14ac:dyDescent="0.35">
      <c r="A4459" t="s">
        <v>4236</v>
      </c>
      <c r="B4459" t="s">
        <v>9131</v>
      </c>
      <c r="C4459" t="s">
        <v>9131</v>
      </c>
      <c r="G4459" s="1">
        <v>3.4209727055732253E-3</v>
      </c>
      <c r="H4459" s="1">
        <v>119.75</v>
      </c>
      <c r="K4459" s="4">
        <v>110788636.17</v>
      </c>
      <c r="L4459" s="5">
        <v>4525001</v>
      </c>
      <c r="M4459" s="6">
        <v>24.483671090000001</v>
      </c>
      <c r="AB4459" s="8" t="s">
        <v>7735</v>
      </c>
    </row>
    <row r="4460" spans="1:28" x14ac:dyDescent="0.35">
      <c r="A4460" t="s">
        <v>4236</v>
      </c>
      <c r="B4460" t="s">
        <v>9132</v>
      </c>
      <c r="G4460" s="1">
        <v>-207757.61258173562</v>
      </c>
      <c r="K4460" s="4">
        <v>110788636.17</v>
      </c>
      <c r="L4460" s="5">
        <v>4525001</v>
      </c>
      <c r="M4460" s="6">
        <v>24.483671090000001</v>
      </c>
      <c r="AB4460" s="8" t="s">
        <v>7735</v>
      </c>
    </row>
    <row r="4461" spans="1:28" x14ac:dyDescent="0.35">
      <c r="A4461" t="s">
        <v>4236</v>
      </c>
      <c r="B4461" t="s">
        <v>9133</v>
      </c>
      <c r="C4461" t="s">
        <v>9133</v>
      </c>
      <c r="G4461" s="1">
        <v>252278161.68463299</v>
      </c>
      <c r="H4461" s="1">
        <v>1.18482148887037E-2</v>
      </c>
      <c r="K4461" s="4">
        <v>110788636.17</v>
      </c>
      <c r="L4461" s="5">
        <v>4525001</v>
      </c>
      <c r="M4461" s="6">
        <v>24.483671090000001</v>
      </c>
      <c r="AB4461" s="8" t="s">
        <v>7735</v>
      </c>
    </row>
    <row r="4462" spans="1:28" x14ac:dyDescent="0.35">
      <c r="A4462" t="s">
        <v>4236</v>
      </c>
      <c r="B4462" t="s">
        <v>9134</v>
      </c>
      <c r="C4462" t="s">
        <v>9134</v>
      </c>
      <c r="G4462" s="1">
        <v>3.2546346711400003</v>
      </c>
      <c r="K4462" s="4">
        <v>110788636.17</v>
      </c>
      <c r="L4462" s="5">
        <v>4525001</v>
      </c>
      <c r="M4462" s="6">
        <v>24.483671090000001</v>
      </c>
      <c r="AB4462" s="8" t="s">
        <v>7735</v>
      </c>
    </row>
    <row r="4463" spans="1:28" x14ac:dyDescent="0.35">
      <c r="A4463" t="s">
        <v>4236</v>
      </c>
      <c r="B4463" t="s">
        <v>9135</v>
      </c>
      <c r="C4463" t="s">
        <v>9135</v>
      </c>
      <c r="G4463" s="1">
        <v>-178.59183950100001</v>
      </c>
      <c r="K4463" s="4">
        <v>110788636.17</v>
      </c>
      <c r="L4463" s="5">
        <v>4525001</v>
      </c>
      <c r="M4463" s="6">
        <v>24.483671090000001</v>
      </c>
      <c r="AB4463" s="8" t="s">
        <v>7735</v>
      </c>
    </row>
    <row r="4464" spans="1:28" x14ac:dyDescent="0.35">
      <c r="A4464" t="s">
        <v>4236</v>
      </c>
      <c r="B4464" t="s">
        <v>9136</v>
      </c>
      <c r="C4464" t="s">
        <v>9136</v>
      </c>
      <c r="G4464" s="1">
        <v>-113055.92071160222</v>
      </c>
      <c r="H4464" s="1">
        <v>-1.9657735999999999E-2</v>
      </c>
      <c r="K4464" s="4">
        <v>110788636.17</v>
      </c>
      <c r="L4464" s="5">
        <v>4525001</v>
      </c>
      <c r="M4464" s="6">
        <v>24.483671090000001</v>
      </c>
      <c r="AB4464" s="8" t="s">
        <v>7735</v>
      </c>
    </row>
    <row r="4465" spans="1:28" x14ac:dyDescent="0.35">
      <c r="A4465" t="s">
        <v>4236</v>
      </c>
      <c r="B4465" t="s">
        <v>9137</v>
      </c>
      <c r="C4465" t="s">
        <v>9137</v>
      </c>
      <c r="G4465" s="1">
        <v>-112203.11156809362</v>
      </c>
      <c r="H4465" s="1">
        <v>-2.2927970000000001E-3</v>
      </c>
      <c r="K4465" s="4">
        <v>110788636.17</v>
      </c>
      <c r="L4465" s="5">
        <v>4525001</v>
      </c>
      <c r="M4465" s="6">
        <v>24.483671090000001</v>
      </c>
      <c r="AB4465" s="8" t="s">
        <v>7735</v>
      </c>
    </row>
    <row r="4466" spans="1:28" x14ac:dyDescent="0.35">
      <c r="A4466" t="s">
        <v>4236</v>
      </c>
      <c r="B4466" t="s">
        <v>9138</v>
      </c>
      <c r="C4466" t="s">
        <v>9138</v>
      </c>
      <c r="G4466" s="1">
        <v>92113.741255489193</v>
      </c>
      <c r="H4466" s="1">
        <v>-1.3061466000000001E-2</v>
      </c>
      <c r="K4466" s="4">
        <v>110788636.17</v>
      </c>
      <c r="L4466" s="5">
        <v>4525001</v>
      </c>
      <c r="M4466" s="6">
        <v>24.483671090000001</v>
      </c>
      <c r="AB4466" s="8" t="s">
        <v>7735</v>
      </c>
    </row>
    <row r="4467" spans="1:28" x14ac:dyDescent="0.35">
      <c r="A4467" t="s">
        <v>4236</v>
      </c>
      <c r="B4467" t="s">
        <v>9139</v>
      </c>
      <c r="C4467" t="s">
        <v>9139</v>
      </c>
      <c r="G4467" s="1">
        <v>91201.415836004322</v>
      </c>
      <c r="H4467" s="1">
        <v>4.7792989999999999E-3</v>
      </c>
      <c r="K4467" s="4">
        <v>110788636.17</v>
      </c>
      <c r="L4467" s="5">
        <v>4525001</v>
      </c>
      <c r="M4467" s="6">
        <v>24.483671090000001</v>
      </c>
      <c r="AB4467" s="8" t="s">
        <v>7735</v>
      </c>
    </row>
    <row r="4468" spans="1:28" x14ac:dyDescent="0.35">
      <c r="A4468" t="s">
        <v>4236</v>
      </c>
      <c r="B4468" t="s">
        <v>9140</v>
      </c>
      <c r="C4468" t="s">
        <v>9140</v>
      </c>
      <c r="G4468" s="1">
        <v>581222.77512116532</v>
      </c>
      <c r="H4468" s="1">
        <v>8.5604800000000005E-3</v>
      </c>
      <c r="K4468" s="4">
        <v>110788636.17</v>
      </c>
      <c r="L4468" s="5">
        <v>4525001</v>
      </c>
      <c r="M4468" s="6">
        <v>24.483671090000001</v>
      </c>
      <c r="AB4468" s="8" t="s">
        <v>7735</v>
      </c>
    </row>
    <row r="4469" spans="1:28" x14ac:dyDescent="0.35">
      <c r="A4469" t="s">
        <v>4236</v>
      </c>
      <c r="B4469" t="s">
        <v>9141</v>
      </c>
      <c r="C4469" t="s">
        <v>9141</v>
      </c>
      <c r="G4469" s="1">
        <v>601390.67660173378</v>
      </c>
      <c r="H4469" s="1">
        <v>2.3884237999999999E-2</v>
      </c>
      <c r="K4469" s="4">
        <v>110788636.17</v>
      </c>
      <c r="L4469" s="5">
        <v>4525001</v>
      </c>
      <c r="M4469" s="6">
        <v>24.483671090000001</v>
      </c>
      <c r="AB4469" s="8" t="s">
        <v>7735</v>
      </c>
    </row>
    <row r="4470" spans="1:28" x14ac:dyDescent="0.35">
      <c r="A4470" t="s">
        <v>4236</v>
      </c>
      <c r="B4470" t="s">
        <v>9142</v>
      </c>
      <c r="C4470" t="s">
        <v>9142</v>
      </c>
      <c r="G4470" s="1">
        <v>-65314179.831511594</v>
      </c>
      <c r="H4470" s="1">
        <v>-4.6993E-3</v>
      </c>
      <c r="K4470" s="4">
        <v>110788636.17</v>
      </c>
      <c r="L4470" s="5">
        <v>4525001</v>
      </c>
      <c r="M4470" s="6">
        <v>24.483671090000001</v>
      </c>
      <c r="AB4470" s="8" t="s">
        <v>7735</v>
      </c>
    </row>
    <row r="4471" spans="1:28" x14ac:dyDescent="0.35">
      <c r="A4471" t="s">
        <v>4236</v>
      </c>
      <c r="B4471" t="s">
        <v>9143</v>
      </c>
      <c r="C4471" t="s">
        <v>9143</v>
      </c>
      <c r="G4471" s="1">
        <v>-70796205.623655394</v>
      </c>
      <c r="H4471" s="1">
        <v>-2.4605E-3</v>
      </c>
      <c r="K4471" s="4">
        <v>110788636.17</v>
      </c>
      <c r="L4471" s="5">
        <v>4525001</v>
      </c>
      <c r="M4471" s="6">
        <v>24.483671090000001</v>
      </c>
      <c r="AB4471" s="8" t="s">
        <v>7735</v>
      </c>
    </row>
    <row r="4472" spans="1:28" x14ac:dyDescent="0.35">
      <c r="A4472" t="s">
        <v>4236</v>
      </c>
      <c r="B4472" t="s">
        <v>9144</v>
      </c>
      <c r="C4472" t="s">
        <v>9144</v>
      </c>
      <c r="G4472" s="1">
        <v>1351284.3928820677</v>
      </c>
      <c r="H4472" s="1">
        <v>-5.6858019999999898E-3</v>
      </c>
      <c r="K4472" s="4">
        <v>110788636.17</v>
      </c>
      <c r="L4472" s="5">
        <v>4525001</v>
      </c>
      <c r="M4472" s="6">
        <v>24.483671090000001</v>
      </c>
      <c r="AB4472" s="8" t="s">
        <v>7735</v>
      </c>
    </row>
    <row r="4473" spans="1:28" x14ac:dyDescent="0.35">
      <c r="A4473" t="s">
        <v>4236</v>
      </c>
      <c r="B4473" t="s">
        <v>9145</v>
      </c>
      <c r="C4473" t="s">
        <v>9145</v>
      </c>
      <c r="G4473" s="1">
        <v>1361017.4725892812</v>
      </c>
      <c r="H4473" s="1">
        <v>1.1742317E-2</v>
      </c>
      <c r="K4473" s="4">
        <v>110788636.17</v>
      </c>
      <c r="L4473" s="5">
        <v>4525001</v>
      </c>
      <c r="M4473" s="6">
        <v>24.483671090000001</v>
      </c>
      <c r="AB4473" s="8" t="s">
        <v>7735</v>
      </c>
    </row>
    <row r="4474" spans="1:28" x14ac:dyDescent="0.35">
      <c r="A4474" t="s">
        <v>4236</v>
      </c>
      <c r="B4474" t="s">
        <v>9146</v>
      </c>
      <c r="C4474" t="s">
        <v>9146</v>
      </c>
      <c r="G4474" s="1">
        <v>4.7223168594300002</v>
      </c>
      <c r="K4474" s="4">
        <v>110788636.17</v>
      </c>
      <c r="L4474" s="5">
        <v>4525001</v>
      </c>
      <c r="M4474" s="6">
        <v>24.483671090000001</v>
      </c>
      <c r="AB4474" s="8" t="s">
        <v>7735</v>
      </c>
    </row>
    <row r="4475" spans="1:28" x14ac:dyDescent="0.35">
      <c r="A4475" t="s">
        <v>4236</v>
      </c>
      <c r="B4475" t="s">
        <v>9147</v>
      </c>
      <c r="C4475" t="s">
        <v>9147</v>
      </c>
      <c r="G4475" s="1">
        <v>-253.98045445899999</v>
      </c>
      <c r="K4475" s="4">
        <v>110788636.17</v>
      </c>
      <c r="L4475" s="5">
        <v>4525001</v>
      </c>
      <c r="M4475" s="6">
        <v>24.483671090000001</v>
      </c>
      <c r="AB4475" s="8" t="s">
        <v>7735</v>
      </c>
    </row>
    <row r="4476" spans="1:28" x14ac:dyDescent="0.35">
      <c r="A4476" t="s">
        <v>4236</v>
      </c>
      <c r="B4476" t="s">
        <v>9148</v>
      </c>
      <c r="C4476" t="s">
        <v>9148</v>
      </c>
      <c r="G4476" s="1">
        <v>-0.25937017649185001</v>
      </c>
      <c r="H4476" s="1">
        <v>143.53</v>
      </c>
      <c r="K4476" s="4">
        <v>110788636.17</v>
      </c>
      <c r="L4476" s="5">
        <v>4525001</v>
      </c>
      <c r="M4476" s="6">
        <v>24.483671090000001</v>
      </c>
      <c r="AB4476" s="8" t="s">
        <v>7735</v>
      </c>
    </row>
    <row r="4477" spans="1:28" x14ac:dyDescent="0.35">
      <c r="A4477" t="s">
        <v>4236</v>
      </c>
      <c r="B4477" t="s">
        <v>9148</v>
      </c>
      <c r="C4477" t="s">
        <v>9148</v>
      </c>
      <c r="G4477" s="1">
        <v>-9.7601235311308451E-4</v>
      </c>
      <c r="H4477" s="1">
        <v>143.53</v>
      </c>
      <c r="K4477" s="4">
        <v>110788636.17</v>
      </c>
      <c r="L4477" s="5">
        <v>4525001</v>
      </c>
      <c r="M4477" s="6">
        <v>24.483671090000001</v>
      </c>
      <c r="AB4477" s="8" t="s">
        <v>7735</v>
      </c>
    </row>
    <row r="4478" spans="1:28" x14ac:dyDescent="0.35">
      <c r="A4478" t="s">
        <v>4236</v>
      </c>
      <c r="B4478" t="s">
        <v>9149</v>
      </c>
      <c r="C4478" t="s">
        <v>9149</v>
      </c>
      <c r="G4478" s="1">
        <v>3971.3819617180002</v>
      </c>
      <c r="K4478" s="4">
        <v>110788636.17</v>
      </c>
      <c r="L4478" s="5">
        <v>4525001</v>
      </c>
      <c r="M4478" s="6">
        <v>24.483671090000001</v>
      </c>
      <c r="AB4478" s="8" t="s">
        <v>7735</v>
      </c>
    </row>
    <row r="4479" spans="1:28" x14ac:dyDescent="0.35">
      <c r="A4479" t="s">
        <v>4236</v>
      </c>
      <c r="B4479" t="s">
        <v>9150</v>
      </c>
      <c r="C4479" t="s">
        <v>9150</v>
      </c>
      <c r="G4479" s="1">
        <v>66.604970868229998</v>
      </c>
      <c r="K4479" s="4">
        <v>110788636.17</v>
      </c>
      <c r="L4479" s="5">
        <v>4525001</v>
      </c>
      <c r="M4479" s="6">
        <v>24.483671090000001</v>
      </c>
      <c r="AB4479" s="8" t="s">
        <v>7735</v>
      </c>
    </row>
    <row r="4480" spans="1:28" x14ac:dyDescent="0.35">
      <c r="A4480" t="s">
        <v>4236</v>
      </c>
      <c r="B4480" t="s">
        <v>9151</v>
      </c>
      <c r="C4480" t="s">
        <v>9151</v>
      </c>
      <c r="G4480" s="1">
        <v>-3.83047230563615</v>
      </c>
      <c r="H4480" s="1">
        <v>478.75</v>
      </c>
      <c r="K4480" s="4">
        <v>110788636.17</v>
      </c>
      <c r="L4480" s="5">
        <v>4525001</v>
      </c>
      <c r="M4480" s="6">
        <v>24.483671090000001</v>
      </c>
      <c r="AB4480" s="8" t="s">
        <v>7735</v>
      </c>
    </row>
    <row r="4481" spans="1:28" x14ac:dyDescent="0.35">
      <c r="A4481" t="s">
        <v>4236</v>
      </c>
      <c r="B4481" t="s">
        <v>9152</v>
      </c>
      <c r="C4481" t="s">
        <v>9152</v>
      </c>
      <c r="G4481" s="1">
        <v>-3697.9690765860005</v>
      </c>
      <c r="K4481" s="4">
        <v>110788636.17</v>
      </c>
      <c r="L4481" s="5">
        <v>4525001</v>
      </c>
      <c r="M4481" s="6">
        <v>24.483671090000001</v>
      </c>
      <c r="AB4481" s="8" t="s">
        <v>7735</v>
      </c>
    </row>
    <row r="4482" spans="1:28" x14ac:dyDescent="0.35">
      <c r="A4482" t="s">
        <v>4236</v>
      </c>
      <c r="B4482" t="s">
        <v>9153</v>
      </c>
      <c r="C4482" t="s">
        <v>9153</v>
      </c>
      <c r="G4482" s="1">
        <v>63.721516055679992</v>
      </c>
      <c r="K4482" s="4">
        <v>110788636.17</v>
      </c>
      <c r="L4482" s="5">
        <v>4525001</v>
      </c>
      <c r="M4482" s="6">
        <v>24.483671090000001</v>
      </c>
      <c r="AB4482" s="8" t="s">
        <v>7735</v>
      </c>
    </row>
    <row r="4483" spans="1:28" x14ac:dyDescent="0.35">
      <c r="A4483" t="s">
        <v>4236</v>
      </c>
      <c r="B4483" t="s">
        <v>9154</v>
      </c>
      <c r="C4483" t="s">
        <v>9154</v>
      </c>
      <c r="G4483" s="1">
        <v>35552.853673262354</v>
      </c>
      <c r="H4483" s="1">
        <v>151.75783043478199</v>
      </c>
      <c r="K4483" s="4">
        <v>110788636.17</v>
      </c>
      <c r="L4483" s="5">
        <v>4525001</v>
      </c>
      <c r="M4483" s="6">
        <v>24.483671090000001</v>
      </c>
      <c r="AB4483" s="8" t="s">
        <v>7735</v>
      </c>
    </row>
    <row r="4484" spans="1:28" x14ac:dyDescent="0.35">
      <c r="A4484" t="s">
        <v>4236</v>
      </c>
      <c r="B4484" t="s">
        <v>9155</v>
      </c>
      <c r="C4484" t="s">
        <v>9155</v>
      </c>
      <c r="G4484" s="1">
        <v>35730.363993364626</v>
      </c>
      <c r="H4484" s="1">
        <v>152.39717608695599</v>
      </c>
      <c r="K4484" s="4">
        <v>110788636.17</v>
      </c>
      <c r="L4484" s="5">
        <v>4525001</v>
      </c>
      <c r="M4484" s="6">
        <v>24.483671090000001</v>
      </c>
      <c r="AB4484" s="8" t="s">
        <v>7735</v>
      </c>
    </row>
    <row r="4485" spans="1:28" x14ac:dyDescent="0.35">
      <c r="A4485" t="s">
        <v>4236</v>
      </c>
      <c r="B4485" t="s">
        <v>9156</v>
      </c>
      <c r="C4485" t="s">
        <v>9156</v>
      </c>
      <c r="G4485" s="1">
        <v>35575.697407125743</v>
      </c>
      <c r="H4485" s="1">
        <v>151.423</v>
      </c>
      <c r="K4485" s="4">
        <v>110788636.17</v>
      </c>
      <c r="L4485" s="5">
        <v>4525001</v>
      </c>
      <c r="M4485" s="6">
        <v>24.483671090000001</v>
      </c>
      <c r="AB4485" s="8" t="s">
        <v>7735</v>
      </c>
    </row>
    <row r="4486" spans="1:28" x14ac:dyDescent="0.35">
      <c r="A4486" t="s">
        <v>4236</v>
      </c>
      <c r="B4486" t="s">
        <v>9157</v>
      </c>
      <c r="C4486" t="s">
        <v>9157</v>
      </c>
      <c r="G4486" s="1">
        <v>35800.720334962025</v>
      </c>
      <c r="H4486" s="1">
        <v>151.406599999999</v>
      </c>
      <c r="K4486" s="4">
        <v>110788636.17</v>
      </c>
      <c r="L4486" s="5">
        <v>4525001</v>
      </c>
      <c r="M4486" s="6">
        <v>24.483671090000001</v>
      </c>
      <c r="AB4486" s="8" t="s">
        <v>7735</v>
      </c>
    </row>
    <row r="4487" spans="1:28" x14ac:dyDescent="0.35">
      <c r="A4487" t="s">
        <v>4236</v>
      </c>
      <c r="B4487" t="s">
        <v>9158</v>
      </c>
      <c r="C4487" t="s">
        <v>9158</v>
      </c>
      <c r="G4487" s="1">
        <v>35791.105776969438</v>
      </c>
      <c r="H4487" s="1">
        <v>153.71195499999999</v>
      </c>
      <c r="K4487" s="4">
        <v>110788636.17</v>
      </c>
      <c r="L4487" s="5">
        <v>4525001</v>
      </c>
      <c r="M4487" s="6">
        <v>24.483671090000001</v>
      </c>
      <c r="AB4487" s="8" t="s">
        <v>7735</v>
      </c>
    </row>
    <row r="4488" spans="1:28" x14ac:dyDescent="0.35">
      <c r="A4488" t="s">
        <v>4236</v>
      </c>
      <c r="B4488" t="s">
        <v>9159</v>
      </c>
      <c r="C4488" t="s">
        <v>9159</v>
      </c>
      <c r="G4488" s="1">
        <v>35248.656678028456</v>
      </c>
      <c r="H4488" s="1">
        <v>152.403882608695</v>
      </c>
      <c r="K4488" s="4">
        <v>110788636.17</v>
      </c>
      <c r="L4488" s="5">
        <v>4525001</v>
      </c>
      <c r="M4488" s="6">
        <v>24.483671090000001</v>
      </c>
      <c r="AB4488" s="8" t="s">
        <v>7735</v>
      </c>
    </row>
    <row r="4489" spans="1:28" x14ac:dyDescent="0.35">
      <c r="A4489" t="s">
        <v>4236</v>
      </c>
      <c r="B4489" t="s">
        <v>9160</v>
      </c>
      <c r="C4489" t="s">
        <v>9160</v>
      </c>
      <c r="G4489" s="1">
        <v>35547.999522597383</v>
      </c>
      <c r="H4489" s="1">
        <v>151.84649999999999</v>
      </c>
      <c r="K4489" s="4">
        <v>110788636.17</v>
      </c>
      <c r="L4489" s="5">
        <v>4525001</v>
      </c>
      <c r="M4489" s="6">
        <v>24.483671090000001</v>
      </c>
      <c r="AB4489" s="8" t="s">
        <v>7735</v>
      </c>
    </row>
    <row r="4490" spans="1:28" x14ac:dyDescent="0.35">
      <c r="A4490" t="s">
        <v>4236</v>
      </c>
      <c r="B4490" t="s">
        <v>9161</v>
      </c>
      <c r="C4490" t="s">
        <v>9161</v>
      </c>
      <c r="G4490" s="1">
        <v>35674.108033171819</v>
      </c>
      <c r="H4490" s="1">
        <v>153.90110000000001</v>
      </c>
      <c r="K4490" s="4">
        <v>110788636.17</v>
      </c>
      <c r="L4490" s="5">
        <v>4525001</v>
      </c>
      <c r="M4490" s="6">
        <v>24.483671090000001</v>
      </c>
      <c r="AB4490" s="8" t="s">
        <v>7735</v>
      </c>
    </row>
    <row r="4491" spans="1:28" x14ac:dyDescent="0.35">
      <c r="A4491" t="s">
        <v>4236</v>
      </c>
      <c r="B4491" t="s">
        <v>9162</v>
      </c>
      <c r="C4491" t="s">
        <v>9162</v>
      </c>
      <c r="G4491" s="1">
        <v>36563.070649848982</v>
      </c>
      <c r="H4491" s="1">
        <v>148.67001999999999</v>
      </c>
      <c r="K4491" s="4">
        <v>110788636.17</v>
      </c>
      <c r="L4491" s="5">
        <v>4525001</v>
      </c>
      <c r="M4491" s="6">
        <v>24.483671090000001</v>
      </c>
      <c r="AB4491" s="8" t="s">
        <v>7735</v>
      </c>
    </row>
    <row r="4492" spans="1:28" x14ac:dyDescent="0.35">
      <c r="A4492" t="s">
        <v>4236</v>
      </c>
      <c r="B4492" t="s">
        <v>9163</v>
      </c>
      <c r="C4492" t="s">
        <v>9163</v>
      </c>
      <c r="G4492" s="1">
        <v>36562.795667697006</v>
      </c>
      <c r="H4492" s="1">
        <v>149.0001</v>
      </c>
      <c r="K4492" s="4">
        <v>110788636.17</v>
      </c>
      <c r="L4492" s="5">
        <v>4525001</v>
      </c>
      <c r="M4492" s="6">
        <v>24.483671090000001</v>
      </c>
      <c r="AB4492" s="8" t="s">
        <v>7735</v>
      </c>
    </row>
    <row r="4493" spans="1:28" x14ac:dyDescent="0.35">
      <c r="A4493" t="s">
        <v>4236</v>
      </c>
      <c r="B4493" t="s">
        <v>9164</v>
      </c>
      <c r="C4493" t="s">
        <v>9164</v>
      </c>
      <c r="G4493" s="1">
        <v>36467.03159434328</v>
      </c>
      <c r="H4493" s="1">
        <v>149.455504166666</v>
      </c>
      <c r="K4493" s="4">
        <v>110788636.17</v>
      </c>
      <c r="L4493" s="5">
        <v>4525001</v>
      </c>
      <c r="M4493" s="6">
        <v>24.483671090000001</v>
      </c>
      <c r="AB4493" s="8" t="s">
        <v>7735</v>
      </c>
    </row>
    <row r="4494" spans="1:28" x14ac:dyDescent="0.35">
      <c r="A4494" t="s">
        <v>4236</v>
      </c>
      <c r="B4494" t="s">
        <v>9165</v>
      </c>
      <c r="C4494" t="s">
        <v>9165</v>
      </c>
      <c r="G4494" s="1">
        <v>36351.166831781942</v>
      </c>
      <c r="H4494" s="1">
        <v>149.0340625</v>
      </c>
      <c r="K4494" s="4">
        <v>110788636.17</v>
      </c>
      <c r="L4494" s="5">
        <v>4525001</v>
      </c>
      <c r="M4494" s="6">
        <v>24.483671090000001</v>
      </c>
      <c r="AB4494" s="8" t="s">
        <v>7735</v>
      </c>
    </row>
    <row r="4495" spans="1:28" x14ac:dyDescent="0.35">
      <c r="A4495" t="s">
        <v>4236</v>
      </c>
      <c r="B4495" t="s">
        <v>9166</v>
      </c>
      <c r="C4495" t="s">
        <v>9166</v>
      </c>
      <c r="G4495" s="1">
        <v>36449.684571957776</v>
      </c>
      <c r="H4495" s="1">
        <v>149.67472307692299</v>
      </c>
      <c r="K4495" s="4">
        <v>110788636.17</v>
      </c>
      <c r="L4495" s="5">
        <v>4525001</v>
      </c>
      <c r="M4495" s="6">
        <v>24.483671090000001</v>
      </c>
      <c r="AB4495" s="8" t="s">
        <v>7735</v>
      </c>
    </row>
    <row r="4496" spans="1:28" x14ac:dyDescent="0.35">
      <c r="A4496" t="s">
        <v>4236</v>
      </c>
      <c r="B4496" t="s">
        <v>9167</v>
      </c>
      <c r="C4496" t="s">
        <v>9167</v>
      </c>
      <c r="G4496" s="1">
        <v>36288.880253621435</v>
      </c>
      <c r="H4496" s="1">
        <v>150.41242</v>
      </c>
      <c r="K4496" s="4">
        <v>110788636.17</v>
      </c>
      <c r="L4496" s="5">
        <v>4525001</v>
      </c>
      <c r="M4496" s="6">
        <v>24.483671090000001</v>
      </c>
      <c r="AB4496" s="8" t="s">
        <v>7735</v>
      </c>
    </row>
    <row r="4497" spans="1:28" x14ac:dyDescent="0.35">
      <c r="A4497" t="s">
        <v>4236</v>
      </c>
      <c r="B4497" t="s">
        <v>9168</v>
      </c>
      <c r="C4497" t="s">
        <v>9168</v>
      </c>
      <c r="G4497" s="1">
        <v>36105.811694364369</v>
      </c>
      <c r="H4497" s="1">
        <v>152.42320000000001</v>
      </c>
      <c r="K4497" s="4">
        <v>110788636.17</v>
      </c>
      <c r="L4497" s="5">
        <v>4525001</v>
      </c>
      <c r="M4497" s="6">
        <v>24.483671090000001</v>
      </c>
      <c r="AB4497" s="8" t="s">
        <v>7735</v>
      </c>
    </row>
    <row r="4498" spans="1:28" x14ac:dyDescent="0.35">
      <c r="A4498" t="s">
        <v>4236</v>
      </c>
      <c r="B4498" t="s">
        <v>9169</v>
      </c>
      <c r="C4498" t="s">
        <v>9169</v>
      </c>
      <c r="G4498" s="1">
        <v>35614.466434144888</v>
      </c>
      <c r="H4498" s="1">
        <v>151.33428125</v>
      </c>
      <c r="K4498" s="4">
        <v>110788636.17</v>
      </c>
      <c r="L4498" s="5">
        <v>4525001</v>
      </c>
      <c r="M4498" s="6">
        <v>24.483671090000001</v>
      </c>
      <c r="AB4498" s="8" t="s">
        <v>7735</v>
      </c>
    </row>
    <row r="4499" spans="1:28" x14ac:dyDescent="0.35">
      <c r="A4499" t="s">
        <v>4236</v>
      </c>
      <c r="B4499" t="s">
        <v>9170</v>
      </c>
      <c r="C4499" t="s">
        <v>9170</v>
      </c>
      <c r="G4499" s="1">
        <v>35867.410536431598</v>
      </c>
      <c r="H4499" s="1">
        <v>151.47141250000001</v>
      </c>
      <c r="K4499" s="4">
        <v>110788636.17</v>
      </c>
      <c r="L4499" s="5">
        <v>4525001</v>
      </c>
      <c r="M4499" s="6">
        <v>24.483671090000001</v>
      </c>
      <c r="AB4499" s="8" t="s">
        <v>7735</v>
      </c>
    </row>
    <row r="4500" spans="1:28" x14ac:dyDescent="0.35">
      <c r="A4500" t="s">
        <v>4236</v>
      </c>
      <c r="B4500" t="s">
        <v>9171</v>
      </c>
      <c r="C4500" t="s">
        <v>9171</v>
      </c>
      <c r="G4500" s="1">
        <v>35830.37714065802</v>
      </c>
      <c r="H4500" s="1">
        <v>152.6388</v>
      </c>
      <c r="K4500" s="4">
        <v>110788636.17</v>
      </c>
      <c r="L4500" s="5">
        <v>4525001</v>
      </c>
      <c r="M4500" s="6">
        <v>24.483671090000001</v>
      </c>
      <c r="AB4500" s="8" t="s">
        <v>7735</v>
      </c>
    </row>
    <row r="4501" spans="1:28" x14ac:dyDescent="0.35">
      <c r="A4501" t="s">
        <v>4236</v>
      </c>
      <c r="B4501" t="s">
        <v>9172</v>
      </c>
      <c r="C4501" t="s">
        <v>9172</v>
      </c>
      <c r="G4501" s="1">
        <v>35546.52377138842</v>
      </c>
      <c r="H4501" s="1">
        <v>152.90520000000001</v>
      </c>
      <c r="K4501" s="4">
        <v>110788636.17</v>
      </c>
      <c r="L4501" s="5">
        <v>4525001</v>
      </c>
      <c r="M4501" s="6">
        <v>24.483671090000001</v>
      </c>
      <c r="AB4501" s="8" t="s">
        <v>7735</v>
      </c>
    </row>
    <row r="4502" spans="1:28" x14ac:dyDescent="0.35">
      <c r="A4502" t="s">
        <v>4236</v>
      </c>
      <c r="B4502" t="s">
        <v>9173</v>
      </c>
      <c r="C4502" t="s">
        <v>9173</v>
      </c>
      <c r="G4502" s="1">
        <v>35484.55053709029</v>
      </c>
      <c r="H4502" s="1">
        <v>152.53072571428501</v>
      </c>
      <c r="K4502" s="4">
        <v>110788636.17</v>
      </c>
      <c r="L4502" s="5">
        <v>4525001</v>
      </c>
      <c r="M4502" s="6">
        <v>24.483671090000001</v>
      </c>
      <c r="AB4502" s="8" t="s">
        <v>7735</v>
      </c>
    </row>
    <row r="4503" spans="1:28" x14ac:dyDescent="0.35">
      <c r="A4503" t="s">
        <v>4236</v>
      </c>
      <c r="B4503" t="s">
        <v>9174</v>
      </c>
      <c r="C4503" t="s">
        <v>9174</v>
      </c>
      <c r="G4503" s="1">
        <v>-5.9907739037482903</v>
      </c>
      <c r="H4503" s="1">
        <v>27.08</v>
      </c>
      <c r="K4503" s="4">
        <v>110788636.17</v>
      </c>
      <c r="L4503" s="5">
        <v>4525001</v>
      </c>
      <c r="M4503" s="6">
        <v>24.483671090000001</v>
      </c>
      <c r="AB4503" s="8" t="s">
        <v>7735</v>
      </c>
    </row>
    <row r="4504" spans="1:28" x14ac:dyDescent="0.35">
      <c r="A4504" t="s">
        <v>4236</v>
      </c>
      <c r="B4504" t="s">
        <v>9175</v>
      </c>
      <c r="C4504" t="s">
        <v>9175</v>
      </c>
      <c r="G4504" s="1">
        <v>-8.4018920646291253</v>
      </c>
      <c r="H4504" s="1">
        <v>14.42</v>
      </c>
      <c r="K4504" s="4">
        <v>110788636.17</v>
      </c>
      <c r="L4504" s="5">
        <v>4525001</v>
      </c>
      <c r="M4504" s="6">
        <v>24.483671090000001</v>
      </c>
      <c r="AB4504" s="8" t="s">
        <v>7735</v>
      </c>
    </row>
    <row r="4505" spans="1:28" x14ac:dyDescent="0.35">
      <c r="A4505" t="s">
        <v>4236</v>
      </c>
      <c r="B4505" t="s">
        <v>9176</v>
      </c>
      <c r="C4505" t="s">
        <v>9176</v>
      </c>
      <c r="G4505" s="1">
        <v>-9.3441294274073634</v>
      </c>
      <c r="H4505" s="1">
        <v>263.55</v>
      </c>
      <c r="K4505" s="4">
        <v>110788636.17</v>
      </c>
      <c r="L4505" s="5">
        <v>4525001</v>
      </c>
      <c r="M4505" s="6">
        <v>24.483671090000001</v>
      </c>
      <c r="AB4505" s="8" t="s">
        <v>7735</v>
      </c>
    </row>
    <row r="4506" spans="1:28" x14ac:dyDescent="0.35">
      <c r="A4506" t="s">
        <v>4236</v>
      </c>
      <c r="B4506" t="s">
        <v>9177</v>
      </c>
      <c r="C4506" t="s">
        <v>9177</v>
      </c>
      <c r="G4506" s="1">
        <v>0.21360906846612859</v>
      </c>
      <c r="H4506" s="1">
        <v>328</v>
      </c>
      <c r="K4506" s="4">
        <v>110788636.17</v>
      </c>
      <c r="L4506" s="5">
        <v>4525001</v>
      </c>
      <c r="M4506" s="6">
        <v>24.483671090000001</v>
      </c>
      <c r="AB4506" s="8" t="s">
        <v>7735</v>
      </c>
    </row>
    <row r="4507" spans="1:28" x14ac:dyDescent="0.35">
      <c r="A4507" t="s">
        <v>4236</v>
      </c>
      <c r="B4507" t="s">
        <v>9178</v>
      </c>
      <c r="C4507" t="s">
        <v>9178</v>
      </c>
      <c r="G4507" s="1">
        <v>3276.807040317</v>
      </c>
      <c r="K4507" s="4">
        <v>110788636.17</v>
      </c>
      <c r="L4507" s="5">
        <v>4525001</v>
      </c>
      <c r="M4507" s="6">
        <v>24.483671090000001</v>
      </c>
      <c r="AB4507" s="8" t="s">
        <v>7735</v>
      </c>
    </row>
    <row r="4508" spans="1:28" x14ac:dyDescent="0.35">
      <c r="A4508" t="s">
        <v>4236</v>
      </c>
      <c r="B4508" t="s">
        <v>9179</v>
      </c>
      <c r="C4508" t="s">
        <v>9179</v>
      </c>
      <c r="G4508" s="1">
        <v>78.804738977400007</v>
      </c>
      <c r="K4508" s="4">
        <v>110788636.17</v>
      </c>
      <c r="L4508" s="5">
        <v>4525001</v>
      </c>
      <c r="M4508" s="6">
        <v>24.483671090000001</v>
      </c>
      <c r="AB4508" s="8" t="s">
        <v>7735</v>
      </c>
    </row>
    <row r="4509" spans="1:28" x14ac:dyDescent="0.35">
      <c r="A4509" t="s">
        <v>4236</v>
      </c>
      <c r="B4509" t="s">
        <v>9180</v>
      </c>
      <c r="G4509" s="1">
        <v>-796697.80123218591</v>
      </c>
      <c r="K4509" s="4">
        <v>110788636.17</v>
      </c>
      <c r="L4509" s="5">
        <v>4525001</v>
      </c>
      <c r="M4509" s="6">
        <v>24.483671090000001</v>
      </c>
      <c r="AB4509" s="8" t="s">
        <v>7735</v>
      </c>
    </row>
    <row r="4510" spans="1:28" x14ac:dyDescent="0.35">
      <c r="A4510" t="s">
        <v>4236</v>
      </c>
      <c r="B4510" t="s">
        <v>9181</v>
      </c>
      <c r="C4510" t="s">
        <v>9181</v>
      </c>
      <c r="G4510" s="1">
        <v>-5469733406.5471201</v>
      </c>
      <c r="H4510" s="1">
        <v>7.1355686691449999E-4</v>
      </c>
      <c r="K4510" s="4">
        <v>110788636.17</v>
      </c>
      <c r="L4510" s="5">
        <v>4525001</v>
      </c>
      <c r="M4510" s="6">
        <v>24.483671090000001</v>
      </c>
      <c r="AB4510" s="8" t="s">
        <v>7735</v>
      </c>
    </row>
    <row r="4511" spans="1:28" x14ac:dyDescent="0.35">
      <c r="A4511" t="s">
        <v>4236</v>
      </c>
      <c r="B4511" t="s">
        <v>9182</v>
      </c>
      <c r="C4511" t="s">
        <v>9182</v>
      </c>
      <c r="G4511" s="1">
        <v>-71.402170247848318</v>
      </c>
      <c r="H4511" s="1">
        <v>546.5</v>
      </c>
      <c r="K4511" s="4">
        <v>110788636.17</v>
      </c>
      <c r="L4511" s="5">
        <v>4525001</v>
      </c>
      <c r="M4511" s="6">
        <v>24.483671090000001</v>
      </c>
      <c r="AB4511" s="8" t="s">
        <v>7735</v>
      </c>
    </row>
    <row r="4512" spans="1:28" x14ac:dyDescent="0.35">
      <c r="A4512" t="s">
        <v>4236</v>
      </c>
      <c r="B4512" t="s">
        <v>9183</v>
      </c>
      <c r="C4512" t="s">
        <v>9183</v>
      </c>
      <c r="G4512" s="1">
        <v>-1.1259432682524981</v>
      </c>
      <c r="H4512" s="1">
        <v>2553.31</v>
      </c>
      <c r="K4512" s="4">
        <v>110788636.17</v>
      </c>
      <c r="L4512" s="5">
        <v>4525001</v>
      </c>
      <c r="M4512" s="6">
        <v>24.483671090000001</v>
      </c>
      <c r="AB4512" s="8" t="s">
        <v>7735</v>
      </c>
    </row>
    <row r="4513" spans="1:28" x14ac:dyDescent="0.35">
      <c r="A4513" t="s">
        <v>4236</v>
      </c>
      <c r="B4513" t="s">
        <v>9184</v>
      </c>
      <c r="C4513" t="s">
        <v>9184</v>
      </c>
      <c r="G4513" s="1">
        <v>0.65045335414919325</v>
      </c>
      <c r="H4513" s="1">
        <v>2553.31</v>
      </c>
      <c r="K4513" s="4">
        <v>110788636.17</v>
      </c>
      <c r="L4513" s="5">
        <v>4525001</v>
      </c>
      <c r="M4513" s="6">
        <v>24.483671090000001</v>
      </c>
      <c r="AB4513" s="8" t="s">
        <v>7735</v>
      </c>
    </row>
    <row r="4514" spans="1:28" x14ac:dyDescent="0.35">
      <c r="A4514" t="s">
        <v>4236</v>
      </c>
      <c r="B4514" t="s">
        <v>9185</v>
      </c>
      <c r="C4514" t="s">
        <v>9185</v>
      </c>
      <c r="G4514" s="1">
        <v>-6.1923253945105774</v>
      </c>
      <c r="H4514" s="1">
        <v>101.96</v>
      </c>
      <c r="K4514" s="4">
        <v>110788636.17</v>
      </c>
      <c r="L4514" s="5">
        <v>4525001</v>
      </c>
      <c r="M4514" s="6">
        <v>24.483671090000001</v>
      </c>
      <c r="AB4514" s="8" t="s">
        <v>7735</v>
      </c>
    </row>
    <row r="4515" spans="1:28" x14ac:dyDescent="0.35">
      <c r="A4515" t="s">
        <v>4236</v>
      </c>
      <c r="B4515" t="s">
        <v>9186</v>
      </c>
      <c r="C4515" t="s">
        <v>9186</v>
      </c>
      <c r="G4515" s="1">
        <v>-3.702789894640286</v>
      </c>
      <c r="H4515" s="1">
        <v>2564.5500000000002</v>
      </c>
      <c r="K4515" s="4">
        <v>110788636.17</v>
      </c>
      <c r="L4515" s="5">
        <v>4525001</v>
      </c>
      <c r="M4515" s="6">
        <v>24.483671090000001</v>
      </c>
      <c r="AB4515" s="8" t="s">
        <v>7735</v>
      </c>
    </row>
    <row r="4516" spans="1:28" x14ac:dyDescent="0.35">
      <c r="A4516" t="s">
        <v>4236</v>
      </c>
      <c r="B4516" t="s">
        <v>9187</v>
      </c>
      <c r="C4516" t="s">
        <v>9187</v>
      </c>
      <c r="G4516" s="1">
        <v>-6.5077752564154272</v>
      </c>
      <c r="H4516" s="1">
        <v>2563.9499999999998</v>
      </c>
      <c r="K4516" s="4">
        <v>110788636.17</v>
      </c>
      <c r="L4516" s="5">
        <v>4525001</v>
      </c>
      <c r="M4516" s="6">
        <v>24.483671090000001</v>
      </c>
      <c r="AB4516" s="8" t="s">
        <v>7735</v>
      </c>
    </row>
    <row r="4517" spans="1:28" x14ac:dyDescent="0.35">
      <c r="A4517" t="s">
        <v>4236</v>
      </c>
      <c r="B4517" t="s">
        <v>9188</v>
      </c>
      <c r="C4517" t="s">
        <v>9188</v>
      </c>
      <c r="G4517" s="1">
        <v>2.0182137070339321</v>
      </c>
      <c r="H4517" s="1">
        <v>2567.9499999999998</v>
      </c>
      <c r="K4517" s="4">
        <v>110788636.17</v>
      </c>
      <c r="L4517" s="5">
        <v>4525001</v>
      </c>
      <c r="M4517" s="6">
        <v>24.483671090000001</v>
      </c>
      <c r="AB4517" s="8" t="s">
        <v>7735</v>
      </c>
    </row>
    <row r="4518" spans="1:28" x14ac:dyDescent="0.35">
      <c r="A4518" t="s">
        <v>4236</v>
      </c>
      <c r="B4518" t="s">
        <v>9189</v>
      </c>
      <c r="C4518" t="s">
        <v>9189</v>
      </c>
      <c r="G4518" s="1">
        <v>1.0319883474639651</v>
      </c>
      <c r="H4518" s="1">
        <v>2531.11</v>
      </c>
      <c r="K4518" s="4">
        <v>110788636.17</v>
      </c>
      <c r="L4518" s="5">
        <v>4525001</v>
      </c>
      <c r="M4518" s="6">
        <v>24.483671090000001</v>
      </c>
      <c r="AB4518" s="8" t="s">
        <v>7735</v>
      </c>
    </row>
    <row r="4519" spans="1:28" x14ac:dyDescent="0.35">
      <c r="A4519" t="s">
        <v>4236</v>
      </c>
      <c r="B4519" t="s">
        <v>9190</v>
      </c>
      <c r="C4519" t="s">
        <v>9190</v>
      </c>
      <c r="G4519" s="1">
        <v>0.16261333853730811</v>
      </c>
      <c r="H4519" s="1">
        <v>2542.6799999999998</v>
      </c>
      <c r="K4519" s="4">
        <v>110788636.17</v>
      </c>
      <c r="L4519" s="5">
        <v>4525001</v>
      </c>
      <c r="M4519" s="6">
        <v>24.483671090000001</v>
      </c>
      <c r="AB4519" s="8" t="s">
        <v>7735</v>
      </c>
    </row>
    <row r="4520" spans="1:28" x14ac:dyDescent="0.35">
      <c r="A4520" t="s">
        <v>4236</v>
      </c>
      <c r="B4520" t="s">
        <v>9191</v>
      </c>
      <c r="C4520" t="s">
        <v>9191</v>
      </c>
      <c r="G4520" s="1">
        <v>4.7110634255471435</v>
      </c>
      <c r="H4520" s="1">
        <v>2609.89</v>
      </c>
      <c r="K4520" s="4">
        <v>110788636.17</v>
      </c>
      <c r="L4520" s="5">
        <v>4525001</v>
      </c>
      <c r="M4520" s="6">
        <v>24.483671090000001</v>
      </c>
      <c r="AB4520" s="8" t="s">
        <v>7735</v>
      </c>
    </row>
    <row r="4521" spans="1:28" x14ac:dyDescent="0.35">
      <c r="A4521" t="s">
        <v>4236</v>
      </c>
      <c r="B4521" t="s">
        <v>9192</v>
      </c>
      <c r="C4521" t="s">
        <v>9192</v>
      </c>
      <c r="G4521" s="1">
        <v>4.3829838301650721</v>
      </c>
      <c r="H4521" s="1">
        <v>2644.89</v>
      </c>
      <c r="K4521" s="4">
        <v>110788636.17</v>
      </c>
      <c r="L4521" s="5">
        <v>4525001</v>
      </c>
      <c r="M4521" s="6">
        <v>24.483671090000001</v>
      </c>
      <c r="AB4521" s="8" t="s">
        <v>7735</v>
      </c>
    </row>
    <row r="4522" spans="1:28" x14ac:dyDescent="0.35">
      <c r="A4522" t="s">
        <v>4236</v>
      </c>
      <c r="B4522" t="s">
        <v>9193</v>
      </c>
      <c r="C4522" t="s">
        <v>9193</v>
      </c>
      <c r="G4522" s="1">
        <v>-14.50866867822349</v>
      </c>
      <c r="H4522" s="1">
        <v>68.06</v>
      </c>
      <c r="K4522" s="4">
        <v>110788636.17</v>
      </c>
      <c r="L4522" s="5">
        <v>4525001</v>
      </c>
      <c r="M4522" s="6">
        <v>24.483671090000001</v>
      </c>
      <c r="AB4522" s="8" t="s">
        <v>7735</v>
      </c>
    </row>
    <row r="4523" spans="1:28" x14ac:dyDescent="0.35">
      <c r="A4523" t="s">
        <v>4236</v>
      </c>
      <c r="B4523" t="s">
        <v>1680</v>
      </c>
      <c r="C4523" t="s">
        <v>1680</v>
      </c>
      <c r="G4523" s="1">
        <v>9.6280053297930781</v>
      </c>
      <c r="H4523" s="1">
        <v>184.4</v>
      </c>
      <c r="K4523" s="4">
        <v>110788636.17</v>
      </c>
      <c r="L4523" s="5">
        <v>4525001</v>
      </c>
      <c r="M4523" s="6">
        <v>24.483671090000001</v>
      </c>
      <c r="AB4523" s="8" t="s">
        <v>7735</v>
      </c>
    </row>
    <row r="4524" spans="1:28" x14ac:dyDescent="0.35">
      <c r="A4524" t="s">
        <v>4236</v>
      </c>
      <c r="B4524" t="s">
        <v>1690</v>
      </c>
      <c r="C4524" t="s">
        <v>1690</v>
      </c>
      <c r="G4524" s="1">
        <v>21.982468855954082</v>
      </c>
      <c r="H4524" s="1">
        <v>82.35</v>
      </c>
      <c r="K4524" s="4">
        <v>110788636.17</v>
      </c>
      <c r="L4524" s="5">
        <v>4525001</v>
      </c>
      <c r="M4524" s="6">
        <v>24.483671090000001</v>
      </c>
      <c r="AB4524" s="8" t="s">
        <v>7735</v>
      </c>
    </row>
    <row r="4525" spans="1:28" x14ac:dyDescent="0.35">
      <c r="A4525" t="s">
        <v>4236</v>
      </c>
      <c r="B4525" t="s">
        <v>9194</v>
      </c>
      <c r="C4525" t="s">
        <v>9194</v>
      </c>
      <c r="G4525" s="1">
        <v>13.865492219520002</v>
      </c>
      <c r="K4525" s="4">
        <v>110788636.17</v>
      </c>
      <c r="L4525" s="5">
        <v>4525001</v>
      </c>
      <c r="M4525" s="6">
        <v>24.483671090000001</v>
      </c>
      <c r="AB4525" s="8" t="s">
        <v>7735</v>
      </c>
    </row>
    <row r="4526" spans="1:28" x14ac:dyDescent="0.35">
      <c r="A4526" t="s">
        <v>4236</v>
      </c>
      <c r="B4526" t="s">
        <v>9195</v>
      </c>
      <c r="C4526" t="s">
        <v>9195</v>
      </c>
      <c r="G4526" s="1">
        <v>734.55316717400001</v>
      </c>
      <c r="K4526" s="4">
        <v>110788636.17</v>
      </c>
      <c r="L4526" s="5">
        <v>4525001</v>
      </c>
      <c r="M4526" s="6">
        <v>24.483671090000001</v>
      </c>
      <c r="AB4526" s="8" t="s">
        <v>7735</v>
      </c>
    </row>
    <row r="4527" spans="1:28" x14ac:dyDescent="0.35">
      <c r="A4527" t="s">
        <v>4236</v>
      </c>
      <c r="B4527" t="s">
        <v>9196</v>
      </c>
      <c r="C4527" t="s">
        <v>9196</v>
      </c>
      <c r="G4527" s="1">
        <v>-1.74430618509381</v>
      </c>
      <c r="H4527" s="1">
        <v>86.48</v>
      </c>
      <c r="K4527" s="4">
        <v>110788636.17</v>
      </c>
      <c r="L4527" s="5">
        <v>4525001</v>
      </c>
      <c r="M4527" s="6">
        <v>24.483671090000001</v>
      </c>
      <c r="AB4527" s="8" t="s">
        <v>7735</v>
      </c>
    </row>
    <row r="4528" spans="1:28" x14ac:dyDescent="0.35">
      <c r="A4528" t="s">
        <v>4236</v>
      </c>
      <c r="B4528" t="s">
        <v>9197</v>
      </c>
      <c r="C4528" t="s">
        <v>9197</v>
      </c>
      <c r="G4528" s="1">
        <v>1159.96904649</v>
      </c>
      <c r="K4528" s="4">
        <v>110788636.17</v>
      </c>
      <c r="L4528" s="5">
        <v>4525001</v>
      </c>
      <c r="M4528" s="6">
        <v>24.483671090000001</v>
      </c>
      <c r="AB4528" s="8" t="s">
        <v>7735</v>
      </c>
    </row>
    <row r="4529" spans="1:28" x14ac:dyDescent="0.35">
      <c r="A4529" t="s">
        <v>4236</v>
      </c>
      <c r="B4529" t="s">
        <v>9198</v>
      </c>
      <c r="C4529" t="s">
        <v>9198</v>
      </c>
      <c r="G4529" s="1">
        <v>22.883243194730003</v>
      </c>
      <c r="K4529" s="4">
        <v>110788636.17</v>
      </c>
      <c r="L4529" s="5">
        <v>4525001</v>
      </c>
      <c r="M4529" s="6">
        <v>24.483671090000001</v>
      </c>
      <c r="AB4529" s="8" t="s">
        <v>7735</v>
      </c>
    </row>
    <row r="4530" spans="1:28" x14ac:dyDescent="0.35">
      <c r="A4530" t="s">
        <v>4236</v>
      </c>
      <c r="B4530" t="s">
        <v>9199</v>
      </c>
      <c r="C4530" t="s">
        <v>9199</v>
      </c>
      <c r="G4530" s="1">
        <v>-9.8611116897242592</v>
      </c>
      <c r="H4530" s="1">
        <v>2003.87</v>
      </c>
      <c r="K4530" s="4">
        <v>110788636.17</v>
      </c>
      <c r="L4530" s="5">
        <v>4525001</v>
      </c>
      <c r="M4530" s="6">
        <v>24.483671090000001</v>
      </c>
      <c r="AB4530" s="8" t="s">
        <v>7735</v>
      </c>
    </row>
    <row r="4531" spans="1:28" x14ac:dyDescent="0.35">
      <c r="A4531" t="s">
        <v>4236</v>
      </c>
      <c r="B4531" t="s">
        <v>9200</v>
      </c>
      <c r="C4531" t="s">
        <v>9200</v>
      </c>
      <c r="G4531" s="1">
        <v>-3.9772321895289728</v>
      </c>
      <c r="H4531" s="1">
        <v>13</v>
      </c>
      <c r="K4531" s="4">
        <v>110788636.17</v>
      </c>
      <c r="L4531" s="5">
        <v>4525001</v>
      </c>
      <c r="M4531" s="6">
        <v>24.483671090000001</v>
      </c>
      <c r="AB4531" s="8" t="s">
        <v>7735</v>
      </c>
    </row>
    <row r="4532" spans="1:28" x14ac:dyDescent="0.35">
      <c r="A4532" t="s">
        <v>4236</v>
      </c>
      <c r="B4532" t="s">
        <v>9201</v>
      </c>
      <c r="C4532" t="s">
        <v>9201</v>
      </c>
      <c r="G4532" s="1">
        <v>-1.973446443013541</v>
      </c>
      <c r="H4532" s="1">
        <v>15661.01</v>
      </c>
      <c r="K4532" s="4">
        <v>110788636.17</v>
      </c>
      <c r="L4532" s="5">
        <v>4525001</v>
      </c>
      <c r="M4532" s="6">
        <v>24.483671090000001</v>
      </c>
      <c r="AB4532" s="8" t="s">
        <v>7735</v>
      </c>
    </row>
    <row r="4533" spans="1:28" x14ac:dyDescent="0.35">
      <c r="A4533" t="s">
        <v>4236</v>
      </c>
      <c r="B4533" t="s">
        <v>9202</v>
      </c>
      <c r="C4533" t="s">
        <v>9202</v>
      </c>
      <c r="G4533" s="1">
        <v>-3.1965462178263242</v>
      </c>
      <c r="H4533" s="1">
        <v>9106</v>
      </c>
      <c r="K4533" s="4">
        <v>110788636.17</v>
      </c>
      <c r="L4533" s="5">
        <v>4525001</v>
      </c>
      <c r="M4533" s="6">
        <v>24.483671090000001</v>
      </c>
      <c r="AB4533" s="8" t="s">
        <v>7735</v>
      </c>
    </row>
    <row r="4534" spans="1:28" x14ac:dyDescent="0.35">
      <c r="A4534" t="s">
        <v>4236</v>
      </c>
      <c r="B4534" t="s">
        <v>9203</v>
      </c>
      <c r="C4534" t="s">
        <v>9203</v>
      </c>
      <c r="G4534" s="1">
        <v>-4.0380726760074551E-2</v>
      </c>
      <c r="H4534" s="1">
        <v>9106</v>
      </c>
      <c r="K4534" s="4">
        <v>110788636.17</v>
      </c>
      <c r="L4534" s="5">
        <v>4525001</v>
      </c>
      <c r="M4534" s="6">
        <v>24.483671090000001</v>
      </c>
      <c r="AB4534" s="8" t="s">
        <v>7735</v>
      </c>
    </row>
    <row r="4535" spans="1:28" x14ac:dyDescent="0.35">
      <c r="A4535" t="s">
        <v>4236</v>
      </c>
      <c r="B4535" t="s">
        <v>9203</v>
      </c>
      <c r="G4535" s="1">
        <v>0.21338656864959668</v>
      </c>
      <c r="K4535" s="4">
        <v>110788636.17</v>
      </c>
      <c r="L4535" s="5">
        <v>4525001</v>
      </c>
      <c r="M4535" s="6">
        <v>24.483671090000001</v>
      </c>
      <c r="AB4535" s="8" t="s">
        <v>7735</v>
      </c>
    </row>
    <row r="4536" spans="1:28" x14ac:dyDescent="0.35">
      <c r="A4536" t="s">
        <v>4236</v>
      </c>
      <c r="B4536" t="s">
        <v>9204</v>
      </c>
      <c r="C4536" t="s">
        <v>9204</v>
      </c>
      <c r="G4536" s="1">
        <v>-14.51378483285578</v>
      </c>
      <c r="H4536" s="1">
        <v>137.85</v>
      </c>
      <c r="K4536" s="4">
        <v>110788636.17</v>
      </c>
      <c r="L4536" s="5">
        <v>4525001</v>
      </c>
      <c r="M4536" s="6">
        <v>24.483671090000001</v>
      </c>
      <c r="AB4536" s="8" t="s">
        <v>7735</v>
      </c>
    </row>
    <row r="4537" spans="1:28" x14ac:dyDescent="0.35">
      <c r="A4537" t="s">
        <v>4236</v>
      </c>
      <c r="B4537" t="s">
        <v>9205</v>
      </c>
      <c r="C4537" t="s">
        <v>9205</v>
      </c>
      <c r="G4537" s="1">
        <v>-3.1804500907856696</v>
      </c>
      <c r="H4537" s="1">
        <v>9150.58</v>
      </c>
      <c r="K4537" s="4">
        <v>110788636.17</v>
      </c>
      <c r="L4537" s="5">
        <v>4525001</v>
      </c>
      <c r="M4537" s="6">
        <v>24.483671090000001</v>
      </c>
      <c r="AB4537" s="8" t="s">
        <v>7735</v>
      </c>
    </row>
    <row r="4538" spans="1:28" x14ac:dyDescent="0.35">
      <c r="A4538" t="s">
        <v>4236</v>
      </c>
      <c r="B4538" t="s">
        <v>9206</v>
      </c>
      <c r="C4538" t="s">
        <v>9206</v>
      </c>
      <c r="G4538" s="1">
        <v>-2.0160214664774645</v>
      </c>
      <c r="H4538" s="1">
        <v>9185.5</v>
      </c>
      <c r="K4538" s="4">
        <v>110788636.17</v>
      </c>
      <c r="L4538" s="5">
        <v>4525001</v>
      </c>
      <c r="M4538" s="6">
        <v>24.483671090000001</v>
      </c>
      <c r="AB4538" s="8" t="s">
        <v>7735</v>
      </c>
    </row>
    <row r="4539" spans="1:28" x14ac:dyDescent="0.35">
      <c r="A4539" t="s">
        <v>4236</v>
      </c>
      <c r="B4539" t="s">
        <v>9207</v>
      </c>
      <c r="C4539" t="s">
        <v>9207</v>
      </c>
      <c r="G4539" s="1">
        <v>2.4834300582246224E-2</v>
      </c>
      <c r="H4539" s="1">
        <v>9219</v>
      </c>
      <c r="K4539" s="4">
        <v>110788636.17</v>
      </c>
      <c r="L4539" s="5">
        <v>4525001</v>
      </c>
      <c r="M4539" s="6">
        <v>24.483671090000001</v>
      </c>
      <c r="AB4539" s="8" t="s">
        <v>7735</v>
      </c>
    </row>
    <row r="4540" spans="1:28" x14ac:dyDescent="0.35">
      <c r="A4540" t="s">
        <v>4236</v>
      </c>
      <c r="B4540" t="s">
        <v>9208</v>
      </c>
      <c r="C4540" t="s">
        <v>9208</v>
      </c>
      <c r="G4540" s="1">
        <v>-1.1189966109702185</v>
      </c>
      <c r="H4540" s="1">
        <v>9258</v>
      </c>
      <c r="K4540" s="4">
        <v>110788636.17</v>
      </c>
      <c r="L4540" s="5">
        <v>4525001</v>
      </c>
      <c r="M4540" s="6">
        <v>24.483671090000001</v>
      </c>
      <c r="AB4540" s="8" t="s">
        <v>7735</v>
      </c>
    </row>
    <row r="4541" spans="1:28" x14ac:dyDescent="0.35">
      <c r="A4541" t="s">
        <v>4236</v>
      </c>
      <c r="B4541" t="s">
        <v>9209</v>
      </c>
      <c r="C4541" t="s">
        <v>9209</v>
      </c>
      <c r="G4541" s="1">
        <v>3.1336203244886875</v>
      </c>
      <c r="H4541" s="1">
        <v>9295</v>
      </c>
      <c r="K4541" s="4">
        <v>110788636.17</v>
      </c>
      <c r="L4541" s="5">
        <v>4525001</v>
      </c>
      <c r="M4541" s="6">
        <v>24.483671090000001</v>
      </c>
      <c r="AB4541" s="8" t="s">
        <v>7735</v>
      </c>
    </row>
    <row r="4542" spans="1:28" x14ac:dyDescent="0.35">
      <c r="A4542" t="s">
        <v>4236</v>
      </c>
      <c r="B4542" t="s">
        <v>9210</v>
      </c>
      <c r="C4542" t="s">
        <v>9210</v>
      </c>
      <c r="G4542" s="1">
        <v>-12.479184819160411</v>
      </c>
      <c r="H4542" s="1">
        <v>9062.7099999999991</v>
      </c>
      <c r="K4542" s="4">
        <v>110788636.17</v>
      </c>
      <c r="L4542" s="5">
        <v>4525001</v>
      </c>
      <c r="M4542" s="6">
        <v>24.483671090000001</v>
      </c>
      <c r="AB4542" s="8" t="s">
        <v>7735</v>
      </c>
    </row>
    <row r="4543" spans="1:28" x14ac:dyDescent="0.35">
      <c r="A4543" t="s">
        <v>4236</v>
      </c>
      <c r="B4543" t="s">
        <v>9210</v>
      </c>
      <c r="C4543" t="s">
        <v>9210</v>
      </c>
      <c r="G4543" s="1">
        <v>-1.0095181690019191E-2</v>
      </c>
      <c r="H4543" s="1">
        <v>9062.7099999999991</v>
      </c>
      <c r="K4543" s="4">
        <v>110788636.17</v>
      </c>
      <c r="L4543" s="5">
        <v>4525001</v>
      </c>
      <c r="M4543" s="6">
        <v>24.483671090000001</v>
      </c>
      <c r="AB4543" s="8" t="s">
        <v>7735</v>
      </c>
    </row>
    <row r="4544" spans="1:28" x14ac:dyDescent="0.35">
      <c r="A4544" t="s">
        <v>4236</v>
      </c>
      <c r="B4544" t="s">
        <v>9210</v>
      </c>
      <c r="G4544" s="1">
        <v>5.340512321006851E-2</v>
      </c>
      <c r="K4544" s="4">
        <v>110788636.17</v>
      </c>
      <c r="L4544" s="5">
        <v>4525001</v>
      </c>
      <c r="M4544" s="6">
        <v>24.483671090000001</v>
      </c>
      <c r="AB4544" s="8" t="s">
        <v>7735</v>
      </c>
    </row>
    <row r="4545" spans="1:28" x14ac:dyDescent="0.35">
      <c r="A4545" t="s">
        <v>4236</v>
      </c>
      <c r="B4545" t="s">
        <v>9211</v>
      </c>
      <c r="C4545" t="s">
        <v>9211</v>
      </c>
      <c r="G4545" s="1">
        <v>3.0888013182357157</v>
      </c>
      <c r="H4545" s="1">
        <v>9437</v>
      </c>
      <c r="K4545" s="4">
        <v>110788636.17</v>
      </c>
      <c r="L4545" s="5">
        <v>4525001</v>
      </c>
      <c r="M4545" s="6">
        <v>24.483671090000001</v>
      </c>
      <c r="AB4545" s="8" t="s">
        <v>7735</v>
      </c>
    </row>
    <row r="4546" spans="1:28" x14ac:dyDescent="0.35">
      <c r="A4546" t="s">
        <v>4236</v>
      </c>
      <c r="B4546" t="s">
        <v>9212</v>
      </c>
      <c r="C4546" t="s">
        <v>9212</v>
      </c>
      <c r="G4546" s="1">
        <v>2.9948315883668433</v>
      </c>
      <c r="H4546" s="1">
        <v>9579</v>
      </c>
      <c r="K4546" s="4">
        <v>110788636.17</v>
      </c>
      <c r="L4546" s="5">
        <v>4525001</v>
      </c>
      <c r="M4546" s="6">
        <v>24.483671090000001</v>
      </c>
      <c r="AB4546" s="8" t="s">
        <v>7735</v>
      </c>
    </row>
    <row r="4547" spans="1:28" x14ac:dyDescent="0.35">
      <c r="A4547" t="s">
        <v>4236</v>
      </c>
      <c r="B4547" t="s">
        <v>9213</v>
      </c>
      <c r="C4547" t="s">
        <v>9213</v>
      </c>
      <c r="G4547" s="1">
        <v>-24.231482512734051</v>
      </c>
      <c r="H4547" s="1">
        <v>174.65</v>
      </c>
      <c r="K4547" s="4">
        <v>110788636.17</v>
      </c>
      <c r="L4547" s="5">
        <v>4525001</v>
      </c>
      <c r="M4547" s="6">
        <v>24.483671090000001</v>
      </c>
      <c r="AB4547" s="8" t="s">
        <v>7735</v>
      </c>
    </row>
    <row r="4548" spans="1:28" x14ac:dyDescent="0.35">
      <c r="A4548" t="s">
        <v>4236</v>
      </c>
      <c r="B4548" t="s">
        <v>9214</v>
      </c>
      <c r="C4548" t="s">
        <v>9214</v>
      </c>
      <c r="G4548" s="1">
        <v>0.11818370587598689</v>
      </c>
      <c r="H4548" s="1">
        <v>30091</v>
      </c>
      <c r="K4548" s="4">
        <v>110788636.17</v>
      </c>
      <c r="L4548" s="5">
        <v>4525001</v>
      </c>
      <c r="M4548" s="6">
        <v>24.483671090000001</v>
      </c>
      <c r="AB4548" s="8" t="s">
        <v>7735</v>
      </c>
    </row>
    <row r="4549" spans="1:28" x14ac:dyDescent="0.35">
      <c r="A4549" t="s">
        <v>4236</v>
      </c>
      <c r="B4549" t="s">
        <v>9215</v>
      </c>
      <c r="C4549" t="s">
        <v>9215</v>
      </c>
      <c r="G4549" s="1">
        <v>3.1729159882926181</v>
      </c>
      <c r="H4549" s="1">
        <v>2932.48</v>
      </c>
      <c r="K4549" s="4">
        <v>110788636.17</v>
      </c>
      <c r="L4549" s="5">
        <v>4525001</v>
      </c>
      <c r="M4549" s="6">
        <v>24.483671090000001</v>
      </c>
      <c r="AB4549" s="8" t="s">
        <v>7735</v>
      </c>
    </row>
    <row r="4550" spans="1:28" x14ac:dyDescent="0.35">
      <c r="A4550" t="s">
        <v>4236</v>
      </c>
      <c r="B4550" t="s">
        <v>9216</v>
      </c>
      <c r="C4550" t="s">
        <v>9216</v>
      </c>
      <c r="G4550" s="1">
        <v>-6.401215600446954</v>
      </c>
      <c r="H4550" s="1">
        <v>177.39</v>
      </c>
      <c r="K4550" s="4">
        <v>110788636.17</v>
      </c>
      <c r="L4550" s="5">
        <v>4525001</v>
      </c>
      <c r="M4550" s="6">
        <v>24.483671090000001</v>
      </c>
      <c r="AB4550" s="8" t="s">
        <v>7735</v>
      </c>
    </row>
    <row r="4551" spans="1:28" x14ac:dyDescent="0.35">
      <c r="A4551" t="s">
        <v>4236</v>
      </c>
      <c r="B4551" t="s">
        <v>9217</v>
      </c>
      <c r="C4551" t="s">
        <v>9217</v>
      </c>
      <c r="G4551" s="1">
        <v>-4.5203958928181454</v>
      </c>
      <c r="H4551" s="1">
        <v>2939.42</v>
      </c>
      <c r="K4551" s="4">
        <v>110788636.17</v>
      </c>
      <c r="L4551" s="5">
        <v>4525001</v>
      </c>
      <c r="M4551" s="6">
        <v>24.483671090000001</v>
      </c>
      <c r="AB4551" s="8" t="s">
        <v>7735</v>
      </c>
    </row>
    <row r="4552" spans="1:28" x14ac:dyDescent="0.35">
      <c r="A4552" t="s">
        <v>4236</v>
      </c>
      <c r="B4552" t="s">
        <v>9218</v>
      </c>
      <c r="C4552" t="s">
        <v>9218</v>
      </c>
      <c r="G4552" s="1">
        <v>1.354089841991561</v>
      </c>
      <c r="H4552" s="1">
        <v>2942.48</v>
      </c>
      <c r="K4552" s="4">
        <v>110788636.17</v>
      </c>
      <c r="L4552" s="5">
        <v>4525001</v>
      </c>
      <c r="M4552" s="6">
        <v>24.483671090000001</v>
      </c>
      <c r="AB4552" s="8" t="s">
        <v>7735</v>
      </c>
    </row>
    <row r="4553" spans="1:28" x14ac:dyDescent="0.35">
      <c r="A4553" t="s">
        <v>4236</v>
      </c>
      <c r="B4553" t="s">
        <v>9219</v>
      </c>
      <c r="C4553" t="s">
        <v>9219</v>
      </c>
      <c r="G4553" s="1">
        <v>8.4147676041456076</v>
      </c>
      <c r="H4553" s="1">
        <v>2926.58</v>
      </c>
      <c r="K4553" s="4">
        <v>110788636.17</v>
      </c>
      <c r="L4553" s="5">
        <v>4525001</v>
      </c>
      <c r="M4553" s="6">
        <v>24.483671090000001</v>
      </c>
      <c r="AB4553" s="8" t="s">
        <v>7735</v>
      </c>
    </row>
    <row r="4554" spans="1:28" x14ac:dyDescent="0.35">
      <c r="A4554" t="s">
        <v>4236</v>
      </c>
      <c r="B4554" t="s">
        <v>9220</v>
      </c>
      <c r="C4554" t="s">
        <v>9220</v>
      </c>
      <c r="G4554" s="1">
        <v>-14.065936766460039</v>
      </c>
      <c r="H4554" s="1">
        <v>114.86</v>
      </c>
      <c r="K4554" s="4">
        <v>110788636.17</v>
      </c>
      <c r="L4554" s="5">
        <v>4525001</v>
      </c>
      <c r="M4554" s="6">
        <v>24.483671090000001</v>
      </c>
      <c r="AB4554" s="8" t="s">
        <v>7735</v>
      </c>
    </row>
    <row r="4555" spans="1:28" x14ac:dyDescent="0.35">
      <c r="A4555" t="s">
        <v>4236</v>
      </c>
      <c r="B4555" t="s">
        <v>9221</v>
      </c>
      <c r="C4555" t="s">
        <v>9221</v>
      </c>
      <c r="G4555" s="1">
        <v>-967.0340748860001</v>
      </c>
      <c r="K4555" s="4">
        <v>110788636.17</v>
      </c>
      <c r="L4555" s="5">
        <v>4525001</v>
      </c>
      <c r="M4555" s="6">
        <v>24.483671090000001</v>
      </c>
      <c r="AB4555" s="8" t="s">
        <v>7735</v>
      </c>
    </row>
    <row r="4556" spans="1:28" x14ac:dyDescent="0.35">
      <c r="A4556" t="s">
        <v>4236</v>
      </c>
      <c r="B4556" t="s">
        <v>9222</v>
      </c>
      <c r="C4556" t="s">
        <v>9222</v>
      </c>
      <c r="G4556" s="1">
        <v>18.736165172130001</v>
      </c>
      <c r="K4556" s="4">
        <v>110788636.17</v>
      </c>
      <c r="L4556" s="5">
        <v>4525001</v>
      </c>
      <c r="M4556" s="6">
        <v>24.483671090000001</v>
      </c>
      <c r="AB4556" s="8" t="s">
        <v>7735</v>
      </c>
    </row>
    <row r="4557" spans="1:28" x14ac:dyDescent="0.35">
      <c r="A4557" t="s">
        <v>4236</v>
      </c>
      <c r="B4557" t="s">
        <v>9223</v>
      </c>
      <c r="C4557" t="s">
        <v>9223</v>
      </c>
      <c r="G4557" s="1">
        <v>-925.13699353600009</v>
      </c>
      <c r="K4557" s="4">
        <v>110788636.17</v>
      </c>
      <c r="L4557" s="5">
        <v>4525001</v>
      </c>
      <c r="M4557" s="6">
        <v>24.483671090000001</v>
      </c>
      <c r="AB4557" s="8" t="s">
        <v>7735</v>
      </c>
    </row>
    <row r="4558" spans="1:28" x14ac:dyDescent="0.35">
      <c r="A4558" t="s">
        <v>4236</v>
      </c>
      <c r="B4558" t="s">
        <v>9224</v>
      </c>
      <c r="C4558" t="s">
        <v>9224</v>
      </c>
      <c r="G4558" s="1">
        <v>19.741651809369998</v>
      </c>
      <c r="K4558" s="4">
        <v>110788636.17</v>
      </c>
      <c r="L4558" s="5">
        <v>4525001</v>
      </c>
      <c r="M4558" s="6">
        <v>24.483671090000001</v>
      </c>
      <c r="AB4558" s="8" t="s">
        <v>7735</v>
      </c>
    </row>
    <row r="4559" spans="1:28" x14ac:dyDescent="0.35">
      <c r="A4559" t="s">
        <v>4236</v>
      </c>
      <c r="B4559" t="s">
        <v>9225</v>
      </c>
      <c r="C4559" t="s">
        <v>9225</v>
      </c>
      <c r="G4559" s="1">
        <v>52.757249993649999</v>
      </c>
      <c r="K4559" s="4">
        <v>110788636.17</v>
      </c>
      <c r="L4559" s="5">
        <v>4525001</v>
      </c>
      <c r="M4559" s="6">
        <v>24.483671090000001</v>
      </c>
      <c r="AB4559" s="8" t="s">
        <v>7735</v>
      </c>
    </row>
    <row r="4560" spans="1:28" x14ac:dyDescent="0.35">
      <c r="A4560" t="s">
        <v>4236</v>
      </c>
      <c r="B4560" t="s">
        <v>9226</v>
      </c>
      <c r="C4560" t="s">
        <v>9226</v>
      </c>
      <c r="G4560" s="1">
        <v>2629.6405177279998</v>
      </c>
      <c r="K4560" s="4">
        <v>110788636.17</v>
      </c>
      <c r="L4560" s="5">
        <v>4525001</v>
      </c>
      <c r="M4560" s="6">
        <v>24.483671090000001</v>
      </c>
      <c r="AB4560" s="8" t="s">
        <v>7735</v>
      </c>
    </row>
    <row r="4561" spans="1:28" x14ac:dyDescent="0.35">
      <c r="A4561" t="s">
        <v>4236</v>
      </c>
      <c r="B4561" t="s">
        <v>9227</v>
      </c>
      <c r="C4561" t="s">
        <v>9227</v>
      </c>
      <c r="G4561" s="1">
        <v>1.0586335664944231</v>
      </c>
      <c r="H4561" s="1">
        <v>67.53</v>
      </c>
      <c r="K4561" s="4">
        <v>110788636.17</v>
      </c>
      <c r="L4561" s="5">
        <v>4525001</v>
      </c>
      <c r="M4561" s="6">
        <v>24.483671090000001</v>
      </c>
      <c r="AB4561" s="8" t="s">
        <v>7735</v>
      </c>
    </row>
    <row r="4562" spans="1:28" x14ac:dyDescent="0.35">
      <c r="A4562" t="s">
        <v>4236</v>
      </c>
      <c r="B4562" t="s">
        <v>9228</v>
      </c>
      <c r="C4562" t="s">
        <v>9228</v>
      </c>
      <c r="G4562" s="1">
        <v>3699.403910427</v>
      </c>
      <c r="K4562" s="4">
        <v>110788636.17</v>
      </c>
      <c r="L4562" s="5">
        <v>4525001</v>
      </c>
      <c r="M4562" s="6">
        <v>24.483671090000001</v>
      </c>
      <c r="AB4562" s="8" t="s">
        <v>7735</v>
      </c>
    </row>
    <row r="4563" spans="1:28" x14ac:dyDescent="0.35">
      <c r="A4563" t="s">
        <v>4236</v>
      </c>
      <c r="B4563" t="s">
        <v>9229</v>
      </c>
      <c r="C4563" t="s">
        <v>9229</v>
      </c>
      <c r="G4563" s="1">
        <v>64.852343404519999</v>
      </c>
      <c r="K4563" s="4">
        <v>110788636.17</v>
      </c>
      <c r="L4563" s="5">
        <v>4525001</v>
      </c>
      <c r="M4563" s="6">
        <v>24.483671090000001</v>
      </c>
      <c r="AB4563" s="8" t="s">
        <v>7735</v>
      </c>
    </row>
    <row r="4564" spans="1:28" x14ac:dyDescent="0.35">
      <c r="A4564" t="s">
        <v>4236</v>
      </c>
      <c r="B4564" t="s">
        <v>9230</v>
      </c>
      <c r="C4564" t="s">
        <v>9230</v>
      </c>
      <c r="G4564" s="1">
        <v>192.40670749690003</v>
      </c>
      <c r="K4564" s="4">
        <v>110788636.17</v>
      </c>
      <c r="L4564" s="5">
        <v>4525001</v>
      </c>
      <c r="M4564" s="6">
        <v>24.483671090000001</v>
      </c>
      <c r="AB4564" s="8" t="s">
        <v>7735</v>
      </c>
    </row>
    <row r="4565" spans="1:28" x14ac:dyDescent="0.35">
      <c r="A4565" t="s">
        <v>4236</v>
      </c>
      <c r="B4565" t="s">
        <v>9231</v>
      </c>
      <c r="C4565" t="s">
        <v>9231</v>
      </c>
      <c r="G4565" s="1">
        <v>-10602.109435767999</v>
      </c>
      <c r="K4565" s="4">
        <v>110788636.17</v>
      </c>
      <c r="L4565" s="5">
        <v>4525001</v>
      </c>
      <c r="M4565" s="6">
        <v>24.483671090000001</v>
      </c>
      <c r="AB4565" s="8" t="s">
        <v>7735</v>
      </c>
    </row>
    <row r="4566" spans="1:28" x14ac:dyDescent="0.35">
      <c r="A4566" t="s">
        <v>4236</v>
      </c>
      <c r="B4566" t="s">
        <v>9232</v>
      </c>
      <c r="C4566" t="s">
        <v>9232</v>
      </c>
      <c r="G4566" s="1">
        <v>-9.4792766646899143</v>
      </c>
      <c r="H4566" s="1">
        <v>577.75</v>
      </c>
      <c r="K4566" s="4">
        <v>110788636.17</v>
      </c>
      <c r="L4566" s="5">
        <v>4525001</v>
      </c>
      <c r="M4566" s="6">
        <v>24.483671090000001</v>
      </c>
      <c r="AB4566" s="8" t="s">
        <v>7735</v>
      </c>
    </row>
    <row r="4567" spans="1:28" x14ac:dyDescent="0.35">
      <c r="A4567" t="s">
        <v>4236</v>
      </c>
      <c r="B4567" t="s">
        <v>9233</v>
      </c>
      <c r="G4567" s="1">
        <v>-344694.84180124663</v>
      </c>
      <c r="K4567" s="4">
        <v>110788636.17</v>
      </c>
      <c r="L4567" s="5">
        <v>4525001</v>
      </c>
      <c r="M4567" s="6">
        <v>24.483671090000001</v>
      </c>
      <c r="AB4567" s="8" t="s">
        <v>7735</v>
      </c>
    </row>
    <row r="4568" spans="1:28" x14ac:dyDescent="0.35">
      <c r="A4568" t="s">
        <v>4236</v>
      </c>
      <c r="B4568" t="s">
        <v>9234</v>
      </c>
      <c r="C4568" t="s">
        <v>9234</v>
      </c>
      <c r="G4568" s="1">
        <v>-5721509.7311492497</v>
      </c>
      <c r="H4568" s="1">
        <v>4.8662037284852903E-2</v>
      </c>
      <c r="K4568" s="4">
        <v>110788636.17</v>
      </c>
      <c r="L4568" s="5">
        <v>4525001</v>
      </c>
      <c r="M4568" s="6">
        <v>24.483671090000001</v>
      </c>
      <c r="AB4568" s="8" t="s">
        <v>7735</v>
      </c>
    </row>
    <row r="4569" spans="1:28" x14ac:dyDescent="0.35">
      <c r="A4569" t="s">
        <v>4236</v>
      </c>
      <c r="B4569" t="s">
        <v>9235</v>
      </c>
      <c r="C4569" t="s">
        <v>9235</v>
      </c>
      <c r="G4569" s="1">
        <v>583.11947574700002</v>
      </c>
      <c r="K4569" s="4">
        <v>110788636.17</v>
      </c>
      <c r="L4569" s="5">
        <v>4525001</v>
      </c>
      <c r="M4569" s="6">
        <v>24.483671090000001</v>
      </c>
      <c r="AB4569" s="8" t="s">
        <v>7735</v>
      </c>
    </row>
    <row r="4570" spans="1:28" x14ac:dyDescent="0.35">
      <c r="A4570" t="s">
        <v>4236</v>
      </c>
      <c r="B4570" t="s">
        <v>9236</v>
      </c>
      <c r="C4570" t="s">
        <v>9236</v>
      </c>
      <c r="G4570" s="1">
        <v>10.84210638621</v>
      </c>
      <c r="K4570" s="4">
        <v>110788636.17</v>
      </c>
      <c r="L4570" s="5">
        <v>4525001</v>
      </c>
      <c r="M4570" s="6">
        <v>24.483671090000001</v>
      </c>
      <c r="AB4570" s="8" t="s">
        <v>7735</v>
      </c>
    </row>
    <row r="4571" spans="1:28" x14ac:dyDescent="0.35">
      <c r="A4571" t="s">
        <v>4236</v>
      </c>
      <c r="B4571" t="s">
        <v>9237</v>
      </c>
      <c r="C4571" t="s">
        <v>9237</v>
      </c>
      <c r="G4571" s="1">
        <v>8.0591669213999992</v>
      </c>
      <c r="K4571" s="4">
        <v>110788636.17</v>
      </c>
      <c r="L4571" s="5">
        <v>4525001</v>
      </c>
      <c r="M4571" s="6">
        <v>24.483671090000001</v>
      </c>
      <c r="AB4571" s="8" t="s">
        <v>7735</v>
      </c>
    </row>
    <row r="4572" spans="1:28" x14ac:dyDescent="0.35">
      <c r="A4572" t="s">
        <v>4236</v>
      </c>
      <c r="B4572" t="s">
        <v>9238</v>
      </c>
      <c r="C4572" t="s">
        <v>9238</v>
      </c>
      <c r="G4572" s="1">
        <v>-412.83998383699998</v>
      </c>
      <c r="K4572" s="4">
        <v>110788636.17</v>
      </c>
      <c r="L4572" s="5">
        <v>4525001</v>
      </c>
      <c r="M4572" s="6">
        <v>24.483671090000001</v>
      </c>
      <c r="AB4572" s="8" t="s">
        <v>7735</v>
      </c>
    </row>
    <row r="4573" spans="1:28" x14ac:dyDescent="0.35">
      <c r="A4573" t="s">
        <v>4236</v>
      </c>
      <c r="B4573" t="s">
        <v>4333</v>
      </c>
      <c r="C4573" t="s">
        <v>4333</v>
      </c>
      <c r="G4573" s="1">
        <v>-16.867317691897121</v>
      </c>
      <c r="H4573" s="1">
        <v>3.133</v>
      </c>
      <c r="K4573" s="4">
        <v>110788636.17</v>
      </c>
      <c r="L4573" s="5">
        <v>4525001</v>
      </c>
      <c r="M4573" s="6">
        <v>24.483671090000001</v>
      </c>
      <c r="AB4573" s="8" t="s">
        <v>7735</v>
      </c>
    </row>
    <row r="4574" spans="1:28" x14ac:dyDescent="0.35">
      <c r="A4574" t="s">
        <v>4236</v>
      </c>
      <c r="B4574" t="s">
        <v>4332</v>
      </c>
      <c r="C4574" t="s">
        <v>4332</v>
      </c>
      <c r="G4574" s="1">
        <v>-38.859367750612208</v>
      </c>
      <c r="H4574" s="1">
        <v>3.133</v>
      </c>
      <c r="K4574" s="4">
        <v>110788636.17</v>
      </c>
      <c r="L4574" s="5">
        <v>4525001</v>
      </c>
      <c r="M4574" s="6">
        <v>24.483671090000001</v>
      </c>
      <c r="AB4574" s="8" t="s">
        <v>7735</v>
      </c>
    </row>
    <row r="4575" spans="1:28" x14ac:dyDescent="0.35">
      <c r="A4575" t="s">
        <v>4236</v>
      </c>
      <c r="B4575" t="s">
        <v>4332</v>
      </c>
      <c r="C4575" t="s">
        <v>4332</v>
      </c>
      <c r="G4575" s="1">
        <v>-1.890912580564357</v>
      </c>
      <c r="H4575" s="1">
        <v>3.133</v>
      </c>
      <c r="K4575" s="4">
        <v>110788636.17</v>
      </c>
      <c r="L4575" s="5">
        <v>4525001</v>
      </c>
      <c r="M4575" s="6">
        <v>24.483671090000001</v>
      </c>
      <c r="AB4575" s="8" t="s">
        <v>7735</v>
      </c>
    </row>
    <row r="4576" spans="1:28" x14ac:dyDescent="0.35">
      <c r="A4576" t="s">
        <v>4236</v>
      </c>
      <c r="B4576" t="s">
        <v>4332</v>
      </c>
      <c r="G4576" s="1">
        <v>-0.41043150939381673</v>
      </c>
      <c r="K4576" s="4">
        <v>110788636.17</v>
      </c>
      <c r="L4576" s="5">
        <v>4525001</v>
      </c>
      <c r="M4576" s="6">
        <v>24.483671090000001</v>
      </c>
      <c r="AB4576" s="8" t="s">
        <v>7735</v>
      </c>
    </row>
    <row r="4577" spans="1:28" x14ac:dyDescent="0.35">
      <c r="A4577" t="s">
        <v>4236</v>
      </c>
      <c r="B4577" t="s">
        <v>4336</v>
      </c>
      <c r="C4577" t="s">
        <v>4336</v>
      </c>
      <c r="G4577" s="1">
        <v>-7.3665163172234696</v>
      </c>
      <c r="H4577" s="1">
        <v>3.016</v>
      </c>
      <c r="K4577" s="4">
        <v>110788636.17</v>
      </c>
      <c r="L4577" s="5">
        <v>4525001</v>
      </c>
      <c r="M4577" s="6">
        <v>24.483671090000001</v>
      </c>
      <c r="AB4577" s="8" t="s">
        <v>7735</v>
      </c>
    </row>
    <row r="4578" spans="1:28" x14ac:dyDescent="0.35">
      <c r="A4578" t="s">
        <v>4236</v>
      </c>
      <c r="B4578" t="s">
        <v>4340</v>
      </c>
      <c r="C4578" t="s">
        <v>4340</v>
      </c>
      <c r="G4578" s="1">
        <v>2.055795578099505</v>
      </c>
      <c r="H4578" s="1">
        <v>2.7789999999999999</v>
      </c>
      <c r="K4578" s="4">
        <v>110788636.17</v>
      </c>
      <c r="L4578" s="5">
        <v>4525001</v>
      </c>
      <c r="M4578" s="6">
        <v>24.483671090000001</v>
      </c>
      <c r="AB4578" s="8" t="s">
        <v>7735</v>
      </c>
    </row>
    <row r="4579" spans="1:28" x14ac:dyDescent="0.35">
      <c r="A4579" t="s">
        <v>4236</v>
      </c>
      <c r="B4579" t="s">
        <v>4344</v>
      </c>
      <c r="C4579" t="s">
        <v>4344</v>
      </c>
      <c r="G4579" s="1">
        <v>26.955701719069616</v>
      </c>
      <c r="H4579" s="1">
        <v>2.7389999999999999</v>
      </c>
      <c r="K4579" s="4">
        <v>110788636.17</v>
      </c>
      <c r="L4579" s="5">
        <v>4525001</v>
      </c>
      <c r="M4579" s="6">
        <v>24.483671090000001</v>
      </c>
      <c r="AB4579" s="8" t="s">
        <v>7735</v>
      </c>
    </row>
    <row r="4580" spans="1:28" x14ac:dyDescent="0.35">
      <c r="A4580" t="s">
        <v>4236</v>
      </c>
      <c r="B4580" t="s">
        <v>1696</v>
      </c>
      <c r="C4580" t="s">
        <v>1696</v>
      </c>
      <c r="G4580" s="1">
        <v>-1.9488494633454281</v>
      </c>
      <c r="H4580" s="1">
        <v>2.8359999999999999</v>
      </c>
      <c r="K4580" s="4">
        <v>110788636.17</v>
      </c>
      <c r="L4580" s="5">
        <v>4525001</v>
      </c>
      <c r="M4580" s="6">
        <v>24.483671090000001</v>
      </c>
      <c r="AB4580" s="8" t="s">
        <v>7735</v>
      </c>
    </row>
    <row r="4581" spans="1:28" x14ac:dyDescent="0.35">
      <c r="A4581" t="s">
        <v>4236</v>
      </c>
      <c r="B4581" t="s">
        <v>1700</v>
      </c>
      <c r="C4581" t="s">
        <v>1700</v>
      </c>
      <c r="G4581" s="1">
        <v>6.4621535341382286</v>
      </c>
      <c r="H4581" s="1">
        <v>2.9860000000000002</v>
      </c>
      <c r="K4581" s="4">
        <v>110788636.17</v>
      </c>
      <c r="L4581" s="5">
        <v>4525001</v>
      </c>
      <c r="M4581" s="6">
        <v>24.483671090000001</v>
      </c>
      <c r="AB4581" s="8" t="s">
        <v>7735</v>
      </c>
    </row>
    <row r="4582" spans="1:28" x14ac:dyDescent="0.35">
      <c r="A4582" t="s">
        <v>4236</v>
      </c>
      <c r="B4582" t="s">
        <v>1703</v>
      </c>
      <c r="C4582" t="s">
        <v>1703</v>
      </c>
      <c r="G4582" s="1">
        <v>-23.43321892856823</v>
      </c>
      <c r="H4582" s="1">
        <v>3.1459999999999999</v>
      </c>
      <c r="K4582" s="4">
        <v>110788636.17</v>
      </c>
      <c r="L4582" s="5">
        <v>4525001</v>
      </c>
      <c r="M4582" s="6">
        <v>24.483671090000001</v>
      </c>
      <c r="AB4582" s="8" t="s">
        <v>7735</v>
      </c>
    </row>
    <row r="4583" spans="1:28" x14ac:dyDescent="0.35">
      <c r="A4583" t="s">
        <v>4236</v>
      </c>
      <c r="B4583" t="s">
        <v>9239</v>
      </c>
      <c r="C4583" t="s">
        <v>9239</v>
      </c>
      <c r="G4583" s="1">
        <v>22.742306995434348</v>
      </c>
      <c r="H4583" s="1">
        <v>3.2389999999999999</v>
      </c>
      <c r="K4583" s="4">
        <v>110788636.17</v>
      </c>
      <c r="L4583" s="5">
        <v>4525001</v>
      </c>
      <c r="M4583" s="6">
        <v>24.483671090000001</v>
      </c>
      <c r="AB4583" s="8" t="s">
        <v>7735</v>
      </c>
    </row>
    <row r="4584" spans="1:28" x14ac:dyDescent="0.35">
      <c r="A4584" t="s">
        <v>4236</v>
      </c>
      <c r="B4584" t="s">
        <v>9240</v>
      </c>
      <c r="G4584" s="1">
        <v>-1.1179681502226062</v>
      </c>
      <c r="K4584" s="4">
        <v>110788636.17</v>
      </c>
      <c r="L4584" s="5">
        <v>4525001</v>
      </c>
      <c r="M4584" s="6">
        <v>24.483671090000001</v>
      </c>
      <c r="AB4584" s="8" t="s">
        <v>7735</v>
      </c>
    </row>
    <row r="4585" spans="1:28" x14ac:dyDescent="0.35">
      <c r="A4585" t="s">
        <v>4236</v>
      </c>
      <c r="B4585" t="s">
        <v>9240</v>
      </c>
      <c r="C4585" t="s">
        <v>9240</v>
      </c>
      <c r="G4585" s="1">
        <v>-0.47272814514104322</v>
      </c>
      <c r="H4585" s="1">
        <v>2.907</v>
      </c>
      <c r="K4585" s="4">
        <v>110788636.17</v>
      </c>
      <c r="L4585" s="5">
        <v>4525001</v>
      </c>
      <c r="M4585" s="6">
        <v>24.483671090000001</v>
      </c>
      <c r="AB4585" s="8" t="s">
        <v>7735</v>
      </c>
    </row>
    <row r="4586" spans="1:28" x14ac:dyDescent="0.35">
      <c r="A4586" t="s">
        <v>4236</v>
      </c>
      <c r="B4586" t="s">
        <v>9241</v>
      </c>
      <c r="C4586" t="s">
        <v>9241</v>
      </c>
      <c r="G4586" s="1">
        <v>-4.7346302450743165</v>
      </c>
      <c r="H4586" s="1">
        <v>3.9249999999999998</v>
      </c>
      <c r="K4586" s="4">
        <v>110788636.17</v>
      </c>
      <c r="L4586" s="5">
        <v>4525001</v>
      </c>
      <c r="M4586" s="6">
        <v>24.483671090000001</v>
      </c>
      <c r="AB4586" s="8" t="s">
        <v>7735</v>
      </c>
    </row>
    <row r="4587" spans="1:28" x14ac:dyDescent="0.35">
      <c r="A4587" t="s">
        <v>4236</v>
      </c>
      <c r="B4587" t="s">
        <v>9242</v>
      </c>
      <c r="G4587" s="1">
        <v>2.4302701039173886E-2</v>
      </c>
      <c r="K4587" s="4">
        <v>110788636.17</v>
      </c>
      <c r="L4587" s="5">
        <v>4525001</v>
      </c>
      <c r="M4587" s="6">
        <v>24.483671090000001</v>
      </c>
      <c r="AB4587" s="8" t="s">
        <v>7735</v>
      </c>
    </row>
    <row r="4588" spans="1:28" x14ac:dyDescent="0.35">
      <c r="A4588" t="s">
        <v>4236</v>
      </c>
      <c r="B4588" t="s">
        <v>9243</v>
      </c>
      <c r="C4588" t="s">
        <v>9243</v>
      </c>
      <c r="G4588" s="1">
        <v>412.57278207305916</v>
      </c>
      <c r="H4588" s="1">
        <v>0</v>
      </c>
      <c r="K4588" s="4">
        <v>110788636.17</v>
      </c>
      <c r="L4588" s="5">
        <v>4525001</v>
      </c>
      <c r="M4588" s="6">
        <v>24.483671090000001</v>
      </c>
      <c r="AB4588" s="8" t="s">
        <v>7735</v>
      </c>
    </row>
    <row r="4589" spans="1:28" x14ac:dyDescent="0.35">
      <c r="A4589" t="s">
        <v>4236</v>
      </c>
      <c r="B4589" t="s">
        <v>9244</v>
      </c>
      <c r="C4589" t="s">
        <v>9244</v>
      </c>
      <c r="G4589" s="1">
        <v>-15.879966866207628</v>
      </c>
      <c r="H4589" s="1">
        <v>0</v>
      </c>
      <c r="K4589" s="4">
        <v>110788636.17</v>
      </c>
      <c r="L4589" s="5">
        <v>4525001</v>
      </c>
      <c r="M4589" s="6">
        <v>24.483671090000001</v>
      </c>
      <c r="AB4589" s="8" t="s">
        <v>7735</v>
      </c>
    </row>
    <row r="4590" spans="1:28" x14ac:dyDescent="0.35">
      <c r="A4590" t="s">
        <v>4236</v>
      </c>
      <c r="B4590" t="s">
        <v>9245</v>
      </c>
      <c r="C4590" t="s">
        <v>9245</v>
      </c>
      <c r="G4590" s="1">
        <v>0.20592753888532608</v>
      </c>
      <c r="H4590" s="1">
        <v>39410</v>
      </c>
      <c r="K4590" s="4">
        <v>110788636.17</v>
      </c>
      <c r="L4590" s="5">
        <v>4525001</v>
      </c>
      <c r="M4590" s="6">
        <v>24.483671090000001</v>
      </c>
      <c r="AB4590" s="8" t="s">
        <v>7735</v>
      </c>
    </row>
    <row r="4591" spans="1:28" x14ac:dyDescent="0.35">
      <c r="A4591" t="s">
        <v>4236</v>
      </c>
      <c r="B4591" t="s">
        <v>9245</v>
      </c>
      <c r="C4591" t="s">
        <v>9245</v>
      </c>
      <c r="G4591" s="1">
        <v>1.3490168472449799</v>
      </c>
      <c r="H4591" s="1">
        <v>39410</v>
      </c>
      <c r="K4591" s="4">
        <v>110788636.17</v>
      </c>
      <c r="L4591" s="5">
        <v>4525001</v>
      </c>
      <c r="M4591" s="6">
        <v>24.483671090000001</v>
      </c>
      <c r="AB4591" s="8" t="s">
        <v>7735</v>
      </c>
    </row>
    <row r="4592" spans="1:28" x14ac:dyDescent="0.35">
      <c r="A4592" t="s">
        <v>4236</v>
      </c>
      <c r="B4592" t="s">
        <v>9246</v>
      </c>
      <c r="C4592" t="s">
        <v>9246</v>
      </c>
      <c r="G4592" s="1">
        <v>-12005719.933013501</v>
      </c>
      <c r="H4592" s="1">
        <v>9.0170512439022105E-2</v>
      </c>
      <c r="K4592" s="4">
        <v>110788636.17</v>
      </c>
      <c r="L4592" s="5">
        <v>4525001</v>
      </c>
      <c r="M4592" s="6">
        <v>24.483671090000001</v>
      </c>
      <c r="AB4592" s="8" t="s">
        <v>7735</v>
      </c>
    </row>
    <row r="4593" spans="1:28" x14ac:dyDescent="0.35">
      <c r="A4593" t="s">
        <v>4236</v>
      </c>
      <c r="B4593" t="s">
        <v>9247</v>
      </c>
      <c r="C4593" t="s">
        <v>9247</v>
      </c>
      <c r="G4593" s="1">
        <v>-192.92921495900001</v>
      </c>
      <c r="K4593" s="4">
        <v>110788636.17</v>
      </c>
      <c r="L4593" s="5">
        <v>4525001</v>
      </c>
      <c r="M4593" s="6">
        <v>24.483671090000001</v>
      </c>
      <c r="AB4593" s="8" t="s">
        <v>7735</v>
      </c>
    </row>
    <row r="4594" spans="1:28" x14ac:dyDescent="0.35">
      <c r="A4594" t="s">
        <v>4236</v>
      </c>
      <c r="B4594" t="s">
        <v>9248</v>
      </c>
      <c r="C4594" t="s">
        <v>9248</v>
      </c>
      <c r="G4594" s="1">
        <v>3.6436673849300001</v>
      </c>
      <c r="K4594" s="4">
        <v>110788636.17</v>
      </c>
      <c r="L4594" s="5">
        <v>4525001</v>
      </c>
      <c r="M4594" s="6">
        <v>24.483671090000001</v>
      </c>
      <c r="AB4594" s="8" t="s">
        <v>7735</v>
      </c>
    </row>
    <row r="4595" spans="1:28" x14ac:dyDescent="0.35">
      <c r="A4595" t="s">
        <v>4236</v>
      </c>
      <c r="B4595" t="s">
        <v>9249</v>
      </c>
      <c r="C4595" t="s">
        <v>9249</v>
      </c>
      <c r="G4595" s="1">
        <v>0.19592168519201175</v>
      </c>
      <c r="H4595" s="1">
        <v>21189.5</v>
      </c>
      <c r="K4595" s="4">
        <v>110788636.17</v>
      </c>
      <c r="L4595" s="5">
        <v>4525001</v>
      </c>
      <c r="M4595" s="6">
        <v>24.483671090000001</v>
      </c>
      <c r="AB4595" s="8" t="s">
        <v>7735</v>
      </c>
    </row>
    <row r="4596" spans="1:28" x14ac:dyDescent="0.35">
      <c r="A4596" t="s">
        <v>4236</v>
      </c>
      <c r="B4596" t="s">
        <v>9249</v>
      </c>
      <c r="C4596" t="s">
        <v>9249</v>
      </c>
      <c r="G4596" s="1">
        <v>0.45407358089521199</v>
      </c>
      <c r="H4596" s="1">
        <v>21189.5</v>
      </c>
      <c r="K4596" s="4">
        <v>110788636.17</v>
      </c>
      <c r="L4596" s="5">
        <v>4525001</v>
      </c>
      <c r="M4596" s="6">
        <v>24.483671090000001</v>
      </c>
      <c r="AB4596" s="8" t="s">
        <v>7735</v>
      </c>
    </row>
    <row r="4597" spans="1:28" x14ac:dyDescent="0.35">
      <c r="A4597" t="s">
        <v>4236</v>
      </c>
      <c r="B4597" t="s">
        <v>9250</v>
      </c>
      <c r="C4597" t="s">
        <v>9250</v>
      </c>
      <c r="G4597" s="1">
        <v>685.91195182739989</v>
      </c>
      <c r="K4597" s="4">
        <v>110788636.17</v>
      </c>
      <c r="L4597" s="5">
        <v>4525001</v>
      </c>
      <c r="M4597" s="6">
        <v>24.483671090000001</v>
      </c>
      <c r="AB4597" s="8" t="s">
        <v>7735</v>
      </c>
    </row>
    <row r="4598" spans="1:28" x14ac:dyDescent="0.35">
      <c r="A4598" t="s">
        <v>4236</v>
      </c>
      <c r="B4598" t="s">
        <v>9251</v>
      </c>
      <c r="C4598" t="s">
        <v>9251</v>
      </c>
      <c r="G4598" s="1">
        <v>-34010.01166502</v>
      </c>
      <c r="K4598" s="4">
        <v>110788636.17</v>
      </c>
      <c r="L4598" s="5">
        <v>4525001</v>
      </c>
      <c r="M4598" s="6">
        <v>24.483671090000001</v>
      </c>
      <c r="AB4598" s="8" t="s">
        <v>7735</v>
      </c>
    </row>
    <row r="4599" spans="1:28" x14ac:dyDescent="0.35">
      <c r="A4599" t="s">
        <v>4236</v>
      </c>
      <c r="B4599" t="s">
        <v>9252</v>
      </c>
      <c r="C4599" t="s">
        <v>9252</v>
      </c>
      <c r="G4599" s="1">
        <v>1.9951677312401219</v>
      </c>
      <c r="H4599" s="1">
        <v>345</v>
      </c>
      <c r="K4599" s="4">
        <v>110788636.17</v>
      </c>
      <c r="L4599" s="5">
        <v>4525001</v>
      </c>
      <c r="M4599" s="6">
        <v>24.483671090000001</v>
      </c>
      <c r="AB4599" s="8" t="s">
        <v>7735</v>
      </c>
    </row>
    <row r="4600" spans="1:28" x14ac:dyDescent="0.35">
      <c r="A4600" t="s">
        <v>4236</v>
      </c>
      <c r="B4600" t="s">
        <v>9253</v>
      </c>
      <c r="C4600" t="s">
        <v>9253</v>
      </c>
      <c r="G4600" s="1">
        <v>-3.0943683548423995E-3</v>
      </c>
      <c r="H4600" s="1">
        <v>124.76</v>
      </c>
      <c r="K4600" s="4">
        <v>110788636.17</v>
      </c>
      <c r="L4600" s="5">
        <v>4525001</v>
      </c>
      <c r="M4600" s="6">
        <v>24.483671090000001</v>
      </c>
      <c r="AB4600" s="8" t="s">
        <v>7735</v>
      </c>
    </row>
    <row r="4601" spans="1:28" x14ac:dyDescent="0.35">
      <c r="A4601" t="s">
        <v>4236</v>
      </c>
      <c r="B4601" t="s">
        <v>9254</v>
      </c>
      <c r="C4601" t="s">
        <v>9254</v>
      </c>
      <c r="G4601" s="1">
        <v>-1.18537860901498</v>
      </c>
      <c r="H4601" s="1">
        <v>118.65</v>
      </c>
      <c r="K4601" s="4">
        <v>110788636.17</v>
      </c>
      <c r="L4601" s="5">
        <v>4525001</v>
      </c>
      <c r="M4601" s="6">
        <v>24.483671090000001</v>
      </c>
      <c r="AB4601" s="8" t="s">
        <v>7735</v>
      </c>
    </row>
    <row r="4602" spans="1:28" x14ac:dyDescent="0.35">
      <c r="A4602" t="s">
        <v>4236</v>
      </c>
      <c r="B4602" t="s">
        <v>9254</v>
      </c>
      <c r="C4602" t="s">
        <v>9254</v>
      </c>
      <c r="G4602" s="1">
        <v>-1.8889341162462506E-2</v>
      </c>
      <c r="H4602" s="1">
        <v>118.65</v>
      </c>
      <c r="K4602" s="4">
        <v>110788636.17</v>
      </c>
      <c r="L4602" s="5">
        <v>4525001</v>
      </c>
      <c r="M4602" s="6">
        <v>24.483671090000001</v>
      </c>
      <c r="AB4602" s="8" t="s">
        <v>7735</v>
      </c>
    </row>
    <row r="4603" spans="1:28" x14ac:dyDescent="0.35">
      <c r="A4603" t="s">
        <v>4236</v>
      </c>
      <c r="B4603" t="s">
        <v>9255</v>
      </c>
      <c r="C4603" t="s">
        <v>9255</v>
      </c>
      <c r="G4603" s="1">
        <v>-484.17958063643238</v>
      </c>
      <c r="H4603" s="1">
        <v>0.46999999999999897</v>
      </c>
      <c r="K4603" s="4">
        <v>110788636.17</v>
      </c>
      <c r="L4603" s="5">
        <v>4525001</v>
      </c>
      <c r="M4603" s="6">
        <v>24.483671090000001</v>
      </c>
      <c r="AB4603" s="8" t="s">
        <v>7735</v>
      </c>
    </row>
    <row r="4604" spans="1:28" x14ac:dyDescent="0.35">
      <c r="A4604" t="s">
        <v>4236</v>
      </c>
      <c r="B4604" t="s">
        <v>9256</v>
      </c>
      <c r="C4604" t="s">
        <v>9256</v>
      </c>
      <c r="G4604" s="1">
        <v>1895.6295352508616</v>
      </c>
      <c r="H4604" s="1">
        <v>0.35999999999999899</v>
      </c>
      <c r="K4604" s="4">
        <v>110788636.17</v>
      </c>
      <c r="L4604" s="5">
        <v>4525001</v>
      </c>
      <c r="M4604" s="6">
        <v>24.483671090000001</v>
      </c>
      <c r="AB4604" s="8" t="s">
        <v>7735</v>
      </c>
    </row>
    <row r="4605" spans="1:28" x14ac:dyDescent="0.35">
      <c r="A4605" t="s">
        <v>4236</v>
      </c>
      <c r="B4605" t="s">
        <v>9257</v>
      </c>
      <c r="C4605" t="s">
        <v>9257</v>
      </c>
      <c r="G4605" s="1">
        <v>516.42709933106391</v>
      </c>
      <c r="H4605" s="1">
        <v>7.0000000000000007E-2</v>
      </c>
      <c r="K4605" s="4">
        <v>110788636.17</v>
      </c>
      <c r="L4605" s="5">
        <v>4525001</v>
      </c>
      <c r="M4605" s="6">
        <v>24.483671090000001</v>
      </c>
      <c r="AB4605" s="8" t="s">
        <v>7735</v>
      </c>
    </row>
    <row r="4606" spans="1:28" x14ac:dyDescent="0.35">
      <c r="A4606" t="s">
        <v>4236</v>
      </c>
      <c r="B4606" t="s">
        <v>9258</v>
      </c>
      <c r="C4606" t="s">
        <v>9258</v>
      </c>
      <c r="G4606" s="1">
        <v>-215.8454675140606</v>
      </c>
      <c r="H4606" s="1">
        <v>0.2</v>
      </c>
      <c r="K4606" s="4">
        <v>110788636.17</v>
      </c>
      <c r="L4606" s="5">
        <v>4525001</v>
      </c>
      <c r="M4606" s="6">
        <v>24.483671090000001</v>
      </c>
      <c r="AB4606" s="8" t="s">
        <v>7735</v>
      </c>
    </row>
    <row r="4607" spans="1:28" x14ac:dyDescent="0.35">
      <c r="A4607" t="s">
        <v>4236</v>
      </c>
      <c r="B4607" t="s">
        <v>9259</v>
      </c>
      <c r="C4607" t="s">
        <v>9259</v>
      </c>
      <c r="G4607" s="1">
        <v>-155.21931488138205</v>
      </c>
      <c r="H4607" s="1">
        <v>2.27</v>
      </c>
      <c r="K4607" s="4">
        <v>110788636.17</v>
      </c>
      <c r="L4607" s="5">
        <v>4525001</v>
      </c>
      <c r="M4607" s="6">
        <v>24.483671090000001</v>
      </c>
      <c r="AB4607" s="8" t="s">
        <v>7735</v>
      </c>
    </row>
    <row r="4608" spans="1:28" x14ac:dyDescent="0.35">
      <c r="A4608" t="s">
        <v>4236</v>
      </c>
      <c r="B4608" t="s">
        <v>9260</v>
      </c>
      <c r="C4608" t="s">
        <v>9260</v>
      </c>
      <c r="G4608" s="1">
        <v>-250.76396955160268</v>
      </c>
      <c r="H4608" s="1">
        <v>0.02</v>
      </c>
      <c r="K4608" s="4">
        <v>110788636.17</v>
      </c>
      <c r="L4608" s="5">
        <v>4525001</v>
      </c>
      <c r="M4608" s="6">
        <v>24.483671090000001</v>
      </c>
      <c r="AB4608" s="8" t="s">
        <v>7735</v>
      </c>
    </row>
    <row r="4609" spans="1:28" x14ac:dyDescent="0.35">
      <c r="A4609" t="s">
        <v>4236</v>
      </c>
      <c r="B4609" t="s">
        <v>9261</v>
      </c>
      <c r="C4609" t="s">
        <v>9261</v>
      </c>
      <c r="G4609" s="1">
        <v>-75.813941476956686</v>
      </c>
      <c r="H4609" s="1">
        <v>0.53</v>
      </c>
      <c r="K4609" s="4">
        <v>110788636.17</v>
      </c>
      <c r="L4609" s="5">
        <v>4525001</v>
      </c>
      <c r="M4609" s="6">
        <v>24.483671090000001</v>
      </c>
      <c r="AB4609" s="8" t="s">
        <v>7735</v>
      </c>
    </row>
    <row r="4610" spans="1:28" x14ac:dyDescent="0.35">
      <c r="A4610" t="s">
        <v>4236</v>
      </c>
      <c r="B4610" t="s">
        <v>9262</v>
      </c>
      <c r="C4610" t="s">
        <v>9262</v>
      </c>
      <c r="G4610" s="1">
        <v>0</v>
      </c>
      <c r="H4610" s="1">
        <v>0.72999999999999898</v>
      </c>
      <c r="K4610" s="4">
        <v>110788636.17</v>
      </c>
      <c r="L4610" s="5">
        <v>4525001</v>
      </c>
      <c r="M4610" s="6">
        <v>24.483671090000001</v>
      </c>
      <c r="AB4610" s="8" t="s">
        <v>7735</v>
      </c>
    </row>
    <row r="4611" spans="1:28" x14ac:dyDescent="0.35">
      <c r="A4611" t="s">
        <v>4236</v>
      </c>
      <c r="B4611" t="s">
        <v>9263</v>
      </c>
      <c r="C4611" t="s">
        <v>9263</v>
      </c>
      <c r="G4611" s="1">
        <v>59.73643655455168</v>
      </c>
      <c r="H4611" s="1">
        <v>0.20999999999999899</v>
      </c>
      <c r="K4611" s="4">
        <v>110788636.17</v>
      </c>
      <c r="L4611" s="5">
        <v>4525001</v>
      </c>
      <c r="M4611" s="6">
        <v>24.483671090000001</v>
      </c>
      <c r="AB4611" s="8" t="s">
        <v>7735</v>
      </c>
    </row>
    <row r="4612" spans="1:28" x14ac:dyDescent="0.35">
      <c r="A4612" t="s">
        <v>4236</v>
      </c>
      <c r="B4612" t="s">
        <v>9264</v>
      </c>
      <c r="C4612" t="s">
        <v>9264</v>
      </c>
      <c r="G4612" s="1">
        <v>-14.808047013827782</v>
      </c>
      <c r="H4612" s="1">
        <v>0.68999999999999895</v>
      </c>
      <c r="K4612" s="4">
        <v>110788636.17</v>
      </c>
      <c r="L4612" s="5">
        <v>4525001</v>
      </c>
      <c r="M4612" s="6">
        <v>24.483671090000001</v>
      </c>
      <c r="AB4612" s="8" t="s">
        <v>7735</v>
      </c>
    </row>
    <row r="4613" spans="1:28" x14ac:dyDescent="0.35">
      <c r="A4613" t="s">
        <v>4236</v>
      </c>
      <c r="B4613" t="s">
        <v>9265</v>
      </c>
      <c r="C4613" t="s">
        <v>9265</v>
      </c>
      <c r="G4613" s="1">
        <v>0</v>
      </c>
      <c r="H4613" s="1">
        <v>2.9999999999999898E-2</v>
      </c>
      <c r="K4613" s="4">
        <v>110788636.17</v>
      </c>
      <c r="L4613" s="5">
        <v>4525001</v>
      </c>
      <c r="M4613" s="6">
        <v>24.483671090000001</v>
      </c>
      <c r="AB4613" s="8" t="s">
        <v>7735</v>
      </c>
    </row>
    <row r="4614" spans="1:28" x14ac:dyDescent="0.35">
      <c r="A4614" t="s">
        <v>4236</v>
      </c>
      <c r="B4614" t="s">
        <v>9266</v>
      </c>
      <c r="C4614" t="s">
        <v>9266</v>
      </c>
      <c r="G4614" s="1">
        <v>-120.0368138248019</v>
      </c>
      <c r="H4614" s="1">
        <v>2.75999999999999</v>
      </c>
      <c r="K4614" s="4">
        <v>110788636.17</v>
      </c>
      <c r="L4614" s="5">
        <v>4525001</v>
      </c>
      <c r="M4614" s="6">
        <v>24.483671090000001</v>
      </c>
      <c r="AB4614" s="8" t="s">
        <v>7735</v>
      </c>
    </row>
    <row r="4615" spans="1:28" x14ac:dyDescent="0.35">
      <c r="A4615" t="s">
        <v>4236</v>
      </c>
      <c r="B4615" t="s">
        <v>9267</v>
      </c>
      <c r="C4615" t="s">
        <v>9267</v>
      </c>
      <c r="G4615" s="1">
        <v>0</v>
      </c>
      <c r="H4615" s="1">
        <v>0.16</v>
      </c>
      <c r="K4615" s="4">
        <v>110788636.17</v>
      </c>
      <c r="L4615" s="5">
        <v>4525001</v>
      </c>
      <c r="M4615" s="6">
        <v>24.483671090000001</v>
      </c>
      <c r="AB4615" s="8" t="s">
        <v>7735</v>
      </c>
    </row>
    <row r="4616" spans="1:28" x14ac:dyDescent="0.35">
      <c r="A4616" t="s">
        <v>4236</v>
      </c>
      <c r="B4616" t="s">
        <v>9268</v>
      </c>
      <c r="C4616" t="s">
        <v>9268</v>
      </c>
      <c r="G4616" s="1">
        <v>-15.639056379931572</v>
      </c>
      <c r="H4616" s="1">
        <v>0.31</v>
      </c>
      <c r="K4616" s="4">
        <v>110788636.17</v>
      </c>
      <c r="L4616" s="5">
        <v>4525001</v>
      </c>
      <c r="M4616" s="6">
        <v>24.483671090000001</v>
      </c>
      <c r="AB4616" s="8" t="s">
        <v>7735</v>
      </c>
    </row>
    <row r="4617" spans="1:28" x14ac:dyDescent="0.35">
      <c r="A4617" t="s">
        <v>4236</v>
      </c>
      <c r="B4617" t="s">
        <v>9269</v>
      </c>
      <c r="C4617" t="s">
        <v>9269</v>
      </c>
      <c r="G4617" s="1">
        <v>-1900.5851409269999</v>
      </c>
      <c r="K4617" s="4">
        <v>110788636.17</v>
      </c>
      <c r="L4617" s="5">
        <v>4525001</v>
      </c>
      <c r="M4617" s="6">
        <v>24.483671090000001</v>
      </c>
      <c r="AB4617" s="8" t="s">
        <v>7735</v>
      </c>
    </row>
    <row r="4618" spans="1:28" x14ac:dyDescent="0.35">
      <c r="A4618" t="s">
        <v>4236</v>
      </c>
      <c r="B4618" t="s">
        <v>9270</v>
      </c>
      <c r="C4618" t="s">
        <v>9270</v>
      </c>
      <c r="G4618" s="1">
        <v>33.86737362473</v>
      </c>
      <c r="K4618" s="4">
        <v>110788636.17</v>
      </c>
      <c r="L4618" s="5">
        <v>4525001</v>
      </c>
      <c r="M4618" s="6">
        <v>24.483671090000001</v>
      </c>
      <c r="AB4618" s="8" t="s">
        <v>7735</v>
      </c>
    </row>
    <row r="4619" spans="1:28" x14ac:dyDescent="0.35">
      <c r="A4619" t="s">
        <v>4236</v>
      </c>
      <c r="B4619" t="s">
        <v>1708</v>
      </c>
      <c r="C4619" t="s">
        <v>1708</v>
      </c>
      <c r="G4619" s="1">
        <v>0.75501133560972311</v>
      </c>
      <c r="H4619" s="1">
        <v>940.9</v>
      </c>
      <c r="K4619" s="4">
        <v>110788636.17</v>
      </c>
      <c r="L4619" s="5">
        <v>4525001</v>
      </c>
      <c r="M4619" s="6">
        <v>24.483671090000001</v>
      </c>
      <c r="AB4619" s="8" t="s">
        <v>7735</v>
      </c>
    </row>
    <row r="4620" spans="1:28" x14ac:dyDescent="0.35">
      <c r="A4620" t="s">
        <v>4236</v>
      </c>
      <c r="B4620" t="s">
        <v>9271</v>
      </c>
      <c r="C4620" t="s">
        <v>9271</v>
      </c>
      <c r="G4620" s="1">
        <v>43.888067840529999</v>
      </c>
      <c r="K4620" s="4">
        <v>110788636.17</v>
      </c>
      <c r="L4620" s="5">
        <v>4525001</v>
      </c>
      <c r="M4620" s="6">
        <v>24.483671090000001</v>
      </c>
      <c r="AB4620" s="8" t="s">
        <v>7735</v>
      </c>
    </row>
    <row r="4621" spans="1:28" x14ac:dyDescent="0.35">
      <c r="A4621" t="s">
        <v>4236</v>
      </c>
      <c r="B4621" t="s">
        <v>9272</v>
      </c>
      <c r="C4621" t="s">
        <v>9272</v>
      </c>
      <c r="G4621" s="1">
        <v>2214.483892925</v>
      </c>
      <c r="K4621" s="4">
        <v>110788636.17</v>
      </c>
      <c r="L4621" s="5">
        <v>4525001</v>
      </c>
      <c r="M4621" s="6">
        <v>24.483671090000001</v>
      </c>
      <c r="AB4621" s="8" t="s">
        <v>7735</v>
      </c>
    </row>
    <row r="4622" spans="1:28" x14ac:dyDescent="0.35">
      <c r="A4622" t="s">
        <v>4236</v>
      </c>
      <c r="B4622" t="s">
        <v>9273</v>
      </c>
      <c r="C4622" t="s">
        <v>9273</v>
      </c>
      <c r="G4622" s="1">
        <v>33.018530417999997</v>
      </c>
      <c r="K4622" s="4">
        <v>110788636.17</v>
      </c>
      <c r="L4622" s="5">
        <v>4525001</v>
      </c>
      <c r="M4622" s="6">
        <v>24.483671090000001</v>
      </c>
      <c r="AB4622" s="8" t="s">
        <v>7735</v>
      </c>
    </row>
    <row r="4623" spans="1:28" x14ac:dyDescent="0.35">
      <c r="A4623" t="s">
        <v>4236</v>
      </c>
      <c r="B4623" t="s">
        <v>9274</v>
      </c>
      <c r="C4623" t="s">
        <v>9274</v>
      </c>
      <c r="G4623" s="1">
        <v>0.43982557083000001</v>
      </c>
      <c r="K4623" s="4">
        <v>110788636.17</v>
      </c>
      <c r="L4623" s="5">
        <v>4525001</v>
      </c>
      <c r="M4623" s="6">
        <v>24.483671090000001</v>
      </c>
      <c r="AB4623" s="8" t="s">
        <v>7735</v>
      </c>
    </row>
    <row r="4624" spans="1:28" x14ac:dyDescent="0.35">
      <c r="A4624" t="s">
        <v>4236</v>
      </c>
      <c r="B4624" t="s">
        <v>9275</v>
      </c>
      <c r="C4624" t="s">
        <v>9275</v>
      </c>
      <c r="G4624" s="1">
        <v>-4680.1461628950001</v>
      </c>
      <c r="K4624" s="4">
        <v>110788636.17</v>
      </c>
      <c r="L4624" s="5">
        <v>4525001</v>
      </c>
      <c r="M4624" s="6">
        <v>24.483671090000001</v>
      </c>
      <c r="AB4624" s="8" t="s">
        <v>7735</v>
      </c>
    </row>
    <row r="4625" spans="1:28" x14ac:dyDescent="0.35">
      <c r="A4625" t="s">
        <v>4236</v>
      </c>
      <c r="B4625" t="s">
        <v>9276</v>
      </c>
      <c r="C4625" t="s">
        <v>9276</v>
      </c>
      <c r="G4625" s="1">
        <v>74.671800246909996</v>
      </c>
      <c r="K4625" s="4">
        <v>110788636.17</v>
      </c>
      <c r="L4625" s="5">
        <v>4525001</v>
      </c>
      <c r="M4625" s="6">
        <v>24.483671090000001</v>
      </c>
      <c r="AB4625" s="8" t="s">
        <v>7735</v>
      </c>
    </row>
    <row r="4626" spans="1:28" x14ac:dyDescent="0.35">
      <c r="A4626" t="s">
        <v>4236</v>
      </c>
      <c r="B4626" t="s">
        <v>1712</v>
      </c>
      <c r="C4626" t="s">
        <v>1712</v>
      </c>
      <c r="G4626" s="1">
        <v>2.5310403656850098</v>
      </c>
      <c r="H4626" s="1">
        <v>948.2</v>
      </c>
      <c r="K4626" s="4">
        <v>110788636.17</v>
      </c>
      <c r="L4626" s="5">
        <v>4525001</v>
      </c>
      <c r="M4626" s="6">
        <v>24.483671090000001</v>
      </c>
      <c r="AB4626" s="8" t="s">
        <v>7735</v>
      </c>
    </row>
    <row r="4627" spans="1:28" x14ac:dyDescent="0.35">
      <c r="A4627" t="s">
        <v>4236</v>
      </c>
      <c r="B4627" t="s">
        <v>9277</v>
      </c>
      <c r="G4627" s="1">
        <v>-154051.10961227643</v>
      </c>
      <c r="K4627" s="4">
        <v>110788636.17</v>
      </c>
      <c r="L4627" s="5">
        <v>4525001</v>
      </c>
      <c r="M4627" s="6">
        <v>24.483671090000001</v>
      </c>
      <c r="AB4627" s="8" t="s">
        <v>7735</v>
      </c>
    </row>
    <row r="4628" spans="1:28" x14ac:dyDescent="0.35">
      <c r="A4628" t="s">
        <v>4236</v>
      </c>
      <c r="B4628" t="s">
        <v>9278</v>
      </c>
      <c r="C4628" t="s">
        <v>9278</v>
      </c>
      <c r="G4628" s="1">
        <v>-1530.684679918</v>
      </c>
      <c r="K4628" s="4">
        <v>110788636.17</v>
      </c>
      <c r="L4628" s="5">
        <v>4525001</v>
      </c>
      <c r="M4628" s="6">
        <v>24.483671090000001</v>
      </c>
      <c r="AB4628" s="8" t="s">
        <v>7735</v>
      </c>
    </row>
    <row r="4629" spans="1:28" x14ac:dyDescent="0.35">
      <c r="A4629" t="s">
        <v>4236</v>
      </c>
      <c r="B4629" t="s">
        <v>9279</v>
      </c>
      <c r="C4629" t="s">
        <v>9279</v>
      </c>
      <c r="G4629" s="1">
        <v>27.334921636450005</v>
      </c>
      <c r="K4629" s="4">
        <v>110788636.17</v>
      </c>
      <c r="L4629" s="5">
        <v>4525001</v>
      </c>
      <c r="M4629" s="6">
        <v>24.483671090000001</v>
      </c>
      <c r="AB4629" s="8" t="s">
        <v>7735</v>
      </c>
    </row>
    <row r="4630" spans="1:28" x14ac:dyDescent="0.35">
      <c r="A4630" t="s">
        <v>4236</v>
      </c>
      <c r="B4630" t="s">
        <v>9280</v>
      </c>
      <c r="C4630" t="s">
        <v>9280</v>
      </c>
      <c r="G4630" s="1">
        <v>31.321328301979996</v>
      </c>
      <c r="K4630" s="4">
        <v>110788636.17</v>
      </c>
      <c r="L4630" s="5">
        <v>4525001</v>
      </c>
      <c r="M4630" s="6">
        <v>24.483671090000001</v>
      </c>
      <c r="AB4630" s="8" t="s">
        <v>7735</v>
      </c>
    </row>
    <row r="4631" spans="1:28" x14ac:dyDescent="0.35">
      <c r="A4631" t="s">
        <v>4236</v>
      </c>
      <c r="B4631" t="s">
        <v>9281</v>
      </c>
      <c r="C4631" t="s">
        <v>9281</v>
      </c>
      <c r="G4631" s="1">
        <v>-1699.825779878</v>
      </c>
      <c r="K4631" s="4">
        <v>110788636.17</v>
      </c>
      <c r="L4631" s="5">
        <v>4525001</v>
      </c>
      <c r="M4631" s="6">
        <v>24.483671090000001</v>
      </c>
      <c r="AB4631" s="8" t="s">
        <v>7735</v>
      </c>
    </row>
    <row r="4632" spans="1:28" x14ac:dyDescent="0.35">
      <c r="A4632" t="s">
        <v>4236</v>
      </c>
      <c r="B4632" t="s">
        <v>9282</v>
      </c>
      <c r="C4632" t="s">
        <v>9282</v>
      </c>
      <c r="G4632" s="1">
        <v>6.5850661882712318</v>
      </c>
      <c r="H4632" s="1">
        <v>6245</v>
      </c>
      <c r="K4632" s="4">
        <v>110788636.17</v>
      </c>
      <c r="L4632" s="5">
        <v>4525001</v>
      </c>
      <c r="M4632" s="6">
        <v>24.483671090000001</v>
      </c>
      <c r="AB4632" s="8" t="s">
        <v>7735</v>
      </c>
    </row>
    <row r="4633" spans="1:28" x14ac:dyDescent="0.35">
      <c r="A4633" t="s">
        <v>4236</v>
      </c>
      <c r="B4633" t="s">
        <v>9283</v>
      </c>
      <c r="C4633" t="s">
        <v>9283</v>
      </c>
      <c r="G4633" s="1">
        <v>1.6455354341769117</v>
      </c>
      <c r="H4633" s="1">
        <v>662.5</v>
      </c>
      <c r="K4633" s="4">
        <v>110788636.17</v>
      </c>
      <c r="L4633" s="5">
        <v>4525001</v>
      </c>
      <c r="M4633" s="6">
        <v>24.483671090000001</v>
      </c>
      <c r="AB4633" s="8" t="s">
        <v>7735</v>
      </c>
    </row>
    <row r="4634" spans="1:28" x14ac:dyDescent="0.35">
      <c r="A4634" t="s">
        <v>4236</v>
      </c>
      <c r="B4634" t="s">
        <v>9284</v>
      </c>
      <c r="C4634" t="s">
        <v>9284</v>
      </c>
      <c r="G4634" s="1">
        <v>-0.51432467360522904</v>
      </c>
      <c r="H4634" s="1">
        <v>662.5</v>
      </c>
      <c r="K4634" s="4">
        <v>110788636.17</v>
      </c>
      <c r="L4634" s="5">
        <v>4525001</v>
      </c>
      <c r="M4634" s="6">
        <v>24.483671090000001</v>
      </c>
      <c r="AB4634" s="8" t="s">
        <v>7735</v>
      </c>
    </row>
    <row r="4635" spans="1:28" x14ac:dyDescent="0.35">
      <c r="A4635" t="s">
        <v>4236</v>
      </c>
      <c r="B4635" t="s">
        <v>9285</v>
      </c>
      <c r="C4635" t="s">
        <v>9285</v>
      </c>
      <c r="G4635" s="1">
        <v>-4.1171033618656478</v>
      </c>
      <c r="H4635" s="1">
        <v>662</v>
      </c>
      <c r="K4635" s="4">
        <v>110788636.17</v>
      </c>
      <c r="L4635" s="5">
        <v>4525001</v>
      </c>
      <c r="M4635" s="6">
        <v>24.483671090000001</v>
      </c>
      <c r="AB4635" s="8" t="s">
        <v>7735</v>
      </c>
    </row>
    <row r="4636" spans="1:28" x14ac:dyDescent="0.35">
      <c r="A4636" t="s">
        <v>4236</v>
      </c>
      <c r="B4636" t="s">
        <v>9286</v>
      </c>
      <c r="C4636" t="s">
        <v>9286</v>
      </c>
      <c r="G4636" s="1">
        <v>-4.1139659986326658</v>
      </c>
      <c r="H4636" s="1">
        <v>662.25</v>
      </c>
      <c r="K4636" s="4">
        <v>110788636.17</v>
      </c>
      <c r="L4636" s="5">
        <v>4525001</v>
      </c>
      <c r="M4636" s="6">
        <v>24.483671090000001</v>
      </c>
      <c r="AB4636" s="8" t="s">
        <v>7735</v>
      </c>
    </row>
    <row r="4637" spans="1:28" x14ac:dyDescent="0.35">
      <c r="A4637" t="s">
        <v>4236</v>
      </c>
      <c r="B4637" t="s">
        <v>9287</v>
      </c>
      <c r="C4637" t="s">
        <v>9287</v>
      </c>
      <c r="G4637" s="1">
        <v>4.1218411306996572</v>
      </c>
      <c r="H4637" s="1">
        <v>660.5</v>
      </c>
      <c r="K4637" s="4">
        <v>110788636.17</v>
      </c>
      <c r="L4637" s="5">
        <v>4525001</v>
      </c>
      <c r="M4637" s="6">
        <v>24.483671090000001</v>
      </c>
      <c r="AB4637" s="8" t="s">
        <v>7735</v>
      </c>
    </row>
    <row r="4638" spans="1:28" x14ac:dyDescent="0.35">
      <c r="A4638" t="s">
        <v>4236</v>
      </c>
      <c r="B4638" t="s">
        <v>9288</v>
      </c>
      <c r="C4638" t="s">
        <v>9288</v>
      </c>
      <c r="G4638" s="1">
        <v>4.1281504974676979</v>
      </c>
      <c r="H4638" s="1">
        <v>659.25</v>
      </c>
      <c r="K4638" s="4">
        <v>110788636.17</v>
      </c>
      <c r="L4638" s="5">
        <v>4525001</v>
      </c>
      <c r="M4638" s="6">
        <v>24.483671090000001</v>
      </c>
      <c r="AB4638" s="8" t="s">
        <v>7735</v>
      </c>
    </row>
    <row r="4639" spans="1:28" x14ac:dyDescent="0.35">
      <c r="A4639" t="s">
        <v>4236</v>
      </c>
      <c r="B4639" t="s">
        <v>9289</v>
      </c>
      <c r="C4639" t="s">
        <v>9289</v>
      </c>
      <c r="G4639" s="1">
        <v>4.1328904683184868</v>
      </c>
      <c r="H4639" s="1">
        <v>658.25</v>
      </c>
      <c r="K4639" s="4">
        <v>110788636.17</v>
      </c>
      <c r="L4639" s="5">
        <v>4525001</v>
      </c>
      <c r="M4639" s="6">
        <v>24.483671090000001</v>
      </c>
      <c r="AB4639" s="8" t="s">
        <v>7735</v>
      </c>
    </row>
    <row r="4640" spans="1:28" x14ac:dyDescent="0.35">
      <c r="A4640" t="s">
        <v>4236</v>
      </c>
      <c r="B4640" t="s">
        <v>9290</v>
      </c>
      <c r="C4640" t="s">
        <v>9290</v>
      </c>
      <c r="G4640" s="1">
        <v>-4.1124064001301477</v>
      </c>
      <c r="H4640" s="1">
        <v>660.5</v>
      </c>
      <c r="K4640" s="4">
        <v>110788636.17</v>
      </c>
      <c r="L4640" s="5">
        <v>4525001</v>
      </c>
      <c r="M4640" s="6">
        <v>24.483671090000001</v>
      </c>
      <c r="AB4640" s="8" t="s">
        <v>7735</v>
      </c>
    </row>
    <row r="4641" spans="1:28" x14ac:dyDescent="0.35">
      <c r="A4641" t="s">
        <v>4236</v>
      </c>
      <c r="B4641" t="s">
        <v>9291</v>
      </c>
      <c r="C4641" t="s">
        <v>9291</v>
      </c>
      <c r="G4641" s="1">
        <v>-2.087987271005709</v>
      </c>
      <c r="H4641" s="1">
        <v>664.75</v>
      </c>
      <c r="K4641" s="4">
        <v>110788636.17</v>
      </c>
      <c r="L4641" s="5">
        <v>4525001</v>
      </c>
      <c r="M4641" s="6">
        <v>24.483671090000001</v>
      </c>
      <c r="AB4641" s="8" t="s">
        <v>7735</v>
      </c>
    </row>
    <row r="4642" spans="1:28" x14ac:dyDescent="0.35">
      <c r="A4642" t="s">
        <v>4236</v>
      </c>
      <c r="B4642" t="s">
        <v>9291</v>
      </c>
      <c r="C4642" t="s">
        <v>9291</v>
      </c>
      <c r="G4642" s="1">
        <v>-0.12858116840130651</v>
      </c>
      <c r="H4642" s="1">
        <v>664.75</v>
      </c>
      <c r="K4642" s="4">
        <v>110788636.17</v>
      </c>
      <c r="L4642" s="5">
        <v>4525001</v>
      </c>
      <c r="M4642" s="6">
        <v>24.483671090000001</v>
      </c>
      <c r="AB4642" s="8" t="s">
        <v>7735</v>
      </c>
    </row>
    <row r="4643" spans="1:28" x14ac:dyDescent="0.35">
      <c r="A4643" t="s">
        <v>4236</v>
      </c>
      <c r="B4643" t="s">
        <v>9292</v>
      </c>
      <c r="C4643" t="s">
        <v>9292</v>
      </c>
      <c r="G4643" s="1">
        <v>-4.1076679637944036</v>
      </c>
      <c r="H4643" s="1">
        <v>660.5</v>
      </c>
      <c r="K4643" s="4">
        <v>110788636.17</v>
      </c>
      <c r="L4643" s="5">
        <v>4525001</v>
      </c>
      <c r="M4643" s="6">
        <v>24.483671090000001</v>
      </c>
      <c r="AB4643" s="8" t="s">
        <v>7735</v>
      </c>
    </row>
    <row r="4644" spans="1:28" x14ac:dyDescent="0.35">
      <c r="A4644" t="s">
        <v>4236</v>
      </c>
      <c r="B4644" t="s">
        <v>9293</v>
      </c>
      <c r="C4644" t="s">
        <v>9293</v>
      </c>
      <c r="G4644" s="1">
        <v>2.47276196184787</v>
      </c>
      <c r="H4644" s="1">
        <v>658</v>
      </c>
      <c r="K4644" s="4">
        <v>110788636.17</v>
      </c>
      <c r="L4644" s="5">
        <v>4525001</v>
      </c>
      <c r="M4644" s="6">
        <v>24.483671090000001</v>
      </c>
      <c r="AB4644" s="8" t="s">
        <v>7735</v>
      </c>
    </row>
    <row r="4645" spans="1:28" x14ac:dyDescent="0.35">
      <c r="A4645" t="s">
        <v>4236</v>
      </c>
      <c r="B4645" t="s">
        <v>9294</v>
      </c>
      <c r="C4645" t="s">
        <v>9294</v>
      </c>
      <c r="G4645" s="1">
        <v>62.872596580155033</v>
      </c>
      <c r="H4645" s="1">
        <v>556.9</v>
      </c>
      <c r="K4645" s="4">
        <v>110788636.17</v>
      </c>
      <c r="L4645" s="5">
        <v>4525001</v>
      </c>
      <c r="M4645" s="6">
        <v>24.483671090000001</v>
      </c>
      <c r="AB4645" s="8" t="s">
        <v>7735</v>
      </c>
    </row>
    <row r="4646" spans="1:28" x14ac:dyDescent="0.35">
      <c r="A4646" t="s">
        <v>4236</v>
      </c>
      <c r="B4646" t="s">
        <v>9295</v>
      </c>
      <c r="C4646" t="s">
        <v>9295</v>
      </c>
      <c r="G4646" s="1">
        <v>-2.7089388172709201</v>
      </c>
      <c r="H4646" s="1">
        <v>14.845000000000001</v>
      </c>
      <c r="K4646" s="4">
        <v>110788636.17</v>
      </c>
      <c r="L4646" s="5">
        <v>4525001</v>
      </c>
      <c r="M4646" s="6">
        <v>24.483671090000001</v>
      </c>
      <c r="AB4646" s="8" t="s">
        <v>7735</v>
      </c>
    </row>
    <row r="4647" spans="1:28" x14ac:dyDescent="0.35">
      <c r="A4647" t="s">
        <v>4236</v>
      </c>
      <c r="B4647" t="s">
        <v>9296</v>
      </c>
      <c r="C4647" t="s">
        <v>9296</v>
      </c>
      <c r="G4647" s="1">
        <v>0.33963827604996333</v>
      </c>
      <c r="H4647" s="1">
        <v>2405.1</v>
      </c>
      <c r="K4647" s="4">
        <v>110788636.17</v>
      </c>
      <c r="L4647" s="5">
        <v>4525001</v>
      </c>
      <c r="M4647" s="6">
        <v>24.483671090000001</v>
      </c>
      <c r="AB4647" s="8" t="s">
        <v>7735</v>
      </c>
    </row>
    <row r="4648" spans="1:28" x14ac:dyDescent="0.35">
      <c r="A4648" t="s">
        <v>4236</v>
      </c>
      <c r="B4648" t="s">
        <v>9297</v>
      </c>
      <c r="C4648" t="s">
        <v>9297</v>
      </c>
      <c r="G4648" s="1">
        <v>-1.2579662983236799</v>
      </c>
      <c r="H4648" s="1">
        <v>132.29</v>
      </c>
      <c r="K4648" s="4">
        <v>110788636.17</v>
      </c>
      <c r="L4648" s="5">
        <v>4525001</v>
      </c>
      <c r="M4648" s="6">
        <v>24.483671090000001</v>
      </c>
      <c r="AB4648" s="8" t="s">
        <v>7735</v>
      </c>
    </row>
    <row r="4649" spans="1:28" x14ac:dyDescent="0.35">
      <c r="A4649" t="s">
        <v>4236</v>
      </c>
      <c r="B4649" t="s">
        <v>9297</v>
      </c>
      <c r="C4649" t="s">
        <v>9297</v>
      </c>
      <c r="G4649" s="1">
        <v>-1.1195738775330233E-2</v>
      </c>
      <c r="H4649" s="1">
        <v>132.29</v>
      </c>
      <c r="K4649" s="4">
        <v>110788636.17</v>
      </c>
      <c r="L4649" s="5">
        <v>4525001</v>
      </c>
      <c r="M4649" s="6">
        <v>24.483671090000001</v>
      </c>
      <c r="AB4649" s="8" t="s">
        <v>7735</v>
      </c>
    </row>
    <row r="4650" spans="1:28" x14ac:dyDescent="0.35">
      <c r="A4650" t="s">
        <v>4236</v>
      </c>
      <c r="B4650" t="s">
        <v>1721</v>
      </c>
      <c r="C4650" t="s">
        <v>1721</v>
      </c>
      <c r="G4650" s="1">
        <v>-8.8800913148729741</v>
      </c>
      <c r="H4650" s="1">
        <v>1010.5</v>
      </c>
      <c r="K4650" s="4">
        <v>110788636.17</v>
      </c>
      <c r="L4650" s="5">
        <v>4525001</v>
      </c>
      <c r="M4650" s="6">
        <v>24.483671090000001</v>
      </c>
      <c r="AB4650" s="8" t="s">
        <v>7735</v>
      </c>
    </row>
    <row r="4651" spans="1:28" x14ac:dyDescent="0.35">
      <c r="A4651" t="s">
        <v>4236</v>
      </c>
      <c r="B4651" t="s">
        <v>1721</v>
      </c>
      <c r="C4651" t="s">
        <v>1721</v>
      </c>
      <c r="G4651" s="1">
        <v>-3.4191091031252996</v>
      </c>
      <c r="H4651" s="1">
        <v>10.105</v>
      </c>
      <c r="K4651" s="4">
        <v>110788636.17</v>
      </c>
      <c r="L4651" s="5">
        <v>4525001</v>
      </c>
      <c r="M4651" s="6">
        <v>24.483671090000001</v>
      </c>
      <c r="AB4651" s="8" t="s">
        <v>7735</v>
      </c>
    </row>
    <row r="4652" spans="1:28" x14ac:dyDescent="0.35">
      <c r="A4652" t="s">
        <v>4236</v>
      </c>
      <c r="B4652" t="s">
        <v>9298</v>
      </c>
      <c r="C4652" t="s">
        <v>9298</v>
      </c>
      <c r="G4652" s="1">
        <v>-23.367267810843881</v>
      </c>
      <c r="H4652" s="1">
        <v>25.125</v>
      </c>
      <c r="K4652" s="4">
        <v>110788636.17</v>
      </c>
      <c r="L4652" s="5">
        <v>4525001</v>
      </c>
      <c r="M4652" s="6">
        <v>24.483671090000001</v>
      </c>
      <c r="AB4652" s="8" t="s">
        <v>7735</v>
      </c>
    </row>
    <row r="4653" spans="1:28" x14ac:dyDescent="0.35">
      <c r="A4653" t="s">
        <v>4236</v>
      </c>
      <c r="B4653" t="s">
        <v>9299</v>
      </c>
      <c r="C4653" t="s">
        <v>9299</v>
      </c>
      <c r="G4653" s="1">
        <v>-26.05044283244202</v>
      </c>
      <c r="H4653" s="1">
        <v>39.25</v>
      </c>
      <c r="K4653" s="4">
        <v>110788636.17</v>
      </c>
      <c r="L4653" s="5">
        <v>4525001</v>
      </c>
      <c r="M4653" s="6">
        <v>24.483671090000001</v>
      </c>
      <c r="AB4653" s="8" t="s">
        <v>7735</v>
      </c>
    </row>
    <row r="4654" spans="1:28" x14ac:dyDescent="0.35">
      <c r="A4654" t="s">
        <v>4236</v>
      </c>
      <c r="B4654" t="s">
        <v>4346</v>
      </c>
      <c r="C4654" t="s">
        <v>4346</v>
      </c>
      <c r="G4654" s="1">
        <v>102.12909516656001</v>
      </c>
      <c r="H4654" s="1">
        <v>21.35</v>
      </c>
      <c r="K4654" s="4">
        <v>110788636.17</v>
      </c>
      <c r="L4654" s="5">
        <v>4525001</v>
      </c>
      <c r="M4654" s="6">
        <v>24.483671090000001</v>
      </c>
      <c r="AB4654" s="8" t="s">
        <v>7735</v>
      </c>
    </row>
    <row r="4655" spans="1:28" x14ac:dyDescent="0.35">
      <c r="A4655" t="s">
        <v>4236</v>
      </c>
      <c r="B4655" t="s">
        <v>9300</v>
      </c>
      <c r="C4655" t="s">
        <v>9300</v>
      </c>
      <c r="G4655" s="1">
        <v>-9.5852709797795992</v>
      </c>
      <c r="H4655" s="1">
        <v>100.52</v>
      </c>
      <c r="K4655" s="4">
        <v>110788636.17</v>
      </c>
      <c r="L4655" s="5">
        <v>4525001</v>
      </c>
      <c r="M4655" s="6">
        <v>24.483671090000001</v>
      </c>
      <c r="AB4655" s="8" t="s">
        <v>7735</v>
      </c>
    </row>
    <row r="4656" spans="1:28" x14ac:dyDescent="0.35">
      <c r="A4656" t="s">
        <v>4236</v>
      </c>
      <c r="B4656" t="s">
        <v>9301</v>
      </c>
      <c r="C4656" t="s">
        <v>9301</v>
      </c>
      <c r="G4656" s="1">
        <v>-3312462.2680434701</v>
      </c>
      <c r="H4656" s="1">
        <v>9.1568383268625E-2</v>
      </c>
      <c r="K4656" s="4">
        <v>110788636.17</v>
      </c>
      <c r="L4656" s="5">
        <v>4525001</v>
      </c>
      <c r="M4656" s="6">
        <v>24.483671090000001</v>
      </c>
      <c r="AB4656" s="8" t="s">
        <v>7735</v>
      </c>
    </row>
    <row r="4657" spans="1:28" x14ac:dyDescent="0.35">
      <c r="A4657" t="s">
        <v>4236</v>
      </c>
      <c r="B4657" t="s">
        <v>9302</v>
      </c>
      <c r="C4657" t="s">
        <v>9302</v>
      </c>
      <c r="G4657" s="1">
        <v>2494.8251648675205</v>
      </c>
      <c r="H4657" s="1">
        <v>10.684208999999999</v>
      </c>
      <c r="K4657" s="4">
        <v>110788636.17</v>
      </c>
      <c r="L4657" s="5">
        <v>4525001</v>
      </c>
      <c r="M4657" s="6">
        <v>24.483671090000001</v>
      </c>
      <c r="AB4657" s="8" t="s">
        <v>7735</v>
      </c>
    </row>
    <row r="4658" spans="1:28" x14ac:dyDescent="0.35">
      <c r="A4658" t="s">
        <v>4236</v>
      </c>
      <c r="B4658" t="s">
        <v>9303</v>
      </c>
      <c r="C4658" t="s">
        <v>9303</v>
      </c>
      <c r="G4658" s="1">
        <v>2487.2742202237214</v>
      </c>
      <c r="H4658" s="1">
        <v>10.712119</v>
      </c>
      <c r="K4658" s="4">
        <v>110788636.17</v>
      </c>
      <c r="L4658" s="5">
        <v>4525001</v>
      </c>
      <c r="M4658" s="6">
        <v>24.483671090000001</v>
      </c>
      <c r="AB4658" s="8" t="s">
        <v>7735</v>
      </c>
    </row>
    <row r="4659" spans="1:28" x14ac:dyDescent="0.35">
      <c r="A4659" t="s">
        <v>4236</v>
      </c>
      <c r="B4659" t="s">
        <v>9304</v>
      </c>
      <c r="C4659" t="s">
        <v>9304</v>
      </c>
      <c r="G4659" s="1">
        <v>2480.6507926704253</v>
      </c>
      <c r="H4659" s="1">
        <v>10.667154999999999</v>
      </c>
      <c r="K4659" s="4">
        <v>110788636.17</v>
      </c>
      <c r="L4659" s="5">
        <v>4525001</v>
      </c>
      <c r="M4659" s="6">
        <v>24.483671090000001</v>
      </c>
      <c r="AB4659" s="8" t="s">
        <v>7735</v>
      </c>
    </row>
    <row r="4660" spans="1:28" x14ac:dyDescent="0.35">
      <c r="A4660" t="s">
        <v>4236</v>
      </c>
      <c r="B4660" t="s">
        <v>9305</v>
      </c>
      <c r="C4660" t="s">
        <v>9305</v>
      </c>
      <c r="G4660" s="1">
        <v>2490.9951346357366</v>
      </c>
      <c r="H4660" s="1">
        <v>10.701994999999901</v>
      </c>
      <c r="K4660" s="4">
        <v>110788636.17</v>
      </c>
      <c r="L4660" s="5">
        <v>4525001</v>
      </c>
      <c r="M4660" s="6">
        <v>24.483671090000001</v>
      </c>
      <c r="AB4660" s="8" t="s">
        <v>7735</v>
      </c>
    </row>
    <row r="4661" spans="1:28" x14ac:dyDescent="0.35">
      <c r="A4661" t="s">
        <v>4236</v>
      </c>
      <c r="B4661" t="s">
        <v>9306</v>
      </c>
      <c r="C4661" t="s">
        <v>9306</v>
      </c>
      <c r="G4661" s="1">
        <v>2482.4965317110341</v>
      </c>
      <c r="H4661" s="1">
        <v>10.8339955833333</v>
      </c>
      <c r="K4661" s="4">
        <v>110788636.17</v>
      </c>
      <c r="L4661" s="5">
        <v>4525001</v>
      </c>
      <c r="M4661" s="6">
        <v>24.483671090000001</v>
      </c>
      <c r="AB4661" s="8" t="s">
        <v>7735</v>
      </c>
    </row>
    <row r="4662" spans="1:28" x14ac:dyDescent="0.35">
      <c r="A4662" t="s">
        <v>4236</v>
      </c>
      <c r="B4662" t="s">
        <v>9307</v>
      </c>
      <c r="C4662" t="s">
        <v>9307</v>
      </c>
      <c r="G4662" s="1">
        <v>2452.038073664487</v>
      </c>
      <c r="H4662" s="1">
        <v>10.6626237173913</v>
      </c>
      <c r="K4662" s="4">
        <v>110788636.17</v>
      </c>
      <c r="L4662" s="5">
        <v>4525001</v>
      </c>
      <c r="M4662" s="6">
        <v>24.483671090000001</v>
      </c>
      <c r="AB4662" s="8" t="s">
        <v>7735</v>
      </c>
    </row>
    <row r="4663" spans="1:28" x14ac:dyDescent="0.35">
      <c r="A4663" t="s">
        <v>4236</v>
      </c>
      <c r="B4663" t="s">
        <v>9308</v>
      </c>
      <c r="C4663" t="s">
        <v>9308</v>
      </c>
      <c r="G4663" s="1">
        <v>2491.4073624605148</v>
      </c>
      <c r="H4663" s="1">
        <v>10.799591999999899</v>
      </c>
      <c r="K4663" s="4">
        <v>110788636.17</v>
      </c>
      <c r="L4663" s="5">
        <v>4525001</v>
      </c>
      <c r="M4663" s="6">
        <v>24.483671090000001</v>
      </c>
      <c r="AB4663" s="8" t="s">
        <v>7735</v>
      </c>
    </row>
    <row r="4664" spans="1:28" x14ac:dyDescent="0.35">
      <c r="A4664" t="s">
        <v>4236</v>
      </c>
      <c r="B4664" t="s">
        <v>9309</v>
      </c>
      <c r="C4664" t="s">
        <v>9309</v>
      </c>
      <c r="G4664" s="1">
        <v>2459.6400302023558</v>
      </c>
      <c r="H4664" s="1">
        <v>10.90532</v>
      </c>
      <c r="K4664" s="4">
        <v>110788636.17</v>
      </c>
      <c r="L4664" s="5">
        <v>4525001</v>
      </c>
      <c r="M4664" s="6">
        <v>24.483671090000001</v>
      </c>
      <c r="AB4664" s="8" t="s">
        <v>7735</v>
      </c>
    </row>
    <row r="4665" spans="1:28" x14ac:dyDescent="0.35">
      <c r="A4665" t="s">
        <v>4236</v>
      </c>
      <c r="B4665" t="s">
        <v>9310</v>
      </c>
      <c r="C4665" t="s">
        <v>9310</v>
      </c>
      <c r="G4665" s="1">
        <v>2568.2582166962534</v>
      </c>
      <c r="H4665" s="1">
        <v>10.358972459999899</v>
      </c>
      <c r="K4665" s="4">
        <v>110788636.17</v>
      </c>
      <c r="L4665" s="5">
        <v>4525001</v>
      </c>
      <c r="M4665" s="6">
        <v>24.483671090000001</v>
      </c>
      <c r="AB4665" s="8" t="s">
        <v>7735</v>
      </c>
    </row>
    <row r="4666" spans="1:28" x14ac:dyDescent="0.35">
      <c r="A4666" t="s">
        <v>4236</v>
      </c>
      <c r="B4666" t="s">
        <v>9311</v>
      </c>
      <c r="C4666" t="s">
        <v>9311</v>
      </c>
      <c r="G4666" s="1">
        <v>2568.0344606314734</v>
      </c>
      <c r="H4666" s="1">
        <v>10.458847499999999</v>
      </c>
      <c r="K4666" s="4">
        <v>110788636.17</v>
      </c>
      <c r="L4666" s="5">
        <v>4525001</v>
      </c>
      <c r="M4666" s="6">
        <v>24.483671090000001</v>
      </c>
      <c r="AB4666" s="8" t="s">
        <v>7735</v>
      </c>
    </row>
    <row r="4667" spans="1:28" x14ac:dyDescent="0.35">
      <c r="A4667" t="s">
        <v>4236</v>
      </c>
      <c r="B4667" t="s">
        <v>9312</v>
      </c>
      <c r="C4667" t="s">
        <v>9312</v>
      </c>
      <c r="G4667" s="1">
        <v>2543.1463165618188</v>
      </c>
      <c r="H4667" s="1">
        <v>10.514474541666599</v>
      </c>
      <c r="K4667" s="4">
        <v>110788636.17</v>
      </c>
      <c r="L4667" s="5">
        <v>4525001</v>
      </c>
      <c r="M4667" s="6">
        <v>24.483671090000001</v>
      </c>
      <c r="AB4667" s="8" t="s">
        <v>7735</v>
      </c>
    </row>
    <row r="4668" spans="1:28" x14ac:dyDescent="0.35">
      <c r="A4668" t="s">
        <v>4236</v>
      </c>
      <c r="B4668" t="s">
        <v>9313</v>
      </c>
      <c r="C4668" t="s">
        <v>9313</v>
      </c>
      <c r="G4668" s="1">
        <v>2529.5474839545591</v>
      </c>
      <c r="H4668" s="1">
        <v>10.5213124166666</v>
      </c>
      <c r="K4668" s="4">
        <v>110788636.17</v>
      </c>
      <c r="L4668" s="5">
        <v>4525001</v>
      </c>
      <c r="M4668" s="6">
        <v>24.483671090000001</v>
      </c>
      <c r="AB4668" s="8" t="s">
        <v>7735</v>
      </c>
    </row>
    <row r="4669" spans="1:28" x14ac:dyDescent="0.35">
      <c r="A4669" t="s">
        <v>4236</v>
      </c>
      <c r="B4669" t="s">
        <v>9314</v>
      </c>
      <c r="C4669" t="s">
        <v>9314</v>
      </c>
      <c r="G4669" s="1">
        <v>2527.7802950558907</v>
      </c>
      <c r="H4669" s="1">
        <v>10.5346641923076</v>
      </c>
      <c r="K4669" s="4">
        <v>110788636.17</v>
      </c>
      <c r="L4669" s="5">
        <v>4525001</v>
      </c>
      <c r="M4669" s="6">
        <v>24.483671090000001</v>
      </c>
      <c r="AB4669" s="8" t="s">
        <v>7735</v>
      </c>
    </row>
    <row r="4670" spans="1:28" x14ac:dyDescent="0.35">
      <c r="A4670" t="s">
        <v>4236</v>
      </c>
      <c r="B4670" t="s">
        <v>9315</v>
      </c>
      <c r="C4670" t="s">
        <v>9315</v>
      </c>
      <c r="G4670" s="1">
        <v>2524.4181184627655</v>
      </c>
      <c r="H4670" s="1">
        <v>10.5267123</v>
      </c>
      <c r="K4670" s="4">
        <v>110788636.17</v>
      </c>
      <c r="L4670" s="5">
        <v>4525001</v>
      </c>
      <c r="M4670" s="6">
        <v>24.483671090000001</v>
      </c>
      <c r="AB4670" s="8" t="s">
        <v>7735</v>
      </c>
    </row>
    <row r="4671" spans="1:28" x14ac:dyDescent="0.35">
      <c r="A4671" t="s">
        <v>4236</v>
      </c>
      <c r="B4671" t="s">
        <v>9316</v>
      </c>
      <c r="C4671" t="s">
        <v>9316</v>
      </c>
      <c r="G4671" s="1">
        <v>2526.1573077402281</v>
      </c>
      <c r="H4671" s="1">
        <v>10.592122</v>
      </c>
      <c r="K4671" s="4">
        <v>110788636.17</v>
      </c>
      <c r="L4671" s="5">
        <v>4525001</v>
      </c>
      <c r="M4671" s="6">
        <v>24.483671090000001</v>
      </c>
      <c r="AB4671" s="8" t="s">
        <v>7735</v>
      </c>
    </row>
    <row r="4672" spans="1:28" x14ac:dyDescent="0.35">
      <c r="A4672" t="s">
        <v>4236</v>
      </c>
      <c r="B4672" t="s">
        <v>9317</v>
      </c>
      <c r="C4672" t="s">
        <v>9317</v>
      </c>
      <c r="G4672" s="1">
        <v>2510.1406116736507</v>
      </c>
      <c r="H4672" s="1">
        <v>10.56786258</v>
      </c>
      <c r="K4672" s="4">
        <v>110788636.17</v>
      </c>
      <c r="L4672" s="5">
        <v>4525001</v>
      </c>
      <c r="M4672" s="6">
        <v>24.483671090000001</v>
      </c>
      <c r="AB4672" s="8" t="s">
        <v>7735</v>
      </c>
    </row>
    <row r="4673" spans="1:28" x14ac:dyDescent="0.35">
      <c r="A4673" t="s">
        <v>4236</v>
      </c>
      <c r="B4673" t="s">
        <v>9318</v>
      </c>
      <c r="C4673" t="s">
        <v>9318</v>
      </c>
      <c r="G4673" s="1">
        <v>2515.755138436788</v>
      </c>
      <c r="H4673" s="1">
        <v>10.5548209583333</v>
      </c>
      <c r="K4673" s="4">
        <v>110788636.17</v>
      </c>
      <c r="L4673" s="5">
        <v>4525001</v>
      </c>
      <c r="M4673" s="6">
        <v>24.483671090000001</v>
      </c>
      <c r="AB4673" s="8" t="s">
        <v>7735</v>
      </c>
    </row>
    <row r="4674" spans="1:28" x14ac:dyDescent="0.35">
      <c r="A4674" t="s">
        <v>4236</v>
      </c>
      <c r="B4674" t="s">
        <v>9319</v>
      </c>
      <c r="C4674" t="s">
        <v>9319</v>
      </c>
      <c r="G4674" s="1">
        <v>2518.750329654325</v>
      </c>
      <c r="H4674" s="1">
        <v>10.62194</v>
      </c>
      <c r="K4674" s="4">
        <v>110788636.17</v>
      </c>
      <c r="L4674" s="5">
        <v>4525001</v>
      </c>
      <c r="M4674" s="6">
        <v>24.483671090000001</v>
      </c>
      <c r="AB4674" s="8" t="s">
        <v>7735</v>
      </c>
    </row>
    <row r="4675" spans="1:28" x14ac:dyDescent="0.35">
      <c r="A4675" t="s">
        <v>4236</v>
      </c>
      <c r="B4675" t="s">
        <v>9320</v>
      </c>
      <c r="C4675" t="s">
        <v>9320</v>
      </c>
      <c r="G4675" s="1">
        <v>2502.5511488998468</v>
      </c>
      <c r="H4675" s="1">
        <v>10.642956999999999</v>
      </c>
      <c r="K4675" s="4">
        <v>110788636.17</v>
      </c>
      <c r="L4675" s="5">
        <v>4525001</v>
      </c>
      <c r="M4675" s="6">
        <v>24.483671090000001</v>
      </c>
      <c r="AB4675" s="8" t="s">
        <v>7735</v>
      </c>
    </row>
    <row r="4676" spans="1:28" x14ac:dyDescent="0.35">
      <c r="A4676" t="s">
        <v>4236</v>
      </c>
      <c r="B4676" t="s">
        <v>9321</v>
      </c>
      <c r="C4676" t="s">
        <v>9321</v>
      </c>
      <c r="G4676" s="1">
        <v>2497.6205551268054</v>
      </c>
      <c r="H4676" s="1">
        <v>10.652642338709599</v>
      </c>
      <c r="K4676" s="4">
        <v>110788636.17</v>
      </c>
      <c r="L4676" s="5">
        <v>4525001</v>
      </c>
      <c r="M4676" s="6">
        <v>24.483671090000001</v>
      </c>
      <c r="AB4676" s="8" t="s">
        <v>7735</v>
      </c>
    </row>
    <row r="4677" spans="1:28" x14ac:dyDescent="0.35">
      <c r="A4677" t="s">
        <v>4236</v>
      </c>
      <c r="B4677" t="s">
        <v>9322</v>
      </c>
      <c r="C4677" t="s">
        <v>9322</v>
      </c>
      <c r="G4677" s="1">
        <v>-6.4337744136749577E-3</v>
      </c>
      <c r="H4677" s="1">
        <v>95.625</v>
      </c>
      <c r="K4677" s="4">
        <v>110788636.17</v>
      </c>
      <c r="L4677" s="5">
        <v>4525001</v>
      </c>
      <c r="M4677" s="6">
        <v>24.483671090000001</v>
      </c>
      <c r="AB4677" s="8" t="s">
        <v>7735</v>
      </c>
    </row>
    <row r="4678" spans="1:28" x14ac:dyDescent="0.35">
      <c r="A4678" t="s">
        <v>4236</v>
      </c>
      <c r="B4678" t="s">
        <v>9323</v>
      </c>
      <c r="C4678" t="s">
        <v>9323</v>
      </c>
      <c r="G4678" s="1">
        <v>-3.3151475252205854E-3</v>
      </c>
      <c r="H4678" s="1">
        <v>95.775000000000006</v>
      </c>
      <c r="K4678" s="4">
        <v>110788636.17</v>
      </c>
      <c r="L4678" s="5">
        <v>4525001</v>
      </c>
      <c r="M4678" s="6">
        <v>24.483671090000001</v>
      </c>
      <c r="AB4678" s="8" t="s">
        <v>7735</v>
      </c>
    </row>
    <row r="4679" spans="1:28" x14ac:dyDescent="0.35">
      <c r="A4679" t="s">
        <v>4236</v>
      </c>
      <c r="B4679" t="s">
        <v>9324</v>
      </c>
      <c r="C4679" t="s">
        <v>9324</v>
      </c>
      <c r="G4679" s="1">
        <v>-1.7556732713233116E-3</v>
      </c>
      <c r="H4679" s="1">
        <v>95.86</v>
      </c>
      <c r="K4679" s="4">
        <v>110788636.17</v>
      </c>
      <c r="L4679" s="5">
        <v>4525001</v>
      </c>
      <c r="M4679" s="6">
        <v>24.483671090000001</v>
      </c>
      <c r="AB4679" s="8" t="s">
        <v>7735</v>
      </c>
    </row>
    <row r="4680" spans="1:28" x14ac:dyDescent="0.35">
      <c r="A4680" t="s">
        <v>4236</v>
      </c>
      <c r="B4680" t="s">
        <v>1735</v>
      </c>
      <c r="C4680" t="s">
        <v>1735</v>
      </c>
      <c r="G4680" s="1">
        <v>-5.9477487305035339</v>
      </c>
      <c r="H4680" s="1">
        <v>95.754999999999995</v>
      </c>
      <c r="K4680" s="4">
        <v>110788636.17</v>
      </c>
      <c r="L4680" s="5">
        <v>4525001</v>
      </c>
      <c r="M4680" s="6">
        <v>24.483671090000001</v>
      </c>
      <c r="AB4680" s="8" t="s">
        <v>7735</v>
      </c>
    </row>
    <row r="4681" spans="1:28" x14ac:dyDescent="0.35">
      <c r="A4681" t="s">
        <v>4236</v>
      </c>
      <c r="B4681" t="s">
        <v>1738</v>
      </c>
      <c r="C4681" t="s">
        <v>1738</v>
      </c>
      <c r="G4681" s="1">
        <v>-2.6236366093590058</v>
      </c>
      <c r="H4681" s="1">
        <v>95.91</v>
      </c>
      <c r="K4681" s="4">
        <v>110788636.17</v>
      </c>
      <c r="L4681" s="5">
        <v>4525001</v>
      </c>
      <c r="M4681" s="6">
        <v>24.483671090000001</v>
      </c>
      <c r="AB4681" s="8" t="s">
        <v>7735</v>
      </c>
    </row>
    <row r="4682" spans="1:28" x14ac:dyDescent="0.35">
      <c r="A4682" t="s">
        <v>4236</v>
      </c>
      <c r="B4682" t="s">
        <v>1741</v>
      </c>
      <c r="C4682" t="s">
        <v>1741</v>
      </c>
      <c r="G4682" s="1">
        <v>-1.8965229340945788</v>
      </c>
      <c r="H4682" s="1">
        <v>96.004999999999995</v>
      </c>
      <c r="K4682" s="4">
        <v>110788636.17</v>
      </c>
      <c r="L4682" s="5">
        <v>4525001</v>
      </c>
      <c r="M4682" s="6">
        <v>24.483671090000001</v>
      </c>
      <c r="AB4682" s="8" t="s">
        <v>7735</v>
      </c>
    </row>
    <row r="4683" spans="1:28" x14ac:dyDescent="0.35">
      <c r="A4683" t="s">
        <v>4236</v>
      </c>
      <c r="B4683" t="s">
        <v>9325</v>
      </c>
      <c r="G4683" s="1">
        <v>-225898.47945994293</v>
      </c>
      <c r="K4683" s="4">
        <v>110788636.17</v>
      </c>
      <c r="L4683" s="5">
        <v>4525001</v>
      </c>
      <c r="M4683" s="6">
        <v>24.483671090000001</v>
      </c>
      <c r="AB4683" s="8" t="s">
        <v>7735</v>
      </c>
    </row>
    <row r="4684" spans="1:28" x14ac:dyDescent="0.35">
      <c r="A4684" t="s">
        <v>4236</v>
      </c>
      <c r="B4684" t="s">
        <v>9326</v>
      </c>
      <c r="C4684" t="s">
        <v>9326</v>
      </c>
      <c r="G4684" s="1">
        <v>-125644.463120748</v>
      </c>
      <c r="H4684" s="1">
        <v>0.74721661809758644</v>
      </c>
      <c r="K4684" s="4">
        <v>110788636.17</v>
      </c>
      <c r="L4684" s="5">
        <v>4525001</v>
      </c>
      <c r="M4684" s="6">
        <v>24.483671090000001</v>
      </c>
      <c r="AB4684" s="8" t="s">
        <v>7735</v>
      </c>
    </row>
    <row r="4685" spans="1:28" x14ac:dyDescent="0.35">
      <c r="A4685" t="s">
        <v>4236</v>
      </c>
      <c r="B4685" t="s">
        <v>1748</v>
      </c>
      <c r="C4685" t="s">
        <v>1748</v>
      </c>
      <c r="G4685" s="1">
        <v>0.16986307340640289</v>
      </c>
      <c r="H4685" s="1">
        <v>31.187999999999999</v>
      </c>
      <c r="K4685" s="4">
        <v>110788636.17</v>
      </c>
      <c r="L4685" s="5">
        <v>4525001</v>
      </c>
      <c r="M4685" s="6">
        <v>24.483671090000001</v>
      </c>
      <c r="AB4685" s="8" t="s">
        <v>7735</v>
      </c>
    </row>
    <row r="4686" spans="1:28" x14ac:dyDescent="0.35">
      <c r="A4686" t="s">
        <v>4236</v>
      </c>
      <c r="B4686" t="s">
        <v>1756</v>
      </c>
      <c r="C4686" t="s">
        <v>1756</v>
      </c>
      <c r="G4686" s="1">
        <v>-4.9852069042737428</v>
      </c>
      <c r="H4686" s="1">
        <v>30.759</v>
      </c>
      <c r="K4686" s="4">
        <v>110788636.17</v>
      </c>
      <c r="L4686" s="5">
        <v>4525001</v>
      </c>
      <c r="M4686" s="6">
        <v>24.483671090000001</v>
      </c>
      <c r="AB4686" s="8" t="s">
        <v>7735</v>
      </c>
    </row>
    <row r="4687" spans="1:28" x14ac:dyDescent="0.35">
      <c r="A4687" t="s">
        <v>4236</v>
      </c>
      <c r="B4687" t="s">
        <v>1756</v>
      </c>
      <c r="C4687" t="s">
        <v>1756</v>
      </c>
      <c r="G4687" s="1">
        <v>4.2465768351600923E-2</v>
      </c>
      <c r="H4687" s="1">
        <v>30.759</v>
      </c>
      <c r="K4687" s="4">
        <v>110788636.17</v>
      </c>
      <c r="L4687" s="5">
        <v>4525001</v>
      </c>
      <c r="M4687" s="6">
        <v>24.483671090000001</v>
      </c>
      <c r="AB4687" s="8" t="s">
        <v>7735</v>
      </c>
    </row>
    <row r="4688" spans="1:28" x14ac:dyDescent="0.35">
      <c r="A4688" t="s">
        <v>4236</v>
      </c>
      <c r="B4688" t="s">
        <v>1766</v>
      </c>
      <c r="C4688" t="s">
        <v>1766</v>
      </c>
      <c r="G4688" s="1">
        <v>28.080511146217539</v>
      </c>
      <c r="H4688" s="1">
        <v>292.89999999999998</v>
      </c>
      <c r="K4688" s="4">
        <v>110788636.17</v>
      </c>
      <c r="L4688" s="5">
        <v>4525001</v>
      </c>
      <c r="M4688" s="6">
        <v>24.483671090000001</v>
      </c>
      <c r="AB4688" s="8" t="s">
        <v>7735</v>
      </c>
    </row>
    <row r="4689" spans="1:28" x14ac:dyDescent="0.35">
      <c r="A4689" t="s">
        <v>4236</v>
      </c>
      <c r="B4689" t="s">
        <v>9327</v>
      </c>
      <c r="C4689" t="s">
        <v>9327</v>
      </c>
      <c r="G4689" s="1">
        <v>70.420441731864116</v>
      </c>
      <c r="H4689" s="1">
        <v>0</v>
      </c>
      <c r="K4689" s="4">
        <v>110788636.17</v>
      </c>
      <c r="L4689" s="5">
        <v>4525001</v>
      </c>
      <c r="M4689" s="6">
        <v>24.483671090000001</v>
      </c>
      <c r="AB4689" s="8" t="s">
        <v>7735</v>
      </c>
    </row>
    <row r="4690" spans="1:28" x14ac:dyDescent="0.35">
      <c r="A4690" t="s">
        <v>4236</v>
      </c>
      <c r="B4690" t="s">
        <v>9328</v>
      </c>
      <c r="C4690" t="s">
        <v>9328</v>
      </c>
      <c r="G4690" s="1">
        <v>197.96155612726051</v>
      </c>
      <c r="H4690" s="1">
        <v>0</v>
      </c>
      <c r="K4690" s="4">
        <v>110788636.17</v>
      </c>
      <c r="L4690" s="5">
        <v>4525001</v>
      </c>
      <c r="M4690" s="6">
        <v>24.483671090000001</v>
      </c>
      <c r="AB4690" s="8" t="s">
        <v>7735</v>
      </c>
    </row>
    <row r="4691" spans="1:28" x14ac:dyDescent="0.35">
      <c r="A4691" t="s">
        <v>4236</v>
      </c>
      <c r="B4691" t="s">
        <v>9329</v>
      </c>
      <c r="C4691" t="s">
        <v>9329</v>
      </c>
      <c r="G4691" s="1">
        <v>-130.7975392805341</v>
      </c>
      <c r="H4691" s="1">
        <v>0</v>
      </c>
      <c r="K4691" s="4">
        <v>110788636.17</v>
      </c>
      <c r="L4691" s="5">
        <v>4525001</v>
      </c>
      <c r="M4691" s="6">
        <v>24.483671090000001</v>
      </c>
      <c r="AB4691" s="8" t="s">
        <v>7735</v>
      </c>
    </row>
    <row r="4692" spans="1:28" x14ac:dyDescent="0.35">
      <c r="A4692" t="s">
        <v>4236</v>
      </c>
      <c r="B4692" t="s">
        <v>9330</v>
      </c>
      <c r="C4692" t="s">
        <v>9330</v>
      </c>
      <c r="G4692" s="1">
        <v>-10.370318905391207</v>
      </c>
      <c r="H4692" s="1">
        <v>0</v>
      </c>
      <c r="K4692" s="4">
        <v>110788636.17</v>
      </c>
      <c r="L4692" s="5">
        <v>4525001</v>
      </c>
      <c r="M4692" s="6">
        <v>24.483671090000001</v>
      </c>
      <c r="AB4692" s="8" t="s">
        <v>7735</v>
      </c>
    </row>
    <row r="4693" spans="1:28" x14ac:dyDescent="0.35">
      <c r="A4693" t="s">
        <v>4236</v>
      </c>
      <c r="B4693" t="s">
        <v>9331</v>
      </c>
      <c r="C4693" t="s">
        <v>9331</v>
      </c>
      <c r="G4693" s="1">
        <v>4.7254996783903316</v>
      </c>
      <c r="H4693" s="1">
        <v>1.65</v>
      </c>
      <c r="K4693" s="4">
        <v>110788636.17</v>
      </c>
      <c r="L4693" s="5">
        <v>4525001</v>
      </c>
      <c r="M4693" s="6">
        <v>24.483671090000001</v>
      </c>
      <c r="AB4693" s="8" t="s">
        <v>7735</v>
      </c>
    </row>
    <row r="4694" spans="1:28" x14ac:dyDescent="0.35">
      <c r="A4694" t="s">
        <v>4236</v>
      </c>
      <c r="B4694" t="s">
        <v>9332</v>
      </c>
      <c r="C4694" t="s">
        <v>9332</v>
      </c>
      <c r="G4694" s="1">
        <v>4.5862656548474714</v>
      </c>
      <c r="H4694" s="1">
        <v>1.9</v>
      </c>
      <c r="K4694" s="4">
        <v>110788636.17</v>
      </c>
      <c r="L4694" s="5">
        <v>4525001</v>
      </c>
      <c r="M4694" s="6">
        <v>24.483671090000001</v>
      </c>
      <c r="AB4694" s="8" t="s">
        <v>7735</v>
      </c>
    </row>
    <row r="4695" spans="1:28" x14ac:dyDescent="0.35">
      <c r="A4695" t="s">
        <v>4236</v>
      </c>
      <c r="B4695" t="s">
        <v>9333</v>
      </c>
      <c r="C4695" t="s">
        <v>9333</v>
      </c>
      <c r="G4695" s="1">
        <v>4.5825341215966091</v>
      </c>
      <c r="H4695" s="1">
        <v>1.9</v>
      </c>
      <c r="K4695" s="4">
        <v>110788636.17</v>
      </c>
      <c r="L4695" s="5">
        <v>4525001</v>
      </c>
      <c r="M4695" s="6">
        <v>24.483671090000001</v>
      </c>
      <c r="AB4695" s="8" t="s">
        <v>7735</v>
      </c>
    </row>
    <row r="4696" spans="1:28" x14ac:dyDescent="0.35">
      <c r="A4696" t="s">
        <v>4236</v>
      </c>
      <c r="B4696" t="s">
        <v>9334</v>
      </c>
      <c r="C4696" t="s">
        <v>9334</v>
      </c>
      <c r="G4696" s="1">
        <v>13.997196854232197</v>
      </c>
      <c r="H4696" s="1">
        <v>1.95</v>
      </c>
      <c r="K4696" s="4">
        <v>110788636.17</v>
      </c>
      <c r="L4696" s="5">
        <v>4525001</v>
      </c>
      <c r="M4696" s="6">
        <v>24.483671090000001</v>
      </c>
      <c r="AB4696" s="8" t="s">
        <v>7735</v>
      </c>
    </row>
    <row r="4697" spans="1:28" x14ac:dyDescent="0.35">
      <c r="A4697" t="s">
        <v>4236</v>
      </c>
      <c r="B4697" t="s">
        <v>9335</v>
      </c>
      <c r="C4697" t="s">
        <v>9335</v>
      </c>
      <c r="G4697" s="1">
        <v>9.4667178951818567</v>
      </c>
      <c r="H4697" s="1">
        <v>2.2000000000000002</v>
      </c>
      <c r="K4697" s="4">
        <v>110788636.17</v>
      </c>
      <c r="L4697" s="5">
        <v>4525001</v>
      </c>
      <c r="M4697" s="6">
        <v>24.483671090000001</v>
      </c>
      <c r="AB4697" s="8" t="s">
        <v>7735</v>
      </c>
    </row>
    <row r="4698" spans="1:28" x14ac:dyDescent="0.35">
      <c r="A4698" t="s">
        <v>4236</v>
      </c>
      <c r="B4698" t="s">
        <v>9336</v>
      </c>
      <c r="C4698" t="s">
        <v>9336</v>
      </c>
      <c r="G4698" s="1">
        <v>18.145928627119343</v>
      </c>
      <c r="H4698" s="1">
        <v>2.15</v>
      </c>
      <c r="K4698" s="4">
        <v>110788636.17</v>
      </c>
      <c r="L4698" s="5">
        <v>4525001</v>
      </c>
      <c r="M4698" s="6">
        <v>24.483671090000001</v>
      </c>
      <c r="AB4698" s="8" t="s">
        <v>7735</v>
      </c>
    </row>
    <row r="4699" spans="1:28" x14ac:dyDescent="0.35">
      <c r="A4699" t="s">
        <v>4236</v>
      </c>
      <c r="B4699" t="s">
        <v>9337</v>
      </c>
      <c r="C4699" t="s">
        <v>9337</v>
      </c>
      <c r="G4699" s="1">
        <v>8.9140611310202811</v>
      </c>
      <c r="H4699" s="1">
        <v>2.35</v>
      </c>
      <c r="K4699" s="4">
        <v>110788636.17</v>
      </c>
      <c r="L4699" s="5">
        <v>4525001</v>
      </c>
      <c r="M4699" s="6">
        <v>24.483671090000001</v>
      </c>
      <c r="AB4699" s="8" t="s">
        <v>7735</v>
      </c>
    </row>
    <row r="4700" spans="1:28" x14ac:dyDescent="0.35">
      <c r="A4700" t="s">
        <v>4236</v>
      </c>
      <c r="B4700" t="s">
        <v>9338</v>
      </c>
      <c r="C4700" t="s">
        <v>9338</v>
      </c>
      <c r="G4700" s="1">
        <v>14.165177052476611</v>
      </c>
      <c r="H4700" s="1">
        <v>2.27</v>
      </c>
      <c r="K4700" s="4">
        <v>110788636.17</v>
      </c>
      <c r="L4700" s="5">
        <v>4525001</v>
      </c>
      <c r="M4700" s="6">
        <v>24.483671090000001</v>
      </c>
      <c r="AB4700" s="8" t="s">
        <v>7735</v>
      </c>
    </row>
    <row r="4701" spans="1:28" x14ac:dyDescent="0.35">
      <c r="A4701" t="s">
        <v>4236</v>
      </c>
      <c r="B4701" t="s">
        <v>9339</v>
      </c>
      <c r="C4701" t="s">
        <v>9339</v>
      </c>
      <c r="G4701" s="1">
        <v>4.7915639118699591</v>
      </c>
      <c r="H4701" s="1">
        <v>2.4</v>
      </c>
      <c r="K4701" s="4">
        <v>110788636.17</v>
      </c>
      <c r="L4701" s="5">
        <v>4525001</v>
      </c>
      <c r="M4701" s="6">
        <v>24.483671090000001</v>
      </c>
      <c r="AB4701" s="8" t="s">
        <v>7735</v>
      </c>
    </row>
    <row r="4702" spans="1:28" x14ac:dyDescent="0.35">
      <c r="A4702" t="s">
        <v>4236</v>
      </c>
      <c r="B4702" t="s">
        <v>9340</v>
      </c>
      <c r="C4702" t="s">
        <v>9340</v>
      </c>
      <c r="G4702" s="1">
        <v>4.8502655322950705</v>
      </c>
      <c r="H4702" s="1">
        <v>2.6</v>
      </c>
      <c r="K4702" s="4">
        <v>110788636.17</v>
      </c>
      <c r="L4702" s="5">
        <v>4525001</v>
      </c>
      <c r="M4702" s="6">
        <v>24.483671090000001</v>
      </c>
      <c r="AB4702" s="8" t="s">
        <v>7735</v>
      </c>
    </row>
    <row r="4703" spans="1:28" x14ac:dyDescent="0.35">
      <c r="A4703" t="s">
        <v>4236</v>
      </c>
      <c r="B4703" t="s">
        <v>9341</v>
      </c>
      <c r="C4703" t="s">
        <v>9341</v>
      </c>
      <c r="G4703" s="1">
        <v>4.8501434405421699</v>
      </c>
      <c r="H4703" s="1">
        <v>3.1</v>
      </c>
      <c r="K4703" s="4">
        <v>110788636.17</v>
      </c>
      <c r="L4703" s="5">
        <v>4525001</v>
      </c>
      <c r="M4703" s="6">
        <v>24.483671090000001</v>
      </c>
      <c r="AB4703" s="8" t="s">
        <v>7735</v>
      </c>
    </row>
    <row r="4704" spans="1:28" x14ac:dyDescent="0.35">
      <c r="A4704" t="s">
        <v>4236</v>
      </c>
      <c r="B4704" t="s">
        <v>9342</v>
      </c>
      <c r="C4704" t="s">
        <v>9342</v>
      </c>
      <c r="G4704" s="1">
        <v>-2.0244902994124656</v>
      </c>
      <c r="H4704" s="1">
        <v>8.6</v>
      </c>
      <c r="K4704" s="4">
        <v>110788636.17</v>
      </c>
      <c r="L4704" s="5">
        <v>4525001</v>
      </c>
      <c r="M4704" s="6">
        <v>24.483671090000001</v>
      </c>
      <c r="AB4704" s="8" t="s">
        <v>7735</v>
      </c>
    </row>
    <row r="4705" spans="1:28" x14ac:dyDescent="0.35">
      <c r="A4705" t="s">
        <v>4236</v>
      </c>
      <c r="B4705" t="s">
        <v>9343</v>
      </c>
      <c r="C4705" t="s">
        <v>9343</v>
      </c>
      <c r="G4705" s="1">
        <v>-4.3117534553092032</v>
      </c>
      <c r="H4705" s="1">
        <v>23</v>
      </c>
      <c r="K4705" s="4">
        <v>110788636.17</v>
      </c>
      <c r="L4705" s="5">
        <v>4525001</v>
      </c>
      <c r="M4705" s="6">
        <v>24.483671090000001</v>
      </c>
      <c r="AB4705" s="8" t="s">
        <v>7735</v>
      </c>
    </row>
    <row r="4706" spans="1:28" x14ac:dyDescent="0.35">
      <c r="A4706" t="s">
        <v>4236</v>
      </c>
      <c r="B4706" t="s">
        <v>9344</v>
      </c>
      <c r="C4706" t="s">
        <v>9344</v>
      </c>
      <c r="G4706" s="1">
        <v>-4.2711234104847646</v>
      </c>
      <c r="H4706" s="1">
        <v>7.86</v>
      </c>
      <c r="K4706" s="4">
        <v>110788636.17</v>
      </c>
      <c r="L4706" s="5">
        <v>4525001</v>
      </c>
      <c r="M4706" s="6">
        <v>24.483671090000001</v>
      </c>
      <c r="AB4706" s="8" t="s">
        <v>7735</v>
      </c>
    </row>
    <row r="4707" spans="1:28" x14ac:dyDescent="0.35">
      <c r="A4707" t="s">
        <v>4236</v>
      </c>
      <c r="B4707" t="s">
        <v>9345</v>
      </c>
      <c r="C4707" t="s">
        <v>9345</v>
      </c>
      <c r="G4707" s="1">
        <v>-2.0303891230150679</v>
      </c>
      <c r="H4707" s="1">
        <v>10.210000000000001</v>
      </c>
      <c r="K4707" s="4">
        <v>110788636.17</v>
      </c>
      <c r="L4707" s="5">
        <v>4525001</v>
      </c>
      <c r="M4707" s="6">
        <v>24.483671090000001</v>
      </c>
      <c r="AB4707" s="8" t="s">
        <v>7735</v>
      </c>
    </row>
    <row r="4708" spans="1:28" x14ac:dyDescent="0.35">
      <c r="A4708" t="s">
        <v>4236</v>
      </c>
      <c r="B4708" t="s">
        <v>6325</v>
      </c>
      <c r="C4708" t="s">
        <v>6325</v>
      </c>
      <c r="G4708" s="1">
        <v>-5.9604489236131579</v>
      </c>
      <c r="H4708" s="1">
        <v>9.6</v>
      </c>
      <c r="K4708" s="4">
        <v>110788636.17</v>
      </c>
      <c r="L4708" s="5">
        <v>4525001</v>
      </c>
      <c r="M4708" s="6">
        <v>24.483671090000001</v>
      </c>
      <c r="AB4708" s="8" t="s">
        <v>7735</v>
      </c>
    </row>
    <row r="4709" spans="1:28" x14ac:dyDescent="0.35">
      <c r="A4709" t="s">
        <v>4236</v>
      </c>
      <c r="B4709" t="s">
        <v>9346</v>
      </c>
      <c r="C4709" t="s">
        <v>9346</v>
      </c>
      <c r="G4709" s="1">
        <v>-4.2270611959223539</v>
      </c>
      <c r="H4709" s="1">
        <v>9.6999999999999993</v>
      </c>
      <c r="K4709" s="4">
        <v>110788636.17</v>
      </c>
      <c r="L4709" s="5">
        <v>4525001</v>
      </c>
      <c r="M4709" s="6">
        <v>24.483671090000001</v>
      </c>
      <c r="AB4709" s="8" t="s">
        <v>7735</v>
      </c>
    </row>
    <row r="4710" spans="1:28" x14ac:dyDescent="0.35">
      <c r="A4710" t="s">
        <v>4236</v>
      </c>
      <c r="B4710" t="s">
        <v>9347</v>
      </c>
      <c r="C4710" t="s">
        <v>9347</v>
      </c>
      <c r="G4710" s="1">
        <v>-1.9904969218713697</v>
      </c>
      <c r="H4710" s="1">
        <v>11.3</v>
      </c>
      <c r="K4710" s="4">
        <v>110788636.17</v>
      </c>
      <c r="L4710" s="5">
        <v>4525001</v>
      </c>
      <c r="M4710" s="6">
        <v>24.483671090000001</v>
      </c>
      <c r="AB4710" s="8" t="s">
        <v>7735</v>
      </c>
    </row>
    <row r="4711" spans="1:28" x14ac:dyDescent="0.35">
      <c r="A4711" t="s">
        <v>4236</v>
      </c>
      <c r="B4711" t="s">
        <v>9348</v>
      </c>
      <c r="C4711" t="s">
        <v>9348</v>
      </c>
      <c r="G4711" s="1">
        <v>-2.165685632446821</v>
      </c>
      <c r="H4711" s="1">
        <v>10.1</v>
      </c>
      <c r="K4711" s="4">
        <v>110788636.17</v>
      </c>
      <c r="L4711" s="5">
        <v>4525001</v>
      </c>
      <c r="M4711" s="6">
        <v>24.483671090000001</v>
      </c>
      <c r="AB4711" s="8" t="s">
        <v>7735</v>
      </c>
    </row>
    <row r="4712" spans="1:28" x14ac:dyDescent="0.35">
      <c r="A4712" t="s">
        <v>4236</v>
      </c>
      <c r="B4712" t="s">
        <v>9349</v>
      </c>
      <c r="C4712" t="s">
        <v>9349</v>
      </c>
      <c r="G4712" s="1">
        <v>-2.2442948651912271</v>
      </c>
      <c r="H4712" s="1">
        <v>11.07</v>
      </c>
      <c r="K4712" s="4">
        <v>110788636.17</v>
      </c>
      <c r="L4712" s="5">
        <v>4525001</v>
      </c>
      <c r="M4712" s="6">
        <v>24.483671090000001</v>
      </c>
      <c r="AB4712" s="8" t="s">
        <v>7735</v>
      </c>
    </row>
    <row r="4713" spans="1:28" x14ac:dyDescent="0.35">
      <c r="A4713" t="s">
        <v>4236</v>
      </c>
      <c r="B4713" t="s">
        <v>9350</v>
      </c>
      <c r="C4713" t="s">
        <v>9350</v>
      </c>
      <c r="G4713" s="1">
        <v>-4.4994004822879381</v>
      </c>
      <c r="H4713" s="1">
        <v>10.1</v>
      </c>
      <c r="K4713" s="4">
        <v>110788636.17</v>
      </c>
      <c r="L4713" s="5">
        <v>4525001</v>
      </c>
      <c r="M4713" s="6">
        <v>24.483671090000001</v>
      </c>
      <c r="AB4713" s="8" t="s">
        <v>7735</v>
      </c>
    </row>
    <row r="4714" spans="1:28" x14ac:dyDescent="0.35">
      <c r="A4714" t="s">
        <v>4236</v>
      </c>
      <c r="B4714" t="s">
        <v>9351</v>
      </c>
      <c r="C4714" t="s">
        <v>9351</v>
      </c>
      <c r="G4714" s="1">
        <v>-2.2890135139604273</v>
      </c>
      <c r="H4714" s="1">
        <v>10.050000000000001</v>
      </c>
      <c r="K4714" s="4">
        <v>110788636.17</v>
      </c>
      <c r="L4714" s="5">
        <v>4525001</v>
      </c>
      <c r="M4714" s="6">
        <v>24.483671090000001</v>
      </c>
      <c r="AB4714" s="8" t="s">
        <v>7735</v>
      </c>
    </row>
    <row r="4715" spans="1:28" x14ac:dyDescent="0.35">
      <c r="A4715" t="s">
        <v>4236</v>
      </c>
      <c r="B4715" t="s">
        <v>9352</v>
      </c>
      <c r="C4715" t="s">
        <v>9352</v>
      </c>
      <c r="G4715" s="1">
        <v>-2.244092345976886</v>
      </c>
      <c r="H4715" s="1">
        <v>13.6</v>
      </c>
      <c r="K4715" s="4">
        <v>110788636.17</v>
      </c>
      <c r="L4715" s="5">
        <v>4525001</v>
      </c>
      <c r="M4715" s="6">
        <v>24.483671090000001</v>
      </c>
      <c r="AB4715" s="8" t="s">
        <v>7735</v>
      </c>
    </row>
    <row r="4716" spans="1:28" x14ac:dyDescent="0.35">
      <c r="A4716" t="s">
        <v>4236</v>
      </c>
      <c r="B4716" t="s">
        <v>9353</v>
      </c>
      <c r="C4716" t="s">
        <v>9353</v>
      </c>
      <c r="G4716" s="1">
        <v>-2.3304682937928405</v>
      </c>
      <c r="H4716" s="1">
        <v>13.2</v>
      </c>
      <c r="K4716" s="4">
        <v>110788636.17</v>
      </c>
      <c r="L4716" s="5">
        <v>4525001</v>
      </c>
      <c r="M4716" s="6">
        <v>24.483671090000001</v>
      </c>
      <c r="AB4716" s="8" t="s">
        <v>7735</v>
      </c>
    </row>
    <row r="4717" spans="1:28" x14ac:dyDescent="0.35">
      <c r="A4717" t="s">
        <v>4236</v>
      </c>
      <c r="B4717" t="s">
        <v>9354</v>
      </c>
      <c r="C4717" t="s">
        <v>9354</v>
      </c>
      <c r="G4717" s="1">
        <v>-2.2912855463753634</v>
      </c>
      <c r="H4717" s="1">
        <v>11.5</v>
      </c>
      <c r="K4717" s="4">
        <v>110788636.17</v>
      </c>
      <c r="L4717" s="5">
        <v>4525001</v>
      </c>
      <c r="M4717" s="6">
        <v>24.483671090000001</v>
      </c>
      <c r="AB4717" s="8" t="s">
        <v>7735</v>
      </c>
    </row>
    <row r="4718" spans="1:28" x14ac:dyDescent="0.35">
      <c r="A4718" t="s">
        <v>4236</v>
      </c>
      <c r="B4718" t="s">
        <v>9355</v>
      </c>
      <c r="C4718" t="s">
        <v>9355</v>
      </c>
      <c r="G4718" s="1">
        <v>8.9839054134847007</v>
      </c>
      <c r="H4718" s="1">
        <v>3.8</v>
      </c>
      <c r="K4718" s="4">
        <v>110788636.17</v>
      </c>
      <c r="L4718" s="5">
        <v>4525001</v>
      </c>
      <c r="M4718" s="6">
        <v>24.483671090000001</v>
      </c>
      <c r="AB4718" s="8" t="s">
        <v>7735</v>
      </c>
    </row>
    <row r="4719" spans="1:28" x14ac:dyDescent="0.35">
      <c r="A4719" t="s">
        <v>4236</v>
      </c>
      <c r="B4719" t="s">
        <v>9356</v>
      </c>
      <c r="C4719" t="s">
        <v>9356</v>
      </c>
      <c r="G4719" s="1">
        <v>8.7231852783839159</v>
      </c>
      <c r="H4719" s="1">
        <v>4</v>
      </c>
      <c r="K4719" s="4">
        <v>110788636.17</v>
      </c>
      <c r="L4719" s="5">
        <v>4525001</v>
      </c>
      <c r="M4719" s="6">
        <v>24.483671090000001</v>
      </c>
      <c r="AB4719" s="8" t="s">
        <v>7735</v>
      </c>
    </row>
    <row r="4720" spans="1:28" x14ac:dyDescent="0.35">
      <c r="A4720" t="s">
        <v>4236</v>
      </c>
      <c r="B4720" t="s">
        <v>9357</v>
      </c>
      <c r="C4720" t="s">
        <v>9357</v>
      </c>
      <c r="G4720" s="1">
        <v>8.8207331417528287</v>
      </c>
      <c r="H4720" s="1">
        <v>4.0999999999999996</v>
      </c>
      <c r="K4720" s="4">
        <v>110788636.17</v>
      </c>
      <c r="L4720" s="5">
        <v>4525001</v>
      </c>
      <c r="M4720" s="6">
        <v>24.483671090000001</v>
      </c>
      <c r="AB4720" s="8" t="s">
        <v>7735</v>
      </c>
    </row>
    <row r="4721" spans="1:28" x14ac:dyDescent="0.35">
      <c r="A4721" t="s">
        <v>4236</v>
      </c>
      <c r="B4721" t="s">
        <v>9358</v>
      </c>
      <c r="C4721" t="s">
        <v>9358</v>
      </c>
      <c r="G4721" s="1">
        <v>4.282286691845365</v>
      </c>
      <c r="H4721" s="1">
        <v>4.41</v>
      </c>
      <c r="K4721" s="4">
        <v>110788636.17</v>
      </c>
      <c r="L4721" s="5">
        <v>4525001</v>
      </c>
      <c r="M4721" s="6">
        <v>24.483671090000001</v>
      </c>
      <c r="AB4721" s="8" t="s">
        <v>7735</v>
      </c>
    </row>
    <row r="4722" spans="1:28" x14ac:dyDescent="0.35">
      <c r="A4722" t="s">
        <v>4236</v>
      </c>
      <c r="B4722" t="s">
        <v>9359</v>
      </c>
      <c r="C4722" t="s">
        <v>9359</v>
      </c>
      <c r="G4722" s="1">
        <v>8.7582041510099096</v>
      </c>
      <c r="H4722" s="1">
        <v>4.51</v>
      </c>
      <c r="K4722" s="4">
        <v>110788636.17</v>
      </c>
      <c r="L4722" s="5">
        <v>4525001</v>
      </c>
      <c r="M4722" s="6">
        <v>24.483671090000001</v>
      </c>
      <c r="AB4722" s="8" t="s">
        <v>7735</v>
      </c>
    </row>
    <row r="4723" spans="1:28" x14ac:dyDescent="0.35">
      <c r="A4723" t="s">
        <v>4236</v>
      </c>
      <c r="B4723" t="s">
        <v>9360</v>
      </c>
      <c r="C4723" t="s">
        <v>9360</v>
      </c>
      <c r="G4723" s="1">
        <v>4.2524788225319909</v>
      </c>
      <c r="H4723" s="1">
        <v>4.5999999999999996</v>
      </c>
      <c r="K4723" s="4">
        <v>110788636.17</v>
      </c>
      <c r="L4723" s="5">
        <v>4525001</v>
      </c>
      <c r="M4723" s="6">
        <v>24.483671090000001</v>
      </c>
      <c r="AB4723" s="8" t="s">
        <v>7735</v>
      </c>
    </row>
    <row r="4724" spans="1:28" x14ac:dyDescent="0.35">
      <c r="A4724" t="s">
        <v>4236</v>
      </c>
      <c r="B4724" t="s">
        <v>9361</v>
      </c>
      <c r="C4724" t="s">
        <v>9361</v>
      </c>
      <c r="G4724" s="1">
        <v>4.1488760055205436</v>
      </c>
      <c r="H4724" s="1">
        <v>4.7</v>
      </c>
      <c r="K4724" s="4">
        <v>110788636.17</v>
      </c>
      <c r="L4724" s="5">
        <v>4525001</v>
      </c>
      <c r="M4724" s="6">
        <v>24.483671090000001</v>
      </c>
      <c r="AB4724" s="8" t="s">
        <v>7735</v>
      </c>
    </row>
    <row r="4725" spans="1:28" x14ac:dyDescent="0.35">
      <c r="A4725" t="s">
        <v>4236</v>
      </c>
      <c r="B4725" t="s">
        <v>9362</v>
      </c>
      <c r="C4725" t="s">
        <v>9362</v>
      </c>
      <c r="G4725" s="1">
        <v>4.4921196100253331</v>
      </c>
      <c r="H4725" s="1">
        <v>5.2</v>
      </c>
      <c r="K4725" s="4">
        <v>110788636.17</v>
      </c>
      <c r="L4725" s="5">
        <v>4525001</v>
      </c>
      <c r="M4725" s="6">
        <v>24.483671090000001</v>
      </c>
      <c r="AB4725" s="8" t="s">
        <v>7735</v>
      </c>
    </row>
    <row r="4726" spans="1:28" x14ac:dyDescent="0.35">
      <c r="A4726" t="s">
        <v>4236</v>
      </c>
      <c r="B4726" t="s">
        <v>9363</v>
      </c>
      <c r="C4726" t="s">
        <v>9363</v>
      </c>
      <c r="G4726" s="1">
        <v>4.4393228569398362</v>
      </c>
      <c r="H4726" s="1">
        <v>6.8</v>
      </c>
      <c r="K4726" s="4">
        <v>110788636.17</v>
      </c>
      <c r="L4726" s="5">
        <v>4525001</v>
      </c>
      <c r="M4726" s="6">
        <v>24.483671090000001</v>
      </c>
      <c r="AB4726" s="8" t="s">
        <v>7735</v>
      </c>
    </row>
    <row r="4727" spans="1:28" x14ac:dyDescent="0.35">
      <c r="A4727" t="s">
        <v>4236</v>
      </c>
      <c r="B4727" t="s">
        <v>9364</v>
      </c>
      <c r="C4727" t="s">
        <v>9364</v>
      </c>
      <c r="G4727" s="1">
        <v>8.9369151094261134</v>
      </c>
      <c r="H4727" s="1">
        <v>7.3</v>
      </c>
      <c r="K4727" s="4">
        <v>110788636.17</v>
      </c>
      <c r="L4727" s="5">
        <v>4525001</v>
      </c>
      <c r="M4727" s="6">
        <v>24.483671090000001</v>
      </c>
      <c r="AB4727" s="8" t="s">
        <v>7735</v>
      </c>
    </row>
    <row r="4728" spans="1:28" x14ac:dyDescent="0.35">
      <c r="A4728" t="s">
        <v>4236</v>
      </c>
      <c r="B4728" t="s">
        <v>9365</v>
      </c>
      <c r="C4728" t="s">
        <v>9365</v>
      </c>
      <c r="G4728" s="1">
        <v>4.4978042639911369</v>
      </c>
      <c r="H4728" s="1">
        <v>7.4</v>
      </c>
      <c r="K4728" s="4">
        <v>110788636.17</v>
      </c>
      <c r="L4728" s="5">
        <v>4525001</v>
      </c>
      <c r="M4728" s="6">
        <v>24.483671090000001</v>
      </c>
      <c r="AB4728" s="8" t="s">
        <v>7735</v>
      </c>
    </row>
    <row r="4729" spans="1:28" x14ac:dyDescent="0.35">
      <c r="A4729" t="s">
        <v>4236</v>
      </c>
      <c r="B4729" t="s">
        <v>9366</v>
      </c>
      <c r="C4729" t="s">
        <v>9366</v>
      </c>
      <c r="G4729" s="1">
        <v>-2.0991109512923187</v>
      </c>
      <c r="H4729" s="1">
        <v>14</v>
      </c>
      <c r="K4729" s="4">
        <v>110788636.17</v>
      </c>
      <c r="L4729" s="5">
        <v>4525001</v>
      </c>
      <c r="M4729" s="6">
        <v>24.483671090000001</v>
      </c>
      <c r="AB4729" s="8" t="s">
        <v>7735</v>
      </c>
    </row>
    <row r="4730" spans="1:28" x14ac:dyDescent="0.35">
      <c r="A4730" t="s">
        <v>4236</v>
      </c>
      <c r="B4730" t="s">
        <v>9367</v>
      </c>
      <c r="C4730" t="s">
        <v>9367</v>
      </c>
      <c r="G4730" s="1">
        <v>-2.0839798696420946</v>
      </c>
      <c r="H4730" s="1">
        <v>14.2</v>
      </c>
      <c r="K4730" s="4">
        <v>110788636.17</v>
      </c>
      <c r="L4730" s="5">
        <v>4525001</v>
      </c>
      <c r="M4730" s="6">
        <v>24.483671090000001</v>
      </c>
      <c r="AB4730" s="8" t="s">
        <v>7735</v>
      </c>
    </row>
    <row r="4731" spans="1:28" x14ac:dyDescent="0.35">
      <c r="A4731" t="s">
        <v>4236</v>
      </c>
      <c r="B4731" t="s">
        <v>9368</v>
      </c>
      <c r="C4731" t="s">
        <v>9368</v>
      </c>
      <c r="G4731" s="1">
        <v>-1.9821221218291174</v>
      </c>
      <c r="H4731" s="1">
        <v>15.8</v>
      </c>
      <c r="K4731" s="4">
        <v>110788636.17</v>
      </c>
      <c r="L4731" s="5">
        <v>4525001</v>
      </c>
      <c r="M4731" s="6">
        <v>24.483671090000001</v>
      </c>
      <c r="AB4731" s="8" t="s">
        <v>7735</v>
      </c>
    </row>
    <row r="4732" spans="1:28" x14ac:dyDescent="0.35">
      <c r="A4732" t="s">
        <v>4236</v>
      </c>
      <c r="B4732" t="s">
        <v>9369</v>
      </c>
      <c r="C4732" t="s">
        <v>9369</v>
      </c>
      <c r="G4732" s="1">
        <v>-2.0771454785259933</v>
      </c>
      <c r="H4732" s="1">
        <v>15.6</v>
      </c>
      <c r="K4732" s="4">
        <v>110788636.17</v>
      </c>
      <c r="L4732" s="5">
        <v>4525001</v>
      </c>
      <c r="M4732" s="6">
        <v>24.483671090000001</v>
      </c>
      <c r="AB4732" s="8" t="s">
        <v>7735</v>
      </c>
    </row>
    <row r="4733" spans="1:28" x14ac:dyDescent="0.35">
      <c r="A4733" t="s">
        <v>4236</v>
      </c>
      <c r="B4733" t="s">
        <v>9370</v>
      </c>
      <c r="C4733" t="s">
        <v>9370</v>
      </c>
      <c r="G4733" s="1">
        <v>-2.0015237423378016</v>
      </c>
      <c r="H4733" s="1">
        <v>16.3</v>
      </c>
      <c r="K4733" s="4">
        <v>110788636.17</v>
      </c>
      <c r="L4733" s="5">
        <v>4525001</v>
      </c>
      <c r="M4733" s="6">
        <v>24.483671090000001</v>
      </c>
      <c r="AB4733" s="8" t="s">
        <v>7735</v>
      </c>
    </row>
    <row r="4734" spans="1:28" x14ac:dyDescent="0.35">
      <c r="A4734" t="s">
        <v>4236</v>
      </c>
      <c r="B4734" t="s">
        <v>9371</v>
      </c>
      <c r="C4734" t="s">
        <v>9371</v>
      </c>
      <c r="G4734" s="1">
        <v>-1.9598732988594614</v>
      </c>
      <c r="H4734" s="1">
        <v>24.1</v>
      </c>
      <c r="K4734" s="4">
        <v>110788636.17</v>
      </c>
      <c r="L4734" s="5">
        <v>4525001</v>
      </c>
      <c r="M4734" s="6">
        <v>24.483671090000001</v>
      </c>
      <c r="AB4734" s="8" t="s">
        <v>7735</v>
      </c>
    </row>
    <row r="4735" spans="1:28" x14ac:dyDescent="0.35">
      <c r="A4735" t="s">
        <v>4236</v>
      </c>
      <c r="B4735" t="s">
        <v>9372</v>
      </c>
      <c r="C4735" t="s">
        <v>9372</v>
      </c>
      <c r="G4735" s="1">
        <v>-1.94108894939402</v>
      </c>
      <c r="H4735" s="1">
        <v>18.399999999999999</v>
      </c>
      <c r="K4735" s="4">
        <v>110788636.17</v>
      </c>
      <c r="L4735" s="5">
        <v>4525001</v>
      </c>
      <c r="M4735" s="6">
        <v>24.483671090000001</v>
      </c>
      <c r="AB4735" s="8" t="s">
        <v>7735</v>
      </c>
    </row>
    <row r="4736" spans="1:28" x14ac:dyDescent="0.35">
      <c r="A4736" t="s">
        <v>4236</v>
      </c>
      <c r="B4736" t="s">
        <v>9373</v>
      </c>
      <c r="C4736" t="s">
        <v>9373</v>
      </c>
      <c r="G4736" s="1">
        <v>-1.9751691768150983</v>
      </c>
      <c r="H4736" s="1">
        <v>20.100000000000001</v>
      </c>
      <c r="K4736" s="4">
        <v>110788636.17</v>
      </c>
      <c r="L4736" s="5">
        <v>4525001</v>
      </c>
      <c r="M4736" s="6">
        <v>24.483671090000001</v>
      </c>
      <c r="AB4736" s="8" t="s">
        <v>7735</v>
      </c>
    </row>
    <row r="4737" spans="1:28" x14ac:dyDescent="0.35">
      <c r="A4737" t="s">
        <v>4236</v>
      </c>
      <c r="B4737" t="s">
        <v>9374</v>
      </c>
      <c r="C4737" t="s">
        <v>9374</v>
      </c>
      <c r="G4737" s="1">
        <v>-1.933084556608665</v>
      </c>
      <c r="H4737" s="1">
        <v>17.75</v>
      </c>
      <c r="K4737" s="4">
        <v>110788636.17</v>
      </c>
      <c r="L4737" s="5">
        <v>4525001</v>
      </c>
      <c r="M4737" s="6">
        <v>24.483671090000001</v>
      </c>
      <c r="AB4737" s="8" t="s">
        <v>7735</v>
      </c>
    </row>
    <row r="4738" spans="1:28" x14ac:dyDescent="0.35">
      <c r="A4738" t="s">
        <v>4236</v>
      </c>
      <c r="B4738" t="s">
        <v>9375</v>
      </c>
      <c r="C4738" t="s">
        <v>9375</v>
      </c>
      <c r="G4738" s="1">
        <v>-1.9398957607341345</v>
      </c>
      <c r="H4738" s="1">
        <v>19.829999999999998</v>
      </c>
      <c r="K4738" s="4">
        <v>110788636.17</v>
      </c>
      <c r="L4738" s="5">
        <v>4525001</v>
      </c>
      <c r="M4738" s="6">
        <v>24.483671090000001</v>
      </c>
      <c r="AB4738" s="8" t="s">
        <v>7735</v>
      </c>
    </row>
    <row r="4739" spans="1:28" x14ac:dyDescent="0.35">
      <c r="A4739" t="s">
        <v>4236</v>
      </c>
      <c r="B4739" t="s">
        <v>9376</v>
      </c>
      <c r="C4739" t="s">
        <v>9376</v>
      </c>
      <c r="G4739" s="1">
        <v>-1.8863178938820266</v>
      </c>
      <c r="H4739" s="1">
        <v>27.1</v>
      </c>
      <c r="K4739" s="4">
        <v>110788636.17</v>
      </c>
      <c r="L4739" s="5">
        <v>4525001</v>
      </c>
      <c r="M4739" s="6">
        <v>24.483671090000001</v>
      </c>
      <c r="AB4739" s="8" t="s">
        <v>7735</v>
      </c>
    </row>
    <row r="4740" spans="1:28" x14ac:dyDescent="0.35">
      <c r="A4740" t="s">
        <v>4236</v>
      </c>
      <c r="B4740" t="s">
        <v>9377</v>
      </c>
      <c r="C4740" t="s">
        <v>9377</v>
      </c>
      <c r="G4740" s="1">
        <v>-2.0638435848622829</v>
      </c>
      <c r="H4740" s="1">
        <v>22.3</v>
      </c>
      <c r="K4740" s="4">
        <v>110788636.17</v>
      </c>
      <c r="L4740" s="5">
        <v>4525001</v>
      </c>
      <c r="M4740" s="6">
        <v>24.483671090000001</v>
      </c>
      <c r="AB4740" s="8" t="s">
        <v>7735</v>
      </c>
    </row>
    <row r="4741" spans="1:28" x14ac:dyDescent="0.35">
      <c r="A4741" t="s">
        <v>4236</v>
      </c>
      <c r="B4741" t="s">
        <v>9378</v>
      </c>
      <c r="C4741" t="s">
        <v>9378</v>
      </c>
      <c r="G4741" s="1">
        <v>-1.9803505585909735</v>
      </c>
      <c r="H4741" s="1">
        <v>28.5</v>
      </c>
      <c r="K4741" s="4">
        <v>110788636.17</v>
      </c>
      <c r="L4741" s="5">
        <v>4525001</v>
      </c>
      <c r="M4741" s="6">
        <v>24.483671090000001</v>
      </c>
      <c r="AB4741" s="8" t="s">
        <v>7735</v>
      </c>
    </row>
    <row r="4742" spans="1:28" x14ac:dyDescent="0.35">
      <c r="A4742" t="s">
        <v>4236</v>
      </c>
      <c r="B4742" t="s">
        <v>9379</v>
      </c>
      <c r="C4742" t="s">
        <v>9379</v>
      </c>
      <c r="G4742" s="1">
        <v>-4.0589079463245232</v>
      </c>
      <c r="H4742" s="1">
        <v>29.9</v>
      </c>
      <c r="K4742" s="4">
        <v>110788636.17</v>
      </c>
      <c r="L4742" s="5">
        <v>4525001</v>
      </c>
      <c r="M4742" s="6">
        <v>24.483671090000001</v>
      </c>
      <c r="AB4742" s="8" t="s">
        <v>7735</v>
      </c>
    </row>
    <row r="4743" spans="1:28" x14ac:dyDescent="0.35">
      <c r="A4743" t="s">
        <v>4236</v>
      </c>
      <c r="B4743" t="s">
        <v>9380</v>
      </c>
      <c r="C4743" t="s">
        <v>9380</v>
      </c>
      <c r="G4743" s="1">
        <v>-2.0238940692893035</v>
      </c>
      <c r="H4743" s="1">
        <v>28.8</v>
      </c>
      <c r="K4743" s="4">
        <v>110788636.17</v>
      </c>
      <c r="L4743" s="5">
        <v>4525001</v>
      </c>
      <c r="M4743" s="6">
        <v>24.483671090000001</v>
      </c>
      <c r="AB4743" s="8" t="s">
        <v>7735</v>
      </c>
    </row>
    <row r="4744" spans="1:28" x14ac:dyDescent="0.35">
      <c r="A4744" t="s">
        <v>4236</v>
      </c>
      <c r="B4744" t="s">
        <v>9381</v>
      </c>
      <c r="C4744" t="s">
        <v>9381</v>
      </c>
      <c r="G4744" s="1">
        <v>2.3444807873104652</v>
      </c>
      <c r="H4744" s="1">
        <v>3.98</v>
      </c>
      <c r="K4744" s="4">
        <v>110788636.17</v>
      </c>
      <c r="L4744" s="5">
        <v>4525001</v>
      </c>
      <c r="M4744" s="6">
        <v>24.483671090000001</v>
      </c>
      <c r="AB4744" s="8" t="s">
        <v>7735</v>
      </c>
    </row>
    <row r="4745" spans="1:28" x14ac:dyDescent="0.35">
      <c r="A4745" t="s">
        <v>4236</v>
      </c>
      <c r="B4745" t="s">
        <v>9382</v>
      </c>
      <c r="C4745" t="s">
        <v>9382</v>
      </c>
      <c r="G4745" s="1">
        <v>1.518658560457316</v>
      </c>
      <c r="H4745" s="1">
        <v>4.3</v>
      </c>
      <c r="K4745" s="4">
        <v>110788636.17</v>
      </c>
      <c r="L4745" s="5">
        <v>4525001</v>
      </c>
      <c r="M4745" s="6">
        <v>24.483671090000001</v>
      </c>
      <c r="AB4745" s="8" t="s">
        <v>7735</v>
      </c>
    </row>
    <row r="4746" spans="1:28" x14ac:dyDescent="0.35">
      <c r="A4746" t="s">
        <v>4236</v>
      </c>
      <c r="B4746" t="s">
        <v>9383</v>
      </c>
      <c r="C4746" t="s">
        <v>9383</v>
      </c>
      <c r="G4746" s="1">
        <v>4.656643883060414</v>
      </c>
      <c r="H4746" s="1">
        <v>5.2</v>
      </c>
      <c r="K4746" s="4">
        <v>110788636.17</v>
      </c>
      <c r="L4746" s="5">
        <v>4525001</v>
      </c>
      <c r="M4746" s="6">
        <v>24.483671090000001</v>
      </c>
      <c r="AB4746" s="8" t="s">
        <v>7735</v>
      </c>
    </row>
    <row r="4747" spans="1:28" x14ac:dyDescent="0.35">
      <c r="A4747" t="s">
        <v>4236</v>
      </c>
      <c r="B4747" t="s">
        <v>9384</v>
      </c>
      <c r="C4747" t="s">
        <v>9384</v>
      </c>
      <c r="G4747" s="1">
        <v>7.8674937285931206</v>
      </c>
      <c r="H4747" s="1">
        <v>5.0999999999999996</v>
      </c>
      <c r="K4747" s="4">
        <v>110788636.17</v>
      </c>
      <c r="L4747" s="5">
        <v>4525001</v>
      </c>
      <c r="M4747" s="6">
        <v>24.483671090000001</v>
      </c>
      <c r="AB4747" s="8" t="s">
        <v>7735</v>
      </c>
    </row>
    <row r="4748" spans="1:28" x14ac:dyDescent="0.35">
      <c r="A4748" t="s">
        <v>4236</v>
      </c>
      <c r="B4748" t="s">
        <v>9385</v>
      </c>
      <c r="C4748" t="s">
        <v>9385</v>
      </c>
      <c r="G4748" s="1">
        <v>2.1842377377503497</v>
      </c>
      <c r="H4748" s="1">
        <v>6</v>
      </c>
      <c r="K4748" s="4">
        <v>110788636.17</v>
      </c>
      <c r="L4748" s="5">
        <v>4525001</v>
      </c>
      <c r="M4748" s="6">
        <v>24.483671090000001</v>
      </c>
      <c r="AB4748" s="8" t="s">
        <v>7735</v>
      </c>
    </row>
    <row r="4749" spans="1:28" x14ac:dyDescent="0.35">
      <c r="A4749" t="s">
        <v>4236</v>
      </c>
      <c r="B4749" t="s">
        <v>9386</v>
      </c>
      <c r="C4749" t="s">
        <v>9386</v>
      </c>
      <c r="G4749" s="1">
        <v>12.849231788497709</v>
      </c>
      <c r="H4749" s="1">
        <v>6.55</v>
      </c>
      <c r="K4749" s="4">
        <v>110788636.17</v>
      </c>
      <c r="L4749" s="5">
        <v>4525001</v>
      </c>
      <c r="M4749" s="6">
        <v>24.483671090000001</v>
      </c>
      <c r="AB4749" s="8" t="s">
        <v>7735</v>
      </c>
    </row>
    <row r="4750" spans="1:28" x14ac:dyDescent="0.35">
      <c r="A4750" t="s">
        <v>4236</v>
      </c>
      <c r="B4750" t="s">
        <v>9387</v>
      </c>
      <c r="C4750" t="s">
        <v>9387</v>
      </c>
      <c r="G4750" s="1">
        <v>2.6706898721882077</v>
      </c>
      <c r="H4750" s="1">
        <v>6.8</v>
      </c>
      <c r="K4750" s="4">
        <v>110788636.17</v>
      </c>
      <c r="L4750" s="5">
        <v>4525001</v>
      </c>
      <c r="M4750" s="6">
        <v>24.483671090000001</v>
      </c>
      <c r="AB4750" s="8" t="s">
        <v>7735</v>
      </c>
    </row>
    <row r="4751" spans="1:28" x14ac:dyDescent="0.35">
      <c r="A4751" t="s">
        <v>4236</v>
      </c>
      <c r="B4751" t="s">
        <v>9388</v>
      </c>
      <c r="C4751" t="s">
        <v>9388</v>
      </c>
      <c r="G4751" s="1">
        <v>3.7025828923114972</v>
      </c>
      <c r="H4751" s="1">
        <v>7.3</v>
      </c>
      <c r="K4751" s="4">
        <v>110788636.17</v>
      </c>
      <c r="L4751" s="5">
        <v>4525001</v>
      </c>
      <c r="M4751" s="6">
        <v>24.483671090000001</v>
      </c>
      <c r="AB4751" s="8" t="s">
        <v>7735</v>
      </c>
    </row>
    <row r="4752" spans="1:28" x14ac:dyDescent="0.35">
      <c r="A4752" t="s">
        <v>4236</v>
      </c>
      <c r="B4752" t="s">
        <v>9389</v>
      </c>
      <c r="C4752" t="s">
        <v>9389</v>
      </c>
      <c r="G4752" s="1">
        <v>5.3565181708103156</v>
      </c>
      <c r="H4752" s="1">
        <v>8.0500000000000007</v>
      </c>
      <c r="K4752" s="4">
        <v>110788636.17</v>
      </c>
      <c r="L4752" s="5">
        <v>4525001</v>
      </c>
      <c r="M4752" s="6">
        <v>24.483671090000001</v>
      </c>
      <c r="AB4752" s="8" t="s">
        <v>7735</v>
      </c>
    </row>
    <row r="4753" spans="1:28" x14ac:dyDescent="0.35">
      <c r="A4753" t="s">
        <v>4236</v>
      </c>
      <c r="B4753" t="s">
        <v>9390</v>
      </c>
      <c r="C4753" t="s">
        <v>9390</v>
      </c>
      <c r="G4753" s="1">
        <v>7.5576593618223118</v>
      </c>
      <c r="H4753" s="1">
        <v>8.3800000000000008</v>
      </c>
      <c r="K4753" s="4">
        <v>110788636.17</v>
      </c>
      <c r="L4753" s="5">
        <v>4525001</v>
      </c>
      <c r="M4753" s="6">
        <v>24.483671090000001</v>
      </c>
      <c r="AB4753" s="8" t="s">
        <v>7735</v>
      </c>
    </row>
    <row r="4754" spans="1:28" x14ac:dyDescent="0.35">
      <c r="A4754" t="s">
        <v>4236</v>
      </c>
      <c r="B4754" t="s">
        <v>9391</v>
      </c>
      <c r="C4754" t="s">
        <v>9391</v>
      </c>
      <c r="G4754" s="1">
        <v>3.4959140678076892</v>
      </c>
      <c r="H4754" s="1">
        <v>9.32</v>
      </c>
      <c r="K4754" s="4">
        <v>110788636.17</v>
      </c>
      <c r="L4754" s="5">
        <v>4525001</v>
      </c>
      <c r="M4754" s="6">
        <v>24.483671090000001</v>
      </c>
      <c r="AB4754" s="8" t="s">
        <v>7735</v>
      </c>
    </row>
    <row r="4755" spans="1:28" x14ac:dyDescent="0.35">
      <c r="A4755" t="s">
        <v>4236</v>
      </c>
      <c r="B4755" t="s">
        <v>9392</v>
      </c>
      <c r="C4755" t="s">
        <v>9392</v>
      </c>
      <c r="G4755" s="1">
        <v>6.4128759640995607</v>
      </c>
      <c r="H4755" s="1">
        <v>10.1</v>
      </c>
      <c r="K4755" s="4">
        <v>110788636.17</v>
      </c>
      <c r="L4755" s="5">
        <v>4525001</v>
      </c>
      <c r="M4755" s="6">
        <v>24.483671090000001</v>
      </c>
      <c r="AB4755" s="8" t="s">
        <v>7735</v>
      </c>
    </row>
    <row r="4756" spans="1:28" x14ac:dyDescent="0.35">
      <c r="A4756" t="s">
        <v>4236</v>
      </c>
      <c r="B4756" t="s">
        <v>9393</v>
      </c>
      <c r="C4756" t="s">
        <v>9393</v>
      </c>
      <c r="G4756" s="1">
        <v>2.0365268535392751</v>
      </c>
      <c r="H4756" s="1">
        <v>12.22</v>
      </c>
      <c r="K4756" s="4">
        <v>110788636.17</v>
      </c>
      <c r="L4756" s="5">
        <v>4525001</v>
      </c>
      <c r="M4756" s="6">
        <v>24.483671090000001</v>
      </c>
      <c r="AB4756" s="8" t="s">
        <v>7735</v>
      </c>
    </row>
    <row r="4757" spans="1:28" x14ac:dyDescent="0.35">
      <c r="A4757" t="s">
        <v>4236</v>
      </c>
      <c r="B4757" t="s">
        <v>9394</v>
      </c>
      <c r="C4757" t="s">
        <v>9394</v>
      </c>
      <c r="G4757" s="1">
        <v>2.4601776469688033</v>
      </c>
      <c r="H4757" s="1">
        <v>11.7</v>
      </c>
      <c r="K4757" s="4">
        <v>110788636.17</v>
      </c>
      <c r="L4757" s="5">
        <v>4525001</v>
      </c>
      <c r="M4757" s="6">
        <v>24.483671090000001</v>
      </c>
      <c r="AB4757" s="8" t="s">
        <v>7735</v>
      </c>
    </row>
    <row r="4758" spans="1:28" x14ac:dyDescent="0.35">
      <c r="A4758" t="s">
        <v>4236</v>
      </c>
      <c r="B4758" t="s">
        <v>9395</v>
      </c>
      <c r="C4758" t="s">
        <v>9395</v>
      </c>
      <c r="G4758" s="1">
        <v>3.0861731600661075</v>
      </c>
      <c r="H4758" s="1">
        <v>12.05</v>
      </c>
      <c r="K4758" s="4">
        <v>110788636.17</v>
      </c>
      <c r="L4758" s="5">
        <v>4525001</v>
      </c>
      <c r="M4758" s="6">
        <v>24.483671090000001</v>
      </c>
      <c r="AB4758" s="8" t="s">
        <v>7735</v>
      </c>
    </row>
    <row r="4759" spans="1:28" x14ac:dyDescent="0.35">
      <c r="A4759" t="s">
        <v>4236</v>
      </c>
      <c r="B4759" t="s">
        <v>9396</v>
      </c>
      <c r="C4759" t="s">
        <v>9396</v>
      </c>
      <c r="G4759" s="1">
        <v>5.7599927500089905</v>
      </c>
      <c r="H4759" s="1">
        <v>13.1</v>
      </c>
      <c r="K4759" s="4">
        <v>110788636.17</v>
      </c>
      <c r="L4759" s="5">
        <v>4525001</v>
      </c>
      <c r="M4759" s="6">
        <v>24.483671090000001</v>
      </c>
      <c r="AB4759" s="8" t="s">
        <v>7735</v>
      </c>
    </row>
    <row r="4760" spans="1:28" x14ac:dyDescent="0.35">
      <c r="A4760" t="s">
        <v>4236</v>
      </c>
      <c r="B4760" t="s">
        <v>9397</v>
      </c>
      <c r="C4760" t="s">
        <v>9397</v>
      </c>
      <c r="G4760" s="1">
        <v>1.7773774010892438</v>
      </c>
      <c r="H4760" s="1">
        <v>13.6</v>
      </c>
      <c r="K4760" s="4">
        <v>110788636.17</v>
      </c>
      <c r="L4760" s="5">
        <v>4525001</v>
      </c>
      <c r="M4760" s="6">
        <v>24.483671090000001</v>
      </c>
      <c r="AB4760" s="8" t="s">
        <v>7735</v>
      </c>
    </row>
    <row r="4761" spans="1:28" x14ac:dyDescent="0.35">
      <c r="A4761" t="s">
        <v>4236</v>
      </c>
      <c r="B4761" t="s">
        <v>9398</v>
      </c>
      <c r="C4761" t="s">
        <v>9398</v>
      </c>
      <c r="G4761" s="1">
        <v>1.9554977724108467</v>
      </c>
      <c r="H4761" s="1">
        <v>14</v>
      </c>
      <c r="K4761" s="4">
        <v>110788636.17</v>
      </c>
      <c r="L4761" s="5">
        <v>4525001</v>
      </c>
      <c r="M4761" s="6">
        <v>24.483671090000001</v>
      </c>
      <c r="AB4761" s="8" t="s">
        <v>7735</v>
      </c>
    </row>
    <row r="4762" spans="1:28" x14ac:dyDescent="0.35">
      <c r="A4762" t="s">
        <v>4236</v>
      </c>
      <c r="B4762" t="s">
        <v>9399</v>
      </c>
      <c r="C4762" t="s">
        <v>9399</v>
      </c>
      <c r="G4762" s="1">
        <v>2.4414111901528521</v>
      </c>
      <c r="H4762" s="1">
        <v>15.99</v>
      </c>
      <c r="K4762" s="4">
        <v>110788636.17</v>
      </c>
      <c r="L4762" s="5">
        <v>4525001</v>
      </c>
      <c r="M4762" s="6">
        <v>24.483671090000001</v>
      </c>
      <c r="AB4762" s="8" t="s">
        <v>7735</v>
      </c>
    </row>
    <row r="4763" spans="1:28" x14ac:dyDescent="0.35">
      <c r="A4763" t="s">
        <v>4236</v>
      </c>
      <c r="B4763" t="s">
        <v>9400</v>
      </c>
      <c r="C4763" t="s">
        <v>9400</v>
      </c>
      <c r="G4763" s="1">
        <v>4.9098581600137257</v>
      </c>
      <c r="H4763" s="1">
        <v>16.100000000000001</v>
      </c>
      <c r="K4763" s="4">
        <v>110788636.17</v>
      </c>
      <c r="L4763" s="5">
        <v>4525001</v>
      </c>
      <c r="M4763" s="6">
        <v>24.483671090000001</v>
      </c>
      <c r="AB4763" s="8" t="s">
        <v>7735</v>
      </c>
    </row>
    <row r="4764" spans="1:28" x14ac:dyDescent="0.35">
      <c r="A4764" t="s">
        <v>4236</v>
      </c>
      <c r="B4764" t="s">
        <v>9401</v>
      </c>
      <c r="C4764" t="s">
        <v>9401</v>
      </c>
      <c r="G4764" s="1">
        <v>1.5647206018429347</v>
      </c>
      <c r="H4764" s="1">
        <v>17.190000000000001</v>
      </c>
      <c r="K4764" s="4">
        <v>110788636.17</v>
      </c>
      <c r="L4764" s="5">
        <v>4525001</v>
      </c>
      <c r="M4764" s="6">
        <v>24.483671090000001</v>
      </c>
      <c r="AB4764" s="8" t="s">
        <v>7735</v>
      </c>
    </row>
    <row r="4765" spans="1:28" x14ac:dyDescent="0.35">
      <c r="A4765" t="s">
        <v>4236</v>
      </c>
      <c r="B4765" t="s">
        <v>9402</v>
      </c>
      <c r="C4765" t="s">
        <v>9402</v>
      </c>
      <c r="G4765" s="1">
        <v>1.7242930238881449</v>
      </c>
      <c r="H4765" s="1">
        <v>18.100000000000001</v>
      </c>
      <c r="K4765" s="4">
        <v>110788636.17</v>
      </c>
      <c r="L4765" s="5">
        <v>4525001</v>
      </c>
      <c r="M4765" s="6">
        <v>24.483671090000001</v>
      </c>
      <c r="AB4765" s="8" t="s">
        <v>7735</v>
      </c>
    </row>
    <row r="4766" spans="1:28" x14ac:dyDescent="0.35">
      <c r="A4766" t="s">
        <v>4236</v>
      </c>
      <c r="B4766" t="s">
        <v>9403</v>
      </c>
      <c r="C4766" t="s">
        <v>9403</v>
      </c>
      <c r="G4766" s="1">
        <v>0.55377947546071138</v>
      </c>
      <c r="H4766" s="1">
        <v>20.399999999999999</v>
      </c>
      <c r="K4766" s="4">
        <v>110788636.17</v>
      </c>
      <c r="L4766" s="5">
        <v>4525001</v>
      </c>
      <c r="M4766" s="6">
        <v>24.483671090000001</v>
      </c>
      <c r="AB4766" s="8" t="s">
        <v>7735</v>
      </c>
    </row>
    <row r="4767" spans="1:28" x14ac:dyDescent="0.35">
      <c r="A4767" t="s">
        <v>4236</v>
      </c>
      <c r="B4767" t="s">
        <v>9404</v>
      </c>
      <c r="C4767" t="s">
        <v>9404</v>
      </c>
      <c r="G4767" s="1">
        <v>2.161034848158478</v>
      </c>
      <c r="H4767" s="1">
        <v>21.85</v>
      </c>
      <c r="K4767" s="4">
        <v>110788636.17</v>
      </c>
      <c r="L4767" s="5">
        <v>4525001</v>
      </c>
      <c r="M4767" s="6">
        <v>24.483671090000001</v>
      </c>
      <c r="AB4767" s="8" t="s">
        <v>7735</v>
      </c>
    </row>
    <row r="4768" spans="1:28" x14ac:dyDescent="0.35">
      <c r="A4768" t="s">
        <v>4236</v>
      </c>
      <c r="B4768" t="s">
        <v>9405</v>
      </c>
      <c r="C4768" t="s">
        <v>9405</v>
      </c>
      <c r="G4768" s="1">
        <v>3.1323583767022263</v>
      </c>
      <c r="H4768" s="1">
        <v>21.5</v>
      </c>
      <c r="K4768" s="4">
        <v>110788636.17</v>
      </c>
      <c r="L4768" s="5">
        <v>4525001</v>
      </c>
      <c r="M4768" s="6">
        <v>24.483671090000001</v>
      </c>
      <c r="AB4768" s="8" t="s">
        <v>7735</v>
      </c>
    </row>
    <row r="4769" spans="1:28" x14ac:dyDescent="0.35">
      <c r="A4769" t="s">
        <v>4236</v>
      </c>
      <c r="B4769" t="s">
        <v>9406</v>
      </c>
      <c r="C4769" t="s">
        <v>9406</v>
      </c>
      <c r="G4769" s="1">
        <v>0.69403271151240531</v>
      </c>
      <c r="H4769" s="1">
        <v>23.35</v>
      </c>
      <c r="K4769" s="4">
        <v>110788636.17</v>
      </c>
      <c r="L4769" s="5">
        <v>4525001</v>
      </c>
      <c r="M4769" s="6">
        <v>24.483671090000001</v>
      </c>
      <c r="AB4769" s="8" t="s">
        <v>7735</v>
      </c>
    </row>
    <row r="4770" spans="1:28" x14ac:dyDescent="0.35">
      <c r="A4770" t="s">
        <v>4236</v>
      </c>
      <c r="B4770" t="s">
        <v>9407</v>
      </c>
      <c r="C4770" t="s">
        <v>9407</v>
      </c>
      <c r="G4770" s="1">
        <v>1.5317936705805115</v>
      </c>
      <c r="H4770" s="1">
        <v>24.05</v>
      </c>
      <c r="K4770" s="4">
        <v>110788636.17</v>
      </c>
      <c r="L4770" s="5">
        <v>4525001</v>
      </c>
      <c r="M4770" s="6">
        <v>24.483671090000001</v>
      </c>
      <c r="AB4770" s="8" t="s">
        <v>7735</v>
      </c>
    </row>
    <row r="4771" spans="1:28" x14ac:dyDescent="0.35">
      <c r="A4771" t="s">
        <v>4236</v>
      </c>
      <c r="B4771" t="s">
        <v>9408</v>
      </c>
      <c r="C4771" t="s">
        <v>9408</v>
      </c>
      <c r="G4771" s="1">
        <v>3.3019720630123937</v>
      </c>
      <c r="H4771" s="1">
        <v>27.6</v>
      </c>
      <c r="K4771" s="4">
        <v>110788636.17</v>
      </c>
      <c r="L4771" s="5">
        <v>4525001</v>
      </c>
      <c r="M4771" s="6">
        <v>24.483671090000001</v>
      </c>
      <c r="AB4771" s="8" t="s">
        <v>7735</v>
      </c>
    </row>
    <row r="4772" spans="1:28" x14ac:dyDescent="0.35">
      <c r="A4772" t="s">
        <v>4236</v>
      </c>
      <c r="B4772" t="s">
        <v>9409</v>
      </c>
      <c r="C4772" t="s">
        <v>9409</v>
      </c>
      <c r="G4772" s="1">
        <v>0.68490939819375651</v>
      </c>
      <c r="H4772" s="1">
        <v>31.15</v>
      </c>
      <c r="K4772" s="4">
        <v>110788636.17</v>
      </c>
      <c r="L4772" s="5">
        <v>4525001</v>
      </c>
      <c r="M4772" s="6">
        <v>24.483671090000001</v>
      </c>
      <c r="AB4772" s="8" t="s">
        <v>7735</v>
      </c>
    </row>
    <row r="4773" spans="1:28" x14ac:dyDescent="0.35">
      <c r="A4773" t="s">
        <v>4236</v>
      </c>
      <c r="B4773" t="s">
        <v>9410</v>
      </c>
      <c r="C4773" t="s">
        <v>9410</v>
      </c>
      <c r="G4773" s="1">
        <v>0.81415797781630739</v>
      </c>
      <c r="H4773" s="1">
        <v>39</v>
      </c>
      <c r="K4773" s="4">
        <v>110788636.17</v>
      </c>
      <c r="L4773" s="5">
        <v>4525001</v>
      </c>
      <c r="M4773" s="6">
        <v>24.483671090000001</v>
      </c>
      <c r="AB4773" s="8" t="s">
        <v>7735</v>
      </c>
    </row>
    <row r="4774" spans="1:28" x14ac:dyDescent="0.35">
      <c r="A4774" t="s">
        <v>4236</v>
      </c>
      <c r="B4774" t="s">
        <v>9411</v>
      </c>
      <c r="C4774" t="s">
        <v>9411</v>
      </c>
      <c r="G4774" s="1">
        <v>5.082771577889897</v>
      </c>
      <c r="H4774" s="1">
        <v>13.97</v>
      </c>
      <c r="K4774" s="4">
        <v>110788636.17</v>
      </c>
      <c r="L4774" s="5">
        <v>4525001</v>
      </c>
      <c r="M4774" s="6">
        <v>24.483671090000001</v>
      </c>
      <c r="AB4774" s="8" t="s">
        <v>7735</v>
      </c>
    </row>
    <row r="4775" spans="1:28" x14ac:dyDescent="0.35">
      <c r="A4775" t="s">
        <v>4236</v>
      </c>
      <c r="B4775" t="s">
        <v>9412</v>
      </c>
      <c r="C4775" t="s">
        <v>9412</v>
      </c>
      <c r="G4775" s="1">
        <v>1.6916859377949112</v>
      </c>
      <c r="H4775" s="1">
        <v>15.5</v>
      </c>
      <c r="K4775" s="4">
        <v>110788636.17</v>
      </c>
      <c r="L4775" s="5">
        <v>4525001</v>
      </c>
      <c r="M4775" s="6">
        <v>24.483671090000001</v>
      </c>
      <c r="AB4775" s="8" t="s">
        <v>7735</v>
      </c>
    </row>
    <row r="4776" spans="1:28" x14ac:dyDescent="0.35">
      <c r="A4776" t="s">
        <v>4236</v>
      </c>
      <c r="B4776" t="s">
        <v>9413</v>
      </c>
      <c r="C4776" t="s">
        <v>9413</v>
      </c>
      <c r="G4776" s="1">
        <v>1.5388572923764707</v>
      </c>
      <c r="H4776" s="1">
        <v>17.399999999999999</v>
      </c>
      <c r="K4776" s="4">
        <v>110788636.17</v>
      </c>
      <c r="L4776" s="5">
        <v>4525001</v>
      </c>
      <c r="M4776" s="6">
        <v>24.483671090000001</v>
      </c>
      <c r="AB4776" s="8" t="s">
        <v>7735</v>
      </c>
    </row>
    <row r="4777" spans="1:28" x14ac:dyDescent="0.35">
      <c r="A4777" t="s">
        <v>4236</v>
      </c>
      <c r="B4777" t="s">
        <v>9414</v>
      </c>
      <c r="C4777" t="s">
        <v>9414</v>
      </c>
      <c r="G4777" s="1">
        <v>2.777152584099261</v>
      </c>
      <c r="H4777" s="1">
        <v>17.75</v>
      </c>
      <c r="K4777" s="4">
        <v>110788636.17</v>
      </c>
      <c r="L4777" s="5">
        <v>4525001</v>
      </c>
      <c r="M4777" s="6">
        <v>24.483671090000001</v>
      </c>
      <c r="AB4777" s="8" t="s">
        <v>7735</v>
      </c>
    </row>
    <row r="4778" spans="1:28" x14ac:dyDescent="0.35">
      <c r="A4778" t="s">
        <v>4236</v>
      </c>
      <c r="B4778" t="s">
        <v>9415</v>
      </c>
      <c r="C4778" t="s">
        <v>9415</v>
      </c>
      <c r="G4778" s="1">
        <v>5.7020217220478182</v>
      </c>
      <c r="H4778" s="1">
        <v>19</v>
      </c>
      <c r="K4778" s="4">
        <v>110788636.17</v>
      </c>
      <c r="L4778" s="5">
        <v>4525001</v>
      </c>
      <c r="M4778" s="6">
        <v>24.483671090000001</v>
      </c>
      <c r="AB4778" s="8" t="s">
        <v>7735</v>
      </c>
    </row>
    <row r="4779" spans="1:28" x14ac:dyDescent="0.35">
      <c r="A4779" t="s">
        <v>4236</v>
      </c>
      <c r="B4779" t="s">
        <v>9416</v>
      </c>
      <c r="C4779" t="s">
        <v>9416</v>
      </c>
      <c r="G4779" s="1">
        <v>2.812647381005041</v>
      </c>
      <c r="H4779" s="1">
        <v>20.9</v>
      </c>
      <c r="K4779" s="4">
        <v>110788636.17</v>
      </c>
      <c r="L4779" s="5">
        <v>4525001</v>
      </c>
      <c r="M4779" s="6">
        <v>24.483671090000001</v>
      </c>
      <c r="AB4779" s="8" t="s">
        <v>7735</v>
      </c>
    </row>
    <row r="4780" spans="1:28" x14ac:dyDescent="0.35">
      <c r="A4780" t="s">
        <v>4236</v>
      </c>
      <c r="B4780" t="s">
        <v>9417</v>
      </c>
      <c r="C4780" t="s">
        <v>9417</v>
      </c>
      <c r="G4780" s="1">
        <v>2.3583249716093397</v>
      </c>
      <c r="H4780" s="1">
        <v>22.15</v>
      </c>
      <c r="K4780" s="4">
        <v>110788636.17</v>
      </c>
      <c r="L4780" s="5">
        <v>4525001</v>
      </c>
      <c r="M4780" s="6">
        <v>24.483671090000001</v>
      </c>
      <c r="AB4780" s="8" t="s">
        <v>7735</v>
      </c>
    </row>
    <row r="4781" spans="1:28" x14ac:dyDescent="0.35">
      <c r="A4781" t="s">
        <v>4236</v>
      </c>
      <c r="B4781" t="s">
        <v>9418</v>
      </c>
      <c r="C4781" t="s">
        <v>9418</v>
      </c>
      <c r="G4781" s="1">
        <v>4.8168593912103397</v>
      </c>
      <c r="H4781" s="1">
        <v>33.5</v>
      </c>
      <c r="K4781" s="4">
        <v>110788636.17</v>
      </c>
      <c r="L4781" s="5">
        <v>4525001</v>
      </c>
      <c r="M4781" s="6">
        <v>24.483671090000001</v>
      </c>
      <c r="AB4781" s="8" t="s">
        <v>7735</v>
      </c>
    </row>
    <row r="4782" spans="1:28" x14ac:dyDescent="0.35">
      <c r="A4782" t="s">
        <v>4236</v>
      </c>
      <c r="B4782" t="s">
        <v>9419</v>
      </c>
      <c r="C4782" t="s">
        <v>9419</v>
      </c>
      <c r="G4782" s="1">
        <v>2.2696106418173345</v>
      </c>
      <c r="H4782" s="1">
        <v>24.5</v>
      </c>
      <c r="K4782" s="4">
        <v>110788636.17</v>
      </c>
      <c r="L4782" s="5">
        <v>4525001</v>
      </c>
      <c r="M4782" s="6">
        <v>24.483671090000001</v>
      </c>
      <c r="AB4782" s="8" t="s">
        <v>7735</v>
      </c>
    </row>
    <row r="4783" spans="1:28" x14ac:dyDescent="0.35">
      <c r="A4783" t="s">
        <v>4236</v>
      </c>
      <c r="B4783" t="s">
        <v>9420</v>
      </c>
      <c r="C4783" t="s">
        <v>9420</v>
      </c>
      <c r="G4783" s="1">
        <v>2.2760734284807009</v>
      </c>
      <c r="H4783" s="1">
        <v>26.99</v>
      </c>
      <c r="K4783" s="4">
        <v>110788636.17</v>
      </c>
      <c r="L4783" s="5">
        <v>4525001</v>
      </c>
      <c r="M4783" s="6">
        <v>24.483671090000001</v>
      </c>
      <c r="AB4783" s="8" t="s">
        <v>7735</v>
      </c>
    </row>
    <row r="4784" spans="1:28" x14ac:dyDescent="0.35">
      <c r="A4784" t="s">
        <v>4236</v>
      </c>
      <c r="B4784" t="s">
        <v>9421</v>
      </c>
      <c r="C4784" t="s">
        <v>9421</v>
      </c>
      <c r="G4784" s="1">
        <v>2.1477432266696717</v>
      </c>
      <c r="H4784" s="1">
        <v>40</v>
      </c>
      <c r="K4784" s="4">
        <v>110788636.17</v>
      </c>
      <c r="L4784" s="5">
        <v>4525001</v>
      </c>
      <c r="M4784" s="6">
        <v>24.483671090000001</v>
      </c>
      <c r="AB4784" s="8" t="s">
        <v>7735</v>
      </c>
    </row>
    <row r="4785" spans="1:28" x14ac:dyDescent="0.35">
      <c r="A4785" t="s">
        <v>4236</v>
      </c>
      <c r="B4785" t="s">
        <v>9422</v>
      </c>
      <c r="C4785" t="s">
        <v>9422</v>
      </c>
      <c r="G4785" s="1">
        <v>2.0314178787775883</v>
      </c>
      <c r="H4785" s="1">
        <v>29.45</v>
      </c>
      <c r="K4785" s="4">
        <v>110788636.17</v>
      </c>
      <c r="L4785" s="5">
        <v>4525001</v>
      </c>
      <c r="M4785" s="6">
        <v>24.483671090000001</v>
      </c>
      <c r="AB4785" s="8" t="s">
        <v>7735</v>
      </c>
    </row>
    <row r="4786" spans="1:28" x14ac:dyDescent="0.35">
      <c r="A4786" t="s">
        <v>4236</v>
      </c>
      <c r="B4786" t="s">
        <v>9423</v>
      </c>
      <c r="C4786" t="s">
        <v>9423</v>
      </c>
      <c r="G4786" s="1">
        <v>1.9844259684906507</v>
      </c>
      <c r="H4786" s="1">
        <v>53.1</v>
      </c>
      <c r="K4786" s="4">
        <v>110788636.17</v>
      </c>
      <c r="L4786" s="5">
        <v>4525001</v>
      </c>
      <c r="M4786" s="6">
        <v>24.483671090000001</v>
      </c>
      <c r="AB4786" s="8" t="s">
        <v>7735</v>
      </c>
    </row>
    <row r="4787" spans="1:28" x14ac:dyDescent="0.35">
      <c r="A4787" t="s">
        <v>4236</v>
      </c>
      <c r="B4787" t="s">
        <v>9424</v>
      </c>
      <c r="C4787" t="s">
        <v>9424</v>
      </c>
      <c r="G4787" s="1">
        <v>2.1800453843082033</v>
      </c>
      <c r="H4787" s="1">
        <v>48.3</v>
      </c>
      <c r="K4787" s="4">
        <v>110788636.17</v>
      </c>
      <c r="L4787" s="5">
        <v>4525001</v>
      </c>
      <c r="M4787" s="6">
        <v>24.483671090000001</v>
      </c>
      <c r="AB4787" s="8" t="s">
        <v>7735</v>
      </c>
    </row>
    <row r="4788" spans="1:28" x14ac:dyDescent="0.35">
      <c r="A4788" t="s">
        <v>4236</v>
      </c>
      <c r="B4788" t="s">
        <v>9425</v>
      </c>
      <c r="C4788" t="s">
        <v>9425</v>
      </c>
      <c r="G4788" s="1">
        <v>1.972038779219232</v>
      </c>
      <c r="H4788" s="1">
        <v>38.53</v>
      </c>
      <c r="K4788" s="4">
        <v>110788636.17</v>
      </c>
      <c r="L4788" s="5">
        <v>4525001</v>
      </c>
      <c r="M4788" s="6">
        <v>24.483671090000001</v>
      </c>
      <c r="AB4788" s="8" t="s">
        <v>7735</v>
      </c>
    </row>
    <row r="4789" spans="1:28" x14ac:dyDescent="0.35">
      <c r="A4789" t="s">
        <v>4236</v>
      </c>
      <c r="B4789" t="s">
        <v>9426</v>
      </c>
      <c r="C4789" t="s">
        <v>9426</v>
      </c>
      <c r="G4789" s="1">
        <v>1.9769780162263222</v>
      </c>
      <c r="H4789" s="1">
        <v>42.65</v>
      </c>
      <c r="K4789" s="4">
        <v>110788636.17</v>
      </c>
      <c r="L4789" s="5">
        <v>4525001</v>
      </c>
      <c r="M4789" s="6">
        <v>24.483671090000001</v>
      </c>
      <c r="AB4789" s="8" t="s">
        <v>7735</v>
      </c>
    </row>
    <row r="4790" spans="1:28" x14ac:dyDescent="0.35">
      <c r="A4790" t="s">
        <v>4236</v>
      </c>
      <c r="B4790" t="s">
        <v>9427</v>
      </c>
      <c r="C4790" t="s">
        <v>9427</v>
      </c>
      <c r="G4790" s="1">
        <v>1.7450133354877062</v>
      </c>
      <c r="H4790" s="1">
        <v>40.130000000000003</v>
      </c>
      <c r="K4790" s="4">
        <v>110788636.17</v>
      </c>
      <c r="L4790" s="5">
        <v>4525001</v>
      </c>
      <c r="M4790" s="6">
        <v>24.483671090000001</v>
      </c>
      <c r="AB4790" s="8" t="s">
        <v>7735</v>
      </c>
    </row>
    <row r="4791" spans="1:28" x14ac:dyDescent="0.35">
      <c r="A4791" t="s">
        <v>4236</v>
      </c>
      <c r="B4791" t="s">
        <v>9428</v>
      </c>
      <c r="C4791" t="s">
        <v>9428</v>
      </c>
      <c r="G4791" s="1">
        <v>3.4501961132564696</v>
      </c>
      <c r="H4791" s="1">
        <v>43.09</v>
      </c>
      <c r="K4791" s="4">
        <v>110788636.17</v>
      </c>
      <c r="L4791" s="5">
        <v>4525001</v>
      </c>
      <c r="M4791" s="6">
        <v>24.483671090000001</v>
      </c>
      <c r="AB4791" s="8" t="s">
        <v>7735</v>
      </c>
    </row>
    <row r="4792" spans="1:28" x14ac:dyDescent="0.35">
      <c r="A4792" t="s">
        <v>4236</v>
      </c>
      <c r="B4792" t="s">
        <v>9429</v>
      </c>
      <c r="C4792" t="s">
        <v>9429</v>
      </c>
      <c r="G4792" s="1">
        <v>1.7049728934523896</v>
      </c>
      <c r="H4792" s="1">
        <v>52.42</v>
      </c>
      <c r="K4792" s="4">
        <v>110788636.17</v>
      </c>
      <c r="L4792" s="5">
        <v>4525001</v>
      </c>
      <c r="M4792" s="6">
        <v>24.483671090000001</v>
      </c>
      <c r="AB4792" s="8" t="s">
        <v>7735</v>
      </c>
    </row>
    <row r="4793" spans="1:28" x14ac:dyDescent="0.35">
      <c r="A4793" t="s">
        <v>4236</v>
      </c>
      <c r="B4793" t="s">
        <v>9430</v>
      </c>
      <c r="C4793" t="s">
        <v>9430</v>
      </c>
      <c r="G4793" s="1">
        <v>1.5502007752436762</v>
      </c>
      <c r="H4793" s="1">
        <v>72.790000000000006</v>
      </c>
      <c r="K4793" s="4">
        <v>110788636.17</v>
      </c>
      <c r="L4793" s="5">
        <v>4525001</v>
      </c>
      <c r="M4793" s="6">
        <v>24.483671090000001</v>
      </c>
      <c r="AB4793" s="8" t="s">
        <v>7735</v>
      </c>
    </row>
    <row r="4794" spans="1:28" x14ac:dyDescent="0.35">
      <c r="A4794" t="s">
        <v>4236</v>
      </c>
      <c r="B4794" t="s">
        <v>9431</v>
      </c>
      <c r="C4794" t="s">
        <v>9431</v>
      </c>
      <c r="G4794" s="1">
        <v>1.5779337991858811</v>
      </c>
      <c r="H4794" s="1">
        <v>53.6</v>
      </c>
      <c r="K4794" s="4">
        <v>110788636.17</v>
      </c>
      <c r="L4794" s="5">
        <v>4525001</v>
      </c>
      <c r="M4794" s="6">
        <v>24.483671090000001</v>
      </c>
      <c r="AB4794" s="8" t="s">
        <v>7735</v>
      </c>
    </row>
    <row r="4795" spans="1:28" x14ac:dyDescent="0.35">
      <c r="A4795" t="s">
        <v>4236</v>
      </c>
      <c r="B4795" t="s">
        <v>9432</v>
      </c>
      <c r="C4795" t="s">
        <v>9432</v>
      </c>
      <c r="G4795" s="1">
        <v>1.5193261321256499</v>
      </c>
      <c r="H4795" s="1">
        <v>53.7</v>
      </c>
      <c r="K4795" s="4">
        <v>110788636.17</v>
      </c>
      <c r="L4795" s="5">
        <v>4525001</v>
      </c>
      <c r="M4795" s="6">
        <v>24.483671090000001</v>
      </c>
      <c r="AB4795" s="8" t="s">
        <v>7735</v>
      </c>
    </row>
    <row r="4796" spans="1:28" x14ac:dyDescent="0.35">
      <c r="A4796" t="s">
        <v>4236</v>
      </c>
      <c r="B4796" t="s">
        <v>9433</v>
      </c>
      <c r="C4796" t="s">
        <v>9433</v>
      </c>
      <c r="G4796" s="1">
        <v>1.532476549783615</v>
      </c>
      <c r="H4796" s="1">
        <v>79.3</v>
      </c>
      <c r="K4796" s="4">
        <v>110788636.17</v>
      </c>
      <c r="L4796" s="5">
        <v>4525001</v>
      </c>
      <c r="M4796" s="6">
        <v>24.483671090000001</v>
      </c>
      <c r="AB4796" s="8" t="s">
        <v>7735</v>
      </c>
    </row>
    <row r="4797" spans="1:28" x14ac:dyDescent="0.35">
      <c r="A4797" t="s">
        <v>4236</v>
      </c>
      <c r="B4797" t="s">
        <v>9434</v>
      </c>
      <c r="C4797" t="s">
        <v>9434</v>
      </c>
      <c r="G4797" s="1">
        <v>1.5051054334452729</v>
      </c>
      <c r="H4797" s="1">
        <v>64.5</v>
      </c>
      <c r="K4797" s="4">
        <v>110788636.17</v>
      </c>
      <c r="L4797" s="5">
        <v>4525001</v>
      </c>
      <c r="M4797" s="6">
        <v>24.483671090000001</v>
      </c>
      <c r="AB4797" s="8" t="s">
        <v>7735</v>
      </c>
    </row>
    <row r="4798" spans="1:28" x14ac:dyDescent="0.35">
      <c r="A4798" t="s">
        <v>4236</v>
      </c>
      <c r="B4798" t="s">
        <v>9435</v>
      </c>
      <c r="C4798" t="s">
        <v>9435</v>
      </c>
      <c r="G4798" s="1">
        <v>2.7534426312679265</v>
      </c>
      <c r="H4798" s="1">
        <v>76.97</v>
      </c>
      <c r="K4798" s="4">
        <v>110788636.17</v>
      </c>
      <c r="L4798" s="5">
        <v>4525001</v>
      </c>
      <c r="M4798" s="6">
        <v>24.483671090000001</v>
      </c>
      <c r="AB4798" s="8" t="s">
        <v>7735</v>
      </c>
    </row>
    <row r="4799" spans="1:28" x14ac:dyDescent="0.35">
      <c r="A4799" t="s">
        <v>4236</v>
      </c>
      <c r="B4799" t="s">
        <v>9436</v>
      </c>
      <c r="C4799" t="s">
        <v>9436</v>
      </c>
      <c r="G4799" s="1">
        <v>2.6899503196269605</v>
      </c>
      <c r="H4799" s="1">
        <v>73.45</v>
      </c>
      <c r="K4799" s="4">
        <v>110788636.17</v>
      </c>
      <c r="L4799" s="5">
        <v>4525001</v>
      </c>
      <c r="M4799" s="6">
        <v>24.483671090000001</v>
      </c>
      <c r="AB4799" s="8" t="s">
        <v>7735</v>
      </c>
    </row>
    <row r="4800" spans="1:28" x14ac:dyDescent="0.35">
      <c r="A4800" t="s">
        <v>4236</v>
      </c>
      <c r="B4800" t="s">
        <v>9437</v>
      </c>
      <c r="C4800" t="s">
        <v>9437</v>
      </c>
      <c r="G4800" s="1">
        <v>1.324665543029045</v>
      </c>
      <c r="H4800" s="1">
        <v>85.63</v>
      </c>
      <c r="K4800" s="4">
        <v>110788636.17</v>
      </c>
      <c r="L4800" s="5">
        <v>4525001</v>
      </c>
      <c r="M4800" s="6">
        <v>24.483671090000001</v>
      </c>
      <c r="AB4800" s="8" t="s">
        <v>7735</v>
      </c>
    </row>
    <row r="4801" spans="1:28" x14ac:dyDescent="0.35">
      <c r="A4801" t="s">
        <v>4236</v>
      </c>
      <c r="B4801" t="s">
        <v>9438</v>
      </c>
      <c r="C4801" t="s">
        <v>9438</v>
      </c>
      <c r="G4801" s="1">
        <v>0.55533062302730773</v>
      </c>
      <c r="H4801" s="1">
        <v>90</v>
      </c>
      <c r="K4801" s="4">
        <v>110788636.17</v>
      </c>
      <c r="L4801" s="5">
        <v>4525001</v>
      </c>
      <c r="M4801" s="6">
        <v>24.483671090000001</v>
      </c>
      <c r="AB4801" s="8" t="s">
        <v>7735</v>
      </c>
    </row>
    <row r="4802" spans="1:28" x14ac:dyDescent="0.35">
      <c r="A4802" t="s">
        <v>4236</v>
      </c>
      <c r="B4802" t="s">
        <v>9439</v>
      </c>
      <c r="C4802" t="s">
        <v>9439</v>
      </c>
      <c r="G4802" s="1">
        <v>1.8318892892797101</v>
      </c>
      <c r="H4802" s="1">
        <v>95.3</v>
      </c>
      <c r="K4802" s="4">
        <v>110788636.17</v>
      </c>
      <c r="L4802" s="5">
        <v>4525001</v>
      </c>
      <c r="M4802" s="6">
        <v>24.483671090000001</v>
      </c>
      <c r="AB4802" s="8" t="s">
        <v>7735</v>
      </c>
    </row>
    <row r="4803" spans="1:28" x14ac:dyDescent="0.35">
      <c r="A4803" t="s">
        <v>4236</v>
      </c>
      <c r="B4803" t="s">
        <v>9440</v>
      </c>
      <c r="C4803" t="s">
        <v>9440</v>
      </c>
      <c r="G4803" s="1">
        <v>0.60618365480885661</v>
      </c>
      <c r="H4803" s="1">
        <v>102.37</v>
      </c>
      <c r="K4803" s="4">
        <v>110788636.17</v>
      </c>
      <c r="L4803" s="5">
        <v>4525001</v>
      </c>
      <c r="M4803" s="6">
        <v>24.483671090000001</v>
      </c>
      <c r="AB4803" s="8" t="s">
        <v>7735</v>
      </c>
    </row>
    <row r="4804" spans="1:28" x14ac:dyDescent="0.35">
      <c r="A4804" t="s">
        <v>4236</v>
      </c>
      <c r="B4804" t="s">
        <v>9441</v>
      </c>
      <c r="C4804" t="s">
        <v>9441</v>
      </c>
      <c r="G4804" s="1">
        <v>0.56737059840349224</v>
      </c>
      <c r="H4804" s="1">
        <v>115.7</v>
      </c>
      <c r="K4804" s="4">
        <v>110788636.17</v>
      </c>
      <c r="L4804" s="5">
        <v>4525001</v>
      </c>
      <c r="M4804" s="6">
        <v>24.483671090000001</v>
      </c>
      <c r="AB4804" s="8" t="s">
        <v>7735</v>
      </c>
    </row>
    <row r="4805" spans="1:28" x14ac:dyDescent="0.35">
      <c r="A4805" t="s">
        <v>4236</v>
      </c>
      <c r="B4805" t="s">
        <v>9442</v>
      </c>
      <c r="C4805" t="s">
        <v>9442</v>
      </c>
      <c r="G4805" s="1">
        <v>0.57171514463256767</v>
      </c>
      <c r="H4805" s="1">
        <v>131.65</v>
      </c>
      <c r="K4805" s="4">
        <v>110788636.17</v>
      </c>
      <c r="L4805" s="5">
        <v>4525001</v>
      </c>
      <c r="M4805" s="6">
        <v>24.483671090000001</v>
      </c>
      <c r="AB4805" s="8" t="s">
        <v>7735</v>
      </c>
    </row>
    <row r="4806" spans="1:28" x14ac:dyDescent="0.35">
      <c r="A4806" t="s">
        <v>4236</v>
      </c>
      <c r="B4806" t="s">
        <v>9443</v>
      </c>
      <c r="C4806" t="s">
        <v>9443</v>
      </c>
      <c r="G4806" s="1">
        <v>0.20237509617557578</v>
      </c>
      <c r="H4806" s="1">
        <v>0.05</v>
      </c>
      <c r="K4806" s="4">
        <v>110788636.17</v>
      </c>
      <c r="L4806" s="5">
        <v>4525001</v>
      </c>
      <c r="M4806" s="6">
        <v>24.483671090000001</v>
      </c>
      <c r="AB4806" s="8" t="s">
        <v>7735</v>
      </c>
    </row>
    <row r="4807" spans="1:28" x14ac:dyDescent="0.35">
      <c r="A4807" t="s">
        <v>4236</v>
      </c>
      <c r="B4807" t="s">
        <v>9444</v>
      </c>
      <c r="C4807" t="s">
        <v>9444</v>
      </c>
      <c r="G4807" s="1">
        <v>3.7357501862619391</v>
      </c>
      <c r="H4807" s="1">
        <v>0.1</v>
      </c>
      <c r="K4807" s="4">
        <v>110788636.17</v>
      </c>
      <c r="L4807" s="5">
        <v>4525001</v>
      </c>
      <c r="M4807" s="6">
        <v>24.483671090000001</v>
      </c>
      <c r="AB4807" s="8" t="s">
        <v>7735</v>
      </c>
    </row>
    <row r="4808" spans="1:28" x14ac:dyDescent="0.35">
      <c r="A4808" t="s">
        <v>4236</v>
      </c>
      <c r="B4808" t="s">
        <v>9445</v>
      </c>
      <c r="C4808" t="s">
        <v>9445</v>
      </c>
      <c r="G4808" s="1">
        <v>4.3036827944151428</v>
      </c>
      <c r="H4808" s="1">
        <v>0.05</v>
      </c>
      <c r="K4808" s="4">
        <v>110788636.17</v>
      </c>
      <c r="L4808" s="5">
        <v>4525001</v>
      </c>
      <c r="M4808" s="6">
        <v>24.483671090000001</v>
      </c>
      <c r="AB4808" s="8" t="s">
        <v>7735</v>
      </c>
    </row>
    <row r="4809" spans="1:28" x14ac:dyDescent="0.35">
      <c r="A4809" t="s">
        <v>4236</v>
      </c>
      <c r="B4809" t="s">
        <v>9446</v>
      </c>
      <c r="C4809" t="s">
        <v>9446</v>
      </c>
      <c r="G4809" s="1">
        <v>0.3561801692690143</v>
      </c>
      <c r="H4809" s="1">
        <v>0.2</v>
      </c>
      <c r="K4809" s="4">
        <v>110788636.17</v>
      </c>
      <c r="L4809" s="5">
        <v>4525001</v>
      </c>
      <c r="M4809" s="6">
        <v>24.483671090000001</v>
      </c>
      <c r="AB4809" s="8" t="s">
        <v>7735</v>
      </c>
    </row>
    <row r="4810" spans="1:28" x14ac:dyDescent="0.35">
      <c r="A4810" t="s">
        <v>4236</v>
      </c>
      <c r="B4810" t="s">
        <v>9447</v>
      </c>
      <c r="C4810" t="s">
        <v>9447</v>
      </c>
      <c r="G4810" s="1">
        <v>3.3574866604230413</v>
      </c>
      <c r="H4810" s="1">
        <v>0.1</v>
      </c>
      <c r="K4810" s="4">
        <v>110788636.17</v>
      </c>
      <c r="L4810" s="5">
        <v>4525001</v>
      </c>
      <c r="M4810" s="6">
        <v>24.483671090000001</v>
      </c>
      <c r="AB4810" s="8" t="s">
        <v>7735</v>
      </c>
    </row>
    <row r="4811" spans="1:28" x14ac:dyDescent="0.35">
      <c r="A4811" t="s">
        <v>4236</v>
      </c>
      <c r="B4811" t="s">
        <v>9448</v>
      </c>
      <c r="C4811" t="s">
        <v>9448</v>
      </c>
      <c r="G4811" s="1">
        <v>0.25324502124125542</v>
      </c>
      <c r="H4811" s="1">
        <v>0.15</v>
      </c>
      <c r="K4811" s="4">
        <v>110788636.17</v>
      </c>
      <c r="L4811" s="5">
        <v>4525001</v>
      </c>
      <c r="M4811" s="6">
        <v>24.483671090000001</v>
      </c>
      <c r="AB4811" s="8" t="s">
        <v>7735</v>
      </c>
    </row>
    <row r="4812" spans="1:28" x14ac:dyDescent="0.35">
      <c r="A4812" t="s">
        <v>4236</v>
      </c>
      <c r="B4812" t="s">
        <v>9449</v>
      </c>
      <c r="C4812" t="s">
        <v>9449</v>
      </c>
      <c r="G4812" s="1">
        <v>3.0037949299795503</v>
      </c>
      <c r="H4812" s="1">
        <v>0.2</v>
      </c>
      <c r="K4812" s="4">
        <v>110788636.17</v>
      </c>
      <c r="L4812" s="5">
        <v>4525001</v>
      </c>
      <c r="M4812" s="6">
        <v>24.483671090000001</v>
      </c>
      <c r="AB4812" s="8" t="s">
        <v>7735</v>
      </c>
    </row>
    <row r="4813" spans="1:28" x14ac:dyDescent="0.35">
      <c r="A4813" t="s">
        <v>4236</v>
      </c>
      <c r="B4813" t="s">
        <v>9450</v>
      </c>
      <c r="C4813" t="s">
        <v>9450</v>
      </c>
      <c r="G4813" s="1">
        <v>0.2152211716164085</v>
      </c>
      <c r="H4813" s="1">
        <v>0.23</v>
      </c>
      <c r="K4813" s="4">
        <v>110788636.17</v>
      </c>
      <c r="L4813" s="5">
        <v>4525001</v>
      </c>
      <c r="M4813" s="6">
        <v>24.483671090000001</v>
      </c>
      <c r="AB4813" s="8" t="s">
        <v>7735</v>
      </c>
    </row>
    <row r="4814" spans="1:28" x14ac:dyDescent="0.35">
      <c r="A4814" t="s">
        <v>4236</v>
      </c>
      <c r="B4814" t="s">
        <v>9451</v>
      </c>
      <c r="C4814" t="s">
        <v>9451</v>
      </c>
      <c r="G4814" s="1">
        <v>2.4789212895831225</v>
      </c>
      <c r="H4814" s="1">
        <v>0.3</v>
      </c>
      <c r="K4814" s="4">
        <v>110788636.17</v>
      </c>
      <c r="L4814" s="5">
        <v>4525001</v>
      </c>
      <c r="M4814" s="6">
        <v>24.483671090000001</v>
      </c>
      <c r="AB4814" s="8" t="s">
        <v>7735</v>
      </c>
    </row>
    <row r="4815" spans="1:28" x14ac:dyDescent="0.35">
      <c r="A4815" t="s">
        <v>4236</v>
      </c>
      <c r="B4815" t="s">
        <v>9452</v>
      </c>
      <c r="C4815" t="s">
        <v>9452</v>
      </c>
      <c r="G4815" s="1">
        <v>0.18005431350915216</v>
      </c>
      <c r="H4815" s="1">
        <v>0.3</v>
      </c>
      <c r="K4815" s="4">
        <v>110788636.17</v>
      </c>
      <c r="L4815" s="5">
        <v>4525001</v>
      </c>
      <c r="M4815" s="6">
        <v>24.483671090000001</v>
      </c>
      <c r="AB4815" s="8" t="s">
        <v>7735</v>
      </c>
    </row>
    <row r="4816" spans="1:28" x14ac:dyDescent="0.35">
      <c r="A4816" t="s">
        <v>4236</v>
      </c>
      <c r="B4816" t="s">
        <v>9453</v>
      </c>
      <c r="C4816" t="s">
        <v>9453</v>
      </c>
      <c r="G4816" s="1">
        <v>4.694809186403786</v>
      </c>
      <c r="H4816" s="1">
        <v>0.3</v>
      </c>
      <c r="K4816" s="4">
        <v>110788636.17</v>
      </c>
      <c r="L4816" s="5">
        <v>4525001</v>
      </c>
      <c r="M4816" s="6">
        <v>24.483671090000001</v>
      </c>
      <c r="AB4816" s="8" t="s">
        <v>7735</v>
      </c>
    </row>
    <row r="4817" spans="1:28" x14ac:dyDescent="0.35">
      <c r="A4817" t="s">
        <v>4236</v>
      </c>
      <c r="B4817" t="s">
        <v>9454</v>
      </c>
      <c r="C4817" t="s">
        <v>9454</v>
      </c>
      <c r="G4817" s="1">
        <v>4.8739547104021224</v>
      </c>
      <c r="H4817" s="1">
        <v>0.35</v>
      </c>
      <c r="K4817" s="4">
        <v>110788636.17</v>
      </c>
      <c r="L4817" s="5">
        <v>4525001</v>
      </c>
      <c r="M4817" s="6">
        <v>24.483671090000001</v>
      </c>
      <c r="AB4817" s="8" t="s">
        <v>7735</v>
      </c>
    </row>
    <row r="4818" spans="1:28" x14ac:dyDescent="0.35">
      <c r="A4818" t="s">
        <v>4236</v>
      </c>
      <c r="B4818" t="s">
        <v>9455</v>
      </c>
      <c r="C4818" t="s">
        <v>9455</v>
      </c>
      <c r="G4818" s="1">
        <v>9.5673426458222313</v>
      </c>
      <c r="H4818" s="1">
        <v>0.35</v>
      </c>
      <c r="K4818" s="4">
        <v>110788636.17</v>
      </c>
      <c r="L4818" s="5">
        <v>4525001</v>
      </c>
      <c r="M4818" s="6">
        <v>24.483671090000001</v>
      </c>
      <c r="AB4818" s="8" t="s">
        <v>7735</v>
      </c>
    </row>
    <row r="4819" spans="1:28" x14ac:dyDescent="0.35">
      <c r="A4819" t="s">
        <v>4236</v>
      </c>
      <c r="B4819" t="s">
        <v>9456</v>
      </c>
      <c r="C4819" t="s">
        <v>9456</v>
      </c>
      <c r="G4819" s="1">
        <v>2.1787394146726626</v>
      </c>
      <c r="H4819" s="1">
        <v>0.4</v>
      </c>
      <c r="K4819" s="4">
        <v>110788636.17</v>
      </c>
      <c r="L4819" s="5">
        <v>4525001</v>
      </c>
      <c r="M4819" s="6">
        <v>24.483671090000001</v>
      </c>
      <c r="AB4819" s="8" t="s">
        <v>7735</v>
      </c>
    </row>
    <row r="4820" spans="1:28" x14ac:dyDescent="0.35">
      <c r="A4820" t="s">
        <v>4236</v>
      </c>
      <c r="B4820" t="s">
        <v>9457</v>
      </c>
      <c r="C4820" t="s">
        <v>9457</v>
      </c>
      <c r="G4820" s="1">
        <v>0.16771384902559966</v>
      </c>
      <c r="H4820" s="1">
        <v>0.4</v>
      </c>
      <c r="K4820" s="4">
        <v>110788636.17</v>
      </c>
      <c r="L4820" s="5">
        <v>4525001</v>
      </c>
      <c r="M4820" s="6">
        <v>24.483671090000001</v>
      </c>
      <c r="AB4820" s="8" t="s">
        <v>7735</v>
      </c>
    </row>
    <row r="4821" spans="1:28" x14ac:dyDescent="0.35">
      <c r="A4821" t="s">
        <v>4236</v>
      </c>
      <c r="B4821" t="s">
        <v>9458</v>
      </c>
      <c r="C4821" t="s">
        <v>9458</v>
      </c>
      <c r="G4821" s="1">
        <v>4.8871283267265486</v>
      </c>
      <c r="H4821" s="1">
        <v>0.45</v>
      </c>
      <c r="K4821" s="4">
        <v>110788636.17</v>
      </c>
      <c r="L4821" s="5">
        <v>4525001</v>
      </c>
      <c r="M4821" s="6">
        <v>24.483671090000001</v>
      </c>
      <c r="AB4821" s="8" t="s">
        <v>7735</v>
      </c>
    </row>
    <row r="4822" spans="1:28" x14ac:dyDescent="0.35">
      <c r="A4822" t="s">
        <v>4236</v>
      </c>
      <c r="B4822" t="s">
        <v>9459</v>
      </c>
      <c r="C4822" t="s">
        <v>9459</v>
      </c>
      <c r="G4822" s="1">
        <v>4.639814993561453</v>
      </c>
      <c r="H4822" s="1">
        <v>0.5</v>
      </c>
      <c r="K4822" s="4">
        <v>110788636.17</v>
      </c>
      <c r="L4822" s="5">
        <v>4525001</v>
      </c>
      <c r="M4822" s="6">
        <v>24.483671090000001</v>
      </c>
      <c r="AB4822" s="8" t="s">
        <v>7735</v>
      </c>
    </row>
    <row r="4823" spans="1:28" x14ac:dyDescent="0.35">
      <c r="A4823" t="s">
        <v>4236</v>
      </c>
      <c r="B4823" t="s">
        <v>9460</v>
      </c>
      <c r="C4823" t="s">
        <v>9460</v>
      </c>
      <c r="G4823" s="1">
        <v>9.5138601064045929</v>
      </c>
      <c r="H4823" s="1">
        <v>0.5</v>
      </c>
      <c r="K4823" s="4">
        <v>110788636.17</v>
      </c>
      <c r="L4823" s="5">
        <v>4525001</v>
      </c>
      <c r="M4823" s="6">
        <v>24.483671090000001</v>
      </c>
      <c r="AB4823" s="8" t="s">
        <v>7735</v>
      </c>
    </row>
    <row r="4824" spans="1:28" x14ac:dyDescent="0.35">
      <c r="A4824" t="s">
        <v>4236</v>
      </c>
      <c r="B4824" t="s">
        <v>9461</v>
      </c>
      <c r="C4824" t="s">
        <v>9461</v>
      </c>
      <c r="G4824" s="1">
        <v>4.6137738299120334</v>
      </c>
      <c r="H4824" s="1">
        <v>0.55000000000000004</v>
      </c>
      <c r="K4824" s="4">
        <v>110788636.17</v>
      </c>
      <c r="L4824" s="5">
        <v>4525001</v>
      </c>
      <c r="M4824" s="6">
        <v>24.483671090000001</v>
      </c>
      <c r="AB4824" s="8" t="s">
        <v>7735</v>
      </c>
    </row>
    <row r="4825" spans="1:28" x14ac:dyDescent="0.35">
      <c r="A4825" t="s">
        <v>4236</v>
      </c>
      <c r="B4825" t="s">
        <v>9462</v>
      </c>
      <c r="C4825" t="s">
        <v>9462</v>
      </c>
      <c r="G4825" s="1">
        <v>1.929956021301737</v>
      </c>
      <c r="H4825" s="1">
        <v>0.55000000000000004</v>
      </c>
      <c r="K4825" s="4">
        <v>110788636.17</v>
      </c>
      <c r="L4825" s="5">
        <v>4525001</v>
      </c>
      <c r="M4825" s="6">
        <v>24.483671090000001</v>
      </c>
      <c r="AB4825" s="8" t="s">
        <v>7735</v>
      </c>
    </row>
    <row r="4826" spans="1:28" x14ac:dyDescent="0.35">
      <c r="A4826" t="s">
        <v>4236</v>
      </c>
      <c r="B4826" t="s">
        <v>9462</v>
      </c>
      <c r="C4826" t="s">
        <v>9462</v>
      </c>
      <c r="G4826" s="1">
        <v>9.1696554327215889</v>
      </c>
      <c r="H4826" s="1">
        <v>0.55000000000000004</v>
      </c>
      <c r="K4826" s="4">
        <v>110788636.17</v>
      </c>
      <c r="L4826" s="5">
        <v>4525001</v>
      </c>
      <c r="M4826" s="6">
        <v>24.483671090000001</v>
      </c>
      <c r="AB4826" s="8" t="s">
        <v>7735</v>
      </c>
    </row>
    <row r="4827" spans="1:28" x14ac:dyDescent="0.35">
      <c r="A4827" t="s">
        <v>4236</v>
      </c>
      <c r="B4827" t="s">
        <v>9463</v>
      </c>
      <c r="C4827" t="s">
        <v>9463</v>
      </c>
      <c r="G4827" s="1">
        <v>7.4341872064497411E-2</v>
      </c>
      <c r="H4827" s="1">
        <v>0.6</v>
      </c>
      <c r="K4827" s="4">
        <v>110788636.17</v>
      </c>
      <c r="L4827" s="5">
        <v>4525001</v>
      </c>
      <c r="M4827" s="6">
        <v>24.483671090000001</v>
      </c>
      <c r="AB4827" s="8" t="s">
        <v>7735</v>
      </c>
    </row>
    <row r="4828" spans="1:28" x14ac:dyDescent="0.35">
      <c r="A4828" t="s">
        <v>4236</v>
      </c>
      <c r="B4828" t="s">
        <v>9463</v>
      </c>
      <c r="C4828" t="s">
        <v>9463</v>
      </c>
      <c r="G4828" s="1">
        <v>4.9845839226853093</v>
      </c>
      <c r="H4828" s="1">
        <v>0.6</v>
      </c>
      <c r="K4828" s="4">
        <v>110788636.17</v>
      </c>
      <c r="L4828" s="5">
        <v>4525001</v>
      </c>
      <c r="M4828" s="6">
        <v>24.483671090000001</v>
      </c>
      <c r="AB4828" s="8" t="s">
        <v>7735</v>
      </c>
    </row>
    <row r="4829" spans="1:28" x14ac:dyDescent="0.35">
      <c r="A4829" t="s">
        <v>4236</v>
      </c>
      <c r="B4829" t="s">
        <v>9464</v>
      </c>
      <c r="C4829" t="s">
        <v>9464</v>
      </c>
      <c r="G4829" s="1">
        <v>4.9124008820397513</v>
      </c>
      <c r="H4829" s="1">
        <v>0.6</v>
      </c>
      <c r="K4829" s="4">
        <v>110788636.17</v>
      </c>
      <c r="L4829" s="5">
        <v>4525001</v>
      </c>
      <c r="M4829" s="6">
        <v>24.483671090000001</v>
      </c>
      <c r="AB4829" s="8" t="s">
        <v>7735</v>
      </c>
    </row>
    <row r="4830" spans="1:28" x14ac:dyDescent="0.35">
      <c r="A4830" t="s">
        <v>4236</v>
      </c>
      <c r="B4830" t="s">
        <v>9465</v>
      </c>
      <c r="C4830" t="s">
        <v>9465</v>
      </c>
      <c r="G4830" s="1">
        <v>19.698885501768999</v>
      </c>
      <c r="H4830" s="1">
        <v>0.65</v>
      </c>
      <c r="K4830" s="4">
        <v>110788636.17</v>
      </c>
      <c r="L4830" s="5">
        <v>4525001</v>
      </c>
      <c r="M4830" s="6">
        <v>24.483671090000001</v>
      </c>
      <c r="AB4830" s="8" t="s">
        <v>7735</v>
      </c>
    </row>
    <row r="4831" spans="1:28" x14ac:dyDescent="0.35">
      <c r="A4831" t="s">
        <v>4236</v>
      </c>
      <c r="B4831" t="s">
        <v>9466</v>
      </c>
      <c r="C4831" t="s">
        <v>9466</v>
      </c>
      <c r="G4831" s="1">
        <v>4.9055121290153156</v>
      </c>
      <c r="H4831" s="1">
        <v>0.77</v>
      </c>
      <c r="K4831" s="4">
        <v>110788636.17</v>
      </c>
      <c r="L4831" s="5">
        <v>4525001</v>
      </c>
      <c r="M4831" s="6">
        <v>24.483671090000001</v>
      </c>
      <c r="AB4831" s="8" t="s">
        <v>7735</v>
      </c>
    </row>
    <row r="4832" spans="1:28" x14ac:dyDescent="0.35">
      <c r="A4832" t="s">
        <v>4236</v>
      </c>
      <c r="B4832" t="s">
        <v>9467</v>
      </c>
      <c r="C4832" t="s">
        <v>9467</v>
      </c>
      <c r="G4832" s="1">
        <v>4.9476212113317448</v>
      </c>
      <c r="H4832" s="1">
        <v>0.8</v>
      </c>
      <c r="K4832" s="4">
        <v>110788636.17</v>
      </c>
      <c r="L4832" s="5">
        <v>4525001</v>
      </c>
      <c r="M4832" s="6">
        <v>24.483671090000001</v>
      </c>
      <c r="AB4832" s="8" t="s">
        <v>7735</v>
      </c>
    </row>
    <row r="4833" spans="1:28" x14ac:dyDescent="0.35">
      <c r="A4833" t="s">
        <v>4236</v>
      </c>
      <c r="B4833" t="s">
        <v>9468</v>
      </c>
      <c r="C4833" t="s">
        <v>9468</v>
      </c>
      <c r="G4833" s="1">
        <v>0.86073655888302969</v>
      </c>
      <c r="H4833" s="1">
        <v>0.8</v>
      </c>
      <c r="K4833" s="4">
        <v>110788636.17</v>
      </c>
      <c r="L4833" s="5">
        <v>4525001</v>
      </c>
      <c r="M4833" s="6">
        <v>24.483671090000001</v>
      </c>
      <c r="AB4833" s="8" t="s">
        <v>7735</v>
      </c>
    </row>
    <row r="4834" spans="1:28" x14ac:dyDescent="0.35">
      <c r="A4834" t="s">
        <v>4236</v>
      </c>
      <c r="B4834" t="s">
        <v>9469</v>
      </c>
      <c r="C4834" t="s">
        <v>9469</v>
      </c>
      <c r="G4834" s="1">
        <v>-2.1184863347690044</v>
      </c>
      <c r="H4834" s="1">
        <v>2.65</v>
      </c>
      <c r="K4834" s="4">
        <v>110788636.17</v>
      </c>
      <c r="L4834" s="5">
        <v>4525001</v>
      </c>
      <c r="M4834" s="6">
        <v>24.483671090000001</v>
      </c>
      <c r="AB4834" s="8" t="s">
        <v>7735</v>
      </c>
    </row>
    <row r="4835" spans="1:28" x14ac:dyDescent="0.35">
      <c r="A4835" t="s">
        <v>4236</v>
      </c>
      <c r="B4835" t="s">
        <v>9470</v>
      </c>
      <c r="C4835" t="s">
        <v>9470</v>
      </c>
      <c r="G4835" s="1">
        <v>-2.160217473361461</v>
      </c>
      <c r="H4835" s="1">
        <v>2.2999999999999998</v>
      </c>
      <c r="K4835" s="4">
        <v>110788636.17</v>
      </c>
      <c r="L4835" s="5">
        <v>4525001</v>
      </c>
      <c r="M4835" s="6">
        <v>24.483671090000001</v>
      </c>
      <c r="AB4835" s="8" t="s">
        <v>7735</v>
      </c>
    </row>
    <row r="4836" spans="1:28" x14ac:dyDescent="0.35">
      <c r="A4836" t="s">
        <v>4236</v>
      </c>
      <c r="B4836" t="s">
        <v>9471</v>
      </c>
      <c r="C4836" t="s">
        <v>9471</v>
      </c>
      <c r="G4836" s="1">
        <v>-2.1393661767342609</v>
      </c>
      <c r="H4836" s="1">
        <v>2.2000000000000002</v>
      </c>
      <c r="K4836" s="4">
        <v>110788636.17</v>
      </c>
      <c r="L4836" s="5">
        <v>4525001</v>
      </c>
      <c r="M4836" s="6">
        <v>24.483671090000001</v>
      </c>
      <c r="AB4836" s="8" t="s">
        <v>7735</v>
      </c>
    </row>
    <row r="4837" spans="1:28" x14ac:dyDescent="0.35">
      <c r="A4837" t="s">
        <v>4236</v>
      </c>
      <c r="B4837" t="s">
        <v>9472</v>
      </c>
      <c r="C4837" t="s">
        <v>9472</v>
      </c>
      <c r="G4837" s="1">
        <v>-2.1225626312639232</v>
      </c>
      <c r="H4837" s="1">
        <v>2.35</v>
      </c>
      <c r="K4837" s="4">
        <v>110788636.17</v>
      </c>
      <c r="L4837" s="5">
        <v>4525001</v>
      </c>
      <c r="M4837" s="6">
        <v>24.483671090000001</v>
      </c>
      <c r="AB4837" s="8" t="s">
        <v>7735</v>
      </c>
    </row>
    <row r="4838" spans="1:28" x14ac:dyDescent="0.35">
      <c r="A4838" t="s">
        <v>4236</v>
      </c>
      <c r="B4838" t="s">
        <v>9473</v>
      </c>
      <c r="C4838" t="s">
        <v>9473</v>
      </c>
      <c r="G4838" s="1">
        <v>-2.1039702275543934</v>
      </c>
      <c r="H4838" s="1">
        <v>3.52</v>
      </c>
      <c r="K4838" s="4">
        <v>110788636.17</v>
      </c>
      <c r="L4838" s="5">
        <v>4525001</v>
      </c>
      <c r="M4838" s="6">
        <v>24.483671090000001</v>
      </c>
      <c r="AB4838" s="8" t="s">
        <v>7735</v>
      </c>
    </row>
    <row r="4839" spans="1:28" x14ac:dyDescent="0.35">
      <c r="A4839" t="s">
        <v>4236</v>
      </c>
      <c r="B4839" t="s">
        <v>9474</v>
      </c>
      <c r="C4839" t="s">
        <v>9474</v>
      </c>
      <c r="G4839" s="1">
        <v>-2.1407144191313656</v>
      </c>
      <c r="H4839" s="1">
        <v>4.4000000000000004</v>
      </c>
      <c r="K4839" s="4">
        <v>110788636.17</v>
      </c>
      <c r="L4839" s="5">
        <v>4525001</v>
      </c>
      <c r="M4839" s="6">
        <v>24.483671090000001</v>
      </c>
      <c r="AB4839" s="8" t="s">
        <v>7735</v>
      </c>
    </row>
    <row r="4840" spans="1:28" x14ac:dyDescent="0.35">
      <c r="A4840" t="s">
        <v>4236</v>
      </c>
      <c r="B4840" t="s">
        <v>9475</v>
      </c>
      <c r="C4840" t="s">
        <v>9475</v>
      </c>
      <c r="G4840" s="1">
        <v>-2.0702094043966861</v>
      </c>
      <c r="H4840" s="1">
        <v>2.77</v>
      </c>
      <c r="K4840" s="4">
        <v>110788636.17</v>
      </c>
      <c r="L4840" s="5">
        <v>4525001</v>
      </c>
      <c r="M4840" s="6">
        <v>24.483671090000001</v>
      </c>
      <c r="AB4840" s="8" t="s">
        <v>7735</v>
      </c>
    </row>
    <row r="4841" spans="1:28" x14ac:dyDescent="0.35">
      <c r="A4841" t="s">
        <v>4236</v>
      </c>
      <c r="B4841" t="s">
        <v>9476</v>
      </c>
      <c r="C4841" t="s">
        <v>9476</v>
      </c>
      <c r="G4841" s="1">
        <v>-2.0618272206261947</v>
      </c>
      <c r="H4841" s="1">
        <v>3.17</v>
      </c>
      <c r="K4841" s="4">
        <v>110788636.17</v>
      </c>
      <c r="L4841" s="5">
        <v>4525001</v>
      </c>
      <c r="M4841" s="6">
        <v>24.483671090000001</v>
      </c>
      <c r="AB4841" s="8" t="s">
        <v>7735</v>
      </c>
    </row>
    <row r="4842" spans="1:28" x14ac:dyDescent="0.35">
      <c r="A4842" t="s">
        <v>4236</v>
      </c>
      <c r="B4842" t="s">
        <v>9477</v>
      </c>
      <c r="C4842" t="s">
        <v>9477</v>
      </c>
      <c r="G4842" s="1">
        <v>-1.9917933693783123</v>
      </c>
      <c r="H4842" s="1">
        <v>3.5</v>
      </c>
      <c r="K4842" s="4">
        <v>110788636.17</v>
      </c>
      <c r="L4842" s="5">
        <v>4525001</v>
      </c>
      <c r="M4842" s="6">
        <v>24.483671090000001</v>
      </c>
      <c r="AB4842" s="8" t="s">
        <v>7735</v>
      </c>
    </row>
    <row r="4843" spans="1:28" x14ac:dyDescent="0.35">
      <c r="A4843" t="s">
        <v>4236</v>
      </c>
      <c r="B4843" t="s">
        <v>9478</v>
      </c>
      <c r="C4843" t="s">
        <v>9478</v>
      </c>
      <c r="G4843" s="1">
        <v>-4.1003537190288668</v>
      </c>
      <c r="H4843" s="1">
        <v>2.84</v>
      </c>
      <c r="K4843" s="4">
        <v>110788636.17</v>
      </c>
      <c r="L4843" s="5">
        <v>4525001</v>
      </c>
      <c r="M4843" s="6">
        <v>24.483671090000001</v>
      </c>
      <c r="AB4843" s="8" t="s">
        <v>7735</v>
      </c>
    </row>
    <row r="4844" spans="1:28" x14ac:dyDescent="0.35">
      <c r="A4844" t="s">
        <v>4236</v>
      </c>
      <c r="B4844" t="s">
        <v>9479</v>
      </c>
      <c r="C4844" t="s">
        <v>9479</v>
      </c>
      <c r="G4844" s="1">
        <v>-2.247959410883277</v>
      </c>
      <c r="H4844" s="1">
        <v>3.1</v>
      </c>
      <c r="K4844" s="4">
        <v>110788636.17</v>
      </c>
      <c r="L4844" s="5">
        <v>4525001</v>
      </c>
      <c r="M4844" s="6">
        <v>24.483671090000001</v>
      </c>
      <c r="AB4844" s="8" t="s">
        <v>7735</v>
      </c>
    </row>
    <row r="4845" spans="1:28" x14ac:dyDescent="0.35">
      <c r="A4845" t="s">
        <v>4236</v>
      </c>
      <c r="B4845" t="s">
        <v>9480</v>
      </c>
      <c r="C4845" t="s">
        <v>9480</v>
      </c>
      <c r="G4845" s="1">
        <v>-4.1886735376236475</v>
      </c>
      <c r="H4845" s="1">
        <v>3.1</v>
      </c>
      <c r="K4845" s="4">
        <v>110788636.17</v>
      </c>
      <c r="L4845" s="5">
        <v>4525001</v>
      </c>
      <c r="M4845" s="6">
        <v>24.483671090000001</v>
      </c>
      <c r="AB4845" s="8" t="s">
        <v>7735</v>
      </c>
    </row>
    <row r="4846" spans="1:28" x14ac:dyDescent="0.35">
      <c r="A4846" t="s">
        <v>4236</v>
      </c>
      <c r="B4846" t="s">
        <v>9481</v>
      </c>
      <c r="C4846" t="s">
        <v>9481</v>
      </c>
      <c r="G4846" s="1">
        <v>-2.2100729845785807</v>
      </c>
      <c r="H4846" s="1">
        <v>2.95</v>
      </c>
      <c r="K4846" s="4">
        <v>110788636.17</v>
      </c>
      <c r="L4846" s="5">
        <v>4525001</v>
      </c>
      <c r="M4846" s="6">
        <v>24.483671090000001</v>
      </c>
      <c r="AB4846" s="8" t="s">
        <v>7735</v>
      </c>
    </row>
    <row r="4847" spans="1:28" x14ac:dyDescent="0.35">
      <c r="A4847" t="s">
        <v>4236</v>
      </c>
      <c r="B4847" t="s">
        <v>9482</v>
      </c>
      <c r="C4847" t="s">
        <v>9482</v>
      </c>
      <c r="G4847" s="1">
        <v>-2.1524353004245023</v>
      </c>
      <c r="H4847" s="1">
        <v>4.5999999999999996</v>
      </c>
      <c r="K4847" s="4">
        <v>110788636.17</v>
      </c>
      <c r="L4847" s="5">
        <v>4525001</v>
      </c>
      <c r="M4847" s="6">
        <v>24.483671090000001</v>
      </c>
      <c r="AB4847" s="8" t="s">
        <v>7735</v>
      </c>
    </row>
    <row r="4848" spans="1:28" x14ac:dyDescent="0.35">
      <c r="A4848" t="s">
        <v>4236</v>
      </c>
      <c r="B4848" t="s">
        <v>9483</v>
      </c>
      <c r="C4848" t="s">
        <v>9483</v>
      </c>
      <c r="G4848" s="1">
        <v>-2.2538329075586176</v>
      </c>
      <c r="H4848" s="1">
        <v>4.42</v>
      </c>
      <c r="K4848" s="4">
        <v>110788636.17</v>
      </c>
      <c r="L4848" s="5">
        <v>4525001</v>
      </c>
      <c r="M4848" s="6">
        <v>24.483671090000001</v>
      </c>
      <c r="AB4848" s="8" t="s">
        <v>7735</v>
      </c>
    </row>
    <row r="4849" spans="1:28" x14ac:dyDescent="0.35">
      <c r="A4849" t="s">
        <v>4236</v>
      </c>
      <c r="B4849" t="s">
        <v>9484</v>
      </c>
      <c r="C4849" t="s">
        <v>9484</v>
      </c>
      <c r="G4849" s="1">
        <v>-2.2533858819090384</v>
      </c>
      <c r="H4849" s="1">
        <v>4.8</v>
      </c>
      <c r="K4849" s="4">
        <v>110788636.17</v>
      </c>
      <c r="L4849" s="5">
        <v>4525001</v>
      </c>
      <c r="M4849" s="6">
        <v>24.483671090000001</v>
      </c>
      <c r="AB4849" s="8" t="s">
        <v>7735</v>
      </c>
    </row>
    <row r="4850" spans="1:28" x14ac:dyDescent="0.35">
      <c r="A4850" t="s">
        <v>4236</v>
      </c>
      <c r="B4850" t="s">
        <v>9485</v>
      </c>
      <c r="C4850" t="s">
        <v>9485</v>
      </c>
      <c r="G4850" s="1">
        <v>-2.2366123707032712</v>
      </c>
      <c r="H4850" s="1">
        <v>3.6</v>
      </c>
      <c r="K4850" s="4">
        <v>110788636.17</v>
      </c>
      <c r="L4850" s="5">
        <v>4525001</v>
      </c>
      <c r="M4850" s="6">
        <v>24.483671090000001</v>
      </c>
      <c r="AB4850" s="8" t="s">
        <v>7735</v>
      </c>
    </row>
    <row r="4851" spans="1:28" x14ac:dyDescent="0.35">
      <c r="A4851" t="s">
        <v>4236</v>
      </c>
      <c r="B4851" t="s">
        <v>9486</v>
      </c>
      <c r="C4851" t="s">
        <v>9486</v>
      </c>
      <c r="G4851" s="1">
        <v>-236006.63941623908</v>
      </c>
      <c r="H4851" s="1">
        <v>0</v>
      </c>
      <c r="K4851" s="4">
        <v>110788636.17</v>
      </c>
      <c r="L4851" s="5">
        <v>4525001</v>
      </c>
      <c r="M4851" s="6">
        <v>24.483671090000001</v>
      </c>
      <c r="AB4851" s="8" t="s">
        <v>7735</v>
      </c>
    </row>
    <row r="4852" spans="1:28" x14ac:dyDescent="0.35">
      <c r="A4852" t="s">
        <v>4236</v>
      </c>
      <c r="B4852" t="s">
        <v>9487</v>
      </c>
      <c r="C4852" t="s">
        <v>9487</v>
      </c>
      <c r="G4852" s="1">
        <v>572150.52538900624</v>
      </c>
      <c r="H4852" s="1">
        <v>0</v>
      </c>
      <c r="K4852" s="4">
        <v>110788636.17</v>
      </c>
      <c r="L4852" s="5">
        <v>4525001</v>
      </c>
      <c r="M4852" s="6">
        <v>24.483671090000001</v>
      </c>
      <c r="AB4852" s="8" t="s">
        <v>7735</v>
      </c>
    </row>
    <row r="4853" spans="1:28" x14ac:dyDescent="0.35">
      <c r="A4853" t="s">
        <v>4236</v>
      </c>
      <c r="B4853" t="s">
        <v>9488</v>
      </c>
      <c r="C4853" t="s">
        <v>9488</v>
      </c>
      <c r="G4853" s="1">
        <v>-669.19827849039996</v>
      </c>
      <c r="K4853" s="4">
        <v>110788636.17</v>
      </c>
      <c r="L4853" s="5">
        <v>4525001</v>
      </c>
      <c r="M4853" s="6">
        <v>24.483671090000001</v>
      </c>
      <c r="AB4853" s="8" t="s">
        <v>7735</v>
      </c>
    </row>
    <row r="4854" spans="1:28" x14ac:dyDescent="0.35">
      <c r="A4854" t="s">
        <v>4236</v>
      </c>
      <c r="B4854" t="s">
        <v>9489</v>
      </c>
      <c r="C4854" t="s">
        <v>9489</v>
      </c>
      <c r="G4854" s="1">
        <v>34056.835654160001</v>
      </c>
      <c r="K4854" s="4">
        <v>110788636.17</v>
      </c>
      <c r="L4854" s="5">
        <v>4525001</v>
      </c>
      <c r="M4854" s="6">
        <v>24.483671090000001</v>
      </c>
      <c r="AB4854" s="8" t="s">
        <v>7735</v>
      </c>
    </row>
    <row r="4855" spans="1:28" x14ac:dyDescent="0.35">
      <c r="A4855" t="s">
        <v>4236</v>
      </c>
      <c r="B4855" t="s">
        <v>9490</v>
      </c>
      <c r="C4855" t="s">
        <v>9490</v>
      </c>
      <c r="G4855" s="1">
        <v>385141.24252532684</v>
      </c>
      <c r="H4855" s="1">
        <v>3.70516814457734E-2</v>
      </c>
      <c r="K4855" s="4">
        <v>110788636.17</v>
      </c>
      <c r="L4855" s="5">
        <v>4525001</v>
      </c>
      <c r="M4855" s="6">
        <v>24.483671090000001</v>
      </c>
      <c r="AB4855" s="8" t="s">
        <v>7735</v>
      </c>
    </row>
    <row r="4856" spans="1:28" x14ac:dyDescent="0.35">
      <c r="A4856" t="s">
        <v>4236</v>
      </c>
      <c r="B4856" t="s">
        <v>9491</v>
      </c>
      <c r="C4856" t="s">
        <v>9491</v>
      </c>
      <c r="G4856" s="1">
        <v>262325.03234771412</v>
      </c>
      <c r="H4856" s="1">
        <v>2.1428986971488002E-2</v>
      </c>
      <c r="K4856" s="4">
        <v>110788636.17</v>
      </c>
      <c r="L4856" s="5">
        <v>4525001</v>
      </c>
      <c r="M4856" s="6">
        <v>24.483671090000001</v>
      </c>
      <c r="AB4856" s="8" t="s">
        <v>7735</v>
      </c>
    </row>
    <row r="4857" spans="1:28" x14ac:dyDescent="0.35">
      <c r="A4857" t="s">
        <v>4236</v>
      </c>
      <c r="B4857" t="s">
        <v>9492</v>
      </c>
      <c r="C4857" t="s">
        <v>9492</v>
      </c>
      <c r="G4857" s="1">
        <v>277992.05963615753</v>
      </c>
      <c r="H4857" s="1">
        <v>2.4513332429332901E-2</v>
      </c>
      <c r="K4857" s="4">
        <v>110788636.17</v>
      </c>
      <c r="L4857" s="5">
        <v>4525001</v>
      </c>
      <c r="M4857" s="6">
        <v>24.483671090000001</v>
      </c>
      <c r="AB4857" s="8" t="s">
        <v>7735</v>
      </c>
    </row>
    <row r="4858" spans="1:28" x14ac:dyDescent="0.35">
      <c r="A4858" t="s">
        <v>4236</v>
      </c>
      <c r="B4858" t="s">
        <v>9493</v>
      </c>
      <c r="C4858" t="s">
        <v>9493</v>
      </c>
      <c r="G4858" s="1">
        <v>232651.44824403981</v>
      </c>
      <c r="H4858" s="1">
        <v>2.5342651099532001E-2</v>
      </c>
      <c r="K4858" s="4">
        <v>110788636.17</v>
      </c>
      <c r="L4858" s="5">
        <v>4525001</v>
      </c>
      <c r="M4858" s="6">
        <v>24.483671090000001</v>
      </c>
      <c r="AB4858" s="8" t="s">
        <v>7735</v>
      </c>
    </row>
    <row r="4859" spans="1:28" x14ac:dyDescent="0.35">
      <c r="A4859" t="s">
        <v>4236</v>
      </c>
      <c r="B4859" t="s">
        <v>9494</v>
      </c>
      <c r="C4859" t="s">
        <v>9494</v>
      </c>
      <c r="G4859" s="1">
        <v>231928.65521452302</v>
      </c>
      <c r="H4859" s="1">
        <v>2.8928012502864999E-2</v>
      </c>
      <c r="K4859" s="4">
        <v>110788636.17</v>
      </c>
      <c r="L4859" s="5">
        <v>4525001</v>
      </c>
      <c r="M4859" s="6">
        <v>24.483671090000001</v>
      </c>
      <c r="AB4859" s="8" t="s">
        <v>7735</v>
      </c>
    </row>
    <row r="4860" spans="1:28" x14ac:dyDescent="0.35">
      <c r="A4860" t="s">
        <v>4236</v>
      </c>
      <c r="B4860" t="s">
        <v>9495</v>
      </c>
      <c r="C4860" t="s">
        <v>9495</v>
      </c>
      <c r="G4860" s="1">
        <v>160587.02970654768</v>
      </c>
      <c r="H4860" s="1">
        <v>1.3323528425579999E-2</v>
      </c>
      <c r="K4860" s="4">
        <v>110788636.17</v>
      </c>
      <c r="L4860" s="5">
        <v>4525001</v>
      </c>
      <c r="M4860" s="6">
        <v>24.483671090000001</v>
      </c>
      <c r="AB4860" s="8" t="s">
        <v>7735</v>
      </c>
    </row>
    <row r="4861" spans="1:28" x14ac:dyDescent="0.35">
      <c r="A4861" t="s">
        <v>4236</v>
      </c>
      <c r="B4861" t="s">
        <v>9496</v>
      </c>
      <c r="C4861" t="s">
        <v>9496</v>
      </c>
      <c r="G4861" s="1">
        <v>183423.38244992789</v>
      </c>
      <c r="H4861" s="1">
        <v>2.0648186923419399E-2</v>
      </c>
      <c r="K4861" s="4">
        <v>110788636.17</v>
      </c>
      <c r="L4861" s="5">
        <v>4525001</v>
      </c>
      <c r="M4861" s="6">
        <v>24.483671090000001</v>
      </c>
      <c r="AB4861" s="8" t="s">
        <v>7735</v>
      </c>
    </row>
    <row r="4862" spans="1:28" x14ac:dyDescent="0.35">
      <c r="A4862" t="s">
        <v>4236</v>
      </c>
      <c r="B4862" t="s">
        <v>9497</v>
      </c>
      <c r="C4862" t="s">
        <v>9497</v>
      </c>
      <c r="G4862" s="1">
        <v>211446.263553759</v>
      </c>
      <c r="H4862" s="1">
        <v>2.1525675597564398E-2</v>
      </c>
      <c r="K4862" s="4">
        <v>110788636.17</v>
      </c>
      <c r="L4862" s="5">
        <v>4525001</v>
      </c>
      <c r="M4862" s="6">
        <v>24.483671090000001</v>
      </c>
      <c r="AB4862" s="8" t="s">
        <v>7735</v>
      </c>
    </row>
    <row r="4863" spans="1:28" x14ac:dyDescent="0.35">
      <c r="A4863" t="s">
        <v>4236</v>
      </c>
      <c r="B4863" t="s">
        <v>9498</v>
      </c>
      <c r="C4863" t="s">
        <v>9498</v>
      </c>
      <c r="G4863" s="1">
        <v>195232.25775649142</v>
      </c>
      <c r="H4863" s="1">
        <v>2.4320146550655598E-2</v>
      </c>
      <c r="K4863" s="4">
        <v>110788636.17</v>
      </c>
      <c r="L4863" s="5">
        <v>4525001</v>
      </c>
      <c r="M4863" s="6">
        <v>24.483671090000001</v>
      </c>
      <c r="AB4863" s="8" t="s">
        <v>7735</v>
      </c>
    </row>
    <row r="4864" spans="1:28" x14ac:dyDescent="0.35">
      <c r="A4864" t="s">
        <v>4236</v>
      </c>
      <c r="B4864" t="s">
        <v>9499</v>
      </c>
      <c r="C4864" t="s">
        <v>9499</v>
      </c>
      <c r="G4864" s="1">
        <v>155273.52419226232</v>
      </c>
      <c r="H4864" s="1">
        <v>1.50498000429978E-2</v>
      </c>
      <c r="K4864" s="4">
        <v>110788636.17</v>
      </c>
      <c r="L4864" s="5">
        <v>4525001</v>
      </c>
      <c r="M4864" s="6">
        <v>24.483671090000001</v>
      </c>
      <c r="AB4864" s="8" t="s">
        <v>7735</v>
      </c>
    </row>
    <row r="4865" spans="1:28" x14ac:dyDescent="0.35">
      <c r="A4865" t="s">
        <v>4236</v>
      </c>
      <c r="B4865" t="s">
        <v>9500</v>
      </c>
      <c r="C4865" t="s">
        <v>9500</v>
      </c>
      <c r="G4865" s="1">
        <v>136344.16079762136</v>
      </c>
      <c r="H4865" s="1">
        <v>1.7697558650156299E-2</v>
      </c>
      <c r="K4865" s="4">
        <v>110788636.17</v>
      </c>
      <c r="L4865" s="5">
        <v>4525001</v>
      </c>
      <c r="M4865" s="6">
        <v>24.483671090000001</v>
      </c>
      <c r="AB4865" s="8" t="s">
        <v>7735</v>
      </c>
    </row>
    <row r="4866" spans="1:28" x14ac:dyDescent="0.35">
      <c r="A4866" t="s">
        <v>4236</v>
      </c>
      <c r="B4866" t="s">
        <v>9501</v>
      </c>
      <c r="C4866" t="s">
        <v>9501</v>
      </c>
      <c r="G4866" s="1">
        <v>141931.15556631819</v>
      </c>
      <c r="H4866" s="1">
        <v>1.40478861154035E-2</v>
      </c>
      <c r="K4866" s="4">
        <v>110788636.17</v>
      </c>
      <c r="L4866" s="5">
        <v>4525001</v>
      </c>
      <c r="M4866" s="6">
        <v>24.483671090000001</v>
      </c>
      <c r="AB4866" s="8" t="s">
        <v>7735</v>
      </c>
    </row>
    <row r="4867" spans="1:28" x14ac:dyDescent="0.35">
      <c r="A4867" t="s">
        <v>4236</v>
      </c>
      <c r="B4867" t="s">
        <v>9502</v>
      </c>
      <c r="C4867" t="s">
        <v>9502</v>
      </c>
      <c r="G4867" s="1">
        <v>217961.1682927809</v>
      </c>
      <c r="H4867" s="1">
        <v>2.0126469396890299E-2</v>
      </c>
      <c r="K4867" s="4">
        <v>110788636.17</v>
      </c>
      <c r="L4867" s="5">
        <v>4525001</v>
      </c>
      <c r="M4867" s="6">
        <v>24.483671090000001</v>
      </c>
      <c r="AB4867" s="8" t="s">
        <v>7735</v>
      </c>
    </row>
    <row r="4868" spans="1:28" x14ac:dyDescent="0.35">
      <c r="A4868" t="s">
        <v>4236</v>
      </c>
      <c r="B4868" t="s">
        <v>9503</v>
      </c>
      <c r="C4868" t="s">
        <v>9503</v>
      </c>
      <c r="G4868" s="1">
        <v>110235.70447467339</v>
      </c>
      <c r="H4868" s="1">
        <v>1.55225094561488E-2</v>
      </c>
      <c r="K4868" s="4">
        <v>110788636.17</v>
      </c>
      <c r="L4868" s="5">
        <v>4525001</v>
      </c>
      <c r="M4868" s="6">
        <v>24.483671090000001</v>
      </c>
      <c r="AB4868" s="8" t="s">
        <v>7735</v>
      </c>
    </row>
    <row r="4869" spans="1:28" x14ac:dyDescent="0.35">
      <c r="A4869" t="s">
        <v>4236</v>
      </c>
      <c r="B4869" t="s">
        <v>9504</v>
      </c>
      <c r="C4869" t="s">
        <v>9504</v>
      </c>
      <c r="G4869" s="1">
        <v>193669.46201699649</v>
      </c>
      <c r="H4869" s="1">
        <v>2.10694393852498E-2</v>
      </c>
      <c r="K4869" s="4">
        <v>110788636.17</v>
      </c>
      <c r="L4869" s="5">
        <v>4525001</v>
      </c>
      <c r="M4869" s="6">
        <v>24.483671090000001</v>
      </c>
      <c r="AB4869" s="8" t="s">
        <v>7735</v>
      </c>
    </row>
    <row r="4870" spans="1:28" x14ac:dyDescent="0.35">
      <c r="A4870" t="s">
        <v>4236</v>
      </c>
      <c r="B4870" t="s">
        <v>9505</v>
      </c>
      <c r="C4870" t="s">
        <v>9505</v>
      </c>
      <c r="G4870" s="1">
        <v>239791.47127886099</v>
      </c>
      <c r="H4870" s="1">
        <v>2.33800196662786E-2</v>
      </c>
      <c r="K4870" s="4">
        <v>110788636.17</v>
      </c>
      <c r="L4870" s="5">
        <v>4525001</v>
      </c>
      <c r="M4870" s="6">
        <v>24.483671090000001</v>
      </c>
      <c r="AB4870" s="8" t="s">
        <v>7735</v>
      </c>
    </row>
    <row r="4871" spans="1:28" x14ac:dyDescent="0.35">
      <c r="A4871" t="s">
        <v>4236</v>
      </c>
      <c r="B4871" t="s">
        <v>9506</v>
      </c>
      <c r="C4871" t="s">
        <v>9506</v>
      </c>
      <c r="G4871" s="1">
        <v>217746.28387860078</v>
      </c>
      <c r="H4871" s="1">
        <v>2.4902601062857299E-2</v>
      </c>
      <c r="K4871" s="4">
        <v>110788636.17</v>
      </c>
      <c r="L4871" s="5">
        <v>4525001</v>
      </c>
      <c r="M4871" s="6">
        <v>24.483671090000001</v>
      </c>
      <c r="AB4871" s="8" t="s">
        <v>7735</v>
      </c>
    </row>
    <row r="4872" spans="1:28" x14ac:dyDescent="0.35">
      <c r="A4872" t="s">
        <v>4236</v>
      </c>
      <c r="B4872" t="s">
        <v>9507</v>
      </c>
      <c r="C4872" t="s">
        <v>9507</v>
      </c>
      <c r="G4872" s="1">
        <v>301775.85729660658</v>
      </c>
      <c r="H4872" s="1">
        <v>3.1897811628017102E-2</v>
      </c>
      <c r="K4872" s="4">
        <v>110788636.17</v>
      </c>
      <c r="L4872" s="5">
        <v>4525001</v>
      </c>
      <c r="M4872" s="6">
        <v>24.483671090000001</v>
      </c>
      <c r="AB4872" s="8" t="s">
        <v>7735</v>
      </c>
    </row>
    <row r="4873" spans="1:28" x14ac:dyDescent="0.35">
      <c r="A4873" t="s">
        <v>4236</v>
      </c>
      <c r="B4873" t="s">
        <v>9508</v>
      </c>
      <c r="C4873" t="s">
        <v>9508</v>
      </c>
      <c r="G4873" s="1">
        <v>286147.89990165073</v>
      </c>
      <c r="H4873" s="1">
        <v>3.5134383413730902E-2</v>
      </c>
      <c r="K4873" s="4">
        <v>110788636.17</v>
      </c>
      <c r="L4873" s="5">
        <v>4525001</v>
      </c>
      <c r="M4873" s="6">
        <v>24.483671090000001</v>
      </c>
      <c r="AB4873" s="8" t="s">
        <v>7735</v>
      </c>
    </row>
    <row r="4874" spans="1:28" x14ac:dyDescent="0.35">
      <c r="A4874" t="s">
        <v>4236</v>
      </c>
      <c r="B4874" t="s">
        <v>9509</v>
      </c>
      <c r="C4874" t="s">
        <v>9509</v>
      </c>
      <c r="G4874" s="1">
        <v>172522.8821669457</v>
      </c>
      <c r="H4874" s="1">
        <v>1.6520618600188601E-2</v>
      </c>
      <c r="K4874" s="4">
        <v>110788636.17</v>
      </c>
      <c r="L4874" s="5">
        <v>4525001</v>
      </c>
      <c r="M4874" s="6">
        <v>24.483671090000001</v>
      </c>
      <c r="AB4874" s="8" t="s">
        <v>7735</v>
      </c>
    </row>
    <row r="4875" spans="1:28" x14ac:dyDescent="0.35">
      <c r="A4875" t="s">
        <v>4236</v>
      </c>
      <c r="B4875" t="s">
        <v>9510</v>
      </c>
      <c r="C4875" t="s">
        <v>9510</v>
      </c>
      <c r="G4875" s="1">
        <v>152177.23513338677</v>
      </c>
      <c r="H4875" s="1">
        <v>1.7522051836214601E-2</v>
      </c>
      <c r="K4875" s="4">
        <v>110788636.17</v>
      </c>
      <c r="L4875" s="5">
        <v>4525001</v>
      </c>
      <c r="M4875" s="6">
        <v>24.483671090000001</v>
      </c>
      <c r="AB4875" s="8" t="s">
        <v>7735</v>
      </c>
    </row>
    <row r="4876" spans="1:28" x14ac:dyDescent="0.35">
      <c r="A4876" t="s">
        <v>4236</v>
      </c>
      <c r="B4876" t="s">
        <v>9511</v>
      </c>
      <c r="C4876" t="s">
        <v>9511</v>
      </c>
      <c r="G4876" s="1">
        <v>168947.98691284918</v>
      </c>
      <c r="H4876" s="1">
        <v>1.61983984861373E-2</v>
      </c>
      <c r="K4876" s="4">
        <v>110788636.17</v>
      </c>
      <c r="L4876" s="5">
        <v>4525001</v>
      </c>
      <c r="M4876" s="6">
        <v>24.483671090000001</v>
      </c>
      <c r="AB4876" s="8" t="s">
        <v>7735</v>
      </c>
    </row>
    <row r="4877" spans="1:28" x14ac:dyDescent="0.35">
      <c r="A4877" t="s">
        <v>4236</v>
      </c>
      <c r="B4877" t="s">
        <v>9512</v>
      </c>
      <c r="C4877" t="s">
        <v>9512</v>
      </c>
      <c r="G4877" s="1">
        <v>152763.28353569724</v>
      </c>
      <c r="H4877" s="1">
        <v>1.7697286586971901E-2</v>
      </c>
      <c r="K4877" s="4">
        <v>110788636.17</v>
      </c>
      <c r="L4877" s="5">
        <v>4525001</v>
      </c>
      <c r="M4877" s="6">
        <v>24.483671090000001</v>
      </c>
      <c r="AB4877" s="8" t="s">
        <v>7735</v>
      </c>
    </row>
    <row r="4878" spans="1:28" x14ac:dyDescent="0.35">
      <c r="A4878" t="s">
        <v>4236</v>
      </c>
      <c r="B4878" t="s">
        <v>9513</v>
      </c>
      <c r="C4878" t="s">
        <v>9513</v>
      </c>
      <c r="G4878" s="1">
        <v>127992.97106469254</v>
      </c>
      <c r="H4878" s="1">
        <v>1.20813606355878E-2</v>
      </c>
      <c r="K4878" s="4">
        <v>110788636.17</v>
      </c>
      <c r="L4878" s="5">
        <v>4525001</v>
      </c>
      <c r="M4878" s="6">
        <v>24.483671090000001</v>
      </c>
      <c r="AB4878" s="8" t="s">
        <v>7735</v>
      </c>
    </row>
    <row r="4879" spans="1:28" x14ac:dyDescent="0.35">
      <c r="A4879" t="s">
        <v>4236</v>
      </c>
      <c r="B4879" t="s">
        <v>9514</v>
      </c>
      <c r="C4879" t="s">
        <v>9514</v>
      </c>
      <c r="G4879" s="1">
        <v>105615.68956978944</v>
      </c>
      <c r="H4879" s="1">
        <v>1.18374802734051E-2</v>
      </c>
      <c r="K4879" s="4">
        <v>110788636.17</v>
      </c>
      <c r="L4879" s="5">
        <v>4525001</v>
      </c>
      <c r="M4879" s="6">
        <v>24.483671090000001</v>
      </c>
      <c r="AB4879" s="8" t="s">
        <v>7735</v>
      </c>
    </row>
    <row r="4880" spans="1:28" x14ac:dyDescent="0.35">
      <c r="A4880" t="s">
        <v>4236</v>
      </c>
      <c r="B4880" t="s">
        <v>9515</v>
      </c>
      <c r="C4880" t="s">
        <v>9515</v>
      </c>
      <c r="G4880" s="1">
        <v>82027.241376777136</v>
      </c>
      <c r="H4880" s="1">
        <v>5.7244024262517101E-3</v>
      </c>
      <c r="K4880" s="4">
        <v>110788636.17</v>
      </c>
      <c r="L4880" s="5">
        <v>4525001</v>
      </c>
      <c r="M4880" s="6">
        <v>24.483671090000001</v>
      </c>
      <c r="AB4880" s="8" t="s">
        <v>7735</v>
      </c>
    </row>
    <row r="4881" spans="1:28" x14ac:dyDescent="0.35">
      <c r="A4881" t="s">
        <v>4236</v>
      </c>
      <c r="B4881" t="s">
        <v>9516</v>
      </c>
      <c r="C4881" t="s">
        <v>9516</v>
      </c>
      <c r="G4881" s="1">
        <v>62072.293278092278</v>
      </c>
      <c r="H4881" s="1">
        <v>5.1600229005878103E-3</v>
      </c>
      <c r="K4881" s="4">
        <v>110788636.17</v>
      </c>
      <c r="L4881" s="5">
        <v>4525001</v>
      </c>
      <c r="M4881" s="6">
        <v>24.483671090000001</v>
      </c>
      <c r="AB4881" s="8" t="s">
        <v>7735</v>
      </c>
    </row>
    <row r="4882" spans="1:28" x14ac:dyDescent="0.35">
      <c r="A4882" t="s">
        <v>4236</v>
      </c>
      <c r="B4882" t="s">
        <v>9517</v>
      </c>
      <c r="C4882" t="s">
        <v>9517</v>
      </c>
      <c r="G4882" s="1">
        <v>4248.8509167537586</v>
      </c>
      <c r="H4882" s="1">
        <v>-4.3213893128056201E-3</v>
      </c>
      <c r="K4882" s="4">
        <v>110788636.17</v>
      </c>
      <c r="L4882" s="5">
        <v>4525001</v>
      </c>
      <c r="M4882" s="6">
        <v>24.483671090000001</v>
      </c>
      <c r="AB4882" s="8" t="s">
        <v>7735</v>
      </c>
    </row>
    <row r="4883" spans="1:28" x14ac:dyDescent="0.35">
      <c r="A4883" t="s">
        <v>4236</v>
      </c>
      <c r="B4883" t="s">
        <v>9518</v>
      </c>
      <c r="C4883" t="s">
        <v>9518</v>
      </c>
      <c r="G4883" s="1">
        <v>-19437.272009976954</v>
      </c>
      <c r="H4883" s="1">
        <v>-7.2550516099950599E-3</v>
      </c>
      <c r="K4883" s="4">
        <v>110788636.17</v>
      </c>
      <c r="L4883" s="5">
        <v>4525001</v>
      </c>
      <c r="M4883" s="6">
        <v>24.483671090000001</v>
      </c>
      <c r="AB4883" s="8" t="s">
        <v>7735</v>
      </c>
    </row>
    <row r="4884" spans="1:28" x14ac:dyDescent="0.35">
      <c r="A4884" t="s">
        <v>4236</v>
      </c>
      <c r="B4884" t="s">
        <v>9519</v>
      </c>
      <c r="C4884" t="s">
        <v>9519</v>
      </c>
      <c r="G4884" s="1">
        <v>12668.41296328649</v>
      </c>
      <c r="H4884" s="1">
        <v>-3.29894526750557E-3</v>
      </c>
      <c r="K4884" s="4">
        <v>110788636.17</v>
      </c>
      <c r="L4884" s="5">
        <v>4525001</v>
      </c>
      <c r="M4884" s="6">
        <v>24.483671090000001</v>
      </c>
      <c r="AB4884" s="8" t="s">
        <v>7735</v>
      </c>
    </row>
    <row r="4885" spans="1:28" x14ac:dyDescent="0.35">
      <c r="A4885" t="s">
        <v>4236</v>
      </c>
      <c r="B4885" t="s">
        <v>9520</v>
      </c>
      <c r="C4885" t="s">
        <v>9520</v>
      </c>
      <c r="G4885" s="1">
        <v>-11603.758365755088</v>
      </c>
      <c r="H4885" s="1">
        <v>-6.28492109337952E-3</v>
      </c>
      <c r="K4885" s="4">
        <v>110788636.17</v>
      </c>
      <c r="L4885" s="5">
        <v>4525001</v>
      </c>
      <c r="M4885" s="6">
        <v>24.483671090000001</v>
      </c>
      <c r="AB4885" s="8" t="s">
        <v>7735</v>
      </c>
    </row>
    <row r="4886" spans="1:28" x14ac:dyDescent="0.35">
      <c r="A4886" t="s">
        <v>4236</v>
      </c>
      <c r="B4886" t="s">
        <v>9521</v>
      </c>
      <c r="C4886" t="s">
        <v>9521</v>
      </c>
      <c r="G4886" s="1">
        <v>-214.8844141806492</v>
      </c>
      <c r="H4886" s="1">
        <v>-6.1836302442909103E-3</v>
      </c>
      <c r="K4886" s="4">
        <v>110788636.17</v>
      </c>
      <c r="L4886" s="5">
        <v>4525001</v>
      </c>
      <c r="M4886" s="6">
        <v>24.483671090000001</v>
      </c>
      <c r="AB4886" s="8" t="s">
        <v>7735</v>
      </c>
    </row>
    <row r="4887" spans="1:28" x14ac:dyDescent="0.35">
      <c r="A4887" t="s">
        <v>4236</v>
      </c>
      <c r="B4887" t="s">
        <v>9522</v>
      </c>
      <c r="C4887" t="s">
        <v>9522</v>
      </c>
      <c r="G4887" s="1">
        <v>-22103.792240491395</v>
      </c>
      <c r="H4887" s="1">
        <v>-8.7711759007176801E-3</v>
      </c>
      <c r="K4887" s="4">
        <v>110788636.17</v>
      </c>
      <c r="L4887" s="5">
        <v>4525001</v>
      </c>
      <c r="M4887" s="6">
        <v>24.483671090000001</v>
      </c>
      <c r="AB4887" s="8" t="s">
        <v>7735</v>
      </c>
    </row>
    <row r="4888" spans="1:28" x14ac:dyDescent="0.35">
      <c r="A4888" t="s">
        <v>4236</v>
      </c>
      <c r="B4888" t="s">
        <v>9523</v>
      </c>
      <c r="C4888" t="s">
        <v>9523</v>
      </c>
      <c r="G4888" s="1">
        <v>94285.420458446009</v>
      </c>
      <c r="H4888" s="1">
        <v>7.3827366749823998E-3</v>
      </c>
      <c r="K4888" s="4">
        <v>110788636.17</v>
      </c>
      <c r="L4888" s="5">
        <v>4525001</v>
      </c>
      <c r="M4888" s="6">
        <v>24.483671090000001</v>
      </c>
      <c r="AB4888" s="8" t="s">
        <v>7735</v>
      </c>
    </row>
    <row r="4889" spans="1:28" x14ac:dyDescent="0.35">
      <c r="A4889" t="s">
        <v>4236</v>
      </c>
      <c r="B4889" t="s">
        <v>9524</v>
      </c>
      <c r="C4889" t="s">
        <v>9524</v>
      </c>
      <c r="G4889" s="1">
        <v>74789.543608238018</v>
      </c>
      <c r="H4889" s="1">
        <v>7.1373589195214901E-3</v>
      </c>
      <c r="K4889" s="4">
        <v>110788636.17</v>
      </c>
      <c r="L4889" s="5">
        <v>4525001</v>
      </c>
      <c r="M4889" s="6">
        <v>24.483671090000001</v>
      </c>
      <c r="AB4889" s="8" t="s">
        <v>7735</v>
      </c>
    </row>
    <row r="4890" spans="1:28" x14ac:dyDescent="0.35">
      <c r="A4890" t="s">
        <v>4236</v>
      </c>
      <c r="B4890" t="s">
        <v>9525</v>
      </c>
      <c r="C4890" t="s">
        <v>9525</v>
      </c>
      <c r="G4890" s="1">
        <v>63312.762396316859</v>
      </c>
      <c r="H4890" s="1">
        <v>3.0826623209606599E-3</v>
      </c>
      <c r="K4890" s="4">
        <v>110788636.17</v>
      </c>
      <c r="L4890" s="5">
        <v>4525001</v>
      </c>
      <c r="M4890" s="6">
        <v>24.483671090000001</v>
      </c>
      <c r="AB4890" s="8" t="s">
        <v>7735</v>
      </c>
    </row>
    <row r="4891" spans="1:28" x14ac:dyDescent="0.35">
      <c r="A4891" t="s">
        <v>4236</v>
      </c>
      <c r="B4891" t="s">
        <v>9526</v>
      </c>
      <c r="C4891" t="s">
        <v>9526</v>
      </c>
      <c r="G4891" s="1">
        <v>84146.783098468019</v>
      </c>
      <c r="H4891" s="1">
        <v>2.5731994633790001E-3</v>
      </c>
      <c r="K4891" s="4">
        <v>110788636.17</v>
      </c>
      <c r="L4891" s="5">
        <v>4525001</v>
      </c>
      <c r="M4891" s="6">
        <v>24.483671090000001</v>
      </c>
      <c r="AB4891" s="8" t="s">
        <v>7735</v>
      </c>
    </row>
    <row r="4892" spans="1:28" x14ac:dyDescent="0.35">
      <c r="A4892" t="s">
        <v>4236</v>
      </c>
      <c r="B4892" t="s">
        <v>9527</v>
      </c>
      <c r="C4892" t="s">
        <v>9527</v>
      </c>
      <c r="G4892" s="1">
        <v>44383.399001675927</v>
      </c>
      <c r="H4892" s="1">
        <v>2.1749659895870499E-3</v>
      </c>
      <c r="K4892" s="4">
        <v>110788636.17</v>
      </c>
      <c r="L4892" s="5">
        <v>4525001</v>
      </c>
      <c r="M4892" s="6">
        <v>24.483671090000001</v>
      </c>
      <c r="AB4892" s="8" t="s">
        <v>7735</v>
      </c>
    </row>
    <row r="4893" spans="1:28" x14ac:dyDescent="0.35">
      <c r="A4893" t="s">
        <v>4236</v>
      </c>
      <c r="B4893" t="s">
        <v>9528</v>
      </c>
      <c r="C4893" t="s">
        <v>9528</v>
      </c>
      <c r="G4893" s="1">
        <v>68880.222218270064</v>
      </c>
      <c r="H4893" s="1">
        <v>3.9388134856788697E-3</v>
      </c>
      <c r="K4893" s="4">
        <v>110788636.17</v>
      </c>
      <c r="L4893" s="5">
        <v>4525001</v>
      </c>
      <c r="M4893" s="6">
        <v>24.483671090000001</v>
      </c>
      <c r="AB4893" s="8" t="s">
        <v>7735</v>
      </c>
    </row>
    <row r="4894" spans="1:28" x14ac:dyDescent="0.35">
      <c r="A4894" t="s">
        <v>4236</v>
      </c>
      <c r="B4894" t="s">
        <v>9529</v>
      </c>
      <c r="C4894" t="s">
        <v>9529</v>
      </c>
      <c r="G4894" s="1">
        <v>55489.016225466796</v>
      </c>
      <c r="H4894" s="1">
        <v>1.0306679575111601E-3</v>
      </c>
      <c r="K4894" s="4">
        <v>110788636.17</v>
      </c>
      <c r="L4894" s="5">
        <v>4525001</v>
      </c>
      <c r="M4894" s="6">
        <v>24.483671090000001</v>
      </c>
      <c r="AB4894" s="8" t="s">
        <v>7735</v>
      </c>
    </row>
    <row r="4895" spans="1:28" x14ac:dyDescent="0.35">
      <c r="A4895" t="s">
        <v>4236</v>
      </c>
      <c r="B4895" t="s">
        <v>9530</v>
      </c>
      <c r="C4895" t="s">
        <v>9530</v>
      </c>
      <c r="G4895" s="1">
        <v>84742.598974150736</v>
      </c>
      <c r="H4895" s="1">
        <v>2.6603427592787302E-3</v>
      </c>
      <c r="K4895" s="4">
        <v>110788636.17</v>
      </c>
      <c r="L4895" s="5">
        <v>4525001</v>
      </c>
      <c r="M4895" s="6">
        <v>24.483671090000001</v>
      </c>
      <c r="AB4895" s="8" t="s">
        <v>7735</v>
      </c>
    </row>
    <row r="4896" spans="1:28" x14ac:dyDescent="0.35">
      <c r="A4896" t="s">
        <v>4236</v>
      </c>
      <c r="B4896" t="s">
        <v>9531</v>
      </c>
      <c r="C4896" t="s">
        <v>9531</v>
      </c>
      <c r="G4896" s="1">
        <v>34420.576162391328</v>
      </c>
      <c r="H4896" s="1">
        <v>1.75879014274182E-4</v>
      </c>
      <c r="K4896" s="4">
        <v>110788636.17</v>
      </c>
      <c r="L4896" s="5">
        <v>4525001</v>
      </c>
      <c r="M4896" s="6">
        <v>24.483671090000001</v>
      </c>
      <c r="AB4896" s="8" t="s">
        <v>7735</v>
      </c>
    </row>
    <row r="4897" spans="1:28" x14ac:dyDescent="0.35">
      <c r="A4897" t="s">
        <v>4236</v>
      </c>
      <c r="B4897" t="s">
        <v>9532</v>
      </c>
      <c r="C4897" t="s">
        <v>9532</v>
      </c>
      <c r="G4897" s="1">
        <v>83511.897329298037</v>
      </c>
      <c r="H4897" s="1">
        <v>2.9542359416588801E-3</v>
      </c>
      <c r="K4897" s="4">
        <v>110788636.17</v>
      </c>
      <c r="L4897" s="5">
        <v>4525001</v>
      </c>
      <c r="M4897" s="6">
        <v>24.483671090000001</v>
      </c>
      <c r="AB4897" s="8" t="s">
        <v>7735</v>
      </c>
    </row>
    <row r="4898" spans="1:28" x14ac:dyDescent="0.35">
      <c r="A4898" t="s">
        <v>4236</v>
      </c>
      <c r="B4898" t="s">
        <v>9533</v>
      </c>
      <c r="C4898" t="s">
        <v>9533</v>
      </c>
      <c r="G4898" s="1">
        <v>55879.715160340718</v>
      </c>
      <c r="H4898" s="1">
        <v>3.9159278331661303E-3</v>
      </c>
      <c r="K4898" s="4">
        <v>110788636.17</v>
      </c>
      <c r="L4898" s="5">
        <v>4525001</v>
      </c>
      <c r="M4898" s="6">
        <v>24.483671090000001</v>
      </c>
      <c r="AB4898" s="8" t="s">
        <v>7735</v>
      </c>
    </row>
    <row r="4899" spans="1:28" x14ac:dyDescent="0.35">
      <c r="A4899" t="s">
        <v>4236</v>
      </c>
      <c r="B4899" t="s">
        <v>9534</v>
      </c>
      <c r="C4899" t="s">
        <v>9534</v>
      </c>
      <c r="G4899" s="1">
        <v>52890.8683085554</v>
      </c>
      <c r="H4899" s="1">
        <v>3.9580564139856597E-3</v>
      </c>
      <c r="K4899" s="4">
        <v>110788636.17</v>
      </c>
      <c r="L4899" s="5">
        <v>4525001</v>
      </c>
      <c r="M4899" s="6">
        <v>24.483671090000001</v>
      </c>
      <c r="AB4899" s="8" t="s">
        <v>7735</v>
      </c>
    </row>
    <row r="4900" spans="1:28" x14ac:dyDescent="0.35">
      <c r="A4900" t="s">
        <v>4236</v>
      </c>
      <c r="B4900" t="s">
        <v>9535</v>
      </c>
      <c r="C4900" t="s">
        <v>9535</v>
      </c>
      <c r="G4900" s="1">
        <v>158223.30115056084</v>
      </c>
      <c r="H4900" s="1">
        <v>2.0209966150015E-2</v>
      </c>
      <c r="K4900" s="4">
        <v>110788636.17</v>
      </c>
      <c r="L4900" s="5">
        <v>4525001</v>
      </c>
      <c r="M4900" s="6">
        <v>24.483671090000001</v>
      </c>
      <c r="AB4900" s="8" t="s">
        <v>7735</v>
      </c>
    </row>
    <row r="4901" spans="1:28" x14ac:dyDescent="0.35">
      <c r="A4901" t="s">
        <v>4236</v>
      </c>
      <c r="B4901" t="s">
        <v>9536</v>
      </c>
      <c r="C4901" t="s">
        <v>9536</v>
      </c>
      <c r="G4901" s="1">
        <v>145154.4217790282</v>
      </c>
      <c r="H4901" s="1">
        <v>2.21150516908389E-2</v>
      </c>
      <c r="K4901" s="4">
        <v>110788636.17</v>
      </c>
      <c r="L4901" s="5">
        <v>4525001</v>
      </c>
      <c r="M4901" s="6">
        <v>24.483671090000001</v>
      </c>
      <c r="AB4901" s="8" t="s">
        <v>7735</v>
      </c>
    </row>
    <row r="4902" spans="1:28" x14ac:dyDescent="0.35">
      <c r="A4902" t="s">
        <v>4236</v>
      </c>
      <c r="B4902" t="s">
        <v>9537</v>
      </c>
      <c r="C4902" t="s">
        <v>9537</v>
      </c>
      <c r="G4902" s="1">
        <v>163644.24887193565</v>
      </c>
      <c r="H4902" s="1">
        <v>2.0744454294043899E-2</v>
      </c>
      <c r="K4902" s="4">
        <v>110788636.17</v>
      </c>
      <c r="L4902" s="5">
        <v>4525001</v>
      </c>
      <c r="M4902" s="6">
        <v>24.483671090000001</v>
      </c>
      <c r="AB4902" s="8" t="s">
        <v>7735</v>
      </c>
    </row>
    <row r="4903" spans="1:28" x14ac:dyDescent="0.35">
      <c r="A4903" t="s">
        <v>4236</v>
      </c>
      <c r="B4903" t="s">
        <v>9538</v>
      </c>
      <c r="C4903" t="s">
        <v>9538</v>
      </c>
      <c r="G4903" s="1">
        <v>152079.56039966794</v>
      </c>
      <c r="H4903" s="1">
        <v>2.29939242398506E-2</v>
      </c>
      <c r="K4903" s="4">
        <v>110788636.17</v>
      </c>
      <c r="L4903" s="5">
        <v>4525001</v>
      </c>
      <c r="M4903" s="6">
        <v>24.483671090000001</v>
      </c>
      <c r="AB4903" s="8" t="s">
        <v>7735</v>
      </c>
    </row>
    <row r="4904" spans="1:28" x14ac:dyDescent="0.35">
      <c r="A4904" t="s">
        <v>4236</v>
      </c>
      <c r="B4904" t="s">
        <v>9539</v>
      </c>
      <c r="C4904" t="s">
        <v>9539</v>
      </c>
      <c r="G4904" s="1">
        <v>45477.356019322906</v>
      </c>
      <c r="H4904" s="1">
        <v>5.3072940131787495E-4</v>
      </c>
      <c r="K4904" s="4">
        <v>110788636.17</v>
      </c>
      <c r="L4904" s="5">
        <v>4525001</v>
      </c>
      <c r="M4904" s="6">
        <v>24.483671090000001</v>
      </c>
      <c r="AB4904" s="8" t="s">
        <v>7735</v>
      </c>
    </row>
    <row r="4905" spans="1:28" x14ac:dyDescent="0.35">
      <c r="A4905" t="s">
        <v>4236</v>
      </c>
      <c r="B4905" t="s">
        <v>9540</v>
      </c>
      <c r="C4905" t="s">
        <v>9540</v>
      </c>
      <c r="G4905" s="1">
        <v>31060.565322475719</v>
      </c>
      <c r="H4905" s="1">
        <v>-3.3222910359570398E-4</v>
      </c>
      <c r="K4905" s="4">
        <v>110788636.17</v>
      </c>
      <c r="L4905" s="5">
        <v>4525001</v>
      </c>
      <c r="M4905" s="6">
        <v>24.483671090000001</v>
      </c>
      <c r="AB4905" s="8" t="s">
        <v>7735</v>
      </c>
    </row>
    <row r="4906" spans="1:28" x14ac:dyDescent="0.35">
      <c r="A4906" t="s">
        <v>4236</v>
      </c>
      <c r="B4906" t="s">
        <v>9541</v>
      </c>
      <c r="C4906" t="s">
        <v>9541</v>
      </c>
      <c r="G4906" s="1">
        <v>118274.335059704</v>
      </c>
      <c r="H4906" s="1">
        <v>1.3230903499461299E-2</v>
      </c>
      <c r="K4906" s="4">
        <v>110788636.17</v>
      </c>
      <c r="L4906" s="5">
        <v>4525001</v>
      </c>
      <c r="M4906" s="6">
        <v>24.483671090000001</v>
      </c>
      <c r="AB4906" s="8" t="s">
        <v>7735</v>
      </c>
    </row>
    <row r="4907" spans="1:28" x14ac:dyDescent="0.35">
      <c r="A4907" t="s">
        <v>4236</v>
      </c>
      <c r="B4907" t="s">
        <v>9542</v>
      </c>
      <c r="C4907" t="s">
        <v>9542</v>
      </c>
      <c r="G4907" s="1">
        <v>107373.83477672191</v>
      </c>
      <c r="H4907" s="1">
        <v>1.4668628758680601E-2</v>
      </c>
      <c r="K4907" s="4">
        <v>110788636.17</v>
      </c>
      <c r="L4907" s="5">
        <v>4525001</v>
      </c>
      <c r="M4907" s="6">
        <v>24.483671090000001</v>
      </c>
      <c r="AB4907" s="8" t="s">
        <v>7735</v>
      </c>
    </row>
    <row r="4908" spans="1:28" x14ac:dyDescent="0.35">
      <c r="A4908" t="s">
        <v>4236</v>
      </c>
      <c r="B4908" t="s">
        <v>9543</v>
      </c>
      <c r="C4908" t="s">
        <v>9543</v>
      </c>
      <c r="G4908" s="1">
        <v>117033.86594147928</v>
      </c>
      <c r="H4908" s="1">
        <v>1.23931274149469E-2</v>
      </c>
      <c r="K4908" s="4">
        <v>110788636.17</v>
      </c>
      <c r="L4908" s="5">
        <v>4525001</v>
      </c>
      <c r="M4908" s="6">
        <v>24.483671090000001</v>
      </c>
      <c r="AB4908" s="8" t="s">
        <v>7735</v>
      </c>
    </row>
    <row r="4909" spans="1:28" x14ac:dyDescent="0.35">
      <c r="A4909" t="s">
        <v>4236</v>
      </c>
      <c r="B4909" t="s">
        <v>9544</v>
      </c>
      <c r="C4909" t="s">
        <v>9544</v>
      </c>
      <c r="G4909" s="1">
        <v>111290.59159883283</v>
      </c>
      <c r="H4909" s="1">
        <v>1.46831843939617E-2</v>
      </c>
      <c r="K4909" s="4">
        <v>110788636.17</v>
      </c>
      <c r="L4909" s="5">
        <v>4525001</v>
      </c>
      <c r="M4909" s="6">
        <v>24.483671090000001</v>
      </c>
      <c r="AB4909" s="8" t="s">
        <v>7735</v>
      </c>
    </row>
    <row r="4910" spans="1:28" x14ac:dyDescent="0.35">
      <c r="A4910" t="s">
        <v>4236</v>
      </c>
      <c r="B4910" t="s">
        <v>9545</v>
      </c>
      <c r="C4910" t="s">
        <v>9545</v>
      </c>
      <c r="G4910" s="1">
        <v>124466.91317745543</v>
      </c>
      <c r="H4910" s="1">
        <v>1.42031006636416E-2</v>
      </c>
      <c r="K4910" s="4">
        <v>110788636.17</v>
      </c>
      <c r="L4910" s="5">
        <v>4525001</v>
      </c>
      <c r="M4910" s="6">
        <v>24.483671090000001</v>
      </c>
      <c r="AB4910" s="8" t="s">
        <v>7735</v>
      </c>
    </row>
    <row r="4911" spans="1:28" x14ac:dyDescent="0.35">
      <c r="A4911" t="s">
        <v>4236</v>
      </c>
      <c r="B4911" t="s">
        <v>9546</v>
      </c>
      <c r="C4911" t="s">
        <v>9546</v>
      </c>
      <c r="G4911" s="1">
        <v>147352.10328769431</v>
      </c>
      <c r="H4911" s="1">
        <v>6.7378978535551004E-3</v>
      </c>
      <c r="K4911" s="4">
        <v>110788636.17</v>
      </c>
      <c r="L4911" s="5">
        <v>4525001</v>
      </c>
      <c r="M4911" s="6">
        <v>24.483671090000001</v>
      </c>
      <c r="AB4911" s="8" t="s">
        <v>7735</v>
      </c>
    </row>
    <row r="4912" spans="1:28" x14ac:dyDescent="0.35">
      <c r="A4912" t="s">
        <v>4236</v>
      </c>
      <c r="B4912" t="s">
        <v>9547</v>
      </c>
      <c r="C4912" t="s">
        <v>9547</v>
      </c>
      <c r="G4912" s="1">
        <v>118909.22082887411</v>
      </c>
      <c r="H4912" s="1">
        <v>1.6763658468184499E-2</v>
      </c>
      <c r="K4912" s="4">
        <v>110788636.17</v>
      </c>
      <c r="L4912" s="5">
        <v>4525001</v>
      </c>
      <c r="M4912" s="6">
        <v>24.483671090000001</v>
      </c>
      <c r="AB4912" s="8" t="s">
        <v>7735</v>
      </c>
    </row>
    <row r="4913" spans="1:28" x14ac:dyDescent="0.35">
      <c r="A4913" t="s">
        <v>4236</v>
      </c>
      <c r="B4913" t="s">
        <v>9548</v>
      </c>
      <c r="C4913" t="s">
        <v>9548</v>
      </c>
      <c r="G4913" s="1">
        <v>121331.55422509238</v>
      </c>
      <c r="H4913" s="1">
        <v>1.36601759548484E-2</v>
      </c>
      <c r="K4913" s="4">
        <v>110788636.17</v>
      </c>
      <c r="L4913" s="5">
        <v>4525001</v>
      </c>
      <c r="M4913" s="6">
        <v>24.483671090000001</v>
      </c>
      <c r="AB4913" s="8" t="s">
        <v>7735</v>
      </c>
    </row>
    <row r="4914" spans="1:28" x14ac:dyDescent="0.35">
      <c r="A4914" t="s">
        <v>4236</v>
      </c>
      <c r="B4914" t="s">
        <v>9549</v>
      </c>
      <c r="C4914" t="s">
        <v>9549</v>
      </c>
      <c r="G4914" s="1">
        <v>279779.50726320577</v>
      </c>
      <c r="H4914" s="1">
        <v>4.9543209297085597E-2</v>
      </c>
      <c r="K4914" s="4">
        <v>110788636.17</v>
      </c>
      <c r="L4914" s="5">
        <v>4525001</v>
      </c>
      <c r="M4914" s="6">
        <v>24.483671090000001</v>
      </c>
      <c r="AB4914" s="8" t="s">
        <v>7735</v>
      </c>
    </row>
    <row r="4915" spans="1:28" x14ac:dyDescent="0.35">
      <c r="A4915" t="s">
        <v>4236</v>
      </c>
      <c r="B4915" t="s">
        <v>9550</v>
      </c>
      <c r="C4915" t="s">
        <v>9550</v>
      </c>
      <c r="G4915" s="1">
        <v>282533.93475406663</v>
      </c>
      <c r="H4915" s="1">
        <v>5.7139234659220002E-2</v>
      </c>
      <c r="K4915" s="4">
        <v>110788636.17</v>
      </c>
      <c r="L4915" s="5">
        <v>4525001</v>
      </c>
      <c r="M4915" s="6">
        <v>24.483671090000001</v>
      </c>
      <c r="AB4915" s="8" t="s">
        <v>7735</v>
      </c>
    </row>
    <row r="4916" spans="1:28" x14ac:dyDescent="0.35">
      <c r="A4916" t="s">
        <v>4236</v>
      </c>
      <c r="B4916" t="s">
        <v>9551</v>
      </c>
      <c r="C4916" t="s">
        <v>9551</v>
      </c>
      <c r="G4916" s="1">
        <v>236011.45908395617</v>
      </c>
      <c r="H4916" s="1">
        <v>4.7058365362935499E-2</v>
      </c>
      <c r="K4916" s="4">
        <v>110788636.17</v>
      </c>
      <c r="L4916" s="5">
        <v>4525001</v>
      </c>
      <c r="M4916" s="6">
        <v>24.483671090000001</v>
      </c>
      <c r="AB4916" s="8" t="s">
        <v>7735</v>
      </c>
    </row>
    <row r="4917" spans="1:28" x14ac:dyDescent="0.35">
      <c r="A4917" t="s">
        <v>4236</v>
      </c>
      <c r="B4917" t="s">
        <v>9552</v>
      </c>
      <c r="C4917" t="s">
        <v>9552</v>
      </c>
      <c r="G4917" s="1">
        <v>163390.294564268</v>
      </c>
      <c r="H4917" s="1">
        <v>5.1752321195069298E-2</v>
      </c>
      <c r="K4917" s="4">
        <v>110788636.17</v>
      </c>
      <c r="L4917" s="5">
        <v>4525001</v>
      </c>
      <c r="M4917" s="6">
        <v>24.483671090000001</v>
      </c>
      <c r="AB4917" s="8" t="s">
        <v>7735</v>
      </c>
    </row>
    <row r="4918" spans="1:28" x14ac:dyDescent="0.35">
      <c r="A4918" t="s">
        <v>4236</v>
      </c>
      <c r="B4918" t="s">
        <v>9553</v>
      </c>
      <c r="C4918" t="s">
        <v>9553</v>
      </c>
      <c r="G4918" s="1">
        <v>424240.43843283277</v>
      </c>
      <c r="H4918" s="1">
        <v>2.1897750191822302E-2</v>
      </c>
      <c r="K4918" s="4">
        <v>110788636.17</v>
      </c>
      <c r="L4918" s="5">
        <v>4525001</v>
      </c>
      <c r="M4918" s="6">
        <v>24.483671090000001</v>
      </c>
      <c r="AB4918" s="8" t="s">
        <v>7735</v>
      </c>
    </row>
    <row r="4919" spans="1:28" x14ac:dyDescent="0.35">
      <c r="A4919" t="s">
        <v>4236</v>
      </c>
      <c r="B4919" t="s">
        <v>9554</v>
      </c>
      <c r="C4919" t="s">
        <v>9554</v>
      </c>
      <c r="G4919" s="1">
        <v>209932.30518112221</v>
      </c>
      <c r="H4919" s="1">
        <v>3.4967335376180797E-2</v>
      </c>
      <c r="K4919" s="4">
        <v>110788636.17</v>
      </c>
      <c r="L4919" s="5">
        <v>4525001</v>
      </c>
      <c r="M4919" s="6">
        <v>24.483671090000001</v>
      </c>
      <c r="AB4919" s="8" t="s">
        <v>7735</v>
      </c>
    </row>
    <row r="4920" spans="1:28" x14ac:dyDescent="0.35">
      <c r="A4920" t="s">
        <v>4236</v>
      </c>
      <c r="B4920" t="s">
        <v>9555</v>
      </c>
      <c r="C4920" t="s">
        <v>9555</v>
      </c>
      <c r="G4920" s="1">
        <v>209326.72183206797</v>
      </c>
      <c r="H4920" s="1">
        <v>4.01628842556375E-2</v>
      </c>
      <c r="K4920" s="4">
        <v>110788636.17</v>
      </c>
      <c r="L4920" s="5">
        <v>4525001</v>
      </c>
      <c r="M4920" s="6">
        <v>24.483671090000001</v>
      </c>
      <c r="AB4920" s="8" t="s">
        <v>7735</v>
      </c>
    </row>
    <row r="4921" spans="1:28" x14ac:dyDescent="0.35">
      <c r="A4921" t="s">
        <v>4236</v>
      </c>
      <c r="B4921" t="s">
        <v>9556</v>
      </c>
      <c r="C4921" t="s">
        <v>9556</v>
      </c>
      <c r="G4921" s="1">
        <v>453689.37064895383</v>
      </c>
      <c r="H4921" s="1">
        <v>2.48411341160607E-2</v>
      </c>
      <c r="K4921" s="4">
        <v>110788636.17</v>
      </c>
      <c r="L4921" s="5">
        <v>4525001</v>
      </c>
      <c r="M4921" s="6">
        <v>24.483671090000001</v>
      </c>
      <c r="AB4921" s="8" t="s">
        <v>7735</v>
      </c>
    </row>
    <row r="4922" spans="1:28" x14ac:dyDescent="0.35">
      <c r="A4922" t="s">
        <v>4236</v>
      </c>
      <c r="B4922" t="s">
        <v>9557</v>
      </c>
      <c r="C4922" t="s">
        <v>9557</v>
      </c>
      <c r="G4922" s="1">
        <v>215636.50963028162</v>
      </c>
      <c r="H4922" s="1">
        <v>3.66334824621894E-2</v>
      </c>
      <c r="K4922" s="4">
        <v>110788636.17</v>
      </c>
      <c r="L4922" s="5">
        <v>4525001</v>
      </c>
      <c r="M4922" s="6">
        <v>24.483671090000001</v>
      </c>
      <c r="AB4922" s="8" t="s">
        <v>7735</v>
      </c>
    </row>
    <row r="4923" spans="1:28" x14ac:dyDescent="0.35">
      <c r="A4923" t="s">
        <v>4236</v>
      </c>
      <c r="B4923" t="s">
        <v>9558</v>
      </c>
      <c r="C4923" t="s">
        <v>9558</v>
      </c>
      <c r="G4923" s="1">
        <v>247146.37872786232</v>
      </c>
      <c r="H4923" s="1">
        <v>4.6613386690292802E-2</v>
      </c>
      <c r="K4923" s="4">
        <v>110788636.17</v>
      </c>
      <c r="L4923" s="5">
        <v>4525001</v>
      </c>
      <c r="M4923" s="6">
        <v>24.483671090000001</v>
      </c>
      <c r="AB4923" s="8" t="s">
        <v>7735</v>
      </c>
    </row>
    <row r="4924" spans="1:28" x14ac:dyDescent="0.35">
      <c r="A4924" t="s">
        <v>4236</v>
      </c>
      <c r="B4924" t="s">
        <v>9559</v>
      </c>
      <c r="C4924" t="s">
        <v>9559</v>
      </c>
      <c r="G4924" s="1">
        <v>250018.01589918582</v>
      </c>
      <c r="H4924" s="1">
        <v>5.3866690612631399E-2</v>
      </c>
      <c r="K4924" s="4">
        <v>110788636.17</v>
      </c>
      <c r="L4924" s="5">
        <v>4525001</v>
      </c>
      <c r="M4924" s="6">
        <v>24.483671090000001</v>
      </c>
      <c r="AB4924" s="8" t="s">
        <v>7735</v>
      </c>
    </row>
    <row r="4925" spans="1:28" x14ac:dyDescent="0.35">
      <c r="A4925" t="s">
        <v>4236</v>
      </c>
      <c r="B4925" t="s">
        <v>9560</v>
      </c>
      <c r="C4925" t="s">
        <v>9560</v>
      </c>
      <c r="G4925" s="1">
        <v>481331.32029128278</v>
      </c>
      <c r="H4925" s="1">
        <v>2.6841768074914001E-2</v>
      </c>
      <c r="K4925" s="4">
        <v>110788636.17</v>
      </c>
      <c r="L4925" s="5">
        <v>4525001</v>
      </c>
      <c r="M4925" s="6">
        <v>24.483671090000001</v>
      </c>
      <c r="AB4925" s="8" t="s">
        <v>7735</v>
      </c>
    </row>
    <row r="4926" spans="1:28" x14ac:dyDescent="0.35">
      <c r="A4926" t="s">
        <v>4236</v>
      </c>
      <c r="B4926" t="s">
        <v>9561</v>
      </c>
      <c r="C4926" t="s">
        <v>9561</v>
      </c>
      <c r="G4926" s="1">
        <v>254354.77407628542</v>
      </c>
      <c r="H4926" s="1">
        <v>4.8956579848353297E-2</v>
      </c>
      <c r="K4926" s="4">
        <v>110788636.17</v>
      </c>
      <c r="L4926" s="5">
        <v>4525001</v>
      </c>
      <c r="M4926" s="6">
        <v>24.483671090000001</v>
      </c>
      <c r="AB4926" s="8" t="s">
        <v>7735</v>
      </c>
    </row>
    <row r="4927" spans="1:28" x14ac:dyDescent="0.35">
      <c r="A4927" t="s">
        <v>4236</v>
      </c>
      <c r="B4927" t="s">
        <v>9562</v>
      </c>
      <c r="C4927" t="s">
        <v>9562</v>
      </c>
      <c r="G4927" s="1">
        <v>189117.81942571545</v>
      </c>
      <c r="H4927" s="1">
        <v>3.1973915411838902E-2</v>
      </c>
      <c r="K4927" s="4">
        <v>110788636.17</v>
      </c>
      <c r="L4927" s="5">
        <v>4525001</v>
      </c>
      <c r="M4927" s="6">
        <v>24.483671090000001</v>
      </c>
      <c r="AB4927" s="8" t="s">
        <v>7735</v>
      </c>
    </row>
    <row r="4928" spans="1:28" x14ac:dyDescent="0.35">
      <c r="A4928" t="s">
        <v>4236</v>
      </c>
      <c r="B4928" t="s">
        <v>9563</v>
      </c>
      <c r="C4928" t="s">
        <v>9563</v>
      </c>
      <c r="G4928" s="1">
        <v>241852.40816032075</v>
      </c>
      <c r="H4928" s="1">
        <v>1.47383508027363E-2</v>
      </c>
      <c r="K4928" s="4">
        <v>110788636.17</v>
      </c>
      <c r="L4928" s="5">
        <v>4525001</v>
      </c>
      <c r="M4928" s="6">
        <v>24.483671090000001</v>
      </c>
      <c r="AB4928" s="8" t="s">
        <v>7735</v>
      </c>
    </row>
    <row r="4929" spans="1:28" x14ac:dyDescent="0.35">
      <c r="A4929" t="s">
        <v>4236</v>
      </c>
      <c r="B4929" t="s">
        <v>9564</v>
      </c>
      <c r="C4929" t="s">
        <v>9564</v>
      </c>
      <c r="G4929" s="1">
        <v>190895.49957939185</v>
      </c>
      <c r="H4929" s="1">
        <v>3.7705864608850198E-2</v>
      </c>
      <c r="K4929" s="4">
        <v>110788636.17</v>
      </c>
      <c r="L4929" s="5">
        <v>4525001</v>
      </c>
      <c r="M4929" s="6">
        <v>24.483671090000001</v>
      </c>
      <c r="AB4929" s="8" t="s">
        <v>7735</v>
      </c>
    </row>
    <row r="4930" spans="1:28" x14ac:dyDescent="0.35">
      <c r="A4930" t="s">
        <v>4236</v>
      </c>
      <c r="B4930" t="s">
        <v>9565</v>
      </c>
      <c r="C4930" t="s">
        <v>9565</v>
      </c>
      <c r="G4930" s="1">
        <v>542172.91192452307</v>
      </c>
      <c r="H4930" s="1">
        <v>3.3797099216352003E-2</v>
      </c>
      <c r="K4930" s="4">
        <v>110788636.17</v>
      </c>
      <c r="L4930" s="5">
        <v>4525001</v>
      </c>
      <c r="M4930" s="6">
        <v>24.483671090000001</v>
      </c>
      <c r="AB4930" s="8" t="s">
        <v>7735</v>
      </c>
    </row>
    <row r="4931" spans="1:28" x14ac:dyDescent="0.35">
      <c r="A4931" t="s">
        <v>4236</v>
      </c>
      <c r="B4931" t="s">
        <v>9566</v>
      </c>
      <c r="C4931" t="s">
        <v>9566</v>
      </c>
      <c r="G4931" s="1">
        <v>189987.12455580922</v>
      </c>
      <c r="H4931" s="1">
        <v>3.1859458257355699E-2</v>
      </c>
      <c r="K4931" s="4">
        <v>110788636.17</v>
      </c>
      <c r="L4931" s="5">
        <v>4525001</v>
      </c>
      <c r="M4931" s="6">
        <v>24.483671090000001</v>
      </c>
      <c r="AB4931" s="8" t="s">
        <v>7735</v>
      </c>
    </row>
    <row r="4932" spans="1:28" x14ac:dyDescent="0.35">
      <c r="A4932" t="s">
        <v>4236</v>
      </c>
      <c r="B4932" t="s">
        <v>9567</v>
      </c>
      <c r="C4932" t="s">
        <v>9567</v>
      </c>
      <c r="G4932" s="1">
        <v>158819.11702624318</v>
      </c>
      <c r="H4932" s="1">
        <v>9.4127026135878908E-3</v>
      </c>
      <c r="K4932" s="4">
        <v>110788636.17</v>
      </c>
      <c r="L4932" s="5">
        <v>4525001</v>
      </c>
      <c r="M4932" s="6">
        <v>24.483671090000001</v>
      </c>
      <c r="AB4932" s="8" t="s">
        <v>7735</v>
      </c>
    </row>
    <row r="4933" spans="1:28" x14ac:dyDescent="0.35">
      <c r="A4933" t="s">
        <v>4236</v>
      </c>
      <c r="B4933" t="s">
        <v>9568</v>
      </c>
      <c r="C4933" t="s">
        <v>9568</v>
      </c>
      <c r="G4933" s="1">
        <v>135679.97260833584</v>
      </c>
      <c r="H4933" s="1">
        <v>2.0806289285103901E-2</v>
      </c>
      <c r="K4933" s="4">
        <v>110788636.17</v>
      </c>
      <c r="L4933" s="5">
        <v>4525001</v>
      </c>
      <c r="M4933" s="6">
        <v>24.483671090000001</v>
      </c>
      <c r="AB4933" s="8" t="s">
        <v>7735</v>
      </c>
    </row>
    <row r="4934" spans="1:28" x14ac:dyDescent="0.35">
      <c r="A4934" t="s">
        <v>4236</v>
      </c>
      <c r="B4934" t="s">
        <v>9569</v>
      </c>
      <c r="C4934" t="s">
        <v>9569</v>
      </c>
      <c r="G4934" s="1">
        <v>64172.300053039537</v>
      </c>
      <c r="H4934" s="1">
        <v>3.5980050903915402E-3</v>
      </c>
      <c r="K4934" s="4">
        <v>110788636.17</v>
      </c>
      <c r="L4934" s="5">
        <v>4525001</v>
      </c>
      <c r="M4934" s="6">
        <v>24.483671090000001</v>
      </c>
      <c r="AB4934" s="8" t="s">
        <v>7735</v>
      </c>
    </row>
    <row r="4935" spans="1:28" x14ac:dyDescent="0.35">
      <c r="A4935" t="s">
        <v>4236</v>
      </c>
      <c r="B4935" t="s">
        <v>9570</v>
      </c>
      <c r="C4935" t="s">
        <v>9570</v>
      </c>
      <c r="G4935" s="1">
        <v>89645.870606818295</v>
      </c>
      <c r="H4935" s="1">
        <v>3.3461722841814402E-2</v>
      </c>
      <c r="K4935" s="4">
        <v>110788636.17</v>
      </c>
      <c r="L4935" s="5">
        <v>4525001</v>
      </c>
      <c r="M4935" s="6">
        <v>24.483671090000001</v>
      </c>
      <c r="AB4935" s="8" t="s">
        <v>7735</v>
      </c>
    </row>
    <row r="4936" spans="1:28" x14ac:dyDescent="0.35">
      <c r="A4936" t="s">
        <v>4236</v>
      </c>
      <c r="B4936" t="s">
        <v>9571</v>
      </c>
      <c r="C4936" t="s">
        <v>9571</v>
      </c>
      <c r="G4936" s="1">
        <v>289410.23600784695</v>
      </c>
      <c r="H4936" s="1">
        <v>1.60835124161222E-2</v>
      </c>
      <c r="K4936" s="4">
        <v>110788636.17</v>
      </c>
      <c r="L4936" s="5">
        <v>4525001</v>
      </c>
      <c r="M4936" s="6">
        <v>24.483671090000001</v>
      </c>
      <c r="AB4936" s="8" t="s">
        <v>7735</v>
      </c>
    </row>
    <row r="4937" spans="1:28" x14ac:dyDescent="0.35">
      <c r="A4937" t="s">
        <v>4236</v>
      </c>
      <c r="B4937" t="s">
        <v>9572</v>
      </c>
      <c r="C4937" t="s">
        <v>9572</v>
      </c>
      <c r="G4937" s="1">
        <v>46307.591255930049</v>
      </c>
      <c r="H4937" s="1">
        <v>1.75717528628879E-2</v>
      </c>
      <c r="K4937" s="4">
        <v>110788636.17</v>
      </c>
      <c r="L4937" s="5">
        <v>4525001</v>
      </c>
      <c r="M4937" s="6">
        <v>24.483671090000001</v>
      </c>
      <c r="AB4937" s="8" t="s">
        <v>7735</v>
      </c>
    </row>
    <row r="4938" spans="1:28" x14ac:dyDescent="0.35">
      <c r="A4938" t="s">
        <v>4236</v>
      </c>
      <c r="B4938" t="s">
        <v>9573</v>
      </c>
      <c r="C4938" t="s">
        <v>9573</v>
      </c>
      <c r="G4938" s="1">
        <v>33541.503558925018</v>
      </c>
      <c r="H4938" s="1">
        <v>8.1342683703343101E-3</v>
      </c>
      <c r="K4938" s="4">
        <v>110788636.17</v>
      </c>
      <c r="L4938" s="5">
        <v>4525001</v>
      </c>
      <c r="M4938" s="6">
        <v>24.483671090000001</v>
      </c>
      <c r="AB4938" s="8" t="s">
        <v>7735</v>
      </c>
    </row>
    <row r="4939" spans="1:28" x14ac:dyDescent="0.35">
      <c r="A4939" t="s">
        <v>4236</v>
      </c>
      <c r="B4939" t="s">
        <v>9574</v>
      </c>
      <c r="C4939" t="s">
        <v>9574</v>
      </c>
      <c r="G4939" s="1">
        <v>76117.919986809298</v>
      </c>
      <c r="H4939" s="1">
        <v>1.1053999532701499E-2</v>
      </c>
      <c r="K4939" s="4">
        <v>110788636.17</v>
      </c>
      <c r="L4939" s="5">
        <v>4525001</v>
      </c>
      <c r="M4939" s="6">
        <v>24.483671090000001</v>
      </c>
      <c r="AB4939" s="8" t="s">
        <v>7735</v>
      </c>
    </row>
    <row r="4940" spans="1:28" x14ac:dyDescent="0.35">
      <c r="A4940" t="s">
        <v>4236</v>
      </c>
      <c r="B4940" t="s">
        <v>9575</v>
      </c>
      <c r="C4940" t="s">
        <v>9575</v>
      </c>
      <c r="G4940" s="1">
        <v>25395.430766804075</v>
      </c>
      <c r="H4940" s="1">
        <v>1.0124331750582201E-2</v>
      </c>
      <c r="K4940" s="4">
        <v>110788636.17</v>
      </c>
      <c r="L4940" s="5">
        <v>4525001</v>
      </c>
      <c r="M4940" s="6">
        <v>24.483671090000001</v>
      </c>
      <c r="AB4940" s="8" t="s">
        <v>7735</v>
      </c>
    </row>
    <row r="4941" spans="1:28" x14ac:dyDescent="0.35">
      <c r="A4941" t="s">
        <v>4236</v>
      </c>
      <c r="B4941" t="s">
        <v>9576</v>
      </c>
      <c r="C4941" t="s">
        <v>9576</v>
      </c>
      <c r="G4941" s="1">
        <v>78823.510110811025</v>
      </c>
      <c r="H4941" s="1">
        <v>6.6407033207906904E-3</v>
      </c>
      <c r="K4941" s="4">
        <v>110788636.17</v>
      </c>
      <c r="L4941" s="5">
        <v>4525001</v>
      </c>
      <c r="M4941" s="6">
        <v>24.483671090000001</v>
      </c>
      <c r="AB4941" s="8" t="s">
        <v>7735</v>
      </c>
    </row>
    <row r="4942" spans="1:28" x14ac:dyDescent="0.35">
      <c r="A4942" t="s">
        <v>4236</v>
      </c>
      <c r="B4942" t="s">
        <v>9577</v>
      </c>
      <c r="C4942" t="s">
        <v>9577</v>
      </c>
      <c r="G4942" s="1">
        <v>74564.891720685468</v>
      </c>
      <c r="H4942" s="1">
        <v>7.5806097638373903E-3</v>
      </c>
      <c r="K4942" s="4">
        <v>110788636.17</v>
      </c>
      <c r="L4942" s="5">
        <v>4525001</v>
      </c>
      <c r="M4942" s="6">
        <v>24.483671090000001</v>
      </c>
      <c r="AB4942" s="8" t="s">
        <v>7735</v>
      </c>
    </row>
    <row r="4943" spans="1:28" x14ac:dyDescent="0.35">
      <c r="A4943" t="s">
        <v>4236</v>
      </c>
      <c r="B4943" t="s">
        <v>9578</v>
      </c>
      <c r="C4943" t="s">
        <v>9578</v>
      </c>
      <c r="G4943" s="1">
        <v>86256.557346787158</v>
      </c>
      <c r="H4943" s="1">
        <v>5.1692507326507302E-3</v>
      </c>
      <c r="K4943" s="4">
        <v>110788636.17</v>
      </c>
      <c r="L4943" s="5">
        <v>4525001</v>
      </c>
      <c r="M4943" s="6">
        <v>24.483671090000001</v>
      </c>
      <c r="AB4943" s="8" t="s">
        <v>7735</v>
      </c>
    </row>
    <row r="4944" spans="1:28" x14ac:dyDescent="0.35">
      <c r="A4944" t="s">
        <v>4236</v>
      </c>
      <c r="B4944" t="s">
        <v>9579</v>
      </c>
      <c r="C4944" t="s">
        <v>9579</v>
      </c>
      <c r="G4944" s="1">
        <v>-291539.54520290985</v>
      </c>
      <c r="H4944" s="1">
        <v>-1.06443446290275E-2</v>
      </c>
      <c r="K4944" s="4">
        <v>110788636.17</v>
      </c>
      <c r="L4944" s="5">
        <v>4525001</v>
      </c>
      <c r="M4944" s="6">
        <v>24.483671090000001</v>
      </c>
      <c r="AB4944" s="8" t="s">
        <v>7735</v>
      </c>
    </row>
    <row r="4945" spans="1:28" x14ac:dyDescent="0.35">
      <c r="A4945" t="s">
        <v>4236</v>
      </c>
      <c r="B4945" t="s">
        <v>9580</v>
      </c>
      <c r="C4945" t="s">
        <v>9580</v>
      </c>
      <c r="G4945" s="1">
        <v>-3996449.1069395929</v>
      </c>
      <c r="H4945" s="1">
        <v>-2.7382633646512802E-2</v>
      </c>
      <c r="K4945" s="4">
        <v>110788636.17</v>
      </c>
      <c r="L4945" s="5">
        <v>4525001</v>
      </c>
      <c r="M4945" s="6">
        <v>24.483671090000001</v>
      </c>
      <c r="AB4945" s="8" t="s">
        <v>7735</v>
      </c>
    </row>
    <row r="4946" spans="1:28" x14ac:dyDescent="0.35">
      <c r="A4946" t="s">
        <v>4236</v>
      </c>
      <c r="B4946" t="s">
        <v>9581</v>
      </c>
      <c r="C4946" t="s">
        <v>9581</v>
      </c>
      <c r="G4946" s="1">
        <v>28866530.225937981</v>
      </c>
      <c r="H4946" s="1">
        <v>-8.0512637217437094E-3</v>
      </c>
      <c r="K4946" s="4">
        <v>110788636.17</v>
      </c>
      <c r="L4946" s="5">
        <v>4525001</v>
      </c>
      <c r="M4946" s="6">
        <v>24.483671090000001</v>
      </c>
      <c r="AB4946" s="8" t="s">
        <v>7735</v>
      </c>
    </row>
    <row r="4947" spans="1:28" x14ac:dyDescent="0.35">
      <c r="A4947" t="s">
        <v>4236</v>
      </c>
      <c r="B4947" t="s">
        <v>9582</v>
      </c>
      <c r="C4947" t="s">
        <v>9582</v>
      </c>
      <c r="G4947" s="1">
        <v>-563299.95682782878</v>
      </c>
      <c r="H4947" s="1">
        <v>-1.34534957005057E-2</v>
      </c>
      <c r="K4947" s="4">
        <v>110788636.17</v>
      </c>
      <c r="L4947" s="5">
        <v>4525001</v>
      </c>
      <c r="M4947" s="6">
        <v>24.483671090000001</v>
      </c>
      <c r="AB4947" s="8" t="s">
        <v>7735</v>
      </c>
    </row>
    <row r="4948" spans="1:28" x14ac:dyDescent="0.35">
      <c r="A4948" t="s">
        <v>4236</v>
      </c>
      <c r="B4948" t="s">
        <v>9583</v>
      </c>
      <c r="C4948" t="s">
        <v>9583</v>
      </c>
      <c r="G4948" s="1">
        <v>-161124.24074199999</v>
      </c>
      <c r="H4948" s="1">
        <v>-5.3626404445457597E-3</v>
      </c>
      <c r="K4948" s="4">
        <v>110788636.17</v>
      </c>
      <c r="L4948" s="5">
        <v>4525001</v>
      </c>
      <c r="M4948" s="6">
        <v>24.483671090000001</v>
      </c>
      <c r="AB4948" s="8" t="s">
        <v>7735</v>
      </c>
    </row>
    <row r="4949" spans="1:28" x14ac:dyDescent="0.35">
      <c r="A4949" t="s">
        <v>4236</v>
      </c>
      <c r="B4949" t="s">
        <v>9584</v>
      </c>
      <c r="C4949" t="s">
        <v>9584</v>
      </c>
      <c r="G4949" s="1">
        <v>-352410.4392562646</v>
      </c>
      <c r="H4949" s="1">
        <v>-7.1023926863618102E-3</v>
      </c>
      <c r="K4949" s="4">
        <v>110788636.17</v>
      </c>
      <c r="L4949" s="5">
        <v>4525001</v>
      </c>
      <c r="M4949" s="6">
        <v>24.483671090000001</v>
      </c>
      <c r="AB4949" s="8" t="s">
        <v>7735</v>
      </c>
    </row>
    <row r="4950" spans="1:28" x14ac:dyDescent="0.35">
      <c r="A4950" t="s">
        <v>4236</v>
      </c>
      <c r="B4950" t="s">
        <v>9585</v>
      </c>
      <c r="C4950" t="s">
        <v>9585</v>
      </c>
      <c r="G4950" s="1">
        <v>-15080.978886132823</v>
      </c>
      <c r="H4950" s="1">
        <v>7.75165305343816E-3</v>
      </c>
      <c r="K4950" s="4">
        <v>110788636.17</v>
      </c>
      <c r="L4950" s="5">
        <v>4525001</v>
      </c>
      <c r="M4950" s="6">
        <v>24.483671090000001</v>
      </c>
      <c r="AB4950" s="8" t="s">
        <v>7735</v>
      </c>
    </row>
    <row r="4951" spans="1:28" x14ac:dyDescent="0.35">
      <c r="A4951" t="s">
        <v>4236</v>
      </c>
      <c r="B4951" t="s">
        <v>9586</v>
      </c>
      <c r="C4951" t="s">
        <v>9586</v>
      </c>
      <c r="G4951" s="1">
        <v>724834.43145144661</v>
      </c>
      <c r="H4951" s="1">
        <v>7.6396684519746899E-3</v>
      </c>
      <c r="K4951" s="4">
        <v>110788636.17</v>
      </c>
      <c r="L4951" s="5">
        <v>4525001</v>
      </c>
      <c r="M4951" s="6">
        <v>24.483671090000001</v>
      </c>
      <c r="AB4951" s="8" t="s">
        <v>7735</v>
      </c>
    </row>
    <row r="4952" spans="1:28" x14ac:dyDescent="0.35">
      <c r="A4952" t="s">
        <v>4236</v>
      </c>
      <c r="B4952" t="s">
        <v>9587</v>
      </c>
      <c r="C4952" t="s">
        <v>9587</v>
      </c>
      <c r="G4952" s="1">
        <v>283207.89041672403</v>
      </c>
      <c r="H4952" s="1">
        <v>2.39633828859168E-2</v>
      </c>
      <c r="K4952" s="4">
        <v>110788636.17</v>
      </c>
      <c r="L4952" s="5">
        <v>4525001</v>
      </c>
      <c r="M4952" s="6">
        <v>24.483671090000001</v>
      </c>
      <c r="AB4952" s="8" t="s">
        <v>7735</v>
      </c>
    </row>
    <row r="4953" spans="1:28" x14ac:dyDescent="0.35">
      <c r="A4953" t="s">
        <v>4236</v>
      </c>
      <c r="B4953" t="s">
        <v>9588</v>
      </c>
      <c r="C4953" t="s">
        <v>9588</v>
      </c>
      <c r="G4953" s="1">
        <v>277865.08248232299</v>
      </c>
      <c r="H4953" s="1">
        <v>2.5232986077644699E-2</v>
      </c>
      <c r="K4953" s="4">
        <v>110788636.17</v>
      </c>
      <c r="L4953" s="5">
        <v>4525001</v>
      </c>
      <c r="M4953" s="6">
        <v>24.483671090000001</v>
      </c>
      <c r="AB4953" s="8" t="s">
        <v>7735</v>
      </c>
    </row>
    <row r="4954" spans="1:28" x14ac:dyDescent="0.35">
      <c r="A4954" t="s">
        <v>4236</v>
      </c>
      <c r="B4954" t="s">
        <v>9589</v>
      </c>
      <c r="C4954" t="s">
        <v>9589</v>
      </c>
      <c r="G4954" s="1">
        <v>519190.0470805646</v>
      </c>
      <c r="H4954" s="1">
        <v>5.0084252455941697E-2</v>
      </c>
      <c r="K4954" s="4">
        <v>110788636.17</v>
      </c>
      <c r="L4954" s="5">
        <v>4525001</v>
      </c>
      <c r="M4954" s="6">
        <v>24.483671090000001</v>
      </c>
      <c r="AB4954" s="8" t="s">
        <v>7735</v>
      </c>
    </row>
    <row r="4955" spans="1:28" x14ac:dyDescent="0.35">
      <c r="A4955" t="s">
        <v>4236</v>
      </c>
      <c r="B4955" t="s">
        <v>9590</v>
      </c>
      <c r="C4955" t="s">
        <v>9590</v>
      </c>
      <c r="G4955" s="1">
        <v>593247.03018591448</v>
      </c>
      <c r="H4955" s="1">
        <v>6.0695356310145401E-2</v>
      </c>
      <c r="K4955" s="4">
        <v>110788636.17</v>
      </c>
      <c r="L4955" s="5">
        <v>4525001</v>
      </c>
      <c r="M4955" s="6">
        <v>24.483671090000001</v>
      </c>
      <c r="AB4955" s="8" t="s">
        <v>7735</v>
      </c>
    </row>
    <row r="4956" spans="1:28" x14ac:dyDescent="0.35">
      <c r="A4956" t="s">
        <v>4236</v>
      </c>
      <c r="B4956" t="s">
        <v>9591</v>
      </c>
      <c r="C4956" t="s">
        <v>9591</v>
      </c>
      <c r="G4956" s="1">
        <v>594858.66329226899</v>
      </c>
      <c r="H4956" s="1">
        <v>6.9590593972803899E-2</v>
      </c>
      <c r="K4956" s="4">
        <v>110788636.17</v>
      </c>
      <c r="L4956" s="5">
        <v>4525001</v>
      </c>
      <c r="M4956" s="6">
        <v>24.483671090000001</v>
      </c>
      <c r="AB4956" s="8" t="s">
        <v>7735</v>
      </c>
    </row>
    <row r="4957" spans="1:28" x14ac:dyDescent="0.35">
      <c r="A4957" t="s">
        <v>4236</v>
      </c>
      <c r="B4957" t="s">
        <v>9592</v>
      </c>
      <c r="C4957" t="s">
        <v>9592</v>
      </c>
      <c r="G4957" s="1">
        <v>574014.87511674652</v>
      </c>
      <c r="H4957" s="1">
        <v>7.42003863195667E-2</v>
      </c>
      <c r="K4957" s="4">
        <v>110788636.17</v>
      </c>
      <c r="L4957" s="5">
        <v>4525001</v>
      </c>
      <c r="M4957" s="6">
        <v>24.483671090000001</v>
      </c>
      <c r="AB4957" s="8" t="s">
        <v>7735</v>
      </c>
    </row>
    <row r="4958" spans="1:28" x14ac:dyDescent="0.35">
      <c r="A4958" t="s">
        <v>4236</v>
      </c>
      <c r="B4958" t="s">
        <v>9593</v>
      </c>
      <c r="C4958" t="s">
        <v>9593</v>
      </c>
      <c r="G4958" s="1">
        <v>477131.30674138822</v>
      </c>
      <c r="H4958" s="1">
        <v>4.8632709353879797E-2</v>
      </c>
      <c r="K4958" s="4">
        <v>110788636.17</v>
      </c>
      <c r="L4958" s="5">
        <v>4525001</v>
      </c>
      <c r="M4958" s="6">
        <v>24.483671090000001</v>
      </c>
      <c r="AB4958" s="8" t="s">
        <v>7735</v>
      </c>
    </row>
    <row r="4959" spans="1:28" x14ac:dyDescent="0.35">
      <c r="A4959" t="s">
        <v>4236</v>
      </c>
      <c r="B4959" t="s">
        <v>9594</v>
      </c>
      <c r="C4959" t="s">
        <v>9594</v>
      </c>
      <c r="G4959" s="1">
        <v>808033.76963284612</v>
      </c>
      <c r="H4959" s="1">
        <v>3.5072451237913999E-2</v>
      </c>
      <c r="K4959" s="4">
        <v>110788636.17</v>
      </c>
      <c r="L4959" s="5">
        <v>4525001</v>
      </c>
      <c r="M4959" s="6">
        <v>24.483671090000001</v>
      </c>
      <c r="AB4959" s="8" t="s">
        <v>7735</v>
      </c>
    </row>
    <row r="4960" spans="1:28" x14ac:dyDescent="0.35">
      <c r="A4960" t="s">
        <v>4236</v>
      </c>
      <c r="B4960" t="s">
        <v>9595</v>
      </c>
      <c r="C4960" t="s">
        <v>9595</v>
      </c>
      <c r="G4960" s="1">
        <v>375364.00168010738</v>
      </c>
      <c r="H4960" s="1">
        <v>3.4024481318154998E-2</v>
      </c>
      <c r="K4960" s="4">
        <v>110788636.17</v>
      </c>
      <c r="L4960" s="5">
        <v>4525001</v>
      </c>
      <c r="M4960" s="6">
        <v>24.483671090000001</v>
      </c>
      <c r="AB4960" s="8" t="s">
        <v>7735</v>
      </c>
    </row>
    <row r="4961" spans="1:28" x14ac:dyDescent="0.35">
      <c r="A4961" t="s">
        <v>4236</v>
      </c>
      <c r="B4961" t="s">
        <v>9596</v>
      </c>
      <c r="C4961" t="s">
        <v>9596</v>
      </c>
      <c r="G4961" s="1">
        <v>-2354510.6715974919</v>
      </c>
      <c r="K4961" s="4">
        <v>110788636.17</v>
      </c>
      <c r="L4961" s="5">
        <v>4525001</v>
      </c>
      <c r="M4961" s="6">
        <v>24.483671090000001</v>
      </c>
      <c r="AB4961" s="8" t="s">
        <v>7735</v>
      </c>
    </row>
    <row r="4962" spans="1:28" x14ac:dyDescent="0.35">
      <c r="A4962" t="s">
        <v>4236</v>
      </c>
      <c r="B4962" t="s">
        <v>9596</v>
      </c>
      <c r="C4962" t="s">
        <v>9596</v>
      </c>
      <c r="G4962" s="1">
        <v>-2349399.3585830336</v>
      </c>
      <c r="K4962" s="4">
        <v>110788636.17</v>
      </c>
      <c r="L4962" s="5">
        <v>4525001</v>
      </c>
      <c r="M4962" s="6">
        <v>24.483671090000001</v>
      </c>
      <c r="AB4962" s="8" t="s">
        <v>7735</v>
      </c>
    </row>
    <row r="4963" spans="1:28" x14ac:dyDescent="0.35">
      <c r="A4963" t="s">
        <v>4236</v>
      </c>
      <c r="B4963" t="s">
        <v>9596</v>
      </c>
      <c r="C4963" t="s">
        <v>9596</v>
      </c>
      <c r="G4963" s="1">
        <v>-2313660.0327624395</v>
      </c>
      <c r="K4963" s="4">
        <v>110788636.17</v>
      </c>
      <c r="L4963" s="5">
        <v>4525001</v>
      </c>
      <c r="M4963" s="6">
        <v>24.483671090000001</v>
      </c>
      <c r="AB4963" s="8" t="s">
        <v>7735</v>
      </c>
    </row>
    <row r="4964" spans="1:28" x14ac:dyDescent="0.35">
      <c r="A4964" t="s">
        <v>4236</v>
      </c>
      <c r="B4964" t="s">
        <v>9596</v>
      </c>
      <c r="C4964" t="s">
        <v>9596</v>
      </c>
      <c r="G4964" s="1">
        <v>-2287634.6623117239</v>
      </c>
      <c r="K4964" s="4">
        <v>110788636.17</v>
      </c>
      <c r="L4964" s="5">
        <v>4525001</v>
      </c>
      <c r="M4964" s="6">
        <v>24.483671090000001</v>
      </c>
      <c r="AB4964" s="8" t="s">
        <v>7735</v>
      </c>
    </row>
    <row r="4965" spans="1:28" x14ac:dyDescent="0.35">
      <c r="A4965" t="s">
        <v>4236</v>
      </c>
      <c r="B4965" t="s">
        <v>9596</v>
      </c>
      <c r="C4965" t="s">
        <v>9596</v>
      </c>
      <c r="G4965" s="1">
        <v>-2068377.3727279147</v>
      </c>
      <c r="K4965" s="4">
        <v>110788636.17</v>
      </c>
      <c r="L4965" s="5">
        <v>4525001</v>
      </c>
      <c r="M4965" s="6">
        <v>24.483671090000001</v>
      </c>
      <c r="AB4965" s="8" t="s">
        <v>7735</v>
      </c>
    </row>
    <row r="4966" spans="1:28" x14ac:dyDescent="0.35">
      <c r="A4966" t="s">
        <v>4236</v>
      </c>
      <c r="B4966" t="s">
        <v>9596</v>
      </c>
      <c r="C4966" t="s">
        <v>9596</v>
      </c>
      <c r="G4966" s="1">
        <v>-1869935.8598923201</v>
      </c>
      <c r="K4966" s="4">
        <v>110788636.17</v>
      </c>
      <c r="L4966" s="5">
        <v>4525001</v>
      </c>
      <c r="M4966" s="6">
        <v>24.483671090000001</v>
      </c>
      <c r="AB4966" s="8" t="s">
        <v>7735</v>
      </c>
    </row>
    <row r="4967" spans="1:28" x14ac:dyDescent="0.35">
      <c r="A4967" t="s">
        <v>4236</v>
      </c>
      <c r="B4967" t="s">
        <v>9596</v>
      </c>
      <c r="C4967" t="s">
        <v>9596</v>
      </c>
      <c r="G4967" s="1">
        <v>-1823533.7086237147</v>
      </c>
      <c r="K4967" s="4">
        <v>110788636.17</v>
      </c>
      <c r="L4967" s="5">
        <v>4525001</v>
      </c>
      <c r="M4967" s="6">
        <v>24.483671090000001</v>
      </c>
      <c r="AB4967" s="8" t="s">
        <v>7735</v>
      </c>
    </row>
    <row r="4968" spans="1:28" x14ac:dyDescent="0.35">
      <c r="A4968" t="s">
        <v>4236</v>
      </c>
      <c r="B4968" t="s">
        <v>9596</v>
      </c>
      <c r="C4968" t="s">
        <v>9596</v>
      </c>
      <c r="G4968" s="1">
        <v>-1822135.262317826</v>
      </c>
      <c r="K4968" s="4">
        <v>110788636.17</v>
      </c>
      <c r="L4968" s="5">
        <v>4525001</v>
      </c>
      <c r="M4968" s="6">
        <v>24.483671090000001</v>
      </c>
      <c r="AB4968" s="8" t="s">
        <v>7735</v>
      </c>
    </row>
    <row r="4969" spans="1:28" x14ac:dyDescent="0.35">
      <c r="A4969" t="s">
        <v>4236</v>
      </c>
      <c r="B4969" t="s">
        <v>9597</v>
      </c>
      <c r="C4969" t="s">
        <v>9597</v>
      </c>
      <c r="G4969" s="1">
        <v>-1013026.3032222237</v>
      </c>
      <c r="K4969" s="4">
        <v>110788636.17</v>
      </c>
      <c r="L4969" s="5">
        <v>4525001</v>
      </c>
      <c r="M4969" s="6">
        <v>24.483671090000001</v>
      </c>
      <c r="AB4969" s="8" t="s">
        <v>7735</v>
      </c>
    </row>
    <row r="4970" spans="1:28" x14ac:dyDescent="0.35">
      <c r="A4970" t="s">
        <v>4236</v>
      </c>
      <c r="B4970" t="s">
        <v>9597</v>
      </c>
      <c r="C4970" t="s">
        <v>9597</v>
      </c>
      <c r="G4970" s="1">
        <v>-1009092.5579320195</v>
      </c>
      <c r="K4970" s="4">
        <v>110788636.17</v>
      </c>
      <c r="L4970" s="5">
        <v>4525001</v>
      </c>
      <c r="M4970" s="6">
        <v>24.483671090000001</v>
      </c>
      <c r="AB4970" s="8" t="s">
        <v>7735</v>
      </c>
    </row>
    <row r="4971" spans="1:28" x14ac:dyDescent="0.35">
      <c r="A4971" t="s">
        <v>4236</v>
      </c>
      <c r="B4971" t="s">
        <v>9597</v>
      </c>
      <c r="C4971" t="s">
        <v>9597</v>
      </c>
      <c r="G4971" s="1">
        <v>-982708.02800413861</v>
      </c>
      <c r="K4971" s="4">
        <v>110788636.17</v>
      </c>
      <c r="L4971" s="5">
        <v>4525001</v>
      </c>
      <c r="M4971" s="6">
        <v>24.483671090000001</v>
      </c>
      <c r="AB4971" s="8" t="s">
        <v>7735</v>
      </c>
    </row>
    <row r="4972" spans="1:28" x14ac:dyDescent="0.35">
      <c r="A4972" t="s">
        <v>4236</v>
      </c>
      <c r="B4972" t="s">
        <v>9597</v>
      </c>
      <c r="C4972" t="s">
        <v>9597</v>
      </c>
      <c r="G4972" s="1">
        <v>-981076.96295778814</v>
      </c>
      <c r="K4972" s="4">
        <v>110788636.17</v>
      </c>
      <c r="L4972" s="5">
        <v>4525001</v>
      </c>
      <c r="M4972" s="6">
        <v>24.483671090000001</v>
      </c>
      <c r="AB4972" s="8" t="s">
        <v>7735</v>
      </c>
    </row>
    <row r="4973" spans="1:28" x14ac:dyDescent="0.35">
      <c r="A4973" t="s">
        <v>4236</v>
      </c>
      <c r="B4973" t="s">
        <v>9597</v>
      </c>
      <c r="C4973" t="s">
        <v>9597</v>
      </c>
      <c r="G4973" s="1">
        <v>-901959.79390029109</v>
      </c>
      <c r="K4973" s="4">
        <v>110788636.17</v>
      </c>
      <c r="L4973" s="5">
        <v>4525001</v>
      </c>
      <c r="M4973" s="6">
        <v>24.483671090000001</v>
      </c>
      <c r="AB4973" s="8" t="s">
        <v>7735</v>
      </c>
    </row>
    <row r="4974" spans="1:28" x14ac:dyDescent="0.35">
      <c r="A4974" t="s">
        <v>4236</v>
      </c>
      <c r="B4974" t="s">
        <v>9597</v>
      </c>
      <c r="C4974" t="s">
        <v>9597</v>
      </c>
      <c r="G4974" s="1">
        <v>-810074.29053589434</v>
      </c>
      <c r="K4974" s="4">
        <v>110788636.17</v>
      </c>
      <c r="L4974" s="5">
        <v>4525001</v>
      </c>
      <c r="M4974" s="6">
        <v>24.483671090000001</v>
      </c>
      <c r="AB4974" s="8" t="s">
        <v>7735</v>
      </c>
    </row>
    <row r="4975" spans="1:28" x14ac:dyDescent="0.35">
      <c r="A4975" t="s">
        <v>4236</v>
      </c>
      <c r="B4975" t="s">
        <v>9597</v>
      </c>
      <c r="C4975" t="s">
        <v>9597</v>
      </c>
      <c r="G4975" s="1">
        <v>-791555.20705736557</v>
      </c>
      <c r="K4975" s="4">
        <v>110788636.17</v>
      </c>
      <c r="L4975" s="5">
        <v>4525001</v>
      </c>
      <c r="M4975" s="6">
        <v>24.483671090000001</v>
      </c>
      <c r="AB4975" s="8" t="s">
        <v>7735</v>
      </c>
    </row>
    <row r="4976" spans="1:28" x14ac:dyDescent="0.35">
      <c r="A4976" t="s">
        <v>4236</v>
      </c>
      <c r="B4976" t="s">
        <v>9597</v>
      </c>
      <c r="C4976" t="s">
        <v>9597</v>
      </c>
      <c r="G4976" s="1">
        <v>-776988.67841700639</v>
      </c>
      <c r="K4976" s="4">
        <v>110788636.17</v>
      </c>
      <c r="L4976" s="5">
        <v>4525001</v>
      </c>
      <c r="M4976" s="6">
        <v>24.483671090000001</v>
      </c>
      <c r="AB4976" s="8" t="s">
        <v>7735</v>
      </c>
    </row>
    <row r="4977" spans="1:28" x14ac:dyDescent="0.35">
      <c r="A4977" t="s">
        <v>4236</v>
      </c>
      <c r="B4977" t="s">
        <v>9598</v>
      </c>
      <c r="C4977" t="s">
        <v>9598</v>
      </c>
      <c r="G4977" s="1">
        <v>-1166367.6567907191</v>
      </c>
      <c r="K4977" s="4">
        <v>110788636.17</v>
      </c>
      <c r="L4977" s="5">
        <v>4525001</v>
      </c>
      <c r="M4977" s="6">
        <v>24.483671090000001</v>
      </c>
      <c r="AB4977" s="8" t="s">
        <v>7735</v>
      </c>
    </row>
    <row r="4978" spans="1:28" x14ac:dyDescent="0.35">
      <c r="A4978" t="s">
        <v>4236</v>
      </c>
      <c r="B4978" t="s">
        <v>9598</v>
      </c>
      <c r="C4978" t="s">
        <v>9598</v>
      </c>
      <c r="G4978" s="1">
        <v>-1157803.1134379036</v>
      </c>
      <c r="K4978" s="4">
        <v>110788636.17</v>
      </c>
      <c r="L4978" s="5">
        <v>4525001</v>
      </c>
      <c r="M4978" s="6">
        <v>24.483671090000001</v>
      </c>
      <c r="AB4978" s="8" t="s">
        <v>7735</v>
      </c>
    </row>
    <row r="4979" spans="1:28" x14ac:dyDescent="0.35">
      <c r="A4979" t="s">
        <v>4236</v>
      </c>
      <c r="B4979" t="s">
        <v>9598</v>
      </c>
      <c r="C4979" t="s">
        <v>9598</v>
      </c>
      <c r="G4979" s="1">
        <v>-1157718.7633947346</v>
      </c>
      <c r="K4979" s="4">
        <v>110788636.17</v>
      </c>
      <c r="L4979" s="5">
        <v>4525001</v>
      </c>
      <c r="M4979" s="6">
        <v>24.483671090000001</v>
      </c>
      <c r="AB4979" s="8" t="s">
        <v>7735</v>
      </c>
    </row>
    <row r="4980" spans="1:28" x14ac:dyDescent="0.35">
      <c r="A4980" t="s">
        <v>4236</v>
      </c>
      <c r="B4980" t="s">
        <v>9598</v>
      </c>
      <c r="C4980" t="s">
        <v>9598</v>
      </c>
      <c r="G4980" s="1">
        <v>-1149191.8058816064</v>
      </c>
      <c r="K4980" s="4">
        <v>110788636.17</v>
      </c>
      <c r="L4980" s="5">
        <v>4525001</v>
      </c>
      <c r="M4980" s="6">
        <v>24.483671090000001</v>
      </c>
      <c r="AB4980" s="8" t="s">
        <v>7735</v>
      </c>
    </row>
    <row r="4981" spans="1:28" x14ac:dyDescent="0.35">
      <c r="A4981" t="s">
        <v>4236</v>
      </c>
      <c r="B4981" t="s">
        <v>9598</v>
      </c>
      <c r="C4981" t="s">
        <v>9598</v>
      </c>
      <c r="G4981" s="1">
        <v>-1140948.3932006669</v>
      </c>
      <c r="K4981" s="4">
        <v>110788636.17</v>
      </c>
      <c r="L4981" s="5">
        <v>4525001</v>
      </c>
      <c r="M4981" s="6">
        <v>24.483671090000001</v>
      </c>
      <c r="AB4981" s="8" t="s">
        <v>7735</v>
      </c>
    </row>
    <row r="4982" spans="1:28" x14ac:dyDescent="0.35">
      <c r="A4982" t="s">
        <v>4236</v>
      </c>
      <c r="B4982" t="s">
        <v>9598</v>
      </c>
      <c r="C4982" t="s">
        <v>9598</v>
      </c>
      <c r="G4982" s="1">
        <v>-1129558.7776592646</v>
      </c>
      <c r="K4982" s="4">
        <v>110788636.17</v>
      </c>
      <c r="L4982" s="5">
        <v>4525001</v>
      </c>
      <c r="M4982" s="6">
        <v>24.483671090000001</v>
      </c>
      <c r="AB4982" s="8" t="s">
        <v>7735</v>
      </c>
    </row>
    <row r="4983" spans="1:28" x14ac:dyDescent="0.35">
      <c r="A4983" t="s">
        <v>4236</v>
      </c>
      <c r="B4983" t="s">
        <v>9598</v>
      </c>
      <c r="C4983" t="s">
        <v>9598</v>
      </c>
      <c r="G4983" s="1">
        <v>-1116955.8546738145</v>
      </c>
      <c r="K4983" s="4">
        <v>110788636.17</v>
      </c>
      <c r="L4983" s="5">
        <v>4525001</v>
      </c>
      <c r="M4983" s="6">
        <v>24.483671090000001</v>
      </c>
      <c r="AB4983" s="8" t="s">
        <v>7735</v>
      </c>
    </row>
    <row r="4984" spans="1:28" x14ac:dyDescent="0.35">
      <c r="A4984" t="s">
        <v>4236</v>
      </c>
      <c r="B4984" t="s">
        <v>9598</v>
      </c>
      <c r="C4984" t="s">
        <v>9598</v>
      </c>
      <c r="G4984" s="1">
        <v>-1111117.6172875888</v>
      </c>
      <c r="K4984" s="4">
        <v>110788636.17</v>
      </c>
      <c r="L4984" s="5">
        <v>4525001</v>
      </c>
      <c r="M4984" s="6">
        <v>24.483671090000001</v>
      </c>
      <c r="AB4984" s="8" t="s">
        <v>7735</v>
      </c>
    </row>
    <row r="4985" spans="1:28" x14ac:dyDescent="0.35">
      <c r="A4985" t="s">
        <v>4236</v>
      </c>
      <c r="B4985" t="s">
        <v>9598</v>
      </c>
      <c r="C4985" t="s">
        <v>9598</v>
      </c>
      <c r="G4985" s="1">
        <v>-1089584.2309340949</v>
      </c>
      <c r="K4985" s="4">
        <v>110788636.17</v>
      </c>
      <c r="L4985" s="5">
        <v>4525001</v>
      </c>
      <c r="M4985" s="6">
        <v>24.483671090000001</v>
      </c>
      <c r="AB4985" s="8" t="s">
        <v>7735</v>
      </c>
    </row>
    <row r="4986" spans="1:28" x14ac:dyDescent="0.35">
      <c r="A4986" t="s">
        <v>4236</v>
      </c>
      <c r="B4986" t="s">
        <v>9598</v>
      </c>
      <c r="C4986" t="s">
        <v>9598</v>
      </c>
      <c r="G4986" s="1">
        <v>-1087287.6020460068</v>
      </c>
      <c r="K4986" s="4">
        <v>110788636.17</v>
      </c>
      <c r="L4986" s="5">
        <v>4525001</v>
      </c>
      <c r="M4986" s="6">
        <v>24.483671090000001</v>
      </c>
      <c r="AB4986" s="8" t="s">
        <v>7735</v>
      </c>
    </row>
    <row r="4987" spans="1:28" x14ac:dyDescent="0.35">
      <c r="A4987" t="s">
        <v>4236</v>
      </c>
      <c r="B4987" t="s">
        <v>9598</v>
      </c>
      <c r="C4987" t="s">
        <v>9598</v>
      </c>
      <c r="G4987" s="1">
        <v>-1085872.0866673333</v>
      </c>
      <c r="K4987" s="4">
        <v>110788636.17</v>
      </c>
      <c r="L4987" s="5">
        <v>4525001</v>
      </c>
      <c r="M4987" s="6">
        <v>24.483671090000001</v>
      </c>
      <c r="AB4987" s="8" t="s">
        <v>7735</v>
      </c>
    </row>
    <row r="4988" spans="1:28" x14ac:dyDescent="0.35">
      <c r="A4988" t="s">
        <v>4236</v>
      </c>
      <c r="B4988" t="s">
        <v>9598</v>
      </c>
      <c r="C4988" t="s">
        <v>9598</v>
      </c>
      <c r="G4988" s="1">
        <v>-1083289.1234259545</v>
      </c>
      <c r="K4988" s="4">
        <v>110788636.17</v>
      </c>
      <c r="L4988" s="5">
        <v>4525001</v>
      </c>
      <c r="M4988" s="6">
        <v>24.483671090000001</v>
      </c>
      <c r="AB4988" s="8" t="s">
        <v>7735</v>
      </c>
    </row>
    <row r="4989" spans="1:28" x14ac:dyDescent="0.35">
      <c r="A4989" t="s">
        <v>4236</v>
      </c>
      <c r="B4989" t="s">
        <v>9598</v>
      </c>
      <c r="C4989" t="s">
        <v>9598</v>
      </c>
      <c r="G4989" s="1">
        <v>-1082491.9020744208</v>
      </c>
      <c r="K4989" s="4">
        <v>110788636.17</v>
      </c>
      <c r="L4989" s="5">
        <v>4525001</v>
      </c>
      <c r="M4989" s="6">
        <v>24.483671090000001</v>
      </c>
      <c r="AB4989" s="8" t="s">
        <v>7735</v>
      </c>
    </row>
    <row r="4990" spans="1:28" x14ac:dyDescent="0.35">
      <c r="A4990" t="s">
        <v>4236</v>
      </c>
      <c r="B4990" t="s">
        <v>9598</v>
      </c>
      <c r="C4990" t="s">
        <v>9598</v>
      </c>
      <c r="G4990" s="1">
        <v>-1073579.2043339189</v>
      </c>
      <c r="K4990" s="4">
        <v>110788636.17</v>
      </c>
      <c r="L4990" s="5">
        <v>4525001</v>
      </c>
      <c r="M4990" s="6">
        <v>24.483671090000001</v>
      </c>
      <c r="AB4990" s="8" t="s">
        <v>7735</v>
      </c>
    </row>
    <row r="4991" spans="1:28" x14ac:dyDescent="0.35">
      <c r="A4991" t="s">
        <v>4236</v>
      </c>
      <c r="B4991" t="s">
        <v>9598</v>
      </c>
      <c r="C4991" t="s">
        <v>9598</v>
      </c>
      <c r="G4991" s="1">
        <v>-1064782.3255203546</v>
      </c>
      <c r="K4991" s="4">
        <v>110788636.17</v>
      </c>
      <c r="L4991" s="5">
        <v>4525001</v>
      </c>
      <c r="M4991" s="6">
        <v>24.483671090000001</v>
      </c>
      <c r="AB4991" s="8" t="s">
        <v>7735</v>
      </c>
    </row>
    <row r="4992" spans="1:28" x14ac:dyDescent="0.35">
      <c r="A4992" t="s">
        <v>4236</v>
      </c>
      <c r="B4992" t="s">
        <v>9598</v>
      </c>
      <c r="C4992" t="s">
        <v>9598</v>
      </c>
      <c r="G4992" s="1">
        <v>-1062990.6614260266</v>
      </c>
      <c r="K4992" s="4">
        <v>110788636.17</v>
      </c>
      <c r="L4992" s="5">
        <v>4525001</v>
      </c>
      <c r="M4992" s="6">
        <v>24.483671090000001</v>
      </c>
      <c r="AB4992" s="8" t="s">
        <v>7735</v>
      </c>
    </row>
    <row r="4993" spans="1:28" x14ac:dyDescent="0.35">
      <c r="A4993" t="s">
        <v>4236</v>
      </c>
      <c r="B4993" t="s">
        <v>9598</v>
      </c>
      <c r="C4993" t="s">
        <v>9598</v>
      </c>
      <c r="G4993" s="1">
        <v>-1062209.6149098817</v>
      </c>
      <c r="K4993" s="4">
        <v>110788636.17</v>
      </c>
      <c r="L4993" s="5">
        <v>4525001</v>
      </c>
      <c r="M4993" s="6">
        <v>24.483671090000001</v>
      </c>
      <c r="AB4993" s="8" t="s">
        <v>7735</v>
      </c>
    </row>
    <row r="4994" spans="1:28" x14ac:dyDescent="0.35">
      <c r="A4994" t="s">
        <v>4236</v>
      </c>
      <c r="B4994" t="s">
        <v>9598</v>
      </c>
      <c r="C4994" t="s">
        <v>9598</v>
      </c>
      <c r="G4994" s="1">
        <v>-1061867.3268313115</v>
      </c>
      <c r="K4994" s="4">
        <v>110788636.17</v>
      </c>
      <c r="L4994" s="5">
        <v>4525001</v>
      </c>
      <c r="M4994" s="6">
        <v>24.483671090000001</v>
      </c>
      <c r="AB4994" s="8" t="s">
        <v>7735</v>
      </c>
    </row>
    <row r="4995" spans="1:28" x14ac:dyDescent="0.35">
      <c r="A4995" t="s">
        <v>4236</v>
      </c>
      <c r="B4995" t="s">
        <v>9598</v>
      </c>
      <c r="C4995" t="s">
        <v>9598</v>
      </c>
      <c r="G4995" s="1">
        <v>-1059554.6390113845</v>
      </c>
      <c r="K4995" s="4">
        <v>110788636.17</v>
      </c>
      <c r="L4995" s="5">
        <v>4525001</v>
      </c>
      <c r="M4995" s="6">
        <v>24.483671090000001</v>
      </c>
      <c r="AB4995" s="8" t="s">
        <v>7735</v>
      </c>
    </row>
    <row r="4996" spans="1:28" x14ac:dyDescent="0.35">
      <c r="A4996" t="s">
        <v>4236</v>
      </c>
      <c r="B4996" t="s">
        <v>9598</v>
      </c>
      <c r="C4996" t="s">
        <v>9598</v>
      </c>
      <c r="G4996" s="1">
        <v>-1056496.5865480818</v>
      </c>
      <c r="K4996" s="4">
        <v>110788636.17</v>
      </c>
      <c r="L4996" s="5">
        <v>4525001</v>
      </c>
      <c r="M4996" s="6">
        <v>24.483671090000001</v>
      </c>
      <c r="AB4996" s="8" t="s">
        <v>7735</v>
      </c>
    </row>
    <row r="4997" spans="1:28" x14ac:dyDescent="0.35">
      <c r="A4997" t="s">
        <v>4236</v>
      </c>
      <c r="B4997" t="s">
        <v>9598</v>
      </c>
      <c r="C4997" t="s">
        <v>9598</v>
      </c>
      <c r="G4997" s="1">
        <v>-1047183.3389297446</v>
      </c>
      <c r="K4997" s="4">
        <v>110788636.17</v>
      </c>
      <c r="L4997" s="5">
        <v>4525001</v>
      </c>
      <c r="M4997" s="6">
        <v>24.483671090000001</v>
      </c>
      <c r="AB4997" s="8" t="s">
        <v>7735</v>
      </c>
    </row>
    <row r="4998" spans="1:28" x14ac:dyDescent="0.35">
      <c r="A4998" t="s">
        <v>4236</v>
      </c>
      <c r="B4998" t="s">
        <v>9598</v>
      </c>
      <c r="C4998" t="s">
        <v>9598</v>
      </c>
      <c r="G4998" s="1">
        <v>-1037957.370983575</v>
      </c>
      <c r="K4998" s="4">
        <v>110788636.17</v>
      </c>
      <c r="L4998" s="5">
        <v>4525001</v>
      </c>
      <c r="M4998" s="6">
        <v>24.483671090000001</v>
      </c>
      <c r="AB4998" s="8" t="s">
        <v>7735</v>
      </c>
    </row>
    <row r="4999" spans="1:28" x14ac:dyDescent="0.35">
      <c r="A4999" t="s">
        <v>4236</v>
      </c>
      <c r="B4999" t="s">
        <v>9598</v>
      </c>
      <c r="C4999" t="s">
        <v>9598</v>
      </c>
      <c r="G4999" s="1">
        <v>-1023637.183832322</v>
      </c>
      <c r="K4999" s="4">
        <v>110788636.17</v>
      </c>
      <c r="L4999" s="5">
        <v>4525001</v>
      </c>
      <c r="M4999" s="6">
        <v>24.483671090000001</v>
      </c>
      <c r="AB4999" s="8" t="s">
        <v>7735</v>
      </c>
    </row>
    <row r="5000" spans="1:28" x14ac:dyDescent="0.35">
      <c r="A5000" t="s">
        <v>4236</v>
      </c>
      <c r="B5000" t="s">
        <v>9598</v>
      </c>
      <c r="C5000" t="s">
        <v>9598</v>
      </c>
      <c r="G5000" s="1">
        <v>-1015268.6713262131</v>
      </c>
      <c r="K5000" s="4">
        <v>110788636.17</v>
      </c>
      <c r="L5000" s="5">
        <v>4525001</v>
      </c>
      <c r="M5000" s="6">
        <v>24.483671090000001</v>
      </c>
      <c r="AB5000" s="8" t="s">
        <v>7735</v>
      </c>
    </row>
    <row r="5001" spans="1:28" x14ac:dyDescent="0.35">
      <c r="A5001" t="s">
        <v>4236</v>
      </c>
      <c r="B5001" t="s">
        <v>9598</v>
      </c>
      <c r="C5001" t="s">
        <v>9598</v>
      </c>
      <c r="G5001" s="1">
        <v>-1003460.5884132457</v>
      </c>
      <c r="K5001" s="4">
        <v>110788636.17</v>
      </c>
      <c r="L5001" s="5">
        <v>4525001</v>
      </c>
      <c r="M5001" s="6">
        <v>24.483671090000001</v>
      </c>
      <c r="AB5001" s="8" t="s">
        <v>7735</v>
      </c>
    </row>
    <row r="5002" spans="1:28" x14ac:dyDescent="0.35">
      <c r="A5002" t="s">
        <v>4236</v>
      </c>
      <c r="B5002" t="s">
        <v>9598</v>
      </c>
      <c r="C5002" t="s">
        <v>9598</v>
      </c>
      <c r="G5002" s="1">
        <v>-997526.85340051004</v>
      </c>
      <c r="K5002" s="4">
        <v>110788636.17</v>
      </c>
      <c r="L5002" s="5">
        <v>4525001</v>
      </c>
      <c r="M5002" s="6">
        <v>24.483671090000001</v>
      </c>
      <c r="AB5002" s="8" t="s">
        <v>7735</v>
      </c>
    </row>
    <row r="5003" spans="1:28" x14ac:dyDescent="0.35">
      <c r="A5003" t="s">
        <v>4236</v>
      </c>
      <c r="B5003" t="s">
        <v>9598</v>
      </c>
      <c r="C5003" t="s">
        <v>9598</v>
      </c>
      <c r="G5003" s="1">
        <v>-996786.67727694265</v>
      </c>
      <c r="K5003" s="4">
        <v>110788636.17</v>
      </c>
      <c r="L5003" s="5">
        <v>4525001</v>
      </c>
      <c r="M5003" s="6">
        <v>24.483671090000001</v>
      </c>
      <c r="AB5003" s="8" t="s">
        <v>7735</v>
      </c>
    </row>
    <row r="5004" spans="1:28" x14ac:dyDescent="0.35">
      <c r="A5004" t="s">
        <v>4236</v>
      </c>
      <c r="B5004" t="s">
        <v>9598</v>
      </c>
      <c r="C5004" t="s">
        <v>9598</v>
      </c>
      <c r="G5004" s="1">
        <v>-996659.53497680731</v>
      </c>
      <c r="K5004" s="4">
        <v>110788636.17</v>
      </c>
      <c r="L5004" s="5">
        <v>4525001</v>
      </c>
      <c r="M5004" s="6">
        <v>24.483671090000001</v>
      </c>
      <c r="AB5004" s="8" t="s">
        <v>7735</v>
      </c>
    </row>
    <row r="5005" spans="1:28" x14ac:dyDescent="0.35">
      <c r="A5005" t="s">
        <v>4236</v>
      </c>
      <c r="B5005" t="s">
        <v>9598</v>
      </c>
      <c r="C5005" t="s">
        <v>9598</v>
      </c>
      <c r="G5005" s="1">
        <v>-993784.99222647981</v>
      </c>
      <c r="K5005" s="4">
        <v>110788636.17</v>
      </c>
      <c r="L5005" s="5">
        <v>4525001</v>
      </c>
      <c r="M5005" s="6">
        <v>24.483671090000001</v>
      </c>
      <c r="AB5005" s="8" t="s">
        <v>7735</v>
      </c>
    </row>
    <row r="5006" spans="1:28" x14ac:dyDescent="0.35">
      <c r="A5006" t="s">
        <v>4236</v>
      </c>
      <c r="B5006" t="s">
        <v>9598</v>
      </c>
      <c r="C5006" t="s">
        <v>9598</v>
      </c>
      <c r="G5006" s="1">
        <v>-992098.31112145539</v>
      </c>
      <c r="K5006" s="4">
        <v>110788636.17</v>
      </c>
      <c r="L5006" s="5">
        <v>4525001</v>
      </c>
      <c r="M5006" s="6">
        <v>24.483671090000001</v>
      </c>
      <c r="AB5006" s="8" t="s">
        <v>7735</v>
      </c>
    </row>
    <row r="5007" spans="1:28" x14ac:dyDescent="0.35">
      <c r="A5007" t="s">
        <v>4236</v>
      </c>
      <c r="B5007" t="s">
        <v>9598</v>
      </c>
      <c r="C5007" t="s">
        <v>9598</v>
      </c>
      <c r="G5007" s="1">
        <v>-981409.16138345411</v>
      </c>
      <c r="K5007" s="4">
        <v>110788636.17</v>
      </c>
      <c r="L5007" s="5">
        <v>4525001</v>
      </c>
      <c r="M5007" s="6">
        <v>24.483671090000001</v>
      </c>
      <c r="AB5007" s="8" t="s">
        <v>7735</v>
      </c>
    </row>
    <row r="5008" spans="1:28" x14ac:dyDescent="0.35">
      <c r="A5008" t="s">
        <v>4236</v>
      </c>
      <c r="B5008" t="s">
        <v>9598</v>
      </c>
      <c r="C5008" t="s">
        <v>9598</v>
      </c>
      <c r="G5008" s="1">
        <v>-979413.49408571748</v>
      </c>
      <c r="K5008" s="4">
        <v>110788636.17</v>
      </c>
      <c r="L5008" s="5">
        <v>4525001</v>
      </c>
      <c r="M5008" s="6">
        <v>24.483671090000001</v>
      </c>
      <c r="AB5008" s="8" t="s">
        <v>7735</v>
      </c>
    </row>
    <row r="5009" spans="1:28" x14ac:dyDescent="0.35">
      <c r="A5009" t="s">
        <v>4236</v>
      </c>
      <c r="B5009" t="s">
        <v>9598</v>
      </c>
      <c r="C5009" t="s">
        <v>9598</v>
      </c>
      <c r="G5009" s="1">
        <v>-978777.01035721053</v>
      </c>
      <c r="K5009" s="4">
        <v>110788636.17</v>
      </c>
      <c r="L5009" s="5">
        <v>4525001</v>
      </c>
      <c r="M5009" s="6">
        <v>24.483671090000001</v>
      </c>
      <c r="AB5009" s="8" t="s">
        <v>7735</v>
      </c>
    </row>
    <row r="5010" spans="1:28" x14ac:dyDescent="0.35">
      <c r="A5010" t="s">
        <v>4236</v>
      </c>
      <c r="B5010" t="s">
        <v>9598</v>
      </c>
      <c r="C5010" t="s">
        <v>9598</v>
      </c>
      <c r="G5010" s="1">
        <v>-977431.1980224438</v>
      </c>
      <c r="K5010" s="4">
        <v>110788636.17</v>
      </c>
      <c r="L5010" s="5">
        <v>4525001</v>
      </c>
      <c r="M5010" s="6">
        <v>24.483671090000001</v>
      </c>
      <c r="AB5010" s="8" t="s">
        <v>7735</v>
      </c>
    </row>
    <row r="5011" spans="1:28" x14ac:dyDescent="0.35">
      <c r="A5011" t="s">
        <v>4236</v>
      </c>
      <c r="B5011" t="s">
        <v>9598</v>
      </c>
      <c r="C5011" t="s">
        <v>9598</v>
      </c>
      <c r="G5011" s="1">
        <v>-971281.82733912603</v>
      </c>
      <c r="K5011" s="4">
        <v>110788636.17</v>
      </c>
      <c r="L5011" s="5">
        <v>4525001</v>
      </c>
      <c r="M5011" s="6">
        <v>24.483671090000001</v>
      </c>
      <c r="AB5011" s="8" t="s">
        <v>7735</v>
      </c>
    </row>
    <row r="5012" spans="1:28" x14ac:dyDescent="0.35">
      <c r="A5012" t="s">
        <v>4236</v>
      </c>
      <c r="B5012" t="s">
        <v>9598</v>
      </c>
      <c r="C5012" t="s">
        <v>9598</v>
      </c>
      <c r="G5012" s="1">
        <v>-967389.33467392076</v>
      </c>
      <c r="K5012" s="4">
        <v>110788636.17</v>
      </c>
      <c r="L5012" s="5">
        <v>4525001</v>
      </c>
      <c r="M5012" s="6">
        <v>24.483671090000001</v>
      </c>
      <c r="AB5012" s="8" t="s">
        <v>7735</v>
      </c>
    </row>
    <row r="5013" spans="1:28" x14ac:dyDescent="0.35">
      <c r="A5013" t="s">
        <v>4236</v>
      </c>
      <c r="B5013" t="s">
        <v>9598</v>
      </c>
      <c r="C5013" t="s">
        <v>9598</v>
      </c>
      <c r="G5013" s="1">
        <v>-964651.10012422723</v>
      </c>
      <c r="K5013" s="4">
        <v>110788636.17</v>
      </c>
      <c r="L5013" s="5">
        <v>4525001</v>
      </c>
      <c r="M5013" s="6">
        <v>24.483671090000001</v>
      </c>
      <c r="AB5013" s="8" t="s">
        <v>7735</v>
      </c>
    </row>
    <row r="5014" spans="1:28" x14ac:dyDescent="0.35">
      <c r="A5014" t="s">
        <v>4236</v>
      </c>
      <c r="B5014" t="s">
        <v>9598</v>
      </c>
      <c r="C5014" t="s">
        <v>9598</v>
      </c>
      <c r="G5014" s="1">
        <v>-958761.72584783449</v>
      </c>
      <c r="K5014" s="4">
        <v>110788636.17</v>
      </c>
      <c r="L5014" s="5">
        <v>4525001</v>
      </c>
      <c r="M5014" s="6">
        <v>24.483671090000001</v>
      </c>
      <c r="AB5014" s="8" t="s">
        <v>7735</v>
      </c>
    </row>
    <row r="5015" spans="1:28" x14ac:dyDescent="0.35">
      <c r="A5015" t="s">
        <v>4236</v>
      </c>
      <c r="B5015" t="s">
        <v>9598</v>
      </c>
      <c r="C5015" t="s">
        <v>9598</v>
      </c>
      <c r="G5015" s="1">
        <v>-951601.07185346284</v>
      </c>
      <c r="K5015" s="4">
        <v>110788636.17</v>
      </c>
      <c r="L5015" s="5">
        <v>4525001</v>
      </c>
      <c r="M5015" s="6">
        <v>24.483671090000001</v>
      </c>
      <c r="AB5015" s="8" t="s">
        <v>7735</v>
      </c>
    </row>
    <row r="5016" spans="1:28" x14ac:dyDescent="0.35">
      <c r="A5016" t="s">
        <v>4236</v>
      </c>
      <c r="B5016" t="s">
        <v>9598</v>
      </c>
      <c r="C5016" t="s">
        <v>9598</v>
      </c>
      <c r="G5016" s="1">
        <v>-936988.92846559</v>
      </c>
      <c r="K5016" s="4">
        <v>110788636.17</v>
      </c>
      <c r="L5016" s="5">
        <v>4525001</v>
      </c>
      <c r="M5016" s="6">
        <v>24.483671090000001</v>
      </c>
      <c r="AB5016" s="8" t="s">
        <v>7735</v>
      </c>
    </row>
    <row r="5017" spans="1:28" x14ac:dyDescent="0.35">
      <c r="A5017" t="s">
        <v>4236</v>
      </c>
      <c r="B5017" t="s">
        <v>9598</v>
      </c>
      <c r="C5017" t="s">
        <v>9598</v>
      </c>
      <c r="G5017" s="1">
        <v>-932413.45685422514</v>
      </c>
      <c r="K5017" s="4">
        <v>110788636.17</v>
      </c>
      <c r="L5017" s="5">
        <v>4525001</v>
      </c>
      <c r="M5017" s="6">
        <v>24.483671090000001</v>
      </c>
      <c r="AB5017" s="8" t="s">
        <v>7735</v>
      </c>
    </row>
    <row r="5018" spans="1:28" x14ac:dyDescent="0.35">
      <c r="A5018" t="s">
        <v>4236</v>
      </c>
      <c r="B5018" t="s">
        <v>9599</v>
      </c>
      <c r="C5018" t="s">
        <v>9599</v>
      </c>
      <c r="G5018" s="1">
        <v>-507800.91963228217</v>
      </c>
      <c r="K5018" s="4">
        <v>110788636.17</v>
      </c>
      <c r="L5018" s="5">
        <v>4525001</v>
      </c>
      <c r="M5018" s="6">
        <v>24.483671090000001</v>
      </c>
      <c r="AB5018" s="8" t="s">
        <v>7735</v>
      </c>
    </row>
    <row r="5019" spans="1:28" x14ac:dyDescent="0.35">
      <c r="A5019" t="s">
        <v>4236</v>
      </c>
      <c r="B5019" t="s">
        <v>9599</v>
      </c>
      <c r="C5019" t="s">
        <v>9599</v>
      </c>
      <c r="G5019" s="1">
        <v>-503306.6376726437</v>
      </c>
      <c r="K5019" s="4">
        <v>110788636.17</v>
      </c>
      <c r="L5019" s="5">
        <v>4525001</v>
      </c>
      <c r="M5019" s="6">
        <v>24.483671090000001</v>
      </c>
      <c r="AB5019" s="8" t="s">
        <v>7735</v>
      </c>
    </row>
    <row r="5020" spans="1:28" x14ac:dyDescent="0.35">
      <c r="A5020" t="s">
        <v>4236</v>
      </c>
      <c r="B5020" t="s">
        <v>9599</v>
      </c>
      <c r="C5020" t="s">
        <v>9599</v>
      </c>
      <c r="G5020" s="1">
        <v>-500966.89350688056</v>
      </c>
      <c r="K5020" s="4">
        <v>110788636.17</v>
      </c>
      <c r="L5020" s="5">
        <v>4525001</v>
      </c>
      <c r="M5020" s="6">
        <v>24.483671090000001</v>
      </c>
      <c r="AB5020" s="8" t="s">
        <v>7735</v>
      </c>
    </row>
    <row r="5021" spans="1:28" x14ac:dyDescent="0.35">
      <c r="A5021" t="s">
        <v>4236</v>
      </c>
      <c r="B5021" t="s">
        <v>9599</v>
      </c>
      <c r="C5021" t="s">
        <v>9599</v>
      </c>
      <c r="G5021" s="1">
        <v>-497604.50747692253</v>
      </c>
      <c r="K5021" s="4">
        <v>110788636.17</v>
      </c>
      <c r="L5021" s="5">
        <v>4525001</v>
      </c>
      <c r="M5021" s="6">
        <v>24.483671090000001</v>
      </c>
      <c r="AB5021" s="8" t="s">
        <v>7735</v>
      </c>
    </row>
    <row r="5022" spans="1:28" x14ac:dyDescent="0.35">
      <c r="A5022" t="s">
        <v>4236</v>
      </c>
      <c r="B5022" t="s">
        <v>9599</v>
      </c>
      <c r="C5022" t="s">
        <v>9599</v>
      </c>
      <c r="G5022" s="1">
        <v>-493789.83412195049</v>
      </c>
      <c r="K5022" s="4">
        <v>110788636.17</v>
      </c>
      <c r="L5022" s="5">
        <v>4525001</v>
      </c>
      <c r="M5022" s="6">
        <v>24.483671090000001</v>
      </c>
      <c r="AB5022" s="8" t="s">
        <v>7735</v>
      </c>
    </row>
    <row r="5023" spans="1:28" x14ac:dyDescent="0.35">
      <c r="A5023" t="s">
        <v>4236</v>
      </c>
      <c r="B5023" t="s">
        <v>9599</v>
      </c>
      <c r="C5023" t="s">
        <v>9599</v>
      </c>
      <c r="G5023" s="1">
        <v>-492434.90674802754</v>
      </c>
      <c r="K5023" s="4">
        <v>110788636.17</v>
      </c>
      <c r="L5023" s="5">
        <v>4525001</v>
      </c>
      <c r="M5023" s="6">
        <v>24.483671090000001</v>
      </c>
      <c r="AB5023" s="8" t="s">
        <v>7735</v>
      </c>
    </row>
    <row r="5024" spans="1:28" x14ac:dyDescent="0.35">
      <c r="A5024" t="s">
        <v>4236</v>
      </c>
      <c r="B5024" t="s">
        <v>9599</v>
      </c>
      <c r="C5024" t="s">
        <v>9599</v>
      </c>
      <c r="G5024" s="1">
        <v>-484327.706310098</v>
      </c>
      <c r="K5024" s="4">
        <v>110788636.17</v>
      </c>
      <c r="L5024" s="5">
        <v>4525001</v>
      </c>
      <c r="M5024" s="6">
        <v>24.483671090000001</v>
      </c>
      <c r="AB5024" s="8" t="s">
        <v>7735</v>
      </c>
    </row>
    <row r="5025" spans="1:28" x14ac:dyDescent="0.35">
      <c r="A5025" t="s">
        <v>4236</v>
      </c>
      <c r="B5025" t="s">
        <v>9599</v>
      </c>
      <c r="C5025" t="s">
        <v>9599</v>
      </c>
      <c r="G5025" s="1">
        <v>-480383.86758608441</v>
      </c>
      <c r="K5025" s="4">
        <v>110788636.17</v>
      </c>
      <c r="L5025" s="5">
        <v>4525001</v>
      </c>
      <c r="M5025" s="6">
        <v>24.483671090000001</v>
      </c>
      <c r="AB5025" s="8" t="s">
        <v>7735</v>
      </c>
    </row>
    <row r="5026" spans="1:28" x14ac:dyDescent="0.35">
      <c r="A5026" t="s">
        <v>4236</v>
      </c>
      <c r="B5026" t="s">
        <v>9599</v>
      </c>
      <c r="C5026" t="s">
        <v>9599</v>
      </c>
      <c r="G5026" s="1">
        <v>-469822.19474412338</v>
      </c>
      <c r="K5026" s="4">
        <v>110788636.17</v>
      </c>
      <c r="L5026" s="5">
        <v>4525001</v>
      </c>
      <c r="M5026" s="6">
        <v>24.483671090000001</v>
      </c>
      <c r="AB5026" s="8" t="s">
        <v>7735</v>
      </c>
    </row>
    <row r="5027" spans="1:28" x14ac:dyDescent="0.35">
      <c r="A5027" t="s">
        <v>4236</v>
      </c>
      <c r="B5027" t="s">
        <v>9599</v>
      </c>
      <c r="C5027" t="s">
        <v>9599</v>
      </c>
      <c r="G5027" s="1">
        <v>-468324.7236857455</v>
      </c>
      <c r="K5027" s="4">
        <v>110788636.17</v>
      </c>
      <c r="L5027" s="5">
        <v>4525001</v>
      </c>
      <c r="M5027" s="6">
        <v>24.483671090000001</v>
      </c>
      <c r="AB5027" s="8" t="s">
        <v>7735</v>
      </c>
    </row>
    <row r="5028" spans="1:28" x14ac:dyDescent="0.35">
      <c r="A5028" t="s">
        <v>4236</v>
      </c>
      <c r="B5028" t="s">
        <v>9599</v>
      </c>
      <c r="C5028" t="s">
        <v>9599</v>
      </c>
      <c r="G5028" s="1">
        <v>-466328.63438025437</v>
      </c>
      <c r="K5028" s="4">
        <v>110788636.17</v>
      </c>
      <c r="L5028" s="5">
        <v>4525001</v>
      </c>
      <c r="M5028" s="6">
        <v>24.483671090000001</v>
      </c>
      <c r="AB5028" s="8" t="s">
        <v>7735</v>
      </c>
    </row>
    <row r="5029" spans="1:28" x14ac:dyDescent="0.35">
      <c r="A5029" t="s">
        <v>4236</v>
      </c>
      <c r="B5029" t="s">
        <v>9599</v>
      </c>
      <c r="C5029" t="s">
        <v>9599</v>
      </c>
      <c r="G5029" s="1">
        <v>-465262.84922886611</v>
      </c>
      <c r="K5029" s="4">
        <v>110788636.17</v>
      </c>
      <c r="L5029" s="5">
        <v>4525001</v>
      </c>
      <c r="M5029" s="6">
        <v>24.483671090000001</v>
      </c>
      <c r="AB5029" s="8" t="s">
        <v>7735</v>
      </c>
    </row>
    <row r="5030" spans="1:28" x14ac:dyDescent="0.35">
      <c r="A5030" t="s">
        <v>4236</v>
      </c>
      <c r="B5030" t="s">
        <v>9599</v>
      </c>
      <c r="C5030" t="s">
        <v>9599</v>
      </c>
      <c r="G5030" s="1">
        <v>-464771.79768772377</v>
      </c>
      <c r="K5030" s="4">
        <v>110788636.17</v>
      </c>
      <c r="L5030" s="5">
        <v>4525001</v>
      </c>
      <c r="M5030" s="6">
        <v>24.483671090000001</v>
      </c>
      <c r="AB5030" s="8" t="s">
        <v>7735</v>
      </c>
    </row>
    <row r="5031" spans="1:28" x14ac:dyDescent="0.35">
      <c r="A5031" t="s">
        <v>4236</v>
      </c>
      <c r="B5031" t="s">
        <v>9599</v>
      </c>
      <c r="C5031" t="s">
        <v>9599</v>
      </c>
      <c r="G5031" s="1">
        <v>-460749.54697609297</v>
      </c>
      <c r="K5031" s="4">
        <v>110788636.17</v>
      </c>
      <c r="L5031" s="5">
        <v>4525001</v>
      </c>
      <c r="M5031" s="6">
        <v>24.483671090000001</v>
      </c>
      <c r="AB5031" s="8" t="s">
        <v>7735</v>
      </c>
    </row>
    <row r="5032" spans="1:28" x14ac:dyDescent="0.35">
      <c r="A5032" t="s">
        <v>4236</v>
      </c>
      <c r="B5032" t="s">
        <v>9599</v>
      </c>
      <c r="C5032" t="s">
        <v>9599</v>
      </c>
      <c r="G5032" s="1">
        <v>-455841.13627034897</v>
      </c>
      <c r="K5032" s="4">
        <v>110788636.17</v>
      </c>
      <c r="L5032" s="5">
        <v>4525001</v>
      </c>
      <c r="M5032" s="6">
        <v>24.483671090000001</v>
      </c>
      <c r="AB5032" s="8" t="s">
        <v>7735</v>
      </c>
    </row>
    <row r="5033" spans="1:28" x14ac:dyDescent="0.35">
      <c r="A5033" t="s">
        <v>4236</v>
      </c>
      <c r="B5033" t="s">
        <v>9599</v>
      </c>
      <c r="C5033" t="s">
        <v>9599</v>
      </c>
      <c r="G5033" s="1">
        <v>-453768.96440094645</v>
      </c>
      <c r="K5033" s="4">
        <v>110788636.17</v>
      </c>
      <c r="L5033" s="5">
        <v>4525001</v>
      </c>
      <c r="M5033" s="6">
        <v>24.483671090000001</v>
      </c>
      <c r="AB5033" s="8" t="s">
        <v>7735</v>
      </c>
    </row>
    <row r="5034" spans="1:28" x14ac:dyDescent="0.35">
      <c r="A5034" t="s">
        <v>4236</v>
      </c>
      <c r="B5034" t="s">
        <v>9599</v>
      </c>
      <c r="C5034" t="s">
        <v>9599</v>
      </c>
      <c r="G5034" s="1">
        <v>-453155.52209970233</v>
      </c>
      <c r="K5034" s="4">
        <v>110788636.17</v>
      </c>
      <c r="L5034" s="5">
        <v>4525001</v>
      </c>
      <c r="M5034" s="6">
        <v>24.483671090000001</v>
      </c>
      <c r="AB5034" s="8" t="s">
        <v>7735</v>
      </c>
    </row>
    <row r="5035" spans="1:28" x14ac:dyDescent="0.35">
      <c r="A5035" t="s">
        <v>4236</v>
      </c>
      <c r="B5035" t="s">
        <v>9599</v>
      </c>
      <c r="C5035" t="s">
        <v>9599</v>
      </c>
      <c r="G5035" s="1">
        <v>-452353.17240987427</v>
      </c>
      <c r="K5035" s="4">
        <v>110788636.17</v>
      </c>
      <c r="L5035" s="5">
        <v>4525001</v>
      </c>
      <c r="M5035" s="6">
        <v>24.483671090000001</v>
      </c>
      <c r="AB5035" s="8" t="s">
        <v>7735</v>
      </c>
    </row>
    <row r="5036" spans="1:28" x14ac:dyDescent="0.35">
      <c r="A5036" t="s">
        <v>4236</v>
      </c>
      <c r="B5036" t="s">
        <v>9599</v>
      </c>
      <c r="C5036" t="s">
        <v>9599</v>
      </c>
      <c r="G5036" s="1">
        <v>-452273.00572319183</v>
      </c>
      <c r="K5036" s="4">
        <v>110788636.17</v>
      </c>
      <c r="L5036" s="5">
        <v>4525001</v>
      </c>
      <c r="M5036" s="6">
        <v>24.483671090000001</v>
      </c>
      <c r="AB5036" s="8" t="s">
        <v>7735</v>
      </c>
    </row>
    <row r="5037" spans="1:28" x14ac:dyDescent="0.35">
      <c r="A5037" t="s">
        <v>4236</v>
      </c>
      <c r="B5037" t="s">
        <v>9599</v>
      </c>
      <c r="C5037" t="s">
        <v>9599</v>
      </c>
      <c r="G5037" s="1">
        <v>-451518.14891811635</v>
      </c>
      <c r="K5037" s="4">
        <v>110788636.17</v>
      </c>
      <c r="L5037" s="5">
        <v>4525001</v>
      </c>
      <c r="M5037" s="6">
        <v>24.483671090000001</v>
      </c>
      <c r="AB5037" s="8" t="s">
        <v>7735</v>
      </c>
    </row>
    <row r="5038" spans="1:28" x14ac:dyDescent="0.35">
      <c r="A5038" t="s">
        <v>4236</v>
      </c>
      <c r="B5038" t="s">
        <v>9599</v>
      </c>
      <c r="C5038" t="s">
        <v>9599</v>
      </c>
      <c r="G5038" s="1">
        <v>-451281.20627389703</v>
      </c>
      <c r="K5038" s="4">
        <v>110788636.17</v>
      </c>
      <c r="L5038" s="5">
        <v>4525001</v>
      </c>
      <c r="M5038" s="6">
        <v>24.483671090000001</v>
      </c>
      <c r="AB5038" s="8" t="s">
        <v>7735</v>
      </c>
    </row>
    <row r="5039" spans="1:28" x14ac:dyDescent="0.35">
      <c r="A5039" t="s">
        <v>4236</v>
      </c>
      <c r="B5039" t="s">
        <v>9599</v>
      </c>
      <c r="C5039" t="s">
        <v>9599</v>
      </c>
      <c r="G5039" s="1">
        <v>-450170.74980517093</v>
      </c>
      <c r="K5039" s="4">
        <v>110788636.17</v>
      </c>
      <c r="L5039" s="5">
        <v>4525001</v>
      </c>
      <c r="M5039" s="6">
        <v>24.483671090000001</v>
      </c>
      <c r="AB5039" s="8" t="s">
        <v>7735</v>
      </c>
    </row>
    <row r="5040" spans="1:28" x14ac:dyDescent="0.35">
      <c r="A5040" t="s">
        <v>4236</v>
      </c>
      <c r="B5040" t="s">
        <v>9599</v>
      </c>
      <c r="C5040" t="s">
        <v>9599</v>
      </c>
      <c r="G5040" s="1">
        <v>-447588.30316939676</v>
      </c>
      <c r="K5040" s="4">
        <v>110788636.17</v>
      </c>
      <c r="L5040" s="5">
        <v>4525001</v>
      </c>
      <c r="M5040" s="6">
        <v>24.483671090000001</v>
      </c>
      <c r="AB5040" s="8" t="s">
        <v>7735</v>
      </c>
    </row>
    <row r="5041" spans="1:28" x14ac:dyDescent="0.35">
      <c r="A5041" t="s">
        <v>4236</v>
      </c>
      <c r="B5041" t="s">
        <v>9599</v>
      </c>
      <c r="C5041" t="s">
        <v>9599</v>
      </c>
      <c r="G5041" s="1">
        <v>-447256.90625837992</v>
      </c>
      <c r="K5041" s="4">
        <v>110788636.17</v>
      </c>
      <c r="L5041" s="5">
        <v>4525001</v>
      </c>
      <c r="M5041" s="6">
        <v>24.483671090000001</v>
      </c>
      <c r="AB5041" s="8" t="s">
        <v>7735</v>
      </c>
    </row>
    <row r="5042" spans="1:28" x14ac:dyDescent="0.35">
      <c r="A5042" t="s">
        <v>4236</v>
      </c>
      <c r="B5042" t="s">
        <v>9599</v>
      </c>
      <c r="C5042" t="s">
        <v>9599</v>
      </c>
      <c r="G5042" s="1">
        <v>-446217.52526801295</v>
      </c>
      <c r="K5042" s="4">
        <v>110788636.17</v>
      </c>
      <c r="L5042" s="5">
        <v>4525001</v>
      </c>
      <c r="M5042" s="6">
        <v>24.483671090000001</v>
      </c>
      <c r="AB5042" s="8" t="s">
        <v>7735</v>
      </c>
    </row>
    <row r="5043" spans="1:28" x14ac:dyDescent="0.35">
      <c r="A5043" t="s">
        <v>4236</v>
      </c>
      <c r="B5043" t="s">
        <v>9599</v>
      </c>
      <c r="C5043" t="s">
        <v>9599</v>
      </c>
      <c r="G5043" s="1">
        <v>-441115.11533787701</v>
      </c>
      <c r="K5043" s="4">
        <v>110788636.17</v>
      </c>
      <c r="L5043" s="5">
        <v>4525001</v>
      </c>
      <c r="M5043" s="6">
        <v>24.483671090000001</v>
      </c>
      <c r="AB5043" s="8" t="s">
        <v>7735</v>
      </c>
    </row>
    <row r="5044" spans="1:28" x14ac:dyDescent="0.35">
      <c r="A5044" t="s">
        <v>4236</v>
      </c>
      <c r="B5044" t="s">
        <v>9599</v>
      </c>
      <c r="C5044" t="s">
        <v>9599</v>
      </c>
      <c r="G5044" s="1">
        <v>-438264.20398103818</v>
      </c>
      <c r="K5044" s="4">
        <v>110788636.17</v>
      </c>
      <c r="L5044" s="5">
        <v>4525001</v>
      </c>
      <c r="M5044" s="6">
        <v>24.483671090000001</v>
      </c>
      <c r="AB5044" s="8" t="s">
        <v>7735</v>
      </c>
    </row>
    <row r="5045" spans="1:28" x14ac:dyDescent="0.35">
      <c r="A5045" t="s">
        <v>4236</v>
      </c>
      <c r="B5045" t="s">
        <v>9599</v>
      </c>
      <c r="C5045" t="s">
        <v>9599</v>
      </c>
      <c r="G5045" s="1">
        <v>-435853.68009543925</v>
      </c>
      <c r="K5045" s="4">
        <v>110788636.17</v>
      </c>
      <c r="L5045" s="5">
        <v>4525001</v>
      </c>
      <c r="M5045" s="6">
        <v>24.483671090000001</v>
      </c>
      <c r="AB5045" s="8" t="s">
        <v>7735</v>
      </c>
    </row>
    <row r="5046" spans="1:28" x14ac:dyDescent="0.35">
      <c r="A5046" t="s">
        <v>4236</v>
      </c>
      <c r="B5046" t="s">
        <v>9599</v>
      </c>
      <c r="C5046" t="s">
        <v>9599</v>
      </c>
      <c r="G5046" s="1">
        <v>-435553.65825217642</v>
      </c>
      <c r="K5046" s="4">
        <v>110788636.17</v>
      </c>
      <c r="L5046" s="5">
        <v>4525001</v>
      </c>
      <c r="M5046" s="6">
        <v>24.483671090000001</v>
      </c>
      <c r="AB5046" s="8" t="s">
        <v>7735</v>
      </c>
    </row>
    <row r="5047" spans="1:28" x14ac:dyDescent="0.35">
      <c r="A5047" t="s">
        <v>4236</v>
      </c>
      <c r="B5047" t="s">
        <v>9599</v>
      </c>
      <c r="C5047" t="s">
        <v>9599</v>
      </c>
      <c r="G5047" s="1">
        <v>-433724.57934228284</v>
      </c>
      <c r="K5047" s="4">
        <v>110788636.17</v>
      </c>
      <c r="L5047" s="5">
        <v>4525001</v>
      </c>
      <c r="M5047" s="6">
        <v>24.483671090000001</v>
      </c>
      <c r="AB5047" s="8" t="s">
        <v>7735</v>
      </c>
    </row>
    <row r="5048" spans="1:28" x14ac:dyDescent="0.35">
      <c r="A5048" t="s">
        <v>4236</v>
      </c>
      <c r="B5048" t="s">
        <v>9599</v>
      </c>
      <c r="C5048" t="s">
        <v>9599</v>
      </c>
      <c r="G5048" s="1">
        <v>-432824.20504444715</v>
      </c>
      <c r="K5048" s="4">
        <v>110788636.17</v>
      </c>
      <c r="L5048" s="5">
        <v>4525001</v>
      </c>
      <c r="M5048" s="6">
        <v>24.483671090000001</v>
      </c>
      <c r="AB5048" s="8" t="s">
        <v>7735</v>
      </c>
    </row>
    <row r="5049" spans="1:28" x14ac:dyDescent="0.35">
      <c r="A5049" t="s">
        <v>4236</v>
      </c>
      <c r="B5049" t="s">
        <v>9599</v>
      </c>
      <c r="C5049" t="s">
        <v>9599</v>
      </c>
      <c r="G5049" s="1">
        <v>-431959.99626058264</v>
      </c>
      <c r="K5049" s="4">
        <v>110788636.17</v>
      </c>
      <c r="L5049" s="5">
        <v>4525001</v>
      </c>
      <c r="M5049" s="6">
        <v>24.483671090000001</v>
      </c>
      <c r="AB5049" s="8" t="s">
        <v>7735</v>
      </c>
    </row>
    <row r="5050" spans="1:28" x14ac:dyDescent="0.35">
      <c r="A5050" t="s">
        <v>4236</v>
      </c>
      <c r="B5050" t="s">
        <v>9599</v>
      </c>
      <c r="C5050" t="s">
        <v>9599</v>
      </c>
      <c r="G5050" s="1">
        <v>-431485.08562426479</v>
      </c>
      <c r="K5050" s="4">
        <v>110788636.17</v>
      </c>
      <c r="L5050" s="5">
        <v>4525001</v>
      </c>
      <c r="M5050" s="6">
        <v>24.483671090000001</v>
      </c>
      <c r="AB5050" s="8" t="s">
        <v>7735</v>
      </c>
    </row>
    <row r="5051" spans="1:28" x14ac:dyDescent="0.35">
      <c r="A5051" t="s">
        <v>4236</v>
      </c>
      <c r="B5051" t="s">
        <v>9599</v>
      </c>
      <c r="C5051" t="s">
        <v>9599</v>
      </c>
      <c r="G5051" s="1">
        <v>-426723.4352449053</v>
      </c>
      <c r="K5051" s="4">
        <v>110788636.17</v>
      </c>
      <c r="L5051" s="5">
        <v>4525001</v>
      </c>
      <c r="M5051" s="6">
        <v>24.483671090000001</v>
      </c>
      <c r="AB5051" s="8" t="s">
        <v>7735</v>
      </c>
    </row>
    <row r="5052" spans="1:28" x14ac:dyDescent="0.35">
      <c r="A5052" t="s">
        <v>4236</v>
      </c>
      <c r="B5052" t="s">
        <v>9599</v>
      </c>
      <c r="C5052" t="s">
        <v>9599</v>
      </c>
      <c r="G5052" s="1">
        <v>-425069.23277559009</v>
      </c>
      <c r="K5052" s="4">
        <v>110788636.17</v>
      </c>
      <c r="L5052" s="5">
        <v>4525001</v>
      </c>
      <c r="M5052" s="6">
        <v>24.483671090000001</v>
      </c>
      <c r="AB5052" s="8" t="s">
        <v>7735</v>
      </c>
    </row>
    <row r="5053" spans="1:28" x14ac:dyDescent="0.35">
      <c r="A5053" t="s">
        <v>4236</v>
      </c>
      <c r="B5053" t="s">
        <v>9599</v>
      </c>
      <c r="C5053" t="s">
        <v>9599</v>
      </c>
      <c r="G5053" s="1">
        <v>-420876.10328163765</v>
      </c>
      <c r="K5053" s="4">
        <v>110788636.17</v>
      </c>
      <c r="L5053" s="5">
        <v>4525001</v>
      </c>
      <c r="M5053" s="6">
        <v>24.483671090000001</v>
      </c>
      <c r="AB5053" s="8" t="s">
        <v>7735</v>
      </c>
    </row>
    <row r="5054" spans="1:28" x14ac:dyDescent="0.35">
      <c r="A5054" t="s">
        <v>4236</v>
      </c>
      <c r="B5054" t="s">
        <v>9599</v>
      </c>
      <c r="C5054" t="s">
        <v>9599</v>
      </c>
      <c r="G5054" s="1">
        <v>-417836.73570821207</v>
      </c>
      <c r="K5054" s="4">
        <v>110788636.17</v>
      </c>
      <c r="L5054" s="5">
        <v>4525001</v>
      </c>
      <c r="M5054" s="6">
        <v>24.483671090000001</v>
      </c>
      <c r="AB5054" s="8" t="s">
        <v>7735</v>
      </c>
    </row>
    <row r="5055" spans="1:28" x14ac:dyDescent="0.35">
      <c r="A5055" t="s">
        <v>4236</v>
      </c>
      <c r="B5055" t="s">
        <v>9599</v>
      </c>
      <c r="C5055" t="s">
        <v>9599</v>
      </c>
      <c r="G5055" s="1">
        <v>-412217.88159256789</v>
      </c>
      <c r="K5055" s="4">
        <v>110788636.17</v>
      </c>
      <c r="L5055" s="5">
        <v>4525001</v>
      </c>
      <c r="M5055" s="6">
        <v>24.483671090000001</v>
      </c>
      <c r="AB5055" s="8" t="s">
        <v>7735</v>
      </c>
    </row>
    <row r="5056" spans="1:28" x14ac:dyDescent="0.35">
      <c r="A5056" t="s">
        <v>4236</v>
      </c>
      <c r="B5056" t="s">
        <v>9599</v>
      </c>
      <c r="C5056" t="s">
        <v>9599</v>
      </c>
      <c r="G5056" s="1">
        <v>-410469.94832239806</v>
      </c>
      <c r="K5056" s="4">
        <v>110788636.17</v>
      </c>
      <c r="L5056" s="5">
        <v>4525001</v>
      </c>
      <c r="M5056" s="6">
        <v>24.483671090000001</v>
      </c>
      <c r="AB5056" s="8" t="s">
        <v>7735</v>
      </c>
    </row>
    <row r="5057" spans="1:28" x14ac:dyDescent="0.35">
      <c r="A5057" t="s">
        <v>4236</v>
      </c>
      <c r="B5057" t="s">
        <v>9599</v>
      </c>
      <c r="C5057" t="s">
        <v>9599</v>
      </c>
      <c r="G5057" s="1">
        <v>-408936.52677927562</v>
      </c>
      <c r="K5057" s="4">
        <v>110788636.17</v>
      </c>
      <c r="L5057" s="5">
        <v>4525001</v>
      </c>
      <c r="M5057" s="6">
        <v>24.483671090000001</v>
      </c>
      <c r="AB5057" s="8" t="s">
        <v>7735</v>
      </c>
    </row>
    <row r="5058" spans="1:28" x14ac:dyDescent="0.35">
      <c r="A5058" t="s">
        <v>4236</v>
      </c>
      <c r="B5058" t="s">
        <v>9599</v>
      </c>
      <c r="C5058" t="s">
        <v>9599</v>
      </c>
      <c r="G5058" s="1">
        <v>-407321.04607311956</v>
      </c>
      <c r="K5058" s="4">
        <v>110788636.17</v>
      </c>
      <c r="L5058" s="5">
        <v>4525001</v>
      </c>
      <c r="M5058" s="6">
        <v>24.483671090000001</v>
      </c>
      <c r="AB5058" s="8" t="s">
        <v>7735</v>
      </c>
    </row>
    <row r="5059" spans="1:28" x14ac:dyDescent="0.35">
      <c r="A5059" t="s">
        <v>4236</v>
      </c>
      <c r="B5059" t="s">
        <v>9599</v>
      </c>
      <c r="C5059" t="s">
        <v>9599</v>
      </c>
      <c r="G5059" s="1">
        <v>-405205.33342589153</v>
      </c>
      <c r="K5059" s="4">
        <v>110788636.17</v>
      </c>
      <c r="L5059" s="5">
        <v>4525001</v>
      </c>
      <c r="M5059" s="6">
        <v>24.483671090000001</v>
      </c>
      <c r="AB5059" s="8" t="s">
        <v>7735</v>
      </c>
    </row>
    <row r="5060" spans="1:28" x14ac:dyDescent="0.35">
      <c r="A5060" t="s">
        <v>4236</v>
      </c>
      <c r="B5060" t="s">
        <v>9599</v>
      </c>
      <c r="C5060" t="s">
        <v>9599</v>
      </c>
      <c r="G5060" s="1">
        <v>-402548.27288102778</v>
      </c>
      <c r="K5060" s="4">
        <v>110788636.17</v>
      </c>
      <c r="L5060" s="5">
        <v>4525001</v>
      </c>
      <c r="M5060" s="6">
        <v>24.483671090000001</v>
      </c>
      <c r="AB5060" s="8" t="s">
        <v>7735</v>
      </c>
    </row>
    <row r="5061" spans="1:28" x14ac:dyDescent="0.35">
      <c r="A5061" t="s">
        <v>4236</v>
      </c>
      <c r="B5061" t="s">
        <v>9599</v>
      </c>
      <c r="C5061" t="s">
        <v>9599</v>
      </c>
      <c r="G5061" s="1">
        <v>-399812.83832637488</v>
      </c>
      <c r="K5061" s="4">
        <v>110788636.17</v>
      </c>
      <c r="L5061" s="5">
        <v>4525001</v>
      </c>
      <c r="M5061" s="6">
        <v>24.483671090000001</v>
      </c>
      <c r="AB5061" s="8" t="s">
        <v>7735</v>
      </c>
    </row>
    <row r="5062" spans="1:28" x14ac:dyDescent="0.35">
      <c r="A5062" t="s">
        <v>4236</v>
      </c>
      <c r="B5062" t="s">
        <v>9599</v>
      </c>
      <c r="C5062" t="s">
        <v>9599</v>
      </c>
      <c r="G5062" s="1">
        <v>-399665.71149191516</v>
      </c>
      <c r="K5062" s="4">
        <v>110788636.17</v>
      </c>
      <c r="L5062" s="5">
        <v>4525001</v>
      </c>
      <c r="M5062" s="6">
        <v>24.483671090000001</v>
      </c>
      <c r="AB5062" s="8" t="s">
        <v>7735</v>
      </c>
    </row>
    <row r="5063" spans="1:28" x14ac:dyDescent="0.35">
      <c r="A5063" t="s">
        <v>4236</v>
      </c>
      <c r="B5063" t="s">
        <v>9599</v>
      </c>
      <c r="C5063" t="s">
        <v>9599</v>
      </c>
      <c r="G5063" s="1">
        <v>-397928.78652503341</v>
      </c>
      <c r="K5063" s="4">
        <v>110788636.17</v>
      </c>
      <c r="L5063" s="5">
        <v>4525001</v>
      </c>
      <c r="M5063" s="6">
        <v>24.483671090000001</v>
      </c>
      <c r="AB5063" s="8" t="s">
        <v>7735</v>
      </c>
    </row>
    <row r="5064" spans="1:28" x14ac:dyDescent="0.35">
      <c r="A5064" t="s">
        <v>4236</v>
      </c>
      <c r="B5064" t="s">
        <v>9599</v>
      </c>
      <c r="C5064" t="s">
        <v>9599</v>
      </c>
      <c r="G5064" s="1">
        <v>-397084.53413084464</v>
      </c>
      <c r="K5064" s="4">
        <v>110788636.17</v>
      </c>
      <c r="L5064" s="5">
        <v>4525001</v>
      </c>
      <c r="M5064" s="6">
        <v>24.483671090000001</v>
      </c>
      <c r="AB5064" s="8" t="s">
        <v>7735</v>
      </c>
    </row>
    <row r="5065" spans="1:28" x14ac:dyDescent="0.35">
      <c r="A5065" t="s">
        <v>4236</v>
      </c>
      <c r="B5065" t="s">
        <v>9599</v>
      </c>
      <c r="C5065" t="s">
        <v>9599</v>
      </c>
      <c r="G5065" s="1">
        <v>-394372.74549034913</v>
      </c>
      <c r="K5065" s="4">
        <v>110788636.17</v>
      </c>
      <c r="L5065" s="5">
        <v>4525001</v>
      </c>
      <c r="M5065" s="6">
        <v>24.483671090000001</v>
      </c>
      <c r="AB5065" s="8" t="s">
        <v>7735</v>
      </c>
    </row>
    <row r="5066" spans="1:28" x14ac:dyDescent="0.35">
      <c r="A5066" t="s">
        <v>4236</v>
      </c>
      <c r="B5066" t="s">
        <v>9599</v>
      </c>
      <c r="C5066" t="s">
        <v>9599</v>
      </c>
      <c r="G5066" s="1">
        <v>-393321.15947772138</v>
      </c>
      <c r="K5066" s="4">
        <v>110788636.17</v>
      </c>
      <c r="L5066" s="5">
        <v>4525001</v>
      </c>
      <c r="M5066" s="6">
        <v>24.483671090000001</v>
      </c>
      <c r="AB5066" s="8" t="s">
        <v>7735</v>
      </c>
    </row>
    <row r="5067" spans="1:28" x14ac:dyDescent="0.35">
      <c r="A5067" t="s">
        <v>4236</v>
      </c>
      <c r="B5067" t="s">
        <v>9599</v>
      </c>
      <c r="C5067" t="s">
        <v>9599</v>
      </c>
      <c r="G5067" s="1">
        <v>-390074.53017125576</v>
      </c>
      <c r="K5067" s="4">
        <v>110788636.17</v>
      </c>
      <c r="L5067" s="5">
        <v>4525001</v>
      </c>
      <c r="M5067" s="6">
        <v>24.483671090000001</v>
      </c>
      <c r="AB5067" s="8" t="s">
        <v>7735</v>
      </c>
    </row>
    <row r="5068" spans="1:28" x14ac:dyDescent="0.35">
      <c r="A5068" t="s">
        <v>4236</v>
      </c>
      <c r="B5068" t="s">
        <v>9599</v>
      </c>
      <c r="C5068" t="s">
        <v>9599</v>
      </c>
      <c r="G5068" s="1">
        <v>-388359.2943380627</v>
      </c>
      <c r="K5068" s="4">
        <v>110788636.17</v>
      </c>
      <c r="L5068" s="5">
        <v>4525001</v>
      </c>
      <c r="M5068" s="6">
        <v>24.483671090000001</v>
      </c>
      <c r="AB5068" s="8" t="s">
        <v>7735</v>
      </c>
    </row>
    <row r="5069" spans="1:28" x14ac:dyDescent="0.35">
      <c r="A5069" t="s">
        <v>4236</v>
      </c>
      <c r="B5069" t="s">
        <v>9599</v>
      </c>
      <c r="C5069" t="s">
        <v>9599</v>
      </c>
      <c r="G5069" s="1">
        <v>-386718.66551872418</v>
      </c>
      <c r="K5069" s="4">
        <v>110788636.17</v>
      </c>
      <c r="L5069" s="5">
        <v>4525001</v>
      </c>
      <c r="M5069" s="6">
        <v>24.483671090000001</v>
      </c>
      <c r="AB5069" s="8" t="s">
        <v>7735</v>
      </c>
    </row>
    <row r="5070" spans="1:28" x14ac:dyDescent="0.35">
      <c r="A5070" t="s">
        <v>4236</v>
      </c>
      <c r="B5070" t="s">
        <v>9599</v>
      </c>
      <c r="C5070" t="s">
        <v>9599</v>
      </c>
      <c r="G5070" s="1">
        <v>-386396.66738772724</v>
      </c>
      <c r="K5070" s="4">
        <v>110788636.17</v>
      </c>
      <c r="L5070" s="5">
        <v>4525001</v>
      </c>
      <c r="M5070" s="6">
        <v>24.483671090000001</v>
      </c>
      <c r="AB5070" s="8" t="s">
        <v>7735</v>
      </c>
    </row>
    <row r="5071" spans="1:28" x14ac:dyDescent="0.35">
      <c r="A5071" t="s">
        <v>4236</v>
      </c>
      <c r="B5071" t="s">
        <v>9600</v>
      </c>
      <c r="C5071" t="s">
        <v>9600</v>
      </c>
      <c r="G5071" s="1">
        <v>564481.82110582292</v>
      </c>
      <c r="H5071" s="1">
        <v>6.2221359112463901E-3</v>
      </c>
      <c r="K5071" s="4">
        <v>110788636.17</v>
      </c>
      <c r="L5071" s="5">
        <v>4525001</v>
      </c>
      <c r="M5071" s="6">
        <v>24.483671090000001</v>
      </c>
      <c r="AB5071" s="8" t="s">
        <v>7735</v>
      </c>
    </row>
    <row r="5072" spans="1:28" x14ac:dyDescent="0.35">
      <c r="A5072" t="s">
        <v>4236</v>
      </c>
      <c r="B5072" t="s">
        <v>9601</v>
      </c>
      <c r="C5072" t="s">
        <v>9601</v>
      </c>
      <c r="G5072" s="1">
        <v>-632541.57556085812</v>
      </c>
      <c r="H5072" s="1">
        <v>-5.6076620661111201E-2</v>
      </c>
      <c r="K5072" s="4">
        <v>110788636.17</v>
      </c>
      <c r="L5072" s="5">
        <v>4525001</v>
      </c>
      <c r="M5072" s="6">
        <v>24.483671090000001</v>
      </c>
      <c r="AB5072" s="8" t="s">
        <v>7735</v>
      </c>
    </row>
    <row r="5073" spans="1:28" x14ac:dyDescent="0.35">
      <c r="A5073" t="s">
        <v>4236</v>
      </c>
      <c r="B5073" t="s">
        <v>9602</v>
      </c>
      <c r="C5073" t="s">
        <v>9602</v>
      </c>
      <c r="G5073" s="1">
        <v>-567294.85343691509</v>
      </c>
      <c r="H5073" s="1">
        <v>-5.8820954235129501E-2</v>
      </c>
      <c r="K5073" s="4">
        <v>110788636.17</v>
      </c>
      <c r="L5073" s="5">
        <v>4525001</v>
      </c>
      <c r="M5073" s="6">
        <v>24.483671090000001</v>
      </c>
      <c r="AB5073" s="8" t="s">
        <v>7735</v>
      </c>
    </row>
    <row r="5074" spans="1:28" x14ac:dyDescent="0.35">
      <c r="A5074" t="s">
        <v>4236</v>
      </c>
      <c r="B5074" t="s">
        <v>9603</v>
      </c>
      <c r="C5074" t="s">
        <v>9603</v>
      </c>
      <c r="G5074" s="1">
        <v>632541.57556085812</v>
      </c>
      <c r="H5074" s="1">
        <v>-1.7576181953690002E-2</v>
      </c>
      <c r="K5074" s="4">
        <v>110788636.17</v>
      </c>
      <c r="L5074" s="5">
        <v>4525001</v>
      </c>
      <c r="M5074" s="6">
        <v>24.483671090000001</v>
      </c>
      <c r="AB5074" s="8" t="s">
        <v>7735</v>
      </c>
    </row>
    <row r="5075" spans="1:28" x14ac:dyDescent="0.35">
      <c r="A5075" t="s">
        <v>4236</v>
      </c>
      <c r="B5075" t="s">
        <v>9604</v>
      </c>
      <c r="C5075" t="s">
        <v>9604</v>
      </c>
      <c r="G5075" s="1">
        <v>567294.85343691509</v>
      </c>
      <c r="H5075" s="1">
        <v>-2.4444029267015801E-2</v>
      </c>
      <c r="K5075" s="4">
        <v>110788636.17</v>
      </c>
      <c r="L5075" s="5">
        <v>4525001</v>
      </c>
      <c r="M5075" s="6">
        <v>24.483671090000001</v>
      </c>
      <c r="AB5075" s="8" t="s">
        <v>7735</v>
      </c>
    </row>
    <row r="5076" spans="1:28" x14ac:dyDescent="0.35">
      <c r="A5076" t="s">
        <v>4236</v>
      </c>
      <c r="B5076" t="s">
        <v>9605</v>
      </c>
      <c r="C5076" t="s">
        <v>9605</v>
      </c>
      <c r="G5076" s="1">
        <v>629035.05262036494</v>
      </c>
      <c r="H5076" s="1">
        <v>-1.7383455870941299E-3</v>
      </c>
      <c r="K5076" s="4">
        <v>110788636.17</v>
      </c>
      <c r="L5076" s="5">
        <v>4525001</v>
      </c>
      <c r="M5076" s="6">
        <v>24.483671090000001</v>
      </c>
      <c r="AB5076" s="8" t="s">
        <v>7735</v>
      </c>
    </row>
    <row r="5077" spans="1:28" x14ac:dyDescent="0.35">
      <c r="A5077" t="s">
        <v>4236</v>
      </c>
      <c r="B5077" t="s">
        <v>9606</v>
      </c>
      <c r="C5077" t="s">
        <v>9606</v>
      </c>
      <c r="G5077" s="1">
        <v>-629035.05262036494</v>
      </c>
      <c r="H5077" s="1">
        <v>-5.59322902817447E-2</v>
      </c>
      <c r="K5077" s="4">
        <v>110788636.17</v>
      </c>
      <c r="L5077" s="5">
        <v>4525001</v>
      </c>
      <c r="M5077" s="6">
        <v>24.483671090000001</v>
      </c>
      <c r="AB5077" s="8" t="s">
        <v>7735</v>
      </c>
    </row>
    <row r="5078" spans="1:28" x14ac:dyDescent="0.35">
      <c r="A5078" t="s">
        <v>4236</v>
      </c>
      <c r="B5078" t="s">
        <v>9607</v>
      </c>
      <c r="C5078" t="s">
        <v>9607</v>
      </c>
      <c r="G5078" s="1">
        <v>-564481.82110582292</v>
      </c>
      <c r="H5078" s="1">
        <v>-5.8743176145674397E-2</v>
      </c>
      <c r="K5078" s="4">
        <v>110788636.17</v>
      </c>
      <c r="L5078" s="5">
        <v>4525001</v>
      </c>
      <c r="M5078" s="6">
        <v>24.483671090000001</v>
      </c>
      <c r="AB5078" s="8" t="s">
        <v>7735</v>
      </c>
    </row>
    <row r="5079" spans="1:28" x14ac:dyDescent="0.35">
      <c r="A5079" t="s">
        <v>4236</v>
      </c>
      <c r="B5079" t="s">
        <v>9608</v>
      </c>
      <c r="C5079" t="s">
        <v>9608</v>
      </c>
      <c r="G5079" s="1">
        <v>629035.05262036494</v>
      </c>
      <c r="H5079" s="1">
        <v>-1.5043934498385699E-2</v>
      </c>
      <c r="K5079" s="4">
        <v>110788636.17</v>
      </c>
      <c r="L5079" s="5">
        <v>4525001</v>
      </c>
      <c r="M5079" s="6">
        <v>24.483671090000001</v>
      </c>
      <c r="AB5079" s="8" t="s">
        <v>7735</v>
      </c>
    </row>
    <row r="5080" spans="1:28" x14ac:dyDescent="0.35">
      <c r="A5080" t="s">
        <v>4236</v>
      </c>
      <c r="B5080" t="s">
        <v>9609</v>
      </c>
      <c r="C5080" t="s">
        <v>9609</v>
      </c>
      <c r="G5080" s="1">
        <v>564481.82110582292</v>
      </c>
      <c r="H5080" s="1">
        <v>-2.1774255072132102E-2</v>
      </c>
      <c r="K5080" s="4">
        <v>110788636.17</v>
      </c>
      <c r="L5080" s="5">
        <v>4525001</v>
      </c>
      <c r="M5080" s="6">
        <v>24.483671090000001</v>
      </c>
      <c r="AB5080" s="8" t="s">
        <v>7735</v>
      </c>
    </row>
    <row r="5081" spans="1:28" x14ac:dyDescent="0.35">
      <c r="A5081" t="s">
        <v>4236</v>
      </c>
      <c r="B5081" t="s">
        <v>9610</v>
      </c>
      <c r="C5081" t="s">
        <v>9610</v>
      </c>
      <c r="G5081" s="1">
        <v>874530.72834838531</v>
      </c>
      <c r="H5081" s="1">
        <v>-2.20003088160622E-2</v>
      </c>
      <c r="K5081" s="4">
        <v>110788636.17</v>
      </c>
      <c r="L5081" s="5">
        <v>4525001</v>
      </c>
      <c r="M5081" s="6">
        <v>24.483671090000001</v>
      </c>
      <c r="AB5081" s="8" t="s">
        <v>7735</v>
      </c>
    </row>
    <row r="5082" spans="1:28" x14ac:dyDescent="0.35">
      <c r="A5082" t="s">
        <v>4236</v>
      </c>
      <c r="B5082" t="s">
        <v>9611</v>
      </c>
      <c r="C5082" t="s">
        <v>9611</v>
      </c>
      <c r="G5082" s="1">
        <v>1064752.2722651197</v>
      </c>
      <c r="H5082" s="1">
        <v>-3.3242063122333701E-2</v>
      </c>
      <c r="K5082" s="4">
        <v>110788636.17</v>
      </c>
      <c r="L5082" s="5">
        <v>4525001</v>
      </c>
      <c r="M5082" s="6">
        <v>24.483671090000001</v>
      </c>
      <c r="AB5082" s="8" t="s">
        <v>7735</v>
      </c>
    </row>
    <row r="5083" spans="1:28" x14ac:dyDescent="0.35">
      <c r="A5083" t="s">
        <v>4236</v>
      </c>
      <c r="B5083" t="s">
        <v>9612</v>
      </c>
      <c r="C5083" t="s">
        <v>9612</v>
      </c>
      <c r="G5083" s="1">
        <v>587953.05961837294</v>
      </c>
      <c r="H5083" s="1">
        <v>3.3919217823859E-3</v>
      </c>
      <c r="K5083" s="4">
        <v>110788636.17</v>
      </c>
      <c r="L5083" s="5">
        <v>4525001</v>
      </c>
      <c r="M5083" s="6">
        <v>24.483671090000001</v>
      </c>
      <c r="AB5083" s="8" t="s">
        <v>7735</v>
      </c>
    </row>
    <row r="5084" spans="1:28" x14ac:dyDescent="0.35">
      <c r="A5084" t="s">
        <v>4236</v>
      </c>
      <c r="B5084" t="s">
        <v>9613</v>
      </c>
      <c r="C5084" t="s">
        <v>9613</v>
      </c>
      <c r="G5084" s="1">
        <v>1064752.2722651197</v>
      </c>
      <c r="H5084" s="1">
        <v>-4.0386895972397297E-3</v>
      </c>
      <c r="K5084" s="4">
        <v>110788636.17</v>
      </c>
      <c r="L5084" s="5">
        <v>4525001</v>
      </c>
      <c r="M5084" s="6">
        <v>24.483671090000001</v>
      </c>
      <c r="AB5084" s="8" t="s">
        <v>7735</v>
      </c>
    </row>
    <row r="5085" spans="1:28" x14ac:dyDescent="0.35">
      <c r="A5085" t="s">
        <v>4236</v>
      </c>
      <c r="B5085" t="s">
        <v>9614</v>
      </c>
      <c r="C5085" t="s">
        <v>9614</v>
      </c>
      <c r="G5085" s="1">
        <v>-1064752.2722651197</v>
      </c>
      <c r="H5085" s="1">
        <v>-5.7512017224269803E-2</v>
      </c>
      <c r="K5085" s="4">
        <v>110788636.17</v>
      </c>
      <c r="L5085" s="5">
        <v>4525001</v>
      </c>
      <c r="M5085" s="6">
        <v>24.483671090000001</v>
      </c>
      <c r="AB5085" s="8" t="s">
        <v>7735</v>
      </c>
    </row>
    <row r="5086" spans="1:28" x14ac:dyDescent="0.35">
      <c r="A5086" t="s">
        <v>4236</v>
      </c>
      <c r="B5086" t="s">
        <v>9615</v>
      </c>
      <c r="C5086" t="s">
        <v>9615</v>
      </c>
      <c r="G5086" s="1">
        <v>-874530.72834838531</v>
      </c>
      <c r="H5086" s="1">
        <v>-5.8725093055667997E-2</v>
      </c>
      <c r="K5086" s="4">
        <v>110788636.17</v>
      </c>
      <c r="L5086" s="5">
        <v>4525001</v>
      </c>
      <c r="M5086" s="6">
        <v>24.483671090000001</v>
      </c>
      <c r="AB5086" s="8" t="s">
        <v>7735</v>
      </c>
    </row>
    <row r="5087" spans="1:28" x14ac:dyDescent="0.35">
      <c r="A5087" t="s">
        <v>4236</v>
      </c>
      <c r="B5087" t="s">
        <v>9616</v>
      </c>
      <c r="C5087" t="s">
        <v>9616</v>
      </c>
      <c r="G5087" s="1">
        <v>874530.72834838531</v>
      </c>
      <c r="H5087" s="1">
        <v>-7.42533433795034E-3</v>
      </c>
      <c r="K5087" s="4">
        <v>110788636.17</v>
      </c>
      <c r="L5087" s="5">
        <v>4525001</v>
      </c>
      <c r="M5087" s="6">
        <v>24.483671090000001</v>
      </c>
      <c r="AB5087" s="8" t="s">
        <v>7735</v>
      </c>
    </row>
    <row r="5088" spans="1:28" x14ac:dyDescent="0.35">
      <c r="A5088" t="s">
        <v>4236</v>
      </c>
      <c r="B5088" t="s">
        <v>9617</v>
      </c>
      <c r="C5088" t="s">
        <v>9617</v>
      </c>
      <c r="G5088" s="1">
        <v>883184.70975584188</v>
      </c>
      <c r="H5088" s="1">
        <v>-2.4527906226080198E-2</v>
      </c>
      <c r="K5088" s="4">
        <v>110788636.17</v>
      </c>
      <c r="L5088" s="5">
        <v>4525001</v>
      </c>
      <c r="M5088" s="6">
        <v>24.483671090000001</v>
      </c>
      <c r="AB5088" s="8" t="s">
        <v>7735</v>
      </c>
    </row>
    <row r="5089" spans="1:28" x14ac:dyDescent="0.35">
      <c r="A5089" t="s">
        <v>4236</v>
      </c>
      <c r="B5089" t="s">
        <v>9618</v>
      </c>
      <c r="C5089" t="s">
        <v>9618</v>
      </c>
      <c r="G5089" s="1">
        <v>572793.940945265</v>
      </c>
      <c r="H5089" s="1">
        <v>1.5097645600391099E-3</v>
      </c>
      <c r="K5089" s="4">
        <v>110788636.17</v>
      </c>
      <c r="L5089" s="5">
        <v>4525001</v>
      </c>
      <c r="M5089" s="6">
        <v>24.483671090000001</v>
      </c>
      <c r="AB5089" s="8" t="s">
        <v>7735</v>
      </c>
    </row>
    <row r="5090" spans="1:28" x14ac:dyDescent="0.35">
      <c r="A5090" t="s">
        <v>4236</v>
      </c>
      <c r="B5090" t="s">
        <v>9619</v>
      </c>
      <c r="C5090" t="s">
        <v>9619</v>
      </c>
      <c r="G5090" s="1">
        <v>-883184.70975584188</v>
      </c>
      <c r="H5090" s="1">
        <v>-5.9583529978007602E-2</v>
      </c>
      <c r="K5090" s="4">
        <v>110788636.17</v>
      </c>
      <c r="L5090" s="5">
        <v>4525001</v>
      </c>
      <c r="M5090" s="6">
        <v>24.483671090000001</v>
      </c>
      <c r="AB5090" s="8" t="s">
        <v>7735</v>
      </c>
    </row>
    <row r="5091" spans="1:28" x14ac:dyDescent="0.35">
      <c r="A5091" t="s">
        <v>4236</v>
      </c>
      <c r="B5091" t="s">
        <v>9620</v>
      </c>
      <c r="C5091" t="s">
        <v>9620</v>
      </c>
      <c r="G5091" s="1">
        <v>-587953.05961837294</v>
      </c>
      <c r="H5091" s="1">
        <v>-6.6639817313983704E-2</v>
      </c>
      <c r="K5091" s="4">
        <v>110788636.17</v>
      </c>
      <c r="L5091" s="5">
        <v>4525001</v>
      </c>
      <c r="M5091" s="6">
        <v>24.483671090000001</v>
      </c>
      <c r="AB5091" s="8" t="s">
        <v>7735</v>
      </c>
    </row>
    <row r="5092" spans="1:28" x14ac:dyDescent="0.35">
      <c r="A5092" t="s">
        <v>4236</v>
      </c>
      <c r="B5092" t="s">
        <v>9621</v>
      </c>
      <c r="C5092" t="s">
        <v>9621</v>
      </c>
      <c r="G5092" s="1">
        <v>883184.70975584188</v>
      </c>
      <c r="H5092" s="1">
        <v>-7.1301281088965301E-3</v>
      </c>
      <c r="K5092" s="4">
        <v>110788636.17</v>
      </c>
      <c r="L5092" s="5">
        <v>4525001</v>
      </c>
      <c r="M5092" s="6">
        <v>24.483671090000001</v>
      </c>
      <c r="AB5092" s="8" t="s">
        <v>7735</v>
      </c>
    </row>
    <row r="5093" spans="1:28" x14ac:dyDescent="0.35">
      <c r="A5093" t="s">
        <v>4236</v>
      </c>
      <c r="B5093" t="s">
        <v>9622</v>
      </c>
      <c r="C5093" t="s">
        <v>9622</v>
      </c>
      <c r="G5093" s="1">
        <v>587953.05961837294</v>
      </c>
      <c r="H5093" s="1">
        <v>-2.5836348123695799E-2</v>
      </c>
      <c r="K5093" s="4">
        <v>110788636.17</v>
      </c>
      <c r="L5093" s="5">
        <v>4525001</v>
      </c>
      <c r="M5093" s="6">
        <v>24.483671090000001</v>
      </c>
      <c r="AB5093" s="8" t="s">
        <v>7735</v>
      </c>
    </row>
    <row r="5094" spans="1:28" x14ac:dyDescent="0.35">
      <c r="A5094" t="s">
        <v>4236</v>
      </c>
      <c r="B5094" t="s">
        <v>9623</v>
      </c>
      <c r="C5094" t="s">
        <v>9623</v>
      </c>
      <c r="G5094" s="1">
        <v>758161.05059619131</v>
      </c>
      <c r="H5094" s="1">
        <v>-1.6974496187844999E-2</v>
      </c>
      <c r="K5094" s="4">
        <v>110788636.17</v>
      </c>
      <c r="L5094" s="5">
        <v>4525001</v>
      </c>
      <c r="M5094" s="6">
        <v>24.483671090000001</v>
      </c>
      <c r="AB5094" s="8" t="s">
        <v>7735</v>
      </c>
    </row>
    <row r="5095" spans="1:28" x14ac:dyDescent="0.35">
      <c r="A5095" t="s">
        <v>4236</v>
      </c>
      <c r="B5095" t="s">
        <v>9624</v>
      </c>
      <c r="C5095" t="s">
        <v>9624</v>
      </c>
      <c r="G5095" s="1">
        <v>593627.9616474167</v>
      </c>
      <c r="H5095" s="1">
        <v>-2.12042430612123E-3</v>
      </c>
      <c r="K5095" s="4">
        <v>110788636.17</v>
      </c>
      <c r="L5095" s="5">
        <v>4525001</v>
      </c>
      <c r="M5095" s="6">
        <v>24.483671090000001</v>
      </c>
      <c r="AB5095" s="8" t="s">
        <v>7735</v>
      </c>
    </row>
    <row r="5096" spans="1:28" x14ac:dyDescent="0.35">
      <c r="A5096" t="s">
        <v>4236</v>
      </c>
      <c r="B5096" t="s">
        <v>9625</v>
      </c>
      <c r="C5096" t="s">
        <v>9625</v>
      </c>
      <c r="G5096" s="1">
        <v>-758161.05059619131</v>
      </c>
      <c r="H5096" s="1">
        <v>-5.8998917214568597E-2</v>
      </c>
      <c r="K5096" s="4">
        <v>110788636.17</v>
      </c>
      <c r="L5096" s="5">
        <v>4525001</v>
      </c>
      <c r="M5096" s="6">
        <v>24.483671090000001</v>
      </c>
      <c r="AB5096" s="8" t="s">
        <v>7735</v>
      </c>
    </row>
    <row r="5097" spans="1:28" x14ac:dyDescent="0.35">
      <c r="A5097" t="s">
        <v>4236</v>
      </c>
      <c r="B5097" t="s">
        <v>9626</v>
      </c>
      <c r="C5097" t="s">
        <v>9626</v>
      </c>
      <c r="G5097" s="1">
        <v>-572793.940945265</v>
      </c>
      <c r="H5097" s="1">
        <v>-6.4002541209970606E-2</v>
      </c>
      <c r="K5097" s="4">
        <v>110788636.17</v>
      </c>
      <c r="L5097" s="5">
        <v>4525001</v>
      </c>
      <c r="M5097" s="6">
        <v>24.483671090000001</v>
      </c>
      <c r="AB5097" s="8" t="s">
        <v>7735</v>
      </c>
    </row>
    <row r="5098" spans="1:28" x14ac:dyDescent="0.35">
      <c r="A5098" t="s">
        <v>4236</v>
      </c>
      <c r="B5098" t="s">
        <v>9627</v>
      </c>
      <c r="C5098" t="s">
        <v>9627</v>
      </c>
      <c r="G5098" s="1">
        <v>758161.05059619131</v>
      </c>
      <c r="H5098" s="1">
        <v>-1.2678144506490499E-2</v>
      </c>
      <c r="K5098" s="4">
        <v>110788636.17</v>
      </c>
      <c r="L5098" s="5">
        <v>4525001</v>
      </c>
      <c r="M5098" s="6">
        <v>24.483671090000001</v>
      </c>
      <c r="AB5098" s="8" t="s">
        <v>7735</v>
      </c>
    </row>
    <row r="5099" spans="1:28" x14ac:dyDescent="0.35">
      <c r="A5099" t="s">
        <v>4236</v>
      </c>
      <c r="B5099" t="s">
        <v>9628</v>
      </c>
      <c r="C5099" t="s">
        <v>9628</v>
      </c>
      <c r="G5099" s="1">
        <v>572793.940945265</v>
      </c>
      <c r="H5099" s="1">
        <v>-2.7122821986511201E-2</v>
      </c>
      <c r="K5099" s="4">
        <v>110788636.17</v>
      </c>
      <c r="L5099" s="5">
        <v>4525001</v>
      </c>
      <c r="M5099" s="6">
        <v>24.483671090000001</v>
      </c>
      <c r="AB5099" s="8" t="s">
        <v>7735</v>
      </c>
    </row>
    <row r="5100" spans="1:28" x14ac:dyDescent="0.35">
      <c r="A5100" t="s">
        <v>4236</v>
      </c>
      <c r="B5100" t="s">
        <v>9629</v>
      </c>
      <c r="C5100" t="s">
        <v>9629</v>
      </c>
      <c r="G5100" s="1">
        <v>783243.922215097</v>
      </c>
      <c r="H5100" s="1">
        <v>-2.1068918930510199E-2</v>
      </c>
      <c r="K5100" s="4">
        <v>110788636.17</v>
      </c>
      <c r="L5100" s="5">
        <v>4525001</v>
      </c>
      <c r="M5100" s="6">
        <v>24.483671090000001</v>
      </c>
      <c r="AB5100" s="8" t="s">
        <v>7735</v>
      </c>
    </row>
    <row r="5101" spans="1:28" x14ac:dyDescent="0.35">
      <c r="A5101" t="s">
        <v>4236</v>
      </c>
      <c r="B5101" t="s">
        <v>9630</v>
      </c>
      <c r="C5101" t="s">
        <v>9630</v>
      </c>
      <c r="G5101" s="1">
        <v>613075.00113076495</v>
      </c>
      <c r="H5101" s="1">
        <v>-7.7677779671314201E-3</v>
      </c>
      <c r="K5101" s="4">
        <v>110788636.17</v>
      </c>
      <c r="L5101" s="5">
        <v>4525001</v>
      </c>
      <c r="M5101" s="6">
        <v>24.483671090000001</v>
      </c>
      <c r="AB5101" s="8" t="s">
        <v>7735</v>
      </c>
    </row>
    <row r="5102" spans="1:28" x14ac:dyDescent="0.35">
      <c r="A5102" t="s">
        <v>4236</v>
      </c>
      <c r="B5102" t="s">
        <v>9631</v>
      </c>
      <c r="C5102" t="s">
        <v>9631</v>
      </c>
      <c r="G5102" s="1">
        <v>-783243.922215097</v>
      </c>
      <c r="H5102" s="1">
        <v>-5.8727618296481002E-2</v>
      </c>
      <c r="K5102" s="4">
        <v>110788636.17</v>
      </c>
      <c r="L5102" s="5">
        <v>4525001</v>
      </c>
      <c r="M5102" s="6">
        <v>24.483671090000001</v>
      </c>
      <c r="AB5102" s="8" t="s">
        <v>7735</v>
      </c>
    </row>
    <row r="5103" spans="1:28" x14ac:dyDescent="0.35">
      <c r="A5103" t="s">
        <v>4236</v>
      </c>
      <c r="B5103" t="s">
        <v>9632</v>
      </c>
      <c r="C5103" t="s">
        <v>9632</v>
      </c>
      <c r="G5103" s="1">
        <v>-593627.9616474167</v>
      </c>
      <c r="H5103" s="1">
        <v>-6.4010841066952304E-2</v>
      </c>
      <c r="K5103" s="4">
        <v>110788636.17</v>
      </c>
      <c r="L5103" s="5">
        <v>4525001</v>
      </c>
      <c r="M5103" s="6">
        <v>24.483671090000001</v>
      </c>
      <c r="AB5103" s="8" t="s">
        <v>7735</v>
      </c>
    </row>
    <row r="5104" spans="1:28" x14ac:dyDescent="0.35">
      <c r="A5104" t="s">
        <v>4236</v>
      </c>
      <c r="B5104" t="s">
        <v>9633</v>
      </c>
      <c r="C5104" t="s">
        <v>9633</v>
      </c>
      <c r="G5104" s="1">
        <v>783243.922215097</v>
      </c>
      <c r="H5104" s="1">
        <v>-1.27514683915066E-2</v>
      </c>
      <c r="K5104" s="4">
        <v>110788636.17</v>
      </c>
      <c r="L5104" s="5">
        <v>4525001</v>
      </c>
      <c r="M5104" s="6">
        <v>24.483671090000001</v>
      </c>
      <c r="AB5104" s="8" t="s">
        <v>7735</v>
      </c>
    </row>
    <row r="5105" spans="1:28" x14ac:dyDescent="0.35">
      <c r="A5105" t="s">
        <v>4236</v>
      </c>
      <c r="B5105" t="s">
        <v>9634</v>
      </c>
      <c r="C5105" t="s">
        <v>9634</v>
      </c>
      <c r="G5105" s="1">
        <v>593627.9616474167</v>
      </c>
      <c r="H5105" s="1">
        <v>-2.66316086171535E-2</v>
      </c>
      <c r="K5105" s="4">
        <v>110788636.17</v>
      </c>
      <c r="L5105" s="5">
        <v>4525001</v>
      </c>
      <c r="M5105" s="6">
        <v>24.483671090000001</v>
      </c>
      <c r="AB5105" s="8" t="s">
        <v>7735</v>
      </c>
    </row>
    <row r="5106" spans="1:28" x14ac:dyDescent="0.35">
      <c r="A5106" t="s">
        <v>4236</v>
      </c>
      <c r="B5106" t="s">
        <v>9635</v>
      </c>
      <c r="C5106" t="s">
        <v>9635</v>
      </c>
      <c r="G5106" s="1">
        <v>551588.75625498418</v>
      </c>
      <c r="H5106" s="1">
        <v>1.84155575189524E-3</v>
      </c>
      <c r="K5106" s="4">
        <v>110788636.17</v>
      </c>
      <c r="L5106" s="5">
        <v>4525001</v>
      </c>
      <c r="M5106" s="6">
        <v>24.483671090000001</v>
      </c>
      <c r="AB5106" s="8" t="s">
        <v>7735</v>
      </c>
    </row>
    <row r="5107" spans="1:28" x14ac:dyDescent="0.35">
      <c r="A5107" t="s">
        <v>4236</v>
      </c>
      <c r="B5107" t="s">
        <v>9636</v>
      </c>
      <c r="C5107" t="s">
        <v>9636</v>
      </c>
      <c r="G5107" s="1">
        <v>807838.42016540852</v>
      </c>
      <c r="H5107" s="1">
        <v>-2.48953868396454E-2</v>
      </c>
      <c r="K5107" s="4">
        <v>110788636.17</v>
      </c>
      <c r="L5107" s="5">
        <v>4525001</v>
      </c>
      <c r="M5107" s="6">
        <v>24.483671090000001</v>
      </c>
      <c r="AB5107" s="8" t="s">
        <v>7735</v>
      </c>
    </row>
    <row r="5108" spans="1:28" x14ac:dyDescent="0.35">
      <c r="A5108" t="s">
        <v>4236</v>
      </c>
      <c r="B5108" t="s">
        <v>9637</v>
      </c>
      <c r="C5108" t="s">
        <v>9637</v>
      </c>
      <c r="G5108" s="1">
        <v>610086.1542789801</v>
      </c>
      <c r="H5108" s="1">
        <v>-5.1927480924760403E-3</v>
      </c>
      <c r="K5108" s="4">
        <v>110788636.17</v>
      </c>
      <c r="L5108" s="5">
        <v>4525001</v>
      </c>
      <c r="M5108" s="6">
        <v>24.483671090000001</v>
      </c>
      <c r="AB5108" s="8" t="s">
        <v>7735</v>
      </c>
    </row>
    <row r="5109" spans="1:28" x14ac:dyDescent="0.35">
      <c r="A5109" t="s">
        <v>4236</v>
      </c>
      <c r="B5109" t="s">
        <v>9638</v>
      </c>
      <c r="C5109" t="s">
        <v>9638</v>
      </c>
      <c r="G5109" s="1">
        <v>-807838.42016540852</v>
      </c>
      <c r="H5109" s="1">
        <v>-6.0694276957170001E-2</v>
      </c>
      <c r="K5109" s="4">
        <v>110788636.17</v>
      </c>
      <c r="L5109" s="5">
        <v>4525001</v>
      </c>
      <c r="M5109" s="6">
        <v>24.483671090000001</v>
      </c>
      <c r="AB5109" s="8" t="s">
        <v>7735</v>
      </c>
    </row>
    <row r="5110" spans="1:28" x14ac:dyDescent="0.35">
      <c r="A5110" t="s">
        <v>4236</v>
      </c>
      <c r="B5110" t="s">
        <v>9639</v>
      </c>
      <c r="C5110" t="s">
        <v>9639</v>
      </c>
      <c r="G5110" s="1">
        <v>-613075.00113076495</v>
      </c>
      <c r="H5110" s="1">
        <v>-6.5805575792329304E-2</v>
      </c>
      <c r="K5110" s="4">
        <v>110788636.17</v>
      </c>
      <c r="L5110" s="5">
        <v>4525001</v>
      </c>
      <c r="M5110" s="6">
        <v>24.483671090000001</v>
      </c>
      <c r="AB5110" s="8" t="s">
        <v>7735</v>
      </c>
    </row>
    <row r="5111" spans="1:28" x14ac:dyDescent="0.35">
      <c r="A5111" t="s">
        <v>4236</v>
      </c>
      <c r="B5111" t="s">
        <v>9640</v>
      </c>
      <c r="C5111" t="s">
        <v>9640</v>
      </c>
      <c r="G5111" s="1">
        <v>807838.42016540852</v>
      </c>
      <c r="H5111" s="1">
        <v>-1.43628957293922E-2</v>
      </c>
      <c r="K5111" s="4">
        <v>110788636.17</v>
      </c>
      <c r="L5111" s="5">
        <v>4525001</v>
      </c>
      <c r="M5111" s="6">
        <v>24.483671090000001</v>
      </c>
      <c r="AB5111" s="8" t="s">
        <v>7735</v>
      </c>
    </row>
    <row r="5112" spans="1:28" x14ac:dyDescent="0.35">
      <c r="A5112" t="s">
        <v>4236</v>
      </c>
      <c r="B5112" t="s">
        <v>9641</v>
      </c>
      <c r="C5112" t="s">
        <v>9641</v>
      </c>
      <c r="G5112" s="1">
        <v>613075.00113076495</v>
      </c>
      <c r="H5112" s="1">
        <v>-2.8153894880686599E-2</v>
      </c>
      <c r="K5112" s="4">
        <v>110788636.17</v>
      </c>
      <c r="L5112" s="5">
        <v>4525001</v>
      </c>
      <c r="M5112" s="6">
        <v>24.483671090000001</v>
      </c>
      <c r="AB5112" s="8" t="s">
        <v>7735</v>
      </c>
    </row>
    <row r="5113" spans="1:28" x14ac:dyDescent="0.35">
      <c r="A5113" t="s">
        <v>4236</v>
      </c>
      <c r="B5113" t="s">
        <v>9642</v>
      </c>
      <c r="C5113" t="s">
        <v>9642</v>
      </c>
      <c r="G5113" s="1">
        <v>540971.51269978529</v>
      </c>
      <c r="H5113" s="1">
        <v>3.2478893640379698E-3</v>
      </c>
      <c r="K5113" s="4">
        <v>110788636.17</v>
      </c>
      <c r="L5113" s="5">
        <v>4525001</v>
      </c>
      <c r="M5113" s="6">
        <v>24.483671090000001</v>
      </c>
      <c r="AB5113" s="8" t="s">
        <v>7735</v>
      </c>
    </row>
    <row r="5114" spans="1:28" x14ac:dyDescent="0.35">
      <c r="A5114" t="s">
        <v>4236</v>
      </c>
      <c r="B5114" t="s">
        <v>9643</v>
      </c>
      <c r="C5114" t="s">
        <v>9643</v>
      </c>
      <c r="G5114" s="1">
        <v>599254.02630960115</v>
      </c>
      <c r="H5114" s="1">
        <v>-4.0156093250116997E-3</v>
      </c>
      <c r="K5114" s="4">
        <v>110788636.17</v>
      </c>
      <c r="L5114" s="5">
        <v>4525001</v>
      </c>
      <c r="M5114" s="6">
        <v>24.483671090000001</v>
      </c>
      <c r="AB5114" s="8" t="s">
        <v>7735</v>
      </c>
    </row>
    <row r="5115" spans="1:28" x14ac:dyDescent="0.35">
      <c r="A5115" t="s">
        <v>4236</v>
      </c>
      <c r="B5115" t="s">
        <v>9644</v>
      </c>
      <c r="C5115" t="s">
        <v>9644</v>
      </c>
      <c r="G5115" s="1">
        <v>551588.75625498418</v>
      </c>
      <c r="H5115" s="1">
        <v>-3.4303649330364103E-2</v>
      </c>
      <c r="K5115" s="4">
        <v>110788636.17</v>
      </c>
      <c r="L5115" s="5">
        <v>4525001</v>
      </c>
      <c r="M5115" s="6">
        <v>24.483671090000001</v>
      </c>
      <c r="AB5115" s="8" t="s">
        <v>7735</v>
      </c>
    </row>
    <row r="5116" spans="1:28" x14ac:dyDescent="0.35">
      <c r="A5116" t="s">
        <v>4236</v>
      </c>
      <c r="B5116" t="s">
        <v>9645</v>
      </c>
      <c r="C5116" t="s">
        <v>9645</v>
      </c>
      <c r="G5116" s="1">
        <v>-610086.1542789801</v>
      </c>
      <c r="H5116" s="1">
        <v>-5.7364445463548797E-2</v>
      </c>
      <c r="K5116" s="4">
        <v>110788636.17</v>
      </c>
      <c r="L5116" s="5">
        <v>4525001</v>
      </c>
      <c r="M5116" s="6">
        <v>24.483671090000001</v>
      </c>
      <c r="AB5116" s="8" t="s">
        <v>7735</v>
      </c>
    </row>
    <row r="5117" spans="1:28" x14ac:dyDescent="0.35">
      <c r="A5117" t="s">
        <v>4236</v>
      </c>
      <c r="B5117" t="s">
        <v>9646</v>
      </c>
      <c r="C5117" t="s">
        <v>9646</v>
      </c>
      <c r="G5117" s="1">
        <v>-551588.75625498418</v>
      </c>
      <c r="H5117" s="1">
        <v>-6.0438043743252901E-2</v>
      </c>
      <c r="K5117" s="4">
        <v>110788636.17</v>
      </c>
      <c r="L5117" s="5">
        <v>4525001</v>
      </c>
      <c r="M5117" s="6">
        <v>24.483671090000001</v>
      </c>
      <c r="AB5117" s="8" t="s">
        <v>7735</v>
      </c>
    </row>
    <row r="5118" spans="1:28" x14ac:dyDescent="0.35">
      <c r="A5118" t="s">
        <v>4236</v>
      </c>
      <c r="B5118" t="s">
        <v>9647</v>
      </c>
      <c r="C5118" t="s">
        <v>9647</v>
      </c>
      <c r="G5118" s="1">
        <v>610086.1542789801</v>
      </c>
      <c r="H5118" s="1">
        <v>-2.6546056734485301E-2</v>
      </c>
      <c r="K5118" s="4">
        <v>110788636.17</v>
      </c>
      <c r="L5118" s="5">
        <v>4525001</v>
      </c>
      <c r="M5118" s="6">
        <v>24.483671090000001</v>
      </c>
      <c r="AB5118" s="8" t="s">
        <v>7735</v>
      </c>
    </row>
    <row r="5119" spans="1:28" x14ac:dyDescent="0.35">
      <c r="A5119" t="s">
        <v>4236</v>
      </c>
      <c r="B5119" t="s">
        <v>9648</v>
      </c>
      <c r="C5119" t="s">
        <v>9648</v>
      </c>
      <c r="G5119" s="1">
        <v>532327.29876570043</v>
      </c>
      <c r="H5119" s="1">
        <v>3.9094276585665503E-3</v>
      </c>
      <c r="K5119" s="4">
        <v>110788636.17</v>
      </c>
      <c r="L5119" s="5">
        <v>4525001</v>
      </c>
      <c r="M5119" s="6">
        <v>24.483671090000001</v>
      </c>
      <c r="AB5119" s="8" t="s">
        <v>7735</v>
      </c>
    </row>
    <row r="5120" spans="1:28" x14ac:dyDescent="0.35">
      <c r="A5120" t="s">
        <v>4236</v>
      </c>
      <c r="B5120" t="s">
        <v>9649</v>
      </c>
      <c r="C5120" t="s">
        <v>9649</v>
      </c>
      <c r="G5120" s="1">
        <v>590473.06774830993</v>
      </c>
      <c r="H5120" s="1">
        <v>-2.9160067998606301E-3</v>
      </c>
      <c r="K5120" s="4">
        <v>110788636.17</v>
      </c>
      <c r="L5120" s="5">
        <v>4525001</v>
      </c>
      <c r="M5120" s="6">
        <v>24.483671090000001</v>
      </c>
      <c r="AB5120" s="8" t="s">
        <v>7735</v>
      </c>
    </row>
    <row r="5121" spans="1:28" x14ac:dyDescent="0.35">
      <c r="A5121" t="s">
        <v>4236</v>
      </c>
      <c r="B5121" t="s">
        <v>9650</v>
      </c>
      <c r="C5121" t="s">
        <v>9650</v>
      </c>
      <c r="G5121" s="1">
        <v>540971.51269978529</v>
      </c>
      <c r="H5121" s="1">
        <v>-3.2775591116887298E-2</v>
      </c>
      <c r="K5121" s="4">
        <v>110788636.17</v>
      </c>
      <c r="L5121" s="5">
        <v>4525001</v>
      </c>
      <c r="M5121" s="6">
        <v>24.483671090000001</v>
      </c>
      <c r="AB5121" s="8" t="s">
        <v>7735</v>
      </c>
    </row>
    <row r="5122" spans="1:28" x14ac:dyDescent="0.35">
      <c r="A5122" t="s">
        <v>4236</v>
      </c>
      <c r="B5122" t="s">
        <v>9651</v>
      </c>
      <c r="C5122" t="s">
        <v>9651</v>
      </c>
      <c r="G5122" s="1">
        <v>-599254.02630960115</v>
      </c>
      <c r="H5122" s="1">
        <v>-5.5359059046649402E-2</v>
      </c>
      <c r="K5122" s="4">
        <v>110788636.17</v>
      </c>
      <c r="L5122" s="5">
        <v>4525001</v>
      </c>
      <c r="M5122" s="6">
        <v>24.483671090000001</v>
      </c>
      <c r="AB5122" s="8" t="s">
        <v>7735</v>
      </c>
    </row>
    <row r="5123" spans="1:28" x14ac:dyDescent="0.35">
      <c r="A5123" t="s">
        <v>4236</v>
      </c>
      <c r="B5123" t="s">
        <v>9652</v>
      </c>
      <c r="C5123" t="s">
        <v>9652</v>
      </c>
      <c r="G5123" s="1">
        <v>-540971.51269978529</v>
      </c>
      <c r="H5123" s="1">
        <v>-5.8383476222616297E-2</v>
      </c>
      <c r="K5123" s="4">
        <v>110788636.17</v>
      </c>
      <c r="L5123" s="5">
        <v>4525001</v>
      </c>
      <c r="M5123" s="6">
        <v>24.483671090000001</v>
      </c>
      <c r="AB5123" s="8" t="s">
        <v>7735</v>
      </c>
    </row>
    <row r="5124" spans="1:28" x14ac:dyDescent="0.35">
      <c r="A5124" t="s">
        <v>4236</v>
      </c>
      <c r="B5124" t="s">
        <v>9653</v>
      </c>
      <c r="C5124" t="s">
        <v>9653</v>
      </c>
      <c r="G5124" s="1">
        <v>599254.02630960115</v>
      </c>
      <c r="H5124" s="1">
        <v>-2.5224746053148998E-2</v>
      </c>
      <c r="K5124" s="4">
        <v>110788636.17</v>
      </c>
      <c r="L5124" s="5">
        <v>4525001</v>
      </c>
      <c r="M5124" s="6">
        <v>24.483671090000001</v>
      </c>
      <c r="AB5124" s="8" t="s">
        <v>7735</v>
      </c>
    </row>
    <row r="5125" spans="1:28" x14ac:dyDescent="0.35">
      <c r="A5125" t="s">
        <v>4236</v>
      </c>
      <c r="B5125" t="s">
        <v>9654</v>
      </c>
      <c r="C5125" t="s">
        <v>9654</v>
      </c>
      <c r="G5125" s="1">
        <v>551217.59226685378</v>
      </c>
      <c r="H5125" s="1">
        <v>4.11759833436181E-3</v>
      </c>
      <c r="K5125" s="4">
        <v>110788636.17</v>
      </c>
      <c r="L5125" s="5">
        <v>4525001</v>
      </c>
      <c r="M5125" s="6">
        <v>24.483671090000001</v>
      </c>
      <c r="AB5125" s="8" t="s">
        <v>7735</v>
      </c>
    </row>
    <row r="5126" spans="1:28" x14ac:dyDescent="0.35">
      <c r="A5126" t="s">
        <v>4236</v>
      </c>
      <c r="B5126" t="s">
        <v>9655</v>
      </c>
      <c r="C5126" t="s">
        <v>9655</v>
      </c>
      <c r="G5126" s="1">
        <v>609968.94459851761</v>
      </c>
      <c r="H5126" s="1">
        <v>-3.0043083332955802E-3</v>
      </c>
      <c r="K5126" s="4">
        <v>110788636.17</v>
      </c>
      <c r="L5126" s="5">
        <v>4525001</v>
      </c>
      <c r="M5126" s="6">
        <v>24.483671090000001</v>
      </c>
      <c r="AB5126" s="8" t="s">
        <v>7735</v>
      </c>
    </row>
    <row r="5127" spans="1:28" x14ac:dyDescent="0.35">
      <c r="A5127" t="s">
        <v>4236</v>
      </c>
      <c r="B5127" t="s">
        <v>9656</v>
      </c>
      <c r="C5127" t="s">
        <v>9656</v>
      </c>
      <c r="G5127" s="1">
        <v>532327.29876570043</v>
      </c>
      <c r="H5127" s="1">
        <v>-2.5337235214766898E-2</v>
      </c>
      <c r="K5127" s="4">
        <v>110788636.17</v>
      </c>
      <c r="L5127" s="5">
        <v>4525001</v>
      </c>
      <c r="M5127" s="6">
        <v>24.483671090000001</v>
      </c>
      <c r="AB5127" s="8" t="s">
        <v>7735</v>
      </c>
    </row>
    <row r="5128" spans="1:28" x14ac:dyDescent="0.35">
      <c r="A5128" t="s">
        <v>4236</v>
      </c>
      <c r="B5128" t="s">
        <v>9657</v>
      </c>
      <c r="C5128" t="s">
        <v>9657</v>
      </c>
      <c r="G5128" s="1">
        <v>-590473.06774830993</v>
      </c>
      <c r="H5128" s="1">
        <v>-4.0521119886873298E-2</v>
      </c>
      <c r="K5128" s="4">
        <v>110788636.17</v>
      </c>
      <c r="L5128" s="5">
        <v>4525001</v>
      </c>
      <c r="M5128" s="6">
        <v>24.483671090000001</v>
      </c>
      <c r="AB5128" s="8" t="s">
        <v>7735</v>
      </c>
    </row>
    <row r="5129" spans="1:28" x14ac:dyDescent="0.35">
      <c r="A5129" t="s">
        <v>4236</v>
      </c>
      <c r="B5129" t="s">
        <v>9658</v>
      </c>
      <c r="C5129" t="s">
        <v>9658</v>
      </c>
      <c r="G5129" s="1">
        <v>-532327.29876570043</v>
      </c>
      <c r="H5129" s="1">
        <v>-4.2893624498627603E-2</v>
      </c>
      <c r="K5129" s="4">
        <v>110788636.17</v>
      </c>
      <c r="L5129" s="5">
        <v>4525001</v>
      </c>
      <c r="M5129" s="6">
        <v>24.483671090000001</v>
      </c>
      <c r="AB5129" s="8" t="s">
        <v>7735</v>
      </c>
    </row>
    <row r="5130" spans="1:28" x14ac:dyDescent="0.35">
      <c r="A5130" t="s">
        <v>4236</v>
      </c>
      <c r="B5130" t="s">
        <v>9659</v>
      </c>
      <c r="C5130" t="s">
        <v>9659</v>
      </c>
      <c r="G5130" s="1">
        <v>590473.06774830993</v>
      </c>
      <c r="H5130" s="1">
        <v>-1.95425131332451E-2</v>
      </c>
      <c r="K5130" s="4">
        <v>110788636.17</v>
      </c>
      <c r="L5130" s="5">
        <v>4525001</v>
      </c>
      <c r="M5130" s="6">
        <v>24.483671090000001</v>
      </c>
      <c r="AB5130" s="8" t="s">
        <v>7735</v>
      </c>
    </row>
    <row r="5131" spans="1:28" x14ac:dyDescent="0.35">
      <c r="A5131" t="s">
        <v>4236</v>
      </c>
      <c r="B5131" t="s">
        <v>9660</v>
      </c>
      <c r="C5131" t="s">
        <v>9660</v>
      </c>
      <c r="G5131" s="1">
        <v>541704.07320267404</v>
      </c>
      <c r="H5131" s="1">
        <v>4.8953731946753303E-3</v>
      </c>
      <c r="K5131" s="4">
        <v>110788636.17</v>
      </c>
      <c r="L5131" s="5">
        <v>4525001</v>
      </c>
      <c r="M5131" s="6">
        <v>24.483671090000001</v>
      </c>
      <c r="AB5131" s="8" t="s">
        <v>7735</v>
      </c>
    </row>
    <row r="5132" spans="1:28" x14ac:dyDescent="0.35">
      <c r="A5132" t="s">
        <v>4236</v>
      </c>
      <c r="B5132" t="s">
        <v>9661</v>
      </c>
      <c r="C5132" t="s">
        <v>9661</v>
      </c>
      <c r="G5132" s="1">
        <v>599244.25883622922</v>
      </c>
      <c r="H5132" s="1">
        <v>-8.0378515266927404E-4</v>
      </c>
      <c r="K5132" s="4">
        <v>110788636.17</v>
      </c>
      <c r="L5132" s="5">
        <v>4525001</v>
      </c>
      <c r="M5132" s="6">
        <v>24.483671090000001</v>
      </c>
      <c r="AB5132" s="8" t="s">
        <v>7735</v>
      </c>
    </row>
    <row r="5133" spans="1:28" x14ac:dyDescent="0.35">
      <c r="A5133" t="s">
        <v>4236</v>
      </c>
      <c r="B5133" t="s">
        <v>9662</v>
      </c>
      <c r="C5133" t="s">
        <v>9662</v>
      </c>
      <c r="G5133" s="1">
        <v>551217.59226685378</v>
      </c>
      <c r="H5133" s="1">
        <v>-2.97280056883624E-2</v>
      </c>
      <c r="K5133" s="4">
        <v>110788636.17</v>
      </c>
      <c r="L5133" s="5">
        <v>4525001</v>
      </c>
      <c r="M5133" s="6">
        <v>24.483671090000001</v>
      </c>
      <c r="AB5133" s="8" t="s">
        <v>7735</v>
      </c>
    </row>
    <row r="5134" spans="1:28" x14ac:dyDescent="0.35">
      <c r="A5134" t="s">
        <v>4236</v>
      </c>
      <c r="B5134" t="s">
        <v>9663</v>
      </c>
      <c r="C5134" t="s">
        <v>9663</v>
      </c>
      <c r="G5134" s="1">
        <v>-609968.94459851761</v>
      </c>
      <c r="H5134" s="1">
        <v>-5.0829661511073099E-2</v>
      </c>
      <c r="K5134" s="4">
        <v>110788636.17</v>
      </c>
      <c r="L5134" s="5">
        <v>4525001</v>
      </c>
      <c r="M5134" s="6">
        <v>24.483671090000001</v>
      </c>
      <c r="AB5134" s="8" t="s">
        <v>7735</v>
      </c>
    </row>
    <row r="5135" spans="1:28" x14ac:dyDescent="0.35">
      <c r="A5135" t="s">
        <v>4236</v>
      </c>
      <c r="B5135" t="s">
        <v>9664</v>
      </c>
      <c r="C5135" t="s">
        <v>9664</v>
      </c>
      <c r="G5135" s="1">
        <v>-551217.59226685378</v>
      </c>
      <c r="H5135" s="1">
        <v>-5.3441562905879501E-2</v>
      </c>
      <c r="K5135" s="4">
        <v>110788636.17</v>
      </c>
      <c r="L5135" s="5">
        <v>4525001</v>
      </c>
      <c r="M5135" s="6">
        <v>24.483671090000001</v>
      </c>
      <c r="AB5135" s="8" t="s">
        <v>7735</v>
      </c>
    </row>
    <row r="5136" spans="1:28" x14ac:dyDescent="0.35">
      <c r="A5136" t="s">
        <v>4236</v>
      </c>
      <c r="B5136" t="s">
        <v>9665</v>
      </c>
      <c r="C5136" t="s">
        <v>9665</v>
      </c>
      <c r="G5136" s="1">
        <v>609968.94459851761</v>
      </c>
      <c r="H5136" s="1">
        <v>-2.2876280260827601E-2</v>
      </c>
      <c r="K5136" s="4">
        <v>110788636.17</v>
      </c>
      <c r="L5136" s="5">
        <v>4525001</v>
      </c>
      <c r="M5136" s="6">
        <v>24.483671090000001</v>
      </c>
      <c r="AB5136" s="8" t="s">
        <v>7735</v>
      </c>
    </row>
    <row r="5137" spans="1:28" x14ac:dyDescent="0.35">
      <c r="A5137" t="s">
        <v>4236</v>
      </c>
      <c r="B5137" t="s">
        <v>9666</v>
      </c>
      <c r="C5137" t="s">
        <v>9666</v>
      </c>
      <c r="G5137" s="1">
        <v>537132.8956646492</v>
      </c>
      <c r="H5137" s="1">
        <v>4.4989807084163599E-3</v>
      </c>
      <c r="K5137" s="4">
        <v>110788636.17</v>
      </c>
      <c r="L5137" s="5">
        <v>4525001</v>
      </c>
      <c r="M5137" s="6">
        <v>24.483671090000001</v>
      </c>
      <c r="AB5137" s="8" t="s">
        <v>7735</v>
      </c>
    </row>
    <row r="5138" spans="1:28" x14ac:dyDescent="0.35">
      <c r="A5138" t="s">
        <v>4236</v>
      </c>
      <c r="B5138" t="s">
        <v>9667</v>
      </c>
      <c r="C5138" t="s">
        <v>9667</v>
      </c>
      <c r="G5138" s="1">
        <v>594956.33802598773</v>
      </c>
      <c r="H5138" s="1">
        <v>-9.50680297600092E-4</v>
      </c>
      <c r="K5138" s="4">
        <v>110788636.17</v>
      </c>
      <c r="L5138" s="5">
        <v>4525001</v>
      </c>
      <c r="M5138" s="6">
        <v>24.483671090000001</v>
      </c>
      <c r="AB5138" s="8" t="s">
        <v>7735</v>
      </c>
    </row>
    <row r="5139" spans="1:28" x14ac:dyDescent="0.35">
      <c r="A5139" t="s">
        <v>4236</v>
      </c>
      <c r="B5139" t="s">
        <v>9668</v>
      </c>
      <c r="C5139" t="s">
        <v>9668</v>
      </c>
      <c r="G5139" s="1">
        <v>541704.07320267404</v>
      </c>
      <c r="H5139" s="1">
        <v>-2.56752450601762E-2</v>
      </c>
      <c r="K5139" s="4">
        <v>110788636.17</v>
      </c>
      <c r="L5139" s="5">
        <v>4525001</v>
      </c>
      <c r="M5139" s="6">
        <v>24.483671090000001</v>
      </c>
      <c r="AB5139" s="8" t="s">
        <v>7735</v>
      </c>
    </row>
    <row r="5140" spans="1:28" x14ac:dyDescent="0.35">
      <c r="A5140" t="s">
        <v>4236</v>
      </c>
      <c r="B5140" t="s">
        <v>9669</v>
      </c>
      <c r="C5140" t="s">
        <v>9669</v>
      </c>
      <c r="G5140" s="1">
        <v>-599244.25883622922</v>
      </c>
      <c r="H5140" s="1">
        <v>-4.4967671001875799E-2</v>
      </c>
      <c r="K5140" s="4">
        <v>110788636.17</v>
      </c>
      <c r="L5140" s="5">
        <v>4525001</v>
      </c>
      <c r="M5140" s="6">
        <v>24.483671090000001</v>
      </c>
      <c r="AB5140" s="8" t="s">
        <v>7735</v>
      </c>
    </row>
    <row r="5141" spans="1:28" x14ac:dyDescent="0.35">
      <c r="A5141" t="s">
        <v>4236</v>
      </c>
      <c r="B5141" t="s">
        <v>9670</v>
      </c>
      <c r="C5141" t="s">
        <v>9670</v>
      </c>
      <c r="G5141" s="1">
        <v>-541704.07320267404</v>
      </c>
      <c r="H5141" s="1">
        <v>-4.7370241135976397E-2</v>
      </c>
      <c r="K5141" s="4">
        <v>110788636.17</v>
      </c>
      <c r="L5141" s="5">
        <v>4525001</v>
      </c>
      <c r="M5141" s="6">
        <v>24.483671090000001</v>
      </c>
      <c r="AB5141" s="8" t="s">
        <v>7735</v>
      </c>
    </row>
    <row r="5142" spans="1:28" x14ac:dyDescent="0.35">
      <c r="A5142" t="s">
        <v>4236</v>
      </c>
      <c r="B5142" t="s">
        <v>9671</v>
      </c>
      <c r="C5142" t="s">
        <v>9671</v>
      </c>
      <c r="G5142" s="1">
        <v>599244.25883622922</v>
      </c>
      <c r="H5142" s="1">
        <v>-1.9664033784816799E-2</v>
      </c>
      <c r="K5142" s="4">
        <v>110788636.17</v>
      </c>
      <c r="L5142" s="5">
        <v>4525001</v>
      </c>
      <c r="M5142" s="6">
        <v>24.483671090000001</v>
      </c>
      <c r="AB5142" s="8" t="s">
        <v>7735</v>
      </c>
    </row>
    <row r="5143" spans="1:28" x14ac:dyDescent="0.35">
      <c r="A5143" t="s">
        <v>4236</v>
      </c>
      <c r="B5143" t="s">
        <v>9672</v>
      </c>
      <c r="C5143" t="s">
        <v>9672</v>
      </c>
      <c r="G5143" s="1">
        <v>555417.60581674834</v>
      </c>
      <c r="H5143" s="1">
        <v>4.3726833162200497E-3</v>
      </c>
      <c r="K5143" s="4">
        <v>110788636.17</v>
      </c>
      <c r="L5143" s="5">
        <v>4525001</v>
      </c>
      <c r="M5143" s="6">
        <v>24.483671090000001</v>
      </c>
      <c r="AB5143" s="8" t="s">
        <v>7735</v>
      </c>
    </row>
    <row r="5144" spans="1:28" x14ac:dyDescent="0.35">
      <c r="A5144" t="s">
        <v>4236</v>
      </c>
      <c r="B5144" t="s">
        <v>9673</v>
      </c>
      <c r="C5144" t="s">
        <v>9673</v>
      </c>
      <c r="G5144" s="1">
        <v>613123.83849762438</v>
      </c>
      <c r="H5144" s="1">
        <v>-3.90130029519923E-4</v>
      </c>
      <c r="K5144" s="4">
        <v>110788636.17</v>
      </c>
      <c r="L5144" s="5">
        <v>4525001</v>
      </c>
      <c r="M5144" s="6">
        <v>24.483671090000001</v>
      </c>
      <c r="AB5144" s="8" t="s">
        <v>7735</v>
      </c>
    </row>
    <row r="5145" spans="1:28" x14ac:dyDescent="0.35">
      <c r="A5145" t="s">
        <v>4236</v>
      </c>
      <c r="B5145" t="s">
        <v>9674</v>
      </c>
      <c r="C5145" t="s">
        <v>9674</v>
      </c>
      <c r="G5145" s="1">
        <v>537132.8956646492</v>
      </c>
      <c r="H5145" s="1">
        <v>-2.4616980751467701E-2</v>
      </c>
      <c r="K5145" s="4">
        <v>110788636.17</v>
      </c>
      <c r="L5145" s="5">
        <v>4525001</v>
      </c>
      <c r="M5145" s="6">
        <v>24.483671090000001</v>
      </c>
      <c r="AB5145" s="8" t="s">
        <v>7735</v>
      </c>
    </row>
    <row r="5146" spans="1:28" x14ac:dyDescent="0.35">
      <c r="A5146" t="s">
        <v>4236</v>
      </c>
      <c r="B5146" t="s">
        <v>9675</v>
      </c>
      <c r="C5146" t="s">
        <v>9675</v>
      </c>
      <c r="G5146" s="1">
        <v>-594956.33802598773</v>
      </c>
      <c r="H5146" s="1">
        <v>-4.34190810325705E-2</v>
      </c>
      <c r="K5146" s="4">
        <v>110788636.17</v>
      </c>
      <c r="L5146" s="5">
        <v>4525001</v>
      </c>
      <c r="M5146" s="6">
        <v>24.483671090000001</v>
      </c>
      <c r="AB5146" s="8" t="s">
        <v>7735</v>
      </c>
    </row>
    <row r="5147" spans="1:28" x14ac:dyDescent="0.35">
      <c r="A5147" t="s">
        <v>4236</v>
      </c>
      <c r="B5147" t="s">
        <v>9676</v>
      </c>
      <c r="C5147" t="s">
        <v>9676</v>
      </c>
      <c r="G5147" s="1">
        <v>-537132.8956646492</v>
      </c>
      <c r="H5147" s="1">
        <v>-4.5701630359021597E-2</v>
      </c>
      <c r="K5147" s="4">
        <v>110788636.17</v>
      </c>
      <c r="L5147" s="5">
        <v>4525001</v>
      </c>
      <c r="M5147" s="6">
        <v>24.483671090000001</v>
      </c>
      <c r="AB5147" s="8" t="s">
        <v>7735</v>
      </c>
    </row>
    <row r="5148" spans="1:28" x14ac:dyDescent="0.35">
      <c r="A5148" t="s">
        <v>4236</v>
      </c>
      <c r="B5148" t="s">
        <v>9677</v>
      </c>
      <c r="C5148" t="s">
        <v>9677</v>
      </c>
      <c r="G5148" s="1">
        <v>594956.33802598773</v>
      </c>
      <c r="H5148" s="1">
        <v>-1.88000447148222E-2</v>
      </c>
      <c r="K5148" s="4">
        <v>110788636.17</v>
      </c>
      <c r="L5148" s="5">
        <v>4525001</v>
      </c>
      <c r="M5148" s="6">
        <v>24.483671090000001</v>
      </c>
      <c r="AB5148" s="8" t="s">
        <v>7735</v>
      </c>
    </row>
    <row r="5149" spans="1:28" x14ac:dyDescent="0.35">
      <c r="A5149" t="s">
        <v>4236</v>
      </c>
      <c r="B5149" t="s">
        <v>9678</v>
      </c>
      <c r="C5149" t="s">
        <v>9678</v>
      </c>
      <c r="G5149" s="1">
        <v>576456.74345970841</v>
      </c>
      <c r="H5149" s="1">
        <v>-6.3288994429515203E-4</v>
      </c>
      <c r="K5149" s="4">
        <v>110788636.17</v>
      </c>
      <c r="L5149" s="5">
        <v>4525001</v>
      </c>
      <c r="M5149" s="6">
        <v>24.483671090000001</v>
      </c>
      <c r="AB5149" s="8" t="s">
        <v>7735</v>
      </c>
    </row>
    <row r="5150" spans="1:28" x14ac:dyDescent="0.35">
      <c r="A5150" t="s">
        <v>4236</v>
      </c>
      <c r="B5150" t="s">
        <v>9679</v>
      </c>
      <c r="C5150" t="s">
        <v>9679</v>
      </c>
      <c r="G5150" s="1">
        <v>636087.16839483904</v>
      </c>
      <c r="H5150" s="1">
        <v>-6.4370257081748303E-3</v>
      </c>
      <c r="K5150" s="4">
        <v>110788636.17</v>
      </c>
      <c r="L5150" s="5">
        <v>4525001</v>
      </c>
      <c r="M5150" s="6">
        <v>24.483671090000001</v>
      </c>
      <c r="AB5150" s="8" t="s">
        <v>7735</v>
      </c>
    </row>
    <row r="5151" spans="1:28" x14ac:dyDescent="0.35">
      <c r="A5151" t="s">
        <v>4236</v>
      </c>
      <c r="B5151" t="s">
        <v>9680</v>
      </c>
      <c r="C5151" t="s">
        <v>9680</v>
      </c>
      <c r="G5151" s="1">
        <v>555417.60581674834</v>
      </c>
      <c r="H5151" s="1">
        <v>-2.3632064900873901E-2</v>
      </c>
      <c r="K5151" s="4">
        <v>110788636.17</v>
      </c>
      <c r="L5151" s="5">
        <v>4525001</v>
      </c>
      <c r="M5151" s="6">
        <v>24.483671090000001</v>
      </c>
      <c r="AB5151" s="8" t="s">
        <v>7735</v>
      </c>
    </row>
    <row r="5152" spans="1:28" x14ac:dyDescent="0.35">
      <c r="A5152" t="s">
        <v>4236</v>
      </c>
      <c r="B5152" t="s">
        <v>9681</v>
      </c>
      <c r="C5152" t="s">
        <v>9681</v>
      </c>
      <c r="G5152" s="1">
        <v>-613123.83849762438</v>
      </c>
      <c r="H5152" s="1">
        <v>-4.09486854151963E-2</v>
      </c>
      <c r="K5152" s="4">
        <v>110788636.17</v>
      </c>
      <c r="L5152" s="5">
        <v>4525001</v>
      </c>
      <c r="M5152" s="6">
        <v>24.483671090000001</v>
      </c>
      <c r="AB5152" s="8" t="s">
        <v>7735</v>
      </c>
    </row>
    <row r="5153" spans="1:28" x14ac:dyDescent="0.35">
      <c r="A5153" t="s">
        <v>4236</v>
      </c>
      <c r="B5153" t="s">
        <v>9682</v>
      </c>
      <c r="C5153" t="s">
        <v>9682</v>
      </c>
      <c r="G5153" s="1">
        <v>-555417.60581674834</v>
      </c>
      <c r="H5153" s="1">
        <v>-4.30349576657265E-2</v>
      </c>
      <c r="K5153" s="4">
        <v>110788636.17</v>
      </c>
      <c r="L5153" s="5">
        <v>4525001</v>
      </c>
      <c r="M5153" s="6">
        <v>24.483671090000001</v>
      </c>
      <c r="AB5153" s="8" t="s">
        <v>7735</v>
      </c>
    </row>
    <row r="5154" spans="1:28" x14ac:dyDescent="0.35">
      <c r="A5154" t="s">
        <v>4236</v>
      </c>
      <c r="B5154" t="s">
        <v>9683</v>
      </c>
      <c r="C5154" t="s">
        <v>9683</v>
      </c>
      <c r="G5154" s="1">
        <v>613123.83849762438</v>
      </c>
      <c r="H5154" s="1">
        <v>-1.8659890654371999E-2</v>
      </c>
      <c r="K5154" s="4">
        <v>110788636.17</v>
      </c>
      <c r="L5154" s="5">
        <v>4525001</v>
      </c>
      <c r="M5154" s="6">
        <v>24.483671090000001</v>
      </c>
      <c r="AB5154" s="8" t="s">
        <v>7735</v>
      </c>
    </row>
    <row r="5155" spans="1:28" x14ac:dyDescent="0.35">
      <c r="A5155" t="s">
        <v>4236</v>
      </c>
      <c r="B5155" t="s">
        <v>9684</v>
      </c>
      <c r="C5155" t="s">
        <v>9684</v>
      </c>
      <c r="G5155" s="1">
        <v>589789.34461228072</v>
      </c>
      <c r="H5155" s="1">
        <v>1.8071564785726601E-3</v>
      </c>
      <c r="K5155" s="4">
        <v>110788636.17</v>
      </c>
      <c r="L5155" s="5">
        <v>4525001</v>
      </c>
      <c r="M5155" s="6">
        <v>24.483671090000001</v>
      </c>
      <c r="AB5155" s="8" t="s">
        <v>7735</v>
      </c>
    </row>
    <row r="5156" spans="1:28" x14ac:dyDescent="0.35">
      <c r="A5156" t="s">
        <v>4236</v>
      </c>
      <c r="B5156" t="s">
        <v>9685</v>
      </c>
      <c r="C5156" t="s">
        <v>9685</v>
      </c>
      <c r="G5156" s="1">
        <v>649595.58406810393</v>
      </c>
      <c r="H5156" s="1">
        <v>-2.81817745298142E-3</v>
      </c>
      <c r="K5156" s="4">
        <v>110788636.17</v>
      </c>
      <c r="L5156" s="5">
        <v>4525001</v>
      </c>
      <c r="M5156" s="6">
        <v>24.483671090000001</v>
      </c>
      <c r="AB5156" s="8" t="s">
        <v>7735</v>
      </c>
    </row>
    <row r="5157" spans="1:28" x14ac:dyDescent="0.35">
      <c r="A5157" t="s">
        <v>4236</v>
      </c>
      <c r="B5157" t="s">
        <v>9686</v>
      </c>
      <c r="C5157" t="s">
        <v>9686</v>
      </c>
      <c r="G5157" s="1">
        <v>576456.74345970841</v>
      </c>
      <c r="H5157" s="1">
        <v>-2.4602269336635101E-2</v>
      </c>
      <c r="K5157" s="4">
        <v>110788636.17</v>
      </c>
      <c r="L5157" s="5">
        <v>4525001</v>
      </c>
      <c r="M5157" s="6">
        <v>24.483671090000001</v>
      </c>
      <c r="AB5157" s="8" t="s">
        <v>7735</v>
      </c>
    </row>
    <row r="5158" spans="1:28" x14ac:dyDescent="0.35">
      <c r="A5158" t="s">
        <v>4236</v>
      </c>
      <c r="B5158" t="s">
        <v>9687</v>
      </c>
      <c r="C5158" t="s">
        <v>9687</v>
      </c>
      <c r="G5158" s="1">
        <v>-636087.16839483904</v>
      </c>
      <c r="H5158" s="1">
        <v>-4.4627509399107701E-2</v>
      </c>
      <c r="K5158" s="4">
        <v>110788636.17</v>
      </c>
      <c r="L5158" s="5">
        <v>4525001</v>
      </c>
      <c r="M5158" s="6">
        <v>24.483671090000001</v>
      </c>
      <c r="AB5158" s="8" t="s">
        <v>7735</v>
      </c>
    </row>
    <row r="5159" spans="1:28" x14ac:dyDescent="0.35">
      <c r="A5159" t="s">
        <v>4236</v>
      </c>
      <c r="B5159" t="s">
        <v>9688</v>
      </c>
      <c r="C5159" t="s">
        <v>9688</v>
      </c>
      <c r="G5159" s="1">
        <v>-576456.74345970841</v>
      </c>
      <c r="H5159" s="1">
        <v>-4.6864018742432997E-2</v>
      </c>
      <c r="K5159" s="4">
        <v>110788636.17</v>
      </c>
      <c r="L5159" s="5">
        <v>4525001</v>
      </c>
      <c r="M5159" s="6">
        <v>24.483671090000001</v>
      </c>
      <c r="AB5159" s="8" t="s">
        <v>7735</v>
      </c>
    </row>
    <row r="5160" spans="1:28" x14ac:dyDescent="0.35">
      <c r="A5160" t="s">
        <v>4236</v>
      </c>
      <c r="B5160" t="s">
        <v>9689</v>
      </c>
      <c r="C5160" t="s">
        <v>9689</v>
      </c>
      <c r="G5160" s="1">
        <v>636087.16839483904</v>
      </c>
      <c r="H5160" s="1">
        <v>-1.8702193399428801E-2</v>
      </c>
      <c r="K5160" s="4">
        <v>110788636.17</v>
      </c>
      <c r="L5160" s="5">
        <v>4525001</v>
      </c>
      <c r="M5160" s="6">
        <v>24.483671090000001</v>
      </c>
      <c r="AB5160" s="8" t="s">
        <v>7735</v>
      </c>
    </row>
    <row r="5161" spans="1:28" x14ac:dyDescent="0.35">
      <c r="A5161" t="s">
        <v>4236</v>
      </c>
      <c r="B5161" t="s">
        <v>9690</v>
      </c>
      <c r="C5161" t="s">
        <v>9690</v>
      </c>
      <c r="G5161" s="1">
        <v>599849.84218528343</v>
      </c>
      <c r="H5161" s="1">
        <v>2.1410720399416901E-3</v>
      </c>
      <c r="K5161" s="4">
        <v>110788636.17</v>
      </c>
      <c r="L5161" s="5">
        <v>4525001</v>
      </c>
      <c r="M5161" s="6">
        <v>24.483671090000001</v>
      </c>
      <c r="AB5161" s="8" t="s">
        <v>7735</v>
      </c>
    </row>
    <row r="5162" spans="1:28" x14ac:dyDescent="0.35">
      <c r="A5162" t="s">
        <v>4236</v>
      </c>
      <c r="B5162" t="s">
        <v>9691</v>
      </c>
      <c r="C5162" t="s">
        <v>9691</v>
      </c>
      <c r="G5162" s="1">
        <v>659743.98890145367</v>
      </c>
      <c r="H5162" s="1">
        <v>-3.0649489584793602E-3</v>
      </c>
      <c r="K5162" s="4">
        <v>110788636.17</v>
      </c>
      <c r="L5162" s="5">
        <v>4525001</v>
      </c>
      <c r="M5162" s="6">
        <v>24.483671090000001</v>
      </c>
      <c r="AB5162" s="8" t="s">
        <v>7735</v>
      </c>
    </row>
    <row r="5163" spans="1:28" x14ac:dyDescent="0.35">
      <c r="A5163" t="s">
        <v>4236</v>
      </c>
      <c r="B5163" t="s">
        <v>9692</v>
      </c>
      <c r="C5163" t="s">
        <v>9692</v>
      </c>
      <c r="G5163" s="1">
        <v>589789.34461228072</v>
      </c>
      <c r="H5163" s="1">
        <v>-2.11771078839929E-2</v>
      </c>
      <c r="K5163" s="4">
        <v>110788636.17</v>
      </c>
      <c r="L5163" s="5">
        <v>4525001</v>
      </c>
      <c r="M5163" s="6">
        <v>24.483671090000001</v>
      </c>
      <c r="AB5163" s="8" t="s">
        <v>7735</v>
      </c>
    </row>
    <row r="5164" spans="1:28" x14ac:dyDescent="0.35">
      <c r="A5164" t="s">
        <v>4236</v>
      </c>
      <c r="B5164" t="s">
        <v>9693</v>
      </c>
      <c r="C5164" t="s">
        <v>9693</v>
      </c>
      <c r="G5164" s="1">
        <v>-649595.58406810393</v>
      </c>
      <c r="H5164" s="1">
        <v>-3.6787431652031598E-2</v>
      </c>
      <c r="K5164" s="4">
        <v>110788636.17</v>
      </c>
      <c r="L5164" s="5">
        <v>4525001</v>
      </c>
      <c r="M5164" s="6">
        <v>24.483671090000001</v>
      </c>
      <c r="AB5164" s="8" t="s">
        <v>7735</v>
      </c>
    </row>
    <row r="5165" spans="1:28" x14ac:dyDescent="0.35">
      <c r="A5165" t="s">
        <v>4236</v>
      </c>
      <c r="B5165" t="s">
        <v>9694</v>
      </c>
      <c r="C5165" t="s">
        <v>9694</v>
      </c>
      <c r="G5165" s="1">
        <v>-589789.34461228072</v>
      </c>
      <c r="H5165" s="1">
        <v>-3.87765028354339E-2</v>
      </c>
      <c r="K5165" s="4">
        <v>110788636.17</v>
      </c>
      <c r="L5165" s="5">
        <v>4525001</v>
      </c>
      <c r="M5165" s="6">
        <v>24.483671090000001</v>
      </c>
      <c r="AB5165" s="8" t="s">
        <v>7735</v>
      </c>
    </row>
    <row r="5166" spans="1:28" x14ac:dyDescent="0.35">
      <c r="A5166" t="s">
        <v>4236</v>
      </c>
      <c r="B5166" t="s">
        <v>9695</v>
      </c>
      <c r="C5166" t="s">
        <v>9695</v>
      </c>
      <c r="G5166" s="1">
        <v>649595.58406810393</v>
      </c>
      <c r="H5166" s="1">
        <v>-1.6784597798639601E-2</v>
      </c>
      <c r="K5166" s="4">
        <v>110788636.17</v>
      </c>
      <c r="L5166" s="5">
        <v>4525001</v>
      </c>
      <c r="M5166" s="6">
        <v>24.483671090000001</v>
      </c>
      <c r="AB5166" s="8" t="s">
        <v>7735</v>
      </c>
    </row>
    <row r="5167" spans="1:28" x14ac:dyDescent="0.35">
      <c r="A5167" t="s">
        <v>4236</v>
      </c>
      <c r="B5167" t="s">
        <v>9696</v>
      </c>
      <c r="C5167" t="s">
        <v>9696</v>
      </c>
      <c r="G5167" s="1">
        <v>587484.2208965238</v>
      </c>
      <c r="H5167" s="1">
        <v>2.89472700129579E-3</v>
      </c>
      <c r="K5167" s="4">
        <v>110788636.17</v>
      </c>
      <c r="L5167" s="5">
        <v>4525001</v>
      </c>
      <c r="M5167" s="6">
        <v>24.483671090000001</v>
      </c>
      <c r="AB5167" s="8" t="s">
        <v>7735</v>
      </c>
    </row>
    <row r="5168" spans="1:28" x14ac:dyDescent="0.35">
      <c r="A5168" t="s">
        <v>4236</v>
      </c>
      <c r="B5168" t="s">
        <v>9697</v>
      </c>
      <c r="C5168" t="s">
        <v>9697</v>
      </c>
      <c r="G5168" s="1">
        <v>646665.34205655043</v>
      </c>
      <c r="H5168" s="1">
        <v>-1.67858592700238E-3</v>
      </c>
      <c r="K5168" s="4">
        <v>110788636.17</v>
      </c>
      <c r="L5168" s="5">
        <v>4525001</v>
      </c>
      <c r="M5168" s="6">
        <v>24.483671090000001</v>
      </c>
      <c r="AB5168" s="8" t="s">
        <v>7735</v>
      </c>
    </row>
    <row r="5169" spans="1:28" x14ac:dyDescent="0.35">
      <c r="A5169" t="s">
        <v>4236</v>
      </c>
      <c r="B5169" t="s">
        <v>9698</v>
      </c>
      <c r="C5169" t="s">
        <v>9698</v>
      </c>
      <c r="G5169" s="1">
        <v>599849.84218528343</v>
      </c>
      <c r="H5169" s="1">
        <v>-2.05123616929936E-2</v>
      </c>
      <c r="K5169" s="4">
        <v>110788636.17</v>
      </c>
      <c r="L5169" s="5">
        <v>4525001</v>
      </c>
      <c r="M5169" s="6">
        <v>24.483671090000001</v>
      </c>
      <c r="AB5169" s="8" t="s">
        <v>7735</v>
      </c>
    </row>
    <row r="5170" spans="1:28" x14ac:dyDescent="0.35">
      <c r="A5170" t="s">
        <v>4236</v>
      </c>
      <c r="B5170" t="s">
        <v>9699</v>
      </c>
      <c r="C5170" t="s">
        <v>9699</v>
      </c>
      <c r="G5170" s="1">
        <v>-659743.98890145367</v>
      </c>
      <c r="H5170" s="1">
        <v>-3.66754907099206E-2</v>
      </c>
      <c r="K5170" s="4">
        <v>110788636.17</v>
      </c>
      <c r="L5170" s="5">
        <v>4525001</v>
      </c>
      <c r="M5170" s="6">
        <v>24.483671090000001</v>
      </c>
      <c r="AB5170" s="8" t="s">
        <v>7735</v>
      </c>
    </row>
    <row r="5171" spans="1:28" x14ac:dyDescent="0.35">
      <c r="A5171" t="s">
        <v>4236</v>
      </c>
      <c r="B5171" t="s">
        <v>9700</v>
      </c>
      <c r="C5171" t="s">
        <v>9700</v>
      </c>
      <c r="G5171" s="1">
        <v>-599849.84218528343</v>
      </c>
      <c r="H5171" s="1">
        <v>-3.8489489854254801E-2</v>
      </c>
      <c r="K5171" s="4">
        <v>110788636.17</v>
      </c>
      <c r="L5171" s="5">
        <v>4525001</v>
      </c>
      <c r="M5171" s="6">
        <v>24.483671090000001</v>
      </c>
      <c r="AB5171" s="8" t="s">
        <v>7735</v>
      </c>
    </row>
    <row r="5172" spans="1:28" x14ac:dyDescent="0.35">
      <c r="A5172" t="s">
        <v>4236</v>
      </c>
      <c r="B5172" t="s">
        <v>9701</v>
      </c>
      <c r="C5172" t="s">
        <v>9701</v>
      </c>
      <c r="G5172" s="1">
        <v>659743.98890145367</v>
      </c>
      <c r="H5172" s="1">
        <v>-1.60383831781464E-2</v>
      </c>
      <c r="K5172" s="4">
        <v>110788636.17</v>
      </c>
      <c r="L5172" s="5">
        <v>4525001</v>
      </c>
      <c r="M5172" s="6">
        <v>24.483671090000001</v>
      </c>
      <c r="AB5172" s="8" t="s">
        <v>7735</v>
      </c>
    </row>
    <row r="5173" spans="1:28" x14ac:dyDescent="0.35">
      <c r="A5173" t="s">
        <v>4236</v>
      </c>
      <c r="B5173" t="s">
        <v>9702</v>
      </c>
      <c r="C5173" t="s">
        <v>9702</v>
      </c>
      <c r="G5173" s="1">
        <v>579211.17095056921</v>
      </c>
      <c r="H5173" s="1">
        <v>3.5731274810594598E-3</v>
      </c>
      <c r="K5173" s="4">
        <v>110788636.17</v>
      </c>
      <c r="L5173" s="5">
        <v>4525001</v>
      </c>
      <c r="M5173" s="6">
        <v>24.483671090000001</v>
      </c>
      <c r="AB5173" s="8" t="s">
        <v>7735</v>
      </c>
    </row>
    <row r="5174" spans="1:28" x14ac:dyDescent="0.35">
      <c r="A5174" t="s">
        <v>4236</v>
      </c>
      <c r="B5174" t="s">
        <v>9703</v>
      </c>
      <c r="C5174" t="s">
        <v>9703</v>
      </c>
      <c r="G5174" s="1">
        <v>756510.34759634931</v>
      </c>
      <c r="H5174" s="1">
        <v>4.1902812475590103E-3</v>
      </c>
      <c r="K5174" s="4">
        <v>110788636.17</v>
      </c>
      <c r="L5174" s="5">
        <v>4525001</v>
      </c>
      <c r="M5174" s="6">
        <v>24.483671090000001</v>
      </c>
      <c r="AB5174" s="8" t="s">
        <v>7735</v>
      </c>
    </row>
    <row r="5175" spans="1:28" x14ac:dyDescent="0.35">
      <c r="A5175" t="s">
        <v>4236</v>
      </c>
      <c r="B5175" t="s">
        <v>9704</v>
      </c>
      <c r="C5175" t="s">
        <v>9704</v>
      </c>
      <c r="G5175" s="1">
        <v>638284.8499035039</v>
      </c>
      <c r="H5175" s="1">
        <v>-5.3031289647642501E-4</v>
      </c>
      <c r="K5175" s="4">
        <v>110788636.17</v>
      </c>
      <c r="L5175" s="5">
        <v>4525001</v>
      </c>
      <c r="M5175" s="6">
        <v>24.483671090000001</v>
      </c>
      <c r="AB5175" s="8" t="s">
        <v>7735</v>
      </c>
    </row>
    <row r="5176" spans="1:28" x14ac:dyDescent="0.35">
      <c r="A5176" t="s">
        <v>4236</v>
      </c>
      <c r="B5176" t="s">
        <v>9705</v>
      </c>
      <c r="C5176" t="s">
        <v>9705</v>
      </c>
      <c r="G5176" s="1">
        <v>587484.2208965238</v>
      </c>
      <c r="H5176" s="1">
        <v>-1.9557064237304099E-2</v>
      </c>
      <c r="K5176" s="4">
        <v>110788636.17</v>
      </c>
      <c r="L5176" s="5">
        <v>4525001</v>
      </c>
      <c r="M5176" s="6">
        <v>24.483671090000001</v>
      </c>
      <c r="AB5176" s="8" t="s">
        <v>7735</v>
      </c>
    </row>
    <row r="5177" spans="1:28" x14ac:dyDescent="0.35">
      <c r="A5177" t="s">
        <v>4236</v>
      </c>
      <c r="B5177" t="s">
        <v>9706</v>
      </c>
      <c r="C5177" t="s">
        <v>9706</v>
      </c>
      <c r="G5177" s="1">
        <v>-646665.34205655043</v>
      </c>
      <c r="H5177" s="1">
        <v>-3.3469156301782398E-2</v>
      </c>
      <c r="K5177" s="4">
        <v>110788636.17</v>
      </c>
      <c r="L5177" s="5">
        <v>4525001</v>
      </c>
      <c r="M5177" s="6">
        <v>24.483671090000001</v>
      </c>
      <c r="AB5177" s="8" t="s">
        <v>7735</v>
      </c>
    </row>
    <row r="5178" spans="1:28" x14ac:dyDescent="0.35">
      <c r="A5178" t="s">
        <v>4236</v>
      </c>
      <c r="B5178" t="s">
        <v>9707</v>
      </c>
      <c r="C5178" t="s">
        <v>9707</v>
      </c>
      <c r="G5178" s="1">
        <v>-587484.2208965238</v>
      </c>
      <c r="H5178" s="1">
        <v>-3.5090809030709602E-2</v>
      </c>
      <c r="K5178" s="4">
        <v>110788636.17</v>
      </c>
      <c r="L5178" s="5">
        <v>4525001</v>
      </c>
      <c r="M5178" s="6">
        <v>24.483671090000001</v>
      </c>
      <c r="AB5178" s="8" t="s">
        <v>7735</v>
      </c>
    </row>
    <row r="5179" spans="1:28" x14ac:dyDescent="0.35">
      <c r="A5179" t="s">
        <v>4236</v>
      </c>
      <c r="B5179" t="s">
        <v>9708</v>
      </c>
      <c r="C5179" t="s">
        <v>9708</v>
      </c>
      <c r="G5179" s="1">
        <v>646665.34205655043</v>
      </c>
      <c r="H5179" s="1">
        <v>-1.5762408345058099E-2</v>
      </c>
      <c r="K5179" s="4">
        <v>110788636.17</v>
      </c>
      <c r="L5179" s="5">
        <v>4525001</v>
      </c>
      <c r="M5179" s="6">
        <v>24.483671090000001</v>
      </c>
      <c r="AB5179" s="8" t="s">
        <v>7735</v>
      </c>
    </row>
    <row r="5180" spans="1:28" x14ac:dyDescent="0.35">
      <c r="A5180" t="s">
        <v>4236</v>
      </c>
      <c r="B5180" t="s">
        <v>9709</v>
      </c>
      <c r="C5180" t="s">
        <v>9709</v>
      </c>
      <c r="G5180" s="1">
        <v>567519.50532446709</v>
      </c>
      <c r="H5180" s="1">
        <v>4.0021653742280897E-3</v>
      </c>
      <c r="K5180" s="4">
        <v>110788636.17</v>
      </c>
      <c r="L5180" s="5">
        <v>4525001</v>
      </c>
      <c r="M5180" s="6">
        <v>24.483671090000001</v>
      </c>
      <c r="AB5180" s="8" t="s">
        <v>7735</v>
      </c>
    </row>
    <row r="5181" spans="1:28" x14ac:dyDescent="0.35">
      <c r="A5181" t="s">
        <v>4236</v>
      </c>
      <c r="B5181" t="s">
        <v>9710</v>
      </c>
      <c r="C5181" t="s">
        <v>9710</v>
      </c>
      <c r="G5181" s="1">
        <v>767156.8935716626</v>
      </c>
      <c r="H5181" s="1">
        <v>4.5271605803845301E-3</v>
      </c>
      <c r="K5181" s="4">
        <v>110788636.17</v>
      </c>
      <c r="L5181" s="5">
        <v>4525001</v>
      </c>
      <c r="M5181" s="6">
        <v>24.483671090000001</v>
      </c>
      <c r="AB5181" s="8" t="s">
        <v>7735</v>
      </c>
    </row>
    <row r="5182" spans="1:28" x14ac:dyDescent="0.35">
      <c r="A5182" t="s">
        <v>4236</v>
      </c>
      <c r="B5182" t="s">
        <v>9711</v>
      </c>
      <c r="C5182" t="s">
        <v>9711</v>
      </c>
      <c r="G5182" s="1">
        <v>579211.17095056921</v>
      </c>
      <c r="H5182" s="1">
        <v>-1.81363489497601E-2</v>
      </c>
      <c r="K5182" s="4">
        <v>110788636.17</v>
      </c>
      <c r="L5182" s="5">
        <v>4525001</v>
      </c>
      <c r="M5182" s="6">
        <v>24.483671090000001</v>
      </c>
      <c r="AB5182" s="8" t="s">
        <v>7735</v>
      </c>
    </row>
    <row r="5183" spans="1:28" x14ac:dyDescent="0.35">
      <c r="A5183" t="s">
        <v>4236</v>
      </c>
      <c r="B5183" t="s">
        <v>9712</v>
      </c>
      <c r="C5183" t="s">
        <v>9712</v>
      </c>
      <c r="G5183" s="1">
        <v>-638284.8499035039</v>
      </c>
      <c r="H5183" s="1">
        <v>-3.0467662452385701E-2</v>
      </c>
      <c r="K5183" s="4">
        <v>110788636.17</v>
      </c>
      <c r="L5183" s="5">
        <v>4525001</v>
      </c>
      <c r="M5183" s="6">
        <v>24.483671090000001</v>
      </c>
      <c r="AB5183" s="8" t="s">
        <v>7735</v>
      </c>
    </row>
    <row r="5184" spans="1:28" x14ac:dyDescent="0.35">
      <c r="A5184" t="s">
        <v>4236</v>
      </c>
      <c r="B5184" t="s">
        <v>9713</v>
      </c>
      <c r="C5184" t="s">
        <v>9713</v>
      </c>
      <c r="G5184" s="1">
        <v>-579211.17095056921</v>
      </c>
      <c r="H5184" s="1">
        <v>-3.1778671294229802E-2</v>
      </c>
      <c r="K5184" s="4">
        <v>110788636.17</v>
      </c>
      <c r="L5184" s="5">
        <v>4525001</v>
      </c>
      <c r="M5184" s="6">
        <v>24.483671090000001</v>
      </c>
      <c r="AB5184" s="8" t="s">
        <v>7735</v>
      </c>
    </row>
    <row r="5185" spans="1:28" x14ac:dyDescent="0.35">
      <c r="A5185" t="s">
        <v>4236</v>
      </c>
      <c r="B5185" t="s">
        <v>9714</v>
      </c>
      <c r="C5185" t="s">
        <v>9714</v>
      </c>
      <c r="G5185" s="1">
        <v>638284.8499035039</v>
      </c>
      <c r="H5185" s="1">
        <v>-1.4691667334130199E-2</v>
      </c>
      <c r="K5185" s="4">
        <v>110788636.17</v>
      </c>
      <c r="L5185" s="5">
        <v>4525001</v>
      </c>
      <c r="M5185" s="6">
        <v>24.483671090000001</v>
      </c>
      <c r="AB5185" s="8" t="s">
        <v>7735</v>
      </c>
    </row>
    <row r="5186" spans="1:28" x14ac:dyDescent="0.35">
      <c r="A5186" t="s">
        <v>4236</v>
      </c>
      <c r="B5186" t="s">
        <v>9715</v>
      </c>
      <c r="C5186" t="s">
        <v>9715</v>
      </c>
      <c r="G5186" s="1">
        <v>771620.62890259793</v>
      </c>
      <c r="H5186" s="1">
        <v>3.1769349631199E-3</v>
      </c>
      <c r="K5186" s="4">
        <v>110788636.17</v>
      </c>
      <c r="L5186" s="5">
        <v>4525001</v>
      </c>
      <c r="M5186" s="6">
        <v>24.483671090000001</v>
      </c>
      <c r="AB5186" s="8" t="s">
        <v>7735</v>
      </c>
    </row>
    <row r="5187" spans="1:28" x14ac:dyDescent="0.35">
      <c r="A5187" t="s">
        <v>4236</v>
      </c>
      <c r="B5187" t="s">
        <v>9716</v>
      </c>
      <c r="C5187" t="s">
        <v>9716</v>
      </c>
      <c r="G5187" s="1">
        <v>635139.72347776894</v>
      </c>
      <c r="H5187" s="1">
        <v>1.7441943906233201E-3</v>
      </c>
      <c r="K5187" s="4">
        <v>110788636.17</v>
      </c>
      <c r="L5187" s="5">
        <v>4525001</v>
      </c>
      <c r="M5187" s="6">
        <v>24.483671090000001</v>
      </c>
      <c r="AB5187" s="8" t="s">
        <v>7735</v>
      </c>
    </row>
    <row r="5188" spans="1:28" x14ac:dyDescent="0.35">
      <c r="A5188" t="s">
        <v>4236</v>
      </c>
      <c r="B5188" t="s">
        <v>9717</v>
      </c>
      <c r="C5188" t="s">
        <v>9717</v>
      </c>
      <c r="G5188" s="1">
        <v>567519.50532446709</v>
      </c>
      <c r="H5188" s="1">
        <v>-1.6093025538037101E-2</v>
      </c>
      <c r="K5188" s="4">
        <v>110788636.17</v>
      </c>
      <c r="L5188" s="5">
        <v>4525001</v>
      </c>
      <c r="M5188" s="6">
        <v>24.483671090000001</v>
      </c>
      <c r="AB5188" s="8" t="s">
        <v>7735</v>
      </c>
    </row>
    <row r="5189" spans="1:28" x14ac:dyDescent="0.35">
      <c r="A5189" t="s">
        <v>4236</v>
      </c>
      <c r="B5189" t="s">
        <v>9718</v>
      </c>
      <c r="C5189" t="s">
        <v>9718</v>
      </c>
      <c r="G5189" s="1">
        <v>756510.34759634931</v>
      </c>
      <c r="H5189" s="1">
        <v>-2.0351172219187901E-2</v>
      </c>
      <c r="K5189" s="4">
        <v>110788636.17</v>
      </c>
      <c r="L5189" s="5">
        <v>4525001</v>
      </c>
      <c r="M5189" s="6">
        <v>24.483671090000001</v>
      </c>
      <c r="AB5189" s="8" t="s">
        <v>7735</v>
      </c>
    </row>
    <row r="5190" spans="1:28" x14ac:dyDescent="0.35">
      <c r="A5190" t="s">
        <v>4236</v>
      </c>
      <c r="B5190" t="s">
        <v>9719</v>
      </c>
      <c r="C5190" t="s">
        <v>9719</v>
      </c>
      <c r="G5190" s="1">
        <v>-756510.34759634931</v>
      </c>
      <c r="H5190" s="1">
        <v>-2.6291974844392298E-2</v>
      </c>
      <c r="K5190" s="4">
        <v>110788636.17</v>
      </c>
      <c r="L5190" s="5">
        <v>4525001</v>
      </c>
      <c r="M5190" s="6">
        <v>24.483671090000001</v>
      </c>
      <c r="AB5190" s="8" t="s">
        <v>7735</v>
      </c>
    </row>
    <row r="5191" spans="1:28" x14ac:dyDescent="0.35">
      <c r="A5191" t="s">
        <v>4236</v>
      </c>
      <c r="B5191" t="s">
        <v>9720</v>
      </c>
      <c r="C5191" t="s">
        <v>9720</v>
      </c>
      <c r="G5191" s="1">
        <v>-567519.50532446709</v>
      </c>
      <c r="H5191" s="1">
        <v>-2.8412783656227101E-2</v>
      </c>
      <c r="K5191" s="4">
        <v>110788636.17</v>
      </c>
      <c r="L5191" s="5">
        <v>4525001</v>
      </c>
      <c r="M5191" s="6">
        <v>24.483671090000001</v>
      </c>
      <c r="AB5191" s="8" t="s">
        <v>7735</v>
      </c>
    </row>
    <row r="5192" spans="1:28" x14ac:dyDescent="0.35">
      <c r="A5192" t="s">
        <v>4236</v>
      </c>
      <c r="B5192" t="s">
        <v>9721</v>
      </c>
      <c r="C5192" t="s">
        <v>9721</v>
      </c>
      <c r="G5192" s="1">
        <v>761950.83026446798</v>
      </c>
      <c r="H5192" s="1">
        <v>3.1127421144837102E-3</v>
      </c>
      <c r="K5192" s="4">
        <v>110788636.17</v>
      </c>
      <c r="L5192" s="5">
        <v>4525001</v>
      </c>
      <c r="M5192" s="6">
        <v>24.483671090000001</v>
      </c>
      <c r="AB5192" s="8" t="s">
        <v>7735</v>
      </c>
    </row>
    <row r="5193" spans="1:28" x14ac:dyDescent="0.35">
      <c r="A5193" t="s">
        <v>4236</v>
      </c>
      <c r="B5193" t="s">
        <v>9722</v>
      </c>
      <c r="C5193" t="s">
        <v>9722</v>
      </c>
      <c r="G5193" s="1">
        <v>638450.89695082593</v>
      </c>
      <c r="H5193" s="1">
        <v>-6.4288014763894802E-4</v>
      </c>
      <c r="K5193" s="4">
        <v>110788636.17</v>
      </c>
      <c r="L5193" s="5">
        <v>4525001</v>
      </c>
      <c r="M5193" s="6">
        <v>24.483671090000001</v>
      </c>
      <c r="AB5193" s="8" t="s">
        <v>7735</v>
      </c>
    </row>
    <row r="5194" spans="1:28" x14ac:dyDescent="0.35">
      <c r="A5194" t="s">
        <v>4236</v>
      </c>
      <c r="B5194" t="s">
        <v>9723</v>
      </c>
      <c r="C5194" t="s">
        <v>9723</v>
      </c>
      <c r="G5194" s="1">
        <v>767156.8935716626</v>
      </c>
      <c r="H5194" s="1">
        <v>-1.7333214216945801E-2</v>
      </c>
      <c r="K5194" s="4">
        <v>110788636.17</v>
      </c>
      <c r="L5194" s="5">
        <v>4525001</v>
      </c>
      <c r="M5194" s="6">
        <v>24.483671090000001</v>
      </c>
      <c r="AB5194" s="8" t="s">
        <v>7735</v>
      </c>
    </row>
    <row r="5195" spans="1:28" x14ac:dyDescent="0.35">
      <c r="A5195" t="s">
        <v>4236</v>
      </c>
      <c r="B5195" t="s">
        <v>9724</v>
      </c>
      <c r="C5195" t="s">
        <v>9724</v>
      </c>
      <c r="G5195" s="1">
        <v>-767156.8935716626</v>
      </c>
      <c r="H5195" s="1">
        <v>-2.2165259860890098E-2</v>
      </c>
      <c r="K5195" s="4">
        <v>110788636.17</v>
      </c>
      <c r="L5195" s="5">
        <v>4525001</v>
      </c>
      <c r="M5195" s="6">
        <v>24.483671090000001</v>
      </c>
      <c r="AB5195" s="8" t="s">
        <v>7735</v>
      </c>
    </row>
    <row r="5196" spans="1:28" x14ac:dyDescent="0.35">
      <c r="A5196" t="s">
        <v>4236</v>
      </c>
      <c r="B5196" t="s">
        <v>9725</v>
      </c>
      <c r="C5196" t="s">
        <v>9725</v>
      </c>
      <c r="G5196" s="1">
        <v>-635139.72347776894</v>
      </c>
      <c r="H5196" s="1">
        <v>-2.3019480373448899E-2</v>
      </c>
      <c r="K5196" s="4">
        <v>110788636.17</v>
      </c>
      <c r="L5196" s="5">
        <v>4525001</v>
      </c>
      <c r="M5196" s="6">
        <v>24.483671090000001</v>
      </c>
      <c r="AB5196" s="8" t="s">
        <v>7735</v>
      </c>
    </row>
    <row r="5197" spans="1:28" x14ac:dyDescent="0.35">
      <c r="A5197" t="s">
        <v>4236</v>
      </c>
      <c r="B5197" t="s">
        <v>9726</v>
      </c>
      <c r="C5197" t="s">
        <v>9726</v>
      </c>
      <c r="G5197" s="1">
        <v>635139.72347776894</v>
      </c>
      <c r="H5197" s="1">
        <v>-1.11902058966646E-2</v>
      </c>
      <c r="K5197" s="4">
        <v>110788636.17</v>
      </c>
      <c r="L5197" s="5">
        <v>4525001</v>
      </c>
      <c r="M5197" s="6">
        <v>24.483671090000001</v>
      </c>
      <c r="AB5197" s="8" t="s">
        <v>7735</v>
      </c>
    </row>
    <row r="5198" spans="1:28" x14ac:dyDescent="0.35">
      <c r="A5198" t="s">
        <v>4236</v>
      </c>
      <c r="B5198" t="s">
        <v>9727</v>
      </c>
      <c r="C5198" t="s">
        <v>9727</v>
      </c>
      <c r="G5198" s="1">
        <v>631125.29192194017</v>
      </c>
      <c r="H5198" s="1">
        <v>-1.13226083664781E-3</v>
      </c>
      <c r="K5198" s="4">
        <v>110788636.17</v>
      </c>
      <c r="L5198" s="5">
        <v>4525001</v>
      </c>
      <c r="M5198" s="6">
        <v>24.483671090000001</v>
      </c>
      <c r="AB5198" s="8" t="s">
        <v>7735</v>
      </c>
    </row>
    <row r="5199" spans="1:28" x14ac:dyDescent="0.35">
      <c r="A5199" t="s">
        <v>4236</v>
      </c>
      <c r="B5199" t="s">
        <v>9728</v>
      </c>
      <c r="C5199" t="s">
        <v>9728</v>
      </c>
      <c r="G5199" s="1">
        <v>771620.62890259793</v>
      </c>
      <c r="H5199" s="1">
        <v>-1.9598279255522998E-2</v>
      </c>
      <c r="K5199" s="4">
        <v>110788636.17</v>
      </c>
      <c r="L5199" s="5">
        <v>4525001</v>
      </c>
      <c r="M5199" s="6">
        <v>24.483671090000001</v>
      </c>
      <c r="AB5199" s="8" t="s">
        <v>7735</v>
      </c>
    </row>
    <row r="5200" spans="1:28" x14ac:dyDescent="0.35">
      <c r="A5200" t="s">
        <v>4236</v>
      </c>
      <c r="B5200" t="s">
        <v>9729</v>
      </c>
      <c r="C5200" t="s">
        <v>9729</v>
      </c>
      <c r="G5200" s="1">
        <v>-771620.62890259793</v>
      </c>
      <c r="H5200" s="1">
        <v>-2.3807789025663599E-2</v>
      </c>
      <c r="K5200" s="4">
        <v>110788636.17</v>
      </c>
      <c r="L5200" s="5">
        <v>4525001</v>
      </c>
      <c r="M5200" s="6">
        <v>24.483671090000001</v>
      </c>
      <c r="AB5200" s="8" t="s">
        <v>7735</v>
      </c>
    </row>
    <row r="5201" spans="1:28" x14ac:dyDescent="0.35">
      <c r="A5201" t="s">
        <v>4236</v>
      </c>
      <c r="B5201" t="s">
        <v>9730</v>
      </c>
      <c r="C5201" t="s">
        <v>9730</v>
      </c>
      <c r="G5201" s="1">
        <v>-638450.89695082593</v>
      </c>
      <c r="H5201" s="1">
        <v>-2.4822460731190099E-2</v>
      </c>
      <c r="K5201" s="4">
        <v>110788636.17</v>
      </c>
      <c r="L5201" s="5">
        <v>4525001</v>
      </c>
      <c r="M5201" s="6">
        <v>24.483671090000001</v>
      </c>
      <c r="AB5201" s="8" t="s">
        <v>7735</v>
      </c>
    </row>
    <row r="5202" spans="1:28" x14ac:dyDescent="0.35">
      <c r="A5202" t="s">
        <v>4236</v>
      </c>
      <c r="B5202" t="s">
        <v>9731</v>
      </c>
      <c r="C5202" t="s">
        <v>9731</v>
      </c>
      <c r="G5202" s="1">
        <v>638450.89695082593</v>
      </c>
      <c r="H5202" s="1">
        <v>-1.2325386424942899E-2</v>
      </c>
      <c r="K5202" s="4">
        <v>110788636.17</v>
      </c>
      <c r="L5202" s="5">
        <v>4525001</v>
      </c>
      <c r="M5202" s="6">
        <v>24.483671090000001</v>
      </c>
      <c r="AB5202" s="8" t="s">
        <v>7735</v>
      </c>
    </row>
    <row r="5203" spans="1:28" x14ac:dyDescent="0.35">
      <c r="A5203" t="s">
        <v>4236</v>
      </c>
      <c r="B5203" t="s">
        <v>9732</v>
      </c>
      <c r="C5203" t="s">
        <v>9732</v>
      </c>
      <c r="G5203" s="1">
        <v>544751.52489469002</v>
      </c>
      <c r="H5203" s="1">
        <v>-2.9248393604759202E-3</v>
      </c>
      <c r="K5203" s="4">
        <v>110788636.17</v>
      </c>
      <c r="L5203" s="5">
        <v>4525001</v>
      </c>
      <c r="M5203" s="6">
        <v>24.483671090000001</v>
      </c>
      <c r="AB5203" s="8" t="s">
        <v>7735</v>
      </c>
    </row>
    <row r="5204" spans="1:28" x14ac:dyDescent="0.35">
      <c r="A5204" t="s">
        <v>4236</v>
      </c>
      <c r="B5204" t="s">
        <v>9733</v>
      </c>
      <c r="C5204" t="s">
        <v>9733</v>
      </c>
      <c r="G5204" s="1">
        <v>604137.76299552491</v>
      </c>
      <c r="H5204" s="1">
        <v>-6.4751947998372E-3</v>
      </c>
      <c r="K5204" s="4">
        <v>110788636.17</v>
      </c>
      <c r="L5204" s="5">
        <v>4525001</v>
      </c>
      <c r="M5204" s="6">
        <v>24.483671090000001</v>
      </c>
      <c r="AB5204" s="8" t="s">
        <v>7735</v>
      </c>
    </row>
    <row r="5205" spans="1:28" x14ac:dyDescent="0.35">
      <c r="A5205" t="s">
        <v>4236</v>
      </c>
      <c r="B5205" t="s">
        <v>9734</v>
      </c>
      <c r="C5205" t="s">
        <v>9734</v>
      </c>
      <c r="G5205" s="1">
        <v>761950.83026446798</v>
      </c>
      <c r="H5205" s="1">
        <v>-1.8979023522148301E-2</v>
      </c>
      <c r="K5205" s="4">
        <v>110788636.17</v>
      </c>
      <c r="L5205" s="5">
        <v>4525001</v>
      </c>
      <c r="M5205" s="6">
        <v>24.483671090000001</v>
      </c>
      <c r="AB5205" s="8" t="s">
        <v>7735</v>
      </c>
    </row>
    <row r="5206" spans="1:28" x14ac:dyDescent="0.35">
      <c r="A5206" t="s">
        <v>4236</v>
      </c>
      <c r="B5206" t="s">
        <v>9735</v>
      </c>
      <c r="C5206" t="s">
        <v>9735</v>
      </c>
      <c r="G5206" s="1">
        <v>-761950.83026446798</v>
      </c>
      <c r="H5206" s="1">
        <v>-2.4381684745308298E-2</v>
      </c>
      <c r="K5206" s="4">
        <v>110788636.17</v>
      </c>
      <c r="L5206" s="5">
        <v>4525001</v>
      </c>
      <c r="M5206" s="6">
        <v>24.483671090000001</v>
      </c>
      <c r="AB5206" s="8" t="s">
        <v>7735</v>
      </c>
    </row>
    <row r="5207" spans="1:28" x14ac:dyDescent="0.35">
      <c r="A5207" t="s">
        <v>4236</v>
      </c>
      <c r="B5207" t="s">
        <v>9736</v>
      </c>
      <c r="C5207" t="s">
        <v>9736</v>
      </c>
      <c r="G5207" s="1">
        <v>-631125.29192194017</v>
      </c>
      <c r="H5207" s="1">
        <v>-2.52325604629292E-2</v>
      </c>
      <c r="K5207" s="4">
        <v>110788636.17</v>
      </c>
      <c r="L5207" s="5">
        <v>4525001</v>
      </c>
      <c r="M5207" s="6">
        <v>24.483671090000001</v>
      </c>
      <c r="AB5207" s="8" t="s">
        <v>7735</v>
      </c>
    </row>
    <row r="5208" spans="1:28" x14ac:dyDescent="0.35">
      <c r="A5208" t="s">
        <v>4236</v>
      </c>
      <c r="B5208" t="s">
        <v>9737</v>
      </c>
      <c r="C5208" t="s">
        <v>9737</v>
      </c>
      <c r="G5208" s="1">
        <v>631125.29192194017</v>
      </c>
      <c r="H5208" s="1">
        <v>-1.2101492051941399E-2</v>
      </c>
      <c r="K5208" s="4">
        <v>110788636.17</v>
      </c>
      <c r="L5208" s="5">
        <v>4525001</v>
      </c>
      <c r="M5208" s="6">
        <v>24.483671090000001</v>
      </c>
      <c r="AB5208" s="8" t="s">
        <v>7735</v>
      </c>
    </row>
    <row r="5209" spans="1:28" x14ac:dyDescent="0.35">
      <c r="A5209" t="s">
        <v>4236</v>
      </c>
      <c r="B5209" t="s">
        <v>9738</v>
      </c>
      <c r="C5209" t="s">
        <v>9738</v>
      </c>
      <c r="G5209" s="1">
        <v>559617.6193666429</v>
      </c>
      <c r="H5209" s="1">
        <v>-4.1809456371262E-3</v>
      </c>
      <c r="K5209" s="4">
        <v>110788636.17</v>
      </c>
      <c r="L5209" s="5">
        <v>4525001</v>
      </c>
      <c r="M5209" s="6">
        <v>24.483671090000001</v>
      </c>
      <c r="AB5209" s="8" t="s">
        <v>7735</v>
      </c>
    </row>
    <row r="5210" spans="1:28" x14ac:dyDescent="0.35">
      <c r="A5210" t="s">
        <v>4236</v>
      </c>
      <c r="B5210" t="s">
        <v>9739</v>
      </c>
      <c r="C5210" t="s">
        <v>9739</v>
      </c>
      <c r="G5210" s="1">
        <v>619589.90586978814</v>
      </c>
      <c r="H5210" s="1">
        <v>-6.7948118266167902E-3</v>
      </c>
      <c r="K5210" s="4">
        <v>110788636.17</v>
      </c>
      <c r="L5210" s="5">
        <v>4525001</v>
      </c>
      <c r="M5210" s="6">
        <v>24.483671090000001</v>
      </c>
      <c r="AB5210" s="8" t="s">
        <v>7735</v>
      </c>
    </row>
    <row r="5211" spans="1:28" x14ac:dyDescent="0.35">
      <c r="A5211" t="s">
        <v>4236</v>
      </c>
      <c r="B5211" t="s">
        <v>9740</v>
      </c>
      <c r="C5211" t="s">
        <v>9740</v>
      </c>
      <c r="G5211" s="1">
        <v>544751.52489469002</v>
      </c>
      <c r="H5211" s="1">
        <v>-1.5297214510841499E-2</v>
      </c>
      <c r="K5211" s="4">
        <v>110788636.17</v>
      </c>
      <c r="L5211" s="5">
        <v>4525001</v>
      </c>
      <c r="M5211" s="6">
        <v>24.483671090000001</v>
      </c>
      <c r="AB5211" s="8" t="s">
        <v>7735</v>
      </c>
    </row>
    <row r="5212" spans="1:28" x14ac:dyDescent="0.35">
      <c r="A5212" t="s">
        <v>4236</v>
      </c>
      <c r="B5212" t="s">
        <v>9741</v>
      </c>
      <c r="C5212" t="s">
        <v>9741</v>
      </c>
      <c r="G5212" s="1">
        <v>-604137.76299552491</v>
      </c>
      <c r="H5212" s="1">
        <v>-2.5453864628318199E-2</v>
      </c>
      <c r="K5212" s="4">
        <v>110788636.17</v>
      </c>
      <c r="L5212" s="5">
        <v>4525001</v>
      </c>
      <c r="M5212" s="6">
        <v>24.483671090000001</v>
      </c>
      <c r="AB5212" s="8" t="s">
        <v>7735</v>
      </c>
    </row>
    <row r="5213" spans="1:28" x14ac:dyDescent="0.35">
      <c r="A5213" t="s">
        <v>4236</v>
      </c>
      <c r="B5213" t="s">
        <v>9742</v>
      </c>
      <c r="C5213" t="s">
        <v>9742</v>
      </c>
      <c r="G5213" s="1">
        <v>-544751.52489469002</v>
      </c>
      <c r="H5213" s="1">
        <v>-2.7046647323101199E-2</v>
      </c>
      <c r="K5213" s="4">
        <v>110788636.17</v>
      </c>
      <c r="L5213" s="5">
        <v>4525001</v>
      </c>
      <c r="M5213" s="6">
        <v>24.483671090000001</v>
      </c>
      <c r="AB5213" s="8" t="s">
        <v>7735</v>
      </c>
    </row>
    <row r="5214" spans="1:28" x14ac:dyDescent="0.35">
      <c r="A5214" t="s">
        <v>4236</v>
      </c>
      <c r="B5214" t="s">
        <v>9743</v>
      </c>
      <c r="C5214" t="s">
        <v>9743</v>
      </c>
      <c r="G5214" s="1">
        <v>604137.76299552491</v>
      </c>
      <c r="H5214" s="1">
        <v>-1.18302601132978E-2</v>
      </c>
      <c r="K5214" s="4">
        <v>110788636.17</v>
      </c>
      <c r="L5214" s="5">
        <v>4525001</v>
      </c>
      <c r="M5214" s="6">
        <v>24.483671090000001</v>
      </c>
      <c r="AB5214" s="8" t="s">
        <v>7735</v>
      </c>
    </row>
    <row r="5215" spans="1:28" x14ac:dyDescent="0.35">
      <c r="A5215" t="s">
        <v>4236</v>
      </c>
      <c r="B5215" t="s">
        <v>9744</v>
      </c>
      <c r="C5215" t="s">
        <v>9744</v>
      </c>
      <c r="G5215" s="1">
        <v>569707.41935976129</v>
      </c>
      <c r="H5215" s="1">
        <v>-2.8239706955204601E-3</v>
      </c>
      <c r="K5215" s="4">
        <v>110788636.17</v>
      </c>
      <c r="L5215" s="5">
        <v>4525001</v>
      </c>
      <c r="M5215" s="6">
        <v>24.483671090000001</v>
      </c>
      <c r="AB5215" s="8" t="s">
        <v>7735</v>
      </c>
    </row>
    <row r="5216" spans="1:28" x14ac:dyDescent="0.35">
      <c r="A5216" t="s">
        <v>4236</v>
      </c>
      <c r="B5216" t="s">
        <v>9745</v>
      </c>
      <c r="C5216" t="s">
        <v>9745</v>
      </c>
      <c r="G5216" s="1">
        <v>630148.54458475579</v>
      </c>
      <c r="H5216" s="1">
        <v>-6.5681889572471799E-3</v>
      </c>
      <c r="K5216" s="4">
        <v>110788636.17</v>
      </c>
      <c r="L5216" s="5">
        <v>4525001</v>
      </c>
      <c r="M5216" s="6">
        <v>24.483671090000001</v>
      </c>
      <c r="AB5216" s="8" t="s">
        <v>7735</v>
      </c>
    </row>
    <row r="5217" spans="1:28" x14ac:dyDescent="0.35">
      <c r="A5217" t="s">
        <v>4236</v>
      </c>
      <c r="B5217" t="s">
        <v>9746</v>
      </c>
      <c r="C5217" t="s">
        <v>9746</v>
      </c>
      <c r="G5217" s="1">
        <v>559617.6193666429</v>
      </c>
      <c r="H5217" s="1">
        <v>-1.41896351122786E-2</v>
      </c>
      <c r="K5217" s="4">
        <v>110788636.17</v>
      </c>
      <c r="L5217" s="5">
        <v>4525001</v>
      </c>
      <c r="M5217" s="6">
        <v>24.483671090000001</v>
      </c>
      <c r="AB5217" s="8" t="s">
        <v>7735</v>
      </c>
    </row>
    <row r="5218" spans="1:28" x14ac:dyDescent="0.35">
      <c r="A5218" t="s">
        <v>4236</v>
      </c>
      <c r="B5218" t="s">
        <v>9747</v>
      </c>
      <c r="C5218" t="s">
        <v>9747</v>
      </c>
      <c r="G5218" s="1">
        <v>-619589.90586978814</v>
      </c>
      <c r="H5218" s="1">
        <v>-2.3519153331597299E-2</v>
      </c>
      <c r="K5218" s="4">
        <v>110788636.17</v>
      </c>
      <c r="L5218" s="5">
        <v>4525001</v>
      </c>
      <c r="M5218" s="6">
        <v>24.483671090000001</v>
      </c>
      <c r="AB5218" s="8" t="s">
        <v>7735</v>
      </c>
    </row>
    <row r="5219" spans="1:28" x14ac:dyDescent="0.35">
      <c r="A5219" t="s">
        <v>4236</v>
      </c>
      <c r="B5219" t="s">
        <v>9748</v>
      </c>
      <c r="C5219" t="s">
        <v>9748</v>
      </c>
      <c r="G5219" s="1">
        <v>-559617.6193666429</v>
      </c>
      <c r="H5219" s="1">
        <v>-2.4920920320704899E-2</v>
      </c>
      <c r="K5219" s="4">
        <v>110788636.17</v>
      </c>
      <c r="L5219" s="5">
        <v>4525001</v>
      </c>
      <c r="M5219" s="6">
        <v>24.483671090000001</v>
      </c>
      <c r="AB5219" s="8" t="s">
        <v>7735</v>
      </c>
    </row>
    <row r="5220" spans="1:28" x14ac:dyDescent="0.35">
      <c r="A5220" t="s">
        <v>4236</v>
      </c>
      <c r="B5220" t="s">
        <v>9749</v>
      </c>
      <c r="C5220" t="s">
        <v>9749</v>
      </c>
      <c r="G5220" s="1">
        <v>619589.90586978814</v>
      </c>
      <c r="H5220" s="1">
        <v>-1.0927562873654E-2</v>
      </c>
      <c r="K5220" s="4">
        <v>110788636.17</v>
      </c>
      <c r="L5220" s="5">
        <v>4525001</v>
      </c>
      <c r="M5220" s="6">
        <v>24.483671090000001</v>
      </c>
      <c r="AB5220" s="8" t="s">
        <v>7735</v>
      </c>
    </row>
    <row r="5221" spans="1:28" x14ac:dyDescent="0.35">
      <c r="A5221" t="s">
        <v>4236</v>
      </c>
      <c r="B5221" t="s">
        <v>9750</v>
      </c>
      <c r="C5221" t="s">
        <v>9750</v>
      </c>
      <c r="G5221" s="1">
        <v>574239.52700429852</v>
      </c>
      <c r="H5221" s="1">
        <v>-8.1916282270981799E-3</v>
      </c>
      <c r="K5221" s="4">
        <v>110788636.17</v>
      </c>
      <c r="L5221" s="5">
        <v>4525001</v>
      </c>
      <c r="M5221" s="6">
        <v>24.483671090000001</v>
      </c>
      <c r="AB5221" s="8" t="s">
        <v>7735</v>
      </c>
    </row>
    <row r="5222" spans="1:28" x14ac:dyDescent="0.35">
      <c r="A5222" t="s">
        <v>4236</v>
      </c>
      <c r="B5222" t="s">
        <v>9751</v>
      </c>
      <c r="C5222" t="s">
        <v>9751</v>
      </c>
      <c r="G5222" s="1">
        <v>635042.04874405137</v>
      </c>
      <c r="H5222" s="1">
        <v>-1.24936558279422E-2</v>
      </c>
      <c r="K5222" s="4">
        <v>110788636.17</v>
      </c>
      <c r="L5222" s="5">
        <v>4525001</v>
      </c>
      <c r="M5222" s="6">
        <v>24.483671090000001</v>
      </c>
      <c r="AB5222" s="8" t="s">
        <v>7735</v>
      </c>
    </row>
    <row r="5223" spans="1:28" x14ac:dyDescent="0.35">
      <c r="A5223" t="s">
        <v>4236</v>
      </c>
      <c r="B5223" t="s">
        <v>9752</v>
      </c>
      <c r="C5223" t="s">
        <v>9752</v>
      </c>
      <c r="G5223" s="1">
        <v>569707.41935976129</v>
      </c>
      <c r="H5223" s="1">
        <v>-1.5817691394782701E-2</v>
      </c>
      <c r="K5223" s="4">
        <v>110788636.17</v>
      </c>
      <c r="L5223" s="5">
        <v>4525001</v>
      </c>
      <c r="M5223" s="6">
        <v>24.483671090000001</v>
      </c>
      <c r="AB5223" s="8" t="s">
        <v>7735</v>
      </c>
    </row>
    <row r="5224" spans="1:28" x14ac:dyDescent="0.35">
      <c r="A5224" t="s">
        <v>4236</v>
      </c>
      <c r="B5224" t="s">
        <v>9753</v>
      </c>
      <c r="C5224" t="s">
        <v>9753</v>
      </c>
      <c r="G5224" s="1">
        <v>-630148.54458475579</v>
      </c>
      <c r="H5224" s="1">
        <v>-2.9056155662450098E-2</v>
      </c>
      <c r="K5224" s="4">
        <v>110788636.17</v>
      </c>
      <c r="L5224" s="5">
        <v>4525001</v>
      </c>
      <c r="M5224" s="6">
        <v>24.483671090000001</v>
      </c>
      <c r="AB5224" s="8" t="s">
        <v>7735</v>
      </c>
    </row>
    <row r="5225" spans="1:28" x14ac:dyDescent="0.35">
      <c r="A5225" t="s">
        <v>4236</v>
      </c>
      <c r="B5225" t="s">
        <v>9754</v>
      </c>
      <c r="C5225" t="s">
        <v>9754</v>
      </c>
      <c r="G5225" s="1">
        <v>-569707.41935976129</v>
      </c>
      <c r="H5225" s="1">
        <v>-3.0618325029291901E-2</v>
      </c>
      <c r="K5225" s="4">
        <v>110788636.17</v>
      </c>
      <c r="L5225" s="5">
        <v>4525001</v>
      </c>
      <c r="M5225" s="6">
        <v>24.483671090000001</v>
      </c>
      <c r="AB5225" s="8" t="s">
        <v>7735</v>
      </c>
    </row>
    <row r="5226" spans="1:28" x14ac:dyDescent="0.35">
      <c r="A5226" t="s">
        <v>4236</v>
      </c>
      <c r="B5226" t="s">
        <v>9755</v>
      </c>
      <c r="C5226" t="s">
        <v>9755</v>
      </c>
      <c r="G5226" s="1">
        <v>630148.54458475579</v>
      </c>
      <c r="H5226" s="1">
        <v>-1.21546395442374E-2</v>
      </c>
      <c r="K5226" s="4">
        <v>110788636.17</v>
      </c>
      <c r="L5226" s="5">
        <v>4525001</v>
      </c>
      <c r="M5226" s="6">
        <v>24.483671090000001</v>
      </c>
      <c r="AB5226" s="8" t="s">
        <v>7735</v>
      </c>
    </row>
    <row r="5227" spans="1:28" x14ac:dyDescent="0.35">
      <c r="A5227" t="s">
        <v>4236</v>
      </c>
      <c r="B5227" t="s">
        <v>9756</v>
      </c>
      <c r="C5227" t="s">
        <v>9756</v>
      </c>
      <c r="G5227" s="1">
        <v>565058.10203476145</v>
      </c>
      <c r="H5227" s="1">
        <v>-5.1602035753027598E-3</v>
      </c>
      <c r="K5227" s="4">
        <v>110788636.17</v>
      </c>
      <c r="L5227" s="5">
        <v>4525001</v>
      </c>
      <c r="M5227" s="6">
        <v>24.483671090000001</v>
      </c>
      <c r="AB5227" s="8" t="s">
        <v>7735</v>
      </c>
    </row>
    <row r="5228" spans="1:28" x14ac:dyDescent="0.35">
      <c r="A5228" t="s">
        <v>4236</v>
      </c>
      <c r="B5228" t="s">
        <v>9757</v>
      </c>
      <c r="C5228" t="s">
        <v>9757</v>
      </c>
      <c r="G5228" s="1">
        <v>624991.3186444192</v>
      </c>
      <c r="H5228" s="1">
        <v>-8.4749120096835606E-3</v>
      </c>
      <c r="K5228" s="4">
        <v>110788636.17</v>
      </c>
      <c r="L5228" s="5">
        <v>4525001</v>
      </c>
      <c r="M5228" s="6">
        <v>24.483671090000001</v>
      </c>
      <c r="AB5228" s="8" t="s">
        <v>7735</v>
      </c>
    </row>
    <row r="5229" spans="1:28" x14ac:dyDescent="0.35">
      <c r="A5229" t="s">
        <v>4236</v>
      </c>
      <c r="B5229" t="s">
        <v>9758</v>
      </c>
      <c r="C5229" t="s">
        <v>9758</v>
      </c>
      <c r="G5229" s="1">
        <v>574239.52700429852</v>
      </c>
      <c r="H5229" s="1">
        <v>-1.39301916997255E-2</v>
      </c>
      <c r="K5229" s="4">
        <v>110788636.17</v>
      </c>
      <c r="L5229" s="5">
        <v>4525001</v>
      </c>
      <c r="M5229" s="6">
        <v>24.483671090000001</v>
      </c>
      <c r="AB5229" s="8" t="s">
        <v>7735</v>
      </c>
    </row>
    <row r="5230" spans="1:28" x14ac:dyDescent="0.35">
      <c r="A5230" t="s">
        <v>4236</v>
      </c>
      <c r="B5230" t="s">
        <v>9759</v>
      </c>
      <c r="C5230" t="s">
        <v>9759</v>
      </c>
      <c r="G5230" s="1">
        <v>-635042.04874405137</v>
      </c>
      <c r="H5230" s="1">
        <v>-2.5963706880437702E-2</v>
      </c>
      <c r="K5230" s="4">
        <v>110788636.17</v>
      </c>
      <c r="L5230" s="5">
        <v>4525001</v>
      </c>
      <c r="M5230" s="6">
        <v>24.483671090000001</v>
      </c>
      <c r="AB5230" s="8" t="s">
        <v>7735</v>
      </c>
    </row>
    <row r="5231" spans="1:28" x14ac:dyDescent="0.35">
      <c r="A5231" t="s">
        <v>4236</v>
      </c>
      <c r="B5231" t="s">
        <v>9760</v>
      </c>
      <c r="C5231" t="s">
        <v>9760</v>
      </c>
      <c r="G5231" s="1">
        <v>-574239.52700429852</v>
      </c>
      <c r="H5231" s="1">
        <v>-2.75703279056984E-2</v>
      </c>
      <c r="K5231" s="4">
        <v>110788636.17</v>
      </c>
      <c r="L5231" s="5">
        <v>4525001</v>
      </c>
      <c r="M5231" s="6">
        <v>24.483671090000001</v>
      </c>
      <c r="AB5231" s="8" t="s">
        <v>7735</v>
      </c>
    </row>
    <row r="5232" spans="1:28" x14ac:dyDescent="0.35">
      <c r="A5232" t="s">
        <v>4236</v>
      </c>
      <c r="B5232" t="s">
        <v>9761</v>
      </c>
      <c r="C5232" t="s">
        <v>9761</v>
      </c>
      <c r="G5232" s="1">
        <v>635042.04874405137</v>
      </c>
      <c r="H5232" s="1">
        <v>-1.03066740517455E-2</v>
      </c>
      <c r="K5232" s="4">
        <v>110788636.17</v>
      </c>
      <c r="L5232" s="5">
        <v>4525001</v>
      </c>
      <c r="M5232" s="6">
        <v>24.483671090000001</v>
      </c>
      <c r="AB5232" s="8" t="s">
        <v>7735</v>
      </c>
    </row>
    <row r="5233" spans="1:28" x14ac:dyDescent="0.35">
      <c r="A5233" t="s">
        <v>4236</v>
      </c>
      <c r="B5233" t="s">
        <v>9762</v>
      </c>
      <c r="C5233" t="s">
        <v>9762</v>
      </c>
      <c r="G5233" s="1">
        <v>570596.25943660014</v>
      </c>
      <c r="H5233" s="1">
        <v>-6.41454182322845E-3</v>
      </c>
      <c r="K5233" s="4">
        <v>110788636.17</v>
      </c>
      <c r="L5233" s="5">
        <v>4525001</v>
      </c>
      <c r="M5233" s="6">
        <v>24.483671090000001</v>
      </c>
      <c r="AB5233" s="8" t="s">
        <v>7735</v>
      </c>
    </row>
    <row r="5234" spans="1:28" x14ac:dyDescent="0.35">
      <c r="A5234" t="s">
        <v>4236</v>
      </c>
      <c r="B5234" t="s">
        <v>9763</v>
      </c>
      <c r="C5234" t="s">
        <v>9763</v>
      </c>
      <c r="G5234" s="1">
        <v>766170.37876110617</v>
      </c>
      <c r="H5234" s="1">
        <v>-2.0865327982121E-3</v>
      </c>
      <c r="K5234" s="4">
        <v>110788636.17</v>
      </c>
      <c r="L5234" s="5">
        <v>4525001</v>
      </c>
      <c r="M5234" s="6">
        <v>24.483671090000001</v>
      </c>
      <c r="AB5234" s="8" t="s">
        <v>7735</v>
      </c>
    </row>
    <row r="5235" spans="1:28" x14ac:dyDescent="0.35">
      <c r="A5235" t="s">
        <v>4236</v>
      </c>
      <c r="B5235" t="s">
        <v>9764</v>
      </c>
      <c r="C5235" t="s">
        <v>9764</v>
      </c>
      <c r="G5235" s="1">
        <v>630754.12793380988</v>
      </c>
      <c r="H5235" s="1">
        <v>-9.1057329090676094E-3</v>
      </c>
      <c r="K5235" s="4">
        <v>110788636.17</v>
      </c>
      <c r="L5235" s="5">
        <v>4525001</v>
      </c>
      <c r="M5235" s="6">
        <v>24.483671090000001</v>
      </c>
      <c r="AB5235" s="8" t="s">
        <v>7735</v>
      </c>
    </row>
    <row r="5236" spans="1:28" x14ac:dyDescent="0.35">
      <c r="A5236" t="s">
        <v>4236</v>
      </c>
      <c r="B5236" t="s">
        <v>9765</v>
      </c>
      <c r="C5236" t="s">
        <v>9765</v>
      </c>
      <c r="G5236" s="1">
        <v>565058.10203476145</v>
      </c>
      <c r="H5236" s="1">
        <v>-1.15729074981894E-2</v>
      </c>
      <c r="K5236" s="4">
        <v>110788636.17</v>
      </c>
      <c r="L5236" s="5">
        <v>4525001</v>
      </c>
      <c r="M5236" s="6">
        <v>24.483671090000001</v>
      </c>
      <c r="AB5236" s="8" t="s">
        <v>7735</v>
      </c>
    </row>
    <row r="5237" spans="1:28" x14ac:dyDescent="0.35">
      <c r="A5237" t="s">
        <v>4236</v>
      </c>
      <c r="B5237" t="s">
        <v>9766</v>
      </c>
      <c r="C5237" t="s">
        <v>9766</v>
      </c>
      <c r="G5237" s="1">
        <v>-624991.3186444192</v>
      </c>
      <c r="H5237" s="1">
        <v>-2.20555382492887E-2</v>
      </c>
      <c r="K5237" s="4">
        <v>110788636.17</v>
      </c>
      <c r="L5237" s="5">
        <v>4525001</v>
      </c>
      <c r="M5237" s="6">
        <v>24.483671090000001</v>
      </c>
      <c r="AB5237" s="8" t="s">
        <v>7735</v>
      </c>
    </row>
    <row r="5238" spans="1:28" x14ac:dyDescent="0.35">
      <c r="A5238" t="s">
        <v>4236</v>
      </c>
      <c r="B5238" t="s">
        <v>9767</v>
      </c>
      <c r="C5238" t="s">
        <v>9767</v>
      </c>
      <c r="G5238" s="1">
        <v>-565058.10203476145</v>
      </c>
      <c r="H5238" s="1">
        <v>-2.3540916507536699E-2</v>
      </c>
      <c r="K5238" s="4">
        <v>110788636.17</v>
      </c>
      <c r="L5238" s="5">
        <v>4525001</v>
      </c>
      <c r="M5238" s="6">
        <v>24.483671090000001</v>
      </c>
      <c r="AB5238" s="8" t="s">
        <v>7735</v>
      </c>
    </row>
    <row r="5239" spans="1:28" x14ac:dyDescent="0.35">
      <c r="A5239" t="s">
        <v>4236</v>
      </c>
      <c r="B5239" t="s">
        <v>9768</v>
      </c>
      <c r="C5239" t="s">
        <v>9768</v>
      </c>
      <c r="G5239" s="1">
        <v>624991.3186444192</v>
      </c>
      <c r="H5239" s="1">
        <v>-8.4218889918050103E-3</v>
      </c>
      <c r="K5239" s="4">
        <v>110788636.17</v>
      </c>
      <c r="L5239" s="5">
        <v>4525001</v>
      </c>
      <c r="M5239" s="6">
        <v>24.483671090000001</v>
      </c>
      <c r="AB5239" s="8" t="s">
        <v>7735</v>
      </c>
    </row>
    <row r="5240" spans="1:28" x14ac:dyDescent="0.35">
      <c r="A5240" t="s">
        <v>4236</v>
      </c>
      <c r="B5240" t="s">
        <v>9769</v>
      </c>
      <c r="C5240" t="s">
        <v>9769</v>
      </c>
      <c r="G5240" s="1">
        <v>574376.27163150487</v>
      </c>
      <c r="H5240" s="1">
        <v>-8.9377144133291897E-3</v>
      </c>
      <c r="K5240" s="4">
        <v>110788636.17</v>
      </c>
      <c r="L5240" s="5">
        <v>4525001</v>
      </c>
      <c r="M5240" s="6">
        <v>24.483671090000001</v>
      </c>
      <c r="AB5240" s="8" t="s">
        <v>7735</v>
      </c>
    </row>
    <row r="5241" spans="1:28" x14ac:dyDescent="0.35">
      <c r="A5241" t="s">
        <v>4236</v>
      </c>
      <c r="B5241" t="s">
        <v>9770</v>
      </c>
      <c r="C5241" t="s">
        <v>9770</v>
      </c>
      <c r="G5241" s="1">
        <v>570596.25943660014</v>
      </c>
      <c r="H5241" s="1">
        <v>-1.09420127277466E-2</v>
      </c>
      <c r="K5241" s="4">
        <v>110788636.17</v>
      </c>
      <c r="L5241" s="5">
        <v>4525001</v>
      </c>
      <c r="M5241" s="6">
        <v>24.483671090000001</v>
      </c>
      <c r="AB5241" s="8" t="s">
        <v>7735</v>
      </c>
    </row>
    <row r="5242" spans="1:28" x14ac:dyDescent="0.35">
      <c r="A5242" t="s">
        <v>4236</v>
      </c>
      <c r="B5242" t="s">
        <v>9771</v>
      </c>
      <c r="C5242" t="s">
        <v>9771</v>
      </c>
      <c r="G5242" s="1">
        <v>-630754.12793380988</v>
      </c>
      <c r="H5242" s="1">
        <v>-2.11833555898545E-2</v>
      </c>
      <c r="K5242" s="4">
        <v>110788636.17</v>
      </c>
      <c r="L5242" s="5">
        <v>4525001</v>
      </c>
      <c r="M5242" s="6">
        <v>24.483671090000001</v>
      </c>
      <c r="AB5242" s="8" t="s">
        <v>7735</v>
      </c>
    </row>
    <row r="5243" spans="1:28" x14ac:dyDescent="0.35">
      <c r="A5243" t="s">
        <v>4236</v>
      </c>
      <c r="B5243" t="s">
        <v>9772</v>
      </c>
      <c r="C5243" t="s">
        <v>9772</v>
      </c>
      <c r="G5243" s="1">
        <v>-570596.25943660014</v>
      </c>
      <c r="H5243" s="1">
        <v>-2.2529199467864001E-2</v>
      </c>
      <c r="K5243" s="4">
        <v>110788636.17</v>
      </c>
      <c r="L5243" s="5">
        <v>4525001</v>
      </c>
      <c r="M5243" s="6">
        <v>24.483671090000001</v>
      </c>
      <c r="AB5243" s="8" t="s">
        <v>7735</v>
      </c>
    </row>
    <row r="5244" spans="1:28" x14ac:dyDescent="0.35">
      <c r="A5244" t="s">
        <v>4236</v>
      </c>
      <c r="B5244" t="s">
        <v>9773</v>
      </c>
      <c r="C5244" t="s">
        <v>9773</v>
      </c>
      <c r="G5244" s="1">
        <v>630754.12793380988</v>
      </c>
      <c r="H5244" s="1">
        <v>-8.1274424922991601E-3</v>
      </c>
      <c r="K5244" s="4">
        <v>110788636.17</v>
      </c>
      <c r="L5244" s="5">
        <v>4525001</v>
      </c>
      <c r="M5244" s="6">
        <v>24.483671090000001</v>
      </c>
      <c r="AB5244" s="8" t="s">
        <v>7735</v>
      </c>
    </row>
    <row r="5245" spans="1:28" x14ac:dyDescent="0.35">
      <c r="A5245" t="s">
        <v>4236</v>
      </c>
      <c r="B5245" t="s">
        <v>9774</v>
      </c>
      <c r="C5245" t="s">
        <v>9774</v>
      </c>
      <c r="G5245" s="1">
        <v>517783.53091501852</v>
      </c>
      <c r="H5245" s="1">
        <v>-1.0577913689941199E-2</v>
      </c>
      <c r="K5245" s="4">
        <v>110788636.17</v>
      </c>
      <c r="L5245" s="5">
        <v>4525001</v>
      </c>
      <c r="M5245" s="6">
        <v>24.483671090000001</v>
      </c>
      <c r="AB5245" s="8" t="s">
        <v>7735</v>
      </c>
    </row>
    <row r="5246" spans="1:28" x14ac:dyDescent="0.35">
      <c r="A5246" t="s">
        <v>4236</v>
      </c>
      <c r="B5246" t="s">
        <v>9775</v>
      </c>
      <c r="C5246" t="s">
        <v>9775</v>
      </c>
      <c r="G5246" s="1">
        <v>575519.06601601152</v>
      </c>
      <c r="H5246" s="1">
        <v>-1.0975543862190001E-2</v>
      </c>
      <c r="K5246" s="4">
        <v>110788636.17</v>
      </c>
      <c r="L5246" s="5">
        <v>4525001</v>
      </c>
      <c r="M5246" s="6">
        <v>24.483671090000001</v>
      </c>
      <c r="AB5246" s="8" t="s">
        <v>7735</v>
      </c>
    </row>
    <row r="5247" spans="1:28" x14ac:dyDescent="0.35">
      <c r="A5247" t="s">
        <v>4236</v>
      </c>
      <c r="B5247" t="s">
        <v>9776</v>
      </c>
      <c r="C5247" t="s">
        <v>9776</v>
      </c>
      <c r="G5247" s="1">
        <v>574376.27163150487</v>
      </c>
      <c r="H5247" s="1">
        <v>-9.9152977526258904E-3</v>
      </c>
      <c r="K5247" s="4">
        <v>110788636.17</v>
      </c>
      <c r="L5247" s="5">
        <v>4525001</v>
      </c>
      <c r="M5247" s="6">
        <v>24.483671090000001</v>
      </c>
      <c r="AB5247" s="8" t="s">
        <v>7735</v>
      </c>
    </row>
    <row r="5248" spans="1:28" x14ac:dyDescent="0.35">
      <c r="A5248" t="s">
        <v>4236</v>
      </c>
      <c r="B5248" t="s">
        <v>9777</v>
      </c>
      <c r="C5248" t="s">
        <v>9777</v>
      </c>
      <c r="G5248" s="1">
        <v>766170.37876110617</v>
      </c>
      <c r="H5248" s="1">
        <v>-1.3921203034728999E-2</v>
      </c>
      <c r="K5248" s="4">
        <v>110788636.17</v>
      </c>
      <c r="L5248" s="5">
        <v>4525001</v>
      </c>
      <c r="M5248" s="6">
        <v>24.483671090000001</v>
      </c>
      <c r="AB5248" s="8" t="s">
        <v>7735</v>
      </c>
    </row>
    <row r="5249" spans="1:28" x14ac:dyDescent="0.35">
      <c r="A5249" t="s">
        <v>4236</v>
      </c>
      <c r="B5249" t="s">
        <v>9778</v>
      </c>
      <c r="C5249" t="s">
        <v>9778</v>
      </c>
      <c r="G5249" s="1">
        <v>-766170.37876110617</v>
      </c>
      <c r="H5249" s="1">
        <v>-1.9699717102329799E-2</v>
      </c>
      <c r="K5249" s="4">
        <v>110788636.17</v>
      </c>
      <c r="L5249" s="5">
        <v>4525001</v>
      </c>
      <c r="M5249" s="6">
        <v>24.483671090000001</v>
      </c>
      <c r="AB5249" s="8" t="s">
        <v>7735</v>
      </c>
    </row>
    <row r="5250" spans="1:28" x14ac:dyDescent="0.35">
      <c r="A5250" t="s">
        <v>4236</v>
      </c>
      <c r="B5250" t="s">
        <v>9779</v>
      </c>
      <c r="C5250" t="s">
        <v>9779</v>
      </c>
      <c r="G5250" s="1">
        <v>-574376.27163150487</v>
      </c>
      <c r="H5250" s="1">
        <v>-2.2098718381740299E-2</v>
      </c>
      <c r="K5250" s="4">
        <v>110788636.17</v>
      </c>
      <c r="L5250" s="5">
        <v>4525001</v>
      </c>
      <c r="M5250" s="6">
        <v>24.483671090000001</v>
      </c>
      <c r="AB5250" s="8" t="s">
        <v>7735</v>
      </c>
    </row>
    <row r="5251" spans="1:28" x14ac:dyDescent="0.35">
      <c r="A5251" t="s">
        <v>4236</v>
      </c>
      <c r="B5251" t="s">
        <v>9780</v>
      </c>
      <c r="C5251" t="s">
        <v>9780</v>
      </c>
      <c r="G5251" s="1">
        <v>517783.53091501852</v>
      </c>
      <c r="H5251" s="1">
        <v>2.4523091146559498E-3</v>
      </c>
      <c r="K5251" s="4">
        <v>110788636.17</v>
      </c>
      <c r="L5251" s="5">
        <v>4525001</v>
      </c>
      <c r="M5251" s="6">
        <v>24.483671090000001</v>
      </c>
      <c r="AB5251" s="8" t="s">
        <v>7735</v>
      </c>
    </row>
    <row r="5252" spans="1:28" x14ac:dyDescent="0.35">
      <c r="A5252" t="s">
        <v>4236</v>
      </c>
      <c r="B5252" t="s">
        <v>9781</v>
      </c>
      <c r="C5252" t="s">
        <v>9781</v>
      </c>
      <c r="G5252" s="1">
        <v>-575519.06601601152</v>
      </c>
      <c r="H5252" s="1">
        <v>-6.7039182683743001E-4</v>
      </c>
      <c r="K5252" s="4">
        <v>110788636.17</v>
      </c>
      <c r="L5252" s="5">
        <v>4525001</v>
      </c>
      <c r="M5252" s="6">
        <v>24.483671090000001</v>
      </c>
      <c r="AB5252" s="8" t="s">
        <v>7735</v>
      </c>
    </row>
    <row r="5253" spans="1:28" x14ac:dyDescent="0.35">
      <c r="A5253" t="s">
        <v>4236</v>
      </c>
      <c r="B5253" t="s">
        <v>9782</v>
      </c>
      <c r="C5253" t="s">
        <v>9782</v>
      </c>
      <c r="G5253" s="1">
        <v>-517783.53091501852</v>
      </c>
      <c r="H5253" s="1">
        <v>-1.64463522389E-3</v>
      </c>
      <c r="K5253" s="4">
        <v>110788636.17</v>
      </c>
      <c r="L5253" s="5">
        <v>4525001</v>
      </c>
      <c r="M5253" s="6">
        <v>24.483671090000001</v>
      </c>
      <c r="AB5253" s="8" t="s">
        <v>7735</v>
      </c>
    </row>
    <row r="5254" spans="1:28" x14ac:dyDescent="0.35">
      <c r="A5254" t="s">
        <v>4236</v>
      </c>
      <c r="B5254" t="s">
        <v>9783</v>
      </c>
      <c r="C5254" t="s">
        <v>9783</v>
      </c>
      <c r="G5254" s="1">
        <v>575519.06601601152</v>
      </c>
      <c r="H5254" s="1">
        <v>2.7262968107591599E-3</v>
      </c>
      <c r="K5254" s="4">
        <v>110788636.17</v>
      </c>
      <c r="L5254" s="5">
        <v>4525001</v>
      </c>
      <c r="M5254" s="6">
        <v>24.483671090000001</v>
      </c>
      <c r="AB5254" s="8" t="s">
        <v>7735</v>
      </c>
    </row>
    <row r="5255" spans="1:28" x14ac:dyDescent="0.35">
      <c r="A5255" t="s">
        <v>4236</v>
      </c>
      <c r="B5255" t="s">
        <v>9784</v>
      </c>
      <c r="C5255" t="s">
        <v>9784</v>
      </c>
      <c r="G5255" s="1">
        <v>572598.59147782857</v>
      </c>
      <c r="H5255" s="1">
        <v>-8.0970361568236202E-3</v>
      </c>
      <c r="K5255" s="4">
        <v>110788636.17</v>
      </c>
      <c r="L5255" s="5">
        <v>4525001</v>
      </c>
      <c r="M5255" s="6">
        <v>24.483671090000001</v>
      </c>
      <c r="AB5255" s="8" t="s">
        <v>7735</v>
      </c>
    </row>
    <row r="5256" spans="1:28" x14ac:dyDescent="0.35">
      <c r="A5256" t="s">
        <v>4236</v>
      </c>
      <c r="B5256" t="s">
        <v>9785</v>
      </c>
      <c r="C5256" t="s">
        <v>9785</v>
      </c>
      <c r="G5256" s="1">
        <v>1072058.3423472617</v>
      </c>
      <c r="H5256" s="1">
        <v>-1.25913451239955E-2</v>
      </c>
      <c r="K5256" s="4">
        <v>110788636.17</v>
      </c>
      <c r="L5256" s="5">
        <v>4525001</v>
      </c>
      <c r="M5256" s="6">
        <v>24.483671090000001</v>
      </c>
      <c r="AB5256" s="8" t="s">
        <v>7735</v>
      </c>
    </row>
    <row r="5257" spans="1:28" x14ac:dyDescent="0.35">
      <c r="A5257" t="s">
        <v>4236</v>
      </c>
      <c r="B5257" t="s">
        <v>9786</v>
      </c>
      <c r="C5257" t="s">
        <v>9786</v>
      </c>
      <c r="G5257" s="1">
        <v>3044609.3572652773</v>
      </c>
      <c r="H5257" s="1">
        <v>-1.7150351327671299E-3</v>
      </c>
      <c r="K5257" s="4">
        <v>110788636.17</v>
      </c>
      <c r="L5257" s="5">
        <v>4525001</v>
      </c>
      <c r="M5257" s="6">
        <v>24.483671090000001</v>
      </c>
      <c r="AB5257" s="8" t="s">
        <v>7735</v>
      </c>
    </row>
    <row r="5258" spans="1:28" x14ac:dyDescent="0.35">
      <c r="A5258" t="s">
        <v>4236</v>
      </c>
      <c r="B5258" t="s">
        <v>9787</v>
      </c>
      <c r="C5258" t="s">
        <v>9787</v>
      </c>
      <c r="G5258" s="1">
        <v>4116667.6996125402</v>
      </c>
      <c r="H5258" s="1">
        <v>-5.4367823205143398E-5</v>
      </c>
      <c r="K5258" s="4">
        <v>110788636.17</v>
      </c>
      <c r="L5258" s="5">
        <v>4525001</v>
      </c>
      <c r="M5258" s="6">
        <v>24.483671090000001</v>
      </c>
      <c r="AB5258" s="8" t="s">
        <v>7735</v>
      </c>
    </row>
    <row r="5259" spans="1:28" x14ac:dyDescent="0.35">
      <c r="A5259" t="s">
        <v>4236</v>
      </c>
      <c r="B5259" t="s">
        <v>9788</v>
      </c>
      <c r="C5259" t="s">
        <v>9788</v>
      </c>
      <c r="G5259" s="1">
        <v>-1072058.3423472617</v>
      </c>
      <c r="H5259" s="1">
        <v>-1.07580610794065E-2</v>
      </c>
      <c r="K5259" s="4">
        <v>110788636.17</v>
      </c>
      <c r="L5259" s="5">
        <v>4525001</v>
      </c>
      <c r="M5259" s="6">
        <v>24.483671090000001</v>
      </c>
      <c r="AB5259" s="8" t="s">
        <v>7735</v>
      </c>
    </row>
    <row r="5260" spans="1:28" x14ac:dyDescent="0.35">
      <c r="A5260" t="s">
        <v>4236</v>
      </c>
      <c r="B5260" t="s">
        <v>9789</v>
      </c>
      <c r="C5260" t="s">
        <v>9789</v>
      </c>
      <c r="G5260" s="1">
        <v>-3044609.3572652773</v>
      </c>
      <c r="H5260" s="1">
        <v>-1.22775248317942E-3</v>
      </c>
      <c r="K5260" s="4">
        <v>110788636.17</v>
      </c>
      <c r="L5260" s="5">
        <v>4525001</v>
      </c>
      <c r="M5260" s="6">
        <v>24.483671090000001</v>
      </c>
      <c r="AB5260" s="8" t="s">
        <v>7735</v>
      </c>
    </row>
    <row r="5261" spans="1:28" x14ac:dyDescent="0.35">
      <c r="A5261" t="s">
        <v>4236</v>
      </c>
      <c r="B5261" t="s">
        <v>9790</v>
      </c>
      <c r="C5261" t="s">
        <v>9790</v>
      </c>
      <c r="G5261" s="1">
        <v>510487.22830624843</v>
      </c>
      <c r="H5261" s="1">
        <v>-4.5560344651790503E-3</v>
      </c>
      <c r="K5261" s="4">
        <v>110788636.17</v>
      </c>
      <c r="L5261" s="5">
        <v>4525001</v>
      </c>
      <c r="M5261" s="6">
        <v>24.483671090000001</v>
      </c>
      <c r="AB5261" s="8" t="s">
        <v>7735</v>
      </c>
    </row>
    <row r="5262" spans="1:28" x14ac:dyDescent="0.35">
      <c r="A5262" t="s">
        <v>4236</v>
      </c>
      <c r="B5262" t="s">
        <v>9791</v>
      </c>
      <c r="C5262" t="s">
        <v>9791</v>
      </c>
      <c r="G5262" s="1">
        <v>568125.08867352258</v>
      </c>
      <c r="H5262" s="1">
        <v>-5.26923419032891E-3</v>
      </c>
      <c r="K5262" s="4">
        <v>110788636.17</v>
      </c>
      <c r="L5262" s="5">
        <v>4525001</v>
      </c>
      <c r="M5262" s="6">
        <v>24.483671090000001</v>
      </c>
      <c r="AB5262" s="8" t="s">
        <v>7735</v>
      </c>
    </row>
    <row r="5263" spans="1:28" x14ac:dyDescent="0.35">
      <c r="A5263" t="s">
        <v>4236</v>
      </c>
      <c r="B5263" t="s">
        <v>9792</v>
      </c>
      <c r="C5263" t="s">
        <v>9792</v>
      </c>
      <c r="G5263" s="1">
        <v>3031892.106935136</v>
      </c>
      <c r="H5263" s="1">
        <v>-3.2482853420471501E-4</v>
      </c>
      <c r="K5263" s="4">
        <v>110788636.17</v>
      </c>
      <c r="L5263" s="5">
        <v>4525001</v>
      </c>
      <c r="M5263" s="6">
        <v>24.483671090000001</v>
      </c>
      <c r="AB5263" s="8" t="s">
        <v>7735</v>
      </c>
    </row>
    <row r="5264" spans="1:28" x14ac:dyDescent="0.35">
      <c r="A5264" t="s">
        <v>4236</v>
      </c>
      <c r="B5264" t="s">
        <v>9793</v>
      </c>
      <c r="C5264" t="s">
        <v>9793</v>
      </c>
      <c r="G5264" s="1">
        <v>3031892.106935136</v>
      </c>
      <c r="H5264" s="1">
        <v>-8.73259869625101E-5</v>
      </c>
      <c r="K5264" s="4">
        <v>110788636.17</v>
      </c>
      <c r="L5264" s="5">
        <v>4525001</v>
      </c>
      <c r="M5264" s="6">
        <v>24.483671090000001</v>
      </c>
      <c r="AB5264" s="8" t="s">
        <v>7735</v>
      </c>
    </row>
    <row r="5265" spans="1:28" x14ac:dyDescent="0.35">
      <c r="A5265" t="s">
        <v>4236</v>
      </c>
      <c r="B5265" t="s">
        <v>9794</v>
      </c>
      <c r="C5265" t="s">
        <v>9794</v>
      </c>
      <c r="G5265" s="1">
        <v>-572598.59147782857</v>
      </c>
      <c r="H5265" s="1">
        <v>-6.5619245257778798E-3</v>
      </c>
      <c r="K5265" s="4">
        <v>110788636.17</v>
      </c>
      <c r="L5265" s="5">
        <v>4525001</v>
      </c>
      <c r="M5265" s="6">
        <v>24.483671090000001</v>
      </c>
      <c r="AB5265" s="8" t="s">
        <v>7735</v>
      </c>
    </row>
    <row r="5266" spans="1:28" x14ac:dyDescent="0.35">
      <c r="A5266" t="s">
        <v>4236</v>
      </c>
      <c r="B5266" t="s">
        <v>9795</v>
      </c>
      <c r="C5266" t="s">
        <v>9795</v>
      </c>
      <c r="G5266" s="1">
        <v>-3031892.106935136</v>
      </c>
      <c r="H5266" s="1">
        <v>5.4507102700393896E-4</v>
      </c>
      <c r="K5266" s="4">
        <v>110788636.17</v>
      </c>
      <c r="L5266" s="5">
        <v>4525001</v>
      </c>
      <c r="M5266" s="6">
        <v>24.483671090000001</v>
      </c>
      <c r="AB5266" s="8" t="s">
        <v>7735</v>
      </c>
    </row>
    <row r="5267" spans="1:28" x14ac:dyDescent="0.35">
      <c r="A5267" t="s">
        <v>4236</v>
      </c>
      <c r="B5267" t="s">
        <v>9796</v>
      </c>
      <c r="C5267" t="s">
        <v>9796</v>
      </c>
      <c r="G5267" s="1">
        <v>572598.59147782857</v>
      </c>
      <c r="H5267" s="1">
        <v>3.7424675278302798E-4</v>
      </c>
      <c r="K5267" s="4">
        <v>110788636.17</v>
      </c>
      <c r="L5267" s="5">
        <v>4525001</v>
      </c>
      <c r="M5267" s="6">
        <v>24.483671090000001</v>
      </c>
      <c r="AB5267" s="8" t="s">
        <v>7735</v>
      </c>
    </row>
    <row r="5268" spans="1:28" x14ac:dyDescent="0.35">
      <c r="A5268" t="s">
        <v>4236</v>
      </c>
      <c r="B5268" t="s">
        <v>9797</v>
      </c>
      <c r="C5268" t="s">
        <v>9797</v>
      </c>
      <c r="G5268" s="1">
        <v>515869.10613413708</v>
      </c>
      <c r="H5268" s="1">
        <v>-7.1483232602730304E-3</v>
      </c>
      <c r="K5268" s="4">
        <v>110788636.17</v>
      </c>
      <c r="L5268" s="5">
        <v>4525001</v>
      </c>
      <c r="M5268" s="6">
        <v>24.483671090000001</v>
      </c>
      <c r="AB5268" s="8" t="s">
        <v>7735</v>
      </c>
    </row>
    <row r="5269" spans="1:28" x14ac:dyDescent="0.35">
      <c r="A5269" t="s">
        <v>4236</v>
      </c>
      <c r="B5269" t="s">
        <v>9798</v>
      </c>
      <c r="C5269" t="s">
        <v>9798</v>
      </c>
      <c r="G5269" s="1">
        <v>510487.22830624843</v>
      </c>
      <c r="H5269" s="1">
        <v>2.73754846703511E-3</v>
      </c>
      <c r="K5269" s="4">
        <v>110788636.17</v>
      </c>
      <c r="L5269" s="5">
        <v>4525001</v>
      </c>
      <c r="M5269" s="6">
        <v>24.483671090000001</v>
      </c>
      <c r="AB5269" s="8" t="s">
        <v>7735</v>
      </c>
    </row>
    <row r="5270" spans="1:28" x14ac:dyDescent="0.35">
      <c r="A5270" t="s">
        <v>4236</v>
      </c>
      <c r="B5270" t="s">
        <v>9799</v>
      </c>
      <c r="C5270" t="s">
        <v>9799</v>
      </c>
      <c r="G5270" s="1">
        <v>-568125.08867352258</v>
      </c>
      <c r="H5270" s="1">
        <v>-2.6793501578402101E-3</v>
      </c>
      <c r="K5270" s="4">
        <v>110788636.17</v>
      </c>
      <c r="L5270" s="5">
        <v>4525001</v>
      </c>
      <c r="M5270" s="6">
        <v>24.483671090000001</v>
      </c>
      <c r="AB5270" s="8" t="s">
        <v>7735</v>
      </c>
    </row>
    <row r="5271" spans="1:28" x14ac:dyDescent="0.35">
      <c r="A5271" t="s">
        <v>4236</v>
      </c>
      <c r="B5271" t="s">
        <v>9800</v>
      </c>
      <c r="C5271" t="s">
        <v>9800</v>
      </c>
      <c r="G5271" s="1">
        <v>-510487.22830624843</v>
      </c>
      <c r="H5271" s="1">
        <v>-3.5890528774953699E-3</v>
      </c>
      <c r="K5271" s="4">
        <v>110788636.17</v>
      </c>
      <c r="L5271" s="5">
        <v>4525001</v>
      </c>
      <c r="M5271" s="6">
        <v>24.483671090000001</v>
      </c>
      <c r="AB5271" s="8" t="s">
        <v>7735</v>
      </c>
    </row>
    <row r="5272" spans="1:28" x14ac:dyDescent="0.35">
      <c r="A5272" t="s">
        <v>4236</v>
      </c>
      <c r="B5272" t="s">
        <v>9801</v>
      </c>
      <c r="C5272" t="s">
        <v>9801</v>
      </c>
      <c r="G5272" s="1">
        <v>568125.08867352258</v>
      </c>
      <c r="H5272" s="1">
        <v>3.5380002629843E-3</v>
      </c>
      <c r="K5272" s="4">
        <v>110788636.17</v>
      </c>
      <c r="L5272" s="5">
        <v>4525001</v>
      </c>
      <c r="M5272" s="6">
        <v>24.483671090000001</v>
      </c>
      <c r="AB5272" s="8" t="s">
        <v>7735</v>
      </c>
    </row>
    <row r="5273" spans="1:28" x14ac:dyDescent="0.35">
      <c r="A5273" t="s">
        <v>4236</v>
      </c>
      <c r="B5273" t="s">
        <v>9802</v>
      </c>
      <c r="C5273" t="s">
        <v>9802</v>
      </c>
      <c r="G5273" s="1">
        <v>499459.7508694331</v>
      </c>
      <c r="H5273" s="1">
        <v>-7.2504187679067796E-3</v>
      </c>
      <c r="K5273" s="4">
        <v>110788636.17</v>
      </c>
      <c r="L5273" s="5">
        <v>4525001</v>
      </c>
      <c r="M5273" s="6">
        <v>24.483671090000001</v>
      </c>
      <c r="AB5273" s="8" t="s">
        <v>7735</v>
      </c>
    </row>
    <row r="5274" spans="1:28" x14ac:dyDescent="0.35">
      <c r="A5274" t="s">
        <v>4236</v>
      </c>
      <c r="B5274" t="s">
        <v>9803</v>
      </c>
      <c r="C5274" t="s">
        <v>9803</v>
      </c>
      <c r="G5274" s="1">
        <v>557126.91365682147</v>
      </c>
      <c r="H5274" s="1">
        <v>-7.0247323921258297E-3</v>
      </c>
      <c r="K5274" s="4">
        <v>110788636.17</v>
      </c>
      <c r="L5274" s="5">
        <v>4525001</v>
      </c>
      <c r="M5274" s="6">
        <v>24.483671090000001</v>
      </c>
      <c r="AB5274" s="8" t="s">
        <v>7735</v>
      </c>
    </row>
    <row r="5275" spans="1:28" x14ac:dyDescent="0.35">
      <c r="A5275" t="s">
        <v>4236</v>
      </c>
      <c r="B5275" t="s">
        <v>9804</v>
      </c>
      <c r="C5275" t="s">
        <v>9804</v>
      </c>
      <c r="G5275" s="1">
        <v>3028580.9334620745</v>
      </c>
      <c r="H5275" s="1">
        <v>1.2596586618238599E-3</v>
      </c>
      <c r="K5275" s="4">
        <v>110788636.17</v>
      </c>
      <c r="L5275" s="5">
        <v>4525001</v>
      </c>
      <c r="M5275" s="6">
        <v>24.483671090000001</v>
      </c>
      <c r="AB5275" s="8" t="s">
        <v>7735</v>
      </c>
    </row>
    <row r="5276" spans="1:28" x14ac:dyDescent="0.35">
      <c r="A5276" t="s">
        <v>4236</v>
      </c>
      <c r="B5276" t="s">
        <v>9805</v>
      </c>
      <c r="C5276" t="s">
        <v>9805</v>
      </c>
      <c r="G5276" s="1">
        <v>515869.10613413708</v>
      </c>
      <c r="H5276" s="1">
        <v>3.2533504338491601E-3</v>
      </c>
      <c r="K5276" s="4">
        <v>110788636.17</v>
      </c>
      <c r="L5276" s="5">
        <v>4525001</v>
      </c>
      <c r="M5276" s="6">
        <v>24.483671090000001</v>
      </c>
      <c r="AB5276" s="8" t="s">
        <v>7735</v>
      </c>
    </row>
    <row r="5277" spans="1:28" x14ac:dyDescent="0.35">
      <c r="A5277" t="s">
        <v>4236</v>
      </c>
      <c r="B5277" t="s">
        <v>9806</v>
      </c>
      <c r="C5277" t="s">
        <v>9806</v>
      </c>
      <c r="G5277" s="1">
        <v>3028580.9334620745</v>
      </c>
      <c r="H5277" s="1">
        <v>1.00664959770454E-3</v>
      </c>
      <c r="K5277" s="4">
        <v>110788636.17</v>
      </c>
      <c r="L5277" s="5">
        <v>4525001</v>
      </c>
      <c r="M5277" s="6">
        <v>24.483671090000001</v>
      </c>
      <c r="AB5277" s="8" t="s">
        <v>7735</v>
      </c>
    </row>
    <row r="5278" spans="1:28" x14ac:dyDescent="0.35">
      <c r="A5278" t="s">
        <v>4236</v>
      </c>
      <c r="B5278" t="s">
        <v>9807</v>
      </c>
      <c r="C5278" t="s">
        <v>9807</v>
      </c>
      <c r="G5278" s="1">
        <v>-515869.10613413708</v>
      </c>
      <c r="H5278" s="1">
        <v>-3.5441135130865101E-3</v>
      </c>
      <c r="K5278" s="4">
        <v>110788636.17</v>
      </c>
      <c r="L5278" s="5">
        <v>4525001</v>
      </c>
      <c r="M5278" s="6">
        <v>24.483671090000001</v>
      </c>
      <c r="AB5278" s="8" t="s">
        <v>7735</v>
      </c>
    </row>
    <row r="5279" spans="1:28" x14ac:dyDescent="0.35">
      <c r="A5279" t="s">
        <v>4236</v>
      </c>
      <c r="B5279" t="s">
        <v>9808</v>
      </c>
      <c r="C5279" t="s">
        <v>9808</v>
      </c>
      <c r="G5279" s="1">
        <v>-3028580.9334620745</v>
      </c>
      <c r="H5279" s="1">
        <v>3.7766649375533699E-3</v>
      </c>
      <c r="K5279" s="4">
        <v>110788636.17</v>
      </c>
      <c r="L5279" s="5">
        <v>4525001</v>
      </c>
      <c r="M5279" s="6">
        <v>24.483671090000001</v>
      </c>
      <c r="AB5279" s="8" t="s">
        <v>7735</v>
      </c>
    </row>
    <row r="5280" spans="1:28" x14ac:dyDescent="0.35">
      <c r="A5280" t="s">
        <v>4236</v>
      </c>
      <c r="B5280" t="s">
        <v>9809</v>
      </c>
      <c r="C5280" t="s">
        <v>9809</v>
      </c>
      <c r="G5280" s="1">
        <v>498082.53712400264</v>
      </c>
      <c r="H5280" s="1">
        <v>-5.0866639015283198E-3</v>
      </c>
      <c r="K5280" s="4">
        <v>110788636.17</v>
      </c>
      <c r="L5280" s="5">
        <v>4525001</v>
      </c>
      <c r="M5280" s="6">
        <v>24.483671090000001</v>
      </c>
      <c r="AB5280" s="8" t="s">
        <v>7735</v>
      </c>
    </row>
    <row r="5281" spans="1:28" x14ac:dyDescent="0.35">
      <c r="A5281" t="s">
        <v>4236</v>
      </c>
      <c r="B5281" t="s">
        <v>9810</v>
      </c>
      <c r="C5281" t="s">
        <v>9810</v>
      </c>
      <c r="G5281" s="1">
        <v>499459.7508694331</v>
      </c>
      <c r="H5281" s="1">
        <v>9.8140356909038207E-3</v>
      </c>
      <c r="K5281" s="4">
        <v>110788636.17</v>
      </c>
      <c r="L5281" s="5">
        <v>4525001</v>
      </c>
      <c r="M5281" s="6">
        <v>24.483671090000001</v>
      </c>
      <c r="AB5281" s="8" t="s">
        <v>7735</v>
      </c>
    </row>
    <row r="5282" spans="1:28" x14ac:dyDescent="0.35">
      <c r="A5282" t="s">
        <v>4236</v>
      </c>
      <c r="B5282" t="s">
        <v>9811</v>
      </c>
      <c r="C5282" t="s">
        <v>9811</v>
      </c>
      <c r="G5282" s="1">
        <v>-557126.91365682147</v>
      </c>
      <c r="H5282" s="1">
        <v>1.1856187148890101E-2</v>
      </c>
      <c r="K5282" s="4">
        <v>110788636.17</v>
      </c>
      <c r="L5282" s="5">
        <v>4525001</v>
      </c>
      <c r="M5282" s="6">
        <v>24.483671090000001</v>
      </c>
      <c r="AB5282" s="8" t="s">
        <v>7735</v>
      </c>
    </row>
    <row r="5283" spans="1:28" x14ac:dyDescent="0.35">
      <c r="A5283" t="s">
        <v>4236</v>
      </c>
      <c r="B5283" t="s">
        <v>9812</v>
      </c>
      <c r="C5283" t="s">
        <v>9812</v>
      </c>
      <c r="G5283" s="1">
        <v>-499459.7508694331</v>
      </c>
      <c r="H5283" s="1">
        <v>1.1417271591104901E-2</v>
      </c>
      <c r="K5283" s="4">
        <v>110788636.17</v>
      </c>
      <c r="L5283" s="5">
        <v>4525001</v>
      </c>
      <c r="M5283" s="6">
        <v>24.483671090000001</v>
      </c>
      <c r="AB5283" s="8" t="s">
        <v>7735</v>
      </c>
    </row>
    <row r="5284" spans="1:28" x14ac:dyDescent="0.35">
      <c r="A5284" t="s">
        <v>4236</v>
      </c>
      <c r="B5284" t="s">
        <v>9813</v>
      </c>
      <c r="C5284" t="s">
        <v>9813</v>
      </c>
      <c r="G5284" s="1">
        <v>557126.91365682147</v>
      </c>
      <c r="H5284" s="1">
        <v>9.1471292766797697E-3</v>
      </c>
      <c r="K5284" s="4">
        <v>110788636.17</v>
      </c>
      <c r="L5284" s="5">
        <v>4525001</v>
      </c>
      <c r="M5284" s="6">
        <v>24.483671090000001</v>
      </c>
      <c r="AB5284" s="8" t="s">
        <v>7735</v>
      </c>
    </row>
    <row r="5285" spans="1:28" x14ac:dyDescent="0.35">
      <c r="A5285" t="s">
        <v>4236</v>
      </c>
      <c r="B5285" t="s">
        <v>9814</v>
      </c>
      <c r="C5285" t="s">
        <v>9814</v>
      </c>
      <c r="G5285" s="1">
        <v>505642.56151381222</v>
      </c>
      <c r="H5285" s="1">
        <v>-3.0324292543205001E-3</v>
      </c>
      <c r="K5285" s="4">
        <v>110788636.17</v>
      </c>
      <c r="L5285" s="5">
        <v>4525001</v>
      </c>
      <c r="M5285" s="6">
        <v>24.483671090000001</v>
      </c>
      <c r="AB5285" s="8" t="s">
        <v>7735</v>
      </c>
    </row>
    <row r="5286" spans="1:28" x14ac:dyDescent="0.35">
      <c r="A5286" t="s">
        <v>4236</v>
      </c>
      <c r="B5286" t="s">
        <v>9815</v>
      </c>
      <c r="C5286" t="s">
        <v>9815</v>
      </c>
      <c r="G5286" s="1">
        <v>691722.69672088348</v>
      </c>
      <c r="H5286" s="1">
        <v>-1.39492223104166E-3</v>
      </c>
      <c r="K5286" s="4">
        <v>110788636.17</v>
      </c>
      <c r="L5286" s="5">
        <v>4525001</v>
      </c>
      <c r="M5286" s="6">
        <v>24.483671090000001</v>
      </c>
      <c r="AB5286" s="8" t="s">
        <v>7735</v>
      </c>
    </row>
    <row r="5287" spans="1:28" x14ac:dyDescent="0.35">
      <c r="A5287" t="s">
        <v>4236</v>
      </c>
      <c r="B5287" t="s">
        <v>9816</v>
      </c>
      <c r="C5287" t="s">
        <v>9816</v>
      </c>
      <c r="G5287" s="1">
        <v>562342.74443738803</v>
      </c>
      <c r="H5287" s="1">
        <v>-2.7531995340369501E-3</v>
      </c>
      <c r="K5287" s="4">
        <v>110788636.17</v>
      </c>
      <c r="L5287" s="5">
        <v>4525001</v>
      </c>
      <c r="M5287" s="6">
        <v>24.483671090000001</v>
      </c>
      <c r="AB5287" s="8" t="s">
        <v>7735</v>
      </c>
    </row>
    <row r="5288" spans="1:28" x14ac:dyDescent="0.35">
      <c r="A5288" t="s">
        <v>4236</v>
      </c>
      <c r="B5288" t="s">
        <v>9817</v>
      </c>
      <c r="C5288" t="s">
        <v>9817</v>
      </c>
      <c r="G5288" s="1">
        <v>2977096.581319062</v>
      </c>
      <c r="H5288" s="1">
        <v>5.6491447612991496E-3</v>
      </c>
      <c r="K5288" s="4">
        <v>110788636.17</v>
      </c>
      <c r="L5288" s="5">
        <v>4525001</v>
      </c>
      <c r="M5288" s="6">
        <v>24.483671090000001</v>
      </c>
      <c r="AB5288" s="8" t="s">
        <v>7735</v>
      </c>
    </row>
    <row r="5289" spans="1:28" x14ac:dyDescent="0.35">
      <c r="A5289" t="s">
        <v>4236</v>
      </c>
      <c r="B5289" t="s">
        <v>9818</v>
      </c>
      <c r="C5289" t="s">
        <v>9818</v>
      </c>
      <c r="G5289" s="1">
        <v>498082.53712400264</v>
      </c>
      <c r="H5289" s="1">
        <v>1.32521499863106E-2</v>
      </c>
      <c r="K5289" s="4">
        <v>110788636.17</v>
      </c>
      <c r="L5289" s="5">
        <v>4525001</v>
      </c>
      <c r="M5289" s="6">
        <v>24.483671090000001</v>
      </c>
      <c r="AB5289" s="8" t="s">
        <v>7735</v>
      </c>
    </row>
    <row r="5290" spans="1:28" x14ac:dyDescent="0.35">
      <c r="A5290" t="s">
        <v>4236</v>
      </c>
      <c r="B5290" t="s">
        <v>9819</v>
      </c>
      <c r="C5290" t="s">
        <v>9819</v>
      </c>
      <c r="G5290" s="1">
        <v>2977096.581319062</v>
      </c>
      <c r="H5290" s="1">
        <v>3.0119320291530898E-3</v>
      </c>
      <c r="K5290" s="4">
        <v>110788636.17</v>
      </c>
      <c r="L5290" s="5">
        <v>4525001</v>
      </c>
      <c r="M5290" s="6">
        <v>24.483671090000001</v>
      </c>
      <c r="AB5290" s="8" t="s">
        <v>7735</v>
      </c>
    </row>
    <row r="5291" spans="1:28" x14ac:dyDescent="0.35">
      <c r="A5291" t="s">
        <v>4236</v>
      </c>
      <c r="B5291" t="s">
        <v>9820</v>
      </c>
      <c r="C5291" t="s">
        <v>9820</v>
      </c>
      <c r="G5291" s="1">
        <v>-498082.53712400264</v>
      </c>
      <c r="H5291" s="1">
        <v>1.5422354339578601E-2</v>
      </c>
      <c r="K5291" s="4">
        <v>110788636.17</v>
      </c>
      <c r="L5291" s="5">
        <v>4525001</v>
      </c>
      <c r="M5291" s="6">
        <v>24.483671090000001</v>
      </c>
      <c r="AB5291" s="8" t="s">
        <v>7735</v>
      </c>
    </row>
    <row r="5292" spans="1:28" x14ac:dyDescent="0.35">
      <c r="A5292" t="s">
        <v>4236</v>
      </c>
      <c r="B5292" t="s">
        <v>9821</v>
      </c>
      <c r="C5292" t="s">
        <v>9821</v>
      </c>
      <c r="G5292" s="1">
        <v>-2977096.581319062</v>
      </c>
      <c r="H5292" s="1">
        <v>1.0967583781705099E-2</v>
      </c>
      <c r="K5292" s="4">
        <v>110788636.17</v>
      </c>
      <c r="L5292" s="5">
        <v>4525001</v>
      </c>
      <c r="M5292" s="6">
        <v>24.483671090000001</v>
      </c>
      <c r="AB5292" s="8" t="s">
        <v>7735</v>
      </c>
    </row>
    <row r="5293" spans="1:28" x14ac:dyDescent="0.35">
      <c r="A5293" t="s">
        <v>4236</v>
      </c>
      <c r="B5293" t="s">
        <v>9822</v>
      </c>
      <c r="C5293" t="s">
        <v>9822</v>
      </c>
      <c r="G5293" s="1">
        <v>517236.55240619561</v>
      </c>
      <c r="H5293" s="1">
        <v>-6.14909470257734E-3</v>
      </c>
      <c r="K5293" s="4">
        <v>110788636.17</v>
      </c>
      <c r="L5293" s="5">
        <v>4525001</v>
      </c>
      <c r="M5293" s="6">
        <v>24.483671090000001</v>
      </c>
      <c r="AB5293" s="8" t="s">
        <v>7735</v>
      </c>
    </row>
    <row r="5294" spans="1:28" x14ac:dyDescent="0.35">
      <c r="A5294" t="s">
        <v>4236</v>
      </c>
      <c r="B5294" t="s">
        <v>9823</v>
      </c>
      <c r="C5294" t="s">
        <v>9823</v>
      </c>
      <c r="G5294" s="1">
        <v>709050.19448254071</v>
      </c>
      <c r="H5294" s="1">
        <v>-3.06734658986945E-3</v>
      </c>
      <c r="K5294" s="4">
        <v>110788636.17</v>
      </c>
      <c r="L5294" s="5">
        <v>4525001</v>
      </c>
      <c r="M5294" s="6">
        <v>24.483671090000001</v>
      </c>
      <c r="AB5294" s="8" t="s">
        <v>7735</v>
      </c>
    </row>
    <row r="5295" spans="1:28" x14ac:dyDescent="0.35">
      <c r="A5295" t="s">
        <v>4236</v>
      </c>
      <c r="B5295" t="s">
        <v>9824</v>
      </c>
      <c r="C5295" t="s">
        <v>9824</v>
      </c>
      <c r="G5295" s="1">
        <v>505642.56151381222</v>
      </c>
      <c r="H5295" s="1">
        <v>7.8633572389984006E-3</v>
      </c>
      <c r="K5295" s="4">
        <v>110788636.17</v>
      </c>
      <c r="L5295" s="5">
        <v>4525001</v>
      </c>
      <c r="M5295" s="6">
        <v>24.483671090000001</v>
      </c>
      <c r="AB5295" s="8" t="s">
        <v>7735</v>
      </c>
    </row>
    <row r="5296" spans="1:28" x14ac:dyDescent="0.35">
      <c r="A5296" t="s">
        <v>4236</v>
      </c>
      <c r="B5296" t="s">
        <v>9825</v>
      </c>
      <c r="C5296" t="s">
        <v>9825</v>
      </c>
      <c r="G5296" s="1">
        <v>-562342.74443738803</v>
      </c>
      <c r="H5296" s="1">
        <v>5.6437572547382601E-3</v>
      </c>
      <c r="K5296" s="4">
        <v>110788636.17</v>
      </c>
      <c r="L5296" s="5">
        <v>4525001</v>
      </c>
      <c r="M5296" s="6">
        <v>24.483671090000001</v>
      </c>
      <c r="AB5296" s="8" t="s">
        <v>7735</v>
      </c>
    </row>
    <row r="5297" spans="1:28" x14ac:dyDescent="0.35">
      <c r="A5297" t="s">
        <v>4236</v>
      </c>
      <c r="B5297" t="s">
        <v>9826</v>
      </c>
      <c r="C5297" t="s">
        <v>9826</v>
      </c>
      <c r="G5297" s="1">
        <v>-505642.56151381222</v>
      </c>
      <c r="H5297" s="1">
        <v>4.93478061513685E-3</v>
      </c>
      <c r="K5297" s="4">
        <v>110788636.17</v>
      </c>
      <c r="L5297" s="5">
        <v>4525001</v>
      </c>
      <c r="M5297" s="6">
        <v>24.483671090000001</v>
      </c>
      <c r="AB5297" s="8" t="s">
        <v>7735</v>
      </c>
    </row>
    <row r="5298" spans="1:28" x14ac:dyDescent="0.35">
      <c r="A5298" t="s">
        <v>4236</v>
      </c>
      <c r="B5298" t="s">
        <v>9827</v>
      </c>
      <c r="C5298" t="s">
        <v>9827</v>
      </c>
      <c r="G5298" s="1">
        <v>562342.74443738803</v>
      </c>
      <c r="H5298" s="1">
        <v>8.3632372792320706E-3</v>
      </c>
      <c r="K5298" s="4">
        <v>110788636.17</v>
      </c>
      <c r="L5298" s="5">
        <v>4525001</v>
      </c>
      <c r="M5298" s="6">
        <v>24.483671090000001</v>
      </c>
      <c r="AB5298" s="8" t="s">
        <v>7735</v>
      </c>
    </row>
    <row r="5299" spans="1:28" x14ac:dyDescent="0.35">
      <c r="A5299" t="s">
        <v>4236</v>
      </c>
      <c r="B5299" t="s">
        <v>9828</v>
      </c>
      <c r="C5299" t="s">
        <v>9828</v>
      </c>
      <c r="G5299" s="1">
        <v>530627.75839899911</v>
      </c>
      <c r="H5299" s="1">
        <v>-8.2591594654814297E-3</v>
      </c>
      <c r="K5299" s="4">
        <v>110788636.17</v>
      </c>
      <c r="L5299" s="5">
        <v>4525001</v>
      </c>
      <c r="M5299" s="6">
        <v>24.483671090000001</v>
      </c>
      <c r="AB5299" s="8" t="s">
        <v>7735</v>
      </c>
    </row>
    <row r="5300" spans="1:28" x14ac:dyDescent="0.35">
      <c r="A5300" t="s">
        <v>4236</v>
      </c>
      <c r="B5300" t="s">
        <v>9829</v>
      </c>
      <c r="C5300" t="s">
        <v>9829</v>
      </c>
      <c r="G5300" s="1">
        <v>517236.55240619561</v>
      </c>
      <c r="H5300" s="1">
        <v>8.4978472808933305E-3</v>
      </c>
      <c r="K5300" s="4">
        <v>110788636.17</v>
      </c>
      <c r="L5300" s="5">
        <v>4525001</v>
      </c>
      <c r="M5300" s="6">
        <v>24.483671090000001</v>
      </c>
      <c r="AB5300" s="8" t="s">
        <v>7735</v>
      </c>
    </row>
    <row r="5301" spans="1:28" x14ac:dyDescent="0.35">
      <c r="A5301" t="s">
        <v>4236</v>
      </c>
      <c r="B5301" t="s">
        <v>9830</v>
      </c>
      <c r="C5301" t="s">
        <v>9830</v>
      </c>
      <c r="G5301" s="1">
        <v>691722.69672088348</v>
      </c>
      <c r="H5301" s="1">
        <v>8.3640982294430205E-3</v>
      </c>
      <c r="K5301" s="4">
        <v>110788636.17</v>
      </c>
      <c r="L5301" s="5">
        <v>4525001</v>
      </c>
      <c r="M5301" s="6">
        <v>24.483671090000001</v>
      </c>
      <c r="AB5301" s="8" t="s">
        <v>7735</v>
      </c>
    </row>
    <row r="5302" spans="1:28" x14ac:dyDescent="0.35">
      <c r="A5302" t="s">
        <v>4236</v>
      </c>
      <c r="B5302" t="s">
        <v>9831</v>
      </c>
      <c r="C5302" t="s">
        <v>9831</v>
      </c>
      <c r="G5302" s="1">
        <v>-691722.69672088348</v>
      </c>
      <c r="H5302" s="1">
        <v>7.13027942417004E-3</v>
      </c>
      <c r="K5302" s="4">
        <v>110788636.17</v>
      </c>
      <c r="L5302" s="5">
        <v>4525001</v>
      </c>
      <c r="M5302" s="6">
        <v>24.483671090000001</v>
      </c>
      <c r="AB5302" s="8" t="s">
        <v>7735</v>
      </c>
    </row>
    <row r="5303" spans="1:28" x14ac:dyDescent="0.35">
      <c r="A5303" t="s">
        <v>4236</v>
      </c>
      <c r="B5303" t="s">
        <v>9832</v>
      </c>
      <c r="C5303" t="s">
        <v>9832</v>
      </c>
      <c r="G5303" s="1">
        <v>-517236.55240619561</v>
      </c>
      <c r="H5303" s="1">
        <v>5.8652314603217896E-3</v>
      </c>
      <c r="K5303" s="4">
        <v>110788636.17</v>
      </c>
      <c r="L5303" s="5">
        <v>4525001</v>
      </c>
      <c r="M5303" s="6">
        <v>24.483671090000001</v>
      </c>
      <c r="AB5303" s="8" t="s">
        <v>7735</v>
      </c>
    </row>
    <row r="5304" spans="1:28" x14ac:dyDescent="0.35">
      <c r="A5304" t="s">
        <v>4236</v>
      </c>
      <c r="B5304" t="s">
        <v>9833</v>
      </c>
      <c r="C5304" t="s">
        <v>9833</v>
      </c>
      <c r="G5304" s="1">
        <v>530627.75839899911</v>
      </c>
      <c r="H5304" s="1">
        <v>4.9229778507253697E-5</v>
      </c>
      <c r="K5304" s="4">
        <v>110788636.17</v>
      </c>
      <c r="L5304" s="5">
        <v>4525001</v>
      </c>
      <c r="M5304" s="6">
        <v>24.483671090000001</v>
      </c>
      <c r="AB5304" s="8" t="s">
        <v>7735</v>
      </c>
    </row>
    <row r="5305" spans="1:28" x14ac:dyDescent="0.35">
      <c r="A5305" t="s">
        <v>4236</v>
      </c>
      <c r="B5305" t="s">
        <v>9834</v>
      </c>
      <c r="C5305" t="s">
        <v>9834</v>
      </c>
      <c r="G5305" s="1">
        <v>709050.19448254071</v>
      </c>
      <c r="H5305" s="1">
        <v>-1.68578839228541E-3</v>
      </c>
      <c r="K5305" s="4">
        <v>110788636.17</v>
      </c>
      <c r="L5305" s="5">
        <v>4525001</v>
      </c>
      <c r="M5305" s="6">
        <v>24.483671090000001</v>
      </c>
      <c r="AB5305" s="8" t="s">
        <v>7735</v>
      </c>
    </row>
    <row r="5306" spans="1:28" x14ac:dyDescent="0.35">
      <c r="A5306" t="s">
        <v>4236</v>
      </c>
      <c r="B5306" t="s">
        <v>9835</v>
      </c>
      <c r="C5306" t="s">
        <v>9835</v>
      </c>
      <c r="G5306" s="1">
        <v>-709050.19448254071</v>
      </c>
      <c r="H5306" s="1">
        <v>-3.53982209722071E-3</v>
      </c>
      <c r="K5306" s="4">
        <v>110788636.17</v>
      </c>
      <c r="L5306" s="5">
        <v>4525001</v>
      </c>
      <c r="M5306" s="6">
        <v>24.483671090000001</v>
      </c>
      <c r="AB5306" s="8" t="s">
        <v>7735</v>
      </c>
    </row>
    <row r="5307" spans="1:28" x14ac:dyDescent="0.35">
      <c r="A5307" t="s">
        <v>4236</v>
      </c>
      <c r="B5307" t="s">
        <v>9836</v>
      </c>
      <c r="C5307" t="s">
        <v>9836</v>
      </c>
      <c r="G5307" s="1">
        <v>-530627.75839899911</v>
      </c>
      <c r="H5307" s="1">
        <v>-5.2539300107131703E-3</v>
      </c>
      <c r="K5307" s="4">
        <v>110788636.17</v>
      </c>
      <c r="L5307" s="5">
        <v>4525001</v>
      </c>
      <c r="M5307" s="6">
        <v>24.483671090000001</v>
      </c>
      <c r="AB5307" s="8" t="s">
        <v>7735</v>
      </c>
    </row>
    <row r="5308" spans="1:28" x14ac:dyDescent="0.35">
      <c r="A5308" t="s">
        <v>4236</v>
      </c>
      <c r="B5308" t="s">
        <v>9837</v>
      </c>
      <c r="C5308" t="s">
        <v>9837</v>
      </c>
      <c r="G5308" s="1">
        <v>542934.77484752738</v>
      </c>
      <c r="H5308" s="1">
        <v>-2.5812139699096801E-3</v>
      </c>
      <c r="K5308" s="4">
        <v>110788636.17</v>
      </c>
      <c r="L5308" s="5">
        <v>4525001</v>
      </c>
      <c r="M5308" s="6">
        <v>24.483671090000001</v>
      </c>
      <c r="AB5308" s="8" t="s">
        <v>7735</v>
      </c>
    </row>
    <row r="5309" spans="1:28" x14ac:dyDescent="0.35">
      <c r="A5309" t="s">
        <v>4236</v>
      </c>
      <c r="B5309" t="s">
        <v>9838</v>
      </c>
      <c r="C5309" t="s">
        <v>9838</v>
      </c>
      <c r="G5309" s="1">
        <v>1094894.6950906417</v>
      </c>
      <c r="H5309" s="1">
        <v>-4.6975141943908201E-3</v>
      </c>
      <c r="K5309" s="4">
        <v>110788636.17</v>
      </c>
      <c r="L5309" s="5">
        <v>4525001</v>
      </c>
      <c r="M5309" s="6">
        <v>24.483671090000001</v>
      </c>
      <c r="AB5309" s="8" t="s">
        <v>7735</v>
      </c>
    </row>
    <row r="5310" spans="1:28" x14ac:dyDescent="0.35">
      <c r="A5310" t="s">
        <v>4236</v>
      </c>
      <c r="B5310" t="s">
        <v>9839</v>
      </c>
      <c r="C5310" t="s">
        <v>9839</v>
      </c>
      <c r="G5310" s="1">
        <v>3072808.052889796</v>
      </c>
      <c r="H5310" s="1">
        <v>6.6913021152504296E-5</v>
      </c>
      <c r="K5310" s="4">
        <v>110788636.17</v>
      </c>
      <c r="L5310" s="5">
        <v>4525001</v>
      </c>
      <c r="M5310" s="6">
        <v>24.483671090000001</v>
      </c>
      <c r="AB5310" s="8" t="s">
        <v>7735</v>
      </c>
    </row>
    <row r="5311" spans="1:28" x14ac:dyDescent="0.35">
      <c r="A5311" t="s">
        <v>4236</v>
      </c>
      <c r="B5311" t="s">
        <v>9840</v>
      </c>
      <c r="C5311" t="s">
        <v>9840</v>
      </c>
      <c r="G5311" s="1">
        <v>4167702.7479804452</v>
      </c>
      <c r="H5311" s="1">
        <v>5.7814382306644197E-4</v>
      </c>
      <c r="K5311" s="4">
        <v>110788636.17</v>
      </c>
      <c r="L5311" s="5">
        <v>4525001</v>
      </c>
      <c r="M5311" s="6">
        <v>24.483671090000001</v>
      </c>
      <c r="AB5311" s="8" t="s">
        <v>7735</v>
      </c>
    </row>
    <row r="5312" spans="1:28" x14ac:dyDescent="0.35">
      <c r="A5312" t="s">
        <v>4236</v>
      </c>
      <c r="B5312" t="s">
        <v>9841</v>
      </c>
      <c r="C5312" t="s">
        <v>9841</v>
      </c>
      <c r="G5312" s="1">
        <v>-1094894.6950906417</v>
      </c>
      <c r="H5312" s="1">
        <v>-3.6551815027584499E-3</v>
      </c>
      <c r="K5312" s="4">
        <v>110788636.17</v>
      </c>
      <c r="L5312" s="5">
        <v>4525001</v>
      </c>
      <c r="M5312" s="6">
        <v>24.483671090000001</v>
      </c>
      <c r="AB5312" s="8" t="s">
        <v>7735</v>
      </c>
    </row>
    <row r="5313" spans="1:28" x14ac:dyDescent="0.35">
      <c r="A5313" t="s">
        <v>4236</v>
      </c>
      <c r="B5313" t="s">
        <v>9842</v>
      </c>
      <c r="C5313" t="s">
        <v>9842</v>
      </c>
      <c r="G5313" s="1">
        <v>-3072808.052889796</v>
      </c>
      <c r="H5313" s="1">
        <v>1.18805608586529E-3</v>
      </c>
      <c r="K5313" s="4">
        <v>110788636.17</v>
      </c>
      <c r="L5313" s="5">
        <v>4525001</v>
      </c>
      <c r="M5313" s="6">
        <v>24.483671090000001</v>
      </c>
      <c r="AB5313" s="8" t="s">
        <v>7735</v>
      </c>
    </row>
    <row r="5314" spans="1:28" x14ac:dyDescent="0.35">
      <c r="A5314" t="s">
        <v>4236</v>
      </c>
      <c r="B5314" t="s">
        <v>9843</v>
      </c>
      <c r="C5314" t="s">
        <v>9843</v>
      </c>
      <c r="G5314" s="1">
        <v>1101614.7167704734</v>
      </c>
      <c r="H5314" s="1">
        <v>-5.6777137145851298E-3</v>
      </c>
      <c r="K5314" s="4">
        <v>110788636.17</v>
      </c>
      <c r="L5314" s="5">
        <v>4525001</v>
      </c>
      <c r="M5314" s="6">
        <v>24.483671090000001</v>
      </c>
      <c r="AB5314" s="8" t="s">
        <v>7735</v>
      </c>
    </row>
    <row r="5315" spans="1:28" x14ac:dyDescent="0.35">
      <c r="A5315" t="s">
        <v>4236</v>
      </c>
      <c r="B5315" t="s">
        <v>9844</v>
      </c>
      <c r="C5315" t="s">
        <v>9844</v>
      </c>
      <c r="G5315" s="1">
        <v>542934.77484752738</v>
      </c>
      <c r="H5315" s="1">
        <v>-2.5070868861800199E-3</v>
      </c>
      <c r="K5315" s="4">
        <v>110788636.17</v>
      </c>
      <c r="L5315" s="5">
        <v>4525001</v>
      </c>
      <c r="M5315" s="6">
        <v>24.483671090000001</v>
      </c>
      <c r="AB5315" s="8" t="s">
        <v>7735</v>
      </c>
    </row>
    <row r="5316" spans="1:28" x14ac:dyDescent="0.35">
      <c r="A5316" t="s">
        <v>4236</v>
      </c>
      <c r="B5316" t="s">
        <v>9845</v>
      </c>
      <c r="C5316" t="s">
        <v>9845</v>
      </c>
      <c r="G5316" s="1">
        <v>1101614.7167704734</v>
      </c>
      <c r="H5316" s="1">
        <v>1.41252695129391E-4</v>
      </c>
      <c r="K5316" s="4">
        <v>110788636.17</v>
      </c>
      <c r="L5316" s="5">
        <v>4525001</v>
      </c>
      <c r="M5316" s="6">
        <v>24.483671090000001</v>
      </c>
      <c r="AB5316" s="8" t="s">
        <v>7735</v>
      </c>
    </row>
    <row r="5317" spans="1:28" x14ac:dyDescent="0.35">
      <c r="A5317" t="s">
        <v>4236</v>
      </c>
      <c r="B5317" t="s">
        <v>9846</v>
      </c>
      <c r="C5317" t="s">
        <v>9846</v>
      </c>
      <c r="G5317" s="1">
        <v>-1101614.7167704734</v>
      </c>
      <c r="H5317" s="1">
        <v>-5.6803137965624299E-3</v>
      </c>
      <c r="K5317" s="4">
        <v>110788636.17</v>
      </c>
      <c r="L5317" s="5">
        <v>4525001</v>
      </c>
      <c r="M5317" s="6">
        <v>24.483671090000001</v>
      </c>
      <c r="AB5317" s="8" t="s">
        <v>7735</v>
      </c>
    </row>
    <row r="5318" spans="1:28" x14ac:dyDescent="0.35">
      <c r="A5318" t="s">
        <v>4236</v>
      </c>
      <c r="B5318" t="s">
        <v>9847</v>
      </c>
      <c r="C5318" t="s">
        <v>9847</v>
      </c>
      <c r="G5318" s="1">
        <v>-542934.77484752738</v>
      </c>
      <c r="H5318" s="1">
        <v>-7.7824974110253598E-3</v>
      </c>
      <c r="K5318" s="4">
        <v>110788636.17</v>
      </c>
      <c r="L5318" s="5">
        <v>4525001</v>
      </c>
      <c r="M5318" s="6">
        <v>24.483671090000001</v>
      </c>
      <c r="AB5318" s="8" t="s">
        <v>7735</v>
      </c>
    </row>
    <row r="5319" spans="1:28" x14ac:dyDescent="0.35">
      <c r="A5319" t="s">
        <v>4236</v>
      </c>
      <c r="B5319" t="s">
        <v>9848</v>
      </c>
      <c r="C5319" t="s">
        <v>9848</v>
      </c>
      <c r="G5319" s="1">
        <v>919041.10450389539</v>
      </c>
      <c r="H5319" s="1">
        <v>-4.8190331480549003E-3</v>
      </c>
      <c r="K5319" s="4">
        <v>110788636.17</v>
      </c>
      <c r="L5319" s="5">
        <v>4525001</v>
      </c>
      <c r="M5319" s="6">
        <v>24.483671090000001</v>
      </c>
      <c r="AB5319" s="8" t="s">
        <v>7735</v>
      </c>
    </row>
    <row r="5320" spans="1:28" x14ac:dyDescent="0.35">
      <c r="A5320" t="s">
        <v>4236</v>
      </c>
      <c r="B5320" t="s">
        <v>9849</v>
      </c>
      <c r="C5320" t="s">
        <v>9849</v>
      </c>
      <c r="G5320" s="1">
        <v>622266.19357367395</v>
      </c>
      <c r="H5320" s="1">
        <v>-6.5609780335968201E-3</v>
      </c>
      <c r="K5320" s="4">
        <v>110788636.17</v>
      </c>
      <c r="L5320" s="5">
        <v>4525001</v>
      </c>
      <c r="M5320" s="6">
        <v>24.483671090000001</v>
      </c>
      <c r="AB5320" s="8" t="s">
        <v>7735</v>
      </c>
    </row>
    <row r="5321" spans="1:28" x14ac:dyDescent="0.35">
      <c r="A5321" t="s">
        <v>4236</v>
      </c>
      <c r="B5321" t="s">
        <v>9850</v>
      </c>
      <c r="C5321" t="s">
        <v>9850</v>
      </c>
      <c r="G5321" s="1">
        <v>1118717.5626445785</v>
      </c>
      <c r="H5321" s="1">
        <v>-5.9354384995067202E-3</v>
      </c>
      <c r="K5321" s="4">
        <v>110788636.17</v>
      </c>
      <c r="L5321" s="5">
        <v>4525001</v>
      </c>
      <c r="M5321" s="6">
        <v>24.483671090000001</v>
      </c>
      <c r="AB5321" s="8" t="s">
        <v>7735</v>
      </c>
    </row>
    <row r="5322" spans="1:28" x14ac:dyDescent="0.35">
      <c r="A5322" t="s">
        <v>4236</v>
      </c>
      <c r="B5322" t="s">
        <v>9851</v>
      </c>
      <c r="C5322" t="s">
        <v>9851</v>
      </c>
      <c r="G5322" s="1">
        <v>1118717.5626445785</v>
      </c>
      <c r="H5322" s="1">
        <v>-1.4646187091840301E-4</v>
      </c>
      <c r="K5322" s="4">
        <v>110788636.17</v>
      </c>
      <c r="L5322" s="5">
        <v>4525001</v>
      </c>
      <c r="M5322" s="6">
        <v>24.483671090000001</v>
      </c>
      <c r="AB5322" s="8" t="s">
        <v>7735</v>
      </c>
    </row>
    <row r="5323" spans="1:28" x14ac:dyDescent="0.35">
      <c r="A5323" t="s">
        <v>4236</v>
      </c>
      <c r="B5323" t="s">
        <v>9852</v>
      </c>
      <c r="C5323" t="s">
        <v>9852</v>
      </c>
      <c r="G5323" s="1">
        <v>-1118717.5626445785</v>
      </c>
      <c r="H5323" s="1">
        <v>-6.0732909222244004E-3</v>
      </c>
      <c r="K5323" s="4">
        <v>110788636.17</v>
      </c>
      <c r="L5323" s="5">
        <v>4525001</v>
      </c>
      <c r="M5323" s="6">
        <v>24.483671090000001</v>
      </c>
      <c r="AB5323" s="8" t="s">
        <v>7735</v>
      </c>
    </row>
    <row r="5324" spans="1:28" x14ac:dyDescent="0.35">
      <c r="A5324" t="s">
        <v>4236</v>
      </c>
      <c r="B5324" t="s">
        <v>9853</v>
      </c>
      <c r="C5324" t="s">
        <v>9853</v>
      </c>
      <c r="G5324" s="1">
        <v>-919041.10450389539</v>
      </c>
      <c r="H5324" s="1">
        <v>-6.3301761622709101E-3</v>
      </c>
      <c r="K5324" s="4">
        <v>110788636.17</v>
      </c>
      <c r="L5324" s="5">
        <v>4525001</v>
      </c>
      <c r="M5324" s="6">
        <v>24.483671090000001</v>
      </c>
      <c r="AB5324" s="8" t="s">
        <v>7735</v>
      </c>
    </row>
    <row r="5325" spans="1:28" x14ac:dyDescent="0.35">
      <c r="A5325" t="s">
        <v>4236</v>
      </c>
      <c r="B5325" t="s">
        <v>9854</v>
      </c>
      <c r="C5325" t="s">
        <v>9854</v>
      </c>
      <c r="G5325" s="1">
        <v>919041.10450389539</v>
      </c>
      <c r="H5325" s="1">
        <v>-2.5339485058795201E-4</v>
      </c>
      <c r="K5325" s="4">
        <v>110788636.17</v>
      </c>
      <c r="L5325" s="5">
        <v>4525001</v>
      </c>
      <c r="M5325" s="6">
        <v>24.483671090000001</v>
      </c>
      <c r="AB5325" s="8" t="s">
        <v>7735</v>
      </c>
    </row>
    <row r="5326" spans="1:28" x14ac:dyDescent="0.35">
      <c r="A5326" t="s">
        <v>4236</v>
      </c>
      <c r="B5326" t="s">
        <v>9855</v>
      </c>
      <c r="C5326" t="s">
        <v>9855</v>
      </c>
      <c r="G5326" s="1">
        <v>562899.49041958409</v>
      </c>
      <c r="H5326" s="1">
        <v>-2.61248470988985E-3</v>
      </c>
      <c r="K5326" s="4">
        <v>110788636.17</v>
      </c>
      <c r="L5326" s="5">
        <v>4525001</v>
      </c>
      <c r="M5326" s="6">
        <v>24.483671090000001</v>
      </c>
      <c r="AB5326" s="8" t="s">
        <v>7735</v>
      </c>
    </row>
    <row r="5327" spans="1:28" x14ac:dyDescent="0.35">
      <c r="A5327" t="s">
        <v>4236</v>
      </c>
      <c r="B5327" t="s">
        <v>9856</v>
      </c>
      <c r="C5327" t="s">
        <v>9856</v>
      </c>
      <c r="G5327" s="1">
        <v>621826.65727194049</v>
      </c>
      <c r="H5327" s="1">
        <v>-2.3316797881989199E-3</v>
      </c>
      <c r="K5327" s="4">
        <v>110788636.17</v>
      </c>
      <c r="L5327" s="5">
        <v>4525001</v>
      </c>
      <c r="M5327" s="6">
        <v>24.483671090000001</v>
      </c>
      <c r="AB5327" s="8" t="s">
        <v>7735</v>
      </c>
    </row>
    <row r="5328" spans="1:28" x14ac:dyDescent="0.35">
      <c r="A5328" t="s">
        <v>4236</v>
      </c>
      <c r="B5328" t="s">
        <v>9857</v>
      </c>
      <c r="C5328" t="s">
        <v>9857</v>
      </c>
      <c r="G5328" s="1">
        <v>3165139.9786738707</v>
      </c>
      <c r="H5328" s="1">
        <v>-2.5397698760125801E-3</v>
      </c>
      <c r="K5328" s="4">
        <v>110788636.17</v>
      </c>
      <c r="L5328" s="5">
        <v>4525001</v>
      </c>
      <c r="M5328" s="6">
        <v>24.483671090000001</v>
      </c>
      <c r="AB5328" s="8" t="s">
        <v>7735</v>
      </c>
    </row>
    <row r="5329" spans="1:28" x14ac:dyDescent="0.35">
      <c r="A5329" t="s">
        <v>4236</v>
      </c>
      <c r="B5329" t="s">
        <v>9858</v>
      </c>
      <c r="C5329" t="s">
        <v>9858</v>
      </c>
      <c r="G5329" s="1">
        <v>3165139.9786738707</v>
      </c>
      <c r="H5329" s="1">
        <v>-2.8479713189809498E-4</v>
      </c>
      <c r="K5329" s="4">
        <v>110788636.17</v>
      </c>
      <c r="L5329" s="5">
        <v>4525001</v>
      </c>
      <c r="M5329" s="6">
        <v>24.483671090000001</v>
      </c>
      <c r="AB5329" s="8" t="s">
        <v>7735</v>
      </c>
    </row>
    <row r="5330" spans="1:28" x14ac:dyDescent="0.35">
      <c r="A5330" t="s">
        <v>4236</v>
      </c>
      <c r="B5330" t="s">
        <v>9859</v>
      </c>
      <c r="C5330" t="s">
        <v>9859</v>
      </c>
      <c r="G5330" s="1">
        <v>-622266.19357367395</v>
      </c>
      <c r="H5330" s="1">
        <v>-8.8111640299032602E-3</v>
      </c>
      <c r="K5330" s="4">
        <v>110788636.17</v>
      </c>
      <c r="L5330" s="5">
        <v>4525001</v>
      </c>
      <c r="M5330" s="6">
        <v>24.483671090000001</v>
      </c>
      <c r="AB5330" s="8" t="s">
        <v>7735</v>
      </c>
    </row>
    <row r="5331" spans="1:28" x14ac:dyDescent="0.35">
      <c r="A5331" t="s">
        <v>4236</v>
      </c>
      <c r="B5331" t="s">
        <v>9860</v>
      </c>
      <c r="C5331" t="s">
        <v>9860</v>
      </c>
      <c r="G5331" s="1">
        <v>-3165139.9786738707</v>
      </c>
      <c r="H5331" s="1">
        <v>-2.3182898834924501E-3</v>
      </c>
      <c r="K5331" s="4">
        <v>110788636.17</v>
      </c>
      <c r="L5331" s="5">
        <v>4525001</v>
      </c>
      <c r="M5331" s="6">
        <v>24.483671090000001</v>
      </c>
      <c r="AB5331" s="8" t="s">
        <v>7735</v>
      </c>
    </row>
    <row r="5332" spans="1:28" x14ac:dyDescent="0.35">
      <c r="A5332" t="s">
        <v>4236</v>
      </c>
      <c r="B5332" t="s">
        <v>9861</v>
      </c>
      <c r="C5332" t="s">
        <v>9861</v>
      </c>
      <c r="G5332" s="1">
        <v>622266.19357367395</v>
      </c>
      <c r="H5332" s="1">
        <v>-2.5871821195562498E-3</v>
      </c>
      <c r="K5332" s="4">
        <v>110788636.17</v>
      </c>
      <c r="L5332" s="5">
        <v>4525001</v>
      </c>
      <c r="M5332" s="6">
        <v>24.483671090000001</v>
      </c>
      <c r="AB5332" s="8" t="s">
        <v>7735</v>
      </c>
    </row>
    <row r="5333" spans="1:28" x14ac:dyDescent="0.35">
      <c r="A5333" t="s">
        <v>4236</v>
      </c>
      <c r="B5333" t="s">
        <v>9862</v>
      </c>
      <c r="C5333" t="s">
        <v>9862</v>
      </c>
      <c r="G5333" s="1">
        <v>562899.49041958409</v>
      </c>
      <c r="H5333" s="1">
        <v>-4.7923153232651403E-4</v>
      </c>
      <c r="K5333" s="4">
        <v>110788636.17</v>
      </c>
      <c r="L5333" s="5">
        <v>4525001</v>
      </c>
      <c r="M5333" s="6">
        <v>24.483671090000001</v>
      </c>
      <c r="AB5333" s="8" t="s">
        <v>7735</v>
      </c>
    </row>
    <row r="5334" spans="1:28" x14ac:dyDescent="0.35">
      <c r="A5334" t="s">
        <v>4236</v>
      </c>
      <c r="B5334" t="s">
        <v>9863</v>
      </c>
      <c r="C5334" t="s">
        <v>9863</v>
      </c>
      <c r="G5334" s="1">
        <v>-621826.65727194049</v>
      </c>
      <c r="H5334" s="1">
        <v>-2.15236170266302E-3</v>
      </c>
      <c r="K5334" s="4">
        <v>110788636.17</v>
      </c>
      <c r="L5334" s="5">
        <v>4525001</v>
      </c>
      <c r="M5334" s="6">
        <v>24.483671090000001</v>
      </c>
      <c r="AB5334" s="8" t="s">
        <v>7735</v>
      </c>
    </row>
    <row r="5335" spans="1:28" x14ac:dyDescent="0.35">
      <c r="A5335" t="s">
        <v>4236</v>
      </c>
      <c r="B5335" t="s">
        <v>9864</v>
      </c>
      <c r="C5335" t="s">
        <v>9864</v>
      </c>
      <c r="G5335" s="1">
        <v>-562899.49041958409</v>
      </c>
      <c r="H5335" s="1">
        <v>-2.4082876479781098E-3</v>
      </c>
      <c r="K5335" s="4">
        <v>110788636.17</v>
      </c>
      <c r="L5335" s="5">
        <v>4525001</v>
      </c>
      <c r="M5335" s="6">
        <v>24.483671090000001</v>
      </c>
      <c r="AB5335" s="8" t="s">
        <v>7735</v>
      </c>
    </row>
    <row r="5336" spans="1:28" x14ac:dyDescent="0.35">
      <c r="A5336" t="s">
        <v>4236</v>
      </c>
      <c r="B5336" t="s">
        <v>9865</v>
      </c>
      <c r="C5336" t="s">
        <v>9865</v>
      </c>
      <c r="G5336" s="1">
        <v>621826.65727194049</v>
      </c>
      <c r="H5336" s="1">
        <v>-1.8621621424657001E-4</v>
      </c>
      <c r="K5336" s="4">
        <v>110788636.17</v>
      </c>
      <c r="L5336" s="5">
        <v>4525001</v>
      </c>
      <c r="M5336" s="6">
        <v>24.483671090000001</v>
      </c>
      <c r="AB5336" s="8" t="s">
        <v>7735</v>
      </c>
    </row>
    <row r="5337" spans="1:28" x14ac:dyDescent="0.35">
      <c r="A5337" t="s">
        <v>4236</v>
      </c>
      <c r="B5337" t="s">
        <v>9866</v>
      </c>
      <c r="C5337" t="s">
        <v>9866</v>
      </c>
      <c r="G5337" s="1">
        <v>612615.92988228891</v>
      </c>
      <c r="H5337" s="1">
        <v>-2.8708581102136998E-4</v>
      </c>
      <c r="K5337" s="4">
        <v>110788636.17</v>
      </c>
      <c r="L5337" s="5">
        <v>4525001</v>
      </c>
      <c r="M5337" s="6">
        <v>24.483671090000001</v>
      </c>
      <c r="AB5337" s="8" t="s">
        <v>7735</v>
      </c>
    </row>
    <row r="5338" spans="1:28" x14ac:dyDescent="0.35">
      <c r="A5338" t="s">
        <v>4236</v>
      </c>
      <c r="B5338" t="s">
        <v>9867</v>
      </c>
      <c r="C5338" t="s">
        <v>9867</v>
      </c>
      <c r="G5338" s="1">
        <v>912780.15407254116</v>
      </c>
      <c r="H5338" s="1">
        <v>-3.3237093268330603E-2</v>
      </c>
      <c r="K5338" s="4">
        <v>110788636.17</v>
      </c>
      <c r="L5338" s="5">
        <v>4525001</v>
      </c>
      <c r="M5338" s="6">
        <v>24.483671090000001</v>
      </c>
      <c r="AB5338" s="8" t="s">
        <v>7735</v>
      </c>
    </row>
    <row r="5339" spans="1:28" x14ac:dyDescent="0.35">
      <c r="A5339" t="s">
        <v>4236</v>
      </c>
      <c r="B5339" t="s">
        <v>9868</v>
      </c>
      <c r="C5339" t="s">
        <v>9868</v>
      </c>
      <c r="G5339" s="1">
        <v>611434.06560429488</v>
      </c>
      <c r="H5339" s="1">
        <v>3.3013332811571601E-3</v>
      </c>
      <c r="K5339" s="4">
        <v>110788636.17</v>
      </c>
      <c r="L5339" s="5">
        <v>4525001</v>
      </c>
      <c r="M5339" s="6">
        <v>24.483671090000001</v>
      </c>
      <c r="AB5339" s="8" t="s">
        <v>7735</v>
      </c>
    </row>
    <row r="5340" spans="1:28" x14ac:dyDescent="0.35">
      <c r="A5340" t="s">
        <v>4236</v>
      </c>
      <c r="B5340" t="s">
        <v>9869</v>
      </c>
      <c r="C5340" t="s">
        <v>9869</v>
      </c>
      <c r="G5340" s="1">
        <v>-912780.15407254116</v>
      </c>
      <c r="H5340" s="1">
        <v>-0.100587023723894</v>
      </c>
      <c r="K5340" s="4">
        <v>110788636.17</v>
      </c>
      <c r="L5340" s="5">
        <v>4525001</v>
      </c>
      <c r="M5340" s="6">
        <v>24.483671090000001</v>
      </c>
      <c r="AB5340" s="8" t="s">
        <v>7735</v>
      </c>
    </row>
    <row r="5341" spans="1:28" x14ac:dyDescent="0.35">
      <c r="A5341" t="s">
        <v>4236</v>
      </c>
      <c r="B5341" t="s">
        <v>9870</v>
      </c>
      <c r="C5341" t="s">
        <v>9870</v>
      </c>
      <c r="G5341" s="1">
        <v>-612615.92988228891</v>
      </c>
      <c r="H5341" s="1">
        <v>-0.11123789302988001</v>
      </c>
      <c r="K5341" s="4">
        <v>110788636.17</v>
      </c>
      <c r="L5341" s="5">
        <v>4525001</v>
      </c>
      <c r="M5341" s="6">
        <v>24.483671090000001</v>
      </c>
      <c r="AB5341" s="8" t="s">
        <v>7735</v>
      </c>
    </row>
    <row r="5342" spans="1:28" x14ac:dyDescent="0.35">
      <c r="A5342" t="s">
        <v>4236</v>
      </c>
      <c r="B5342" t="s">
        <v>9871</v>
      </c>
      <c r="C5342" t="s">
        <v>9871</v>
      </c>
      <c r="G5342" s="1">
        <v>912780.15407254116</v>
      </c>
      <c r="H5342" s="1">
        <v>-1.8597903883127299E-2</v>
      </c>
      <c r="K5342" s="4">
        <v>110788636.17</v>
      </c>
      <c r="L5342" s="5">
        <v>4525001</v>
      </c>
      <c r="M5342" s="6">
        <v>24.483671090000001</v>
      </c>
      <c r="AB5342" s="8" t="s">
        <v>7735</v>
      </c>
    </row>
    <row r="5343" spans="1:28" x14ac:dyDescent="0.35">
      <c r="A5343" t="s">
        <v>4236</v>
      </c>
      <c r="B5343" t="s">
        <v>9872</v>
      </c>
      <c r="C5343" t="s">
        <v>9872</v>
      </c>
      <c r="G5343" s="1">
        <v>612615.92988228891</v>
      </c>
      <c r="H5343" s="1">
        <v>-5.2418604922319402E-2</v>
      </c>
      <c r="K5343" s="4">
        <v>110788636.17</v>
      </c>
      <c r="L5343" s="5">
        <v>4525001</v>
      </c>
      <c r="M5343" s="6">
        <v>24.483671090000001</v>
      </c>
      <c r="AB5343" s="8" t="s">
        <v>7735</v>
      </c>
    </row>
    <row r="5344" spans="1:28" x14ac:dyDescent="0.35">
      <c r="A5344" t="s">
        <v>4236</v>
      </c>
      <c r="B5344" t="s">
        <v>9873</v>
      </c>
      <c r="C5344" t="s">
        <v>9873</v>
      </c>
      <c r="G5344" s="1">
        <v>911783.87178861292</v>
      </c>
      <c r="H5344" s="1">
        <v>-2.8787890359013898E-2</v>
      </c>
      <c r="K5344" s="4">
        <v>110788636.17</v>
      </c>
      <c r="L5344" s="5">
        <v>4525001</v>
      </c>
      <c r="M5344" s="6">
        <v>24.483671090000001</v>
      </c>
      <c r="AB5344" s="8" t="s">
        <v>7735</v>
      </c>
    </row>
    <row r="5345" spans="1:28" x14ac:dyDescent="0.35">
      <c r="A5345" t="s">
        <v>4236</v>
      </c>
      <c r="B5345" t="s">
        <v>9874</v>
      </c>
      <c r="C5345" t="s">
        <v>9874</v>
      </c>
      <c r="G5345" s="1">
        <v>-911783.87178861292</v>
      </c>
      <c r="H5345" s="1">
        <v>-9.4700102712209897E-2</v>
      </c>
      <c r="K5345" s="4">
        <v>110788636.17</v>
      </c>
      <c r="L5345" s="5">
        <v>4525001</v>
      </c>
      <c r="M5345" s="6">
        <v>24.483671090000001</v>
      </c>
      <c r="AB5345" s="8" t="s">
        <v>7735</v>
      </c>
    </row>
    <row r="5346" spans="1:28" x14ac:dyDescent="0.35">
      <c r="A5346" t="s">
        <v>4236</v>
      </c>
      <c r="B5346" t="s">
        <v>9875</v>
      </c>
      <c r="C5346" t="s">
        <v>9875</v>
      </c>
      <c r="G5346" s="1">
        <v>-611434.06560429488</v>
      </c>
      <c r="H5346" s="1">
        <v>-0.10438200981503</v>
      </c>
      <c r="K5346" s="4">
        <v>110788636.17</v>
      </c>
      <c r="L5346" s="5">
        <v>4525001</v>
      </c>
      <c r="M5346" s="6">
        <v>24.483671090000001</v>
      </c>
      <c r="AB5346" s="8" t="s">
        <v>7735</v>
      </c>
    </row>
    <row r="5347" spans="1:28" x14ac:dyDescent="0.35">
      <c r="A5347" t="s">
        <v>4236</v>
      </c>
      <c r="B5347" t="s">
        <v>9876</v>
      </c>
      <c r="C5347" t="s">
        <v>9876</v>
      </c>
      <c r="G5347" s="1">
        <v>911783.87178861292</v>
      </c>
      <c r="H5347" s="1">
        <v>-1.66987167444584E-2</v>
      </c>
      <c r="K5347" s="4">
        <v>110788636.17</v>
      </c>
      <c r="L5347" s="5">
        <v>4525001</v>
      </c>
      <c r="M5347" s="6">
        <v>24.483671090000001</v>
      </c>
      <c r="AB5347" s="8" t="s">
        <v>7735</v>
      </c>
    </row>
    <row r="5348" spans="1:28" x14ac:dyDescent="0.35">
      <c r="A5348" t="s">
        <v>4236</v>
      </c>
      <c r="B5348" t="s">
        <v>9877</v>
      </c>
      <c r="C5348" t="s">
        <v>9877</v>
      </c>
      <c r="G5348" s="1">
        <v>611434.06560429488</v>
      </c>
      <c r="H5348" s="1">
        <v>-4.80022038563791E-2</v>
      </c>
      <c r="K5348" s="4">
        <v>110788636.17</v>
      </c>
      <c r="L5348" s="5">
        <v>4525001</v>
      </c>
      <c r="M5348" s="6">
        <v>24.483671090000001</v>
      </c>
      <c r="AB5348" s="8" t="s">
        <v>7735</v>
      </c>
    </row>
    <row r="5349" spans="1:28" x14ac:dyDescent="0.35">
      <c r="A5349" t="s">
        <v>4236</v>
      </c>
      <c r="B5349" t="s">
        <v>9878</v>
      </c>
      <c r="C5349" t="s">
        <v>9878</v>
      </c>
      <c r="G5349" s="1">
        <v>1074969.0494120726</v>
      </c>
      <c r="H5349" s="1">
        <v>-4.09283951407719E-2</v>
      </c>
      <c r="K5349" s="4">
        <v>110788636.17</v>
      </c>
      <c r="L5349" s="5">
        <v>4525001</v>
      </c>
      <c r="M5349" s="6">
        <v>24.483671090000001</v>
      </c>
      <c r="AB5349" s="8" t="s">
        <v>7735</v>
      </c>
    </row>
    <row r="5350" spans="1:28" x14ac:dyDescent="0.35">
      <c r="A5350" t="s">
        <v>4236</v>
      </c>
      <c r="B5350" t="s">
        <v>9879</v>
      </c>
      <c r="C5350" t="s">
        <v>9879</v>
      </c>
      <c r="G5350" s="1">
        <v>2978219.8407568224</v>
      </c>
      <c r="H5350" s="1">
        <v>-1.88778006853823E-2</v>
      </c>
      <c r="K5350" s="4">
        <v>110788636.17</v>
      </c>
      <c r="L5350" s="5">
        <v>4525001</v>
      </c>
      <c r="M5350" s="6">
        <v>24.483671090000001</v>
      </c>
      <c r="AB5350" s="8" t="s">
        <v>7735</v>
      </c>
    </row>
    <row r="5351" spans="1:28" x14ac:dyDescent="0.35">
      <c r="A5351" t="s">
        <v>4236</v>
      </c>
      <c r="B5351" t="s">
        <v>9880</v>
      </c>
      <c r="C5351" t="s">
        <v>9880</v>
      </c>
      <c r="G5351" s="1">
        <v>4053188.8901688941</v>
      </c>
      <c r="H5351" s="1">
        <v>-7.3235386109878802E-3</v>
      </c>
      <c r="K5351" s="4">
        <v>110788636.17</v>
      </c>
      <c r="L5351" s="5">
        <v>4525001</v>
      </c>
      <c r="M5351" s="6">
        <v>24.483671090000001</v>
      </c>
      <c r="AB5351" s="8" t="s">
        <v>7735</v>
      </c>
    </row>
    <row r="5352" spans="1:28" x14ac:dyDescent="0.35">
      <c r="A5352" t="s">
        <v>4236</v>
      </c>
      <c r="B5352" t="s">
        <v>9881</v>
      </c>
      <c r="C5352" t="s">
        <v>9881</v>
      </c>
      <c r="G5352" s="1">
        <v>-1074969.0494120726</v>
      </c>
      <c r="H5352" s="1">
        <v>-8.7193425930123997E-2</v>
      </c>
      <c r="K5352" s="4">
        <v>110788636.17</v>
      </c>
      <c r="L5352" s="5">
        <v>4525001</v>
      </c>
      <c r="M5352" s="6">
        <v>24.483671090000001</v>
      </c>
      <c r="AB5352" s="8" t="s">
        <v>7735</v>
      </c>
    </row>
    <row r="5353" spans="1:28" x14ac:dyDescent="0.35">
      <c r="A5353" t="s">
        <v>4236</v>
      </c>
      <c r="B5353" t="s">
        <v>9882</v>
      </c>
      <c r="C5353" t="s">
        <v>9882</v>
      </c>
      <c r="G5353" s="1">
        <v>-2978219.8407568224</v>
      </c>
      <c r="H5353" s="1">
        <v>-3.7387698142954097E-2</v>
      </c>
      <c r="K5353" s="4">
        <v>110788636.17</v>
      </c>
      <c r="L5353" s="5">
        <v>4525001</v>
      </c>
      <c r="M5353" s="6">
        <v>24.483671090000001</v>
      </c>
      <c r="AB5353" s="8" t="s">
        <v>7735</v>
      </c>
    </row>
    <row r="5354" spans="1:28" x14ac:dyDescent="0.35">
      <c r="A5354" t="s">
        <v>4236</v>
      </c>
      <c r="B5354" t="s">
        <v>9883</v>
      </c>
      <c r="C5354" t="s">
        <v>9883</v>
      </c>
      <c r="G5354" s="1">
        <v>869783.73628966778</v>
      </c>
      <c r="H5354" s="1">
        <v>-2.6788115426295101E-2</v>
      </c>
      <c r="K5354" s="4">
        <v>110788636.17</v>
      </c>
      <c r="L5354" s="5">
        <v>4525001</v>
      </c>
      <c r="M5354" s="6">
        <v>24.483671090000001</v>
      </c>
      <c r="AB5354" s="8" t="s">
        <v>7735</v>
      </c>
    </row>
    <row r="5355" spans="1:28" x14ac:dyDescent="0.35">
      <c r="A5355" t="s">
        <v>4236</v>
      </c>
      <c r="B5355" t="s">
        <v>9884</v>
      </c>
      <c r="C5355" t="s">
        <v>9884</v>
      </c>
      <c r="G5355" s="1">
        <v>1059223.8823366542</v>
      </c>
      <c r="H5355" s="1">
        <v>-3.9897649961850801E-2</v>
      </c>
      <c r="K5355" s="4">
        <v>110788636.17</v>
      </c>
      <c r="L5355" s="5">
        <v>4525001</v>
      </c>
      <c r="M5355" s="6">
        <v>24.483671090000001</v>
      </c>
      <c r="AB5355" s="8" t="s">
        <v>7735</v>
      </c>
    </row>
    <row r="5356" spans="1:28" x14ac:dyDescent="0.35">
      <c r="A5356" t="s">
        <v>4236</v>
      </c>
      <c r="B5356" t="s">
        <v>9885</v>
      </c>
      <c r="C5356" t="s">
        <v>9885</v>
      </c>
      <c r="G5356" s="1">
        <v>537201.26797825226</v>
      </c>
      <c r="H5356" s="1">
        <v>1.0823388872216301E-2</v>
      </c>
      <c r="K5356" s="4">
        <v>110788636.17</v>
      </c>
      <c r="L5356" s="5">
        <v>4525001</v>
      </c>
      <c r="M5356" s="6">
        <v>24.483671090000001</v>
      </c>
      <c r="AB5356" s="8" t="s">
        <v>7735</v>
      </c>
    </row>
    <row r="5357" spans="1:28" x14ac:dyDescent="0.35">
      <c r="A5357" t="s">
        <v>4236</v>
      </c>
      <c r="B5357" t="s">
        <v>9886</v>
      </c>
      <c r="C5357" t="s">
        <v>9886</v>
      </c>
      <c r="G5357" s="1">
        <v>1059223.8823366542</v>
      </c>
      <c r="H5357" s="1">
        <v>-7.9214904379405603E-3</v>
      </c>
      <c r="K5357" s="4">
        <v>110788636.17</v>
      </c>
      <c r="L5357" s="5">
        <v>4525001</v>
      </c>
      <c r="M5357" s="6">
        <v>24.483671090000001</v>
      </c>
      <c r="AB5357" s="8" t="s">
        <v>7735</v>
      </c>
    </row>
    <row r="5358" spans="1:28" x14ac:dyDescent="0.35">
      <c r="A5358" t="s">
        <v>4236</v>
      </c>
      <c r="B5358" t="s">
        <v>9887</v>
      </c>
      <c r="C5358" t="s">
        <v>9887</v>
      </c>
      <c r="G5358" s="1">
        <v>-1059223.8823366542</v>
      </c>
      <c r="H5358" s="1">
        <v>-7.7583736012010004E-2</v>
      </c>
      <c r="K5358" s="4">
        <v>110788636.17</v>
      </c>
      <c r="L5358" s="5">
        <v>4525001</v>
      </c>
      <c r="M5358" s="6">
        <v>24.483671090000001</v>
      </c>
      <c r="AB5358" s="8" t="s">
        <v>7735</v>
      </c>
    </row>
    <row r="5359" spans="1:28" x14ac:dyDescent="0.35">
      <c r="A5359" t="s">
        <v>4236</v>
      </c>
      <c r="B5359" t="s">
        <v>9888</v>
      </c>
      <c r="C5359" t="s">
        <v>9888</v>
      </c>
      <c r="G5359" s="1">
        <v>-869783.73628966778</v>
      </c>
      <c r="H5359" s="1">
        <v>-7.8964738301637E-2</v>
      </c>
      <c r="K5359" s="4">
        <v>110788636.17</v>
      </c>
      <c r="L5359" s="5">
        <v>4525001</v>
      </c>
      <c r="M5359" s="6">
        <v>24.483671090000001</v>
      </c>
      <c r="AB5359" s="8" t="s">
        <v>7735</v>
      </c>
    </row>
    <row r="5360" spans="1:28" x14ac:dyDescent="0.35">
      <c r="A5360" t="s">
        <v>4236</v>
      </c>
      <c r="B5360" t="s">
        <v>9889</v>
      </c>
      <c r="C5360" t="s">
        <v>9889</v>
      </c>
      <c r="G5360" s="1">
        <v>869783.73628966778</v>
      </c>
      <c r="H5360" s="1">
        <v>-1.3857876255089401E-2</v>
      </c>
      <c r="K5360" s="4">
        <v>110788636.17</v>
      </c>
      <c r="L5360" s="5">
        <v>4525001</v>
      </c>
      <c r="M5360" s="6">
        <v>24.483671090000001</v>
      </c>
      <c r="AB5360" s="8" t="s">
        <v>7735</v>
      </c>
    </row>
    <row r="5361" spans="1:28" x14ac:dyDescent="0.35">
      <c r="A5361" t="s">
        <v>4236</v>
      </c>
      <c r="B5361" t="s">
        <v>9890</v>
      </c>
      <c r="C5361" t="s">
        <v>9890</v>
      </c>
      <c r="G5361" s="1">
        <v>818690.08308153134</v>
      </c>
      <c r="H5361" s="1">
        <v>-1.50934935294584E-2</v>
      </c>
      <c r="K5361" s="4">
        <v>110788636.17</v>
      </c>
      <c r="L5361" s="5">
        <v>4525001</v>
      </c>
      <c r="M5361" s="6">
        <v>24.483671090000001</v>
      </c>
      <c r="AB5361" s="8" t="s">
        <v>7735</v>
      </c>
    </row>
    <row r="5362" spans="1:28" x14ac:dyDescent="0.35">
      <c r="A5362" t="s">
        <v>4236</v>
      </c>
      <c r="B5362" t="s">
        <v>9891</v>
      </c>
      <c r="C5362" t="s">
        <v>9891</v>
      </c>
      <c r="G5362" s="1">
        <v>-818690.08308153134</v>
      </c>
      <c r="H5362" s="1">
        <v>-3.5976525989123001E-2</v>
      </c>
      <c r="K5362" s="4">
        <v>110788636.17</v>
      </c>
      <c r="L5362" s="5">
        <v>4525001</v>
      </c>
      <c r="M5362" s="6">
        <v>24.483671090000001</v>
      </c>
      <c r="AB5362" s="8" t="s">
        <v>7735</v>
      </c>
    </row>
    <row r="5363" spans="1:28" x14ac:dyDescent="0.35">
      <c r="A5363" t="s">
        <v>4236</v>
      </c>
      <c r="B5363" t="s">
        <v>9892</v>
      </c>
      <c r="C5363" t="s">
        <v>9892</v>
      </c>
      <c r="G5363" s="1">
        <v>-537201.26797825226</v>
      </c>
      <c r="H5363" s="1">
        <v>-3.8813304837685803E-2</v>
      </c>
      <c r="K5363" s="4">
        <v>110788636.17</v>
      </c>
      <c r="L5363" s="5">
        <v>4525001</v>
      </c>
      <c r="M5363" s="6">
        <v>24.483671090000001</v>
      </c>
      <c r="AB5363" s="8" t="s">
        <v>7735</v>
      </c>
    </row>
    <row r="5364" spans="1:28" x14ac:dyDescent="0.35">
      <c r="A5364" t="s">
        <v>4236</v>
      </c>
      <c r="B5364" t="s">
        <v>9893</v>
      </c>
      <c r="C5364" t="s">
        <v>9893</v>
      </c>
      <c r="G5364" s="1">
        <v>818690.08308153134</v>
      </c>
      <c r="H5364" s="1">
        <v>-7.1610515939918096E-3</v>
      </c>
      <c r="K5364" s="4">
        <v>110788636.17</v>
      </c>
      <c r="L5364" s="5">
        <v>4525001</v>
      </c>
      <c r="M5364" s="6">
        <v>24.483671090000001</v>
      </c>
      <c r="AB5364" s="8" t="s">
        <v>7735</v>
      </c>
    </row>
    <row r="5365" spans="1:28" x14ac:dyDescent="0.35">
      <c r="A5365" t="s">
        <v>4236</v>
      </c>
      <c r="B5365" t="s">
        <v>9894</v>
      </c>
      <c r="C5365" t="s">
        <v>9894</v>
      </c>
      <c r="G5365" s="1">
        <v>537201.26797825226</v>
      </c>
      <c r="H5365" s="1">
        <v>-2.00406525921384E-2</v>
      </c>
      <c r="K5365" s="4">
        <v>110788636.17</v>
      </c>
      <c r="L5365" s="5">
        <v>4525001</v>
      </c>
      <c r="M5365" s="6">
        <v>24.483671090000001</v>
      </c>
      <c r="AB5365" s="8" t="s">
        <v>7735</v>
      </c>
    </row>
    <row r="5366" spans="1:28" x14ac:dyDescent="0.35">
      <c r="A5366" t="s">
        <v>4236</v>
      </c>
      <c r="B5366" t="s">
        <v>9895</v>
      </c>
      <c r="C5366" t="s">
        <v>9895</v>
      </c>
      <c r="G5366" s="1">
        <v>827304.9945955018</v>
      </c>
      <c r="H5366" s="1">
        <v>-1.91743233181789E-2</v>
      </c>
      <c r="K5366" s="4">
        <v>110788636.17</v>
      </c>
      <c r="L5366" s="5">
        <v>4525001</v>
      </c>
      <c r="M5366" s="6">
        <v>24.483671090000001</v>
      </c>
      <c r="AB5366" s="8" t="s">
        <v>7735</v>
      </c>
    </row>
    <row r="5367" spans="1:28" x14ac:dyDescent="0.35">
      <c r="A5367" t="s">
        <v>4236</v>
      </c>
      <c r="B5367" t="s">
        <v>9896</v>
      </c>
      <c r="C5367" t="s">
        <v>9896</v>
      </c>
      <c r="G5367" s="1">
        <v>1009605.1176076669</v>
      </c>
      <c r="H5367" s="1">
        <v>-2.5297844949794299E-2</v>
      </c>
      <c r="K5367" s="4">
        <v>110788636.17</v>
      </c>
      <c r="L5367" s="5">
        <v>4525001</v>
      </c>
      <c r="M5367" s="6">
        <v>24.483671090000001</v>
      </c>
      <c r="AB5367" s="8" t="s">
        <v>7735</v>
      </c>
    </row>
    <row r="5368" spans="1:28" x14ac:dyDescent="0.35">
      <c r="A5368" t="s">
        <v>4236</v>
      </c>
      <c r="B5368" t="s">
        <v>9897</v>
      </c>
      <c r="C5368" t="s">
        <v>9897</v>
      </c>
      <c r="G5368" s="1">
        <v>546871.06661638105</v>
      </c>
      <c r="H5368" s="1">
        <v>2.2938231521035198E-3</v>
      </c>
      <c r="K5368" s="4">
        <v>110788636.17</v>
      </c>
      <c r="L5368" s="5">
        <v>4525001</v>
      </c>
      <c r="M5368" s="6">
        <v>24.483671090000001</v>
      </c>
      <c r="AB5368" s="8" t="s">
        <v>7735</v>
      </c>
    </row>
    <row r="5369" spans="1:28" x14ac:dyDescent="0.35">
      <c r="A5369" t="s">
        <v>4236</v>
      </c>
      <c r="B5369" t="s">
        <v>9898</v>
      </c>
      <c r="C5369" t="s">
        <v>9898</v>
      </c>
      <c r="G5369" s="1">
        <v>1009605.1176076669</v>
      </c>
      <c r="H5369" s="1">
        <v>-2.9230582616104001E-3</v>
      </c>
      <c r="K5369" s="4">
        <v>110788636.17</v>
      </c>
      <c r="L5369" s="5">
        <v>4525001</v>
      </c>
      <c r="M5369" s="6">
        <v>24.483671090000001</v>
      </c>
      <c r="AB5369" s="8" t="s">
        <v>7735</v>
      </c>
    </row>
    <row r="5370" spans="1:28" x14ac:dyDescent="0.35">
      <c r="A5370" t="s">
        <v>4236</v>
      </c>
      <c r="B5370" t="s">
        <v>9899</v>
      </c>
      <c r="C5370" t="s">
        <v>9899</v>
      </c>
      <c r="G5370" s="1">
        <v>-1009605.1176076669</v>
      </c>
      <c r="H5370" s="1">
        <v>-3.0549008644350801E-2</v>
      </c>
      <c r="K5370" s="4">
        <v>110788636.17</v>
      </c>
      <c r="L5370" s="5">
        <v>4525001</v>
      </c>
      <c r="M5370" s="6">
        <v>24.483671090000001</v>
      </c>
      <c r="AB5370" s="8" t="s">
        <v>7735</v>
      </c>
    </row>
    <row r="5371" spans="1:28" x14ac:dyDescent="0.35">
      <c r="A5371" t="s">
        <v>4236</v>
      </c>
      <c r="B5371" t="s">
        <v>9900</v>
      </c>
      <c r="C5371" t="s">
        <v>9900</v>
      </c>
      <c r="G5371" s="1">
        <v>-827304.9945955018</v>
      </c>
      <c r="H5371" s="1">
        <v>-3.1119059515831101E-2</v>
      </c>
      <c r="K5371" s="4">
        <v>110788636.17</v>
      </c>
      <c r="L5371" s="5">
        <v>4525001</v>
      </c>
      <c r="M5371" s="6">
        <v>24.483671090000001</v>
      </c>
      <c r="AB5371" s="8" t="s">
        <v>7735</v>
      </c>
    </row>
    <row r="5372" spans="1:28" x14ac:dyDescent="0.35">
      <c r="A5372" t="s">
        <v>4236</v>
      </c>
      <c r="B5372" t="s">
        <v>9901</v>
      </c>
      <c r="C5372" t="s">
        <v>9901</v>
      </c>
      <c r="G5372" s="1">
        <v>827304.9945955018</v>
      </c>
      <c r="H5372" s="1">
        <v>-5.0406115165146396E-3</v>
      </c>
      <c r="K5372" s="4">
        <v>110788636.17</v>
      </c>
      <c r="L5372" s="5">
        <v>4525001</v>
      </c>
      <c r="M5372" s="6">
        <v>24.483671090000001</v>
      </c>
      <c r="AB5372" s="8" t="s">
        <v>7735</v>
      </c>
    </row>
    <row r="5373" spans="1:28" x14ac:dyDescent="0.35">
      <c r="A5373" t="s">
        <v>4236</v>
      </c>
      <c r="B5373" t="s">
        <v>9902</v>
      </c>
      <c r="C5373" t="s">
        <v>9902</v>
      </c>
      <c r="G5373" s="1">
        <v>1353283.4356694932</v>
      </c>
      <c r="H5373" s="1">
        <v>-1.6181783339823501E-2</v>
      </c>
      <c r="K5373" s="4">
        <v>110788636.17</v>
      </c>
      <c r="L5373" s="5">
        <v>4525001</v>
      </c>
      <c r="M5373" s="6">
        <v>24.483671090000001</v>
      </c>
      <c r="AB5373" s="8" t="s">
        <v>7735</v>
      </c>
    </row>
    <row r="5374" spans="1:28" x14ac:dyDescent="0.35">
      <c r="A5374" t="s">
        <v>4236</v>
      </c>
      <c r="B5374" t="s">
        <v>9903</v>
      </c>
      <c r="C5374" t="s">
        <v>9903</v>
      </c>
      <c r="G5374" s="1">
        <v>567294.85343691509</v>
      </c>
      <c r="H5374" s="1">
        <v>-1.59226073511181E-3</v>
      </c>
      <c r="K5374" s="4">
        <v>110788636.17</v>
      </c>
      <c r="L5374" s="5">
        <v>4525001</v>
      </c>
      <c r="M5374" s="6">
        <v>24.483671090000001</v>
      </c>
      <c r="AB5374" s="8" t="s">
        <v>7735</v>
      </c>
    </row>
    <row r="5375" spans="1:28" x14ac:dyDescent="0.35">
      <c r="A5375" t="s">
        <v>4236</v>
      </c>
      <c r="B5375" t="s">
        <v>9904</v>
      </c>
      <c r="C5375" t="s">
        <v>9904</v>
      </c>
      <c r="G5375" s="1">
        <v>-1353283.4356694932</v>
      </c>
      <c r="H5375" s="1">
        <v>-3.0733455283192102E-2</v>
      </c>
      <c r="K5375" s="4">
        <v>110788636.17</v>
      </c>
      <c r="L5375" s="5">
        <v>4525001</v>
      </c>
      <c r="M5375" s="6">
        <v>24.483671090000001</v>
      </c>
      <c r="AB5375" s="8" t="s">
        <v>7735</v>
      </c>
    </row>
    <row r="5376" spans="1:28" x14ac:dyDescent="0.35">
      <c r="A5376" t="s">
        <v>4236</v>
      </c>
      <c r="B5376" t="s">
        <v>9905</v>
      </c>
      <c r="C5376" t="s">
        <v>9905</v>
      </c>
      <c r="G5376" s="1">
        <v>-546871.06661638105</v>
      </c>
      <c r="H5376" s="1">
        <v>-4.0775118624615803E-2</v>
      </c>
      <c r="K5376" s="4">
        <v>110788636.17</v>
      </c>
      <c r="L5376" s="5">
        <v>4525001</v>
      </c>
      <c r="M5376" s="6">
        <v>24.483671090000001</v>
      </c>
      <c r="AB5376" s="8" t="s">
        <v>7735</v>
      </c>
    </row>
    <row r="5377" spans="1:28" x14ac:dyDescent="0.35">
      <c r="A5377" t="s">
        <v>4236</v>
      </c>
      <c r="B5377" t="s">
        <v>9906</v>
      </c>
      <c r="C5377" t="s">
        <v>9906</v>
      </c>
      <c r="G5377" s="1">
        <v>1353283.4356694932</v>
      </c>
      <c r="H5377" s="1">
        <v>-6.4603905768237302E-3</v>
      </c>
      <c r="K5377" s="4">
        <v>110788636.17</v>
      </c>
      <c r="L5377" s="5">
        <v>4525001</v>
      </c>
      <c r="M5377" s="6">
        <v>24.483671090000001</v>
      </c>
      <c r="AB5377" s="8" t="s">
        <v>7735</v>
      </c>
    </row>
    <row r="5378" spans="1:28" x14ac:dyDescent="0.35">
      <c r="A5378" t="s">
        <v>4236</v>
      </c>
      <c r="B5378" t="s">
        <v>9907</v>
      </c>
      <c r="C5378" t="s">
        <v>9907</v>
      </c>
      <c r="G5378" s="1">
        <v>546871.06661638105</v>
      </c>
      <c r="H5378" s="1">
        <v>-1.96215299445823E-2</v>
      </c>
      <c r="K5378" s="4">
        <v>110788636.17</v>
      </c>
      <c r="L5378" s="5">
        <v>4525001</v>
      </c>
      <c r="M5378" s="6">
        <v>24.483671090000001</v>
      </c>
      <c r="AB5378" s="8" t="s">
        <v>7735</v>
      </c>
    </row>
    <row r="5379" spans="1:28" x14ac:dyDescent="0.35">
      <c r="A5379" t="s">
        <v>4236</v>
      </c>
      <c r="B5379" t="s">
        <v>9908</v>
      </c>
      <c r="C5379" t="s">
        <v>9908</v>
      </c>
      <c r="G5379" s="1">
        <v>632541.57556085812</v>
      </c>
      <c r="H5379" s="1">
        <v>-1.06498960191435E-2</v>
      </c>
      <c r="K5379" s="4">
        <v>110788636.17</v>
      </c>
      <c r="L5379" s="5">
        <v>4525001</v>
      </c>
      <c r="M5379" s="6">
        <v>24.483671090000001</v>
      </c>
      <c r="AB5379" s="8" t="s">
        <v>7735</v>
      </c>
    </row>
    <row r="5380" spans="1:28" x14ac:dyDescent="0.35">
      <c r="A5380" t="s">
        <v>4236</v>
      </c>
      <c r="B5380" t="s">
        <v>9909</v>
      </c>
      <c r="C5380" t="s">
        <v>9909</v>
      </c>
      <c r="G5380" s="1">
        <v>743670007.87548459</v>
      </c>
      <c r="H5380" s="1">
        <v>2.4631038352665498E-2</v>
      </c>
      <c r="K5380" s="4">
        <v>110788636.17</v>
      </c>
      <c r="L5380" s="5">
        <v>4525001</v>
      </c>
      <c r="M5380" s="6">
        <v>24.483671090000001</v>
      </c>
      <c r="AB5380" s="8" t="s">
        <v>7735</v>
      </c>
    </row>
    <row r="5381" spans="1:28" x14ac:dyDescent="0.35">
      <c r="A5381" t="s">
        <v>4236</v>
      </c>
      <c r="B5381" t="s">
        <v>9910</v>
      </c>
      <c r="C5381" t="s">
        <v>9910</v>
      </c>
      <c r="G5381" s="1">
        <v>94397811.726035625</v>
      </c>
      <c r="H5381" s="1">
        <v>1.5594610261424301E-2</v>
      </c>
      <c r="K5381" s="4">
        <v>110788636.17</v>
      </c>
      <c r="L5381" s="5">
        <v>4525001</v>
      </c>
      <c r="M5381" s="6">
        <v>24.483671090000001</v>
      </c>
      <c r="AB5381" s="8" t="s">
        <v>7735</v>
      </c>
    </row>
    <row r="5382" spans="1:28" x14ac:dyDescent="0.35">
      <c r="A5382" t="s">
        <v>4236</v>
      </c>
      <c r="B5382" t="s">
        <v>9911</v>
      </c>
      <c r="C5382" t="s">
        <v>9911</v>
      </c>
      <c r="G5382" s="1">
        <v>64752073.253208622</v>
      </c>
      <c r="H5382" s="1">
        <v>2.14132053722451E-2</v>
      </c>
      <c r="K5382" s="4">
        <v>110788636.17</v>
      </c>
      <c r="L5382" s="5">
        <v>4525001</v>
      </c>
      <c r="M5382" s="6">
        <v>24.483671090000001</v>
      </c>
      <c r="AB5382" s="8" t="s">
        <v>7735</v>
      </c>
    </row>
    <row r="5383" spans="1:28" x14ac:dyDescent="0.35">
      <c r="A5383" t="s">
        <v>4236</v>
      </c>
      <c r="B5383" t="s">
        <v>9912</v>
      </c>
      <c r="C5383" t="s">
        <v>9912</v>
      </c>
      <c r="G5383" s="1">
        <v>-310173835.4925853</v>
      </c>
      <c r="H5383" s="1">
        <v>2.6483550990212001E-2</v>
      </c>
      <c r="K5383" s="4">
        <v>110788636.17</v>
      </c>
      <c r="L5383" s="5">
        <v>4525001</v>
      </c>
      <c r="M5383" s="6">
        <v>24.483671090000001</v>
      </c>
      <c r="AB5383" s="8" t="s">
        <v>7735</v>
      </c>
    </row>
    <row r="5384" spans="1:28" x14ac:dyDescent="0.35">
      <c r="A5384" t="s">
        <v>4236</v>
      </c>
      <c r="B5384" t="s">
        <v>9913</v>
      </c>
      <c r="C5384" t="s">
        <v>9913</v>
      </c>
      <c r="G5384" s="1">
        <v>-49007307.33520633</v>
      </c>
      <c r="H5384" s="1">
        <v>1.4762356353638701E-2</v>
      </c>
      <c r="K5384" s="4">
        <v>110788636.17</v>
      </c>
      <c r="L5384" s="5">
        <v>4525001</v>
      </c>
      <c r="M5384" s="6">
        <v>24.483671090000001</v>
      </c>
      <c r="AB5384" s="8" t="s">
        <v>7735</v>
      </c>
    </row>
    <row r="5385" spans="1:28" x14ac:dyDescent="0.35">
      <c r="A5385" t="s">
        <v>4236</v>
      </c>
      <c r="B5385" t="s">
        <v>9914</v>
      </c>
      <c r="C5385" t="s">
        <v>9914</v>
      </c>
      <c r="G5385" s="1">
        <v>-30519522.880582821</v>
      </c>
      <c r="H5385" s="1">
        <v>2.11411430523076E-2</v>
      </c>
      <c r="K5385" s="4">
        <v>110788636.17</v>
      </c>
      <c r="L5385" s="5">
        <v>4525001</v>
      </c>
      <c r="M5385" s="6">
        <v>24.483671090000001</v>
      </c>
      <c r="AB5385" s="8" t="s">
        <v>7735</v>
      </c>
    </row>
    <row r="5386" spans="1:28" x14ac:dyDescent="0.35">
      <c r="A5386" t="s">
        <v>4236</v>
      </c>
      <c r="B5386" t="s">
        <v>9915</v>
      </c>
      <c r="C5386" t="s">
        <v>9915</v>
      </c>
      <c r="G5386" s="1">
        <v>-438225157.81993163</v>
      </c>
      <c r="H5386" s="1">
        <v>2.2698619233239702E-2</v>
      </c>
      <c r="K5386" s="4">
        <v>110788636.17</v>
      </c>
      <c r="L5386" s="5">
        <v>4525001</v>
      </c>
      <c r="M5386" s="6">
        <v>24.483671090000001</v>
      </c>
      <c r="AB5386" s="8" t="s">
        <v>7735</v>
      </c>
    </row>
    <row r="5387" spans="1:28" x14ac:dyDescent="0.35">
      <c r="A5387" t="s">
        <v>4236</v>
      </c>
      <c r="B5387" t="s">
        <v>9916</v>
      </c>
      <c r="C5387" t="s">
        <v>9916</v>
      </c>
      <c r="G5387" s="1">
        <v>-92008388.80272086</v>
      </c>
      <c r="H5387" s="1">
        <v>1.65890386577748E-2</v>
      </c>
      <c r="K5387" s="4">
        <v>110788636.17</v>
      </c>
      <c r="L5387" s="5">
        <v>4525001</v>
      </c>
      <c r="M5387" s="6">
        <v>24.483671090000001</v>
      </c>
      <c r="AB5387" s="8" t="s">
        <v>7735</v>
      </c>
    </row>
    <row r="5388" spans="1:28" x14ac:dyDescent="0.35">
      <c r="A5388" t="s">
        <v>4236</v>
      </c>
      <c r="B5388" t="s">
        <v>9917</v>
      </c>
      <c r="C5388" t="s">
        <v>9917</v>
      </c>
      <c r="G5388" s="1">
        <v>-55762273.752697363</v>
      </c>
      <c r="H5388" s="1">
        <v>1.99311773472188E-2</v>
      </c>
      <c r="K5388" s="4">
        <v>110788636.17</v>
      </c>
      <c r="L5388" s="5">
        <v>4525001</v>
      </c>
      <c r="M5388" s="6">
        <v>24.483671090000001</v>
      </c>
      <c r="AB5388" s="8" t="s">
        <v>7735</v>
      </c>
    </row>
    <row r="5389" spans="1:28" x14ac:dyDescent="0.35">
      <c r="A5389" t="s">
        <v>4236</v>
      </c>
      <c r="B5389" t="s">
        <v>9918</v>
      </c>
      <c r="C5389" t="s">
        <v>9918</v>
      </c>
      <c r="G5389" s="1">
        <v>35287255.510031261</v>
      </c>
      <c r="H5389" s="1">
        <v>7.9054317313743492E-3</v>
      </c>
      <c r="K5389" s="4">
        <v>110788636.17</v>
      </c>
      <c r="L5389" s="5">
        <v>4525001</v>
      </c>
      <c r="M5389" s="6">
        <v>24.483671090000001</v>
      </c>
      <c r="AB5389" s="8" t="s">
        <v>7735</v>
      </c>
    </row>
    <row r="5390" spans="1:28" x14ac:dyDescent="0.35">
      <c r="A5390" t="s">
        <v>4236</v>
      </c>
      <c r="B5390" t="s">
        <v>9919</v>
      </c>
      <c r="C5390" t="s">
        <v>9919</v>
      </c>
      <c r="G5390" s="1">
        <v>13230071.341447845</v>
      </c>
      <c r="H5390" s="1">
        <v>8.7421521722078708E-3</v>
      </c>
      <c r="K5390" s="4">
        <v>110788636.17</v>
      </c>
      <c r="L5390" s="5">
        <v>4525001</v>
      </c>
      <c r="M5390" s="6">
        <v>24.483671090000001</v>
      </c>
      <c r="AB5390" s="8" t="s">
        <v>7735</v>
      </c>
    </row>
    <row r="5391" spans="1:28" x14ac:dyDescent="0.35">
      <c r="A5391" t="s">
        <v>4236</v>
      </c>
      <c r="B5391" t="s">
        <v>9920</v>
      </c>
      <c r="C5391" t="s">
        <v>9920</v>
      </c>
      <c r="G5391" s="1">
        <v>-269167.04933255014</v>
      </c>
      <c r="H5391" s="1">
        <v>1.06683782694023E-2</v>
      </c>
      <c r="K5391" s="4">
        <v>110788636.17</v>
      </c>
      <c r="L5391" s="5">
        <v>4525001</v>
      </c>
      <c r="M5391" s="6">
        <v>24.483671090000001</v>
      </c>
      <c r="AB5391" s="8" t="s">
        <v>7735</v>
      </c>
    </row>
    <row r="5392" spans="1:28" x14ac:dyDescent="0.35">
      <c r="A5392" t="s">
        <v>4236</v>
      </c>
      <c r="B5392" t="s">
        <v>9921</v>
      </c>
      <c r="C5392" t="s">
        <v>9921</v>
      </c>
      <c r="G5392" s="1">
        <v>4066.7965075160237</v>
      </c>
      <c r="H5392" s="1">
        <v>0</v>
      </c>
      <c r="K5392" s="4">
        <v>110788636.17</v>
      </c>
      <c r="L5392" s="5">
        <v>4525001</v>
      </c>
      <c r="M5392" s="6">
        <v>24.483671090000001</v>
      </c>
      <c r="AB5392" s="8" t="s">
        <v>7735</v>
      </c>
    </row>
    <row r="5393" spans="1:28" x14ac:dyDescent="0.35">
      <c r="A5393" t="s">
        <v>4236</v>
      </c>
      <c r="B5393" t="s">
        <v>9922</v>
      </c>
      <c r="C5393" t="s">
        <v>9922</v>
      </c>
      <c r="G5393" s="1">
        <v>-130.59602475365503</v>
      </c>
      <c r="H5393" s="1">
        <v>0</v>
      </c>
      <c r="K5393" s="4">
        <v>110788636.17</v>
      </c>
      <c r="L5393" s="5">
        <v>4525001</v>
      </c>
      <c r="M5393" s="6">
        <v>24.483671090000001</v>
      </c>
      <c r="AB5393" s="8" t="s">
        <v>7735</v>
      </c>
    </row>
    <row r="5394" spans="1:28" x14ac:dyDescent="0.35">
      <c r="A5394" t="s">
        <v>4236</v>
      </c>
      <c r="B5394" t="s">
        <v>9923</v>
      </c>
      <c r="C5394" t="s">
        <v>9923</v>
      </c>
      <c r="G5394" s="1">
        <v>352.31998615600003</v>
      </c>
      <c r="K5394" s="4">
        <v>110788636.17</v>
      </c>
      <c r="L5394" s="5">
        <v>4525001</v>
      </c>
      <c r="M5394" s="6">
        <v>24.483671090000001</v>
      </c>
      <c r="AB5394" s="8" t="s">
        <v>7735</v>
      </c>
    </row>
    <row r="5395" spans="1:28" x14ac:dyDescent="0.35">
      <c r="A5395" t="s">
        <v>4236</v>
      </c>
      <c r="B5395" t="s">
        <v>9924</v>
      </c>
      <c r="C5395" t="s">
        <v>9924</v>
      </c>
      <c r="G5395" s="1">
        <v>6.5425151239600003</v>
      </c>
      <c r="K5395" s="4">
        <v>110788636.17</v>
      </c>
      <c r="L5395" s="5">
        <v>4525001</v>
      </c>
      <c r="M5395" s="6">
        <v>24.483671090000001</v>
      </c>
      <c r="AB5395" s="8" t="s">
        <v>7735</v>
      </c>
    </row>
    <row r="5396" spans="1:28" x14ac:dyDescent="0.35">
      <c r="A5396" t="s">
        <v>4236</v>
      </c>
      <c r="B5396" t="s">
        <v>9925</v>
      </c>
      <c r="C5396" t="s">
        <v>9925</v>
      </c>
      <c r="G5396" s="1">
        <v>0.30570265159537263</v>
      </c>
      <c r="H5396" s="1">
        <v>2743.5</v>
      </c>
      <c r="K5396" s="4">
        <v>110788636.17</v>
      </c>
      <c r="L5396" s="5">
        <v>4525001</v>
      </c>
      <c r="M5396" s="6">
        <v>24.483671090000001</v>
      </c>
      <c r="AB5396" s="8" t="s">
        <v>7735</v>
      </c>
    </row>
    <row r="5397" spans="1:28" x14ac:dyDescent="0.35">
      <c r="A5397" t="s">
        <v>4236</v>
      </c>
      <c r="B5397" t="s">
        <v>9926</v>
      </c>
      <c r="C5397" t="s">
        <v>9926</v>
      </c>
      <c r="G5397" s="1">
        <v>51.775460185120004</v>
      </c>
      <c r="K5397" s="4">
        <v>110788636.17</v>
      </c>
      <c r="L5397" s="5">
        <v>4525001</v>
      </c>
      <c r="M5397" s="6">
        <v>24.483671090000001</v>
      </c>
      <c r="AB5397" s="8" t="s">
        <v>7735</v>
      </c>
    </row>
    <row r="5398" spans="1:28" x14ac:dyDescent="0.35">
      <c r="A5398" t="s">
        <v>4236</v>
      </c>
      <c r="B5398" t="s">
        <v>9927</v>
      </c>
      <c r="C5398" t="s">
        <v>9927</v>
      </c>
      <c r="G5398" s="1">
        <v>-2920.5292012350001</v>
      </c>
      <c r="K5398" s="4">
        <v>110788636.17</v>
      </c>
      <c r="L5398" s="5">
        <v>4525001</v>
      </c>
      <c r="M5398" s="6">
        <v>24.483671090000001</v>
      </c>
      <c r="AB5398" s="8" t="s">
        <v>7735</v>
      </c>
    </row>
    <row r="5399" spans="1:28" x14ac:dyDescent="0.35">
      <c r="A5399" t="s">
        <v>4236</v>
      </c>
      <c r="B5399" t="s">
        <v>1251</v>
      </c>
      <c r="C5399" t="s">
        <v>1251</v>
      </c>
      <c r="G5399" s="1">
        <v>-0.88838975151017197</v>
      </c>
      <c r="H5399" s="1">
        <v>102.59765625</v>
      </c>
      <c r="K5399" s="4">
        <v>110788636.17</v>
      </c>
      <c r="L5399" s="5">
        <v>4525001</v>
      </c>
      <c r="M5399" s="6">
        <v>24.483671090000001</v>
      </c>
      <c r="AB5399" s="8" t="s">
        <v>7735</v>
      </c>
    </row>
    <row r="5400" spans="1:28" x14ac:dyDescent="0.35">
      <c r="A5400" t="s">
        <v>4236</v>
      </c>
      <c r="B5400" t="s">
        <v>1251</v>
      </c>
      <c r="C5400" t="s">
        <v>1251</v>
      </c>
      <c r="G5400" s="1">
        <v>-1.24758596760204E-2</v>
      </c>
      <c r="H5400" s="1">
        <v>102.59765625</v>
      </c>
      <c r="K5400" s="4">
        <v>110788636.17</v>
      </c>
      <c r="L5400" s="5">
        <v>4525001</v>
      </c>
      <c r="M5400" s="6">
        <v>24.483671090000001</v>
      </c>
      <c r="AB5400" s="8" t="s">
        <v>7735</v>
      </c>
    </row>
    <row r="5401" spans="1:28" x14ac:dyDescent="0.35">
      <c r="A5401" t="s">
        <v>4236</v>
      </c>
      <c r="B5401" t="s">
        <v>9928</v>
      </c>
      <c r="C5401" t="s">
        <v>9928</v>
      </c>
      <c r="G5401" s="1">
        <v>-20976852.7808792</v>
      </c>
      <c r="H5401" s="1">
        <v>3.08423033032106E-2</v>
      </c>
      <c r="K5401" s="4">
        <v>110788636.17</v>
      </c>
      <c r="L5401" s="5">
        <v>4525001</v>
      </c>
      <c r="M5401" s="6">
        <v>24.483671090000001</v>
      </c>
      <c r="AB5401" s="8" t="s">
        <v>7735</v>
      </c>
    </row>
    <row r="5402" spans="1:28" x14ac:dyDescent="0.35">
      <c r="A5402" t="s">
        <v>4236</v>
      </c>
      <c r="B5402" t="s">
        <v>9929</v>
      </c>
      <c r="C5402" t="s">
        <v>9929</v>
      </c>
      <c r="G5402" s="1">
        <v>24.171383346630002</v>
      </c>
      <c r="K5402" s="4">
        <v>110788636.17</v>
      </c>
      <c r="L5402" s="5">
        <v>4525001</v>
      </c>
      <c r="M5402" s="6">
        <v>24.483671090000001</v>
      </c>
      <c r="AB5402" s="8" t="s">
        <v>7735</v>
      </c>
    </row>
    <row r="5403" spans="1:28" x14ac:dyDescent="0.35">
      <c r="A5403" t="s">
        <v>4236</v>
      </c>
      <c r="B5403" t="s">
        <v>9930</v>
      </c>
      <c r="C5403" t="s">
        <v>9930</v>
      </c>
      <c r="G5403" s="1">
        <v>1317.92623785</v>
      </c>
      <c r="K5403" s="4">
        <v>110788636.17</v>
      </c>
      <c r="L5403" s="5">
        <v>4525001</v>
      </c>
      <c r="M5403" s="6">
        <v>24.483671090000001</v>
      </c>
      <c r="AB5403" s="8" t="s">
        <v>7735</v>
      </c>
    </row>
    <row r="5404" spans="1:28" x14ac:dyDescent="0.35">
      <c r="A5404" t="s">
        <v>4236</v>
      </c>
      <c r="B5404" t="s">
        <v>6507</v>
      </c>
      <c r="C5404" t="s">
        <v>6507</v>
      </c>
      <c r="G5404" s="1">
        <v>-21.299121139628472</v>
      </c>
      <c r="K5404" s="4">
        <v>110788636.17</v>
      </c>
      <c r="L5404" s="5">
        <v>4525001</v>
      </c>
      <c r="M5404" s="6">
        <v>24.483671090000001</v>
      </c>
      <c r="AB5404" s="8" t="s">
        <v>7735</v>
      </c>
    </row>
    <row r="5405" spans="1:28" x14ac:dyDescent="0.35">
      <c r="A5405" t="s">
        <v>4236</v>
      </c>
      <c r="B5405" t="s">
        <v>6507</v>
      </c>
      <c r="C5405" t="s">
        <v>6507</v>
      </c>
      <c r="G5405" s="1">
        <v>-20.448755928446438</v>
      </c>
      <c r="K5405" s="4">
        <v>110788636.17</v>
      </c>
      <c r="L5405" s="5">
        <v>4525001</v>
      </c>
      <c r="M5405" s="6">
        <v>24.483671090000001</v>
      </c>
      <c r="AB5405" s="8" t="s">
        <v>7735</v>
      </c>
    </row>
    <row r="5406" spans="1:28" x14ac:dyDescent="0.35">
      <c r="A5406" t="s">
        <v>4236</v>
      </c>
      <c r="B5406" t="s">
        <v>6507</v>
      </c>
      <c r="C5406" t="s">
        <v>6507</v>
      </c>
      <c r="G5406" s="1">
        <v>-18.834249156330699</v>
      </c>
      <c r="K5406" s="4">
        <v>110788636.17</v>
      </c>
      <c r="L5406" s="5">
        <v>4525001</v>
      </c>
      <c r="M5406" s="6">
        <v>24.483671090000001</v>
      </c>
      <c r="AB5406" s="8" t="s">
        <v>7735</v>
      </c>
    </row>
    <row r="5407" spans="1:28" x14ac:dyDescent="0.35">
      <c r="A5407" t="s">
        <v>4236</v>
      </c>
      <c r="B5407" t="s">
        <v>6507</v>
      </c>
      <c r="C5407" t="s">
        <v>6507</v>
      </c>
      <c r="G5407" s="1">
        <v>-18.271667691034835</v>
      </c>
      <c r="K5407" s="4">
        <v>110788636.17</v>
      </c>
      <c r="L5407" s="5">
        <v>4525001</v>
      </c>
      <c r="M5407" s="6">
        <v>24.483671090000001</v>
      </c>
      <c r="AB5407" s="8" t="s">
        <v>7735</v>
      </c>
    </row>
    <row r="5408" spans="1:28" x14ac:dyDescent="0.35">
      <c r="A5408" t="s">
        <v>4236</v>
      </c>
      <c r="B5408" t="s">
        <v>6507</v>
      </c>
      <c r="C5408" t="s">
        <v>6507</v>
      </c>
      <c r="G5408" s="1">
        <v>-18.082087328059263</v>
      </c>
      <c r="K5408" s="4">
        <v>110788636.17</v>
      </c>
      <c r="L5408" s="5">
        <v>4525001</v>
      </c>
      <c r="M5408" s="6">
        <v>24.483671090000001</v>
      </c>
      <c r="AB5408" s="8" t="s">
        <v>7735</v>
      </c>
    </row>
    <row r="5409" spans="1:28" x14ac:dyDescent="0.35">
      <c r="A5409" t="s">
        <v>4236</v>
      </c>
      <c r="B5409" t="s">
        <v>6507</v>
      </c>
      <c r="C5409" t="s">
        <v>6507</v>
      </c>
      <c r="G5409" s="1">
        <v>-1.2868635123975001</v>
      </c>
      <c r="H5409" s="1">
        <v>109.421875</v>
      </c>
      <c r="K5409" s="4">
        <v>110788636.17</v>
      </c>
      <c r="L5409" s="5">
        <v>4525001</v>
      </c>
      <c r="M5409" s="6">
        <v>24.483671090000001</v>
      </c>
      <c r="AB5409" s="8" t="s">
        <v>7735</v>
      </c>
    </row>
    <row r="5410" spans="1:28" x14ac:dyDescent="0.35">
      <c r="A5410" t="s">
        <v>4236</v>
      </c>
      <c r="B5410" t="s">
        <v>6507</v>
      </c>
      <c r="C5410" t="s">
        <v>6507</v>
      </c>
      <c r="G5410" s="1">
        <v>-1.6977577972879843E-2</v>
      </c>
      <c r="H5410" s="1">
        <v>109.421875</v>
      </c>
      <c r="K5410" s="4">
        <v>110788636.17</v>
      </c>
      <c r="L5410" s="5">
        <v>4525001</v>
      </c>
      <c r="M5410" s="6">
        <v>24.483671090000001</v>
      </c>
      <c r="AB5410" s="8" t="s">
        <v>7735</v>
      </c>
    </row>
    <row r="5411" spans="1:28" x14ac:dyDescent="0.35">
      <c r="A5411" t="s">
        <v>4236</v>
      </c>
      <c r="B5411" t="s">
        <v>9931</v>
      </c>
      <c r="C5411" t="s">
        <v>9931</v>
      </c>
      <c r="G5411" s="1">
        <v>-4.5680675597589238</v>
      </c>
      <c r="K5411" s="4">
        <v>110788636.17</v>
      </c>
      <c r="L5411" s="5">
        <v>4525001</v>
      </c>
      <c r="M5411" s="6">
        <v>24.483671090000001</v>
      </c>
      <c r="AB5411" s="8" t="s">
        <v>7735</v>
      </c>
    </row>
    <row r="5412" spans="1:28" x14ac:dyDescent="0.35">
      <c r="A5412" t="s">
        <v>4236</v>
      </c>
      <c r="B5412" t="s">
        <v>9931</v>
      </c>
      <c r="C5412" t="s">
        <v>9931</v>
      </c>
      <c r="G5412" s="1">
        <v>-4.5680616332843833</v>
      </c>
      <c r="K5412" s="4">
        <v>110788636.17</v>
      </c>
      <c r="L5412" s="5">
        <v>4525001</v>
      </c>
      <c r="M5412" s="6">
        <v>24.483671090000001</v>
      </c>
      <c r="AB5412" s="8" t="s">
        <v>7735</v>
      </c>
    </row>
    <row r="5413" spans="1:28" x14ac:dyDescent="0.35">
      <c r="A5413" t="s">
        <v>4236</v>
      </c>
      <c r="B5413" t="s">
        <v>9931</v>
      </c>
      <c r="C5413" t="s">
        <v>9931</v>
      </c>
      <c r="G5413" s="1">
        <v>-4.5680393503232626</v>
      </c>
      <c r="K5413" s="4">
        <v>110788636.17</v>
      </c>
      <c r="L5413" s="5">
        <v>4525001</v>
      </c>
      <c r="M5413" s="6">
        <v>24.483671090000001</v>
      </c>
      <c r="AB5413" s="8" t="s">
        <v>7735</v>
      </c>
    </row>
    <row r="5414" spans="1:28" x14ac:dyDescent="0.35">
      <c r="A5414" t="s">
        <v>4236</v>
      </c>
      <c r="B5414" t="s">
        <v>9931</v>
      </c>
      <c r="C5414" t="s">
        <v>9931</v>
      </c>
      <c r="G5414" s="1">
        <v>-4.5679600337277604</v>
      </c>
      <c r="K5414" s="4">
        <v>110788636.17</v>
      </c>
      <c r="L5414" s="5">
        <v>4525001</v>
      </c>
      <c r="M5414" s="6">
        <v>24.483671090000001</v>
      </c>
      <c r="AB5414" s="8" t="s">
        <v>7735</v>
      </c>
    </row>
    <row r="5415" spans="1:28" x14ac:dyDescent="0.35">
      <c r="A5415" t="s">
        <v>4236</v>
      </c>
      <c r="B5415" t="s">
        <v>9931</v>
      </c>
      <c r="C5415" t="s">
        <v>9931</v>
      </c>
      <c r="G5415" s="1">
        <v>-4.567857426640459</v>
      </c>
      <c r="K5415" s="4">
        <v>110788636.17</v>
      </c>
      <c r="L5415" s="5">
        <v>4525001</v>
      </c>
      <c r="M5415" s="6">
        <v>24.483671090000001</v>
      </c>
      <c r="AB5415" s="8" t="s">
        <v>7735</v>
      </c>
    </row>
    <row r="5416" spans="1:28" x14ac:dyDescent="0.35">
      <c r="A5416" t="s">
        <v>4236</v>
      </c>
      <c r="B5416" t="s">
        <v>9932</v>
      </c>
      <c r="C5416" t="s">
        <v>9932</v>
      </c>
      <c r="G5416" s="1">
        <v>-9.0543804064093134</v>
      </c>
      <c r="K5416" s="4">
        <v>110788636.17</v>
      </c>
      <c r="L5416" s="5">
        <v>4525001</v>
      </c>
      <c r="M5416" s="6">
        <v>24.483671090000001</v>
      </c>
      <c r="AB5416" s="8" t="s">
        <v>7735</v>
      </c>
    </row>
    <row r="5417" spans="1:28" x14ac:dyDescent="0.35">
      <c r="A5417" t="s">
        <v>4236</v>
      </c>
      <c r="B5417" t="s">
        <v>9932</v>
      </c>
      <c r="C5417" t="s">
        <v>9932</v>
      </c>
      <c r="G5417" s="1">
        <v>-9.0543686595263466</v>
      </c>
      <c r="K5417" s="4">
        <v>110788636.17</v>
      </c>
      <c r="L5417" s="5">
        <v>4525001</v>
      </c>
      <c r="M5417" s="6">
        <v>24.483671090000001</v>
      </c>
      <c r="AB5417" s="8" t="s">
        <v>7735</v>
      </c>
    </row>
    <row r="5418" spans="1:28" x14ac:dyDescent="0.35">
      <c r="A5418" t="s">
        <v>4236</v>
      </c>
      <c r="B5418" t="s">
        <v>9932</v>
      </c>
      <c r="C5418" t="s">
        <v>9932</v>
      </c>
      <c r="G5418" s="1">
        <v>-9.0543244924023494</v>
      </c>
      <c r="K5418" s="4">
        <v>110788636.17</v>
      </c>
      <c r="L5418" s="5">
        <v>4525001</v>
      </c>
      <c r="M5418" s="6">
        <v>24.483671090000001</v>
      </c>
      <c r="AB5418" s="8" t="s">
        <v>7735</v>
      </c>
    </row>
    <row r="5419" spans="1:28" x14ac:dyDescent="0.35">
      <c r="A5419" t="s">
        <v>4236</v>
      </c>
      <c r="B5419" t="s">
        <v>9932</v>
      </c>
      <c r="C5419" t="s">
        <v>9932</v>
      </c>
      <c r="G5419" s="1">
        <v>-9.0541672787405734</v>
      </c>
      <c r="K5419" s="4">
        <v>110788636.17</v>
      </c>
      <c r="L5419" s="5">
        <v>4525001</v>
      </c>
      <c r="M5419" s="6">
        <v>24.483671090000001</v>
      </c>
      <c r="AB5419" s="8" t="s">
        <v>7735</v>
      </c>
    </row>
    <row r="5420" spans="1:28" x14ac:dyDescent="0.35">
      <c r="A5420" t="s">
        <v>4236</v>
      </c>
      <c r="B5420" t="s">
        <v>9932</v>
      </c>
      <c r="C5420" t="s">
        <v>9932</v>
      </c>
      <c r="G5420" s="1">
        <v>-9.0539639009252113</v>
      </c>
      <c r="K5420" s="4">
        <v>110788636.17</v>
      </c>
      <c r="L5420" s="5">
        <v>4525001</v>
      </c>
      <c r="M5420" s="6">
        <v>24.483671090000001</v>
      </c>
      <c r="AB5420" s="8" t="s">
        <v>7735</v>
      </c>
    </row>
    <row r="5421" spans="1:28" x14ac:dyDescent="0.35">
      <c r="A5421" t="s">
        <v>4236</v>
      </c>
      <c r="B5421" t="s">
        <v>9933</v>
      </c>
      <c r="C5421" t="s">
        <v>9933</v>
      </c>
      <c r="G5421" s="1">
        <v>-8.9737181766248622</v>
      </c>
      <c r="K5421" s="4">
        <v>110788636.17</v>
      </c>
      <c r="L5421" s="5">
        <v>4525001</v>
      </c>
      <c r="M5421" s="6">
        <v>24.483671090000001</v>
      </c>
      <c r="AB5421" s="8" t="s">
        <v>7735</v>
      </c>
    </row>
    <row r="5422" spans="1:28" x14ac:dyDescent="0.35">
      <c r="A5422" t="s">
        <v>4236</v>
      </c>
      <c r="B5422" t="s">
        <v>9933</v>
      </c>
      <c r="C5422" t="s">
        <v>9933</v>
      </c>
      <c r="G5422" s="1">
        <v>-8.973706534390649</v>
      </c>
      <c r="K5422" s="4">
        <v>110788636.17</v>
      </c>
      <c r="L5422" s="5">
        <v>4525001</v>
      </c>
      <c r="M5422" s="6">
        <v>24.483671090000001</v>
      </c>
      <c r="AB5422" s="8" t="s">
        <v>7735</v>
      </c>
    </row>
    <row r="5423" spans="1:28" x14ac:dyDescent="0.35">
      <c r="A5423" t="s">
        <v>4236</v>
      </c>
      <c r="B5423" t="s">
        <v>9933</v>
      </c>
      <c r="C5423" t="s">
        <v>9933</v>
      </c>
      <c r="G5423" s="1">
        <v>-8.9736627607356851</v>
      </c>
      <c r="K5423" s="4">
        <v>110788636.17</v>
      </c>
      <c r="L5423" s="5">
        <v>4525001</v>
      </c>
      <c r="M5423" s="6">
        <v>24.483671090000001</v>
      </c>
      <c r="AB5423" s="8" t="s">
        <v>7735</v>
      </c>
    </row>
    <row r="5424" spans="1:28" x14ac:dyDescent="0.35">
      <c r="A5424" t="s">
        <v>4236</v>
      </c>
      <c r="B5424" t="s">
        <v>9933</v>
      </c>
      <c r="C5424" t="s">
        <v>9933</v>
      </c>
      <c r="G5424" s="1">
        <v>-8.9735069476341245</v>
      </c>
      <c r="K5424" s="4">
        <v>110788636.17</v>
      </c>
      <c r="L5424" s="5">
        <v>4525001</v>
      </c>
      <c r="M5424" s="6">
        <v>24.483671090000001</v>
      </c>
      <c r="AB5424" s="8" t="s">
        <v>7735</v>
      </c>
    </row>
    <row r="5425" spans="1:28" x14ac:dyDescent="0.35">
      <c r="A5425" t="s">
        <v>4236</v>
      </c>
      <c r="B5425" t="s">
        <v>9933</v>
      </c>
      <c r="C5425" t="s">
        <v>9933</v>
      </c>
      <c r="G5425" s="1">
        <v>-8.9733053816387915</v>
      </c>
      <c r="K5425" s="4">
        <v>110788636.17</v>
      </c>
      <c r="L5425" s="5">
        <v>4525001</v>
      </c>
      <c r="M5425" s="6">
        <v>24.483671090000001</v>
      </c>
      <c r="AB5425" s="8" t="s">
        <v>7735</v>
      </c>
    </row>
    <row r="5426" spans="1:28" x14ac:dyDescent="0.35">
      <c r="A5426" t="s">
        <v>4236</v>
      </c>
      <c r="B5426" t="s">
        <v>9934</v>
      </c>
      <c r="C5426" t="s">
        <v>9934</v>
      </c>
      <c r="G5426" s="1">
        <v>-8.894129051463068</v>
      </c>
      <c r="K5426" s="4">
        <v>110788636.17</v>
      </c>
      <c r="L5426" s="5">
        <v>4525001</v>
      </c>
      <c r="M5426" s="6">
        <v>24.483671090000001</v>
      </c>
      <c r="AB5426" s="8" t="s">
        <v>7735</v>
      </c>
    </row>
    <row r="5427" spans="1:28" x14ac:dyDescent="0.35">
      <c r="A5427" t="s">
        <v>4236</v>
      </c>
      <c r="B5427" t="s">
        <v>9934</v>
      </c>
      <c r="C5427" t="s">
        <v>9934</v>
      </c>
      <c r="G5427" s="1">
        <v>-8.8941175124853835</v>
      </c>
      <c r="K5427" s="4">
        <v>110788636.17</v>
      </c>
      <c r="L5427" s="5">
        <v>4525001</v>
      </c>
      <c r="M5427" s="6">
        <v>24.483671090000001</v>
      </c>
      <c r="AB5427" s="8" t="s">
        <v>7735</v>
      </c>
    </row>
    <row r="5428" spans="1:28" x14ac:dyDescent="0.35">
      <c r="A5428" t="s">
        <v>4236</v>
      </c>
      <c r="B5428" t="s">
        <v>9934</v>
      </c>
      <c r="C5428" t="s">
        <v>9934</v>
      </c>
      <c r="G5428" s="1">
        <v>-8.8940741270649237</v>
      </c>
      <c r="K5428" s="4">
        <v>110788636.17</v>
      </c>
      <c r="L5428" s="5">
        <v>4525001</v>
      </c>
      <c r="M5428" s="6">
        <v>24.483671090000001</v>
      </c>
      <c r="AB5428" s="8" t="s">
        <v>7735</v>
      </c>
    </row>
    <row r="5429" spans="1:28" x14ac:dyDescent="0.35">
      <c r="A5429" t="s">
        <v>4236</v>
      </c>
      <c r="B5429" t="s">
        <v>9934</v>
      </c>
      <c r="C5429" t="s">
        <v>9934</v>
      </c>
      <c r="G5429" s="1">
        <v>-8.8939196958908902</v>
      </c>
      <c r="K5429" s="4">
        <v>110788636.17</v>
      </c>
      <c r="L5429" s="5">
        <v>4525001</v>
      </c>
      <c r="M5429" s="6">
        <v>24.483671090000001</v>
      </c>
      <c r="AB5429" s="8" t="s">
        <v>7735</v>
      </c>
    </row>
    <row r="5430" spans="1:28" x14ac:dyDescent="0.35">
      <c r="A5430" t="s">
        <v>4236</v>
      </c>
      <c r="B5430" t="s">
        <v>9934</v>
      </c>
      <c r="C5430" t="s">
        <v>9934</v>
      </c>
      <c r="G5430" s="1">
        <v>-8.8937199176117385</v>
      </c>
      <c r="K5430" s="4">
        <v>110788636.17</v>
      </c>
      <c r="L5430" s="5">
        <v>4525001</v>
      </c>
      <c r="M5430" s="6">
        <v>24.483671090000001</v>
      </c>
      <c r="AB5430" s="8" t="s">
        <v>7735</v>
      </c>
    </row>
    <row r="5431" spans="1:28" x14ac:dyDescent="0.35">
      <c r="A5431" t="s">
        <v>4236</v>
      </c>
      <c r="B5431" t="s">
        <v>9935</v>
      </c>
      <c r="C5431" t="s">
        <v>9935</v>
      </c>
      <c r="G5431" s="1">
        <v>25.808588698662582</v>
      </c>
      <c r="K5431" s="4">
        <v>110788636.17</v>
      </c>
      <c r="L5431" s="5">
        <v>4525001</v>
      </c>
      <c r="M5431" s="6">
        <v>24.483671090000001</v>
      </c>
      <c r="AB5431" s="8" t="s">
        <v>7735</v>
      </c>
    </row>
    <row r="5432" spans="1:28" x14ac:dyDescent="0.35">
      <c r="A5432" t="s">
        <v>4236</v>
      </c>
      <c r="B5432" t="s">
        <v>9935</v>
      </c>
      <c r="C5432" t="s">
        <v>9935</v>
      </c>
      <c r="G5432" s="1">
        <v>25.80916843306893</v>
      </c>
      <c r="K5432" s="4">
        <v>110788636.17</v>
      </c>
      <c r="L5432" s="5">
        <v>4525001</v>
      </c>
      <c r="M5432" s="6">
        <v>24.483671090000001</v>
      </c>
      <c r="AB5432" s="8" t="s">
        <v>7735</v>
      </c>
    </row>
    <row r="5433" spans="1:28" x14ac:dyDescent="0.35">
      <c r="A5433" t="s">
        <v>4236</v>
      </c>
      <c r="B5433" t="s">
        <v>9935</v>
      </c>
      <c r="C5433" t="s">
        <v>9935</v>
      </c>
      <c r="G5433" s="1">
        <v>25.809616575206341</v>
      </c>
      <c r="K5433" s="4">
        <v>110788636.17</v>
      </c>
      <c r="L5433" s="5">
        <v>4525001</v>
      </c>
      <c r="M5433" s="6">
        <v>24.483671090000001</v>
      </c>
      <c r="AB5433" s="8" t="s">
        <v>7735</v>
      </c>
    </row>
    <row r="5434" spans="1:28" x14ac:dyDescent="0.35">
      <c r="A5434" t="s">
        <v>4236</v>
      </c>
      <c r="B5434" t="s">
        <v>9935</v>
      </c>
      <c r="C5434" t="s">
        <v>9935</v>
      </c>
      <c r="G5434" s="1">
        <v>25.80974247488415</v>
      </c>
      <c r="K5434" s="4">
        <v>110788636.17</v>
      </c>
      <c r="L5434" s="5">
        <v>4525001</v>
      </c>
      <c r="M5434" s="6">
        <v>24.483671090000001</v>
      </c>
      <c r="AB5434" s="8" t="s">
        <v>7735</v>
      </c>
    </row>
    <row r="5435" spans="1:28" x14ac:dyDescent="0.35">
      <c r="A5435" t="s">
        <v>4236</v>
      </c>
      <c r="B5435" t="s">
        <v>9935</v>
      </c>
      <c r="C5435" t="s">
        <v>9935</v>
      </c>
      <c r="G5435" s="1">
        <v>25.809775959717371</v>
      </c>
      <c r="K5435" s="4">
        <v>110788636.17</v>
      </c>
      <c r="L5435" s="5">
        <v>4525001</v>
      </c>
      <c r="M5435" s="6">
        <v>24.483671090000001</v>
      </c>
      <c r="AB5435" s="8" t="s">
        <v>7735</v>
      </c>
    </row>
    <row r="5436" spans="1:28" x14ac:dyDescent="0.35">
      <c r="A5436" t="s">
        <v>4236</v>
      </c>
      <c r="B5436" t="s">
        <v>9936</v>
      </c>
      <c r="C5436" t="s">
        <v>9936</v>
      </c>
      <c r="G5436" s="1">
        <v>25.587531141056068</v>
      </c>
      <c r="K5436" s="4">
        <v>110788636.17</v>
      </c>
      <c r="L5436" s="5">
        <v>4525001</v>
      </c>
      <c r="M5436" s="6">
        <v>24.483671090000001</v>
      </c>
      <c r="AB5436" s="8" t="s">
        <v>7735</v>
      </c>
    </row>
    <row r="5437" spans="1:28" x14ac:dyDescent="0.35">
      <c r="A5437" t="s">
        <v>4236</v>
      </c>
      <c r="B5437" t="s">
        <v>9936</v>
      </c>
      <c r="C5437" t="s">
        <v>9936</v>
      </c>
      <c r="G5437" s="1">
        <v>25.588105909880113</v>
      </c>
      <c r="K5437" s="4">
        <v>110788636.17</v>
      </c>
      <c r="L5437" s="5">
        <v>4525001</v>
      </c>
      <c r="M5437" s="6">
        <v>24.483671090000001</v>
      </c>
      <c r="AB5437" s="8" t="s">
        <v>7735</v>
      </c>
    </row>
    <row r="5438" spans="1:28" x14ac:dyDescent="0.35">
      <c r="A5438" t="s">
        <v>4236</v>
      </c>
      <c r="B5438" t="s">
        <v>9936</v>
      </c>
      <c r="C5438" t="s">
        <v>9936</v>
      </c>
      <c r="G5438" s="1">
        <v>25.588550213558612</v>
      </c>
      <c r="K5438" s="4">
        <v>110788636.17</v>
      </c>
      <c r="L5438" s="5">
        <v>4525001</v>
      </c>
      <c r="M5438" s="6">
        <v>24.483671090000001</v>
      </c>
      <c r="AB5438" s="8" t="s">
        <v>7735</v>
      </c>
    </row>
    <row r="5439" spans="1:28" x14ac:dyDescent="0.35">
      <c r="A5439" t="s">
        <v>4236</v>
      </c>
      <c r="B5439" t="s">
        <v>9936</v>
      </c>
      <c r="C5439" t="s">
        <v>9936</v>
      </c>
      <c r="G5439" s="1">
        <v>25.588675034871631</v>
      </c>
      <c r="K5439" s="4">
        <v>110788636.17</v>
      </c>
      <c r="L5439" s="5">
        <v>4525001</v>
      </c>
      <c r="M5439" s="6">
        <v>24.483671090000001</v>
      </c>
      <c r="AB5439" s="8" t="s">
        <v>7735</v>
      </c>
    </row>
    <row r="5440" spans="1:28" x14ac:dyDescent="0.35">
      <c r="A5440" t="s">
        <v>4236</v>
      </c>
      <c r="B5440" t="s">
        <v>9936</v>
      </c>
      <c r="C5440" t="s">
        <v>9936</v>
      </c>
      <c r="G5440" s="1">
        <v>25.58870823289811</v>
      </c>
      <c r="K5440" s="4">
        <v>110788636.17</v>
      </c>
      <c r="L5440" s="5">
        <v>4525001</v>
      </c>
      <c r="M5440" s="6">
        <v>24.483671090000001</v>
      </c>
      <c r="AB5440" s="8" t="s">
        <v>7735</v>
      </c>
    </row>
    <row r="5441" spans="1:28" x14ac:dyDescent="0.35">
      <c r="A5441" t="s">
        <v>4236</v>
      </c>
      <c r="B5441" t="s">
        <v>9937</v>
      </c>
      <c r="C5441" t="s">
        <v>9937</v>
      </c>
      <c r="G5441" s="1">
        <v>25.369301594652182</v>
      </c>
      <c r="K5441" s="4">
        <v>110788636.17</v>
      </c>
      <c r="L5441" s="5">
        <v>4525001</v>
      </c>
      <c r="M5441" s="6">
        <v>24.483671090000001</v>
      </c>
      <c r="AB5441" s="8" t="s">
        <v>7735</v>
      </c>
    </row>
    <row r="5442" spans="1:28" x14ac:dyDescent="0.35">
      <c r="A5442" t="s">
        <v>4236</v>
      </c>
      <c r="B5442" t="s">
        <v>9937</v>
      </c>
      <c r="C5442" t="s">
        <v>9937</v>
      </c>
      <c r="G5442" s="1">
        <v>25.369871461419095</v>
      </c>
      <c r="K5442" s="4">
        <v>110788636.17</v>
      </c>
      <c r="L5442" s="5">
        <v>4525001</v>
      </c>
      <c r="M5442" s="6">
        <v>24.483671090000001</v>
      </c>
      <c r="AB5442" s="8" t="s">
        <v>7735</v>
      </c>
    </row>
    <row r="5443" spans="1:28" x14ac:dyDescent="0.35">
      <c r="A5443" t="s">
        <v>4236</v>
      </c>
      <c r="B5443" t="s">
        <v>9937</v>
      </c>
      <c r="C5443" t="s">
        <v>9937</v>
      </c>
      <c r="G5443" s="1">
        <v>25.370311975744499</v>
      </c>
      <c r="K5443" s="4">
        <v>110788636.17</v>
      </c>
      <c r="L5443" s="5">
        <v>4525001</v>
      </c>
      <c r="M5443" s="6">
        <v>24.483671090000001</v>
      </c>
      <c r="AB5443" s="8" t="s">
        <v>7735</v>
      </c>
    </row>
    <row r="5444" spans="1:28" x14ac:dyDescent="0.35">
      <c r="A5444" t="s">
        <v>4236</v>
      </c>
      <c r="B5444" t="s">
        <v>9937</v>
      </c>
      <c r="C5444" t="s">
        <v>9937</v>
      </c>
      <c r="G5444" s="1">
        <v>25.370435732488207</v>
      </c>
      <c r="K5444" s="4">
        <v>110788636.17</v>
      </c>
      <c r="L5444" s="5">
        <v>4525001</v>
      </c>
      <c r="M5444" s="6">
        <v>24.483671090000001</v>
      </c>
      <c r="AB5444" s="8" t="s">
        <v>7735</v>
      </c>
    </row>
    <row r="5445" spans="1:28" x14ac:dyDescent="0.35">
      <c r="A5445" t="s">
        <v>4236</v>
      </c>
      <c r="B5445" t="s">
        <v>9937</v>
      </c>
      <c r="C5445" t="s">
        <v>9937</v>
      </c>
      <c r="G5445" s="1">
        <v>25.370468647377201</v>
      </c>
      <c r="K5445" s="4">
        <v>110788636.17</v>
      </c>
      <c r="L5445" s="5">
        <v>4525001</v>
      </c>
      <c r="M5445" s="6">
        <v>24.483671090000001</v>
      </c>
      <c r="AB5445" s="8" t="s">
        <v>7735</v>
      </c>
    </row>
    <row r="5446" spans="1:28" x14ac:dyDescent="0.35">
      <c r="A5446" t="s">
        <v>4236</v>
      </c>
      <c r="B5446" t="s">
        <v>9938</v>
      </c>
      <c r="C5446" t="s">
        <v>9938</v>
      </c>
      <c r="G5446" s="1">
        <v>25.153852025654565</v>
      </c>
      <c r="K5446" s="4">
        <v>110788636.17</v>
      </c>
      <c r="L5446" s="5">
        <v>4525001</v>
      </c>
      <c r="M5446" s="6">
        <v>24.483671090000001</v>
      </c>
      <c r="AB5446" s="8" t="s">
        <v>7735</v>
      </c>
    </row>
    <row r="5447" spans="1:28" x14ac:dyDescent="0.35">
      <c r="A5447" t="s">
        <v>4236</v>
      </c>
      <c r="B5447" t="s">
        <v>9938</v>
      </c>
      <c r="C5447" t="s">
        <v>9938</v>
      </c>
      <c r="G5447" s="1">
        <v>25.154417052810569</v>
      </c>
      <c r="K5447" s="4">
        <v>110788636.17</v>
      </c>
      <c r="L5447" s="5">
        <v>4525001</v>
      </c>
      <c r="M5447" s="6">
        <v>24.483671090000001</v>
      </c>
      <c r="AB5447" s="8" t="s">
        <v>7735</v>
      </c>
    </row>
    <row r="5448" spans="1:28" x14ac:dyDescent="0.35">
      <c r="A5448" t="s">
        <v>4236</v>
      </c>
      <c r="B5448" t="s">
        <v>9938</v>
      </c>
      <c r="C5448" t="s">
        <v>9938</v>
      </c>
      <c r="G5448" s="1">
        <v>25.154853826054612</v>
      </c>
      <c r="K5448" s="4">
        <v>110788636.17</v>
      </c>
      <c r="L5448" s="5">
        <v>4525001</v>
      </c>
      <c r="M5448" s="6">
        <v>24.483671090000001</v>
      </c>
      <c r="AB5448" s="8" t="s">
        <v>7735</v>
      </c>
    </row>
    <row r="5449" spans="1:28" x14ac:dyDescent="0.35">
      <c r="A5449" t="s">
        <v>4236</v>
      </c>
      <c r="B5449" t="s">
        <v>9938</v>
      </c>
      <c r="C5449" t="s">
        <v>9938</v>
      </c>
      <c r="G5449" s="1">
        <v>25.154976531790403</v>
      </c>
      <c r="K5449" s="4">
        <v>110788636.17</v>
      </c>
      <c r="L5449" s="5">
        <v>4525001</v>
      </c>
      <c r="M5449" s="6">
        <v>24.483671090000001</v>
      </c>
      <c r="AB5449" s="8" t="s">
        <v>7735</v>
      </c>
    </row>
    <row r="5450" spans="1:28" x14ac:dyDescent="0.35">
      <c r="A5450" t="s">
        <v>4236</v>
      </c>
      <c r="B5450" t="s">
        <v>9938</v>
      </c>
      <c r="C5450" t="s">
        <v>9938</v>
      </c>
      <c r="G5450" s="1">
        <v>25.155009167148702</v>
      </c>
      <c r="K5450" s="4">
        <v>110788636.17</v>
      </c>
      <c r="L5450" s="5">
        <v>4525001</v>
      </c>
      <c r="M5450" s="6">
        <v>24.483671090000001</v>
      </c>
      <c r="AB5450" s="8" t="s">
        <v>7735</v>
      </c>
    </row>
    <row r="5451" spans="1:28" x14ac:dyDescent="0.35">
      <c r="A5451" t="s">
        <v>4236</v>
      </c>
      <c r="B5451" t="s">
        <v>9939</v>
      </c>
      <c r="C5451" t="s">
        <v>9939</v>
      </c>
      <c r="G5451" s="1">
        <v>-9.3881546095857225</v>
      </c>
      <c r="K5451" s="4">
        <v>110788636.17</v>
      </c>
      <c r="L5451" s="5">
        <v>4525001</v>
      </c>
      <c r="M5451" s="6">
        <v>24.483671090000001</v>
      </c>
      <c r="AB5451" s="8" t="s">
        <v>7735</v>
      </c>
    </row>
    <row r="5452" spans="1:28" x14ac:dyDescent="0.35">
      <c r="A5452" t="s">
        <v>4236</v>
      </c>
      <c r="B5452" t="s">
        <v>9939</v>
      </c>
      <c r="C5452" t="s">
        <v>9939</v>
      </c>
      <c r="G5452" s="1">
        <v>-9.3881424296741294</v>
      </c>
      <c r="K5452" s="4">
        <v>110788636.17</v>
      </c>
      <c r="L5452" s="5">
        <v>4525001</v>
      </c>
      <c r="M5452" s="6">
        <v>24.483671090000001</v>
      </c>
      <c r="AB5452" s="8" t="s">
        <v>7735</v>
      </c>
    </row>
    <row r="5453" spans="1:28" x14ac:dyDescent="0.35">
      <c r="A5453" t="s">
        <v>4236</v>
      </c>
      <c r="B5453" t="s">
        <v>9939</v>
      </c>
      <c r="C5453" t="s">
        <v>9939</v>
      </c>
      <c r="G5453" s="1">
        <v>-9.3880966344047678</v>
      </c>
      <c r="K5453" s="4">
        <v>110788636.17</v>
      </c>
      <c r="L5453" s="5">
        <v>4525001</v>
      </c>
      <c r="M5453" s="6">
        <v>24.483671090000001</v>
      </c>
      <c r="AB5453" s="8" t="s">
        <v>7735</v>
      </c>
    </row>
    <row r="5454" spans="1:28" x14ac:dyDescent="0.35">
      <c r="A5454" t="s">
        <v>4236</v>
      </c>
      <c r="B5454" t="s">
        <v>9939</v>
      </c>
      <c r="C5454" t="s">
        <v>9939</v>
      </c>
      <c r="G5454" s="1">
        <v>-9.387933625331021</v>
      </c>
      <c r="K5454" s="4">
        <v>110788636.17</v>
      </c>
      <c r="L5454" s="5">
        <v>4525001</v>
      </c>
      <c r="M5454" s="6">
        <v>24.483671090000001</v>
      </c>
      <c r="AB5454" s="8" t="s">
        <v>7735</v>
      </c>
    </row>
    <row r="5455" spans="1:28" x14ac:dyDescent="0.35">
      <c r="A5455" t="s">
        <v>4236</v>
      </c>
      <c r="B5455" t="s">
        <v>9939</v>
      </c>
      <c r="C5455" t="s">
        <v>9939</v>
      </c>
      <c r="G5455" s="1">
        <v>-9.3877227503413447</v>
      </c>
      <c r="K5455" s="4">
        <v>110788636.17</v>
      </c>
      <c r="L5455" s="5">
        <v>4525001</v>
      </c>
      <c r="M5455" s="6">
        <v>24.483671090000001</v>
      </c>
      <c r="AB5455" s="8" t="s">
        <v>7735</v>
      </c>
    </row>
    <row r="5456" spans="1:28" x14ac:dyDescent="0.35">
      <c r="A5456" t="s">
        <v>4236</v>
      </c>
      <c r="B5456" t="s">
        <v>9940</v>
      </c>
      <c r="C5456" t="s">
        <v>9940</v>
      </c>
      <c r="G5456" s="1">
        <v>-9.3030017196348851</v>
      </c>
      <c r="K5456" s="4">
        <v>110788636.17</v>
      </c>
      <c r="L5456" s="5">
        <v>4525001</v>
      </c>
      <c r="M5456" s="6">
        <v>24.483671090000001</v>
      </c>
      <c r="AB5456" s="8" t="s">
        <v>7735</v>
      </c>
    </row>
    <row r="5457" spans="1:28" x14ac:dyDescent="0.35">
      <c r="A5457" t="s">
        <v>4236</v>
      </c>
      <c r="B5457" t="s">
        <v>9940</v>
      </c>
      <c r="C5457" t="s">
        <v>9940</v>
      </c>
      <c r="G5457" s="1">
        <v>-9.3029896501980662</v>
      </c>
      <c r="K5457" s="4">
        <v>110788636.17</v>
      </c>
      <c r="L5457" s="5">
        <v>4525001</v>
      </c>
      <c r="M5457" s="6">
        <v>24.483671090000001</v>
      </c>
      <c r="AB5457" s="8" t="s">
        <v>7735</v>
      </c>
    </row>
    <row r="5458" spans="1:28" x14ac:dyDescent="0.35">
      <c r="A5458" t="s">
        <v>4236</v>
      </c>
      <c r="B5458" t="s">
        <v>9940</v>
      </c>
      <c r="C5458" t="s">
        <v>9940</v>
      </c>
      <c r="G5458" s="1">
        <v>-9.3029442703032199</v>
      </c>
      <c r="K5458" s="4">
        <v>110788636.17</v>
      </c>
      <c r="L5458" s="5">
        <v>4525001</v>
      </c>
      <c r="M5458" s="6">
        <v>24.483671090000001</v>
      </c>
      <c r="AB5458" s="8" t="s">
        <v>7735</v>
      </c>
    </row>
    <row r="5459" spans="1:28" x14ac:dyDescent="0.35">
      <c r="A5459" t="s">
        <v>4236</v>
      </c>
      <c r="B5459" t="s">
        <v>9940</v>
      </c>
      <c r="C5459" t="s">
        <v>9940</v>
      </c>
      <c r="G5459" s="1">
        <v>-9.3027827397621579</v>
      </c>
      <c r="K5459" s="4">
        <v>110788636.17</v>
      </c>
      <c r="L5459" s="5">
        <v>4525001</v>
      </c>
      <c r="M5459" s="6">
        <v>24.483671090000001</v>
      </c>
      <c r="AB5459" s="8" t="s">
        <v>7735</v>
      </c>
    </row>
    <row r="5460" spans="1:28" x14ac:dyDescent="0.35">
      <c r="A5460" t="s">
        <v>4236</v>
      </c>
      <c r="B5460" t="s">
        <v>9940</v>
      </c>
      <c r="C5460" t="s">
        <v>9940</v>
      </c>
      <c r="G5460" s="1">
        <v>-9.3025737774609354</v>
      </c>
      <c r="K5460" s="4">
        <v>110788636.17</v>
      </c>
      <c r="L5460" s="5">
        <v>4525001</v>
      </c>
      <c r="M5460" s="6">
        <v>24.483671090000001</v>
      </c>
      <c r="AB5460" s="8" t="s">
        <v>7735</v>
      </c>
    </row>
    <row r="5461" spans="1:28" x14ac:dyDescent="0.35">
      <c r="A5461" t="s">
        <v>4236</v>
      </c>
      <c r="B5461" t="s">
        <v>9941</v>
      </c>
      <c r="C5461" t="s">
        <v>9941</v>
      </c>
      <c r="G5461" s="1">
        <v>-9.2190021340744437</v>
      </c>
      <c r="K5461" s="4">
        <v>110788636.17</v>
      </c>
      <c r="L5461" s="5">
        <v>4525001</v>
      </c>
      <c r="M5461" s="6">
        <v>24.483671090000001</v>
      </c>
      <c r="AB5461" s="8" t="s">
        <v>7735</v>
      </c>
    </row>
    <row r="5462" spans="1:28" x14ac:dyDescent="0.35">
      <c r="A5462" t="s">
        <v>4236</v>
      </c>
      <c r="B5462" t="s">
        <v>9941</v>
      </c>
      <c r="C5462" t="s">
        <v>9941</v>
      </c>
      <c r="G5462" s="1">
        <v>-9.2189901736161612</v>
      </c>
      <c r="K5462" s="4">
        <v>110788636.17</v>
      </c>
      <c r="L5462" s="5">
        <v>4525001</v>
      </c>
      <c r="M5462" s="6">
        <v>24.483671090000001</v>
      </c>
      <c r="AB5462" s="8" t="s">
        <v>7735</v>
      </c>
    </row>
    <row r="5463" spans="1:28" x14ac:dyDescent="0.35">
      <c r="A5463" t="s">
        <v>4236</v>
      </c>
      <c r="B5463" t="s">
        <v>9941</v>
      </c>
      <c r="C5463" t="s">
        <v>9941</v>
      </c>
      <c r="G5463" s="1">
        <v>-9.2189452034699109</v>
      </c>
      <c r="K5463" s="4">
        <v>110788636.17</v>
      </c>
      <c r="L5463" s="5">
        <v>4525001</v>
      </c>
      <c r="M5463" s="6">
        <v>24.483671090000001</v>
      </c>
      <c r="AB5463" s="8" t="s">
        <v>7735</v>
      </c>
    </row>
    <row r="5464" spans="1:28" x14ac:dyDescent="0.35">
      <c r="A5464" t="s">
        <v>4236</v>
      </c>
      <c r="B5464" t="s">
        <v>9941</v>
      </c>
      <c r="C5464" t="s">
        <v>9941</v>
      </c>
      <c r="G5464" s="1">
        <v>-9.218785131436503</v>
      </c>
      <c r="K5464" s="4">
        <v>110788636.17</v>
      </c>
      <c r="L5464" s="5">
        <v>4525001</v>
      </c>
      <c r="M5464" s="6">
        <v>24.483671090000001</v>
      </c>
      <c r="AB5464" s="8" t="s">
        <v>7735</v>
      </c>
    </row>
    <row r="5465" spans="1:28" x14ac:dyDescent="0.35">
      <c r="A5465" t="s">
        <v>4236</v>
      </c>
      <c r="B5465" t="s">
        <v>9941</v>
      </c>
      <c r="C5465" t="s">
        <v>9941</v>
      </c>
      <c r="G5465" s="1">
        <v>-9.2185780559183641</v>
      </c>
      <c r="K5465" s="4">
        <v>110788636.17</v>
      </c>
      <c r="L5465" s="5">
        <v>4525001</v>
      </c>
      <c r="M5465" s="6">
        <v>24.483671090000001</v>
      </c>
      <c r="AB5465" s="8" t="s">
        <v>7735</v>
      </c>
    </row>
    <row r="5466" spans="1:28" x14ac:dyDescent="0.35">
      <c r="A5466" t="s">
        <v>4236</v>
      </c>
      <c r="B5466" t="s">
        <v>9942</v>
      </c>
      <c r="C5466" t="s">
        <v>9942</v>
      </c>
      <c r="G5466" s="1">
        <v>-4.5680675597591813</v>
      </c>
      <c r="K5466" s="4">
        <v>110788636.17</v>
      </c>
      <c r="L5466" s="5">
        <v>4525001</v>
      </c>
      <c r="M5466" s="6">
        <v>24.483671090000001</v>
      </c>
      <c r="AB5466" s="8" t="s">
        <v>7735</v>
      </c>
    </row>
    <row r="5467" spans="1:28" x14ac:dyDescent="0.35">
      <c r="A5467" t="s">
        <v>4236</v>
      </c>
      <c r="B5467" t="s">
        <v>9942</v>
      </c>
      <c r="C5467" t="s">
        <v>9942</v>
      </c>
      <c r="G5467" s="1">
        <v>-4.56806163328464</v>
      </c>
      <c r="K5467" s="4">
        <v>110788636.17</v>
      </c>
      <c r="L5467" s="5">
        <v>4525001</v>
      </c>
      <c r="M5467" s="6">
        <v>24.483671090000001</v>
      </c>
      <c r="AB5467" s="8" t="s">
        <v>7735</v>
      </c>
    </row>
    <row r="5468" spans="1:28" x14ac:dyDescent="0.35">
      <c r="A5468" t="s">
        <v>4236</v>
      </c>
      <c r="B5468" t="s">
        <v>9942</v>
      </c>
      <c r="C5468" t="s">
        <v>9942</v>
      </c>
      <c r="G5468" s="1">
        <v>-4.5680393503235264</v>
      </c>
      <c r="K5468" s="4">
        <v>110788636.17</v>
      </c>
      <c r="L5468" s="5">
        <v>4525001</v>
      </c>
      <c r="M5468" s="6">
        <v>24.483671090000001</v>
      </c>
      <c r="AB5468" s="8" t="s">
        <v>7735</v>
      </c>
    </row>
    <row r="5469" spans="1:28" x14ac:dyDescent="0.35">
      <c r="A5469" t="s">
        <v>4236</v>
      </c>
      <c r="B5469" t="s">
        <v>9942</v>
      </c>
      <c r="C5469" t="s">
        <v>9942</v>
      </c>
      <c r="G5469" s="1">
        <v>-4.5679600337280188</v>
      </c>
      <c r="K5469" s="4">
        <v>110788636.17</v>
      </c>
      <c r="L5469" s="5">
        <v>4525001</v>
      </c>
      <c r="M5469" s="6">
        <v>24.483671090000001</v>
      </c>
      <c r="AB5469" s="8" t="s">
        <v>7735</v>
      </c>
    </row>
    <row r="5470" spans="1:28" x14ac:dyDescent="0.35">
      <c r="A5470" t="s">
        <v>4236</v>
      </c>
      <c r="B5470" t="s">
        <v>9942</v>
      </c>
      <c r="C5470" t="s">
        <v>9942</v>
      </c>
      <c r="G5470" s="1">
        <v>-4.5678574266407157</v>
      </c>
      <c r="K5470" s="4">
        <v>110788636.17</v>
      </c>
      <c r="L5470" s="5">
        <v>4525001</v>
      </c>
      <c r="M5470" s="6">
        <v>24.483671090000001</v>
      </c>
      <c r="AB5470" s="8" t="s">
        <v>7735</v>
      </c>
    </row>
    <row r="5471" spans="1:28" x14ac:dyDescent="0.35">
      <c r="A5471" t="s">
        <v>4236</v>
      </c>
      <c r="B5471" t="s">
        <v>9943</v>
      </c>
      <c r="C5471" t="s">
        <v>9943</v>
      </c>
      <c r="G5471" s="1">
        <v>3.5712562691776459</v>
      </c>
      <c r="H5471" s="1">
        <v>44.255000000000003</v>
      </c>
      <c r="K5471" s="4">
        <v>110788636.17</v>
      </c>
      <c r="L5471" s="5">
        <v>4525001</v>
      </c>
      <c r="M5471" s="6">
        <v>24.483671090000001</v>
      </c>
      <c r="AB5471" s="8" t="s">
        <v>7735</v>
      </c>
    </row>
    <row r="5472" spans="1:28" x14ac:dyDescent="0.35">
      <c r="A5472" t="s">
        <v>4236</v>
      </c>
      <c r="B5472" t="s">
        <v>9944</v>
      </c>
      <c r="C5472" t="s">
        <v>9944</v>
      </c>
      <c r="G5472" s="1">
        <v>123.55225136899999</v>
      </c>
      <c r="K5472" s="4">
        <v>110788636.17</v>
      </c>
      <c r="L5472" s="5">
        <v>4525001</v>
      </c>
      <c r="M5472" s="6">
        <v>24.483671090000001</v>
      </c>
      <c r="AB5472" s="8" t="s">
        <v>7735</v>
      </c>
    </row>
    <row r="5473" spans="1:28" x14ac:dyDescent="0.35">
      <c r="A5473" t="s">
        <v>4236</v>
      </c>
      <c r="B5473" t="s">
        <v>9945</v>
      </c>
      <c r="C5473" t="s">
        <v>9945</v>
      </c>
      <c r="G5473" s="1">
        <v>2.3586636804799999</v>
      </c>
      <c r="K5473" s="4">
        <v>110788636.17</v>
      </c>
      <c r="L5473" s="5">
        <v>4525001</v>
      </c>
      <c r="M5473" s="6">
        <v>24.483671090000001</v>
      </c>
      <c r="AB5473" s="8" t="s">
        <v>7735</v>
      </c>
    </row>
    <row r="5474" spans="1:28" x14ac:dyDescent="0.35">
      <c r="A5474" t="s">
        <v>4236</v>
      </c>
      <c r="B5474" t="s">
        <v>9946</v>
      </c>
      <c r="C5474" t="s">
        <v>9946</v>
      </c>
      <c r="G5474" s="1">
        <v>1181.8051481969999</v>
      </c>
      <c r="K5474" s="4">
        <v>110788636.17</v>
      </c>
      <c r="L5474" s="5">
        <v>4525001</v>
      </c>
      <c r="M5474" s="6">
        <v>24.483671090000001</v>
      </c>
      <c r="AB5474" s="8" t="s">
        <v>7735</v>
      </c>
    </row>
    <row r="5475" spans="1:28" x14ac:dyDescent="0.35">
      <c r="A5475" t="s">
        <v>4236</v>
      </c>
      <c r="B5475" t="s">
        <v>9947</v>
      </c>
      <c r="C5475" t="s">
        <v>9947</v>
      </c>
      <c r="G5475" s="1">
        <v>23.771725782769998</v>
      </c>
      <c r="K5475" s="4">
        <v>110788636.17</v>
      </c>
      <c r="L5475" s="5">
        <v>4525001</v>
      </c>
      <c r="M5475" s="6">
        <v>24.483671090000001</v>
      </c>
      <c r="AB5475" s="8" t="s">
        <v>7735</v>
      </c>
    </row>
    <row r="5476" spans="1:28" x14ac:dyDescent="0.35">
      <c r="A5476" t="s">
        <v>4236</v>
      </c>
      <c r="B5476" t="s">
        <v>9948</v>
      </c>
      <c r="C5476" t="s">
        <v>9948</v>
      </c>
      <c r="G5476" s="1">
        <v>-22456106.942920167</v>
      </c>
      <c r="H5476" s="1">
        <v>1</v>
      </c>
      <c r="K5476" s="4">
        <v>110788636.17</v>
      </c>
      <c r="L5476" s="5">
        <v>4525001</v>
      </c>
      <c r="M5476" s="6">
        <v>24.483671090000001</v>
      </c>
      <c r="AB5476" s="8" t="s">
        <v>7735</v>
      </c>
    </row>
    <row r="5477" spans="1:28" x14ac:dyDescent="0.35">
      <c r="A5477" t="s">
        <v>4236</v>
      </c>
      <c r="B5477" t="s">
        <v>9948</v>
      </c>
      <c r="C5477" t="s">
        <v>9948</v>
      </c>
      <c r="G5477" s="1">
        <v>5700240.4642888336</v>
      </c>
      <c r="H5477" s="1">
        <v>1</v>
      </c>
      <c r="K5477" s="4">
        <v>110788636.17</v>
      </c>
      <c r="L5477" s="5">
        <v>4525001</v>
      </c>
      <c r="M5477" s="6">
        <v>24.483671090000001</v>
      </c>
      <c r="AB5477" s="8" t="s">
        <v>7735</v>
      </c>
    </row>
    <row r="5478" spans="1:28" x14ac:dyDescent="0.35">
      <c r="A5478" t="s">
        <v>4236</v>
      </c>
      <c r="B5478" t="s">
        <v>9948</v>
      </c>
      <c r="C5478" t="s">
        <v>9948</v>
      </c>
      <c r="G5478" s="1">
        <v>9369888.7495082207</v>
      </c>
      <c r="H5478" s="1">
        <v>1</v>
      </c>
      <c r="K5478" s="4">
        <v>110788636.17</v>
      </c>
      <c r="L5478" s="5">
        <v>4525001</v>
      </c>
      <c r="M5478" s="6">
        <v>24.483671090000001</v>
      </c>
      <c r="AB5478" s="8" t="s">
        <v>7735</v>
      </c>
    </row>
    <row r="5479" spans="1:28" x14ac:dyDescent="0.35">
      <c r="A5479" t="s">
        <v>4236</v>
      </c>
      <c r="B5479" t="s">
        <v>9948</v>
      </c>
      <c r="C5479" t="s">
        <v>9948</v>
      </c>
      <c r="G5479" s="1">
        <v>26929470.872291047</v>
      </c>
      <c r="H5479" s="1">
        <v>1</v>
      </c>
      <c r="K5479" s="4">
        <v>110788636.17</v>
      </c>
      <c r="L5479" s="5">
        <v>4525001</v>
      </c>
      <c r="M5479" s="6">
        <v>24.483671090000001</v>
      </c>
      <c r="AB5479" s="8" t="s">
        <v>7735</v>
      </c>
    </row>
    <row r="5480" spans="1:28" x14ac:dyDescent="0.35">
      <c r="A5480" t="s">
        <v>4236</v>
      </c>
      <c r="B5480" t="s">
        <v>9949</v>
      </c>
      <c r="C5480" t="s">
        <v>9949</v>
      </c>
      <c r="G5480" s="1">
        <v>13741926.475821113</v>
      </c>
      <c r="H5480" s="1">
        <v>1</v>
      </c>
      <c r="K5480" s="4">
        <v>110788636.17</v>
      </c>
      <c r="L5480" s="5">
        <v>4525001</v>
      </c>
      <c r="M5480" s="6">
        <v>24.483671090000001</v>
      </c>
      <c r="AB5480" s="8" t="s">
        <v>7735</v>
      </c>
    </row>
    <row r="5481" spans="1:28" x14ac:dyDescent="0.35">
      <c r="A5481" t="s">
        <v>4236</v>
      </c>
      <c r="B5481" t="s">
        <v>9949</v>
      </c>
      <c r="C5481" t="s">
        <v>9949</v>
      </c>
      <c r="G5481" s="1">
        <v>17027947.211166106</v>
      </c>
      <c r="H5481" s="1">
        <v>1</v>
      </c>
      <c r="K5481" s="4">
        <v>110788636.17</v>
      </c>
      <c r="L5481" s="5">
        <v>4525001</v>
      </c>
      <c r="M5481" s="6">
        <v>24.483671090000001</v>
      </c>
      <c r="AB5481" s="8" t="s">
        <v>7735</v>
      </c>
    </row>
    <row r="5482" spans="1:28" x14ac:dyDescent="0.35">
      <c r="A5482" t="s">
        <v>4236</v>
      </c>
      <c r="B5482" t="s">
        <v>9950</v>
      </c>
      <c r="C5482" t="s">
        <v>9950</v>
      </c>
      <c r="G5482" s="1">
        <v>-8282.1680927617872</v>
      </c>
      <c r="H5482" s="1">
        <v>0.65520599999999996</v>
      </c>
      <c r="K5482" s="4">
        <v>110788636.17</v>
      </c>
      <c r="L5482" s="5">
        <v>4525001</v>
      </c>
      <c r="M5482" s="6">
        <v>24.483671090000001</v>
      </c>
      <c r="AB5482" s="8" t="s">
        <v>7735</v>
      </c>
    </row>
    <row r="5483" spans="1:28" x14ac:dyDescent="0.35">
      <c r="A5483" t="s">
        <v>4236</v>
      </c>
      <c r="B5483" t="s">
        <v>9951</v>
      </c>
      <c r="C5483" t="s">
        <v>9951</v>
      </c>
      <c r="G5483" s="1">
        <v>-8200.4312947529179</v>
      </c>
      <c r="H5483" s="1">
        <v>0.65853700000000004</v>
      </c>
      <c r="K5483" s="4">
        <v>110788636.17</v>
      </c>
      <c r="L5483" s="5">
        <v>4525001</v>
      </c>
      <c r="M5483" s="6">
        <v>24.483671090000001</v>
      </c>
      <c r="AB5483" s="8" t="s">
        <v>7735</v>
      </c>
    </row>
    <row r="5484" spans="1:28" x14ac:dyDescent="0.35">
      <c r="A5484" t="s">
        <v>4236</v>
      </c>
      <c r="B5484" t="s">
        <v>9952</v>
      </c>
      <c r="C5484" t="s">
        <v>9952</v>
      </c>
      <c r="G5484" s="1">
        <v>-8221.731388301725</v>
      </c>
      <c r="H5484" s="1">
        <v>0.66017999999999999</v>
      </c>
      <c r="K5484" s="4">
        <v>110788636.17</v>
      </c>
      <c r="L5484" s="5">
        <v>4525001</v>
      </c>
      <c r="M5484" s="6">
        <v>24.483671090000001</v>
      </c>
      <c r="AB5484" s="8" t="s">
        <v>7735</v>
      </c>
    </row>
    <row r="5485" spans="1:28" x14ac:dyDescent="0.35">
      <c r="A5485" t="s">
        <v>4236</v>
      </c>
      <c r="B5485" t="s">
        <v>9953</v>
      </c>
      <c r="C5485" t="s">
        <v>9953</v>
      </c>
      <c r="G5485" s="1">
        <v>-8199.4521131330457</v>
      </c>
      <c r="H5485" s="1">
        <v>0.66362599999999905</v>
      </c>
      <c r="K5485" s="4">
        <v>110788636.17</v>
      </c>
      <c r="L5485" s="5">
        <v>4525001</v>
      </c>
      <c r="M5485" s="6">
        <v>24.483671090000001</v>
      </c>
      <c r="AB5485" s="8" t="s">
        <v>7735</v>
      </c>
    </row>
    <row r="5486" spans="1:28" x14ac:dyDescent="0.35">
      <c r="A5486" t="s">
        <v>4236</v>
      </c>
      <c r="B5486" t="s">
        <v>9954</v>
      </c>
      <c r="C5486" t="s">
        <v>9954</v>
      </c>
      <c r="G5486" s="1">
        <v>-8317.5845324300299</v>
      </c>
      <c r="H5486" s="1">
        <v>0.65760893333333303</v>
      </c>
      <c r="K5486" s="4">
        <v>110788636.17</v>
      </c>
      <c r="L5486" s="5">
        <v>4525001</v>
      </c>
      <c r="M5486" s="6">
        <v>24.483671090000001</v>
      </c>
      <c r="AB5486" s="8" t="s">
        <v>7735</v>
      </c>
    </row>
    <row r="5487" spans="1:28" x14ac:dyDescent="0.35">
      <c r="A5487" t="s">
        <v>4236</v>
      </c>
      <c r="B5487" t="s">
        <v>9955</v>
      </c>
      <c r="C5487" t="s">
        <v>9955</v>
      </c>
      <c r="G5487" s="1">
        <v>-8104.771648122417</v>
      </c>
      <c r="H5487" s="1">
        <v>0.66875060869565195</v>
      </c>
      <c r="K5487" s="4">
        <v>110788636.17</v>
      </c>
      <c r="L5487" s="5">
        <v>4525001</v>
      </c>
      <c r="M5487" s="6">
        <v>24.483671090000001</v>
      </c>
      <c r="AB5487" s="8" t="s">
        <v>7735</v>
      </c>
    </row>
    <row r="5488" spans="1:28" x14ac:dyDescent="0.35">
      <c r="A5488" t="s">
        <v>4236</v>
      </c>
      <c r="B5488" t="s">
        <v>9956</v>
      </c>
      <c r="C5488" t="s">
        <v>9956</v>
      </c>
      <c r="G5488" s="1">
        <v>-8348.8247458122787</v>
      </c>
      <c r="H5488" s="1">
        <v>0.66020900000000005</v>
      </c>
      <c r="K5488" s="4">
        <v>110788636.17</v>
      </c>
      <c r="L5488" s="5">
        <v>4525001</v>
      </c>
      <c r="M5488" s="6">
        <v>24.483671090000001</v>
      </c>
      <c r="AB5488" s="8" t="s">
        <v>7735</v>
      </c>
    </row>
    <row r="5489" spans="1:28" x14ac:dyDescent="0.35">
      <c r="A5489" t="s">
        <v>4236</v>
      </c>
      <c r="B5489" t="s">
        <v>9957</v>
      </c>
      <c r="C5489" t="s">
        <v>9957</v>
      </c>
      <c r="G5489" s="1">
        <v>-8312.6255558691519</v>
      </c>
      <c r="H5489" s="1">
        <v>0.65461999999999998</v>
      </c>
      <c r="K5489" s="4">
        <v>110788636.17</v>
      </c>
      <c r="L5489" s="5">
        <v>4525001</v>
      </c>
      <c r="M5489" s="6">
        <v>24.483671090000001</v>
      </c>
      <c r="AB5489" s="8" t="s">
        <v>7735</v>
      </c>
    </row>
    <row r="5490" spans="1:28" x14ac:dyDescent="0.35">
      <c r="A5490" t="s">
        <v>4236</v>
      </c>
      <c r="B5490" t="s">
        <v>9958</v>
      </c>
      <c r="C5490" t="s">
        <v>9958</v>
      </c>
      <c r="G5490" s="1">
        <v>-8277.8682145001349</v>
      </c>
      <c r="H5490" s="1">
        <v>0.67212300000000003</v>
      </c>
      <c r="K5490" s="4">
        <v>110788636.17</v>
      </c>
      <c r="L5490" s="5">
        <v>4525001</v>
      </c>
      <c r="M5490" s="6">
        <v>24.483671090000001</v>
      </c>
      <c r="AB5490" s="8" t="s">
        <v>7735</v>
      </c>
    </row>
    <row r="5491" spans="1:28" x14ac:dyDescent="0.35">
      <c r="A5491" t="s">
        <v>4236</v>
      </c>
      <c r="B5491" t="s">
        <v>9959</v>
      </c>
      <c r="C5491" t="s">
        <v>9959</v>
      </c>
      <c r="G5491" s="1">
        <v>-8306.8014363289567</v>
      </c>
      <c r="H5491" s="1">
        <v>0.66703049999999997</v>
      </c>
      <c r="K5491" s="4">
        <v>110788636.17</v>
      </c>
      <c r="L5491" s="5">
        <v>4525001</v>
      </c>
      <c r="M5491" s="6">
        <v>24.483671090000001</v>
      </c>
      <c r="AB5491" s="8" t="s">
        <v>7735</v>
      </c>
    </row>
    <row r="5492" spans="1:28" x14ac:dyDescent="0.35">
      <c r="A5492" t="s">
        <v>4236</v>
      </c>
      <c r="B5492" t="s">
        <v>9960</v>
      </c>
      <c r="C5492" t="s">
        <v>9960</v>
      </c>
      <c r="G5492" s="1">
        <v>-8203.3793140774342</v>
      </c>
      <c r="H5492" s="1">
        <v>0.67029787500000004</v>
      </c>
      <c r="K5492" s="4">
        <v>110788636.17</v>
      </c>
      <c r="L5492" s="5">
        <v>4525001</v>
      </c>
      <c r="M5492" s="6">
        <v>24.483671090000001</v>
      </c>
      <c r="AB5492" s="8" t="s">
        <v>7735</v>
      </c>
    </row>
    <row r="5493" spans="1:28" x14ac:dyDescent="0.35">
      <c r="A5493" t="s">
        <v>4236</v>
      </c>
      <c r="B5493" t="s">
        <v>9961</v>
      </c>
      <c r="C5493" t="s">
        <v>9961</v>
      </c>
      <c r="G5493" s="1">
        <v>-8236.2418220686632</v>
      </c>
      <c r="H5493" s="1">
        <v>0.67089699999999997</v>
      </c>
      <c r="K5493" s="4">
        <v>110788636.17</v>
      </c>
      <c r="L5493" s="5">
        <v>4525001</v>
      </c>
      <c r="M5493" s="6">
        <v>24.483671090000001</v>
      </c>
      <c r="AB5493" s="8" t="s">
        <v>7735</v>
      </c>
    </row>
    <row r="5494" spans="1:28" x14ac:dyDescent="0.35">
      <c r="A5494" t="s">
        <v>4236</v>
      </c>
      <c r="B5494" t="s">
        <v>9962</v>
      </c>
      <c r="C5494" t="s">
        <v>9962</v>
      </c>
      <c r="G5494" s="1">
        <v>-8285.4765425825099</v>
      </c>
      <c r="H5494" s="1">
        <v>0.66749915384615299</v>
      </c>
      <c r="K5494" s="4">
        <v>110788636.17</v>
      </c>
      <c r="L5494" s="5">
        <v>4525001</v>
      </c>
      <c r="M5494" s="6">
        <v>24.483671090000001</v>
      </c>
      <c r="AB5494" s="8" t="s">
        <v>7735</v>
      </c>
    </row>
    <row r="5495" spans="1:28" x14ac:dyDescent="0.35">
      <c r="A5495" t="s">
        <v>4236</v>
      </c>
      <c r="B5495" t="s">
        <v>9963</v>
      </c>
      <c r="C5495" t="s">
        <v>9963</v>
      </c>
      <c r="G5495" s="1">
        <v>-8231.136471625161</v>
      </c>
      <c r="H5495" s="1">
        <v>0.66849128000000002</v>
      </c>
      <c r="K5495" s="4">
        <v>110788636.17</v>
      </c>
      <c r="L5495" s="5">
        <v>4525001</v>
      </c>
      <c r="M5495" s="6">
        <v>24.483671090000001</v>
      </c>
      <c r="AB5495" s="8" t="s">
        <v>7735</v>
      </c>
    </row>
    <row r="5496" spans="1:28" x14ac:dyDescent="0.35">
      <c r="A5496" t="s">
        <v>4236</v>
      </c>
      <c r="B5496" t="s">
        <v>9964</v>
      </c>
      <c r="C5496" t="s">
        <v>9964</v>
      </c>
      <c r="G5496" s="1">
        <v>-8301.5850237512241</v>
      </c>
      <c r="H5496" s="1">
        <v>0.66379949999999999</v>
      </c>
      <c r="K5496" s="4">
        <v>110788636.17</v>
      </c>
      <c r="L5496" s="5">
        <v>4525001</v>
      </c>
      <c r="M5496" s="6">
        <v>24.483671090000001</v>
      </c>
      <c r="AB5496" s="8" t="s">
        <v>7735</v>
      </c>
    </row>
    <row r="5497" spans="1:28" x14ac:dyDescent="0.35">
      <c r="A5497" t="s">
        <v>4236</v>
      </c>
      <c r="B5497" t="s">
        <v>9965</v>
      </c>
      <c r="C5497" t="s">
        <v>9965</v>
      </c>
      <c r="G5497" s="1">
        <v>-8245.8245918796274</v>
      </c>
      <c r="H5497" s="1">
        <v>0.66357135999999906</v>
      </c>
      <c r="K5497" s="4">
        <v>110788636.17</v>
      </c>
      <c r="L5497" s="5">
        <v>4525001</v>
      </c>
      <c r="M5497" s="6">
        <v>24.483671090000001</v>
      </c>
      <c r="AB5497" s="8" t="s">
        <v>7735</v>
      </c>
    </row>
    <row r="5498" spans="1:28" x14ac:dyDescent="0.35">
      <c r="A5498" t="s">
        <v>4236</v>
      </c>
      <c r="B5498" t="s">
        <v>9966</v>
      </c>
      <c r="C5498" t="s">
        <v>9966</v>
      </c>
      <c r="G5498" s="1">
        <v>-8234.3876985395909</v>
      </c>
      <c r="H5498" s="1">
        <v>0.66426383333333305</v>
      </c>
      <c r="K5498" s="4">
        <v>110788636.17</v>
      </c>
      <c r="L5498" s="5">
        <v>4525001</v>
      </c>
      <c r="M5498" s="6">
        <v>24.483671090000001</v>
      </c>
      <c r="AB5498" s="8" t="s">
        <v>7735</v>
      </c>
    </row>
    <row r="5499" spans="1:28" x14ac:dyDescent="0.35">
      <c r="A5499" t="s">
        <v>4236</v>
      </c>
      <c r="B5499" t="s">
        <v>9967</v>
      </c>
      <c r="C5499" t="s">
        <v>9967</v>
      </c>
      <c r="G5499" s="1">
        <v>-8310.3236582062782</v>
      </c>
      <c r="H5499" s="1">
        <v>0.65887899999999999</v>
      </c>
      <c r="K5499" s="4">
        <v>110788636.17</v>
      </c>
      <c r="L5499" s="5">
        <v>4525001</v>
      </c>
      <c r="M5499" s="6">
        <v>24.483671090000001</v>
      </c>
      <c r="AB5499" s="8" t="s">
        <v>7735</v>
      </c>
    </row>
    <row r="5500" spans="1:28" x14ac:dyDescent="0.35">
      <c r="A5500" t="s">
        <v>4236</v>
      </c>
      <c r="B5500" t="s">
        <v>9968</v>
      </c>
      <c r="C5500" t="s">
        <v>9968</v>
      </c>
      <c r="G5500" s="1">
        <v>-8279.2306268556222</v>
      </c>
      <c r="H5500" s="1">
        <v>0.65596399999999999</v>
      </c>
      <c r="K5500" s="4">
        <v>110788636.17</v>
      </c>
      <c r="L5500" s="5">
        <v>4525001</v>
      </c>
      <c r="M5500" s="6">
        <v>24.483671090000001</v>
      </c>
      <c r="AB5500" s="8" t="s">
        <v>7735</v>
      </c>
    </row>
    <row r="5501" spans="1:28" x14ac:dyDescent="0.35">
      <c r="A5501" t="s">
        <v>4236</v>
      </c>
      <c r="B5501" t="s">
        <v>9969</v>
      </c>
      <c r="C5501" t="s">
        <v>9969</v>
      </c>
      <c r="G5501" s="1">
        <v>-8212.4965140609856</v>
      </c>
      <c r="H5501" s="1">
        <v>0.65836572580645103</v>
      </c>
      <c r="K5501" s="4">
        <v>110788636.17</v>
      </c>
      <c r="L5501" s="5">
        <v>4525001</v>
      </c>
      <c r="M5501" s="6">
        <v>24.483671090000001</v>
      </c>
      <c r="AB5501" s="8" t="s">
        <v>7735</v>
      </c>
    </row>
    <row r="5502" spans="1:28" x14ac:dyDescent="0.35">
      <c r="A5502" t="s">
        <v>4236</v>
      </c>
      <c r="B5502" t="s">
        <v>9970</v>
      </c>
      <c r="C5502" t="s">
        <v>9970</v>
      </c>
      <c r="G5502" s="1">
        <v>-21342.167100567502</v>
      </c>
      <c r="H5502" s="1">
        <v>0</v>
      </c>
      <c r="K5502" s="4">
        <v>110788636.17</v>
      </c>
      <c r="L5502" s="5">
        <v>4525001</v>
      </c>
      <c r="M5502" s="6">
        <v>24.483671090000001</v>
      </c>
      <c r="AB5502" s="8" t="s">
        <v>7735</v>
      </c>
    </row>
    <row r="5503" spans="1:28" x14ac:dyDescent="0.35">
      <c r="A5503" t="s">
        <v>4236</v>
      </c>
      <c r="B5503" t="s">
        <v>9971</v>
      </c>
      <c r="C5503" t="s">
        <v>9971</v>
      </c>
      <c r="G5503" s="1">
        <v>-22743.482376627038</v>
      </c>
      <c r="H5503" s="1">
        <v>2.3650972045329299E-2</v>
      </c>
      <c r="K5503" s="4">
        <v>110788636.17</v>
      </c>
      <c r="L5503" s="5">
        <v>4525001</v>
      </c>
      <c r="M5503" s="6">
        <v>24.483671090000001</v>
      </c>
      <c r="AB5503" s="8" t="s">
        <v>7735</v>
      </c>
    </row>
    <row r="5504" spans="1:28" x14ac:dyDescent="0.35">
      <c r="A5504" t="s">
        <v>4236</v>
      </c>
      <c r="B5504" t="s">
        <v>9972</v>
      </c>
      <c r="C5504" t="s">
        <v>9972</v>
      </c>
      <c r="G5504" s="1">
        <v>-21192.063474691015</v>
      </c>
      <c r="H5504" s="1">
        <v>0</v>
      </c>
      <c r="K5504" s="4">
        <v>110788636.17</v>
      </c>
      <c r="L5504" s="5">
        <v>4525001</v>
      </c>
      <c r="M5504" s="6">
        <v>24.483671090000001</v>
      </c>
      <c r="AB5504" s="8" t="s">
        <v>7735</v>
      </c>
    </row>
    <row r="5505" spans="1:28" x14ac:dyDescent="0.35">
      <c r="A5505" t="s">
        <v>4236</v>
      </c>
      <c r="B5505" t="s">
        <v>9973</v>
      </c>
      <c r="C5505" t="s">
        <v>9973</v>
      </c>
      <c r="G5505" s="1">
        <v>-22834.260828508537</v>
      </c>
      <c r="H5505" s="1">
        <v>2.1467420345482501E-2</v>
      </c>
      <c r="K5505" s="4">
        <v>110788636.17</v>
      </c>
      <c r="L5505" s="5">
        <v>4525001</v>
      </c>
      <c r="M5505" s="6">
        <v>24.483671090000001</v>
      </c>
      <c r="AB5505" s="8" t="s">
        <v>7735</v>
      </c>
    </row>
    <row r="5506" spans="1:28" x14ac:dyDescent="0.35">
      <c r="A5506" t="s">
        <v>4236</v>
      </c>
      <c r="B5506" t="s">
        <v>9974</v>
      </c>
      <c r="C5506" t="s">
        <v>9974</v>
      </c>
      <c r="G5506" s="1">
        <v>-22575.405385764752</v>
      </c>
      <c r="H5506" s="1">
        <v>2.0393246132605399E-2</v>
      </c>
      <c r="K5506" s="4">
        <v>110788636.17</v>
      </c>
      <c r="L5506" s="5">
        <v>4525001</v>
      </c>
      <c r="M5506" s="6">
        <v>24.483671090000001</v>
      </c>
      <c r="AB5506" s="8" t="s">
        <v>7735</v>
      </c>
    </row>
    <row r="5507" spans="1:28" x14ac:dyDescent="0.35">
      <c r="A5507" t="s">
        <v>4236</v>
      </c>
      <c r="B5507" t="s">
        <v>9975</v>
      </c>
      <c r="C5507" t="s">
        <v>9975</v>
      </c>
      <c r="G5507" s="1">
        <v>-20360.846135471045</v>
      </c>
      <c r="H5507" s="1">
        <v>1.9598678937430499E-2</v>
      </c>
      <c r="K5507" s="4">
        <v>110788636.17</v>
      </c>
      <c r="L5507" s="5">
        <v>4525001</v>
      </c>
      <c r="M5507" s="6">
        <v>24.483671090000001</v>
      </c>
      <c r="AB5507" s="8" t="s">
        <v>7735</v>
      </c>
    </row>
    <row r="5508" spans="1:28" x14ac:dyDescent="0.35">
      <c r="A5508" t="s">
        <v>4236</v>
      </c>
      <c r="B5508" t="s">
        <v>9976</v>
      </c>
      <c r="C5508" t="s">
        <v>9976</v>
      </c>
      <c r="G5508" s="1">
        <v>-20928.469411249003</v>
      </c>
      <c r="H5508" s="1">
        <v>1.9431452032844999E-2</v>
      </c>
      <c r="K5508" s="4">
        <v>110788636.17</v>
      </c>
      <c r="L5508" s="5">
        <v>4525001</v>
      </c>
      <c r="M5508" s="6">
        <v>24.483671090000001</v>
      </c>
      <c r="AB5508" s="8" t="s">
        <v>7735</v>
      </c>
    </row>
    <row r="5509" spans="1:28" x14ac:dyDescent="0.35">
      <c r="A5509" t="s">
        <v>4236</v>
      </c>
      <c r="B5509" t="s">
        <v>9977</v>
      </c>
      <c r="C5509" t="s">
        <v>9977</v>
      </c>
      <c r="G5509" s="1">
        <v>-20673.16531993671</v>
      </c>
      <c r="H5509" s="1">
        <v>1.9402339445221801E-2</v>
      </c>
      <c r="K5509" s="4">
        <v>110788636.17</v>
      </c>
      <c r="L5509" s="5">
        <v>4525001</v>
      </c>
      <c r="M5509" s="6">
        <v>24.483671090000001</v>
      </c>
      <c r="AB5509" s="8" t="s">
        <v>7735</v>
      </c>
    </row>
    <row r="5510" spans="1:28" x14ac:dyDescent="0.35">
      <c r="A5510" t="s">
        <v>4236</v>
      </c>
      <c r="B5510" t="s">
        <v>9978</v>
      </c>
      <c r="C5510" t="s">
        <v>9978</v>
      </c>
      <c r="G5510" s="1">
        <v>-21043.537860100721</v>
      </c>
      <c r="H5510" s="1">
        <v>0</v>
      </c>
      <c r="K5510" s="4">
        <v>110788636.17</v>
      </c>
      <c r="L5510" s="5">
        <v>4525001</v>
      </c>
      <c r="M5510" s="6">
        <v>24.483671090000001</v>
      </c>
      <c r="AB5510" s="8" t="s">
        <v>7735</v>
      </c>
    </row>
    <row r="5511" spans="1:28" x14ac:dyDescent="0.35">
      <c r="A5511" t="s">
        <v>4236</v>
      </c>
      <c r="B5511" t="s">
        <v>9979</v>
      </c>
      <c r="C5511" t="s">
        <v>9979</v>
      </c>
      <c r="G5511" s="1">
        <v>-20902.43161700913</v>
      </c>
      <c r="H5511" s="1">
        <v>1.8328362749237399E-2</v>
      </c>
      <c r="K5511" s="4">
        <v>110788636.17</v>
      </c>
      <c r="L5511" s="5">
        <v>4525001</v>
      </c>
      <c r="M5511" s="6">
        <v>24.483671090000001</v>
      </c>
      <c r="AB5511" s="8" t="s">
        <v>7735</v>
      </c>
    </row>
    <row r="5512" spans="1:28" x14ac:dyDescent="0.35">
      <c r="A5512" t="s">
        <v>4236</v>
      </c>
      <c r="B5512" t="s">
        <v>9980</v>
      </c>
      <c r="C5512" t="s">
        <v>9980</v>
      </c>
      <c r="G5512" s="1">
        <v>-23476.667798610313</v>
      </c>
      <c r="H5512" s="1">
        <v>1.8558362209500402E-2</v>
      </c>
      <c r="K5512" s="4">
        <v>110788636.17</v>
      </c>
      <c r="L5512" s="5">
        <v>4525001</v>
      </c>
      <c r="M5512" s="6">
        <v>24.483671090000001</v>
      </c>
      <c r="AB5512" s="8" t="s">
        <v>7735</v>
      </c>
    </row>
    <row r="5513" spans="1:28" x14ac:dyDescent="0.35">
      <c r="A5513" t="s">
        <v>4236</v>
      </c>
      <c r="B5513" t="s">
        <v>9981</v>
      </c>
      <c r="C5513" t="s">
        <v>9981</v>
      </c>
      <c r="G5513" s="1">
        <v>-20491.126427343395</v>
      </c>
      <c r="H5513" s="1">
        <v>1.7695732770871601E-2</v>
      </c>
      <c r="K5513" s="4">
        <v>110788636.17</v>
      </c>
      <c r="L5513" s="5">
        <v>4525001</v>
      </c>
      <c r="M5513" s="6">
        <v>24.483671090000001</v>
      </c>
      <c r="AB5513" s="8" t="s">
        <v>7735</v>
      </c>
    </row>
    <row r="5514" spans="1:28" x14ac:dyDescent="0.35">
      <c r="A5514" t="s">
        <v>4236</v>
      </c>
      <c r="B5514" t="s">
        <v>9982</v>
      </c>
      <c r="C5514" t="s">
        <v>9982</v>
      </c>
      <c r="G5514" s="1">
        <v>-20836.265023904481</v>
      </c>
      <c r="H5514" s="1">
        <v>1.7894889129976201E-2</v>
      </c>
      <c r="K5514" s="4">
        <v>110788636.17</v>
      </c>
      <c r="L5514" s="5">
        <v>4525001</v>
      </c>
      <c r="M5514" s="6">
        <v>24.483671090000001</v>
      </c>
      <c r="AB5514" s="8" t="s">
        <v>7735</v>
      </c>
    </row>
    <row r="5515" spans="1:28" x14ac:dyDescent="0.35">
      <c r="A5515" t="s">
        <v>4236</v>
      </c>
      <c r="B5515" t="s">
        <v>9983</v>
      </c>
      <c r="C5515" t="s">
        <v>9983</v>
      </c>
      <c r="G5515" s="1">
        <v>-20111.032400484135</v>
      </c>
      <c r="H5515" s="1">
        <v>1.7743951438628301E-2</v>
      </c>
      <c r="K5515" s="4">
        <v>110788636.17</v>
      </c>
      <c r="L5515" s="5">
        <v>4525001</v>
      </c>
      <c r="M5515" s="6">
        <v>24.483671090000001</v>
      </c>
      <c r="AB5515" s="8" t="s">
        <v>7735</v>
      </c>
    </row>
    <row r="5516" spans="1:28" x14ac:dyDescent="0.35">
      <c r="A5516" t="s">
        <v>4236</v>
      </c>
      <c r="B5516" t="s">
        <v>9984</v>
      </c>
      <c r="C5516" t="s">
        <v>9984</v>
      </c>
      <c r="G5516" s="1">
        <v>-22663.28962077797</v>
      </c>
      <c r="H5516" s="1">
        <v>1.8277059938828201E-2</v>
      </c>
      <c r="K5516" s="4">
        <v>110788636.17</v>
      </c>
      <c r="L5516" s="5">
        <v>4525001</v>
      </c>
      <c r="M5516" s="6">
        <v>24.483671090000001</v>
      </c>
      <c r="AB5516" s="8" t="s">
        <v>7735</v>
      </c>
    </row>
    <row r="5517" spans="1:28" x14ac:dyDescent="0.35">
      <c r="A5517" t="s">
        <v>4236</v>
      </c>
      <c r="B5517" t="s">
        <v>9985</v>
      </c>
      <c r="C5517" t="s">
        <v>9985</v>
      </c>
      <c r="G5517" s="1">
        <v>-23176.574223664909</v>
      </c>
      <c r="H5517" s="1">
        <v>1.8155866284422801E-2</v>
      </c>
      <c r="K5517" s="4">
        <v>110788636.17</v>
      </c>
      <c r="L5517" s="5">
        <v>4525001</v>
      </c>
      <c r="M5517" s="6">
        <v>24.483671090000001</v>
      </c>
      <c r="AB5517" s="8" t="s">
        <v>7735</v>
      </c>
    </row>
    <row r="5518" spans="1:28" x14ac:dyDescent="0.35">
      <c r="A5518" t="s">
        <v>4236</v>
      </c>
      <c r="B5518" t="s">
        <v>9986</v>
      </c>
      <c r="C5518" t="s">
        <v>9986</v>
      </c>
      <c r="G5518" s="1">
        <v>-20991.882286702847</v>
      </c>
      <c r="H5518" s="1">
        <v>1.7625227493414101E-2</v>
      </c>
      <c r="K5518" s="4">
        <v>110788636.17</v>
      </c>
      <c r="L5518" s="5">
        <v>4525001</v>
      </c>
      <c r="M5518" s="6">
        <v>24.483671090000001</v>
      </c>
      <c r="AB5518" s="8" t="s">
        <v>7735</v>
      </c>
    </row>
    <row r="5519" spans="1:28" x14ac:dyDescent="0.35">
      <c r="A5519" t="s">
        <v>4236</v>
      </c>
      <c r="B5519" t="s">
        <v>9987</v>
      </c>
      <c r="C5519" t="s">
        <v>9987</v>
      </c>
      <c r="G5519" s="1">
        <v>-21204.281223649228</v>
      </c>
      <c r="H5519" s="1">
        <v>1.7294796469775699E-2</v>
      </c>
      <c r="K5519" s="4">
        <v>110788636.17</v>
      </c>
      <c r="L5519" s="5">
        <v>4525001</v>
      </c>
      <c r="M5519" s="6">
        <v>24.483671090000001</v>
      </c>
      <c r="AB5519" s="8" t="s">
        <v>7735</v>
      </c>
    </row>
    <row r="5520" spans="1:28" x14ac:dyDescent="0.35">
      <c r="A5520" t="s">
        <v>4236</v>
      </c>
      <c r="B5520" t="s">
        <v>9988</v>
      </c>
      <c r="C5520" t="s">
        <v>9988</v>
      </c>
      <c r="G5520" s="1">
        <v>-22409.184696542223</v>
      </c>
      <c r="H5520" s="1">
        <v>1.72764583733175E-2</v>
      </c>
      <c r="K5520" s="4">
        <v>110788636.17</v>
      </c>
      <c r="L5520" s="5">
        <v>4525001</v>
      </c>
      <c r="M5520" s="6">
        <v>24.483671090000001</v>
      </c>
      <c r="AB5520" s="8" t="s">
        <v>7735</v>
      </c>
    </row>
    <row r="5521" spans="1:28" x14ac:dyDescent="0.35">
      <c r="A5521" t="s">
        <v>4236</v>
      </c>
      <c r="B5521" t="s">
        <v>9989</v>
      </c>
      <c r="C5521" t="s">
        <v>9989</v>
      </c>
      <c r="G5521" s="1">
        <v>-21021.884659197614</v>
      </c>
      <c r="H5521" s="1">
        <v>1.6768640818998499E-2</v>
      </c>
      <c r="K5521" s="4">
        <v>110788636.17</v>
      </c>
      <c r="L5521" s="5">
        <v>4525001</v>
      </c>
      <c r="M5521" s="6">
        <v>24.483671090000001</v>
      </c>
      <c r="AB5521" s="8" t="s">
        <v>7735</v>
      </c>
    </row>
    <row r="5522" spans="1:28" x14ac:dyDescent="0.35">
      <c r="A5522" t="s">
        <v>4236</v>
      </c>
      <c r="B5522" t="s">
        <v>9990</v>
      </c>
      <c r="C5522" t="s">
        <v>9990</v>
      </c>
      <c r="G5522" s="1">
        <v>-20225.279287289159</v>
      </c>
      <c r="H5522" s="1">
        <v>1.6478944433147701E-2</v>
      </c>
      <c r="K5522" s="4">
        <v>110788636.17</v>
      </c>
      <c r="L5522" s="5">
        <v>4525001</v>
      </c>
      <c r="M5522" s="6">
        <v>24.483671090000001</v>
      </c>
      <c r="AB5522" s="8" t="s">
        <v>7735</v>
      </c>
    </row>
    <row r="5523" spans="1:28" x14ac:dyDescent="0.35">
      <c r="A5523" t="s">
        <v>4236</v>
      </c>
      <c r="B5523" t="s">
        <v>9991</v>
      </c>
      <c r="C5523" t="s">
        <v>9991</v>
      </c>
      <c r="G5523" s="1">
        <v>-20785.334403918852</v>
      </c>
      <c r="H5523" s="1">
        <v>1.6184556036294099E-2</v>
      </c>
      <c r="K5523" s="4">
        <v>110788636.17</v>
      </c>
      <c r="L5523" s="5">
        <v>4525001</v>
      </c>
      <c r="M5523" s="6">
        <v>24.483671090000001</v>
      </c>
      <c r="AB5523" s="8" t="s">
        <v>7735</v>
      </c>
    </row>
    <row r="5524" spans="1:28" x14ac:dyDescent="0.35">
      <c r="A5524" t="s">
        <v>4236</v>
      </c>
      <c r="B5524" t="s">
        <v>9992</v>
      </c>
      <c r="C5524" t="s">
        <v>9992</v>
      </c>
      <c r="G5524" s="1">
        <v>-20534.038412898357</v>
      </c>
      <c r="H5524" s="1">
        <v>1.6357955924986099E-2</v>
      </c>
      <c r="K5524" s="4">
        <v>110788636.17</v>
      </c>
      <c r="L5524" s="5">
        <v>4525001</v>
      </c>
      <c r="M5524" s="6">
        <v>24.483671090000001</v>
      </c>
      <c r="AB5524" s="8" t="s">
        <v>7735</v>
      </c>
    </row>
    <row r="5525" spans="1:28" x14ac:dyDescent="0.35">
      <c r="A5525" t="s">
        <v>4236</v>
      </c>
      <c r="B5525" t="s">
        <v>9993</v>
      </c>
      <c r="C5525" t="s">
        <v>9993</v>
      </c>
      <c r="G5525" s="1">
        <v>-23390.587404136684</v>
      </c>
      <c r="H5525" s="1">
        <v>1.6692649334604501E-2</v>
      </c>
      <c r="K5525" s="4">
        <v>110788636.17</v>
      </c>
      <c r="L5525" s="5">
        <v>4525001</v>
      </c>
      <c r="M5525" s="6">
        <v>24.483671090000001</v>
      </c>
      <c r="AB5525" s="8" t="s">
        <v>7735</v>
      </c>
    </row>
    <row r="5526" spans="1:28" x14ac:dyDescent="0.35">
      <c r="A5526" t="s">
        <v>4236</v>
      </c>
      <c r="B5526" t="s">
        <v>9994</v>
      </c>
      <c r="C5526" t="s">
        <v>9994</v>
      </c>
      <c r="G5526" s="1">
        <v>-20896.568214944105</v>
      </c>
      <c r="H5526" s="1">
        <v>0</v>
      </c>
      <c r="K5526" s="4">
        <v>110788636.17</v>
      </c>
      <c r="L5526" s="5">
        <v>4525001</v>
      </c>
      <c r="M5526" s="6">
        <v>24.483671090000001</v>
      </c>
      <c r="AB5526" s="8" t="s">
        <v>7735</v>
      </c>
    </row>
    <row r="5527" spans="1:28" x14ac:dyDescent="0.35">
      <c r="A5527" t="s">
        <v>4236</v>
      </c>
      <c r="B5527" t="s">
        <v>9995</v>
      </c>
      <c r="C5527" t="s">
        <v>9995</v>
      </c>
      <c r="G5527" s="1">
        <v>-20759.078309878008</v>
      </c>
      <c r="H5527" s="1">
        <v>1.49973544763567E-2</v>
      </c>
      <c r="K5527" s="4">
        <v>110788636.17</v>
      </c>
      <c r="L5527" s="5">
        <v>4525001</v>
      </c>
      <c r="M5527" s="6">
        <v>24.483671090000001</v>
      </c>
      <c r="AB5527" s="8" t="s">
        <v>7735</v>
      </c>
    </row>
    <row r="5528" spans="1:28" x14ac:dyDescent="0.35">
      <c r="A5528" t="s">
        <v>4236</v>
      </c>
      <c r="B5528" t="s">
        <v>9996</v>
      </c>
      <c r="C5528" t="s">
        <v>9996</v>
      </c>
      <c r="G5528" s="1">
        <v>-17741.245026502726</v>
      </c>
      <c r="H5528" s="1">
        <v>1.5971843416501701E-2</v>
      </c>
      <c r="K5528" s="4">
        <v>110788636.17</v>
      </c>
      <c r="L5528" s="5">
        <v>4525001</v>
      </c>
      <c r="M5528" s="6">
        <v>24.483671090000001</v>
      </c>
      <c r="AB5528" s="8" t="s">
        <v>7735</v>
      </c>
    </row>
    <row r="5529" spans="1:28" x14ac:dyDescent="0.35">
      <c r="A5529" t="s">
        <v>4236</v>
      </c>
      <c r="B5529" t="s">
        <v>9997</v>
      </c>
      <c r="C5529" t="s">
        <v>9997</v>
      </c>
      <c r="G5529" s="1">
        <v>-20353.315807370367</v>
      </c>
      <c r="H5529" s="1">
        <v>1.44887833761607E-2</v>
      </c>
      <c r="K5529" s="4">
        <v>110788636.17</v>
      </c>
      <c r="L5529" s="5">
        <v>4525001</v>
      </c>
      <c r="M5529" s="6">
        <v>24.483671090000001</v>
      </c>
      <c r="AB5529" s="8" t="s">
        <v>7735</v>
      </c>
    </row>
    <row r="5530" spans="1:28" x14ac:dyDescent="0.35">
      <c r="A5530" t="s">
        <v>4236</v>
      </c>
      <c r="B5530" t="s">
        <v>9998</v>
      </c>
      <c r="C5530" t="s">
        <v>9998</v>
      </c>
      <c r="G5530" s="1">
        <v>-19976.944007603397</v>
      </c>
      <c r="H5530" s="1">
        <v>1.44721343353442E-2</v>
      </c>
      <c r="K5530" s="4">
        <v>110788636.17</v>
      </c>
      <c r="L5530" s="5">
        <v>4525001</v>
      </c>
      <c r="M5530" s="6">
        <v>24.483671090000001</v>
      </c>
      <c r="AB5530" s="8" t="s">
        <v>7735</v>
      </c>
    </row>
    <row r="5531" spans="1:28" x14ac:dyDescent="0.35">
      <c r="A5531" t="s">
        <v>4236</v>
      </c>
      <c r="B5531" t="s">
        <v>9999</v>
      </c>
      <c r="C5531" t="s">
        <v>9999</v>
      </c>
      <c r="G5531" s="1">
        <v>-23296.914618999428</v>
      </c>
      <c r="H5531" s="1">
        <v>1.53544786684715E-2</v>
      </c>
      <c r="K5531" s="4">
        <v>110788636.17</v>
      </c>
      <c r="L5531" s="5">
        <v>4525001</v>
      </c>
      <c r="M5531" s="6">
        <v>24.483671090000001</v>
      </c>
      <c r="AB5531" s="8" t="s">
        <v>7735</v>
      </c>
    </row>
    <row r="5532" spans="1:28" x14ac:dyDescent="0.35">
      <c r="A5532" t="s">
        <v>4236</v>
      </c>
      <c r="B5532" t="s">
        <v>10000</v>
      </c>
      <c r="C5532" t="s">
        <v>10000</v>
      </c>
      <c r="G5532" s="1">
        <v>-20694.32783506894</v>
      </c>
      <c r="H5532" s="1">
        <v>1.4906198834556199E-2</v>
      </c>
      <c r="K5532" s="4">
        <v>110788636.17</v>
      </c>
      <c r="L5532" s="5">
        <v>4525001</v>
      </c>
      <c r="M5532" s="6">
        <v>24.483671090000001</v>
      </c>
      <c r="AB5532" s="8" t="s">
        <v>7735</v>
      </c>
    </row>
    <row r="5533" spans="1:28" x14ac:dyDescent="0.35">
      <c r="A5533" t="s">
        <v>4236</v>
      </c>
      <c r="B5533" t="s">
        <v>10001</v>
      </c>
      <c r="C5533" t="s">
        <v>10001</v>
      </c>
      <c r="G5533" s="1">
        <v>-22321.743454592368</v>
      </c>
      <c r="H5533" s="1">
        <v>1.49852296949568E-2</v>
      </c>
      <c r="K5533" s="4">
        <v>110788636.17</v>
      </c>
      <c r="L5533" s="5">
        <v>4525001</v>
      </c>
      <c r="M5533" s="6">
        <v>24.483671090000001</v>
      </c>
      <c r="AB5533" s="8" t="s">
        <v>7735</v>
      </c>
    </row>
    <row r="5534" spans="1:28" x14ac:dyDescent="0.35">
      <c r="A5534" t="s">
        <v>4236</v>
      </c>
      <c r="B5534" t="s">
        <v>10002</v>
      </c>
      <c r="C5534" t="s">
        <v>10002</v>
      </c>
      <c r="G5534" s="1">
        <v>-20847.85763861403</v>
      </c>
      <c r="H5534" s="1">
        <v>1.45055787132233E-2</v>
      </c>
      <c r="K5534" s="4">
        <v>110788636.17</v>
      </c>
      <c r="L5534" s="5">
        <v>4525001</v>
      </c>
      <c r="M5534" s="6">
        <v>24.483671090000001</v>
      </c>
      <c r="AB5534" s="8" t="s">
        <v>7735</v>
      </c>
    </row>
    <row r="5535" spans="1:28" x14ac:dyDescent="0.35">
      <c r="A5535" t="s">
        <v>4236</v>
      </c>
      <c r="B5535" t="s">
        <v>10003</v>
      </c>
      <c r="C5535" t="s">
        <v>10003</v>
      </c>
      <c r="G5535" s="1">
        <v>-22494.231465624602</v>
      </c>
      <c r="H5535" s="1">
        <v>1.5259983140820299E-2</v>
      </c>
      <c r="K5535" s="4">
        <v>110788636.17</v>
      </c>
      <c r="L5535" s="5">
        <v>4525001</v>
      </c>
      <c r="M5535" s="6">
        <v>24.483671090000001</v>
      </c>
      <c r="AB5535" s="8" t="s">
        <v>7735</v>
      </c>
    </row>
    <row r="5536" spans="1:28" x14ac:dyDescent="0.35">
      <c r="A5536" t="s">
        <v>4236</v>
      </c>
      <c r="B5536" t="s">
        <v>10004</v>
      </c>
      <c r="C5536" t="s">
        <v>10004</v>
      </c>
      <c r="G5536" s="1">
        <v>-23000.739250687111</v>
      </c>
      <c r="H5536" s="1">
        <v>1.5034655113946501E-2</v>
      </c>
      <c r="K5536" s="4">
        <v>110788636.17</v>
      </c>
      <c r="L5536" s="5">
        <v>4525001</v>
      </c>
      <c r="M5536" s="6">
        <v>24.483671090000001</v>
      </c>
      <c r="AB5536" s="8" t="s">
        <v>7735</v>
      </c>
    </row>
    <row r="5537" spans="1:28" x14ac:dyDescent="0.35">
      <c r="A5537" t="s">
        <v>4236</v>
      </c>
      <c r="B5537" t="s">
        <v>10005</v>
      </c>
      <c r="C5537" t="s">
        <v>10005</v>
      </c>
      <c r="G5537" s="1">
        <v>-21057.738399340837</v>
      </c>
      <c r="H5537" s="1">
        <v>1.4210159300667101E-2</v>
      </c>
      <c r="K5537" s="4">
        <v>110788636.17</v>
      </c>
      <c r="L5537" s="5">
        <v>4525001</v>
      </c>
      <c r="M5537" s="6">
        <v>24.483671090000001</v>
      </c>
      <c r="AB5537" s="8" t="s">
        <v>7735</v>
      </c>
    </row>
    <row r="5538" spans="1:28" x14ac:dyDescent="0.35">
      <c r="A5538" t="s">
        <v>4236</v>
      </c>
      <c r="B5538" t="s">
        <v>10006</v>
      </c>
      <c r="C5538" t="s">
        <v>10006</v>
      </c>
      <c r="G5538" s="1">
        <v>-20091.061894787628</v>
      </c>
      <c r="H5538" s="1">
        <v>1.3458758203614699E-2</v>
      </c>
      <c r="K5538" s="4">
        <v>110788636.17</v>
      </c>
      <c r="L5538" s="5">
        <v>4525001</v>
      </c>
      <c r="M5538" s="6">
        <v>24.483671090000001</v>
      </c>
      <c r="AB5538" s="8" t="s">
        <v>7735</v>
      </c>
    </row>
    <row r="5539" spans="1:28" x14ac:dyDescent="0.35">
      <c r="A5539" t="s">
        <v>4236</v>
      </c>
      <c r="B5539" t="s">
        <v>10007</v>
      </c>
      <c r="C5539" t="s">
        <v>10007</v>
      </c>
      <c r="G5539" s="1">
        <v>-20877.581988420832</v>
      </c>
      <c r="H5539" s="1">
        <v>1.3849757527193E-2</v>
      </c>
      <c r="K5539" s="4">
        <v>110788636.17</v>
      </c>
      <c r="L5539" s="5">
        <v>4525001</v>
      </c>
      <c r="M5539" s="6">
        <v>24.483671090000001</v>
      </c>
      <c r="AB5539" s="8" t="s">
        <v>7735</v>
      </c>
    </row>
    <row r="5540" spans="1:28" x14ac:dyDescent="0.35">
      <c r="A5540" t="s">
        <v>4236</v>
      </c>
      <c r="B5540" t="s">
        <v>10008</v>
      </c>
      <c r="C5540" t="s">
        <v>10008</v>
      </c>
      <c r="G5540" s="1">
        <v>-22244.79307372099</v>
      </c>
      <c r="H5540" s="1">
        <v>1.43392644132247E-2</v>
      </c>
      <c r="K5540" s="4">
        <v>110788636.17</v>
      </c>
      <c r="L5540" s="5">
        <v>4525001</v>
      </c>
      <c r="M5540" s="6">
        <v>24.483671090000001</v>
      </c>
      <c r="AB5540" s="8" t="s">
        <v>7735</v>
      </c>
    </row>
    <row r="5541" spans="1:28" x14ac:dyDescent="0.35">
      <c r="A5541" t="s">
        <v>4236</v>
      </c>
      <c r="B5541" t="s">
        <v>10009</v>
      </c>
      <c r="C5541" t="s">
        <v>10009</v>
      </c>
      <c r="G5541" s="1">
        <v>-20396.311245378281</v>
      </c>
      <c r="H5541" s="1">
        <v>1.34470313868981E-2</v>
      </c>
      <c r="K5541" s="4">
        <v>110788636.17</v>
      </c>
      <c r="L5541" s="5">
        <v>4525001</v>
      </c>
      <c r="M5541" s="6">
        <v>24.483671090000001</v>
      </c>
      <c r="AB5541" s="8" t="s">
        <v>7735</v>
      </c>
    </row>
    <row r="5542" spans="1:28" x14ac:dyDescent="0.35">
      <c r="A5542" t="s">
        <v>4236</v>
      </c>
      <c r="B5542" t="s">
        <v>10010</v>
      </c>
      <c r="C5542" t="s">
        <v>10010</v>
      </c>
      <c r="G5542" s="1">
        <v>-20643.662794765645</v>
      </c>
      <c r="H5542" s="1">
        <v>1.3039362213350199E-2</v>
      </c>
      <c r="K5542" s="4">
        <v>110788636.17</v>
      </c>
      <c r="L5542" s="5">
        <v>4525001</v>
      </c>
      <c r="M5542" s="6">
        <v>24.483671090000001</v>
      </c>
      <c r="AB5542" s="8" t="s">
        <v>7735</v>
      </c>
    </row>
    <row r="5543" spans="1:28" x14ac:dyDescent="0.35">
      <c r="A5543" t="s">
        <v>4236</v>
      </c>
      <c r="B5543" t="s">
        <v>10011</v>
      </c>
      <c r="C5543" t="s">
        <v>10011</v>
      </c>
      <c r="G5543" s="1">
        <v>-23212.515560870812</v>
      </c>
      <c r="H5543" s="1">
        <v>1.3586103724657E-2</v>
      </c>
      <c r="K5543" s="4">
        <v>110788636.17</v>
      </c>
      <c r="L5543" s="5">
        <v>4525001</v>
      </c>
      <c r="M5543" s="6">
        <v>24.483671090000001</v>
      </c>
      <c r="AB5543" s="8" t="s">
        <v>7735</v>
      </c>
    </row>
    <row r="5544" spans="1:28" x14ac:dyDescent="0.35">
      <c r="A5544" t="s">
        <v>4236</v>
      </c>
      <c r="B5544" t="s">
        <v>10012</v>
      </c>
      <c r="C5544" t="s">
        <v>10012</v>
      </c>
      <c r="G5544" s="1">
        <v>-20751.132880882698</v>
      </c>
      <c r="H5544" s="1">
        <v>0</v>
      </c>
      <c r="K5544" s="4">
        <v>110788636.17</v>
      </c>
      <c r="L5544" s="5">
        <v>4525001</v>
      </c>
      <c r="M5544" s="6">
        <v>24.483671090000001</v>
      </c>
      <c r="AB5544" s="8" t="s">
        <v>7735</v>
      </c>
    </row>
    <row r="5545" spans="1:28" x14ac:dyDescent="0.35">
      <c r="A5545" t="s">
        <v>4236</v>
      </c>
      <c r="B5545" t="s">
        <v>10013</v>
      </c>
      <c r="C5545" t="s">
        <v>10013</v>
      </c>
      <c r="G5545" s="1">
        <v>-17640.28672563592</v>
      </c>
      <c r="H5545" s="1">
        <v>1.38353814293813E-2</v>
      </c>
      <c r="K5545" s="4">
        <v>110788636.17</v>
      </c>
      <c r="L5545" s="5">
        <v>4525001</v>
      </c>
      <c r="M5545" s="6">
        <v>24.483671090000001</v>
      </c>
      <c r="AB5545" s="8" t="s">
        <v>7735</v>
      </c>
    </row>
    <row r="5546" spans="1:28" x14ac:dyDescent="0.35">
      <c r="A5546" t="s">
        <v>4236</v>
      </c>
      <c r="B5546" t="s">
        <v>10014</v>
      </c>
      <c r="C5546" t="s">
        <v>10014</v>
      </c>
      <c r="G5546" s="1">
        <v>-20617.194682678048</v>
      </c>
      <c r="H5546" s="1">
        <v>1.1752425301129601E-2</v>
      </c>
      <c r="K5546" s="4">
        <v>110788636.17</v>
      </c>
      <c r="L5546" s="5">
        <v>4525001</v>
      </c>
      <c r="M5546" s="6">
        <v>24.483671090000001</v>
      </c>
      <c r="AB5546" s="8" t="s">
        <v>7735</v>
      </c>
    </row>
    <row r="5547" spans="1:28" x14ac:dyDescent="0.35">
      <c r="A5547" t="s">
        <v>4236</v>
      </c>
      <c r="B5547" t="s">
        <v>10015</v>
      </c>
      <c r="C5547" t="s">
        <v>10015</v>
      </c>
      <c r="G5547" s="1">
        <v>-19844.192190124802</v>
      </c>
      <c r="H5547" s="1">
        <v>1.1255351396827901E-2</v>
      </c>
      <c r="K5547" s="4">
        <v>110788636.17</v>
      </c>
      <c r="L5547" s="5">
        <v>4525001</v>
      </c>
      <c r="M5547" s="6">
        <v>24.483671090000001</v>
      </c>
      <c r="AB5547" s="8" t="s">
        <v>7735</v>
      </c>
    </row>
    <row r="5548" spans="1:28" x14ac:dyDescent="0.35">
      <c r="A5548" t="s">
        <v>4236</v>
      </c>
      <c r="B5548" t="s">
        <v>10016</v>
      </c>
      <c r="C5548" t="s">
        <v>10016</v>
      </c>
      <c r="G5548" s="1">
        <v>-20216.890770073805</v>
      </c>
      <c r="H5548" s="1">
        <v>1.14006740120989E-2</v>
      </c>
      <c r="K5548" s="4">
        <v>110788636.17</v>
      </c>
      <c r="L5548" s="5">
        <v>4525001</v>
      </c>
      <c r="M5548" s="6">
        <v>24.483671090000001</v>
      </c>
      <c r="AB5548" s="8" t="s">
        <v>7735</v>
      </c>
    </row>
    <row r="5549" spans="1:28" x14ac:dyDescent="0.35">
      <c r="A5549" t="s">
        <v>4236</v>
      </c>
      <c r="B5549" t="s">
        <v>10017</v>
      </c>
      <c r="C5549" t="s">
        <v>10017</v>
      </c>
      <c r="G5549" s="1">
        <v>-20553.836041635557</v>
      </c>
      <c r="H5549" s="1">
        <v>1.20857089013832E-2</v>
      </c>
      <c r="K5549" s="4">
        <v>110788636.17</v>
      </c>
      <c r="L5549" s="5">
        <v>4525001</v>
      </c>
      <c r="M5549" s="6">
        <v>24.483671090000001</v>
      </c>
      <c r="AB5549" s="8" t="s">
        <v>7735</v>
      </c>
    </row>
    <row r="5550" spans="1:28" x14ac:dyDescent="0.35">
      <c r="A5550" t="s">
        <v>4236</v>
      </c>
      <c r="B5550" t="s">
        <v>10018</v>
      </c>
      <c r="C5550" t="s">
        <v>10018</v>
      </c>
      <c r="G5550" s="1">
        <v>-20705.310144639308</v>
      </c>
      <c r="H5550" s="1">
        <v>1.1545310292506401E-2</v>
      </c>
      <c r="K5550" s="4">
        <v>110788636.17</v>
      </c>
      <c r="L5550" s="5">
        <v>4525001</v>
      </c>
      <c r="M5550" s="6">
        <v>24.483671090000001</v>
      </c>
      <c r="AB5550" s="8" t="s">
        <v>7735</v>
      </c>
    </row>
    <row r="5551" spans="1:28" x14ac:dyDescent="0.35">
      <c r="A5551" t="s">
        <v>4236</v>
      </c>
      <c r="B5551" t="s">
        <v>10019</v>
      </c>
      <c r="C5551" t="s">
        <v>10019</v>
      </c>
      <c r="G5551" s="1">
        <v>-22159.112876862106</v>
      </c>
      <c r="H5551" s="1">
        <v>1.20467046588914E-2</v>
      </c>
      <c r="K5551" s="4">
        <v>110788636.17</v>
      </c>
      <c r="L5551" s="5">
        <v>4525001</v>
      </c>
      <c r="M5551" s="6">
        <v>24.483671090000001</v>
      </c>
      <c r="AB5551" s="8" t="s">
        <v>7735</v>
      </c>
    </row>
    <row r="5552" spans="1:28" x14ac:dyDescent="0.35">
      <c r="A5552" t="s">
        <v>4236</v>
      </c>
      <c r="B5552" t="s">
        <v>10020</v>
      </c>
      <c r="C5552" t="s">
        <v>10020</v>
      </c>
      <c r="G5552" s="1">
        <v>-23119.218030666005</v>
      </c>
      <c r="H5552" s="1">
        <v>1.2374456592194201E-2</v>
      </c>
      <c r="K5552" s="4">
        <v>110788636.17</v>
      </c>
      <c r="L5552" s="5">
        <v>4525001</v>
      </c>
      <c r="M5552" s="6">
        <v>24.483671090000001</v>
      </c>
      <c r="AB5552" s="8" t="s">
        <v>7735</v>
      </c>
    </row>
    <row r="5553" spans="1:28" x14ac:dyDescent="0.35">
      <c r="A5553" t="s">
        <v>4236</v>
      </c>
      <c r="B5553" t="s">
        <v>10021</v>
      </c>
      <c r="C5553" t="s">
        <v>10021</v>
      </c>
      <c r="G5553" s="1">
        <v>-20912.709478804769</v>
      </c>
      <c r="H5553" s="1">
        <v>1.13007532098824E-2</v>
      </c>
      <c r="K5553" s="4">
        <v>110788636.17</v>
      </c>
      <c r="L5553" s="5">
        <v>4525001</v>
      </c>
      <c r="M5553" s="6">
        <v>24.483671090000001</v>
      </c>
      <c r="AB5553" s="8" t="s">
        <v>7735</v>
      </c>
    </row>
    <row r="5554" spans="1:28" x14ac:dyDescent="0.35">
      <c r="A5554" t="s">
        <v>4236</v>
      </c>
      <c r="B5554" t="s">
        <v>10022</v>
      </c>
      <c r="C5554" t="s">
        <v>10022</v>
      </c>
      <c r="G5554" s="1">
        <v>-17142.020583327077</v>
      </c>
      <c r="H5554" s="1">
        <v>1.26132790579367E-2</v>
      </c>
      <c r="K5554" s="4">
        <v>110788636.17</v>
      </c>
      <c r="L5554" s="5">
        <v>4525001</v>
      </c>
      <c r="M5554" s="6">
        <v>24.483671090000001</v>
      </c>
      <c r="AB5554" s="8" t="s">
        <v>7735</v>
      </c>
    </row>
    <row r="5555" spans="1:28" x14ac:dyDescent="0.35">
      <c r="A5555" t="s">
        <v>4236</v>
      </c>
      <c r="B5555" t="s">
        <v>10023</v>
      </c>
      <c r="C5555" t="s">
        <v>10023</v>
      </c>
      <c r="G5555" s="1">
        <v>-22327.057928111833</v>
      </c>
      <c r="H5555" s="1">
        <v>1.24613232248475E-2</v>
      </c>
      <c r="K5555" s="4">
        <v>110788636.17</v>
      </c>
      <c r="L5555" s="5">
        <v>4525001</v>
      </c>
      <c r="M5555" s="6">
        <v>24.483671090000001</v>
      </c>
      <c r="AB5555" s="8" t="s">
        <v>7735</v>
      </c>
    </row>
    <row r="5556" spans="1:28" x14ac:dyDescent="0.35">
      <c r="A5556" t="s">
        <v>4236</v>
      </c>
      <c r="B5556" t="s">
        <v>10024</v>
      </c>
      <c r="C5556" t="s">
        <v>10024</v>
      </c>
      <c r="G5556" s="1">
        <v>-22826.897738472231</v>
      </c>
      <c r="H5556" s="1">
        <v>1.21409269740932E-2</v>
      </c>
      <c r="K5556" s="4">
        <v>110788636.17</v>
      </c>
      <c r="L5556" s="5">
        <v>4525001</v>
      </c>
      <c r="M5556" s="6">
        <v>24.483671090000001</v>
      </c>
      <c r="AB5556" s="8" t="s">
        <v>7735</v>
      </c>
    </row>
    <row r="5557" spans="1:28" x14ac:dyDescent="0.35">
      <c r="A5557" t="s">
        <v>4236</v>
      </c>
      <c r="B5557" t="s">
        <v>10025</v>
      </c>
      <c r="C5557" t="s">
        <v>10025</v>
      </c>
      <c r="G5557" s="1">
        <v>-19958.176106928524</v>
      </c>
      <c r="H5557" s="1">
        <v>1.05970340404835E-2</v>
      </c>
      <c r="K5557" s="4">
        <v>110788636.17</v>
      </c>
      <c r="L5557" s="5">
        <v>4525001</v>
      </c>
      <c r="M5557" s="6">
        <v>24.483671090000001</v>
      </c>
      <c r="AB5557" s="8" t="s">
        <v>7735</v>
      </c>
    </row>
    <row r="5558" spans="1:28" x14ac:dyDescent="0.35">
      <c r="A5558" t="s">
        <v>4236</v>
      </c>
      <c r="B5558" t="s">
        <v>10026</v>
      </c>
      <c r="C5558" t="s">
        <v>10026</v>
      </c>
      <c r="G5558" s="1">
        <v>-17114.2997023354</v>
      </c>
      <c r="H5558" s="1">
        <v>1.22705861156288E-2</v>
      </c>
      <c r="K5558" s="4">
        <v>110788636.17</v>
      </c>
      <c r="L5558" s="5">
        <v>4525001</v>
      </c>
      <c r="M5558" s="6">
        <v>24.483671090000001</v>
      </c>
      <c r="AB5558" s="8" t="s">
        <v>7735</v>
      </c>
    </row>
    <row r="5559" spans="1:28" x14ac:dyDescent="0.35">
      <c r="A5559" t="s">
        <v>4236</v>
      </c>
      <c r="B5559" t="s">
        <v>10027</v>
      </c>
      <c r="C5559" t="s">
        <v>10027</v>
      </c>
      <c r="G5559" s="1">
        <v>-20734.76006133591</v>
      </c>
      <c r="H5559" s="1">
        <v>1.11243244135667E-2</v>
      </c>
      <c r="K5559" s="4">
        <v>110788636.17</v>
      </c>
      <c r="L5559" s="5">
        <v>4525001</v>
      </c>
      <c r="M5559" s="6">
        <v>24.483671090000001</v>
      </c>
      <c r="AB5559" s="8" t="s">
        <v>7735</v>
      </c>
    </row>
    <row r="5560" spans="1:28" x14ac:dyDescent="0.35">
      <c r="A5560" t="s">
        <v>4236</v>
      </c>
      <c r="B5560" t="s">
        <v>10028</v>
      </c>
      <c r="C5560" t="s">
        <v>10028</v>
      </c>
      <c r="G5560" s="1">
        <v>-20259.965103333365</v>
      </c>
      <c r="H5560" s="1">
        <v>1.07205150981697E-2</v>
      </c>
      <c r="K5560" s="4">
        <v>110788636.17</v>
      </c>
      <c r="L5560" s="5">
        <v>4525001</v>
      </c>
      <c r="M5560" s="6">
        <v>24.483671090000001</v>
      </c>
      <c r="AB5560" s="8" t="s">
        <v>7735</v>
      </c>
    </row>
    <row r="5561" spans="1:28" x14ac:dyDescent="0.35">
      <c r="A5561" t="s">
        <v>4236</v>
      </c>
      <c r="B5561" t="s">
        <v>10029</v>
      </c>
      <c r="C5561" t="s">
        <v>10029</v>
      </c>
      <c r="G5561" s="1">
        <v>-20503.434702711733</v>
      </c>
      <c r="H5561" s="1">
        <v>1.00593387274798E-2</v>
      </c>
      <c r="K5561" s="4">
        <v>110788636.17</v>
      </c>
      <c r="L5561" s="5">
        <v>4525001</v>
      </c>
      <c r="M5561" s="6">
        <v>24.483671090000001</v>
      </c>
      <c r="AB5561" s="8" t="s">
        <v>7735</v>
      </c>
    </row>
    <row r="5562" spans="1:28" x14ac:dyDescent="0.35">
      <c r="A5562" t="s">
        <v>4236</v>
      </c>
      <c r="B5562" t="s">
        <v>10030</v>
      </c>
      <c r="C5562" t="s">
        <v>10030</v>
      </c>
      <c r="G5562" s="1">
        <v>-22082.203779723161</v>
      </c>
      <c r="H5562" s="1">
        <v>1.16265261964129E-2</v>
      </c>
      <c r="K5562" s="4">
        <v>110788636.17</v>
      </c>
      <c r="L5562" s="5">
        <v>4525001</v>
      </c>
      <c r="M5562" s="6">
        <v>24.483671090000001</v>
      </c>
      <c r="AB5562" s="8" t="s">
        <v>7735</v>
      </c>
    </row>
    <row r="5563" spans="1:28" x14ac:dyDescent="0.35">
      <c r="A5563" t="s">
        <v>4236</v>
      </c>
      <c r="B5563" t="s">
        <v>10031</v>
      </c>
      <c r="C5563" t="s">
        <v>10031</v>
      </c>
      <c r="G5563" s="1">
        <v>-17540.187748877364</v>
      </c>
      <c r="H5563" s="1">
        <v>1.1838752017578299E-2</v>
      </c>
      <c r="K5563" s="4">
        <v>110788636.17</v>
      </c>
      <c r="L5563" s="5">
        <v>4525001</v>
      </c>
      <c r="M5563" s="6">
        <v>24.483671090000001</v>
      </c>
      <c r="AB5563" s="8" t="s">
        <v>7735</v>
      </c>
    </row>
    <row r="5564" spans="1:28" x14ac:dyDescent="0.35">
      <c r="A5564" t="s">
        <v>4236</v>
      </c>
      <c r="B5564" t="s">
        <v>10032</v>
      </c>
      <c r="C5564" t="s">
        <v>10032</v>
      </c>
      <c r="G5564" s="1">
        <v>-20607.210575113026</v>
      </c>
      <c r="H5564" s="1">
        <v>0</v>
      </c>
      <c r="K5564" s="4">
        <v>110788636.17</v>
      </c>
      <c r="L5564" s="5">
        <v>4525001</v>
      </c>
      <c r="M5564" s="6">
        <v>24.483671090000001</v>
      </c>
      <c r="AB5564" s="8" t="s">
        <v>7735</v>
      </c>
    </row>
    <row r="5565" spans="1:28" x14ac:dyDescent="0.35">
      <c r="A5565" t="s">
        <v>4236</v>
      </c>
      <c r="B5565" t="s">
        <v>10033</v>
      </c>
      <c r="C5565" t="s">
        <v>10033</v>
      </c>
      <c r="G5565" s="1">
        <v>-23036.46948754137</v>
      </c>
      <c r="H5565" s="1">
        <v>1.0731332758067201E-2</v>
      </c>
      <c r="K5565" s="4">
        <v>110788636.17</v>
      </c>
      <c r="L5565" s="5">
        <v>4525001</v>
      </c>
      <c r="M5565" s="6">
        <v>24.483671090000001</v>
      </c>
      <c r="AB5565" s="8" t="s">
        <v>7735</v>
      </c>
    </row>
    <row r="5566" spans="1:28" x14ac:dyDescent="0.35">
      <c r="A5566" t="s">
        <v>4236</v>
      </c>
      <c r="B5566" t="s">
        <v>10034</v>
      </c>
      <c r="C5566" t="s">
        <v>10034</v>
      </c>
      <c r="G5566" s="1">
        <v>-20476.760714006261</v>
      </c>
      <c r="H5566" s="1">
        <v>8.6519336867024298E-3</v>
      </c>
      <c r="K5566" s="4">
        <v>110788636.17</v>
      </c>
      <c r="L5566" s="5">
        <v>4525001</v>
      </c>
      <c r="M5566" s="6">
        <v>24.483671090000001</v>
      </c>
      <c r="AB5566" s="8" t="s">
        <v>7735</v>
      </c>
    </row>
    <row r="5567" spans="1:28" x14ac:dyDescent="0.35">
      <c r="A5567" t="s">
        <v>4236</v>
      </c>
      <c r="B5567" t="s">
        <v>10035</v>
      </c>
      <c r="C5567" t="s">
        <v>10035</v>
      </c>
      <c r="G5567" s="1">
        <v>-19712.759243148692</v>
      </c>
      <c r="H5567" s="1">
        <v>8.1375637348719502E-3</v>
      </c>
      <c r="K5567" s="4">
        <v>110788636.17</v>
      </c>
      <c r="L5567" s="5">
        <v>4525001</v>
      </c>
      <c r="M5567" s="6">
        <v>24.483671090000001</v>
      </c>
      <c r="AB5567" s="8" t="s">
        <v>7735</v>
      </c>
    </row>
    <row r="5568" spans="1:28" x14ac:dyDescent="0.35">
      <c r="A5568" t="s">
        <v>4236</v>
      </c>
      <c r="B5568" t="s">
        <v>10036</v>
      </c>
      <c r="C5568" t="s">
        <v>10036</v>
      </c>
      <c r="G5568" s="1">
        <v>-20081.832802851699</v>
      </c>
      <c r="H5568" s="1">
        <v>8.4833652781463702E-3</v>
      </c>
      <c r="K5568" s="4">
        <v>110788636.17</v>
      </c>
      <c r="L5568" s="5">
        <v>4525001</v>
      </c>
      <c r="M5568" s="6">
        <v>24.483671090000001</v>
      </c>
      <c r="AB5568" s="8" t="s">
        <v>7735</v>
      </c>
    </row>
    <row r="5569" spans="1:28" x14ac:dyDescent="0.35">
      <c r="A5569" t="s">
        <v>4236</v>
      </c>
      <c r="B5569" t="s">
        <v>10037</v>
      </c>
      <c r="C5569" t="s">
        <v>10037</v>
      </c>
      <c r="G5569" s="1">
        <v>-20414.770084734169</v>
      </c>
      <c r="H5569" s="1">
        <v>9.48251515701924E-3</v>
      </c>
      <c r="K5569" s="4">
        <v>110788636.17</v>
      </c>
      <c r="L5569" s="5">
        <v>4525001</v>
      </c>
      <c r="M5569" s="6">
        <v>24.483671090000001</v>
      </c>
      <c r="AB5569" s="8" t="s">
        <v>7735</v>
      </c>
    </row>
    <row r="5570" spans="1:28" x14ac:dyDescent="0.35">
      <c r="A5570" t="s">
        <v>4236</v>
      </c>
      <c r="B5570" t="s">
        <v>10038</v>
      </c>
      <c r="C5570" t="s">
        <v>10038</v>
      </c>
      <c r="G5570" s="1">
        <v>-17044.492188839264</v>
      </c>
      <c r="H5570" s="1">
        <v>1.06549551934955E-2</v>
      </c>
      <c r="K5570" s="4">
        <v>110788636.17</v>
      </c>
      <c r="L5570" s="5">
        <v>4525001</v>
      </c>
      <c r="M5570" s="6">
        <v>24.483671090000001</v>
      </c>
      <c r="AB5570" s="8" t="s">
        <v>7735</v>
      </c>
    </row>
    <row r="5571" spans="1:28" x14ac:dyDescent="0.35">
      <c r="A5571" t="s">
        <v>4236</v>
      </c>
      <c r="B5571" t="s">
        <v>10039</v>
      </c>
      <c r="C5571" t="s">
        <v>10039</v>
      </c>
      <c r="G5571" s="1">
        <v>-20564.21967352138</v>
      </c>
      <c r="H5571" s="1">
        <v>8.8050073507967893E-3</v>
      </c>
      <c r="K5571" s="4">
        <v>110788636.17</v>
      </c>
      <c r="L5571" s="5">
        <v>4525001</v>
      </c>
      <c r="M5571" s="6">
        <v>24.483671090000001</v>
      </c>
      <c r="AB5571" s="8" t="s">
        <v>7735</v>
      </c>
    </row>
    <row r="5572" spans="1:28" x14ac:dyDescent="0.35">
      <c r="A5572" t="s">
        <v>4236</v>
      </c>
      <c r="B5572" t="s">
        <v>10040</v>
      </c>
      <c r="C5572" t="s">
        <v>10040</v>
      </c>
      <c r="G5572" s="1">
        <v>-21998.25317399851</v>
      </c>
      <c r="H5572" s="1">
        <v>9.3640754220293502E-3</v>
      </c>
      <c r="K5572" s="4">
        <v>110788636.17</v>
      </c>
      <c r="L5572" s="5">
        <v>4525001</v>
      </c>
      <c r="M5572" s="6">
        <v>24.483671090000001</v>
      </c>
      <c r="AB5572" s="8" t="s">
        <v>7735</v>
      </c>
    </row>
    <row r="5573" spans="1:28" x14ac:dyDescent="0.35">
      <c r="A5573" t="s">
        <v>4236</v>
      </c>
      <c r="B5573" t="s">
        <v>10041</v>
      </c>
      <c r="C5573" t="s">
        <v>10041</v>
      </c>
      <c r="G5573" s="1">
        <v>-20769.173680520264</v>
      </c>
      <c r="H5573" s="1">
        <v>8.6262410446719309E-3</v>
      </c>
      <c r="K5573" s="4">
        <v>110788636.17</v>
      </c>
      <c r="L5573" s="5">
        <v>4525001</v>
      </c>
      <c r="M5573" s="6">
        <v>24.483671090000001</v>
      </c>
      <c r="AB5573" s="8" t="s">
        <v>7735</v>
      </c>
    </row>
    <row r="5574" spans="1:28" x14ac:dyDescent="0.35">
      <c r="A5574" t="s">
        <v>4236</v>
      </c>
      <c r="B5574" t="s">
        <v>10042</v>
      </c>
      <c r="C5574" t="s">
        <v>10042</v>
      </c>
      <c r="G5574" s="1">
        <v>-17019.259453831175</v>
      </c>
      <c r="H5574" s="1">
        <v>1.04075545323404E-2</v>
      </c>
      <c r="K5574" s="4">
        <v>110788636.17</v>
      </c>
      <c r="L5574" s="5">
        <v>4525001</v>
      </c>
      <c r="M5574" s="6">
        <v>24.483671090000001</v>
      </c>
      <c r="AB5574" s="8" t="s">
        <v>7735</v>
      </c>
    </row>
    <row r="5575" spans="1:28" x14ac:dyDescent="0.35">
      <c r="A5575" t="s">
        <v>4236</v>
      </c>
      <c r="B5575" t="s">
        <v>10043</v>
      </c>
      <c r="C5575" t="s">
        <v>10043</v>
      </c>
      <c r="G5575" s="1">
        <v>-22943.546779690987</v>
      </c>
      <c r="H5575" s="1">
        <v>9.6725348820629695E-3</v>
      </c>
      <c r="K5575" s="4">
        <v>110788636.17</v>
      </c>
      <c r="L5575" s="5">
        <v>4525001</v>
      </c>
      <c r="M5575" s="6">
        <v>24.483671090000001</v>
      </c>
      <c r="AB5575" s="8" t="s">
        <v>7735</v>
      </c>
    </row>
    <row r="5576" spans="1:28" x14ac:dyDescent="0.35">
      <c r="A5576" t="s">
        <v>4236</v>
      </c>
      <c r="B5576" t="s">
        <v>10044</v>
      </c>
      <c r="C5576" t="s">
        <v>10044</v>
      </c>
      <c r="G5576" s="1">
        <v>-22161.741099655337</v>
      </c>
      <c r="H5576" s="1">
        <v>9.9254772284919999E-3</v>
      </c>
      <c r="K5576" s="4">
        <v>110788636.17</v>
      </c>
      <c r="L5576" s="5">
        <v>4525001</v>
      </c>
      <c r="M5576" s="6">
        <v>24.483671090000001</v>
      </c>
      <c r="AB5576" s="8" t="s">
        <v>7735</v>
      </c>
    </row>
    <row r="5577" spans="1:28" x14ac:dyDescent="0.35">
      <c r="A5577" t="s">
        <v>4236</v>
      </c>
      <c r="B5577" t="s">
        <v>10045</v>
      </c>
      <c r="C5577" t="s">
        <v>10045</v>
      </c>
      <c r="G5577" s="1">
        <v>-19826.604366875312</v>
      </c>
      <c r="H5577" s="1">
        <v>7.9581634474621705E-3</v>
      </c>
      <c r="K5577" s="4">
        <v>110788636.17</v>
      </c>
      <c r="L5577" s="5">
        <v>4525001</v>
      </c>
      <c r="M5577" s="6">
        <v>24.483671090000001</v>
      </c>
      <c r="AB5577" s="8" t="s">
        <v>7735</v>
      </c>
    </row>
    <row r="5578" spans="1:28" x14ac:dyDescent="0.35">
      <c r="A5578" t="s">
        <v>4236</v>
      </c>
      <c r="B5578" t="s">
        <v>10046</v>
      </c>
      <c r="C5578" t="s">
        <v>10046</v>
      </c>
      <c r="G5578" s="1">
        <v>-22655.019667051922</v>
      </c>
      <c r="H5578" s="1">
        <v>9.52630205677602E-3</v>
      </c>
      <c r="K5578" s="4">
        <v>110788636.17</v>
      </c>
      <c r="L5578" s="5">
        <v>4525001</v>
      </c>
      <c r="M5578" s="6">
        <v>24.483671090000001</v>
      </c>
      <c r="AB5578" s="8" t="s">
        <v>7735</v>
      </c>
    </row>
    <row r="5579" spans="1:28" x14ac:dyDescent="0.35">
      <c r="A5579" t="s">
        <v>4236</v>
      </c>
      <c r="B5579" t="s">
        <v>10047</v>
      </c>
      <c r="C5579" t="s">
        <v>10047</v>
      </c>
      <c r="G5579" s="1">
        <v>-20593.398687735778</v>
      </c>
      <c r="H5579" s="1">
        <v>8.6392565531202802E-3</v>
      </c>
      <c r="K5579" s="4">
        <v>110788636.17</v>
      </c>
      <c r="L5579" s="5">
        <v>4525001</v>
      </c>
      <c r="M5579" s="6">
        <v>24.483671090000001</v>
      </c>
      <c r="AB5579" s="8" t="s">
        <v>7735</v>
      </c>
    </row>
    <row r="5580" spans="1:28" x14ac:dyDescent="0.35">
      <c r="A5580" t="s">
        <v>4236</v>
      </c>
      <c r="B5580" t="s">
        <v>10048</v>
      </c>
      <c r="C5580" t="s">
        <v>10048</v>
      </c>
      <c r="G5580" s="1">
        <v>-20124.981584428977</v>
      </c>
      <c r="H5580" s="1">
        <v>8.2305743539703297E-3</v>
      </c>
      <c r="K5580" s="4">
        <v>110788636.17</v>
      </c>
      <c r="L5580" s="5">
        <v>4525001</v>
      </c>
      <c r="M5580" s="6">
        <v>24.483671090000001</v>
      </c>
      <c r="AB5580" s="8" t="s">
        <v>7735</v>
      </c>
    </row>
    <row r="5581" spans="1:28" x14ac:dyDescent="0.35">
      <c r="A5581" t="s">
        <v>4236</v>
      </c>
      <c r="B5581" t="s">
        <v>10049</v>
      </c>
      <c r="C5581" t="s">
        <v>10049</v>
      </c>
      <c r="G5581" s="1">
        <v>-17440.938371443372</v>
      </c>
      <c r="H5581" s="1">
        <v>1.0001008262569101E-2</v>
      </c>
      <c r="K5581" s="4">
        <v>110788636.17</v>
      </c>
      <c r="L5581" s="5">
        <v>4525001</v>
      </c>
      <c r="M5581" s="6">
        <v>24.483671090000001</v>
      </c>
      <c r="AB5581" s="8" t="s">
        <v>7735</v>
      </c>
    </row>
    <row r="5582" spans="1:28" x14ac:dyDescent="0.35">
      <c r="A5582" t="s">
        <v>4236</v>
      </c>
      <c r="B5582" t="s">
        <v>10050</v>
      </c>
      <c r="C5582" t="s">
        <v>10050</v>
      </c>
      <c r="G5582" s="1">
        <v>-20364.630583155318</v>
      </c>
      <c r="H5582" s="1">
        <v>7.3167220156653504E-3</v>
      </c>
      <c r="K5582" s="4">
        <v>110788636.17</v>
      </c>
      <c r="L5582" s="5">
        <v>4525001</v>
      </c>
      <c r="M5582" s="6">
        <v>24.483671090000001</v>
      </c>
      <c r="AB5582" s="8" t="s">
        <v>7735</v>
      </c>
    </row>
    <row r="5583" spans="1:28" x14ac:dyDescent="0.35">
      <c r="A5583" t="s">
        <v>4236</v>
      </c>
      <c r="B5583" t="s">
        <v>10051</v>
      </c>
      <c r="C5583" t="s">
        <v>10051</v>
      </c>
      <c r="G5583" s="1">
        <v>-21921.390563758629</v>
      </c>
      <c r="H5583" s="1">
        <v>9.18466248862565E-3</v>
      </c>
      <c r="K5583" s="4">
        <v>110788636.17</v>
      </c>
      <c r="L5583" s="5">
        <v>4525001</v>
      </c>
      <c r="M5583" s="6">
        <v>24.483671090000001</v>
      </c>
      <c r="AB5583" s="8" t="s">
        <v>7735</v>
      </c>
    </row>
    <row r="5584" spans="1:28" x14ac:dyDescent="0.35">
      <c r="A5584" t="s">
        <v>4236</v>
      </c>
      <c r="B5584" t="s">
        <v>10052</v>
      </c>
      <c r="C5584" t="s">
        <v>10052</v>
      </c>
      <c r="G5584" s="1">
        <v>-20464.780382579473</v>
      </c>
      <c r="H5584" s="1">
        <v>0</v>
      </c>
      <c r="K5584" s="4">
        <v>110788636.17</v>
      </c>
      <c r="L5584" s="5">
        <v>4525001</v>
      </c>
      <c r="M5584" s="6">
        <v>24.483671090000001</v>
      </c>
      <c r="AB5584" s="8" t="s">
        <v>7735</v>
      </c>
    </row>
    <row r="5585" spans="1:28" x14ac:dyDescent="0.35">
      <c r="A5585" t="s">
        <v>4236</v>
      </c>
      <c r="B5585" t="s">
        <v>10053</v>
      </c>
      <c r="C5585" t="s">
        <v>10053</v>
      </c>
      <c r="G5585" s="1">
        <v>-20337.756722240862</v>
      </c>
      <c r="H5585" s="1">
        <v>5.8062277219989699E-3</v>
      </c>
      <c r="K5585" s="4">
        <v>110788636.17</v>
      </c>
      <c r="L5585" s="5">
        <v>4525001</v>
      </c>
      <c r="M5585" s="6">
        <v>24.483671090000001</v>
      </c>
      <c r="AB5585" s="8" t="s">
        <v>7735</v>
      </c>
    </row>
    <row r="5586" spans="1:28" x14ac:dyDescent="0.35">
      <c r="A5586" t="s">
        <v>4236</v>
      </c>
      <c r="B5586" t="s">
        <v>10054</v>
      </c>
      <c r="C5586" t="s">
        <v>10054</v>
      </c>
      <c r="G5586" s="1">
        <v>-22862.418573011342</v>
      </c>
      <c r="H5586" s="1">
        <v>8.1876763584639405E-3</v>
      </c>
      <c r="K5586" s="4">
        <v>110788636.17</v>
      </c>
      <c r="L5586" s="5">
        <v>4525001</v>
      </c>
      <c r="M5586" s="6">
        <v>24.483671090000001</v>
      </c>
      <c r="AB5586" s="8" t="s">
        <v>7735</v>
      </c>
    </row>
    <row r="5587" spans="1:28" x14ac:dyDescent="0.35">
      <c r="A5587" t="s">
        <v>4236</v>
      </c>
      <c r="B5587" t="s">
        <v>10055</v>
      </c>
      <c r="C5587" t="s">
        <v>10055</v>
      </c>
      <c r="G5587" s="1">
        <v>-16947.793754833874</v>
      </c>
      <c r="H5587" s="1">
        <v>8.8691200964628805E-3</v>
      </c>
      <c r="K5587" s="4">
        <v>110788636.17</v>
      </c>
      <c r="L5587" s="5">
        <v>4525001</v>
      </c>
      <c r="M5587" s="6">
        <v>24.483671090000001</v>
      </c>
      <c r="AB5587" s="8" t="s">
        <v>7735</v>
      </c>
    </row>
    <row r="5588" spans="1:28" x14ac:dyDescent="0.35">
      <c r="A5588" t="s">
        <v>4236</v>
      </c>
      <c r="B5588" t="s">
        <v>10056</v>
      </c>
      <c r="C5588" t="s">
        <v>10056</v>
      </c>
      <c r="G5588" s="1">
        <v>-19582.627753966262</v>
      </c>
      <c r="H5588" s="1">
        <v>5.2391361994177099E-3</v>
      </c>
      <c r="K5588" s="4">
        <v>110788636.17</v>
      </c>
      <c r="L5588" s="5">
        <v>4525001</v>
      </c>
      <c r="M5588" s="6">
        <v>24.483671090000001</v>
      </c>
      <c r="AB5588" s="8" t="s">
        <v>7735</v>
      </c>
    </row>
    <row r="5589" spans="1:28" x14ac:dyDescent="0.35">
      <c r="A5589" t="s">
        <v>4236</v>
      </c>
      <c r="B5589" t="s">
        <v>10057</v>
      </c>
      <c r="C5589" t="s">
        <v>10057</v>
      </c>
      <c r="G5589" s="1">
        <v>-19948.123701252796</v>
      </c>
      <c r="H5589" s="1">
        <v>5.8451319814513299E-3</v>
      </c>
      <c r="K5589" s="4">
        <v>110788636.17</v>
      </c>
      <c r="L5589" s="5">
        <v>4525001</v>
      </c>
      <c r="M5589" s="6">
        <v>24.483671090000001</v>
      </c>
      <c r="AB5589" s="8" t="s">
        <v>7735</v>
      </c>
    </row>
    <row r="5590" spans="1:28" x14ac:dyDescent="0.35">
      <c r="A5590" t="s">
        <v>4236</v>
      </c>
      <c r="B5590" t="s">
        <v>10058</v>
      </c>
      <c r="C5590" t="s">
        <v>10058</v>
      </c>
      <c r="G5590" s="1">
        <v>-20277.110735213279</v>
      </c>
      <c r="H5590" s="1">
        <v>7.1552054689985297E-3</v>
      </c>
      <c r="K5590" s="4">
        <v>110788636.17</v>
      </c>
      <c r="L5590" s="5">
        <v>4525001</v>
      </c>
      <c r="M5590" s="6">
        <v>24.483671090000001</v>
      </c>
      <c r="AB5590" s="8" t="s">
        <v>7735</v>
      </c>
    </row>
    <row r="5591" spans="1:28" x14ac:dyDescent="0.35">
      <c r="A5591" t="s">
        <v>4236</v>
      </c>
      <c r="B5591" t="s">
        <v>10059</v>
      </c>
      <c r="C5591" t="s">
        <v>10059</v>
      </c>
      <c r="G5591" s="1">
        <v>-16925.008688303613</v>
      </c>
      <c r="H5591" s="1">
        <v>8.7096113699948793E-3</v>
      </c>
      <c r="K5591" s="4">
        <v>110788636.17</v>
      </c>
      <c r="L5591" s="5">
        <v>4525001</v>
      </c>
      <c r="M5591" s="6">
        <v>24.483671090000001</v>
      </c>
      <c r="AB5591" s="8" t="s">
        <v>7735</v>
      </c>
    </row>
    <row r="5592" spans="1:28" x14ac:dyDescent="0.35">
      <c r="A5592" t="s">
        <v>4236</v>
      </c>
      <c r="B5592" t="s">
        <v>10060</v>
      </c>
      <c r="C5592" t="s">
        <v>10060</v>
      </c>
      <c r="G5592" s="1">
        <v>-20424.56643578444</v>
      </c>
      <c r="H5592" s="1">
        <v>6.3606514994912697E-3</v>
      </c>
      <c r="K5592" s="4">
        <v>110788636.17</v>
      </c>
      <c r="L5592" s="5">
        <v>4525001</v>
      </c>
      <c r="M5592" s="6">
        <v>24.483671090000001</v>
      </c>
      <c r="AB5592" s="8" t="s">
        <v>7735</v>
      </c>
    </row>
    <row r="5593" spans="1:28" x14ac:dyDescent="0.35">
      <c r="A5593" t="s">
        <v>4236</v>
      </c>
      <c r="B5593" t="s">
        <v>10061</v>
      </c>
      <c r="C5593" t="s">
        <v>10061</v>
      </c>
      <c r="G5593" s="1">
        <v>-20627.110578334017</v>
      </c>
      <c r="H5593" s="1">
        <v>6.2592831744958397E-3</v>
      </c>
      <c r="K5593" s="4">
        <v>110788636.17</v>
      </c>
      <c r="L5593" s="5">
        <v>4525001</v>
      </c>
      <c r="M5593" s="6">
        <v>24.483671090000001</v>
      </c>
      <c r="AB5593" s="8" t="s">
        <v>7735</v>
      </c>
    </row>
    <row r="5594" spans="1:28" x14ac:dyDescent="0.35">
      <c r="A5594" t="s">
        <v>4236</v>
      </c>
      <c r="B5594" t="s">
        <v>10062</v>
      </c>
      <c r="C5594" t="s">
        <v>10062</v>
      </c>
      <c r="G5594" s="1">
        <v>-21839.138728408485</v>
      </c>
      <c r="H5594" s="1">
        <v>7.0017254941444097E-3</v>
      </c>
      <c r="K5594" s="4">
        <v>110788636.17</v>
      </c>
      <c r="L5594" s="5">
        <v>4525001</v>
      </c>
      <c r="M5594" s="6">
        <v>24.483671090000001</v>
      </c>
      <c r="AB5594" s="8" t="s">
        <v>7735</v>
      </c>
    </row>
    <row r="5595" spans="1:28" x14ac:dyDescent="0.35">
      <c r="A5595" t="s">
        <v>4236</v>
      </c>
      <c r="B5595" t="s">
        <v>10063</v>
      </c>
      <c r="C5595" t="s">
        <v>10063</v>
      </c>
      <c r="G5595" s="1">
        <v>-19696.329406193054</v>
      </c>
      <c r="H5595" s="1">
        <v>5.6217764021823796E-3</v>
      </c>
      <c r="K5595" s="4">
        <v>110788636.17</v>
      </c>
      <c r="L5595" s="5">
        <v>4525001</v>
      </c>
      <c r="M5595" s="6">
        <v>24.483671090000001</v>
      </c>
      <c r="AB5595" s="8" t="s">
        <v>7735</v>
      </c>
    </row>
    <row r="5596" spans="1:28" x14ac:dyDescent="0.35">
      <c r="A5596" t="s">
        <v>4236</v>
      </c>
      <c r="B5596" t="s">
        <v>10064</v>
      </c>
      <c r="C5596" t="s">
        <v>10064</v>
      </c>
      <c r="G5596" s="1">
        <v>-17342.529005728229</v>
      </c>
      <c r="H5596" s="1">
        <v>8.3355363174676504E-3</v>
      </c>
      <c r="K5596" s="4">
        <v>110788636.17</v>
      </c>
      <c r="L5596" s="5">
        <v>4525001</v>
      </c>
      <c r="M5596" s="6">
        <v>24.483671090000001</v>
      </c>
      <c r="AB5596" s="8" t="s">
        <v>7735</v>
      </c>
    </row>
    <row r="5597" spans="1:28" x14ac:dyDescent="0.35">
      <c r="A5597" t="s">
        <v>4236</v>
      </c>
      <c r="B5597" t="s">
        <v>10065</v>
      </c>
      <c r="C5597" t="s">
        <v>10065</v>
      </c>
      <c r="G5597" s="1">
        <v>-22769.870203613478</v>
      </c>
      <c r="H5597" s="1">
        <v>7.3070109547335596E-3</v>
      </c>
      <c r="K5597" s="4">
        <v>110788636.17</v>
      </c>
      <c r="L5597" s="5">
        <v>4525001</v>
      </c>
      <c r="M5597" s="6">
        <v>24.483671090000001</v>
      </c>
      <c r="AB5597" s="8" t="s">
        <v>7735</v>
      </c>
    </row>
    <row r="5598" spans="1:28" x14ac:dyDescent="0.35">
      <c r="A5598" t="s">
        <v>4236</v>
      </c>
      <c r="B5598" t="s">
        <v>10066</v>
      </c>
      <c r="C5598" t="s">
        <v>10066</v>
      </c>
      <c r="G5598" s="1">
        <v>-21998.253586374271</v>
      </c>
      <c r="H5598" s="1">
        <v>7.6953159390429201E-3</v>
      </c>
      <c r="K5598" s="4">
        <v>110788636.17</v>
      </c>
      <c r="L5598" s="5">
        <v>4525001</v>
      </c>
      <c r="M5598" s="6">
        <v>24.483671090000001</v>
      </c>
      <c r="AB5598" s="8" t="s">
        <v>7735</v>
      </c>
    </row>
    <row r="5599" spans="1:28" x14ac:dyDescent="0.35">
      <c r="A5599" t="s">
        <v>4236</v>
      </c>
      <c r="B5599" t="s">
        <v>10067</v>
      </c>
      <c r="C5599" t="s">
        <v>10067</v>
      </c>
      <c r="G5599" s="1">
        <v>-20453.478020364844</v>
      </c>
      <c r="H5599" s="1">
        <v>6.4566383747183603E-3</v>
      </c>
      <c r="K5599" s="4">
        <v>110788636.17</v>
      </c>
      <c r="L5599" s="5">
        <v>4525001</v>
      </c>
      <c r="M5599" s="6">
        <v>24.483671090000001</v>
      </c>
      <c r="AB5599" s="8" t="s">
        <v>7735</v>
      </c>
    </row>
    <row r="5600" spans="1:28" x14ac:dyDescent="0.35">
      <c r="A5600" t="s">
        <v>4236</v>
      </c>
      <c r="B5600" t="s">
        <v>10068</v>
      </c>
      <c r="C5600" t="s">
        <v>10068</v>
      </c>
      <c r="G5600" s="1">
        <v>-19991.34259182914</v>
      </c>
      <c r="H5600" s="1">
        <v>6.04286648900044E-3</v>
      </c>
      <c r="K5600" s="4">
        <v>110788636.17</v>
      </c>
      <c r="L5600" s="5">
        <v>4525001</v>
      </c>
      <c r="M5600" s="6">
        <v>24.483671090000001</v>
      </c>
      <c r="AB5600" s="8" t="s">
        <v>7735</v>
      </c>
    </row>
    <row r="5601" spans="1:28" x14ac:dyDescent="0.35">
      <c r="A5601" t="s">
        <v>4236</v>
      </c>
      <c r="B5601" t="s">
        <v>10069</v>
      </c>
      <c r="C5601" t="s">
        <v>10069</v>
      </c>
      <c r="G5601" s="1">
        <v>-20227.231221160255</v>
      </c>
      <c r="H5601" s="1">
        <v>4.9206231498614399E-3</v>
      </c>
      <c r="K5601" s="4">
        <v>110788636.17</v>
      </c>
      <c r="L5601" s="5">
        <v>4525001</v>
      </c>
      <c r="M5601" s="6">
        <v>24.483671090000001</v>
      </c>
      <c r="AB5601" s="8" t="s">
        <v>7735</v>
      </c>
    </row>
    <row r="5602" spans="1:28" x14ac:dyDescent="0.35">
      <c r="A5602" t="s">
        <v>4236</v>
      </c>
      <c r="B5602" t="s">
        <v>10070</v>
      </c>
      <c r="C5602" t="s">
        <v>10070</v>
      </c>
      <c r="G5602" s="1">
        <v>-22485.075579434877</v>
      </c>
      <c r="H5602" s="1">
        <v>7.2416430543417402E-3</v>
      </c>
      <c r="K5602" s="4">
        <v>110788636.17</v>
      </c>
      <c r="L5602" s="5">
        <v>4525001</v>
      </c>
      <c r="M5602" s="6">
        <v>24.483671090000001</v>
      </c>
      <c r="AB5602" s="8" t="s">
        <v>7735</v>
      </c>
    </row>
    <row r="5603" spans="1:28" x14ac:dyDescent="0.35">
      <c r="A5603" t="s">
        <v>4236</v>
      </c>
      <c r="B5603" t="s">
        <v>10071</v>
      </c>
      <c r="C5603" t="s">
        <v>10071</v>
      </c>
      <c r="G5603" s="1">
        <v>-21762.327651229287</v>
      </c>
      <c r="H5603" s="1">
        <v>7.0530220336424898E-3</v>
      </c>
      <c r="K5603" s="4">
        <v>110788636.17</v>
      </c>
      <c r="L5603" s="5">
        <v>4525001</v>
      </c>
      <c r="M5603" s="6">
        <v>24.483671090000001</v>
      </c>
      <c r="AB5603" s="8" t="s">
        <v>7735</v>
      </c>
    </row>
    <row r="5604" spans="1:28" x14ac:dyDescent="0.35">
      <c r="A5604" t="s">
        <v>4236</v>
      </c>
      <c r="B5604" t="s">
        <v>10072</v>
      </c>
      <c r="C5604" t="s">
        <v>10072</v>
      </c>
      <c r="G5604" s="1">
        <v>-16851.915890739849</v>
      </c>
      <c r="H5604" s="1">
        <v>7.2684613010445803E-3</v>
      </c>
      <c r="K5604" s="4">
        <v>110788636.17</v>
      </c>
      <c r="L5604" s="5">
        <v>4525001</v>
      </c>
      <c r="M5604" s="6">
        <v>24.483671090000001</v>
      </c>
      <c r="AB5604" s="8" t="s">
        <v>7735</v>
      </c>
    </row>
    <row r="5605" spans="1:28" x14ac:dyDescent="0.35">
      <c r="A5605" t="s">
        <v>4236</v>
      </c>
      <c r="B5605" t="s">
        <v>10073</v>
      </c>
      <c r="C5605" t="s">
        <v>10073</v>
      </c>
      <c r="G5605" s="1">
        <v>-20323.821748375605</v>
      </c>
      <c r="H5605" s="1">
        <v>0</v>
      </c>
      <c r="K5605" s="4">
        <v>110788636.17</v>
      </c>
      <c r="L5605" s="5">
        <v>4525001</v>
      </c>
      <c r="M5605" s="6">
        <v>24.483671090000001</v>
      </c>
      <c r="AB5605" s="8" t="s">
        <v>7735</v>
      </c>
    </row>
    <row r="5606" spans="1:28" x14ac:dyDescent="0.35">
      <c r="A5606" t="s">
        <v>4236</v>
      </c>
      <c r="B5606" t="s">
        <v>10074</v>
      </c>
      <c r="C5606" t="s">
        <v>10074</v>
      </c>
      <c r="G5606" s="1">
        <v>-20200.163358644702</v>
      </c>
      <c r="H5606" s="1">
        <v>3.3940181088663998E-3</v>
      </c>
      <c r="K5606" s="4">
        <v>110788636.17</v>
      </c>
      <c r="L5606" s="5">
        <v>4525001</v>
      </c>
      <c r="M5606" s="6">
        <v>24.483671090000001</v>
      </c>
      <c r="AB5606" s="8" t="s">
        <v>7735</v>
      </c>
    </row>
    <row r="5607" spans="1:28" x14ac:dyDescent="0.35">
      <c r="A5607" t="s">
        <v>4236</v>
      </c>
      <c r="B5607" t="s">
        <v>10075</v>
      </c>
      <c r="C5607" t="s">
        <v>10075</v>
      </c>
      <c r="G5607" s="1">
        <v>-16831.538685770756</v>
      </c>
      <c r="H5607" s="1">
        <v>7.18618654393232E-3</v>
      </c>
      <c r="K5607" s="4">
        <v>110788636.17</v>
      </c>
      <c r="L5607" s="5">
        <v>4525001</v>
      </c>
      <c r="M5607" s="6">
        <v>24.483671090000001</v>
      </c>
      <c r="AB5607" s="8" t="s">
        <v>7735</v>
      </c>
    </row>
    <row r="5608" spans="1:28" x14ac:dyDescent="0.35">
      <c r="A5608" t="s">
        <v>4236</v>
      </c>
      <c r="B5608" t="s">
        <v>10076</v>
      </c>
      <c r="C5608" t="s">
        <v>10076</v>
      </c>
      <c r="G5608" s="1">
        <v>-19453.78059629261</v>
      </c>
      <c r="H5608" s="1">
        <v>2.77773167871102E-3</v>
      </c>
      <c r="K5608" s="4">
        <v>110788636.17</v>
      </c>
      <c r="L5608" s="5">
        <v>4525001</v>
      </c>
      <c r="M5608" s="6">
        <v>24.483671090000001</v>
      </c>
      <c r="AB5608" s="8" t="s">
        <v>7735</v>
      </c>
    </row>
    <row r="5609" spans="1:28" x14ac:dyDescent="0.35">
      <c r="A5609" t="s">
        <v>4236</v>
      </c>
      <c r="B5609" t="s">
        <v>10077</v>
      </c>
      <c r="C5609" t="s">
        <v>10077</v>
      </c>
      <c r="G5609" s="1">
        <v>-19815.745562842872</v>
      </c>
      <c r="H5609" s="1">
        <v>3.6231530089033898E-3</v>
      </c>
      <c r="K5609" s="4">
        <v>110788636.17</v>
      </c>
      <c r="L5609" s="5">
        <v>4525001</v>
      </c>
      <c r="M5609" s="6">
        <v>24.483671090000001</v>
      </c>
      <c r="AB5609" s="8" t="s">
        <v>7735</v>
      </c>
    </row>
    <row r="5610" spans="1:28" x14ac:dyDescent="0.35">
      <c r="A5610" t="s">
        <v>4236</v>
      </c>
      <c r="B5610" t="s">
        <v>10078</v>
      </c>
      <c r="C5610" t="s">
        <v>10078</v>
      </c>
      <c r="G5610" s="1">
        <v>-22690.332782168178</v>
      </c>
      <c r="H5610" s="1">
        <v>6.0114705328261301E-3</v>
      </c>
      <c r="K5610" s="4">
        <v>110788636.17</v>
      </c>
      <c r="L5610" s="5">
        <v>4525001</v>
      </c>
      <c r="M5610" s="6">
        <v>24.483671090000001</v>
      </c>
      <c r="AB5610" s="8" t="s">
        <v>7735</v>
      </c>
    </row>
    <row r="5611" spans="1:28" x14ac:dyDescent="0.35">
      <c r="A5611" t="s">
        <v>4236</v>
      </c>
      <c r="B5611" t="s">
        <v>10079</v>
      </c>
      <c r="C5611" t="s">
        <v>10079</v>
      </c>
      <c r="G5611" s="1">
        <v>-16637.968219577004</v>
      </c>
      <c r="H5611" s="1">
        <v>7.2674291323522296E-3</v>
      </c>
      <c r="K5611" s="4">
        <v>110788636.17</v>
      </c>
      <c r="L5611" s="5">
        <v>4525001</v>
      </c>
      <c r="M5611" s="6">
        <v>24.483671090000001</v>
      </c>
      <c r="AB5611" s="8" t="s">
        <v>7735</v>
      </c>
    </row>
    <row r="5612" spans="1:28" x14ac:dyDescent="0.35">
      <c r="A5612" t="s">
        <v>4236</v>
      </c>
      <c r="B5612" t="s">
        <v>10080</v>
      </c>
      <c r="C5612" t="s">
        <v>10080</v>
      </c>
      <c r="G5612" s="1">
        <v>-20140.839086992662</v>
      </c>
      <c r="H5612" s="1">
        <v>5.1631654881553104E-3</v>
      </c>
      <c r="K5612" s="4">
        <v>110788636.17</v>
      </c>
      <c r="L5612" s="5">
        <v>4525001</v>
      </c>
      <c r="M5612" s="6">
        <v>24.483671090000001</v>
      </c>
      <c r="AB5612" s="8" t="s">
        <v>7735</v>
      </c>
    </row>
    <row r="5613" spans="1:28" x14ac:dyDescent="0.35">
      <c r="A5613" t="s">
        <v>4236</v>
      </c>
      <c r="B5613" t="s">
        <v>10081</v>
      </c>
      <c r="C5613" t="s">
        <v>10081</v>
      </c>
      <c r="G5613" s="1">
        <v>-20286.330976794368</v>
      </c>
      <c r="H5613" s="1">
        <v>4.3010560727542299E-3</v>
      </c>
      <c r="K5613" s="4">
        <v>110788636.17</v>
      </c>
      <c r="L5613" s="5">
        <v>4525001</v>
      </c>
      <c r="M5613" s="6">
        <v>24.483671090000001</v>
      </c>
      <c r="AB5613" s="8" t="s">
        <v>7735</v>
      </c>
    </row>
    <row r="5614" spans="1:28" x14ac:dyDescent="0.35">
      <c r="A5614" t="s">
        <v>4236</v>
      </c>
      <c r="B5614" t="s">
        <v>10082</v>
      </c>
      <c r="C5614" t="s">
        <v>10082</v>
      </c>
      <c r="G5614" s="1">
        <v>-17244.950198989365</v>
      </c>
      <c r="H5614" s="1">
        <v>6.8524785551679103E-3</v>
      </c>
      <c r="K5614" s="4">
        <v>110788636.17</v>
      </c>
      <c r="L5614" s="5">
        <v>4525001</v>
      </c>
      <c r="M5614" s="6">
        <v>24.483671090000001</v>
      </c>
      <c r="AB5614" s="8" t="s">
        <v>7735</v>
      </c>
    </row>
    <row r="5615" spans="1:28" x14ac:dyDescent="0.35">
      <c r="A5615" t="s">
        <v>4236</v>
      </c>
      <c r="B5615" t="s">
        <v>10083</v>
      </c>
      <c r="C5615" t="s">
        <v>10083</v>
      </c>
      <c r="G5615" s="1">
        <v>-20486.500094193671</v>
      </c>
      <c r="H5615" s="1">
        <v>4.27823667341854E-3</v>
      </c>
      <c r="K5615" s="4">
        <v>110788636.17</v>
      </c>
      <c r="L5615" s="5">
        <v>4525001</v>
      </c>
      <c r="M5615" s="6">
        <v>24.483671090000001</v>
      </c>
      <c r="AB5615" s="8" t="s">
        <v>7735</v>
      </c>
    </row>
    <row r="5616" spans="1:28" x14ac:dyDescent="0.35">
      <c r="A5616" t="s">
        <v>4236</v>
      </c>
      <c r="B5616" t="s">
        <v>10084</v>
      </c>
      <c r="C5616" t="s">
        <v>10084</v>
      </c>
      <c r="G5616" s="1">
        <v>-19567.33423918191</v>
      </c>
      <c r="H5616" s="1">
        <v>3.68320101602996E-3</v>
      </c>
      <c r="K5616" s="4">
        <v>110788636.17</v>
      </c>
      <c r="L5616" s="5">
        <v>4525001</v>
      </c>
      <c r="M5616" s="6">
        <v>24.483671090000001</v>
      </c>
      <c r="AB5616" s="8" t="s">
        <v>7735</v>
      </c>
    </row>
    <row r="5617" spans="1:28" x14ac:dyDescent="0.35">
      <c r="A5617" t="s">
        <v>4236</v>
      </c>
      <c r="B5617" t="s">
        <v>10085</v>
      </c>
      <c r="C5617" t="s">
        <v>10085</v>
      </c>
      <c r="G5617" s="1">
        <v>-21681.744384061076</v>
      </c>
      <c r="H5617" s="1">
        <v>5.0144771890970399E-3</v>
      </c>
      <c r="K5617" s="4">
        <v>110788636.17</v>
      </c>
      <c r="L5617" s="5">
        <v>4525001</v>
      </c>
      <c r="M5617" s="6">
        <v>24.483671090000001</v>
      </c>
      <c r="AB5617" s="8" t="s">
        <v>7735</v>
      </c>
    </row>
    <row r="5618" spans="1:28" x14ac:dyDescent="0.35">
      <c r="A5618" t="s">
        <v>4236</v>
      </c>
      <c r="B5618" t="s">
        <v>10086</v>
      </c>
      <c r="C5618" t="s">
        <v>10086</v>
      </c>
      <c r="G5618" s="1">
        <v>-19859.030328130899</v>
      </c>
      <c r="H5618" s="1">
        <v>4.2163460723704397E-3</v>
      </c>
      <c r="K5618" s="4">
        <v>110788636.17</v>
      </c>
      <c r="L5618" s="5">
        <v>4525001</v>
      </c>
      <c r="M5618" s="6">
        <v>24.483671090000001</v>
      </c>
      <c r="AB5618" s="8" t="s">
        <v>7735</v>
      </c>
    </row>
    <row r="5619" spans="1:28" x14ac:dyDescent="0.35">
      <c r="A5619" t="s">
        <v>4236</v>
      </c>
      <c r="B5619" t="s">
        <v>10087</v>
      </c>
      <c r="C5619" t="s">
        <v>10087</v>
      </c>
      <c r="G5619" s="1">
        <v>-20314.978547953397</v>
      </c>
      <c r="H5619" s="1">
        <v>4.6234778198299201E-3</v>
      </c>
      <c r="K5619" s="4">
        <v>110788636.17</v>
      </c>
      <c r="L5619" s="5">
        <v>4525001</v>
      </c>
      <c r="M5619" s="6">
        <v>24.483671090000001</v>
      </c>
      <c r="AB5619" s="8" t="s">
        <v>7735</v>
      </c>
    </row>
    <row r="5620" spans="1:28" x14ac:dyDescent="0.35">
      <c r="A5620" t="s">
        <v>4236</v>
      </c>
      <c r="B5620" t="s">
        <v>10088</v>
      </c>
      <c r="C5620" t="s">
        <v>10088</v>
      </c>
      <c r="G5620" s="1">
        <v>-20091.217724806054</v>
      </c>
      <c r="H5620" s="1">
        <v>3.0009857999922199E-3</v>
      </c>
      <c r="K5620" s="4">
        <v>110788636.17</v>
      </c>
      <c r="L5620" s="5">
        <v>4525001</v>
      </c>
      <c r="M5620" s="6">
        <v>24.483671090000001</v>
      </c>
      <c r="AB5620" s="8" t="s">
        <v>7735</v>
      </c>
    </row>
    <row r="5621" spans="1:28" x14ac:dyDescent="0.35">
      <c r="A5621" t="s">
        <v>4236</v>
      </c>
      <c r="B5621" t="s">
        <v>10089</v>
      </c>
      <c r="C5621" t="s">
        <v>10089</v>
      </c>
      <c r="G5621" s="1">
        <v>-22598.158218048822</v>
      </c>
      <c r="H5621" s="1">
        <v>5.3217355493829499E-3</v>
      </c>
      <c r="K5621" s="4">
        <v>110788636.17</v>
      </c>
      <c r="L5621" s="5">
        <v>4525001</v>
      </c>
      <c r="M5621" s="6">
        <v>24.483671090000001</v>
      </c>
      <c r="AB5621" s="8" t="s">
        <v>7735</v>
      </c>
    </row>
    <row r="5622" spans="1:28" x14ac:dyDescent="0.35">
      <c r="A5622" t="s">
        <v>4236</v>
      </c>
      <c r="B5622" t="s">
        <v>10090</v>
      </c>
      <c r="C5622" t="s">
        <v>10090</v>
      </c>
      <c r="G5622" s="1">
        <v>-21836.568497741759</v>
      </c>
      <c r="H5622" s="1">
        <v>5.8010263260822297E-3</v>
      </c>
      <c r="K5622" s="4">
        <v>110788636.17</v>
      </c>
      <c r="L5622" s="5">
        <v>4525001</v>
      </c>
      <c r="M5622" s="6">
        <v>24.483671090000001</v>
      </c>
      <c r="AB5622" s="8" t="s">
        <v>7735</v>
      </c>
    </row>
    <row r="5623" spans="1:28" x14ac:dyDescent="0.35">
      <c r="A5623" t="s">
        <v>4236</v>
      </c>
      <c r="B5623" t="s">
        <v>10091</v>
      </c>
      <c r="C5623" t="s">
        <v>10091</v>
      </c>
      <c r="G5623" s="1">
        <v>-16756.849338423242</v>
      </c>
      <c r="H5623" s="1">
        <v>5.8660883916275101E-3</v>
      </c>
      <c r="K5623" s="4">
        <v>110788636.17</v>
      </c>
      <c r="L5623" s="5">
        <v>4525001</v>
      </c>
      <c r="M5623" s="6">
        <v>24.483671090000001</v>
      </c>
      <c r="AB5623" s="8" t="s">
        <v>7735</v>
      </c>
    </row>
    <row r="5624" spans="1:28" x14ac:dyDescent="0.35">
      <c r="A5624" t="s">
        <v>4236</v>
      </c>
      <c r="B5624" t="s">
        <v>10092</v>
      </c>
      <c r="C5624" t="s">
        <v>10092</v>
      </c>
      <c r="G5624" s="1">
        <v>-22317.036568983862</v>
      </c>
      <c r="H5624" s="1">
        <v>5.3246248130318198E-3</v>
      </c>
      <c r="K5624" s="4">
        <v>110788636.17</v>
      </c>
      <c r="L5624" s="5">
        <v>4525001</v>
      </c>
      <c r="M5624" s="6">
        <v>24.483671090000001</v>
      </c>
      <c r="AB5624" s="8" t="s">
        <v>7735</v>
      </c>
    </row>
    <row r="5625" spans="1:28" x14ac:dyDescent="0.35">
      <c r="A5625" t="s">
        <v>4236</v>
      </c>
      <c r="B5625" t="s">
        <v>10093</v>
      </c>
      <c r="C5625" t="s">
        <v>10093</v>
      </c>
      <c r="G5625" s="1">
        <v>-16738.840846312043</v>
      </c>
      <c r="H5625" s="1">
        <v>5.8497950131820801E-3</v>
      </c>
      <c r="K5625" s="4">
        <v>110788636.17</v>
      </c>
      <c r="L5625" s="5">
        <v>4525001</v>
      </c>
      <c r="M5625" s="6">
        <v>24.483671090000001</v>
      </c>
      <c r="AB5625" s="8" t="s">
        <v>7735</v>
      </c>
    </row>
    <row r="5626" spans="1:28" x14ac:dyDescent="0.35">
      <c r="A5626" t="s">
        <v>4236</v>
      </c>
      <c r="B5626" t="s">
        <v>10094</v>
      </c>
      <c r="C5626" t="s">
        <v>10094</v>
      </c>
      <c r="G5626" s="1">
        <v>-21604.989733400209</v>
      </c>
      <c r="H5626" s="1">
        <v>5.2615919593013696E-3</v>
      </c>
      <c r="K5626" s="4">
        <v>110788636.17</v>
      </c>
      <c r="L5626" s="5">
        <v>4525001</v>
      </c>
      <c r="M5626" s="6">
        <v>24.483671090000001</v>
      </c>
      <c r="AB5626" s="8" t="s">
        <v>7735</v>
      </c>
    </row>
    <row r="5627" spans="1:28" x14ac:dyDescent="0.35">
      <c r="A5627" t="s">
        <v>4236</v>
      </c>
      <c r="B5627" t="s">
        <v>10095</v>
      </c>
      <c r="C5627" t="s">
        <v>10095</v>
      </c>
      <c r="G5627" s="1">
        <v>-16547.344535972796</v>
      </c>
      <c r="H5627" s="1">
        <v>5.9775132332795201E-3</v>
      </c>
      <c r="K5627" s="4">
        <v>110788636.17</v>
      </c>
      <c r="L5627" s="5">
        <v>4525001</v>
      </c>
      <c r="M5627" s="6">
        <v>24.483671090000001</v>
      </c>
      <c r="AB5627" s="8" t="s">
        <v>7735</v>
      </c>
    </row>
    <row r="5628" spans="1:28" x14ac:dyDescent="0.35">
      <c r="A5628" t="s">
        <v>4236</v>
      </c>
      <c r="B5628" t="s">
        <v>10096</v>
      </c>
      <c r="C5628" t="s">
        <v>10096</v>
      </c>
      <c r="G5628" s="1">
        <v>-20063.961600632323</v>
      </c>
      <c r="H5628" s="1">
        <v>1.66593869786388E-3</v>
      </c>
      <c r="K5628" s="4">
        <v>110788636.17</v>
      </c>
      <c r="L5628" s="5">
        <v>4525001</v>
      </c>
      <c r="M5628" s="6">
        <v>24.483671090000001</v>
      </c>
      <c r="AB5628" s="8" t="s">
        <v>7735</v>
      </c>
    </row>
    <row r="5629" spans="1:28" x14ac:dyDescent="0.35">
      <c r="A5629" t="s">
        <v>4236</v>
      </c>
      <c r="B5629" t="s">
        <v>10097</v>
      </c>
      <c r="C5629" t="s">
        <v>10097</v>
      </c>
      <c r="G5629" s="1">
        <v>-19326.200924631317</v>
      </c>
      <c r="H5629" s="1">
        <v>1.1315672505671599E-3</v>
      </c>
      <c r="K5629" s="4">
        <v>110788636.17</v>
      </c>
      <c r="L5629" s="5">
        <v>4525001</v>
      </c>
      <c r="M5629" s="6">
        <v>24.483671090000001</v>
      </c>
      <c r="AB5629" s="8" t="s">
        <v>7735</v>
      </c>
    </row>
    <row r="5630" spans="1:28" x14ac:dyDescent="0.35">
      <c r="A5630" t="s">
        <v>4236</v>
      </c>
      <c r="B5630" t="s">
        <v>10098</v>
      </c>
      <c r="C5630" t="s">
        <v>10098</v>
      </c>
      <c r="G5630" s="1">
        <v>-19684.680781210933</v>
      </c>
      <c r="H5630" s="1">
        <v>1.9810752027566202E-3</v>
      </c>
      <c r="K5630" s="4">
        <v>110788636.17</v>
      </c>
      <c r="L5630" s="5">
        <v>4525001</v>
      </c>
      <c r="M5630" s="6">
        <v>24.483671090000001</v>
      </c>
      <c r="AB5630" s="8" t="s">
        <v>7735</v>
      </c>
    </row>
    <row r="5631" spans="1:28" x14ac:dyDescent="0.35">
      <c r="A5631" t="s">
        <v>4236</v>
      </c>
      <c r="B5631" t="s">
        <v>10099</v>
      </c>
      <c r="C5631" t="s">
        <v>10099</v>
      </c>
      <c r="G5631" s="1">
        <v>-17148.192631076919</v>
      </c>
      <c r="H5631" s="1">
        <v>5.5579214574882699E-3</v>
      </c>
      <c r="K5631" s="4">
        <v>110788636.17</v>
      </c>
      <c r="L5631" s="5">
        <v>4525001</v>
      </c>
      <c r="M5631" s="6">
        <v>24.483671090000001</v>
      </c>
      <c r="AB5631" s="8" t="s">
        <v>7735</v>
      </c>
    </row>
    <row r="5632" spans="1:28" x14ac:dyDescent="0.35">
      <c r="A5632" t="s">
        <v>4236</v>
      </c>
      <c r="B5632" t="s">
        <v>10100</v>
      </c>
      <c r="C5632" t="s">
        <v>10100</v>
      </c>
      <c r="G5632" s="1">
        <v>-20005.93655057154</v>
      </c>
      <c r="H5632" s="1">
        <v>3.5486177743693E-3</v>
      </c>
      <c r="K5632" s="4">
        <v>110788636.17</v>
      </c>
      <c r="L5632" s="5">
        <v>4525001</v>
      </c>
      <c r="M5632" s="6">
        <v>24.483671090000001</v>
      </c>
      <c r="AB5632" s="8" t="s">
        <v>7735</v>
      </c>
    </row>
    <row r="5633" spans="1:28" x14ac:dyDescent="0.35">
      <c r="A5633" t="s">
        <v>4236</v>
      </c>
      <c r="B5633" t="s">
        <v>10101</v>
      </c>
      <c r="C5633" t="s">
        <v>10101</v>
      </c>
      <c r="G5633" s="1">
        <v>-22520.182642964995</v>
      </c>
      <c r="H5633" s="1">
        <v>4.2409750498514096E-3</v>
      </c>
      <c r="K5633" s="4">
        <v>110788636.17</v>
      </c>
      <c r="L5633" s="5">
        <v>4525001</v>
      </c>
      <c r="M5633" s="6">
        <v>24.483671090000001</v>
      </c>
      <c r="AB5633" s="8" t="s">
        <v>7735</v>
      </c>
    </row>
    <row r="5634" spans="1:28" x14ac:dyDescent="0.35">
      <c r="A5634" t="s">
        <v>4236</v>
      </c>
      <c r="B5634" t="s">
        <v>10102</v>
      </c>
      <c r="C5634" t="s">
        <v>10102</v>
      </c>
      <c r="G5634" s="1">
        <v>-20149.494169983453</v>
      </c>
      <c r="H5634" s="1">
        <v>2.6975591109528402E-3</v>
      </c>
      <c r="K5634" s="4">
        <v>110788636.17</v>
      </c>
      <c r="L5634" s="5">
        <v>4525001</v>
      </c>
      <c r="M5634" s="6">
        <v>24.483671090000001</v>
      </c>
      <c r="AB5634" s="8" t="s">
        <v>7735</v>
      </c>
    </row>
    <row r="5635" spans="1:28" x14ac:dyDescent="0.35">
      <c r="A5635" t="s">
        <v>4236</v>
      </c>
      <c r="B5635" t="s">
        <v>10103</v>
      </c>
      <c r="C5635" t="s">
        <v>10103</v>
      </c>
      <c r="G5635" s="1">
        <v>-20347.322491052531</v>
      </c>
      <c r="H5635" s="1">
        <v>2.7360210652672798E-3</v>
      </c>
      <c r="K5635" s="4">
        <v>110788636.17</v>
      </c>
      <c r="L5635" s="5">
        <v>4525001</v>
      </c>
      <c r="M5635" s="6">
        <v>24.483671090000001</v>
      </c>
      <c r="AB5635" s="8" t="s">
        <v>7735</v>
      </c>
    </row>
    <row r="5636" spans="1:28" x14ac:dyDescent="0.35">
      <c r="A5636" t="s">
        <v>4236</v>
      </c>
      <c r="B5636" t="s">
        <v>10104</v>
      </c>
      <c r="C5636" t="s">
        <v>10104</v>
      </c>
      <c r="G5636" s="1">
        <v>-19439.602157340305</v>
      </c>
      <c r="H5636" s="1">
        <v>2.21234413244142E-3</v>
      </c>
      <c r="K5636" s="4">
        <v>110788636.17</v>
      </c>
      <c r="L5636" s="5">
        <v>4525001</v>
      </c>
      <c r="M5636" s="6">
        <v>24.483671090000001</v>
      </c>
      <c r="AB5636" s="8" t="s">
        <v>7735</v>
      </c>
    </row>
    <row r="5637" spans="1:28" x14ac:dyDescent="0.35">
      <c r="A5637" t="s">
        <v>4236</v>
      </c>
      <c r="B5637" t="s">
        <v>10105</v>
      </c>
      <c r="C5637" t="s">
        <v>10105</v>
      </c>
      <c r="G5637" s="1">
        <v>-19728.027289438291</v>
      </c>
      <c r="H5637" s="1">
        <v>2.7830449849674602E-3</v>
      </c>
      <c r="K5637" s="4">
        <v>110788636.17</v>
      </c>
      <c r="L5637" s="5">
        <v>4525001</v>
      </c>
      <c r="M5637" s="6">
        <v>24.483671090000001</v>
      </c>
      <c r="AB5637" s="8" t="s">
        <v>7735</v>
      </c>
    </row>
    <row r="5638" spans="1:28" x14ac:dyDescent="0.35">
      <c r="A5638" t="s">
        <v>4236</v>
      </c>
      <c r="B5638" t="s">
        <v>10106</v>
      </c>
      <c r="C5638" t="s">
        <v>10106</v>
      </c>
      <c r="G5638" s="1">
        <v>-16662.58496995188</v>
      </c>
      <c r="H5638" s="1">
        <v>4.6614608646360503E-3</v>
      </c>
      <c r="K5638" s="4">
        <v>110788636.17</v>
      </c>
      <c r="L5638" s="5">
        <v>4525001</v>
      </c>
      <c r="M5638" s="6">
        <v>24.483671090000001</v>
      </c>
      <c r="AB5638" s="8" t="s">
        <v>7735</v>
      </c>
    </row>
    <row r="5639" spans="1:28" x14ac:dyDescent="0.35">
      <c r="A5639" t="s">
        <v>4236</v>
      </c>
      <c r="B5639" t="s">
        <v>10107</v>
      </c>
      <c r="C5639" t="s">
        <v>10107</v>
      </c>
      <c r="G5639" s="1">
        <v>-21526.045436544653</v>
      </c>
      <c r="H5639" s="1">
        <v>3.42989773892143E-3</v>
      </c>
      <c r="K5639" s="4">
        <v>110788636.17</v>
      </c>
      <c r="L5639" s="5">
        <v>4525001</v>
      </c>
      <c r="M5639" s="6">
        <v>24.483671090000001</v>
      </c>
      <c r="AB5639" s="8" t="s">
        <v>7735</v>
      </c>
    </row>
    <row r="5640" spans="1:28" x14ac:dyDescent="0.35">
      <c r="A5640" t="s">
        <v>4236</v>
      </c>
      <c r="B5640" t="s">
        <v>10108</v>
      </c>
      <c r="C5640" t="s">
        <v>10108</v>
      </c>
      <c r="G5640" s="1">
        <v>-20177.881088414255</v>
      </c>
      <c r="H5640" s="1">
        <v>3.1618245908647401E-3</v>
      </c>
      <c r="K5640" s="4">
        <v>110788636.17</v>
      </c>
      <c r="L5640" s="5">
        <v>4525001</v>
      </c>
      <c r="M5640" s="6">
        <v>24.483671090000001</v>
      </c>
      <c r="AB5640" s="8" t="s">
        <v>7735</v>
      </c>
    </row>
    <row r="5641" spans="1:28" x14ac:dyDescent="0.35">
      <c r="A5641" t="s">
        <v>4236</v>
      </c>
      <c r="B5641" t="s">
        <v>10109</v>
      </c>
      <c r="C5641" t="s">
        <v>10109</v>
      </c>
      <c r="G5641" s="1">
        <v>-19956.571518693185</v>
      </c>
      <c r="H5641" s="1">
        <v>1.6406411521040099E-3</v>
      </c>
      <c r="K5641" s="4">
        <v>110788636.17</v>
      </c>
      <c r="L5641" s="5">
        <v>4525001</v>
      </c>
      <c r="M5641" s="6">
        <v>24.483671090000001</v>
      </c>
      <c r="AB5641" s="8" t="s">
        <v>7735</v>
      </c>
    </row>
    <row r="5642" spans="1:28" x14ac:dyDescent="0.35">
      <c r="A5642" t="s">
        <v>4236</v>
      </c>
      <c r="B5642" t="s">
        <v>10110</v>
      </c>
      <c r="C5642" t="s">
        <v>10110</v>
      </c>
      <c r="G5642" s="1">
        <v>-16646.906688088955</v>
      </c>
      <c r="H5642" s="1">
        <v>4.69527287466469E-3</v>
      </c>
      <c r="K5642" s="4">
        <v>110788636.17</v>
      </c>
      <c r="L5642" s="5">
        <v>4525001</v>
      </c>
      <c r="M5642" s="6">
        <v>24.483671090000001</v>
      </c>
      <c r="AB5642" s="8" t="s">
        <v>7735</v>
      </c>
    </row>
    <row r="5643" spans="1:28" x14ac:dyDescent="0.35">
      <c r="A5643" t="s">
        <v>4236</v>
      </c>
      <c r="B5643" t="s">
        <v>10111</v>
      </c>
      <c r="C5643" t="s">
        <v>10111</v>
      </c>
      <c r="G5643" s="1">
        <v>-21676.659435527719</v>
      </c>
      <c r="H5643" s="1">
        <v>4.2519645870559598E-3</v>
      </c>
      <c r="K5643" s="4">
        <v>110788636.17</v>
      </c>
      <c r="L5643" s="5">
        <v>4525001</v>
      </c>
      <c r="M5643" s="6">
        <v>24.483671090000001</v>
      </c>
      <c r="AB5643" s="8" t="s">
        <v>7735</v>
      </c>
    </row>
    <row r="5644" spans="1:28" x14ac:dyDescent="0.35">
      <c r="A5644" t="s">
        <v>4236</v>
      </c>
      <c r="B5644" t="s">
        <v>10112</v>
      </c>
      <c r="C5644" t="s">
        <v>10112</v>
      </c>
      <c r="G5644" s="1">
        <v>-16457.459254554884</v>
      </c>
      <c r="H5644" s="1">
        <v>4.8565456604141403E-3</v>
      </c>
      <c r="K5644" s="4">
        <v>110788636.17</v>
      </c>
      <c r="L5644" s="5">
        <v>4525001</v>
      </c>
      <c r="M5644" s="6">
        <v>24.483671090000001</v>
      </c>
      <c r="AB5644" s="8" t="s">
        <v>7735</v>
      </c>
    </row>
    <row r="5645" spans="1:28" x14ac:dyDescent="0.35">
      <c r="A5645" t="s">
        <v>4236</v>
      </c>
      <c r="B5645" t="s">
        <v>10113</v>
      </c>
      <c r="C5645" t="s">
        <v>10113</v>
      </c>
      <c r="G5645" s="1">
        <v>-22428.381303660364</v>
      </c>
      <c r="H5645" s="1">
        <v>3.7334411430483502E-3</v>
      </c>
      <c r="K5645" s="4">
        <v>110788636.17</v>
      </c>
      <c r="L5645" s="5">
        <v>4525001</v>
      </c>
      <c r="M5645" s="6">
        <v>24.483671090000001</v>
      </c>
      <c r="AB5645" s="8" t="s">
        <v>7735</v>
      </c>
    </row>
    <row r="5646" spans="1:28" x14ac:dyDescent="0.35">
      <c r="A5646" t="s">
        <v>4236</v>
      </c>
      <c r="B5646" t="s">
        <v>10114</v>
      </c>
      <c r="C5646" t="s">
        <v>10114</v>
      </c>
      <c r="G5646" s="1">
        <v>-22150.87426712392</v>
      </c>
      <c r="H5646" s="1">
        <v>3.7847373737185399E-3</v>
      </c>
      <c r="K5646" s="4">
        <v>110788636.17</v>
      </c>
      <c r="L5646" s="5">
        <v>4525001</v>
      </c>
      <c r="M5646" s="6">
        <v>24.483671090000001</v>
      </c>
      <c r="AB5646" s="8" t="s">
        <v>7735</v>
      </c>
    </row>
    <row r="5647" spans="1:28" x14ac:dyDescent="0.35">
      <c r="A5647" t="s">
        <v>4236</v>
      </c>
      <c r="B5647" t="s">
        <v>10115</v>
      </c>
      <c r="C5647" t="s">
        <v>10115</v>
      </c>
      <c r="G5647" s="1">
        <v>-17052.247112208155</v>
      </c>
      <c r="H5647" s="1">
        <v>4.4462717246223802E-3</v>
      </c>
      <c r="K5647" s="4">
        <v>110788636.17</v>
      </c>
      <c r="L5647" s="5">
        <v>4525001</v>
      </c>
      <c r="M5647" s="6">
        <v>24.483671090000001</v>
      </c>
      <c r="AB5647" s="8" t="s">
        <v>7735</v>
      </c>
    </row>
    <row r="5648" spans="1:28" x14ac:dyDescent="0.35">
      <c r="A5648" t="s">
        <v>4236</v>
      </c>
      <c r="B5648" t="s">
        <v>10116</v>
      </c>
      <c r="C5648" t="s">
        <v>10116</v>
      </c>
      <c r="G5648" s="1">
        <v>-19929.132745194438</v>
      </c>
      <c r="H5648" s="1">
        <v>6.8662754068763603E-4</v>
      </c>
      <c r="K5648" s="4">
        <v>110788636.17</v>
      </c>
      <c r="L5648" s="5">
        <v>4525001</v>
      </c>
      <c r="M5648" s="6">
        <v>24.483671090000001</v>
      </c>
      <c r="AB5648" s="8" t="s">
        <v>7735</v>
      </c>
    </row>
    <row r="5649" spans="1:28" x14ac:dyDescent="0.35">
      <c r="A5649" t="s">
        <v>4236</v>
      </c>
      <c r="B5649" t="s">
        <v>10117</v>
      </c>
      <c r="C5649" t="s">
        <v>10117</v>
      </c>
      <c r="G5649" s="1">
        <v>-19199.87216876835</v>
      </c>
      <c r="H5649" s="1">
        <v>3.62389664243957E-4</v>
      </c>
      <c r="K5649" s="4">
        <v>110788636.17</v>
      </c>
      <c r="L5649" s="5">
        <v>4525001</v>
      </c>
      <c r="M5649" s="6">
        <v>24.483671090000001</v>
      </c>
      <c r="AB5649" s="8" t="s">
        <v>7735</v>
      </c>
    </row>
    <row r="5650" spans="1:28" x14ac:dyDescent="0.35">
      <c r="A5650" t="s">
        <v>4236</v>
      </c>
      <c r="B5650" t="s">
        <v>10118</v>
      </c>
      <c r="C5650" t="s">
        <v>10118</v>
      </c>
      <c r="G5650" s="1">
        <v>-19554.912040115683</v>
      </c>
      <c r="H5650" s="1">
        <v>9.5043924263859495E-4</v>
      </c>
      <c r="K5650" s="4">
        <v>110788636.17</v>
      </c>
      <c r="L5650" s="5">
        <v>4525001</v>
      </c>
      <c r="M5650" s="6">
        <v>24.483671090000001</v>
      </c>
      <c r="AB5650" s="8" t="s">
        <v>7735</v>
      </c>
    </row>
    <row r="5651" spans="1:28" x14ac:dyDescent="0.35">
      <c r="A5651" t="s">
        <v>4236</v>
      </c>
      <c r="B5651" t="s">
        <v>10119</v>
      </c>
      <c r="C5651" t="s">
        <v>10119</v>
      </c>
      <c r="G5651" s="1">
        <v>-19872.384846688776</v>
      </c>
      <c r="H5651" s="1">
        <v>2.3162932047694602E-3</v>
      </c>
      <c r="K5651" s="4">
        <v>110788636.17</v>
      </c>
      <c r="L5651" s="5">
        <v>4525001</v>
      </c>
      <c r="M5651" s="6">
        <v>24.483671090000001</v>
      </c>
      <c r="AB5651" s="8" t="s">
        <v>7735</v>
      </c>
    </row>
    <row r="5652" spans="1:28" x14ac:dyDescent="0.35">
      <c r="A5652" t="s">
        <v>4236</v>
      </c>
      <c r="B5652" t="s">
        <v>10120</v>
      </c>
      <c r="C5652" t="s">
        <v>10120</v>
      </c>
      <c r="G5652" s="1">
        <v>-20014.037210233233</v>
      </c>
      <c r="H5652" s="1">
        <v>1.5587727872573801E-3</v>
      </c>
      <c r="K5652" s="4">
        <v>110788636.17</v>
      </c>
      <c r="L5652" s="5">
        <v>4525001</v>
      </c>
      <c r="M5652" s="6">
        <v>24.483671090000001</v>
      </c>
      <c r="AB5652" s="8" t="s">
        <v>7735</v>
      </c>
    </row>
    <row r="5653" spans="1:28" x14ac:dyDescent="0.35">
      <c r="A5653" t="s">
        <v>4236</v>
      </c>
      <c r="B5653" t="s">
        <v>10121</v>
      </c>
      <c r="C5653" t="s">
        <v>10121</v>
      </c>
      <c r="G5653" s="1">
        <v>-22351.939233801444</v>
      </c>
      <c r="H5653" s="1">
        <v>2.8703484911862202E-3</v>
      </c>
      <c r="K5653" s="4">
        <v>110788636.17</v>
      </c>
      <c r="L5653" s="5">
        <v>4525001</v>
      </c>
      <c r="M5653" s="6">
        <v>24.483671090000001</v>
      </c>
      <c r="AB5653" s="8" t="s">
        <v>7735</v>
      </c>
    </row>
    <row r="5654" spans="1:28" x14ac:dyDescent="0.35">
      <c r="A5654" t="s">
        <v>4236</v>
      </c>
      <c r="B5654" t="s">
        <v>10122</v>
      </c>
      <c r="C5654" t="s">
        <v>10122</v>
      </c>
      <c r="G5654" s="1">
        <v>-16569.113785404705</v>
      </c>
      <c r="H5654" s="1">
        <v>3.6465846230357298E-3</v>
      </c>
      <c r="K5654" s="4">
        <v>110788636.17</v>
      </c>
      <c r="L5654" s="5">
        <v>4525001</v>
      </c>
      <c r="M5654" s="6">
        <v>24.483671090000001</v>
      </c>
      <c r="AB5654" s="8" t="s">
        <v>7735</v>
      </c>
    </row>
    <row r="5655" spans="1:28" x14ac:dyDescent="0.35">
      <c r="A5655" t="s">
        <v>4236</v>
      </c>
      <c r="B5655" t="s">
        <v>10123</v>
      </c>
      <c r="C5655" t="s">
        <v>10123</v>
      </c>
      <c r="G5655" s="1">
        <v>-20209.558365943223</v>
      </c>
      <c r="H5655" s="1">
        <v>1.63070571233392E-3</v>
      </c>
      <c r="K5655" s="4">
        <v>110788636.17</v>
      </c>
      <c r="L5655" s="5">
        <v>4525001</v>
      </c>
      <c r="M5655" s="6">
        <v>24.483671090000001</v>
      </c>
      <c r="AB5655" s="8" t="s">
        <v>7735</v>
      </c>
    </row>
    <row r="5656" spans="1:28" x14ac:dyDescent="0.35">
      <c r="A5656" t="s">
        <v>4236</v>
      </c>
      <c r="B5656" t="s">
        <v>10124</v>
      </c>
      <c r="C5656" t="s">
        <v>10124</v>
      </c>
      <c r="G5656" s="1">
        <v>-16555.727845405003</v>
      </c>
      <c r="H5656" s="1">
        <v>3.7165253980179498E-3</v>
      </c>
      <c r="K5656" s="4">
        <v>110788636.17</v>
      </c>
      <c r="L5656" s="5">
        <v>4525001</v>
      </c>
      <c r="M5656" s="6">
        <v>24.483671090000001</v>
      </c>
      <c r="AB5656" s="8" t="s">
        <v>7735</v>
      </c>
    </row>
    <row r="5657" spans="1:28" x14ac:dyDescent="0.35">
      <c r="A5657" t="s">
        <v>4236</v>
      </c>
      <c r="B5657" t="s">
        <v>10125</v>
      </c>
      <c r="C5657" t="s">
        <v>10125</v>
      </c>
      <c r="G5657" s="1">
        <v>-16368.304375051144</v>
      </c>
      <c r="H5657" s="1">
        <v>3.8989711515064101E-3</v>
      </c>
      <c r="K5657" s="4">
        <v>110788636.17</v>
      </c>
      <c r="L5657" s="5">
        <v>4525001</v>
      </c>
      <c r="M5657" s="6">
        <v>24.483671090000001</v>
      </c>
      <c r="AB5657" s="8" t="s">
        <v>7735</v>
      </c>
    </row>
    <row r="5658" spans="1:28" x14ac:dyDescent="0.35">
      <c r="A5658" t="s">
        <v>4236</v>
      </c>
      <c r="B5658" t="s">
        <v>10126</v>
      </c>
      <c r="C5658" t="s">
        <v>10126</v>
      </c>
      <c r="G5658" s="1">
        <v>-20042.166782200868</v>
      </c>
      <c r="H5658" s="1">
        <v>2.0636078973006299E-3</v>
      </c>
      <c r="K5658" s="4">
        <v>110788636.17</v>
      </c>
      <c r="L5658" s="5">
        <v>4525001</v>
      </c>
      <c r="M5658" s="6">
        <v>24.483671090000001</v>
      </c>
      <c r="AB5658" s="8" t="s">
        <v>7735</v>
      </c>
    </row>
    <row r="5659" spans="1:28" x14ac:dyDescent="0.35">
      <c r="A5659" t="s">
        <v>4236</v>
      </c>
      <c r="B5659" t="s">
        <v>10127</v>
      </c>
      <c r="C5659" t="s">
        <v>10127</v>
      </c>
      <c r="G5659" s="1">
        <v>-21372.017623371936</v>
      </c>
      <c r="H5659" s="1">
        <v>2.2382793907744498E-3</v>
      </c>
      <c r="K5659" s="4">
        <v>110788636.17</v>
      </c>
      <c r="L5659" s="5">
        <v>4525001</v>
      </c>
      <c r="M5659" s="6">
        <v>24.483671090000001</v>
      </c>
      <c r="AB5659" s="8" t="s">
        <v>7735</v>
      </c>
    </row>
    <row r="5660" spans="1:28" x14ac:dyDescent="0.35">
      <c r="A5660" t="s">
        <v>4236</v>
      </c>
      <c r="B5660" t="s">
        <v>10128</v>
      </c>
      <c r="C5660" t="s">
        <v>10128</v>
      </c>
      <c r="G5660" s="1">
        <v>-22260.510493471589</v>
      </c>
      <c r="H5660" s="1">
        <v>2.5213608001744899E-3</v>
      </c>
      <c r="K5660" s="4">
        <v>110788636.17</v>
      </c>
      <c r="L5660" s="5">
        <v>4525001</v>
      </c>
      <c r="M5660" s="6">
        <v>24.483671090000001</v>
      </c>
      <c r="AB5660" s="8" t="s">
        <v>7735</v>
      </c>
    </row>
    <row r="5661" spans="1:28" x14ac:dyDescent="0.35">
      <c r="A5661" t="s">
        <v>4236</v>
      </c>
      <c r="B5661" t="s">
        <v>10129</v>
      </c>
      <c r="C5661" t="s">
        <v>10129</v>
      </c>
      <c r="G5661" s="1">
        <v>-21986.560831367191</v>
      </c>
      <c r="H5661" s="1">
        <v>2.6000443279231198E-3</v>
      </c>
      <c r="K5661" s="4">
        <v>110788636.17</v>
      </c>
      <c r="L5661" s="5">
        <v>4525001</v>
      </c>
      <c r="M5661" s="6">
        <v>24.483671090000001</v>
      </c>
      <c r="AB5661" s="8" t="s">
        <v>7735</v>
      </c>
    </row>
    <row r="5662" spans="1:28" x14ac:dyDescent="0.35">
      <c r="A5662" t="s">
        <v>4236</v>
      </c>
      <c r="B5662" t="s">
        <v>10130</v>
      </c>
      <c r="C5662" t="s">
        <v>10130</v>
      </c>
      <c r="G5662" s="1">
        <v>-16476.426910723432</v>
      </c>
      <c r="H5662" s="1">
        <v>2.8088140269754199E-3</v>
      </c>
      <c r="K5662" s="4">
        <v>110788636.17</v>
      </c>
      <c r="L5662" s="5">
        <v>4525001</v>
      </c>
      <c r="M5662" s="6">
        <v>24.483671090000001</v>
      </c>
      <c r="AB5662" s="8" t="s">
        <v>7735</v>
      </c>
    </row>
    <row r="5663" spans="1:28" x14ac:dyDescent="0.35">
      <c r="A5663" t="s">
        <v>4236</v>
      </c>
      <c r="B5663" t="s">
        <v>10131</v>
      </c>
      <c r="C5663" t="s">
        <v>10131</v>
      </c>
      <c r="G5663" s="1">
        <v>-16465.29606680281</v>
      </c>
      <c r="H5663" s="1">
        <v>2.9016896756473599E-3</v>
      </c>
      <c r="K5663" s="4">
        <v>110788636.17</v>
      </c>
      <c r="L5663" s="5">
        <v>4525001</v>
      </c>
      <c r="M5663" s="6">
        <v>24.483671090000001</v>
      </c>
      <c r="AB5663" s="8" t="s">
        <v>7735</v>
      </c>
    </row>
    <row r="5664" spans="1:28" x14ac:dyDescent="0.35">
      <c r="A5664" t="s">
        <v>4236</v>
      </c>
      <c r="B5664" t="s">
        <v>10132</v>
      </c>
      <c r="C5664" t="s">
        <v>10132</v>
      </c>
      <c r="G5664" s="1">
        <v>-16279.872005246021</v>
      </c>
      <c r="H5664" s="1">
        <v>3.0936635303904399E-3</v>
      </c>
      <c r="K5664" s="4">
        <v>110788636.17</v>
      </c>
      <c r="L5664" s="5">
        <v>4525001</v>
      </c>
      <c r="M5664" s="6">
        <v>24.483671090000001</v>
      </c>
      <c r="AB5664" s="8" t="s">
        <v>7735</v>
      </c>
    </row>
    <row r="5665" spans="1:28" x14ac:dyDescent="0.35">
      <c r="A5665" t="s">
        <v>4236</v>
      </c>
      <c r="B5665" t="s">
        <v>10133</v>
      </c>
      <c r="C5665" t="s">
        <v>10133</v>
      </c>
      <c r="G5665" s="1">
        <v>-22185.574171232201</v>
      </c>
      <c r="H5665" s="1">
        <v>1.8623103376230799E-3</v>
      </c>
      <c r="K5665" s="4">
        <v>110788636.17</v>
      </c>
      <c r="L5665" s="5">
        <v>4525001</v>
      </c>
      <c r="M5665" s="6">
        <v>24.483671090000001</v>
      </c>
      <c r="AB5665" s="8" t="s">
        <v>7735</v>
      </c>
    </row>
    <row r="5666" spans="1:28" x14ac:dyDescent="0.35">
      <c r="A5666" t="s">
        <v>4236</v>
      </c>
      <c r="B5666" t="s">
        <v>10134</v>
      </c>
      <c r="C5666" t="s">
        <v>10134</v>
      </c>
      <c r="G5666" s="1">
        <v>-21219.637114527293</v>
      </c>
      <c r="H5666" s="1">
        <v>1.3910300645413999E-3</v>
      </c>
      <c r="K5666" s="4">
        <v>110788636.17</v>
      </c>
      <c r="L5666" s="5">
        <v>4525001</v>
      </c>
      <c r="M5666" s="6">
        <v>24.483671090000001</v>
      </c>
      <c r="AB5666" s="8" t="s">
        <v>7735</v>
      </c>
    </row>
    <row r="5667" spans="1:28" x14ac:dyDescent="0.35">
      <c r="A5667" t="s">
        <v>4236</v>
      </c>
      <c r="B5667" t="s">
        <v>10135</v>
      </c>
      <c r="C5667" t="s">
        <v>10135</v>
      </c>
      <c r="G5667" s="1">
        <v>-16192.154359233995</v>
      </c>
      <c r="H5667" s="1">
        <v>2.4243108966644001E-3</v>
      </c>
      <c r="K5667" s="4">
        <v>110788636.17</v>
      </c>
      <c r="L5667" s="5">
        <v>4525001</v>
      </c>
      <c r="M5667" s="6">
        <v>24.483671090000001</v>
      </c>
      <c r="AB5667" s="8" t="s">
        <v>7735</v>
      </c>
    </row>
    <row r="5668" spans="1:28" x14ac:dyDescent="0.35">
      <c r="A5668" t="s">
        <v>4236</v>
      </c>
      <c r="B5668" t="s">
        <v>10136</v>
      </c>
      <c r="C5668" t="s">
        <v>10136</v>
      </c>
      <c r="G5668" s="1">
        <v>-16105.143755705793</v>
      </c>
      <c r="H5668" s="1">
        <v>1.8764123285304199E-3</v>
      </c>
      <c r="K5668" s="4">
        <v>110788636.17</v>
      </c>
      <c r="L5668" s="5">
        <v>4525001</v>
      </c>
      <c r="M5668" s="6">
        <v>24.483671090000001</v>
      </c>
      <c r="AB5668" s="8" t="s">
        <v>7735</v>
      </c>
    </row>
    <row r="5669" spans="1:28" x14ac:dyDescent="0.35">
      <c r="A5669" t="s">
        <v>4236</v>
      </c>
      <c r="B5669" t="s">
        <v>10137</v>
      </c>
      <c r="C5669" t="s">
        <v>10137</v>
      </c>
      <c r="G5669" s="1">
        <v>-16018.832616266716</v>
      </c>
      <c r="H5669" s="1">
        <v>1.43583910483424E-3</v>
      </c>
      <c r="K5669" s="4">
        <v>110788636.17</v>
      </c>
      <c r="L5669" s="5">
        <v>4525001</v>
      </c>
      <c r="M5669" s="6">
        <v>24.483671090000001</v>
      </c>
      <c r="AB5669" s="8" t="s">
        <v>7735</v>
      </c>
    </row>
    <row r="5670" spans="1:28" x14ac:dyDescent="0.35">
      <c r="A5670" t="s">
        <v>4236</v>
      </c>
      <c r="B5670" t="s">
        <v>10138</v>
      </c>
      <c r="C5670" t="s">
        <v>10138</v>
      </c>
      <c r="G5670" s="1">
        <v>-22439.012726032328</v>
      </c>
      <c r="H5670" s="1">
        <v>0</v>
      </c>
      <c r="K5670" s="4">
        <v>110788636.17</v>
      </c>
      <c r="L5670" s="5">
        <v>4525001</v>
      </c>
      <c r="M5670" s="6">
        <v>24.483671090000001</v>
      </c>
      <c r="AB5670" s="8" t="s">
        <v>7735</v>
      </c>
    </row>
    <row r="5671" spans="1:28" x14ac:dyDescent="0.35">
      <c r="A5671" t="s">
        <v>4236</v>
      </c>
      <c r="B5671" t="s">
        <v>10139</v>
      </c>
      <c r="C5671" t="s">
        <v>10139</v>
      </c>
      <c r="G5671" s="1">
        <v>-23974.395320142594</v>
      </c>
      <c r="H5671" s="1">
        <v>1.6076359633541398E-5</v>
      </c>
      <c r="K5671" s="4">
        <v>110788636.17</v>
      </c>
      <c r="L5671" s="5">
        <v>4525001</v>
      </c>
      <c r="M5671" s="6">
        <v>24.483671090000001</v>
      </c>
      <c r="AB5671" s="8" t="s">
        <v>7735</v>
      </c>
    </row>
    <row r="5672" spans="1:28" x14ac:dyDescent="0.35">
      <c r="A5672" t="s">
        <v>4236</v>
      </c>
      <c r="B5672" t="s">
        <v>10140</v>
      </c>
      <c r="C5672" t="s">
        <v>10140</v>
      </c>
      <c r="G5672" s="1">
        <v>-24087.129497927963</v>
      </c>
      <c r="H5672" s="1">
        <v>3.09259950877451E-5</v>
      </c>
      <c r="K5672" s="4">
        <v>110788636.17</v>
      </c>
      <c r="L5672" s="5">
        <v>4525001</v>
      </c>
      <c r="M5672" s="6">
        <v>24.483671090000001</v>
      </c>
      <c r="AB5672" s="8" t="s">
        <v>7735</v>
      </c>
    </row>
    <row r="5673" spans="1:28" x14ac:dyDescent="0.35">
      <c r="A5673" t="s">
        <v>4236</v>
      </c>
      <c r="B5673" t="s">
        <v>10141</v>
      </c>
      <c r="C5673" t="s">
        <v>10141</v>
      </c>
      <c r="G5673" s="1">
        <v>-22277.211863922836</v>
      </c>
      <c r="H5673" s="1">
        <v>0</v>
      </c>
      <c r="K5673" s="4">
        <v>110788636.17</v>
      </c>
      <c r="L5673" s="5">
        <v>4525001</v>
      </c>
      <c r="M5673" s="6">
        <v>24.483671090000001</v>
      </c>
      <c r="AB5673" s="8" t="s">
        <v>7735</v>
      </c>
    </row>
    <row r="5674" spans="1:28" x14ac:dyDescent="0.35">
      <c r="A5674" t="s">
        <v>4236</v>
      </c>
      <c r="B5674" t="s">
        <v>10142</v>
      </c>
      <c r="C5674" t="s">
        <v>10142</v>
      </c>
      <c r="G5674" s="1">
        <v>-23792.517408969052</v>
      </c>
      <c r="H5674" s="1">
        <v>3.1768253356831898E-5</v>
      </c>
      <c r="K5674" s="4">
        <v>110788636.17</v>
      </c>
      <c r="L5674" s="5">
        <v>4525001</v>
      </c>
      <c r="M5674" s="6">
        <v>24.483671090000001</v>
      </c>
      <c r="AB5674" s="8" t="s">
        <v>7735</v>
      </c>
    </row>
    <row r="5675" spans="1:28" x14ac:dyDescent="0.35">
      <c r="A5675" t="s">
        <v>4236</v>
      </c>
      <c r="B5675" t="s">
        <v>10143</v>
      </c>
      <c r="C5675" t="s">
        <v>10143</v>
      </c>
      <c r="G5675" s="1">
        <v>-24795.280673179721</v>
      </c>
      <c r="H5675" s="1">
        <v>2.1181256708860199E-5</v>
      </c>
      <c r="K5675" s="4">
        <v>110788636.17</v>
      </c>
      <c r="L5675" s="5">
        <v>4525001</v>
      </c>
      <c r="M5675" s="6">
        <v>24.483671090000001</v>
      </c>
      <c r="AB5675" s="8" t="s">
        <v>7735</v>
      </c>
    </row>
    <row r="5676" spans="1:28" x14ac:dyDescent="0.35">
      <c r="A5676" t="s">
        <v>4236</v>
      </c>
      <c r="B5676" t="s">
        <v>10144</v>
      </c>
      <c r="C5676" t="s">
        <v>10144</v>
      </c>
      <c r="G5676" s="1">
        <v>-24465.881991295308</v>
      </c>
      <c r="H5676" s="1">
        <v>3.3048313919335797E-5</v>
      </c>
      <c r="K5676" s="4">
        <v>110788636.17</v>
      </c>
      <c r="L5676" s="5">
        <v>4525001</v>
      </c>
      <c r="M5676" s="6">
        <v>24.483671090000001</v>
      </c>
      <c r="AB5676" s="8" t="s">
        <v>7735</v>
      </c>
    </row>
    <row r="5677" spans="1:28" x14ac:dyDescent="0.35">
      <c r="A5677" t="s">
        <v>4236</v>
      </c>
      <c r="B5677" t="s">
        <v>10145</v>
      </c>
      <c r="C5677" t="s">
        <v>10145</v>
      </c>
      <c r="G5677" s="1">
        <v>-23901.923937063657</v>
      </c>
      <c r="H5677" s="1">
        <v>5.8497881206825797E-5</v>
      </c>
      <c r="K5677" s="4">
        <v>110788636.17</v>
      </c>
      <c r="L5677" s="5">
        <v>4525001</v>
      </c>
      <c r="M5677" s="6">
        <v>24.483671090000001</v>
      </c>
      <c r="AB5677" s="8" t="s">
        <v>7735</v>
      </c>
    </row>
    <row r="5678" spans="1:28" x14ac:dyDescent="0.35">
      <c r="A5678" t="s">
        <v>4236</v>
      </c>
      <c r="B5678" t="s">
        <v>10146</v>
      </c>
      <c r="C5678" t="s">
        <v>10146</v>
      </c>
      <c r="G5678" s="1">
        <v>-21973.133584447067</v>
      </c>
      <c r="H5678" s="1">
        <v>1.6212088781534799E-8</v>
      </c>
      <c r="K5678" s="4">
        <v>110788636.17</v>
      </c>
      <c r="L5678" s="5">
        <v>4525001</v>
      </c>
      <c r="M5678" s="6">
        <v>24.483671090000001</v>
      </c>
      <c r="AB5678" s="8" t="s">
        <v>7735</v>
      </c>
    </row>
    <row r="5679" spans="1:28" x14ac:dyDescent="0.35">
      <c r="A5679" t="s">
        <v>4236</v>
      </c>
      <c r="B5679" t="s">
        <v>10147</v>
      </c>
      <c r="C5679" t="s">
        <v>10147</v>
      </c>
      <c r="G5679" s="1">
        <v>-22117.154757926441</v>
      </c>
      <c r="H5679" s="1">
        <v>0</v>
      </c>
      <c r="K5679" s="4">
        <v>110788636.17</v>
      </c>
      <c r="L5679" s="5">
        <v>4525001</v>
      </c>
      <c r="M5679" s="6">
        <v>24.483671090000001</v>
      </c>
      <c r="AB5679" s="8" t="s">
        <v>7735</v>
      </c>
    </row>
    <row r="5680" spans="1:28" x14ac:dyDescent="0.35">
      <c r="A5680" t="s">
        <v>4236</v>
      </c>
      <c r="B5680" t="s">
        <v>10148</v>
      </c>
      <c r="C5680" t="s">
        <v>10148</v>
      </c>
      <c r="G5680" s="1">
        <v>-21687.886822724817</v>
      </c>
      <c r="H5680" s="1">
        <v>2.1260264161214101E-6</v>
      </c>
      <c r="K5680" s="4">
        <v>110788636.17</v>
      </c>
      <c r="L5680" s="5">
        <v>4525001</v>
      </c>
      <c r="M5680" s="6">
        <v>24.483671090000001</v>
      </c>
      <c r="AB5680" s="8" t="s">
        <v>7735</v>
      </c>
    </row>
    <row r="5681" spans="1:28" x14ac:dyDescent="0.35">
      <c r="A5681" t="s">
        <v>4236</v>
      </c>
      <c r="B5681" t="s">
        <v>10149</v>
      </c>
      <c r="C5681" t="s">
        <v>10149</v>
      </c>
      <c r="G5681" s="1">
        <v>-21349.16290953166</v>
      </c>
      <c r="H5681" s="1">
        <v>1.25514351359021E-7</v>
      </c>
      <c r="K5681" s="4">
        <v>110788636.17</v>
      </c>
      <c r="L5681" s="5">
        <v>4525001</v>
      </c>
      <c r="M5681" s="6">
        <v>24.483671090000001</v>
      </c>
      <c r="AB5681" s="8" t="s">
        <v>7735</v>
      </c>
    </row>
    <row r="5682" spans="1:28" x14ac:dyDescent="0.35">
      <c r="A5682" t="s">
        <v>4236</v>
      </c>
      <c r="B5682" t="s">
        <v>10150</v>
      </c>
      <c r="C5682" t="s">
        <v>10150</v>
      </c>
      <c r="G5682" s="1">
        <v>-24696.510484048398</v>
      </c>
      <c r="H5682" s="1">
        <v>2.3719118195721901E-5</v>
      </c>
      <c r="K5682" s="4">
        <v>110788636.17</v>
      </c>
      <c r="L5682" s="5">
        <v>4525001</v>
      </c>
      <c r="M5682" s="6">
        <v>24.483671090000001</v>
      </c>
      <c r="AB5682" s="8" t="s">
        <v>7735</v>
      </c>
    </row>
    <row r="5683" spans="1:28" x14ac:dyDescent="0.35">
      <c r="A5683" t="s">
        <v>4236</v>
      </c>
      <c r="B5683" t="s">
        <v>10151</v>
      </c>
      <c r="C5683" t="s">
        <v>10151</v>
      </c>
      <c r="G5683" s="1">
        <v>-21948.812301260765</v>
      </c>
      <c r="H5683" s="1">
        <v>2.7402948347277601E-11</v>
      </c>
      <c r="K5683" s="4">
        <v>110788636.17</v>
      </c>
      <c r="L5683" s="5">
        <v>4525001</v>
      </c>
      <c r="M5683" s="6">
        <v>24.483671090000001</v>
      </c>
      <c r="AB5683" s="8" t="s">
        <v>7735</v>
      </c>
    </row>
    <row r="5684" spans="1:28" x14ac:dyDescent="0.35">
      <c r="A5684" t="s">
        <v>4236</v>
      </c>
      <c r="B5684" t="s">
        <v>10152</v>
      </c>
      <c r="C5684" t="s">
        <v>10152</v>
      </c>
      <c r="G5684" s="1">
        <v>-23612.70135582946</v>
      </c>
      <c r="H5684" s="1">
        <v>6.0285138459352297E-5</v>
      </c>
      <c r="K5684" s="4">
        <v>110788636.17</v>
      </c>
      <c r="L5684" s="5">
        <v>4525001</v>
      </c>
      <c r="M5684" s="6">
        <v>24.483671090000001</v>
      </c>
      <c r="AB5684" s="8" t="s">
        <v>7735</v>
      </c>
    </row>
    <row r="5685" spans="1:28" x14ac:dyDescent="0.35">
      <c r="A5685" t="s">
        <v>4236</v>
      </c>
      <c r="B5685" t="s">
        <v>10153</v>
      </c>
      <c r="C5685" t="s">
        <v>10153</v>
      </c>
      <c r="G5685" s="1">
        <v>-21872.011825782931</v>
      </c>
      <c r="H5685" s="1">
        <v>5.67032292406933E-6</v>
      </c>
      <c r="K5685" s="4">
        <v>110788636.17</v>
      </c>
      <c r="L5685" s="5">
        <v>4525001</v>
      </c>
      <c r="M5685" s="6">
        <v>24.483671090000001</v>
      </c>
      <c r="AB5685" s="8" t="s">
        <v>7735</v>
      </c>
    </row>
    <row r="5686" spans="1:28" x14ac:dyDescent="0.35">
      <c r="A5686" t="s">
        <v>4236</v>
      </c>
      <c r="B5686" t="s">
        <v>10154</v>
      </c>
      <c r="C5686" t="s">
        <v>10154</v>
      </c>
      <c r="G5686" s="1">
        <v>-22043.181303670426</v>
      </c>
      <c r="H5686" s="1">
        <v>6.4618303007095003E-7</v>
      </c>
      <c r="K5686" s="4">
        <v>110788636.17</v>
      </c>
      <c r="L5686" s="5">
        <v>4525001</v>
      </c>
      <c r="M5686" s="6">
        <v>24.483671090000001</v>
      </c>
      <c r="AB5686" s="8" t="s">
        <v>7735</v>
      </c>
    </row>
    <row r="5687" spans="1:28" x14ac:dyDescent="0.35">
      <c r="A5687" t="s">
        <v>4236</v>
      </c>
      <c r="B5687" t="s">
        <v>10155</v>
      </c>
      <c r="C5687" t="s">
        <v>10155</v>
      </c>
      <c r="G5687" s="1">
        <v>-22274.294100113235</v>
      </c>
      <c r="H5687" s="1">
        <v>1.6483042001505101E-6</v>
      </c>
      <c r="K5687" s="4">
        <v>110788636.17</v>
      </c>
      <c r="L5687" s="5">
        <v>4525001</v>
      </c>
      <c r="M5687" s="6">
        <v>24.483671090000001</v>
      </c>
      <c r="AB5687" s="8" t="s">
        <v>7735</v>
      </c>
    </row>
    <row r="5688" spans="1:28" x14ac:dyDescent="0.35">
      <c r="A5688" t="s">
        <v>4236</v>
      </c>
      <c r="B5688" t="s">
        <v>10156</v>
      </c>
      <c r="C5688" t="s">
        <v>10156</v>
      </c>
      <c r="G5688" s="1">
        <v>-21496.219824689189</v>
      </c>
      <c r="H5688" s="1">
        <v>3.6985809073084002E-9</v>
      </c>
      <c r="K5688" s="4">
        <v>110788636.17</v>
      </c>
      <c r="L5688" s="5">
        <v>4525001</v>
      </c>
      <c r="M5688" s="6">
        <v>24.483671090000001</v>
      </c>
      <c r="AB5688" s="8" t="s">
        <v>7735</v>
      </c>
    </row>
    <row r="5689" spans="1:28" x14ac:dyDescent="0.35">
      <c r="A5689" t="s">
        <v>4236</v>
      </c>
      <c r="B5689" t="s">
        <v>10157</v>
      </c>
      <c r="C5689" t="s">
        <v>10157</v>
      </c>
      <c r="G5689" s="1">
        <v>-24600.203579555498</v>
      </c>
      <c r="H5689" s="1">
        <v>4.38547383802517E-5</v>
      </c>
      <c r="K5689" s="4">
        <v>110788636.17</v>
      </c>
      <c r="L5689" s="5">
        <v>4525001</v>
      </c>
      <c r="M5689" s="6">
        <v>24.483671090000001</v>
      </c>
      <c r="AB5689" s="8" t="s">
        <v>7735</v>
      </c>
    </row>
    <row r="5690" spans="1:28" x14ac:dyDescent="0.35">
      <c r="A5690" t="s">
        <v>4236</v>
      </c>
      <c r="B5690" t="s">
        <v>10158</v>
      </c>
      <c r="C5690" t="s">
        <v>10158</v>
      </c>
      <c r="G5690" s="1">
        <v>-21088.626626877529</v>
      </c>
      <c r="H5690" s="1">
        <v>2.4542472407277499E-14</v>
      </c>
      <c r="K5690" s="4">
        <v>110788636.17</v>
      </c>
      <c r="L5690" s="5">
        <v>4525001</v>
      </c>
      <c r="M5690" s="6">
        <v>24.483671090000001</v>
      </c>
      <c r="AB5690" s="8" t="s">
        <v>7735</v>
      </c>
    </row>
    <row r="5691" spans="1:28" x14ac:dyDescent="0.35">
      <c r="A5691" t="s">
        <v>4236</v>
      </c>
      <c r="B5691" t="s">
        <v>10159</v>
      </c>
      <c r="C5691" t="s">
        <v>10159</v>
      </c>
      <c r="G5691" s="1">
        <v>-22075.235554084462</v>
      </c>
      <c r="H5691" s="1">
        <v>1.2182987564926599E-5</v>
      </c>
      <c r="K5691" s="4">
        <v>110788636.17</v>
      </c>
      <c r="L5691" s="5">
        <v>4525001</v>
      </c>
      <c r="M5691" s="6">
        <v>24.483671090000001</v>
      </c>
      <c r="AB5691" s="8" t="s">
        <v>7735</v>
      </c>
    </row>
    <row r="5692" spans="1:28" x14ac:dyDescent="0.35">
      <c r="A5692" t="s">
        <v>4236</v>
      </c>
      <c r="B5692" t="s">
        <v>10160</v>
      </c>
      <c r="C5692" t="s">
        <v>10160</v>
      </c>
      <c r="G5692" s="1">
        <v>-24275.202131665501</v>
      </c>
      <c r="H5692" s="1">
        <v>6.4893951258811105E-5</v>
      </c>
      <c r="K5692" s="4">
        <v>110788636.17</v>
      </c>
      <c r="L5692" s="5">
        <v>4525001</v>
      </c>
      <c r="M5692" s="6">
        <v>24.483671090000001</v>
      </c>
      <c r="AB5692" s="8" t="s">
        <v>7735</v>
      </c>
    </row>
    <row r="5693" spans="1:28" x14ac:dyDescent="0.35">
      <c r="A5693" t="s">
        <v>4236</v>
      </c>
      <c r="B5693" t="s">
        <v>10161</v>
      </c>
      <c r="C5693" t="s">
        <v>10161</v>
      </c>
      <c r="G5693" s="1">
        <v>-23718.846256945933</v>
      </c>
      <c r="H5693" s="1">
        <v>1.06438671391926E-4</v>
      </c>
      <c r="K5693" s="4">
        <v>110788636.17</v>
      </c>
      <c r="L5693" s="5">
        <v>4525001</v>
      </c>
      <c r="M5693" s="6">
        <v>24.483671090000001</v>
      </c>
      <c r="AB5693" s="8" t="s">
        <v>7735</v>
      </c>
    </row>
    <row r="5694" spans="1:28" x14ac:dyDescent="0.35">
      <c r="A5694" t="s">
        <v>4236</v>
      </c>
      <c r="B5694" t="s">
        <v>10162</v>
      </c>
      <c r="C5694" t="s">
        <v>10162</v>
      </c>
      <c r="G5694" s="1">
        <v>-21819.168347215051</v>
      </c>
      <c r="H5694" s="1">
        <v>7.9056741508531494E-8</v>
      </c>
      <c r="K5694" s="4">
        <v>110788636.17</v>
      </c>
      <c r="L5694" s="5">
        <v>4525001</v>
      </c>
      <c r="M5694" s="6">
        <v>24.483671090000001</v>
      </c>
      <c r="AB5694" s="8" t="s">
        <v>7735</v>
      </c>
    </row>
    <row r="5695" spans="1:28" x14ac:dyDescent="0.35">
      <c r="A5695" t="s">
        <v>4236</v>
      </c>
      <c r="B5695" t="s">
        <v>10163</v>
      </c>
      <c r="C5695" t="s">
        <v>10163</v>
      </c>
      <c r="G5695" s="1">
        <v>-21958.816440744107</v>
      </c>
      <c r="H5695" s="1">
        <v>0</v>
      </c>
      <c r="K5695" s="4">
        <v>110788636.17</v>
      </c>
      <c r="L5695" s="5">
        <v>4525001</v>
      </c>
      <c r="M5695" s="6">
        <v>24.483671090000001</v>
      </c>
      <c r="AB5695" s="8" t="s">
        <v>7735</v>
      </c>
    </row>
    <row r="5696" spans="1:28" x14ac:dyDescent="0.35">
      <c r="A5696" t="s">
        <v>4236</v>
      </c>
      <c r="B5696" t="s">
        <v>10164</v>
      </c>
      <c r="C5696" t="s">
        <v>10164</v>
      </c>
      <c r="G5696" s="1">
        <v>-23511.995637853346</v>
      </c>
      <c r="H5696" s="1">
        <v>2.1427251844487701E-5</v>
      </c>
      <c r="K5696" s="4">
        <v>110788636.17</v>
      </c>
      <c r="L5696" s="5">
        <v>4525001</v>
      </c>
      <c r="M5696" s="6">
        <v>24.483671090000001</v>
      </c>
      <c r="AB5696" s="8" t="s">
        <v>7735</v>
      </c>
    </row>
    <row r="5697" spans="1:28" x14ac:dyDescent="0.35">
      <c r="A5697" t="s">
        <v>4236</v>
      </c>
      <c r="B5697" t="s">
        <v>10165</v>
      </c>
      <c r="C5697" t="s">
        <v>10165</v>
      </c>
      <c r="G5697" s="1">
        <v>-21203.624046995836</v>
      </c>
      <c r="H5697" s="1">
        <v>4.55810644661513E-7</v>
      </c>
      <c r="K5697" s="4">
        <v>110788636.17</v>
      </c>
      <c r="L5697" s="5">
        <v>4525001</v>
      </c>
      <c r="M5697" s="6">
        <v>24.483671090000001</v>
      </c>
      <c r="AB5697" s="8" t="s">
        <v>7735</v>
      </c>
    </row>
    <row r="5698" spans="1:28" x14ac:dyDescent="0.35">
      <c r="A5698" t="s">
        <v>4236</v>
      </c>
      <c r="B5698" t="s">
        <v>10166</v>
      </c>
      <c r="C5698" t="s">
        <v>10166</v>
      </c>
      <c r="G5698" s="1">
        <v>-21538.410188159454</v>
      </c>
      <c r="H5698" s="1">
        <v>5.4514018158720801E-6</v>
      </c>
      <c r="K5698" s="4">
        <v>110788636.17</v>
      </c>
      <c r="L5698" s="5">
        <v>4525001</v>
      </c>
      <c r="M5698" s="6">
        <v>24.483671090000001</v>
      </c>
      <c r="AB5698" s="8" t="s">
        <v>7735</v>
      </c>
    </row>
    <row r="5699" spans="1:28" x14ac:dyDescent="0.35">
      <c r="A5699" t="s">
        <v>4236</v>
      </c>
      <c r="B5699" t="s">
        <v>10167</v>
      </c>
      <c r="C5699" t="s">
        <v>10167</v>
      </c>
      <c r="G5699" s="1">
        <v>-21794.580566028486</v>
      </c>
      <c r="H5699" s="1">
        <v>3.43312104448632E-10</v>
      </c>
      <c r="K5699" s="4">
        <v>110788636.17</v>
      </c>
      <c r="L5699" s="5">
        <v>4525001</v>
      </c>
      <c r="M5699" s="6">
        <v>24.483671090000001</v>
      </c>
      <c r="AB5699" s="8" t="s">
        <v>7735</v>
      </c>
    </row>
    <row r="5700" spans="1:28" x14ac:dyDescent="0.35">
      <c r="A5700" t="s">
        <v>4236</v>
      </c>
      <c r="B5700" t="s">
        <v>10168</v>
      </c>
      <c r="C5700" t="s">
        <v>10168</v>
      </c>
      <c r="G5700" s="1">
        <v>-24503.349865618489</v>
      </c>
      <c r="H5700" s="1">
        <v>4.9618370819722698E-5</v>
      </c>
      <c r="K5700" s="4">
        <v>110788636.17</v>
      </c>
      <c r="L5700" s="5">
        <v>4525001</v>
      </c>
      <c r="M5700" s="6">
        <v>24.483671090000001</v>
      </c>
      <c r="AB5700" s="8" t="s">
        <v>7735</v>
      </c>
    </row>
    <row r="5701" spans="1:28" x14ac:dyDescent="0.35">
      <c r="A5701" t="s">
        <v>4236</v>
      </c>
      <c r="B5701" t="s">
        <v>10169</v>
      </c>
      <c r="C5701" t="s">
        <v>10169</v>
      </c>
      <c r="G5701" s="1">
        <v>-23434.916112429095</v>
      </c>
      <c r="H5701" s="1">
        <v>1.09971610127922E-4</v>
      </c>
      <c r="K5701" s="4">
        <v>110788636.17</v>
      </c>
      <c r="L5701" s="5">
        <v>4525001</v>
      </c>
      <c r="M5701" s="6">
        <v>24.483671090000001</v>
      </c>
      <c r="AB5701" s="8" t="s">
        <v>7735</v>
      </c>
    </row>
    <row r="5702" spans="1:28" x14ac:dyDescent="0.35">
      <c r="A5702" t="s">
        <v>4236</v>
      </c>
      <c r="B5702" t="s">
        <v>10170</v>
      </c>
      <c r="C5702" t="s">
        <v>10170</v>
      </c>
      <c r="G5702" s="1">
        <v>-21719.380052323548</v>
      </c>
      <c r="H5702" s="1">
        <v>1.33087038609036E-5</v>
      </c>
      <c r="K5702" s="4">
        <v>110788636.17</v>
      </c>
      <c r="L5702" s="5">
        <v>4525001</v>
      </c>
      <c r="M5702" s="6">
        <v>24.483671090000001</v>
      </c>
      <c r="AB5702" s="8" t="s">
        <v>7735</v>
      </c>
    </row>
    <row r="5703" spans="1:28" x14ac:dyDescent="0.35">
      <c r="A5703" t="s">
        <v>4236</v>
      </c>
      <c r="B5703" t="s">
        <v>10171</v>
      </c>
      <c r="C5703" t="s">
        <v>10171</v>
      </c>
      <c r="G5703" s="1">
        <v>-21888.222654626126</v>
      </c>
      <c r="H5703" s="1">
        <v>2.0280862450733502E-6</v>
      </c>
      <c r="K5703" s="4">
        <v>110788636.17</v>
      </c>
      <c r="L5703" s="5">
        <v>4525001</v>
      </c>
      <c r="M5703" s="6">
        <v>24.483671090000001</v>
      </c>
      <c r="AB5703" s="8" t="s">
        <v>7735</v>
      </c>
    </row>
    <row r="5704" spans="1:28" x14ac:dyDescent="0.35">
      <c r="A5704" t="s">
        <v>4236</v>
      </c>
      <c r="B5704" t="s">
        <v>10172</v>
      </c>
      <c r="C5704" t="s">
        <v>10172</v>
      </c>
      <c r="G5704" s="1">
        <v>-22116.540605349583</v>
      </c>
      <c r="H5704" s="1">
        <v>4.6224341444229297E-6</v>
      </c>
      <c r="K5704" s="4">
        <v>110788636.17</v>
      </c>
      <c r="L5704" s="5">
        <v>4525001</v>
      </c>
      <c r="M5704" s="6">
        <v>24.483671090000001</v>
      </c>
      <c r="AB5704" s="8" t="s">
        <v>7735</v>
      </c>
    </row>
    <row r="5705" spans="1:28" x14ac:dyDescent="0.35">
      <c r="A5705" t="s">
        <v>4236</v>
      </c>
      <c r="B5705" t="s">
        <v>10173</v>
      </c>
      <c r="C5705" t="s">
        <v>10173</v>
      </c>
      <c r="G5705" s="1">
        <v>-21348.16453084601</v>
      </c>
      <c r="H5705" s="1">
        <v>2.3220692366708099E-8</v>
      </c>
      <c r="K5705" s="4">
        <v>110788636.17</v>
      </c>
      <c r="L5705" s="5">
        <v>4525001</v>
      </c>
      <c r="M5705" s="6">
        <v>24.483671090000001</v>
      </c>
      <c r="AB5705" s="8" t="s">
        <v>7735</v>
      </c>
    </row>
    <row r="5706" spans="1:28" x14ac:dyDescent="0.35">
      <c r="A5706" t="s">
        <v>4236</v>
      </c>
      <c r="B5706" t="s">
        <v>10174</v>
      </c>
      <c r="C5706" t="s">
        <v>10174</v>
      </c>
      <c r="G5706" s="1">
        <v>-20944.660649183152</v>
      </c>
      <c r="H5706" s="1">
        <v>8.5974876527298198E-13</v>
      </c>
      <c r="K5706" s="4">
        <v>110788636.17</v>
      </c>
      <c r="L5706" s="5">
        <v>4525001</v>
      </c>
      <c r="M5706" s="6">
        <v>24.483671090000001</v>
      </c>
      <c r="AB5706" s="8" t="s">
        <v>7735</v>
      </c>
    </row>
    <row r="5707" spans="1:28" x14ac:dyDescent="0.35">
      <c r="A5707" t="s">
        <v>4236</v>
      </c>
      <c r="B5707" t="s">
        <v>10175</v>
      </c>
      <c r="C5707" t="s">
        <v>10175</v>
      </c>
      <c r="G5707" s="1">
        <v>-24407.419618547057</v>
      </c>
      <c r="H5707" s="1">
        <v>8.6502218955935596E-5</v>
      </c>
      <c r="K5707" s="4">
        <v>110788636.17</v>
      </c>
      <c r="L5707" s="5">
        <v>4525001</v>
      </c>
      <c r="M5707" s="6">
        <v>24.483671090000001</v>
      </c>
      <c r="AB5707" s="8" t="s">
        <v>7735</v>
      </c>
    </row>
    <row r="5708" spans="1:28" x14ac:dyDescent="0.35">
      <c r="A5708" t="s">
        <v>4236</v>
      </c>
      <c r="B5708" t="s">
        <v>10176</v>
      </c>
      <c r="C5708" t="s">
        <v>10176</v>
      </c>
      <c r="G5708" s="1">
        <v>-21919.97200030143</v>
      </c>
      <c r="H5708" s="1">
        <v>2.6573405394082101E-5</v>
      </c>
      <c r="K5708" s="4">
        <v>110788636.17</v>
      </c>
      <c r="L5708" s="5">
        <v>4525001</v>
      </c>
      <c r="M5708" s="6">
        <v>24.483671090000001</v>
      </c>
      <c r="AB5708" s="8" t="s">
        <v>7735</v>
      </c>
    </row>
    <row r="5709" spans="1:28" x14ac:dyDescent="0.35">
      <c r="A5709" t="s">
        <v>4236</v>
      </c>
      <c r="B5709" t="s">
        <v>10177</v>
      </c>
      <c r="C5709" t="s">
        <v>10177</v>
      </c>
      <c r="G5709" s="1">
        <v>-21666.81570489948</v>
      </c>
      <c r="H5709" s="1">
        <v>3.43677663550407E-7</v>
      </c>
      <c r="K5709" s="4">
        <v>110788636.17</v>
      </c>
      <c r="L5709" s="5">
        <v>4525001</v>
      </c>
      <c r="M5709" s="6">
        <v>24.483671090000001</v>
      </c>
      <c r="AB5709" s="8" t="s">
        <v>7735</v>
      </c>
    </row>
    <row r="5710" spans="1:28" x14ac:dyDescent="0.35">
      <c r="A5710" t="s">
        <v>4236</v>
      </c>
      <c r="B5710" t="s">
        <v>10178</v>
      </c>
      <c r="C5710" t="s">
        <v>10178</v>
      </c>
      <c r="G5710" s="1">
        <v>-24086.742770062978</v>
      </c>
      <c r="H5710" s="1">
        <v>1.21905926027375E-4</v>
      </c>
      <c r="K5710" s="4">
        <v>110788636.17</v>
      </c>
      <c r="L5710" s="5">
        <v>4525001</v>
      </c>
      <c r="M5710" s="6">
        <v>24.483671090000001</v>
      </c>
      <c r="AB5710" s="8" t="s">
        <v>7735</v>
      </c>
    </row>
    <row r="5711" spans="1:28" x14ac:dyDescent="0.35">
      <c r="A5711" t="s">
        <v>4236</v>
      </c>
      <c r="B5711" t="s">
        <v>10179</v>
      </c>
      <c r="C5711" t="s">
        <v>10179</v>
      </c>
      <c r="G5711" s="1">
        <v>-21802.172390337921</v>
      </c>
      <c r="H5711" s="1">
        <v>0</v>
      </c>
      <c r="K5711" s="4">
        <v>110788636.17</v>
      </c>
      <c r="L5711" s="5">
        <v>4525001</v>
      </c>
      <c r="M5711" s="6">
        <v>24.483671090000001</v>
      </c>
      <c r="AB5711" s="8" t="s">
        <v>7735</v>
      </c>
    </row>
    <row r="5712" spans="1:28" x14ac:dyDescent="0.35">
      <c r="A5712" t="s">
        <v>4236</v>
      </c>
      <c r="B5712" t="s">
        <v>10180</v>
      </c>
      <c r="C5712" t="s">
        <v>10180</v>
      </c>
      <c r="G5712" s="1">
        <v>-23537.863984853335</v>
      </c>
      <c r="H5712" s="1">
        <v>1.8648835666098201E-4</v>
      </c>
      <c r="K5712" s="4">
        <v>110788636.17</v>
      </c>
      <c r="L5712" s="5">
        <v>4525001</v>
      </c>
      <c r="M5712" s="6">
        <v>24.483671090000001</v>
      </c>
      <c r="AB5712" s="8" t="s">
        <v>7735</v>
      </c>
    </row>
    <row r="5713" spans="1:28" x14ac:dyDescent="0.35">
      <c r="A5713" t="s">
        <v>4236</v>
      </c>
      <c r="B5713" t="s">
        <v>10181</v>
      </c>
      <c r="C5713" t="s">
        <v>10181</v>
      </c>
      <c r="G5713" s="1">
        <v>-21059.568351790775</v>
      </c>
      <c r="H5713" s="1">
        <v>1.5139825374821501E-6</v>
      </c>
      <c r="K5713" s="4">
        <v>110788636.17</v>
      </c>
      <c r="L5713" s="5">
        <v>4525001</v>
      </c>
      <c r="M5713" s="6">
        <v>24.483671090000001</v>
      </c>
      <c r="AB5713" s="8" t="s">
        <v>7735</v>
      </c>
    </row>
    <row r="5714" spans="1:28" x14ac:dyDescent="0.35">
      <c r="A5714" t="s">
        <v>4236</v>
      </c>
      <c r="B5714" t="s">
        <v>10182</v>
      </c>
      <c r="C5714" t="s">
        <v>10182</v>
      </c>
      <c r="G5714" s="1">
        <v>-21390.473572928375</v>
      </c>
      <c r="H5714" s="1">
        <v>1.3137214508137899E-5</v>
      </c>
      <c r="K5714" s="4">
        <v>110788636.17</v>
      </c>
      <c r="L5714" s="5">
        <v>4525001</v>
      </c>
      <c r="M5714" s="6">
        <v>24.483671090000001</v>
      </c>
      <c r="AB5714" s="8" t="s">
        <v>7735</v>
      </c>
    </row>
    <row r="5715" spans="1:28" x14ac:dyDescent="0.35">
      <c r="A5715" t="s">
        <v>4236</v>
      </c>
      <c r="B5715" t="s">
        <v>10183</v>
      </c>
      <c r="C5715" t="s">
        <v>10183</v>
      </c>
      <c r="G5715" s="1">
        <v>-23336.21066202486</v>
      </c>
      <c r="H5715" s="1">
        <v>4.5860177280446302E-5</v>
      </c>
      <c r="K5715" s="4">
        <v>110788636.17</v>
      </c>
      <c r="L5715" s="5">
        <v>4525001</v>
      </c>
      <c r="M5715" s="6">
        <v>24.483671090000001</v>
      </c>
      <c r="AB5715" s="8" t="s">
        <v>7735</v>
      </c>
    </row>
    <row r="5716" spans="1:28" x14ac:dyDescent="0.35">
      <c r="A5716" t="s">
        <v>4236</v>
      </c>
      <c r="B5716" t="s">
        <v>10184</v>
      </c>
      <c r="C5716" t="s">
        <v>10184</v>
      </c>
      <c r="G5716" s="1">
        <v>-21641.968790032792</v>
      </c>
      <c r="H5716" s="1">
        <v>3.52534422827682E-9</v>
      </c>
      <c r="K5716" s="4">
        <v>110788636.17</v>
      </c>
      <c r="L5716" s="5">
        <v>4525001</v>
      </c>
      <c r="M5716" s="6">
        <v>24.483671090000001</v>
      </c>
      <c r="AB5716" s="8" t="s">
        <v>7735</v>
      </c>
    </row>
    <row r="5717" spans="1:28" x14ac:dyDescent="0.35">
      <c r="A5717" t="s">
        <v>4236</v>
      </c>
      <c r="B5717" t="s">
        <v>10185</v>
      </c>
      <c r="C5717" t="s">
        <v>10185</v>
      </c>
      <c r="G5717" s="1">
        <v>-24312.446588415674</v>
      </c>
      <c r="H5717" s="1">
        <v>9.8646258536875506E-5</v>
      </c>
      <c r="K5717" s="4">
        <v>110788636.17</v>
      </c>
      <c r="L5717" s="5">
        <v>4525001</v>
      </c>
      <c r="M5717" s="6">
        <v>24.483671090000001</v>
      </c>
      <c r="AB5717" s="8" t="s">
        <v>7735</v>
      </c>
    </row>
    <row r="5718" spans="1:28" x14ac:dyDescent="0.35">
      <c r="A5718" t="s">
        <v>4236</v>
      </c>
      <c r="B5718" t="s">
        <v>10186</v>
      </c>
      <c r="C5718" t="s">
        <v>10186</v>
      </c>
      <c r="G5718" s="1">
        <v>-23259.131212703043</v>
      </c>
      <c r="H5718" s="1">
        <v>1.9283313296211701E-4</v>
      </c>
      <c r="K5718" s="4">
        <v>110788636.17</v>
      </c>
      <c r="L5718" s="5">
        <v>4525001</v>
      </c>
      <c r="M5718" s="6">
        <v>24.483671090000001</v>
      </c>
      <c r="AB5718" s="8" t="s">
        <v>7735</v>
      </c>
    </row>
    <row r="5719" spans="1:28" x14ac:dyDescent="0.35">
      <c r="A5719" t="s">
        <v>4236</v>
      </c>
      <c r="B5719" t="s">
        <v>10187</v>
      </c>
      <c r="C5719" t="s">
        <v>10187</v>
      </c>
      <c r="G5719" s="1">
        <v>-21568.340411652262</v>
      </c>
      <c r="H5719" s="1">
        <v>2.95071883928319E-5</v>
      </c>
      <c r="K5719" s="4">
        <v>110788636.17</v>
      </c>
      <c r="L5719" s="5">
        <v>4525001</v>
      </c>
      <c r="M5719" s="6">
        <v>24.483671090000001</v>
      </c>
      <c r="AB5719" s="8" t="s">
        <v>7735</v>
      </c>
    </row>
    <row r="5720" spans="1:28" x14ac:dyDescent="0.35">
      <c r="A5720" t="s">
        <v>4236</v>
      </c>
      <c r="B5720" t="s">
        <v>10188</v>
      </c>
      <c r="C5720" t="s">
        <v>10188</v>
      </c>
      <c r="G5720" s="1">
        <v>-21734.892267872485</v>
      </c>
      <c r="H5720" s="1">
        <v>5.8664603087099001E-6</v>
      </c>
      <c r="K5720" s="4">
        <v>110788636.17</v>
      </c>
      <c r="L5720" s="5">
        <v>4525001</v>
      </c>
      <c r="M5720" s="6">
        <v>24.483671090000001</v>
      </c>
      <c r="AB5720" s="8" t="s">
        <v>7735</v>
      </c>
    </row>
    <row r="5721" spans="1:28" x14ac:dyDescent="0.35">
      <c r="A5721" t="s">
        <v>4236</v>
      </c>
      <c r="B5721" t="s">
        <v>10189</v>
      </c>
      <c r="C5721" t="s">
        <v>10189</v>
      </c>
      <c r="G5721" s="1">
        <v>-21201.633583110874</v>
      </c>
      <c r="H5721" s="1">
        <v>1.2676245668523901E-7</v>
      </c>
      <c r="K5721" s="4">
        <v>110788636.17</v>
      </c>
      <c r="L5721" s="5">
        <v>4525001</v>
      </c>
      <c r="M5721" s="6">
        <v>24.483671090000001</v>
      </c>
      <c r="AB5721" s="8" t="s">
        <v>7735</v>
      </c>
    </row>
    <row r="5722" spans="1:28" x14ac:dyDescent="0.35">
      <c r="A5722" t="s">
        <v>4236</v>
      </c>
      <c r="B5722" t="s">
        <v>10190</v>
      </c>
      <c r="C5722" t="s">
        <v>10190</v>
      </c>
      <c r="G5722" s="1">
        <v>-21960.457084353282</v>
      </c>
      <c r="H5722" s="1">
        <v>1.20524062210335E-5</v>
      </c>
      <c r="K5722" s="4">
        <v>110788636.17</v>
      </c>
      <c r="L5722" s="5">
        <v>4525001</v>
      </c>
      <c r="M5722" s="6">
        <v>24.483671090000001</v>
      </c>
      <c r="AB5722" s="8" t="s">
        <v>7735</v>
      </c>
    </row>
    <row r="5723" spans="1:28" x14ac:dyDescent="0.35">
      <c r="A5723" t="s">
        <v>4236</v>
      </c>
      <c r="B5723" t="s">
        <v>10191</v>
      </c>
      <c r="C5723" t="s">
        <v>10191</v>
      </c>
      <c r="G5723" s="1">
        <v>-18472.861010528482</v>
      </c>
      <c r="H5723" s="1">
        <v>3.6619227067038898E-4</v>
      </c>
      <c r="K5723" s="4">
        <v>110788636.17</v>
      </c>
      <c r="L5723" s="5">
        <v>4525001</v>
      </c>
      <c r="M5723" s="6">
        <v>24.483671090000001</v>
      </c>
      <c r="AB5723" s="8" t="s">
        <v>7735</v>
      </c>
    </row>
    <row r="5724" spans="1:28" x14ac:dyDescent="0.35">
      <c r="A5724" t="s">
        <v>4236</v>
      </c>
      <c r="B5724" t="s">
        <v>10192</v>
      </c>
      <c r="C5724" t="s">
        <v>10192</v>
      </c>
      <c r="G5724" s="1">
        <v>-20802.163876520659</v>
      </c>
      <c r="H5724" s="1">
        <v>2.2561691011822099E-11</v>
      </c>
      <c r="K5724" s="4">
        <v>110788636.17</v>
      </c>
      <c r="L5724" s="5">
        <v>4525001</v>
      </c>
      <c r="M5724" s="6">
        <v>24.483671090000001</v>
      </c>
      <c r="AB5724" s="8" t="s">
        <v>7735</v>
      </c>
    </row>
    <row r="5725" spans="1:28" x14ac:dyDescent="0.35">
      <c r="A5725" t="s">
        <v>4236</v>
      </c>
      <c r="B5725" t="s">
        <v>10193</v>
      </c>
      <c r="C5725" t="s">
        <v>10193</v>
      </c>
      <c r="G5725" s="1">
        <v>-21766.340746263526</v>
      </c>
      <c r="H5725" s="1">
        <v>5.50071781344691E-5</v>
      </c>
      <c r="K5725" s="4">
        <v>110788636.17</v>
      </c>
      <c r="L5725" s="5">
        <v>4525001</v>
      </c>
      <c r="M5725" s="6">
        <v>24.483671090000001</v>
      </c>
      <c r="AB5725" s="8" t="s">
        <v>7735</v>
      </c>
    </row>
    <row r="5726" spans="1:28" x14ac:dyDescent="0.35">
      <c r="A5726" t="s">
        <v>4236</v>
      </c>
      <c r="B5726" t="s">
        <v>10194</v>
      </c>
      <c r="C5726" t="s">
        <v>10194</v>
      </c>
      <c r="G5726" s="1">
        <v>-24216.8929894258</v>
      </c>
      <c r="H5726" s="1">
        <v>1.6277205394012899E-4</v>
      </c>
      <c r="K5726" s="4">
        <v>110788636.17</v>
      </c>
      <c r="L5726" s="5">
        <v>4525001</v>
      </c>
      <c r="M5726" s="6">
        <v>24.483671090000001</v>
      </c>
      <c r="AB5726" s="8" t="s">
        <v>7735</v>
      </c>
    </row>
    <row r="5727" spans="1:28" x14ac:dyDescent="0.35">
      <c r="A5727" t="s">
        <v>4236</v>
      </c>
      <c r="B5727" t="s">
        <v>10195</v>
      </c>
      <c r="C5727" t="s">
        <v>10195</v>
      </c>
      <c r="G5727" s="1">
        <v>-21516.053215963162</v>
      </c>
      <c r="H5727" s="1">
        <v>1.3352060389169001E-6</v>
      </c>
      <c r="K5727" s="4">
        <v>110788636.17</v>
      </c>
      <c r="L5727" s="5">
        <v>4525001</v>
      </c>
      <c r="M5727" s="6">
        <v>24.483671090000001</v>
      </c>
      <c r="AB5727" s="8" t="s">
        <v>7735</v>
      </c>
    </row>
    <row r="5728" spans="1:28" x14ac:dyDescent="0.35">
      <c r="A5728" t="s">
        <v>4236</v>
      </c>
      <c r="B5728" t="s">
        <v>10196</v>
      </c>
      <c r="C5728" t="s">
        <v>10196</v>
      </c>
      <c r="G5728" s="1">
        <v>-20916.975739146186</v>
      </c>
      <c r="H5728" s="1">
        <v>4.6084611563218803E-6</v>
      </c>
      <c r="K5728" s="4">
        <v>110788636.17</v>
      </c>
      <c r="L5728" s="5">
        <v>4525001</v>
      </c>
      <c r="M5728" s="6">
        <v>24.483671090000001</v>
      </c>
      <c r="AB5728" s="8" t="s">
        <v>7735</v>
      </c>
    </row>
    <row r="5729" spans="1:28" x14ac:dyDescent="0.35">
      <c r="A5729" t="s">
        <v>4236</v>
      </c>
      <c r="B5729" t="s">
        <v>10197</v>
      </c>
      <c r="C5729" t="s">
        <v>10197</v>
      </c>
      <c r="G5729" s="1">
        <v>-21647.198520436712</v>
      </c>
      <c r="H5729" s="1">
        <v>0</v>
      </c>
      <c r="K5729" s="4">
        <v>110788636.17</v>
      </c>
      <c r="L5729" s="5">
        <v>4525001</v>
      </c>
      <c r="M5729" s="6">
        <v>24.483671090000001</v>
      </c>
      <c r="AB5729" s="8" t="s">
        <v>7735</v>
      </c>
    </row>
    <row r="5730" spans="1:28" x14ac:dyDescent="0.35">
      <c r="A5730" t="s">
        <v>4236</v>
      </c>
      <c r="B5730" t="s">
        <v>10198</v>
      </c>
      <c r="C5730" t="s">
        <v>10198</v>
      </c>
      <c r="G5730" s="1">
        <v>-21244.055894224897</v>
      </c>
      <c r="H5730" s="1">
        <v>2.9798813437641299E-5</v>
      </c>
      <c r="K5730" s="4">
        <v>110788636.17</v>
      </c>
      <c r="L5730" s="5">
        <v>4525001</v>
      </c>
      <c r="M5730" s="6">
        <v>24.483671090000001</v>
      </c>
      <c r="AB5730" s="8" t="s">
        <v>7735</v>
      </c>
    </row>
    <row r="5731" spans="1:28" x14ac:dyDescent="0.35">
      <c r="A5731" t="s">
        <v>4236</v>
      </c>
      <c r="B5731" t="s">
        <v>10199</v>
      </c>
      <c r="C5731" t="s">
        <v>10199</v>
      </c>
      <c r="G5731" s="1">
        <v>-23900.469562429666</v>
      </c>
      <c r="H5731" s="1">
        <v>2.19362422128197E-4</v>
      </c>
      <c r="K5731" s="4">
        <v>110788636.17</v>
      </c>
      <c r="L5731" s="5">
        <v>4525001</v>
      </c>
      <c r="M5731" s="6">
        <v>24.483671090000001</v>
      </c>
      <c r="AB5731" s="8" t="s">
        <v>7735</v>
      </c>
    </row>
    <row r="5732" spans="1:28" x14ac:dyDescent="0.35">
      <c r="A5732" t="s">
        <v>4236</v>
      </c>
      <c r="B5732" t="s">
        <v>10200</v>
      </c>
      <c r="C5732" t="s">
        <v>10200</v>
      </c>
      <c r="G5732" s="1">
        <v>-23358.945265150556</v>
      </c>
      <c r="H5732" s="1">
        <v>3.10429346982762E-4</v>
      </c>
      <c r="K5732" s="4">
        <v>110788636.17</v>
      </c>
      <c r="L5732" s="5">
        <v>4525001</v>
      </c>
      <c r="M5732" s="6">
        <v>24.483671090000001</v>
      </c>
      <c r="AB5732" s="8" t="s">
        <v>7735</v>
      </c>
    </row>
    <row r="5733" spans="1:28" x14ac:dyDescent="0.35">
      <c r="A5733" t="s">
        <v>4236</v>
      </c>
      <c r="B5733" t="s">
        <v>10201</v>
      </c>
      <c r="C5733" t="s">
        <v>10201</v>
      </c>
      <c r="G5733" s="1">
        <v>-23162.389699024294</v>
      </c>
      <c r="H5733" s="1">
        <v>9.3015680767669494E-5</v>
      </c>
      <c r="K5733" s="4">
        <v>110788636.17</v>
      </c>
      <c r="L5733" s="5">
        <v>4525001</v>
      </c>
      <c r="M5733" s="6">
        <v>24.483671090000001</v>
      </c>
      <c r="AB5733" s="8" t="s">
        <v>7735</v>
      </c>
    </row>
    <row r="5734" spans="1:28" x14ac:dyDescent="0.35">
      <c r="A5734" t="s">
        <v>4236</v>
      </c>
      <c r="B5734" t="s">
        <v>10202</v>
      </c>
      <c r="C5734" t="s">
        <v>10202</v>
      </c>
      <c r="G5734" s="1">
        <v>-21490.954365653222</v>
      </c>
      <c r="H5734" s="1">
        <v>2.97859426798687E-8</v>
      </c>
      <c r="K5734" s="4">
        <v>110788636.17</v>
      </c>
      <c r="L5734" s="5">
        <v>4525001</v>
      </c>
      <c r="M5734" s="6">
        <v>24.483671090000001</v>
      </c>
      <c r="AB5734" s="8" t="s">
        <v>7735</v>
      </c>
    </row>
    <row r="5735" spans="1:28" x14ac:dyDescent="0.35">
      <c r="A5735" t="s">
        <v>4236</v>
      </c>
      <c r="B5735" t="s">
        <v>10203</v>
      </c>
      <c r="C5735" t="s">
        <v>10203</v>
      </c>
      <c r="G5735" s="1">
        <v>-18365.603115715348</v>
      </c>
      <c r="H5735" s="1">
        <v>5.0294818738343204E-4</v>
      </c>
      <c r="K5735" s="4">
        <v>110788636.17</v>
      </c>
      <c r="L5735" s="5">
        <v>4525001</v>
      </c>
      <c r="M5735" s="6">
        <v>24.483671090000001</v>
      </c>
      <c r="AB5735" s="8" t="s">
        <v>7735</v>
      </c>
    </row>
    <row r="5736" spans="1:28" x14ac:dyDescent="0.35">
      <c r="A5736" t="s">
        <v>4236</v>
      </c>
      <c r="B5736" t="s">
        <v>10204</v>
      </c>
      <c r="C5736" t="s">
        <v>10204</v>
      </c>
      <c r="G5736" s="1">
        <v>-21418.870836709521</v>
      </c>
      <c r="H5736" s="1">
        <v>6.1889261435825398E-5</v>
      </c>
      <c r="K5736" s="4">
        <v>110788636.17</v>
      </c>
      <c r="L5736" s="5">
        <v>4525001</v>
      </c>
      <c r="M5736" s="6">
        <v>24.483671090000001</v>
      </c>
      <c r="AB5736" s="8" t="s">
        <v>7735</v>
      </c>
    </row>
    <row r="5737" spans="1:28" x14ac:dyDescent="0.35">
      <c r="A5737" t="s">
        <v>4236</v>
      </c>
      <c r="B5737" t="s">
        <v>10205</v>
      </c>
      <c r="C5737" t="s">
        <v>10205</v>
      </c>
      <c r="G5737" s="1">
        <v>-24123.76561555043</v>
      </c>
      <c r="H5737" s="1">
        <v>1.8666419233716799E-4</v>
      </c>
      <c r="K5737" s="4">
        <v>110788636.17</v>
      </c>
      <c r="L5737" s="5">
        <v>4525001</v>
      </c>
      <c r="M5737" s="6">
        <v>24.483671090000001</v>
      </c>
      <c r="AB5737" s="8" t="s">
        <v>7735</v>
      </c>
    </row>
    <row r="5738" spans="1:28" x14ac:dyDescent="0.35">
      <c r="A5738" t="s">
        <v>4236</v>
      </c>
      <c r="B5738" t="s">
        <v>10206</v>
      </c>
      <c r="C5738" t="s">
        <v>10206</v>
      </c>
      <c r="G5738" s="1">
        <v>-21583.167410621201</v>
      </c>
      <c r="H5738" s="1">
        <v>1.5670652905383899E-5</v>
      </c>
      <c r="K5738" s="4">
        <v>110788636.17</v>
      </c>
      <c r="L5738" s="5">
        <v>4525001</v>
      </c>
      <c r="M5738" s="6">
        <v>24.483671090000001</v>
      </c>
      <c r="AB5738" s="8" t="s">
        <v>7735</v>
      </c>
    </row>
    <row r="5739" spans="1:28" x14ac:dyDescent="0.35">
      <c r="A5739" t="s">
        <v>4236</v>
      </c>
      <c r="B5739" t="s">
        <v>10207</v>
      </c>
      <c r="C5739" t="s">
        <v>10207</v>
      </c>
      <c r="G5739" s="1">
        <v>-21056.606127279047</v>
      </c>
      <c r="H5739" s="1">
        <v>6.0348648584432797E-7</v>
      </c>
      <c r="K5739" s="4">
        <v>110788636.17</v>
      </c>
      <c r="L5739" s="5">
        <v>4525001</v>
      </c>
      <c r="M5739" s="6">
        <v>24.483671090000001</v>
      </c>
      <c r="AB5739" s="8" t="s">
        <v>7735</v>
      </c>
    </row>
    <row r="5740" spans="1:28" x14ac:dyDescent="0.35">
      <c r="A5740" t="s">
        <v>4236</v>
      </c>
      <c r="B5740" t="s">
        <v>10208</v>
      </c>
      <c r="C5740" t="s">
        <v>10208</v>
      </c>
      <c r="G5740" s="1">
        <v>-23085.316759763034</v>
      </c>
      <c r="H5740" s="1">
        <v>3.2269314770080702E-4</v>
      </c>
      <c r="K5740" s="4">
        <v>110788636.17</v>
      </c>
      <c r="L5740" s="5">
        <v>4525001</v>
      </c>
      <c r="M5740" s="6">
        <v>24.483671090000001</v>
      </c>
      <c r="AB5740" s="8" t="s">
        <v>7735</v>
      </c>
    </row>
    <row r="5741" spans="1:28" x14ac:dyDescent="0.35">
      <c r="A5741" t="s">
        <v>4236</v>
      </c>
      <c r="B5741" t="s">
        <v>10209</v>
      </c>
      <c r="C5741" t="s">
        <v>10209</v>
      </c>
      <c r="G5741" s="1">
        <v>-20661.116385262198</v>
      </c>
      <c r="H5741" s="1">
        <v>4.4575278315480499E-10</v>
      </c>
      <c r="K5741" s="4">
        <v>110788636.17</v>
      </c>
      <c r="L5741" s="5">
        <v>4525001</v>
      </c>
      <c r="M5741" s="6">
        <v>24.483671090000001</v>
      </c>
      <c r="AB5741" s="8" t="s">
        <v>7735</v>
      </c>
    </row>
    <row r="5742" spans="1:28" x14ac:dyDescent="0.35">
      <c r="A5742" t="s">
        <v>4236</v>
      </c>
      <c r="B5742" t="s">
        <v>10210</v>
      </c>
      <c r="C5742" t="s">
        <v>10210</v>
      </c>
      <c r="G5742" s="1">
        <v>-21806.020048973853</v>
      </c>
      <c r="H5742" s="1">
        <v>2.9271482874129701E-5</v>
      </c>
      <c r="K5742" s="4">
        <v>110788636.17</v>
      </c>
      <c r="L5742" s="5">
        <v>4525001</v>
      </c>
      <c r="M5742" s="6">
        <v>24.483671090000001</v>
      </c>
      <c r="AB5742" s="8" t="s">
        <v>7735</v>
      </c>
    </row>
    <row r="5743" spans="1:28" x14ac:dyDescent="0.35">
      <c r="A5743" t="s">
        <v>4236</v>
      </c>
      <c r="B5743" t="s">
        <v>10211</v>
      </c>
      <c r="C5743" t="s">
        <v>10211</v>
      </c>
      <c r="G5743" s="1">
        <v>-17848.775932906832</v>
      </c>
      <c r="H5743" s="1">
        <v>4.6901538586881101E-4</v>
      </c>
      <c r="K5743" s="4">
        <v>110788636.17</v>
      </c>
      <c r="L5743" s="5">
        <v>4525001</v>
      </c>
      <c r="M5743" s="6">
        <v>24.483671090000001</v>
      </c>
      <c r="AB5743" s="8" t="s">
        <v>7735</v>
      </c>
    </row>
    <row r="5744" spans="1:28" x14ac:dyDescent="0.35">
      <c r="A5744" t="s">
        <v>4236</v>
      </c>
      <c r="B5744" t="s">
        <v>10212</v>
      </c>
      <c r="C5744" t="s">
        <v>10212</v>
      </c>
      <c r="G5744" s="1">
        <v>-21614.318991209864</v>
      </c>
      <c r="H5744" s="1">
        <v>1.0821298622452999E-4</v>
      </c>
      <c r="K5744" s="4">
        <v>110788636.17</v>
      </c>
      <c r="L5744" s="5">
        <v>4525001</v>
      </c>
      <c r="M5744" s="6">
        <v>24.483671090000001</v>
      </c>
      <c r="AB5744" s="8" t="s">
        <v>7735</v>
      </c>
    </row>
    <row r="5745" spans="1:28" x14ac:dyDescent="0.35">
      <c r="A5745" t="s">
        <v>4236</v>
      </c>
      <c r="B5745" t="s">
        <v>10213</v>
      </c>
      <c r="C5745" t="s">
        <v>10213</v>
      </c>
      <c r="G5745" s="1">
        <v>-21366.858827896911</v>
      </c>
      <c r="H5745" s="1">
        <v>4.6481734166446903E-6</v>
      </c>
      <c r="K5745" s="4">
        <v>110788636.17</v>
      </c>
      <c r="L5745" s="5">
        <v>4525001</v>
      </c>
      <c r="M5745" s="6">
        <v>24.483671090000001</v>
      </c>
      <c r="AB5745" s="8" t="s">
        <v>7735</v>
      </c>
    </row>
    <row r="5746" spans="1:28" x14ac:dyDescent="0.35">
      <c r="A5746" t="s">
        <v>4236</v>
      </c>
      <c r="B5746" t="s">
        <v>10214</v>
      </c>
      <c r="C5746" t="s">
        <v>10214</v>
      </c>
      <c r="G5746" s="1">
        <v>-24028.588587403821</v>
      </c>
      <c r="H5746" s="1">
        <v>2.9261844317998199E-4</v>
      </c>
      <c r="K5746" s="4">
        <v>110788636.17</v>
      </c>
      <c r="L5746" s="5">
        <v>4525001</v>
      </c>
      <c r="M5746" s="6">
        <v>24.483671090000001</v>
      </c>
      <c r="AB5746" s="8" t="s">
        <v>7735</v>
      </c>
    </row>
    <row r="5747" spans="1:28" x14ac:dyDescent="0.35">
      <c r="A5747" t="s">
        <v>4236</v>
      </c>
      <c r="B5747" t="s">
        <v>10215</v>
      </c>
      <c r="C5747" t="s">
        <v>10215</v>
      </c>
      <c r="G5747" s="1">
        <v>-20775.826463124777</v>
      </c>
      <c r="H5747" s="1">
        <v>1.2882576867956999E-5</v>
      </c>
      <c r="K5747" s="4">
        <v>110788636.17</v>
      </c>
      <c r="L5747" s="5">
        <v>4525001</v>
      </c>
      <c r="M5747" s="6">
        <v>24.483671090000001</v>
      </c>
      <c r="AB5747" s="8" t="s">
        <v>7735</v>
      </c>
    </row>
    <row r="5748" spans="1:28" x14ac:dyDescent="0.35">
      <c r="A5748" t="s">
        <v>4236</v>
      </c>
      <c r="B5748" t="s">
        <v>10216</v>
      </c>
      <c r="C5748" t="s">
        <v>10216</v>
      </c>
      <c r="G5748" s="1">
        <v>-21099.136428789865</v>
      </c>
      <c r="H5748" s="1">
        <v>6.3720627626758297E-5</v>
      </c>
      <c r="K5748" s="4">
        <v>110788636.17</v>
      </c>
      <c r="L5748" s="5">
        <v>4525001</v>
      </c>
      <c r="M5748" s="6">
        <v>24.483671090000001</v>
      </c>
      <c r="AB5748" s="8" t="s">
        <v>7735</v>
      </c>
    </row>
    <row r="5749" spans="1:28" x14ac:dyDescent="0.35">
      <c r="A5749" t="s">
        <v>4236</v>
      </c>
      <c r="B5749" t="s">
        <v>10217</v>
      </c>
      <c r="C5749" t="s">
        <v>10217</v>
      </c>
      <c r="G5749" s="1">
        <v>-21493.871171275972</v>
      </c>
      <c r="H5749" s="1">
        <v>0</v>
      </c>
      <c r="K5749" s="4">
        <v>110788636.17</v>
      </c>
      <c r="L5749" s="5">
        <v>4525001</v>
      </c>
      <c r="M5749" s="6">
        <v>24.483671090000001</v>
      </c>
      <c r="AB5749" s="8" t="s">
        <v>7735</v>
      </c>
    </row>
    <row r="5750" spans="1:28" x14ac:dyDescent="0.35">
      <c r="A5750" t="s">
        <v>4236</v>
      </c>
      <c r="B5750" t="s">
        <v>10218</v>
      </c>
      <c r="C5750" t="s">
        <v>10218</v>
      </c>
      <c r="G5750" s="1">
        <v>-17802.44560683284</v>
      </c>
      <c r="H5750" s="1">
        <v>5.9306051711311499E-4</v>
      </c>
      <c r="K5750" s="4">
        <v>110788636.17</v>
      </c>
      <c r="L5750" s="5">
        <v>4525001</v>
      </c>
      <c r="M5750" s="6">
        <v>24.483671090000001</v>
      </c>
      <c r="AB5750" s="8" t="s">
        <v>7735</v>
      </c>
    </row>
    <row r="5751" spans="1:28" x14ac:dyDescent="0.35">
      <c r="A5751" t="s">
        <v>4236</v>
      </c>
      <c r="B5751" t="s">
        <v>10219</v>
      </c>
      <c r="C5751" t="s">
        <v>10219</v>
      </c>
      <c r="G5751" s="1">
        <v>-23716.348826141162</v>
      </c>
      <c r="H5751" s="1">
        <v>3.76480178106264E-4</v>
      </c>
      <c r="K5751" s="4">
        <v>110788636.17</v>
      </c>
      <c r="L5751" s="5">
        <v>4525001</v>
      </c>
      <c r="M5751" s="6">
        <v>24.483671090000001</v>
      </c>
      <c r="AB5751" s="8" t="s">
        <v>7735</v>
      </c>
    </row>
    <row r="5752" spans="1:28" x14ac:dyDescent="0.35">
      <c r="A5752" t="s">
        <v>4236</v>
      </c>
      <c r="B5752" t="s">
        <v>10220</v>
      </c>
      <c r="C5752" t="s">
        <v>10220</v>
      </c>
      <c r="G5752" s="1">
        <v>-23182.058845269883</v>
      </c>
      <c r="H5752" s="1">
        <v>4.95542265893509E-4</v>
      </c>
      <c r="K5752" s="4">
        <v>110788636.17</v>
      </c>
      <c r="L5752" s="5">
        <v>4525001</v>
      </c>
      <c r="M5752" s="6">
        <v>24.483671090000001</v>
      </c>
      <c r="AB5752" s="8" t="s">
        <v>7735</v>
      </c>
    </row>
    <row r="5753" spans="1:28" x14ac:dyDescent="0.35">
      <c r="A5753" t="s">
        <v>4236</v>
      </c>
      <c r="B5753" t="s">
        <v>10221</v>
      </c>
      <c r="C5753" t="s">
        <v>10221</v>
      </c>
      <c r="G5753" s="1">
        <v>-22990.50359937931</v>
      </c>
      <c r="H5753" s="1">
        <v>1.7856146125865E-4</v>
      </c>
      <c r="K5753" s="4">
        <v>110788636.17</v>
      </c>
      <c r="L5753" s="5">
        <v>4525001</v>
      </c>
      <c r="M5753" s="6">
        <v>24.483671090000001</v>
      </c>
      <c r="AB5753" s="8" t="s">
        <v>7735</v>
      </c>
    </row>
    <row r="5754" spans="1:28" x14ac:dyDescent="0.35">
      <c r="A5754" t="s">
        <v>4236</v>
      </c>
      <c r="B5754" t="s">
        <v>10222</v>
      </c>
      <c r="C5754" t="s">
        <v>10222</v>
      </c>
      <c r="G5754" s="1">
        <v>-18259.276664040663</v>
      </c>
      <c r="H5754" s="1">
        <v>6.8163548258128796E-4</v>
      </c>
      <c r="K5754" s="4">
        <v>110788636.17</v>
      </c>
      <c r="L5754" s="5">
        <v>4525001</v>
      </c>
      <c r="M5754" s="6">
        <v>24.483671090000001</v>
      </c>
      <c r="AB5754" s="8" t="s">
        <v>7735</v>
      </c>
    </row>
    <row r="5755" spans="1:28" x14ac:dyDescent="0.35">
      <c r="A5755" t="s">
        <v>4236</v>
      </c>
      <c r="B5755" t="s">
        <v>10223</v>
      </c>
      <c r="C5755" t="s">
        <v>10223</v>
      </c>
      <c r="G5755" s="1">
        <v>-21341.515078278248</v>
      </c>
      <c r="H5755" s="1">
        <v>2.07939433713391E-7</v>
      </c>
      <c r="K5755" s="4">
        <v>110788636.17</v>
      </c>
      <c r="L5755" s="5">
        <v>4525001</v>
      </c>
      <c r="M5755" s="6">
        <v>24.483671090000001</v>
      </c>
      <c r="AB5755" s="8" t="s">
        <v>7735</v>
      </c>
    </row>
    <row r="5756" spans="1:28" x14ac:dyDescent="0.35">
      <c r="A5756" t="s">
        <v>4236</v>
      </c>
      <c r="B5756" t="s">
        <v>10224</v>
      </c>
      <c r="C5756" t="s">
        <v>10224</v>
      </c>
      <c r="G5756" s="1">
        <v>-21270.949641428288</v>
      </c>
      <c r="H5756" s="1">
        <v>1.22989594996413E-4</v>
      </c>
      <c r="K5756" s="4">
        <v>110788636.17</v>
      </c>
      <c r="L5756" s="5">
        <v>4525001</v>
      </c>
      <c r="M5756" s="6">
        <v>24.483671090000001</v>
      </c>
      <c r="AB5756" s="8" t="s">
        <v>7735</v>
      </c>
    </row>
    <row r="5757" spans="1:28" x14ac:dyDescent="0.35">
      <c r="A5757" t="s">
        <v>4236</v>
      </c>
      <c r="B5757" t="s">
        <v>10225</v>
      </c>
      <c r="C5757" t="s">
        <v>10225</v>
      </c>
      <c r="G5757" s="1">
        <v>-20913.061664556717</v>
      </c>
      <c r="H5757" s="1">
        <v>2.5136197711676098E-6</v>
      </c>
      <c r="K5757" s="4">
        <v>110788636.17</v>
      </c>
      <c r="L5757" s="5">
        <v>4525001</v>
      </c>
      <c r="M5757" s="6">
        <v>24.483671090000001</v>
      </c>
      <c r="AB5757" s="8" t="s">
        <v>7735</v>
      </c>
    </row>
    <row r="5758" spans="1:28" x14ac:dyDescent="0.35">
      <c r="A5758" t="s">
        <v>4236</v>
      </c>
      <c r="B5758" t="s">
        <v>10226</v>
      </c>
      <c r="C5758" t="s">
        <v>10226</v>
      </c>
      <c r="G5758" s="1">
        <v>-21433.025745429324</v>
      </c>
      <c r="H5758" s="1">
        <v>3.8738608517473499E-5</v>
      </c>
      <c r="K5758" s="4">
        <v>110788636.17</v>
      </c>
      <c r="L5758" s="5">
        <v>4525001</v>
      </c>
      <c r="M5758" s="6">
        <v>24.483671090000001</v>
      </c>
      <c r="AB5758" s="8" t="s">
        <v>7735</v>
      </c>
    </row>
    <row r="5759" spans="1:28" x14ac:dyDescent="0.35">
      <c r="A5759" t="s">
        <v>4236</v>
      </c>
      <c r="B5759" t="s">
        <v>10227</v>
      </c>
      <c r="C5759" t="s">
        <v>10227</v>
      </c>
      <c r="G5759" s="1">
        <v>-20521.498588365048</v>
      </c>
      <c r="H5759" s="1">
        <v>6.6665323611027499E-9</v>
      </c>
      <c r="K5759" s="4">
        <v>110788636.17</v>
      </c>
      <c r="L5759" s="5">
        <v>4525001</v>
      </c>
      <c r="M5759" s="6">
        <v>24.483671090000001</v>
      </c>
      <c r="AB5759" s="8" t="s">
        <v>7735</v>
      </c>
    </row>
    <row r="5760" spans="1:28" x14ac:dyDescent="0.35">
      <c r="A5760" t="s">
        <v>4236</v>
      </c>
      <c r="B5760" t="s">
        <v>10228</v>
      </c>
      <c r="C5760" t="s">
        <v>10228</v>
      </c>
      <c r="G5760" s="1">
        <v>-21653.206422564122</v>
      </c>
      <c r="H5760" s="1">
        <v>6.6349479572462401E-5</v>
      </c>
      <c r="K5760" s="4">
        <v>110788636.17</v>
      </c>
      <c r="L5760" s="5">
        <v>4525001</v>
      </c>
      <c r="M5760" s="6">
        <v>24.483671090000001</v>
      </c>
      <c r="AB5760" s="8" t="s">
        <v>7735</v>
      </c>
    </row>
    <row r="5761" spans="1:28" x14ac:dyDescent="0.35">
      <c r="A5761" t="s">
        <v>4236</v>
      </c>
      <c r="B5761" t="s">
        <v>10229</v>
      </c>
      <c r="C5761" t="s">
        <v>10229</v>
      </c>
      <c r="G5761" s="1">
        <v>-23937.272587277504</v>
      </c>
      <c r="H5761" s="1">
        <v>3.2946484306004697E-4</v>
      </c>
      <c r="K5761" s="4">
        <v>110788636.17</v>
      </c>
      <c r="L5761" s="5">
        <v>4525001</v>
      </c>
      <c r="M5761" s="6">
        <v>24.483671090000001</v>
      </c>
      <c r="AB5761" s="8" t="s">
        <v>7735</v>
      </c>
    </row>
    <row r="5762" spans="1:28" x14ac:dyDescent="0.35">
      <c r="A5762" t="s">
        <v>4236</v>
      </c>
      <c r="B5762" t="s">
        <v>10230</v>
      </c>
      <c r="C5762" t="s">
        <v>10230</v>
      </c>
      <c r="G5762" s="1">
        <v>-22913.443413185185</v>
      </c>
      <c r="H5762" s="1">
        <v>5.1026074976663898E-4</v>
      </c>
      <c r="K5762" s="4">
        <v>110788636.17</v>
      </c>
      <c r="L5762" s="5">
        <v>4525001</v>
      </c>
      <c r="M5762" s="6">
        <v>24.483671090000001</v>
      </c>
      <c r="AB5762" s="8" t="s">
        <v>7735</v>
      </c>
    </row>
    <row r="5763" spans="1:28" x14ac:dyDescent="0.35">
      <c r="A5763" t="s">
        <v>4236</v>
      </c>
      <c r="B5763" t="s">
        <v>10231</v>
      </c>
      <c r="C5763" t="s">
        <v>10231</v>
      </c>
      <c r="G5763" s="1">
        <v>-17745.163263752976</v>
      </c>
      <c r="H5763" s="1">
        <v>6.4540061319798801E-4</v>
      </c>
      <c r="K5763" s="4">
        <v>110788636.17</v>
      </c>
      <c r="L5763" s="5">
        <v>4525001</v>
      </c>
      <c r="M5763" s="6">
        <v>24.483671090000001</v>
      </c>
      <c r="AB5763" s="8" t="s">
        <v>7735</v>
      </c>
    </row>
    <row r="5764" spans="1:28" x14ac:dyDescent="0.35">
      <c r="A5764" t="s">
        <v>4236</v>
      </c>
      <c r="B5764" t="s">
        <v>10232</v>
      </c>
      <c r="C5764" t="s">
        <v>10232</v>
      </c>
      <c r="G5764" s="1">
        <v>-21463.88433110977</v>
      </c>
      <c r="H5764" s="1">
        <v>2.02615773134414E-4</v>
      </c>
      <c r="K5764" s="4">
        <v>110788636.17</v>
      </c>
      <c r="L5764" s="5">
        <v>4525001</v>
      </c>
      <c r="M5764" s="6">
        <v>24.483671090000001</v>
      </c>
      <c r="AB5764" s="8" t="s">
        <v>7735</v>
      </c>
    </row>
    <row r="5765" spans="1:28" x14ac:dyDescent="0.35">
      <c r="A5765" t="s">
        <v>4236</v>
      </c>
      <c r="B5765" t="s">
        <v>10233</v>
      </c>
      <c r="C5765" t="s">
        <v>10233</v>
      </c>
      <c r="G5765" s="1">
        <v>-21219.210869155253</v>
      </c>
      <c r="H5765" s="1">
        <v>1.45413034751565E-5</v>
      </c>
      <c r="K5765" s="4">
        <v>110788636.17</v>
      </c>
      <c r="L5765" s="5">
        <v>4525001</v>
      </c>
      <c r="M5765" s="6">
        <v>24.483671090000001</v>
      </c>
      <c r="AB5765" s="8" t="s">
        <v>7735</v>
      </c>
    </row>
    <row r="5766" spans="1:28" x14ac:dyDescent="0.35">
      <c r="A5766" t="s">
        <v>4236</v>
      </c>
      <c r="B5766" t="s">
        <v>10234</v>
      </c>
      <c r="C5766" t="s">
        <v>10234</v>
      </c>
      <c r="G5766" s="1">
        <v>-17701.624299175477</v>
      </c>
      <c r="H5766" s="1">
        <v>7.9324063209136196E-4</v>
      </c>
      <c r="K5766" s="4">
        <v>110788636.17</v>
      </c>
      <c r="L5766" s="5">
        <v>4525001</v>
      </c>
      <c r="M5766" s="6">
        <v>24.483671090000001</v>
      </c>
      <c r="AB5766" s="8" t="s">
        <v>7735</v>
      </c>
    </row>
    <row r="5767" spans="1:28" x14ac:dyDescent="0.35">
      <c r="A5767" t="s">
        <v>4236</v>
      </c>
      <c r="B5767" t="s">
        <v>10235</v>
      </c>
      <c r="C5767" t="s">
        <v>10235</v>
      </c>
      <c r="G5767" s="1">
        <v>-20636.101109785413</v>
      </c>
      <c r="H5767" s="1">
        <v>3.3147067672952602E-5</v>
      </c>
      <c r="K5767" s="4">
        <v>110788636.17</v>
      </c>
      <c r="L5767" s="5">
        <v>4525001</v>
      </c>
      <c r="M5767" s="6">
        <v>24.483671090000001</v>
      </c>
      <c r="AB5767" s="8" t="s">
        <v>7735</v>
      </c>
    </row>
    <row r="5768" spans="1:28" x14ac:dyDescent="0.35">
      <c r="A5768" t="s">
        <v>4236</v>
      </c>
      <c r="B5768" t="s">
        <v>10236</v>
      </c>
      <c r="C5768" t="s">
        <v>10236</v>
      </c>
      <c r="G5768" s="1">
        <v>-20955.694805578751</v>
      </c>
      <c r="H5768" s="1">
        <v>1.28669862042949E-4</v>
      </c>
      <c r="K5768" s="4">
        <v>110788636.17</v>
      </c>
      <c r="L5768" s="5">
        <v>4525001</v>
      </c>
      <c r="M5768" s="6">
        <v>24.483671090000001</v>
      </c>
      <c r="AB5768" s="8" t="s">
        <v>7735</v>
      </c>
    </row>
    <row r="5769" spans="1:28" x14ac:dyDescent="0.35">
      <c r="A5769" t="s">
        <v>4236</v>
      </c>
      <c r="B5769" t="s">
        <v>10237</v>
      </c>
      <c r="C5769" t="s">
        <v>10237</v>
      </c>
      <c r="G5769" s="1">
        <v>-18153.870901591297</v>
      </c>
      <c r="H5769" s="1">
        <v>9.0746278784975597E-4</v>
      </c>
      <c r="K5769" s="4">
        <v>110788636.17</v>
      </c>
      <c r="L5769" s="5">
        <v>4525001</v>
      </c>
      <c r="M5769" s="6">
        <v>24.483671090000001</v>
      </c>
      <c r="AB5769" s="8" t="s">
        <v>7735</v>
      </c>
    </row>
    <row r="5770" spans="1:28" x14ac:dyDescent="0.35">
      <c r="A5770" t="s">
        <v>4236</v>
      </c>
      <c r="B5770" t="s">
        <v>10238</v>
      </c>
      <c r="C5770" t="s">
        <v>10238</v>
      </c>
      <c r="G5770" s="1">
        <v>-23842.471987462821</v>
      </c>
      <c r="H5770" s="1">
        <v>4.8024226023220203E-4</v>
      </c>
      <c r="K5770" s="4">
        <v>110788636.17</v>
      </c>
      <c r="L5770" s="5">
        <v>4525001</v>
      </c>
      <c r="M5770" s="6">
        <v>24.483671090000001</v>
      </c>
      <c r="AB5770" s="8" t="s">
        <v>7735</v>
      </c>
    </row>
    <row r="5771" spans="1:28" x14ac:dyDescent="0.35">
      <c r="A5771" t="s">
        <v>4236</v>
      </c>
      <c r="B5771" t="s">
        <v>10239</v>
      </c>
      <c r="C5771" t="s">
        <v>10239</v>
      </c>
      <c r="G5771" s="1">
        <v>-21193.629098135465</v>
      </c>
      <c r="H5771" s="1">
        <v>1.20497410876163E-6</v>
      </c>
      <c r="K5771" s="4">
        <v>110788636.17</v>
      </c>
      <c r="L5771" s="5">
        <v>4525001</v>
      </c>
      <c r="M5771" s="6">
        <v>24.483671090000001</v>
      </c>
      <c r="AB5771" s="8" t="s">
        <v>7735</v>
      </c>
    </row>
    <row r="5772" spans="1:28" x14ac:dyDescent="0.35">
      <c r="A5772" t="s">
        <v>4236</v>
      </c>
      <c r="B5772" t="s">
        <v>10240</v>
      </c>
      <c r="C5772" t="s">
        <v>10240</v>
      </c>
      <c r="G5772" s="1">
        <v>-23534.347524779208</v>
      </c>
      <c r="H5772" s="1">
        <v>5.90468577381225E-4</v>
      </c>
      <c r="K5772" s="4">
        <v>110788636.17</v>
      </c>
      <c r="L5772" s="5">
        <v>4525001</v>
      </c>
      <c r="M5772" s="6">
        <v>24.483671090000001</v>
      </c>
      <c r="AB5772" s="8" t="s">
        <v>7735</v>
      </c>
    </row>
    <row r="5773" spans="1:28" x14ac:dyDescent="0.35">
      <c r="A5773" t="s">
        <v>4236</v>
      </c>
      <c r="B5773" t="s">
        <v>10241</v>
      </c>
      <c r="C5773" t="s">
        <v>10241</v>
      </c>
      <c r="G5773" s="1">
        <v>-22820.523752405872</v>
      </c>
      <c r="H5773" s="1">
        <v>3.2154760095437501E-4</v>
      </c>
      <c r="K5773" s="4">
        <v>110788636.17</v>
      </c>
      <c r="L5773" s="5">
        <v>4525001</v>
      </c>
      <c r="M5773" s="6">
        <v>24.483671090000001</v>
      </c>
      <c r="AB5773" s="8" t="s">
        <v>7735</v>
      </c>
    </row>
    <row r="5774" spans="1:28" x14ac:dyDescent="0.35">
      <c r="A5774" t="s">
        <v>4236</v>
      </c>
      <c r="B5774" t="s">
        <v>10242</v>
      </c>
      <c r="C5774" t="s">
        <v>10242</v>
      </c>
      <c r="G5774" s="1">
        <v>-23007.174062062259</v>
      </c>
      <c r="H5774" s="1">
        <v>7.4707979796650699E-4</v>
      </c>
      <c r="K5774" s="4">
        <v>110788636.17</v>
      </c>
      <c r="L5774" s="5">
        <v>4525001</v>
      </c>
      <c r="M5774" s="6">
        <v>24.483671090000001</v>
      </c>
      <c r="AB5774" s="8" t="s">
        <v>7735</v>
      </c>
    </row>
    <row r="5775" spans="1:28" x14ac:dyDescent="0.35">
      <c r="A5775" t="s">
        <v>4236</v>
      </c>
      <c r="B5775" t="s">
        <v>10243</v>
      </c>
      <c r="C5775" t="s">
        <v>10243</v>
      </c>
      <c r="G5775" s="1">
        <v>-17642.450194753608</v>
      </c>
      <c r="H5775" s="1">
        <v>8.7204302100210302E-4</v>
      </c>
      <c r="K5775" s="4">
        <v>110788636.17</v>
      </c>
      <c r="L5775" s="5">
        <v>4525001</v>
      </c>
      <c r="M5775" s="6">
        <v>24.483671090000001</v>
      </c>
      <c r="AB5775" s="8" t="s">
        <v>7735</v>
      </c>
    </row>
    <row r="5776" spans="1:28" x14ac:dyDescent="0.35">
      <c r="A5776" t="s">
        <v>4236</v>
      </c>
      <c r="B5776" t="s">
        <v>10244</v>
      </c>
      <c r="C5776" t="s">
        <v>10244</v>
      </c>
      <c r="G5776" s="1">
        <v>-21124.555512868468</v>
      </c>
      <c r="H5776" s="1">
        <v>2.31953662352672E-4</v>
      </c>
      <c r="K5776" s="4">
        <v>110788636.17</v>
      </c>
      <c r="L5776" s="5">
        <v>4525001</v>
      </c>
      <c r="M5776" s="6">
        <v>24.483671090000001</v>
      </c>
      <c r="AB5776" s="8" t="s">
        <v>7735</v>
      </c>
    </row>
    <row r="5777" spans="1:28" x14ac:dyDescent="0.35">
      <c r="A5777" t="s">
        <v>4236</v>
      </c>
      <c r="B5777" t="s">
        <v>10245</v>
      </c>
      <c r="C5777" t="s">
        <v>10245</v>
      </c>
      <c r="G5777" s="1">
        <v>-20770.980044316835</v>
      </c>
      <c r="H5777" s="1">
        <v>9.1920757151304792E-6</v>
      </c>
      <c r="K5777" s="4">
        <v>110788636.17</v>
      </c>
      <c r="L5777" s="5">
        <v>4525001</v>
      </c>
      <c r="M5777" s="6">
        <v>24.483671090000001</v>
      </c>
      <c r="AB5777" s="8" t="s">
        <v>7735</v>
      </c>
    </row>
    <row r="5778" spans="1:28" x14ac:dyDescent="0.35">
      <c r="A5778" t="s">
        <v>4236</v>
      </c>
      <c r="B5778" t="s">
        <v>10246</v>
      </c>
      <c r="C5778" t="s">
        <v>10246</v>
      </c>
      <c r="G5778" s="1">
        <v>-21284.445321978888</v>
      </c>
      <c r="H5778" s="1">
        <v>8.8826912596565502E-5</v>
      </c>
      <c r="K5778" s="4">
        <v>110788636.17</v>
      </c>
      <c r="L5778" s="5">
        <v>4525001</v>
      </c>
      <c r="M5778" s="6">
        <v>24.483671090000001</v>
      </c>
      <c r="AB5778" s="8" t="s">
        <v>7735</v>
      </c>
    </row>
    <row r="5779" spans="1:28" x14ac:dyDescent="0.35">
      <c r="A5779" t="s">
        <v>4236</v>
      </c>
      <c r="B5779" t="s">
        <v>10247</v>
      </c>
      <c r="C5779" t="s">
        <v>10247</v>
      </c>
      <c r="G5779" s="1">
        <v>-20383.291228570066</v>
      </c>
      <c r="H5779" s="1">
        <v>7.592726463424E-8</v>
      </c>
      <c r="K5779" s="4">
        <v>110788636.17</v>
      </c>
      <c r="L5779" s="5">
        <v>4525001</v>
      </c>
      <c r="M5779" s="6">
        <v>24.483671090000001</v>
      </c>
      <c r="AB5779" s="8" t="s">
        <v>7735</v>
      </c>
    </row>
    <row r="5780" spans="1:28" x14ac:dyDescent="0.35">
      <c r="A5780" t="s">
        <v>4236</v>
      </c>
      <c r="B5780" t="s">
        <v>10248</v>
      </c>
      <c r="C5780" t="s">
        <v>10248</v>
      </c>
      <c r="G5780" s="1">
        <v>-21501.993531358781</v>
      </c>
      <c r="H5780" s="1">
        <v>1.4019502044368599E-4</v>
      </c>
      <c r="K5780" s="4">
        <v>110788636.17</v>
      </c>
      <c r="L5780" s="5">
        <v>4525001</v>
      </c>
      <c r="M5780" s="6">
        <v>24.483671090000001</v>
      </c>
      <c r="AB5780" s="8" t="s">
        <v>7735</v>
      </c>
    </row>
    <row r="5781" spans="1:28" x14ac:dyDescent="0.35">
      <c r="A5781" t="s">
        <v>4236</v>
      </c>
      <c r="B5781" t="s">
        <v>10249</v>
      </c>
      <c r="C5781" t="s">
        <v>10249</v>
      </c>
      <c r="G5781" s="1">
        <v>-23752.933805352422</v>
      </c>
      <c r="H5781" s="1">
        <v>5.4579267459064303E-4</v>
      </c>
      <c r="K5781" s="4">
        <v>110788636.17</v>
      </c>
      <c r="L5781" s="5">
        <v>4525001</v>
      </c>
      <c r="M5781" s="6">
        <v>24.483671090000001</v>
      </c>
      <c r="AB5781" s="8" t="s">
        <v>7735</v>
      </c>
    </row>
    <row r="5782" spans="1:28" x14ac:dyDescent="0.35">
      <c r="A5782" t="s">
        <v>4236</v>
      </c>
      <c r="B5782" t="s">
        <v>10250</v>
      </c>
      <c r="C5782" t="s">
        <v>10250</v>
      </c>
      <c r="G5782" s="1">
        <v>-17601.657050597634</v>
      </c>
      <c r="H5782" s="1">
        <v>1.0507179975324801E-3</v>
      </c>
      <c r="K5782" s="4">
        <v>110788636.17</v>
      </c>
      <c r="L5782" s="5">
        <v>4525001</v>
      </c>
      <c r="M5782" s="6">
        <v>24.483671090000001</v>
      </c>
      <c r="AB5782" s="8" t="s">
        <v>7735</v>
      </c>
    </row>
    <row r="5783" spans="1:28" x14ac:dyDescent="0.35">
      <c r="A5783" t="s">
        <v>4236</v>
      </c>
      <c r="B5783" t="s">
        <v>10251</v>
      </c>
      <c r="C5783" t="s">
        <v>10251</v>
      </c>
      <c r="G5783" s="1">
        <v>-21315.014750406179</v>
      </c>
      <c r="H5783" s="1">
        <v>3.5400151877547402E-4</v>
      </c>
      <c r="K5783" s="4">
        <v>110788636.17</v>
      </c>
      <c r="L5783" s="5">
        <v>4525001</v>
      </c>
      <c r="M5783" s="6">
        <v>24.483671090000001</v>
      </c>
      <c r="AB5783" s="8" t="s">
        <v>7735</v>
      </c>
    </row>
    <row r="5784" spans="1:28" x14ac:dyDescent="0.35">
      <c r="A5784" t="s">
        <v>4236</v>
      </c>
      <c r="B5784" t="s">
        <v>10252</v>
      </c>
      <c r="C5784" t="s">
        <v>10252</v>
      </c>
      <c r="G5784" s="1">
        <v>-18049.375229205678</v>
      </c>
      <c r="H5784" s="1">
        <v>1.1963280696590101E-3</v>
      </c>
      <c r="K5784" s="4">
        <v>110788636.17</v>
      </c>
      <c r="L5784" s="5">
        <v>4525001</v>
      </c>
      <c r="M5784" s="6">
        <v>24.483671090000001</v>
      </c>
      <c r="AB5784" s="8" t="s">
        <v>7735</v>
      </c>
    </row>
    <row r="5785" spans="1:28" x14ac:dyDescent="0.35">
      <c r="A5785" t="s">
        <v>4236</v>
      </c>
      <c r="B5785" t="s">
        <v>10253</v>
      </c>
      <c r="C5785" t="s">
        <v>10253</v>
      </c>
      <c r="G5785" s="1">
        <v>-20497.780590507358</v>
      </c>
      <c r="H5785" s="1">
        <v>7.8695526615674399E-5</v>
      </c>
      <c r="K5785" s="4">
        <v>110788636.17</v>
      </c>
      <c r="L5785" s="5">
        <v>4525001</v>
      </c>
      <c r="M5785" s="6">
        <v>24.483671090000001</v>
      </c>
      <c r="AB5785" s="8" t="s">
        <v>7735</v>
      </c>
    </row>
    <row r="5786" spans="1:28" x14ac:dyDescent="0.35">
      <c r="A5786" t="s">
        <v>4236</v>
      </c>
      <c r="B5786" t="s">
        <v>10254</v>
      </c>
      <c r="C5786" t="s">
        <v>10254</v>
      </c>
      <c r="G5786" s="1">
        <v>-21073.088041285951</v>
      </c>
      <c r="H5786" s="1">
        <v>4.1008964757854101E-5</v>
      </c>
      <c r="K5786" s="4">
        <v>110788636.17</v>
      </c>
      <c r="L5786" s="5">
        <v>4525001</v>
      </c>
      <c r="M5786" s="6">
        <v>24.483671090000001</v>
      </c>
      <c r="AB5786" s="8" t="s">
        <v>7735</v>
      </c>
    </row>
    <row r="5787" spans="1:28" x14ac:dyDescent="0.35">
      <c r="A5787" t="s">
        <v>4236</v>
      </c>
      <c r="B5787" t="s">
        <v>10255</v>
      </c>
      <c r="C5787" t="s">
        <v>10255</v>
      </c>
      <c r="G5787" s="1">
        <v>-20813.710998602335</v>
      </c>
      <c r="H5787" s="1">
        <v>2.3982896009191399E-4</v>
      </c>
      <c r="K5787" s="4">
        <v>110788636.17</v>
      </c>
      <c r="L5787" s="5">
        <v>4525001</v>
      </c>
      <c r="M5787" s="6">
        <v>24.483671090000001</v>
      </c>
      <c r="AB5787" s="8" t="s">
        <v>7735</v>
      </c>
    </row>
    <row r="5788" spans="1:28" x14ac:dyDescent="0.35">
      <c r="A5788" t="s">
        <v>4236</v>
      </c>
      <c r="B5788" t="s">
        <v>10256</v>
      </c>
      <c r="C5788" t="s">
        <v>10256</v>
      </c>
      <c r="G5788" s="1">
        <v>-23658.509428618479</v>
      </c>
      <c r="H5788" s="1">
        <v>7.5931563697762504E-4</v>
      </c>
      <c r="K5788" s="4">
        <v>110788636.17</v>
      </c>
      <c r="L5788" s="5">
        <v>4525001</v>
      </c>
      <c r="M5788" s="6">
        <v>24.483671090000001</v>
      </c>
      <c r="AB5788" s="8" t="s">
        <v>7735</v>
      </c>
    </row>
    <row r="5789" spans="1:28" x14ac:dyDescent="0.35">
      <c r="A5789" t="s">
        <v>4236</v>
      </c>
      <c r="B5789" t="s">
        <v>10257</v>
      </c>
      <c r="C5789" t="s">
        <v>10257</v>
      </c>
      <c r="G5789" s="1">
        <v>-21047.274972319134</v>
      </c>
      <c r="H5789" s="1">
        <v>5.8259372568177002E-6</v>
      </c>
      <c r="K5789" s="4">
        <v>110788636.17</v>
      </c>
      <c r="L5789" s="5">
        <v>4525001</v>
      </c>
      <c r="M5789" s="6">
        <v>24.483671090000001</v>
      </c>
      <c r="AB5789" s="8" t="s">
        <v>7735</v>
      </c>
    </row>
    <row r="5790" spans="1:28" x14ac:dyDescent="0.35">
      <c r="A5790" t="s">
        <v>4236</v>
      </c>
      <c r="B5790" t="s">
        <v>10258</v>
      </c>
      <c r="C5790" t="s">
        <v>10258</v>
      </c>
      <c r="G5790" s="1">
        <v>-17540.626341792809</v>
      </c>
      <c r="H5790" s="1">
        <v>1.1652630783632299E-3</v>
      </c>
      <c r="K5790" s="4">
        <v>110788636.17</v>
      </c>
      <c r="L5790" s="5">
        <v>4525001</v>
      </c>
      <c r="M5790" s="6">
        <v>24.483671090000001</v>
      </c>
      <c r="AB5790" s="8" t="s">
        <v>7735</v>
      </c>
    </row>
    <row r="5791" spans="1:28" x14ac:dyDescent="0.35">
      <c r="A5791" t="s">
        <v>4236</v>
      </c>
      <c r="B5791" t="s">
        <v>10259</v>
      </c>
      <c r="C5791" t="s">
        <v>10259</v>
      </c>
      <c r="G5791" s="1">
        <v>-22652.42207430127</v>
      </c>
      <c r="H5791" s="1">
        <v>5.3426327965820598E-4</v>
      </c>
      <c r="K5791" s="4">
        <v>110788636.17</v>
      </c>
      <c r="L5791" s="5">
        <v>4525001</v>
      </c>
      <c r="M5791" s="6">
        <v>24.483671090000001</v>
      </c>
      <c r="AB5791" s="8" t="s">
        <v>7735</v>
      </c>
    </row>
    <row r="5792" spans="1:28" x14ac:dyDescent="0.35">
      <c r="A5792" t="s">
        <v>4236</v>
      </c>
      <c r="B5792" t="s">
        <v>10260</v>
      </c>
      <c r="C5792" t="s">
        <v>10260</v>
      </c>
      <c r="G5792" s="1">
        <v>-23354.433253311156</v>
      </c>
      <c r="H5792" s="1">
        <v>9.05996283263977E-4</v>
      </c>
      <c r="K5792" s="4">
        <v>110788636.17</v>
      </c>
      <c r="L5792" s="5">
        <v>4525001</v>
      </c>
      <c r="M5792" s="6">
        <v>24.483671090000001</v>
      </c>
      <c r="AB5792" s="8" t="s">
        <v>7735</v>
      </c>
    </row>
    <row r="5793" spans="1:28" x14ac:dyDescent="0.35">
      <c r="A5793" t="s">
        <v>4236</v>
      </c>
      <c r="B5793" t="s">
        <v>10261</v>
      </c>
      <c r="C5793" t="s">
        <v>10261</v>
      </c>
      <c r="G5793" s="1">
        <v>-20979.66750353916</v>
      </c>
      <c r="H5793" s="1">
        <v>3.9433656072564301E-4</v>
      </c>
      <c r="K5793" s="4">
        <v>110788636.17</v>
      </c>
      <c r="L5793" s="5">
        <v>4525001</v>
      </c>
      <c r="M5793" s="6">
        <v>24.483671090000001</v>
      </c>
      <c r="AB5793" s="8" t="s">
        <v>7735</v>
      </c>
    </row>
    <row r="5794" spans="1:28" x14ac:dyDescent="0.35">
      <c r="A5794" t="s">
        <v>4236</v>
      </c>
      <c r="B5794" t="s">
        <v>10262</v>
      </c>
      <c r="C5794" t="s">
        <v>10262</v>
      </c>
      <c r="G5794" s="1">
        <v>-20630.34145702664</v>
      </c>
      <c r="H5794" s="1">
        <v>2.9627850810095698E-5</v>
      </c>
      <c r="K5794" s="4">
        <v>110788636.17</v>
      </c>
      <c r="L5794" s="5">
        <v>4525001</v>
      </c>
      <c r="M5794" s="6">
        <v>24.483671090000001</v>
      </c>
      <c r="AB5794" s="8" t="s">
        <v>7735</v>
      </c>
    </row>
    <row r="5795" spans="1:28" x14ac:dyDescent="0.35">
      <c r="A5795" t="s">
        <v>4236</v>
      </c>
      <c r="B5795" t="s">
        <v>10263</v>
      </c>
      <c r="C5795" t="s">
        <v>10263</v>
      </c>
      <c r="G5795" s="1">
        <v>-20246.475371762263</v>
      </c>
      <c r="H5795" s="1">
        <v>6.6301834071692697E-7</v>
      </c>
      <c r="K5795" s="4">
        <v>110788636.17</v>
      </c>
      <c r="L5795" s="5">
        <v>4525001</v>
      </c>
      <c r="M5795" s="6">
        <v>24.483671090000001</v>
      </c>
      <c r="AB5795" s="8" t="s">
        <v>7735</v>
      </c>
    </row>
    <row r="5796" spans="1:28" x14ac:dyDescent="0.35">
      <c r="A5796" t="s">
        <v>4236</v>
      </c>
      <c r="B5796" t="s">
        <v>10264</v>
      </c>
      <c r="C5796" t="s">
        <v>10264</v>
      </c>
      <c r="G5796" s="1">
        <v>-21137.404569052153</v>
      </c>
      <c r="H5796" s="1">
        <v>1.8504495333325301E-4</v>
      </c>
      <c r="K5796" s="4">
        <v>110788636.17</v>
      </c>
      <c r="L5796" s="5">
        <v>4525001</v>
      </c>
      <c r="M5796" s="6">
        <v>24.483671090000001</v>
      </c>
      <c r="AB5796" s="8" t="s">
        <v>7735</v>
      </c>
    </row>
    <row r="5797" spans="1:28" x14ac:dyDescent="0.35">
      <c r="A5797" t="s">
        <v>4236</v>
      </c>
      <c r="B5797" t="s">
        <v>10265</v>
      </c>
      <c r="C5797" t="s">
        <v>10265</v>
      </c>
      <c r="G5797" s="1">
        <v>-17502.534241934278</v>
      </c>
      <c r="H5797" s="1">
        <v>1.3766575136832399E-3</v>
      </c>
      <c r="K5797" s="4">
        <v>110788636.17</v>
      </c>
      <c r="L5797" s="5">
        <v>4525001</v>
      </c>
      <c r="M5797" s="6">
        <v>24.483671090000001</v>
      </c>
      <c r="AB5797" s="8" t="s">
        <v>7735</v>
      </c>
    </row>
    <row r="5798" spans="1:28" x14ac:dyDescent="0.35">
      <c r="A5798" t="s">
        <v>4236</v>
      </c>
      <c r="B5798" t="s">
        <v>10266</v>
      </c>
      <c r="C5798" t="s">
        <v>10266</v>
      </c>
      <c r="G5798" s="1">
        <v>-21352.359096063843</v>
      </c>
      <c r="H5798" s="1">
        <v>2.68319351323288E-4</v>
      </c>
      <c r="K5798" s="4">
        <v>110788636.17</v>
      </c>
      <c r="L5798" s="5">
        <v>4525001</v>
      </c>
      <c r="M5798" s="6">
        <v>24.483671090000001</v>
      </c>
      <c r="AB5798" s="8" t="s">
        <v>7735</v>
      </c>
    </row>
    <row r="5799" spans="1:28" x14ac:dyDescent="0.35">
      <c r="A5799" t="s">
        <v>4236</v>
      </c>
      <c r="B5799" t="s">
        <v>10267</v>
      </c>
      <c r="C5799" t="s">
        <v>10267</v>
      </c>
      <c r="G5799" s="1">
        <v>-17945.77919980916</v>
      </c>
      <c r="H5799" s="1">
        <v>1.55926328509205E-3</v>
      </c>
      <c r="K5799" s="4">
        <v>110788636.17</v>
      </c>
      <c r="L5799" s="5">
        <v>4525001</v>
      </c>
      <c r="M5799" s="6">
        <v>24.483671090000001</v>
      </c>
      <c r="AB5799" s="8" t="s">
        <v>7735</v>
      </c>
    </row>
    <row r="5800" spans="1:28" x14ac:dyDescent="0.35">
      <c r="A5800" t="s">
        <v>4236</v>
      </c>
      <c r="B5800" t="s">
        <v>10268</v>
      </c>
      <c r="C5800" t="s">
        <v>10268</v>
      </c>
      <c r="G5800" s="1">
        <v>-17293.704819356</v>
      </c>
      <c r="H5800" s="1">
        <v>1.67214304067785E-3</v>
      </c>
      <c r="K5800" s="4">
        <v>110788636.17</v>
      </c>
      <c r="L5800" s="5">
        <v>4525001</v>
      </c>
      <c r="M5800" s="6">
        <v>24.483671090000001</v>
      </c>
      <c r="AB5800" s="8" t="s">
        <v>7735</v>
      </c>
    </row>
    <row r="5801" spans="1:28" x14ac:dyDescent="0.35">
      <c r="A5801" t="s">
        <v>4236</v>
      </c>
      <c r="B5801" t="s">
        <v>10269</v>
      </c>
      <c r="C5801" t="s">
        <v>10269</v>
      </c>
      <c r="G5801" s="1">
        <v>-23570.716217807836</v>
      </c>
      <c r="H5801" s="1">
        <v>8.6303178672385999E-4</v>
      </c>
      <c r="K5801" s="4">
        <v>110788636.17</v>
      </c>
      <c r="L5801" s="5">
        <v>4525001</v>
      </c>
      <c r="M5801" s="6">
        <v>24.483671090000001</v>
      </c>
      <c r="AB5801" s="8" t="s">
        <v>7735</v>
      </c>
    </row>
    <row r="5802" spans="1:28" x14ac:dyDescent="0.35">
      <c r="A5802" t="s">
        <v>4236</v>
      </c>
      <c r="B5802" t="s">
        <v>10270</v>
      </c>
      <c r="C5802" t="s">
        <v>10270</v>
      </c>
      <c r="G5802" s="1">
        <v>-21167.688613961771</v>
      </c>
      <c r="H5802" s="1">
        <v>5.7151698859352995E-4</v>
      </c>
      <c r="K5802" s="4">
        <v>110788636.17</v>
      </c>
      <c r="L5802" s="5">
        <v>4525001</v>
      </c>
      <c r="M5802" s="6">
        <v>24.483671090000001</v>
      </c>
      <c r="AB5802" s="8" t="s">
        <v>7735</v>
      </c>
    </row>
    <row r="5803" spans="1:28" x14ac:dyDescent="0.35">
      <c r="A5803" t="s">
        <v>4236</v>
      </c>
      <c r="B5803" t="s">
        <v>10271</v>
      </c>
      <c r="C5803" t="s">
        <v>10271</v>
      </c>
      <c r="G5803" s="1">
        <v>-17439.681470153257</v>
      </c>
      <c r="H5803" s="1">
        <v>1.53760576607188E-3</v>
      </c>
      <c r="K5803" s="4">
        <v>110788636.17</v>
      </c>
      <c r="L5803" s="5">
        <v>4525001</v>
      </c>
      <c r="M5803" s="6">
        <v>24.483671090000001</v>
      </c>
      <c r="AB5803" s="8" t="s">
        <v>7735</v>
      </c>
    </row>
    <row r="5804" spans="1:28" x14ac:dyDescent="0.35">
      <c r="A5804" t="s">
        <v>4236</v>
      </c>
      <c r="B5804" t="s">
        <v>10272</v>
      </c>
      <c r="C5804" t="s">
        <v>10272</v>
      </c>
      <c r="G5804" s="1">
        <v>-17404.246389064778</v>
      </c>
      <c r="H5804" s="1">
        <v>1.78377397016629E-3</v>
      </c>
      <c r="K5804" s="4">
        <v>110788636.17</v>
      </c>
      <c r="L5804" s="5">
        <v>4525001</v>
      </c>
      <c r="M5804" s="6">
        <v>24.483671090000001</v>
      </c>
      <c r="AB5804" s="8" t="s">
        <v>7735</v>
      </c>
    </row>
    <row r="5805" spans="1:28" x14ac:dyDescent="0.35">
      <c r="A5805" t="s">
        <v>4236</v>
      </c>
      <c r="B5805" t="s">
        <v>10273</v>
      </c>
      <c r="C5805" t="s">
        <v>10273</v>
      </c>
      <c r="G5805" s="1">
        <v>-22486.170996544712</v>
      </c>
      <c r="H5805" s="1">
        <v>8.5385309577346198E-4</v>
      </c>
      <c r="K5805" s="4">
        <v>110788636.17</v>
      </c>
      <c r="L5805" s="5">
        <v>4525001</v>
      </c>
      <c r="M5805" s="6">
        <v>24.483671090000001</v>
      </c>
      <c r="AB5805" s="8" t="s">
        <v>7735</v>
      </c>
    </row>
    <row r="5806" spans="1:28" x14ac:dyDescent="0.35">
      <c r="A5806" t="s">
        <v>4236</v>
      </c>
      <c r="B5806" t="s">
        <v>10274</v>
      </c>
      <c r="C5806" t="s">
        <v>10274</v>
      </c>
      <c r="G5806" s="1">
        <v>-17197.678853410936</v>
      </c>
      <c r="H5806" s="1">
        <v>2.1250004372548102E-3</v>
      </c>
      <c r="K5806" s="4">
        <v>110788636.17</v>
      </c>
      <c r="L5806" s="5">
        <v>4525001</v>
      </c>
      <c r="M5806" s="6">
        <v>24.483671090000001</v>
      </c>
      <c r="AB5806" s="8" t="s">
        <v>7735</v>
      </c>
    </row>
    <row r="5807" spans="1:28" x14ac:dyDescent="0.35">
      <c r="A5807" t="s">
        <v>4236</v>
      </c>
      <c r="B5807" t="s">
        <v>10275</v>
      </c>
      <c r="C5807" t="s">
        <v>10275</v>
      </c>
      <c r="G5807" s="1">
        <v>-17843.07251580232</v>
      </c>
      <c r="H5807" s="1">
        <v>2.0105876029167299E-3</v>
      </c>
      <c r="K5807" s="4">
        <v>110788636.17</v>
      </c>
      <c r="L5807" s="5">
        <v>4525001</v>
      </c>
      <c r="M5807" s="6">
        <v>24.483671090000001</v>
      </c>
      <c r="AB5807" s="8" t="s">
        <v>7735</v>
      </c>
    </row>
    <row r="5808" spans="1:28" x14ac:dyDescent="0.35">
      <c r="A5808" t="s">
        <v>4236</v>
      </c>
      <c r="B5808" t="s">
        <v>10276</v>
      </c>
      <c r="C5808" t="s">
        <v>10276</v>
      </c>
      <c r="G5808" s="1">
        <v>-17339.605491945233</v>
      </c>
      <c r="H5808" s="1">
        <v>2.0056707583913998E-3</v>
      </c>
      <c r="K5808" s="4">
        <v>110788636.17</v>
      </c>
      <c r="L5808" s="5">
        <v>4525001</v>
      </c>
      <c r="M5808" s="6">
        <v>24.483671090000001</v>
      </c>
      <c r="AB5808" s="8" t="s">
        <v>7735</v>
      </c>
    </row>
    <row r="5809" spans="1:28" x14ac:dyDescent="0.35">
      <c r="A5809" t="s">
        <v>4236</v>
      </c>
      <c r="B5809" t="s">
        <v>10277</v>
      </c>
      <c r="C5809" t="s">
        <v>10277</v>
      </c>
      <c r="G5809" s="1">
        <v>-17306.784140643173</v>
      </c>
      <c r="H5809" s="1">
        <v>2.2878012853104501E-3</v>
      </c>
      <c r="K5809" s="4">
        <v>110788636.17</v>
      </c>
      <c r="L5809" s="5">
        <v>4525001</v>
      </c>
      <c r="M5809" s="6">
        <v>24.483671090000001</v>
      </c>
      <c r="AB5809" s="8" t="s">
        <v>7735</v>
      </c>
    </row>
    <row r="5810" spans="1:28" x14ac:dyDescent="0.35">
      <c r="A5810" t="s">
        <v>4236</v>
      </c>
      <c r="B5810" t="s">
        <v>10278</v>
      </c>
      <c r="C5810" t="s">
        <v>10278</v>
      </c>
      <c r="G5810" s="1">
        <v>-17102.450471103595</v>
      </c>
      <c r="H5810" s="1">
        <v>2.6775292542398198E-3</v>
      </c>
      <c r="K5810" s="4">
        <v>110788636.17</v>
      </c>
      <c r="L5810" s="5">
        <v>4525001</v>
      </c>
      <c r="M5810" s="6">
        <v>24.483671090000001</v>
      </c>
      <c r="AB5810" s="8" t="s">
        <v>7735</v>
      </c>
    </row>
    <row r="5811" spans="1:28" x14ac:dyDescent="0.35">
      <c r="A5811" t="s">
        <v>4236</v>
      </c>
      <c r="B5811" t="s">
        <v>10279</v>
      </c>
      <c r="C5811" t="s">
        <v>10279</v>
      </c>
      <c r="G5811" s="1">
        <v>-17240.388463585408</v>
      </c>
      <c r="H5811" s="1">
        <v>2.5880284955955798E-3</v>
      </c>
      <c r="K5811" s="4">
        <v>110788636.17</v>
      </c>
      <c r="L5811" s="5">
        <v>4525001</v>
      </c>
      <c r="M5811" s="6">
        <v>24.483671090000001</v>
      </c>
      <c r="AB5811" s="8" t="s">
        <v>7735</v>
      </c>
    </row>
    <row r="5812" spans="1:28" x14ac:dyDescent="0.35">
      <c r="A5812" t="s">
        <v>4236</v>
      </c>
      <c r="B5812" t="s">
        <v>10280</v>
      </c>
      <c r="C5812" t="s">
        <v>10280</v>
      </c>
      <c r="G5812" s="1">
        <v>-17210.138275874779</v>
      </c>
      <c r="H5812" s="1">
        <v>2.9059855238595402E-3</v>
      </c>
      <c r="K5812" s="4">
        <v>110788636.17</v>
      </c>
      <c r="L5812" s="5">
        <v>4525001</v>
      </c>
      <c r="M5812" s="6">
        <v>24.483671090000001</v>
      </c>
      <c r="AB5812" s="8" t="s">
        <v>7735</v>
      </c>
    </row>
    <row r="5813" spans="1:28" x14ac:dyDescent="0.35">
      <c r="A5813" t="s">
        <v>4236</v>
      </c>
      <c r="B5813" t="s">
        <v>10281</v>
      </c>
      <c r="C5813" t="s">
        <v>10281</v>
      </c>
      <c r="G5813" s="1">
        <v>-17008.01086394324</v>
      </c>
      <c r="H5813" s="1">
        <v>3.3442836691539302E-3</v>
      </c>
      <c r="K5813" s="4">
        <v>110788636.17</v>
      </c>
      <c r="L5813" s="5">
        <v>4525001</v>
      </c>
      <c r="M5813" s="6">
        <v>24.483671090000001</v>
      </c>
      <c r="AB5813" s="8" t="s">
        <v>7735</v>
      </c>
    </row>
    <row r="5814" spans="1:28" x14ac:dyDescent="0.35">
      <c r="A5814" t="s">
        <v>4236</v>
      </c>
      <c r="B5814" t="s">
        <v>10282</v>
      </c>
      <c r="C5814" t="s">
        <v>10282</v>
      </c>
      <c r="G5814" s="1">
        <v>-16914.351344704952</v>
      </c>
      <c r="H5814" s="1">
        <v>4.1404897154369499E-3</v>
      </c>
      <c r="K5814" s="4">
        <v>110788636.17</v>
      </c>
      <c r="L5814" s="5">
        <v>4525001</v>
      </c>
      <c r="M5814" s="6">
        <v>24.483671090000001</v>
      </c>
      <c r="AB5814" s="8" t="s">
        <v>7735</v>
      </c>
    </row>
    <row r="5815" spans="1:28" x14ac:dyDescent="0.35">
      <c r="A5815" t="s">
        <v>4236</v>
      </c>
      <c r="B5815" t="s">
        <v>10283</v>
      </c>
      <c r="C5815" t="s">
        <v>10283</v>
      </c>
      <c r="G5815" s="1">
        <v>-16821.463345432043</v>
      </c>
      <c r="H5815" s="1">
        <v>5.08271903715632E-3</v>
      </c>
      <c r="K5815" s="4">
        <v>110788636.17</v>
      </c>
      <c r="L5815" s="5">
        <v>4525001</v>
      </c>
      <c r="M5815" s="6">
        <v>24.483671090000001</v>
      </c>
      <c r="AB5815" s="8" t="s">
        <v>7735</v>
      </c>
    </row>
    <row r="5816" spans="1:28" x14ac:dyDescent="0.35">
      <c r="A5816" t="s">
        <v>4236</v>
      </c>
      <c r="B5816" t="s">
        <v>10284</v>
      </c>
      <c r="C5816" t="s">
        <v>10284</v>
      </c>
      <c r="G5816" s="1">
        <v>-16729.338415476461</v>
      </c>
      <c r="H5816" s="1">
        <v>6.1833142044315902E-3</v>
      </c>
      <c r="K5816" s="4">
        <v>110788636.17</v>
      </c>
      <c r="L5816" s="5">
        <v>4525001</v>
      </c>
      <c r="M5816" s="6">
        <v>24.483671090000001</v>
      </c>
      <c r="AB5816" s="8" t="s">
        <v>7735</v>
      </c>
    </row>
    <row r="5817" spans="1:28" x14ac:dyDescent="0.35">
      <c r="A5817" t="s">
        <v>4236</v>
      </c>
      <c r="B5817" t="s">
        <v>10285</v>
      </c>
      <c r="C5817" t="s">
        <v>10285</v>
      </c>
      <c r="G5817" s="1">
        <v>-64873.921753711074</v>
      </c>
      <c r="H5817" s="1">
        <v>1.086973</v>
      </c>
      <c r="K5817" s="4">
        <v>110788636.17</v>
      </c>
      <c r="L5817" s="5">
        <v>4525001</v>
      </c>
      <c r="M5817" s="6">
        <v>24.483671090000001</v>
      </c>
      <c r="AB5817" s="8" t="s">
        <v>7735</v>
      </c>
    </row>
    <row r="5818" spans="1:28" x14ac:dyDescent="0.35">
      <c r="A5818" t="s">
        <v>4236</v>
      </c>
      <c r="B5818" t="s">
        <v>10286</v>
      </c>
      <c r="C5818" t="s">
        <v>10286</v>
      </c>
      <c r="G5818" s="1">
        <v>-64868.089265965798</v>
      </c>
      <c r="H5818" s="1">
        <v>1.0862125</v>
      </c>
      <c r="K5818" s="4">
        <v>110788636.17</v>
      </c>
      <c r="L5818" s="5">
        <v>4525001</v>
      </c>
      <c r="M5818" s="6">
        <v>24.483671090000001</v>
      </c>
      <c r="AB5818" s="8" t="s">
        <v>7735</v>
      </c>
    </row>
    <row r="5819" spans="1:28" x14ac:dyDescent="0.35">
      <c r="A5819" t="s">
        <v>4236</v>
      </c>
      <c r="B5819" t="s">
        <v>10287</v>
      </c>
      <c r="C5819" t="s">
        <v>10287</v>
      </c>
      <c r="G5819" s="1">
        <v>-64523.277900246627</v>
      </c>
      <c r="H5819" s="1">
        <v>1.0912124999999999</v>
      </c>
      <c r="K5819" s="4">
        <v>110788636.17</v>
      </c>
      <c r="L5819" s="5">
        <v>4525001</v>
      </c>
      <c r="M5819" s="6">
        <v>24.483671090000001</v>
      </c>
      <c r="AB5819" s="8" t="s">
        <v>7735</v>
      </c>
    </row>
    <row r="5820" spans="1:28" x14ac:dyDescent="0.35">
      <c r="A5820" t="s">
        <v>4236</v>
      </c>
      <c r="B5820" t="s">
        <v>10288</v>
      </c>
      <c r="C5820" t="s">
        <v>10288</v>
      </c>
      <c r="G5820" s="1">
        <v>-64794.772636349779</v>
      </c>
      <c r="H5820" s="1">
        <v>1.091602</v>
      </c>
      <c r="K5820" s="4">
        <v>110788636.17</v>
      </c>
      <c r="L5820" s="5">
        <v>4525001</v>
      </c>
      <c r="M5820" s="6">
        <v>24.483671090000001</v>
      </c>
      <c r="AB5820" s="8" t="s">
        <v>7735</v>
      </c>
    </row>
    <row r="5821" spans="1:28" x14ac:dyDescent="0.35">
      <c r="A5821" t="s">
        <v>4236</v>
      </c>
      <c r="B5821" t="s">
        <v>10289</v>
      </c>
      <c r="C5821" t="s">
        <v>10289</v>
      </c>
      <c r="G5821" s="1">
        <v>-65797.471576655371</v>
      </c>
      <c r="H5821" s="1">
        <v>1.07521853333333</v>
      </c>
      <c r="K5821" s="4">
        <v>110788636.17</v>
      </c>
      <c r="L5821" s="5">
        <v>4525001</v>
      </c>
      <c r="M5821" s="6">
        <v>24.483671090000001</v>
      </c>
      <c r="AB5821" s="8" t="s">
        <v>7735</v>
      </c>
    </row>
    <row r="5822" spans="1:28" x14ac:dyDescent="0.35">
      <c r="A5822" t="s">
        <v>4236</v>
      </c>
      <c r="B5822" t="s">
        <v>10290</v>
      </c>
      <c r="C5822" t="s">
        <v>10290</v>
      </c>
      <c r="G5822" s="1">
        <v>-64374.585873550233</v>
      </c>
      <c r="H5822" s="1">
        <v>1.0824396304347801</v>
      </c>
      <c r="K5822" s="4">
        <v>110788636.17</v>
      </c>
      <c r="L5822" s="5">
        <v>4525001</v>
      </c>
      <c r="M5822" s="6">
        <v>24.483671090000001</v>
      </c>
      <c r="AB5822" s="8" t="s">
        <v>7735</v>
      </c>
    </row>
    <row r="5823" spans="1:28" x14ac:dyDescent="0.35">
      <c r="A5823" t="s">
        <v>4236</v>
      </c>
      <c r="B5823" t="s">
        <v>10291</v>
      </c>
      <c r="C5823" t="s">
        <v>10291</v>
      </c>
      <c r="G5823" s="1">
        <v>-65182.561134165204</v>
      </c>
      <c r="H5823" s="1">
        <v>1.0761749999999899</v>
      </c>
      <c r="K5823" s="4">
        <v>110788636.17</v>
      </c>
      <c r="L5823" s="5">
        <v>4525001</v>
      </c>
      <c r="M5823" s="6">
        <v>24.483671090000001</v>
      </c>
      <c r="AB5823" s="8" t="s">
        <v>7735</v>
      </c>
    </row>
    <row r="5824" spans="1:28" x14ac:dyDescent="0.35">
      <c r="A5824" t="s">
        <v>4236</v>
      </c>
      <c r="B5824" t="s">
        <v>10292</v>
      </c>
      <c r="C5824" t="s">
        <v>10292</v>
      </c>
      <c r="G5824" s="1">
        <v>-65657.122473418072</v>
      </c>
      <c r="H5824" s="1">
        <v>1.06229</v>
      </c>
      <c r="K5824" s="4">
        <v>110788636.17</v>
      </c>
      <c r="L5824" s="5">
        <v>4525001</v>
      </c>
      <c r="M5824" s="6">
        <v>24.483671090000001</v>
      </c>
      <c r="AB5824" s="8" t="s">
        <v>7735</v>
      </c>
    </row>
    <row r="5825" spans="1:28" x14ac:dyDescent="0.35">
      <c r="A5825" t="s">
        <v>4236</v>
      </c>
      <c r="B5825" t="s">
        <v>10293</v>
      </c>
      <c r="C5825" t="s">
        <v>10293</v>
      </c>
      <c r="G5825" s="1">
        <v>-65121.492466821976</v>
      </c>
      <c r="H5825" s="1">
        <v>1.0916545200000001</v>
      </c>
      <c r="K5825" s="4">
        <v>110788636.17</v>
      </c>
      <c r="L5825" s="5">
        <v>4525001</v>
      </c>
      <c r="M5825" s="6">
        <v>24.483671090000001</v>
      </c>
      <c r="AB5825" s="8" t="s">
        <v>7735</v>
      </c>
    </row>
    <row r="5826" spans="1:28" x14ac:dyDescent="0.35">
      <c r="A5826" t="s">
        <v>4236</v>
      </c>
      <c r="B5826" t="s">
        <v>10294</v>
      </c>
      <c r="C5826" t="s">
        <v>10294</v>
      </c>
      <c r="G5826" s="1">
        <v>-65006.273920310181</v>
      </c>
      <c r="H5826" s="1">
        <v>1.0893995000000001</v>
      </c>
      <c r="K5826" s="4">
        <v>110788636.17</v>
      </c>
      <c r="L5826" s="5">
        <v>4525001</v>
      </c>
      <c r="M5826" s="6">
        <v>24.483671090000001</v>
      </c>
      <c r="AB5826" s="8" t="s">
        <v>7735</v>
      </c>
    </row>
    <row r="5827" spans="1:28" x14ac:dyDescent="0.35">
      <c r="A5827" t="s">
        <v>4236</v>
      </c>
      <c r="B5827" t="s">
        <v>10295</v>
      </c>
      <c r="C5827" t="s">
        <v>10295</v>
      </c>
      <c r="G5827" s="1">
        <v>-65176.962601727799</v>
      </c>
      <c r="H5827" s="1">
        <v>1.0841602083333299</v>
      </c>
      <c r="K5827" s="4">
        <v>110788636.17</v>
      </c>
      <c r="L5827" s="5">
        <v>4525001</v>
      </c>
      <c r="M5827" s="6">
        <v>24.483671090000001</v>
      </c>
      <c r="AB5827" s="8" t="s">
        <v>7735</v>
      </c>
    </row>
    <row r="5828" spans="1:28" x14ac:dyDescent="0.35">
      <c r="A5828" t="s">
        <v>4236</v>
      </c>
      <c r="B5828" t="s">
        <v>10296</v>
      </c>
      <c r="C5828" t="s">
        <v>10296</v>
      </c>
      <c r="G5828" s="1">
        <v>-64684.438921384666</v>
      </c>
      <c r="H5828" s="1">
        <v>1.087113625</v>
      </c>
      <c r="K5828" s="4">
        <v>110788636.17</v>
      </c>
      <c r="L5828" s="5">
        <v>4525001</v>
      </c>
      <c r="M5828" s="6">
        <v>24.483671090000001</v>
      </c>
      <c r="AB5828" s="8" t="s">
        <v>7735</v>
      </c>
    </row>
    <row r="5829" spans="1:28" x14ac:dyDescent="0.35">
      <c r="A5829" t="s">
        <v>4236</v>
      </c>
      <c r="B5829" t="s">
        <v>10297</v>
      </c>
      <c r="C5829" t="s">
        <v>10297</v>
      </c>
      <c r="G5829" s="1">
        <v>-64992.832726293556</v>
      </c>
      <c r="H5829" s="1">
        <v>1.08486346153846</v>
      </c>
      <c r="K5829" s="4">
        <v>110788636.17</v>
      </c>
      <c r="L5829" s="5">
        <v>4525001</v>
      </c>
      <c r="M5829" s="6">
        <v>24.483671090000001</v>
      </c>
      <c r="AB5829" s="8" t="s">
        <v>7735</v>
      </c>
    </row>
    <row r="5830" spans="1:28" x14ac:dyDescent="0.35">
      <c r="A5830" t="s">
        <v>4236</v>
      </c>
      <c r="B5830" t="s">
        <v>10298</v>
      </c>
      <c r="C5830" t="s">
        <v>10298</v>
      </c>
      <c r="G5830" s="1">
        <v>-65005.776205737384</v>
      </c>
      <c r="H5830" s="1">
        <v>1.0823544</v>
      </c>
      <c r="K5830" s="4">
        <v>110788636.17</v>
      </c>
      <c r="L5830" s="5">
        <v>4525001</v>
      </c>
      <c r="M5830" s="6">
        <v>24.483671090000001</v>
      </c>
      <c r="AB5830" s="8" t="s">
        <v>7735</v>
      </c>
    </row>
    <row r="5831" spans="1:28" x14ac:dyDescent="0.35">
      <c r="A5831" t="s">
        <v>4236</v>
      </c>
      <c r="B5831" t="s">
        <v>10299</v>
      </c>
      <c r="C5831" t="s">
        <v>10299</v>
      </c>
      <c r="G5831" s="1">
        <v>-65058.037215320997</v>
      </c>
      <c r="H5831" s="1">
        <v>1.0789374999999899</v>
      </c>
      <c r="K5831" s="4">
        <v>110788636.17</v>
      </c>
      <c r="L5831" s="5">
        <v>4525001</v>
      </c>
      <c r="M5831" s="6">
        <v>24.483671090000001</v>
      </c>
      <c r="AB5831" s="8" t="s">
        <v>7735</v>
      </c>
    </row>
    <row r="5832" spans="1:28" x14ac:dyDescent="0.35">
      <c r="A5832" t="s">
        <v>4236</v>
      </c>
      <c r="B5832" t="s">
        <v>10300</v>
      </c>
      <c r="C5832" t="s">
        <v>10300</v>
      </c>
      <c r="G5832" s="1">
        <v>-64715.766957169057</v>
      </c>
      <c r="H5832" s="1">
        <v>1.0810799200000001</v>
      </c>
      <c r="K5832" s="4">
        <v>110788636.17</v>
      </c>
      <c r="L5832" s="5">
        <v>4525001</v>
      </c>
      <c r="M5832" s="6">
        <v>24.483671090000001</v>
      </c>
      <c r="AB5832" s="8" t="s">
        <v>7735</v>
      </c>
    </row>
    <row r="5833" spans="1:28" x14ac:dyDescent="0.35">
      <c r="A5833" t="s">
        <v>4236</v>
      </c>
      <c r="B5833" t="s">
        <v>10301</v>
      </c>
      <c r="C5833" t="s">
        <v>10301</v>
      </c>
      <c r="G5833" s="1">
        <v>-64638.910852268593</v>
      </c>
      <c r="H5833" s="1">
        <v>1.08448366666666</v>
      </c>
      <c r="K5833" s="4">
        <v>110788636.17</v>
      </c>
      <c r="L5833" s="5">
        <v>4525001</v>
      </c>
      <c r="M5833" s="6">
        <v>24.483671090000001</v>
      </c>
      <c r="AB5833" s="8" t="s">
        <v>7735</v>
      </c>
    </row>
    <row r="5834" spans="1:28" x14ac:dyDescent="0.35">
      <c r="A5834" t="s">
        <v>4236</v>
      </c>
      <c r="B5834" t="s">
        <v>10302</v>
      </c>
      <c r="C5834" t="s">
        <v>10302</v>
      </c>
      <c r="G5834" s="1">
        <v>-64915.755779423125</v>
      </c>
      <c r="H5834" s="1">
        <v>1.0832195</v>
      </c>
      <c r="K5834" s="4">
        <v>110788636.17</v>
      </c>
      <c r="L5834" s="5">
        <v>4525001</v>
      </c>
      <c r="M5834" s="6">
        <v>24.483671090000001</v>
      </c>
      <c r="AB5834" s="8" t="s">
        <v>7735</v>
      </c>
    </row>
    <row r="5835" spans="1:28" x14ac:dyDescent="0.35">
      <c r="A5835" t="s">
        <v>4236</v>
      </c>
      <c r="B5835" t="s">
        <v>10303</v>
      </c>
      <c r="C5835" t="s">
        <v>10303</v>
      </c>
      <c r="G5835" s="1">
        <v>-64957.955066109542</v>
      </c>
      <c r="H5835" s="1">
        <v>1.0811679999999999</v>
      </c>
      <c r="K5835" s="4">
        <v>110788636.17</v>
      </c>
      <c r="L5835" s="5">
        <v>4525001</v>
      </c>
      <c r="M5835" s="6">
        <v>24.483671090000001</v>
      </c>
      <c r="AB5835" s="8" t="s">
        <v>7735</v>
      </c>
    </row>
    <row r="5836" spans="1:28" x14ac:dyDescent="0.35">
      <c r="A5836" t="s">
        <v>4236</v>
      </c>
      <c r="B5836" t="s">
        <v>10304</v>
      </c>
      <c r="C5836" t="s">
        <v>10304</v>
      </c>
      <c r="G5836" s="1">
        <v>-64439.888093977977</v>
      </c>
      <c r="H5836" s="1">
        <v>1.0877957580645099</v>
      </c>
      <c r="K5836" s="4">
        <v>110788636.17</v>
      </c>
      <c r="L5836" s="5">
        <v>4525001</v>
      </c>
      <c r="M5836" s="6">
        <v>24.483671090000001</v>
      </c>
      <c r="AB5836" s="8" t="s">
        <v>7735</v>
      </c>
    </row>
    <row r="5837" spans="1:28" x14ac:dyDescent="0.35">
      <c r="A5837" t="s">
        <v>4236</v>
      </c>
      <c r="B5837" t="s">
        <v>10305</v>
      </c>
      <c r="C5837" t="s">
        <v>10305</v>
      </c>
      <c r="G5837" s="1">
        <v>9551.3323034183613</v>
      </c>
      <c r="H5837" s="1">
        <v>1.285587</v>
      </c>
      <c r="K5837" s="4">
        <v>110788636.17</v>
      </c>
      <c r="L5837" s="5">
        <v>4525001</v>
      </c>
      <c r="M5837" s="6">
        <v>24.483671090000001</v>
      </c>
      <c r="AB5837" s="8" t="s">
        <v>7735</v>
      </c>
    </row>
    <row r="5838" spans="1:28" x14ac:dyDescent="0.35">
      <c r="A5838" t="s">
        <v>4236</v>
      </c>
      <c r="B5838" t="s">
        <v>10306</v>
      </c>
      <c r="C5838" t="s">
        <v>10306</v>
      </c>
      <c r="G5838" s="1">
        <v>9364.6687770619847</v>
      </c>
      <c r="H5838" s="1">
        <v>1.2957855</v>
      </c>
      <c r="K5838" s="4">
        <v>110788636.17</v>
      </c>
      <c r="L5838" s="5">
        <v>4525001</v>
      </c>
      <c r="M5838" s="6">
        <v>24.483671090000001</v>
      </c>
      <c r="AB5838" s="8" t="s">
        <v>7735</v>
      </c>
    </row>
    <row r="5839" spans="1:28" x14ac:dyDescent="0.35">
      <c r="A5839" t="s">
        <v>4236</v>
      </c>
      <c r="B5839" t="s">
        <v>10307</v>
      </c>
      <c r="C5839" t="s">
        <v>10307</v>
      </c>
      <c r="G5839" s="1">
        <v>9423.4102852857613</v>
      </c>
      <c r="H5839" s="1">
        <v>1.297941</v>
      </c>
      <c r="K5839" s="4">
        <v>110788636.17</v>
      </c>
      <c r="L5839" s="5">
        <v>4525001</v>
      </c>
      <c r="M5839" s="6">
        <v>24.483671090000001</v>
      </c>
      <c r="AB5839" s="8" t="s">
        <v>7735</v>
      </c>
    </row>
    <row r="5840" spans="1:28" x14ac:dyDescent="0.35">
      <c r="A5840" t="s">
        <v>4236</v>
      </c>
      <c r="B5840" t="s">
        <v>10308</v>
      </c>
      <c r="C5840" t="s">
        <v>10308</v>
      </c>
      <c r="G5840" s="1">
        <v>9422.7592132083028</v>
      </c>
      <c r="H5840" s="1">
        <v>1.3001914999999999</v>
      </c>
      <c r="K5840" s="4">
        <v>110788636.17</v>
      </c>
      <c r="L5840" s="5">
        <v>4525001</v>
      </c>
      <c r="M5840" s="6">
        <v>24.483671090000001</v>
      </c>
      <c r="AB5840" s="8" t="s">
        <v>7735</v>
      </c>
    </row>
    <row r="5841" spans="1:28" x14ac:dyDescent="0.35">
      <c r="A5841" t="s">
        <v>4236</v>
      </c>
      <c r="B5841" t="s">
        <v>10309</v>
      </c>
      <c r="C5841" t="s">
        <v>10309</v>
      </c>
      <c r="G5841" s="1">
        <v>9522.0444451430012</v>
      </c>
      <c r="H5841" s="1">
        <v>1.2888709999999901</v>
      </c>
      <c r="K5841" s="4">
        <v>110788636.17</v>
      </c>
      <c r="L5841" s="5">
        <v>4525001</v>
      </c>
      <c r="M5841" s="6">
        <v>24.483671090000001</v>
      </c>
      <c r="AB5841" s="8" t="s">
        <v>7735</v>
      </c>
    </row>
    <row r="5842" spans="1:28" x14ac:dyDescent="0.35">
      <c r="A5842" t="s">
        <v>4236</v>
      </c>
      <c r="B5842" t="s">
        <v>10310</v>
      </c>
      <c r="C5842" t="s">
        <v>10310</v>
      </c>
      <c r="G5842" s="1">
        <v>9359.9481264065707</v>
      </c>
      <c r="H5842" s="1">
        <v>1.2997817173913</v>
      </c>
      <c r="K5842" s="4">
        <v>110788636.17</v>
      </c>
      <c r="L5842" s="5">
        <v>4525001</v>
      </c>
      <c r="M5842" s="6">
        <v>24.483671090000001</v>
      </c>
      <c r="AB5842" s="8" t="s">
        <v>7735</v>
      </c>
    </row>
    <row r="5843" spans="1:28" x14ac:dyDescent="0.35">
      <c r="A5843" t="s">
        <v>4236</v>
      </c>
      <c r="B5843" t="s">
        <v>10311</v>
      </c>
      <c r="C5843" t="s">
        <v>10311</v>
      </c>
      <c r="G5843" s="1">
        <v>9481.9575794844022</v>
      </c>
      <c r="H5843" s="1">
        <v>1.2939259999999999</v>
      </c>
      <c r="K5843" s="4">
        <v>110788636.17</v>
      </c>
      <c r="L5843" s="5">
        <v>4525001</v>
      </c>
      <c r="M5843" s="6">
        <v>24.483671090000001</v>
      </c>
      <c r="AB5843" s="8" t="s">
        <v>7735</v>
      </c>
    </row>
    <row r="5844" spans="1:28" x14ac:dyDescent="0.35">
      <c r="A5844" t="s">
        <v>4236</v>
      </c>
      <c r="B5844" t="s">
        <v>10312</v>
      </c>
      <c r="C5844" t="s">
        <v>10312</v>
      </c>
      <c r="G5844" s="1">
        <v>9569.7293051680117</v>
      </c>
      <c r="H5844" s="1">
        <v>1.2762800000000001</v>
      </c>
      <c r="K5844" s="4">
        <v>110788636.17</v>
      </c>
      <c r="L5844" s="5">
        <v>4525001</v>
      </c>
      <c r="M5844" s="6">
        <v>24.483671090000001</v>
      </c>
      <c r="AB5844" s="8" t="s">
        <v>7735</v>
      </c>
    </row>
    <row r="5845" spans="1:28" x14ac:dyDescent="0.35">
      <c r="A5845" t="s">
        <v>4236</v>
      </c>
      <c r="B5845" t="s">
        <v>10313</v>
      </c>
      <c r="C5845" t="s">
        <v>10313</v>
      </c>
      <c r="G5845" s="1">
        <v>9423.236056634094</v>
      </c>
      <c r="H5845" s="1">
        <v>1.3095572799999999</v>
      </c>
      <c r="K5845" s="4">
        <v>110788636.17</v>
      </c>
      <c r="L5845" s="5">
        <v>4525001</v>
      </c>
      <c r="M5845" s="6">
        <v>24.483671090000001</v>
      </c>
      <c r="AB5845" s="8" t="s">
        <v>7735</v>
      </c>
    </row>
    <row r="5846" spans="1:28" x14ac:dyDescent="0.35">
      <c r="A5846" t="s">
        <v>4236</v>
      </c>
      <c r="B5846" t="s">
        <v>10314</v>
      </c>
      <c r="C5846" t="s">
        <v>10314</v>
      </c>
      <c r="G5846" s="1">
        <v>9502.169995710181</v>
      </c>
      <c r="H5846" s="1">
        <v>1.300816</v>
      </c>
      <c r="K5846" s="4">
        <v>110788636.17</v>
      </c>
      <c r="L5846" s="5">
        <v>4525001</v>
      </c>
      <c r="M5846" s="6">
        <v>24.483671090000001</v>
      </c>
      <c r="AB5846" s="8" t="s">
        <v>7735</v>
      </c>
    </row>
    <row r="5847" spans="1:28" x14ac:dyDescent="0.35">
      <c r="A5847" t="s">
        <v>4236</v>
      </c>
      <c r="B5847" t="s">
        <v>10315</v>
      </c>
      <c r="C5847" t="s">
        <v>10315</v>
      </c>
      <c r="G5847" s="1">
        <v>9446.6740176825242</v>
      </c>
      <c r="H5847" s="1">
        <v>1.2997174999999901</v>
      </c>
      <c r="K5847" s="4">
        <v>110788636.17</v>
      </c>
      <c r="L5847" s="5">
        <v>4525001</v>
      </c>
      <c r="M5847" s="6">
        <v>24.483671090000001</v>
      </c>
      <c r="AB5847" s="8" t="s">
        <v>7735</v>
      </c>
    </row>
    <row r="5848" spans="1:28" x14ac:dyDescent="0.35">
      <c r="A5848" t="s">
        <v>4236</v>
      </c>
      <c r="B5848" t="s">
        <v>10316</v>
      </c>
      <c r="C5848" t="s">
        <v>10316</v>
      </c>
      <c r="G5848" s="1">
        <v>9410.4946693409238</v>
      </c>
      <c r="H5848" s="1">
        <v>1.3036129166666599</v>
      </c>
      <c r="K5848" s="4">
        <v>110788636.17</v>
      </c>
      <c r="L5848" s="5">
        <v>4525001</v>
      </c>
      <c r="M5848" s="6">
        <v>24.483671090000001</v>
      </c>
      <c r="AB5848" s="8" t="s">
        <v>7735</v>
      </c>
    </row>
    <row r="5849" spans="1:28" x14ac:dyDescent="0.35">
      <c r="A5849" t="s">
        <v>4236</v>
      </c>
      <c r="B5849" t="s">
        <v>10317</v>
      </c>
      <c r="C5849" t="s">
        <v>10317</v>
      </c>
      <c r="G5849" s="1">
        <v>9464.5098195549199</v>
      </c>
      <c r="H5849" s="1">
        <v>1.3000651538461501</v>
      </c>
      <c r="K5849" s="4">
        <v>110788636.17</v>
      </c>
      <c r="L5849" s="5">
        <v>4525001</v>
      </c>
      <c r="M5849" s="6">
        <v>24.483671090000001</v>
      </c>
      <c r="AB5849" s="8" t="s">
        <v>7735</v>
      </c>
    </row>
    <row r="5850" spans="1:28" x14ac:dyDescent="0.35">
      <c r="A5850" t="s">
        <v>4236</v>
      </c>
      <c r="B5850" t="s">
        <v>10318</v>
      </c>
      <c r="C5850" t="s">
        <v>10318</v>
      </c>
      <c r="G5850" s="1">
        <v>9455.9189385052523</v>
      </c>
      <c r="H5850" s="1">
        <v>1.2977012000000001</v>
      </c>
      <c r="K5850" s="4">
        <v>110788636.17</v>
      </c>
      <c r="L5850" s="5">
        <v>4525001</v>
      </c>
      <c r="M5850" s="6">
        <v>24.483671090000001</v>
      </c>
      <c r="AB5850" s="8" t="s">
        <v>7735</v>
      </c>
    </row>
    <row r="5851" spans="1:28" x14ac:dyDescent="0.35">
      <c r="A5851" t="s">
        <v>4236</v>
      </c>
      <c r="B5851" t="s">
        <v>10319</v>
      </c>
      <c r="C5851" t="s">
        <v>10319</v>
      </c>
      <c r="G5851" s="1">
        <v>9460.6686280371596</v>
      </c>
      <c r="H5851" s="1">
        <v>1.2946985</v>
      </c>
      <c r="K5851" s="4">
        <v>110788636.17</v>
      </c>
      <c r="L5851" s="5">
        <v>4525001</v>
      </c>
      <c r="M5851" s="6">
        <v>24.483671090000001</v>
      </c>
      <c r="AB5851" s="8" t="s">
        <v>7735</v>
      </c>
    </row>
    <row r="5852" spans="1:28" x14ac:dyDescent="0.35">
      <c r="A5852" t="s">
        <v>4236</v>
      </c>
      <c r="B5852" t="s">
        <v>10320</v>
      </c>
      <c r="C5852" t="s">
        <v>10320</v>
      </c>
      <c r="G5852" s="1">
        <v>9430.7526494424401</v>
      </c>
      <c r="H5852" s="1">
        <v>1.29579888</v>
      </c>
      <c r="K5852" s="4">
        <v>110788636.17</v>
      </c>
      <c r="L5852" s="5">
        <v>4525001</v>
      </c>
      <c r="M5852" s="6">
        <v>24.483671090000001</v>
      </c>
      <c r="AB5852" s="8" t="s">
        <v>7735</v>
      </c>
    </row>
    <row r="5853" spans="1:28" x14ac:dyDescent="0.35">
      <c r="A5853" t="s">
        <v>4236</v>
      </c>
      <c r="B5853" t="s">
        <v>10321</v>
      </c>
      <c r="C5853" t="s">
        <v>10321</v>
      </c>
      <c r="G5853" s="1">
        <v>9414.8880079144783</v>
      </c>
      <c r="H5853" s="1">
        <v>1.2990923750000001</v>
      </c>
      <c r="K5853" s="4">
        <v>110788636.17</v>
      </c>
      <c r="L5853" s="5">
        <v>4525001</v>
      </c>
      <c r="M5853" s="6">
        <v>24.483671090000001</v>
      </c>
      <c r="AB5853" s="8" t="s">
        <v>7735</v>
      </c>
    </row>
    <row r="5854" spans="1:28" x14ac:dyDescent="0.35">
      <c r="A5854" t="s">
        <v>4236</v>
      </c>
      <c r="B5854" t="s">
        <v>10322</v>
      </c>
      <c r="C5854" t="s">
        <v>10322</v>
      </c>
      <c r="G5854" s="1">
        <v>9446.9970264342846</v>
      </c>
      <c r="H5854" s="1">
        <v>1.2979779999999901</v>
      </c>
      <c r="K5854" s="4">
        <v>110788636.17</v>
      </c>
      <c r="L5854" s="5">
        <v>4525001</v>
      </c>
      <c r="M5854" s="6">
        <v>24.483671090000001</v>
      </c>
      <c r="AB5854" s="8" t="s">
        <v>7735</v>
      </c>
    </row>
    <row r="5855" spans="1:28" x14ac:dyDescent="0.35">
      <c r="A5855" t="s">
        <v>4236</v>
      </c>
      <c r="B5855" t="s">
        <v>10323</v>
      </c>
      <c r="C5855" t="s">
        <v>10323</v>
      </c>
      <c r="G5855" s="1">
        <v>9421.4835903943476</v>
      </c>
      <c r="H5855" s="1">
        <v>1.300384</v>
      </c>
      <c r="K5855" s="4">
        <v>110788636.17</v>
      </c>
      <c r="L5855" s="5">
        <v>4525001</v>
      </c>
      <c r="M5855" s="6">
        <v>24.483671090000001</v>
      </c>
      <c r="AB5855" s="8" t="s">
        <v>7735</v>
      </c>
    </row>
    <row r="5856" spans="1:28" x14ac:dyDescent="0.35">
      <c r="A5856" t="s">
        <v>4236</v>
      </c>
      <c r="B5856" t="s">
        <v>10324</v>
      </c>
      <c r="C5856" t="s">
        <v>10324</v>
      </c>
      <c r="G5856" s="1">
        <v>9435.406449720238</v>
      </c>
      <c r="H5856" s="1">
        <v>1.3008757903225801</v>
      </c>
      <c r="K5856" s="4">
        <v>110788636.17</v>
      </c>
      <c r="L5856" s="5">
        <v>4525001</v>
      </c>
      <c r="M5856" s="6">
        <v>24.483671090000001</v>
      </c>
      <c r="AB5856" s="8" t="s">
        <v>7735</v>
      </c>
    </row>
    <row r="5857" spans="1:28" x14ac:dyDescent="0.35">
      <c r="A5857" t="s">
        <v>4236</v>
      </c>
      <c r="B5857" t="s">
        <v>10325</v>
      </c>
      <c r="C5857" t="s">
        <v>10325</v>
      </c>
      <c r="G5857" s="1">
        <v>-1276.651891459881</v>
      </c>
      <c r="H5857" s="1">
        <v>0</v>
      </c>
      <c r="K5857" s="4">
        <v>110788636.17</v>
      </c>
      <c r="L5857" s="5">
        <v>4525001</v>
      </c>
      <c r="M5857" s="6">
        <v>24.483671090000001</v>
      </c>
      <c r="AB5857" s="8" t="s">
        <v>7735</v>
      </c>
    </row>
    <row r="5858" spans="1:28" x14ac:dyDescent="0.35">
      <c r="A5858" t="s">
        <v>4236</v>
      </c>
      <c r="B5858" t="s">
        <v>10326</v>
      </c>
      <c r="C5858" t="s">
        <v>10326</v>
      </c>
      <c r="G5858" s="1">
        <v>-1268.2899019591698</v>
      </c>
      <c r="H5858" s="1">
        <v>3.6290723815021199E-3</v>
      </c>
      <c r="K5858" s="4">
        <v>110788636.17</v>
      </c>
      <c r="L5858" s="5">
        <v>4525001</v>
      </c>
      <c r="M5858" s="6">
        <v>24.483671090000001</v>
      </c>
      <c r="AB5858" s="8" t="s">
        <v>7735</v>
      </c>
    </row>
    <row r="5859" spans="1:28" x14ac:dyDescent="0.35">
      <c r="A5859" t="s">
        <v>4236</v>
      </c>
      <c r="B5859" t="s">
        <v>10327</v>
      </c>
      <c r="C5859" t="s">
        <v>10327</v>
      </c>
      <c r="G5859" s="1">
        <v>-1302.0859064154979</v>
      </c>
      <c r="H5859" s="1">
        <v>4.1135612439118898E-3</v>
      </c>
      <c r="K5859" s="4">
        <v>110788636.17</v>
      </c>
      <c r="L5859" s="5">
        <v>4525001</v>
      </c>
      <c r="M5859" s="6">
        <v>24.483671090000001</v>
      </c>
      <c r="AB5859" s="8" t="s">
        <v>7735</v>
      </c>
    </row>
    <row r="5860" spans="1:28" x14ac:dyDescent="0.35">
      <c r="A5860" t="s">
        <v>4236</v>
      </c>
      <c r="B5860" t="s">
        <v>10328</v>
      </c>
      <c r="C5860" t="s">
        <v>10328</v>
      </c>
      <c r="G5860" s="1">
        <v>-1340.2039539594396</v>
      </c>
      <c r="H5860" s="1">
        <v>4.5614968731182504E-3</v>
      </c>
      <c r="K5860" s="4">
        <v>110788636.17</v>
      </c>
      <c r="L5860" s="5">
        <v>4525001</v>
      </c>
      <c r="M5860" s="6">
        <v>24.483671090000001</v>
      </c>
      <c r="AB5860" s="8" t="s">
        <v>7735</v>
      </c>
    </row>
    <row r="5861" spans="1:28" x14ac:dyDescent="0.35">
      <c r="A5861" t="s">
        <v>4236</v>
      </c>
      <c r="B5861" t="s">
        <v>10329</v>
      </c>
      <c r="C5861" t="s">
        <v>10329</v>
      </c>
      <c r="G5861" s="1">
        <v>-1286.6876445111843</v>
      </c>
      <c r="H5861" s="1">
        <v>4.0912029651469801E-3</v>
      </c>
      <c r="K5861" s="4">
        <v>110788636.17</v>
      </c>
      <c r="L5861" s="5">
        <v>4525001</v>
      </c>
      <c r="M5861" s="6">
        <v>24.483671090000001</v>
      </c>
      <c r="AB5861" s="8" t="s">
        <v>7735</v>
      </c>
    </row>
    <row r="5862" spans="1:28" x14ac:dyDescent="0.35">
      <c r="A5862" t="s">
        <v>4236</v>
      </c>
      <c r="B5862" t="s">
        <v>10330</v>
      </c>
      <c r="C5862" t="s">
        <v>10330</v>
      </c>
      <c r="G5862" s="1">
        <v>-1273.7694360472744</v>
      </c>
      <c r="H5862" s="1">
        <v>0</v>
      </c>
      <c r="K5862" s="4">
        <v>110788636.17</v>
      </c>
      <c r="L5862" s="5">
        <v>4525001</v>
      </c>
      <c r="M5862" s="6">
        <v>24.483671090000001</v>
      </c>
      <c r="AB5862" s="8" t="s">
        <v>7735</v>
      </c>
    </row>
    <row r="5863" spans="1:28" x14ac:dyDescent="0.35">
      <c r="A5863" t="s">
        <v>4236</v>
      </c>
      <c r="B5863" t="s">
        <v>10331</v>
      </c>
      <c r="C5863" t="s">
        <v>10331</v>
      </c>
      <c r="G5863" s="1">
        <v>-1248.3000807697051</v>
      </c>
      <c r="H5863" s="1">
        <v>3.8131714562035599E-3</v>
      </c>
      <c r="K5863" s="4">
        <v>110788636.17</v>
      </c>
      <c r="L5863" s="5">
        <v>4525001</v>
      </c>
      <c r="M5863" s="6">
        <v>24.483671090000001</v>
      </c>
      <c r="AB5863" s="8" t="s">
        <v>7735</v>
      </c>
    </row>
    <row r="5864" spans="1:28" x14ac:dyDescent="0.35">
      <c r="A5864" t="s">
        <v>4236</v>
      </c>
      <c r="B5864" t="s">
        <v>10332</v>
      </c>
      <c r="C5864" t="s">
        <v>10332</v>
      </c>
      <c r="G5864" s="1">
        <v>-1282.1107651397015</v>
      </c>
      <c r="H5864" s="1">
        <v>3.7205668423417599E-3</v>
      </c>
      <c r="K5864" s="4">
        <v>110788636.17</v>
      </c>
      <c r="L5864" s="5">
        <v>4525001</v>
      </c>
      <c r="M5864" s="6">
        <v>24.483671090000001</v>
      </c>
      <c r="AB5864" s="8" t="s">
        <v>7735</v>
      </c>
    </row>
    <row r="5865" spans="1:28" x14ac:dyDescent="0.35">
      <c r="A5865" t="s">
        <v>4236</v>
      </c>
      <c r="B5865" t="s">
        <v>10333</v>
      </c>
      <c r="C5865" t="s">
        <v>10333</v>
      </c>
      <c r="G5865" s="1">
        <v>-1344.6982174274031</v>
      </c>
      <c r="H5865" s="1">
        <v>3.3955879828884098E-3</v>
      </c>
      <c r="K5865" s="4">
        <v>110788636.17</v>
      </c>
      <c r="L5865" s="5">
        <v>4525001</v>
      </c>
      <c r="M5865" s="6">
        <v>24.483671090000001</v>
      </c>
      <c r="AB5865" s="8" t="s">
        <v>7735</v>
      </c>
    </row>
    <row r="5866" spans="1:28" x14ac:dyDescent="0.35">
      <c r="A5866" t="s">
        <v>4236</v>
      </c>
      <c r="B5866" t="s">
        <v>10334</v>
      </c>
      <c r="C5866" t="s">
        <v>10334</v>
      </c>
      <c r="G5866" s="1">
        <v>-1273.7533780463887</v>
      </c>
      <c r="H5866" s="1">
        <v>3.6192830676729801E-3</v>
      </c>
      <c r="K5866" s="4">
        <v>110788636.17</v>
      </c>
      <c r="L5866" s="5">
        <v>4525001</v>
      </c>
      <c r="M5866" s="6">
        <v>24.483671090000001</v>
      </c>
      <c r="AB5866" s="8" t="s">
        <v>7735</v>
      </c>
    </row>
    <row r="5867" spans="1:28" x14ac:dyDescent="0.35">
      <c r="A5867" t="s">
        <v>4236</v>
      </c>
      <c r="B5867" t="s">
        <v>10335</v>
      </c>
      <c r="C5867" t="s">
        <v>10335</v>
      </c>
      <c r="G5867" s="1">
        <v>-1332.2182600278227</v>
      </c>
      <c r="H5867" s="1">
        <v>4.6407798710585303E-3</v>
      </c>
      <c r="K5867" s="4">
        <v>110788636.17</v>
      </c>
      <c r="L5867" s="5">
        <v>4525001</v>
      </c>
      <c r="M5867" s="6">
        <v>24.483671090000001</v>
      </c>
      <c r="AB5867" s="8" t="s">
        <v>7735</v>
      </c>
    </row>
    <row r="5868" spans="1:28" x14ac:dyDescent="0.35">
      <c r="A5868" t="s">
        <v>4236</v>
      </c>
      <c r="B5868" t="s">
        <v>10336</v>
      </c>
      <c r="C5868" t="s">
        <v>10336</v>
      </c>
      <c r="G5868" s="1">
        <v>-1354.568633917567</v>
      </c>
      <c r="H5868" s="1">
        <v>4.4226818847399301E-3</v>
      </c>
      <c r="K5868" s="4">
        <v>110788636.17</v>
      </c>
      <c r="L5868" s="5">
        <v>4525001</v>
      </c>
      <c r="M5868" s="6">
        <v>24.483671090000001</v>
      </c>
      <c r="AB5868" s="8" t="s">
        <v>7735</v>
      </c>
    </row>
    <row r="5869" spans="1:28" x14ac:dyDescent="0.35">
      <c r="A5869" t="s">
        <v>4236</v>
      </c>
      <c r="B5869" t="s">
        <v>10337</v>
      </c>
      <c r="C5869" t="s">
        <v>10337</v>
      </c>
      <c r="G5869" s="1">
        <v>-1287.1622701207659</v>
      </c>
      <c r="H5869" s="1">
        <v>3.8243120172548402E-3</v>
      </c>
      <c r="K5869" s="4">
        <v>110788636.17</v>
      </c>
      <c r="L5869" s="5">
        <v>4525001</v>
      </c>
      <c r="M5869" s="6">
        <v>24.483671090000001</v>
      </c>
      <c r="AB5869" s="8" t="s">
        <v>7735</v>
      </c>
    </row>
    <row r="5870" spans="1:28" x14ac:dyDescent="0.35">
      <c r="A5870" t="s">
        <v>4236</v>
      </c>
      <c r="B5870" t="s">
        <v>10338</v>
      </c>
      <c r="C5870" t="s">
        <v>10338</v>
      </c>
      <c r="G5870" s="1">
        <v>-1333.1628381822427</v>
      </c>
      <c r="H5870" s="1">
        <v>4.1023293733636196E-3</v>
      </c>
      <c r="K5870" s="4">
        <v>110788636.17</v>
      </c>
      <c r="L5870" s="5">
        <v>4525001</v>
      </c>
      <c r="M5870" s="6">
        <v>24.483671090000001</v>
      </c>
      <c r="AB5870" s="8" t="s">
        <v>7735</v>
      </c>
    </row>
    <row r="5871" spans="1:28" x14ac:dyDescent="0.35">
      <c r="A5871" t="s">
        <v>4236</v>
      </c>
      <c r="B5871" t="s">
        <v>10339</v>
      </c>
      <c r="C5871" t="s">
        <v>10339</v>
      </c>
      <c r="G5871" s="1">
        <v>-1367.5805323816596</v>
      </c>
      <c r="H5871" s="1">
        <v>4.4604153065392199E-3</v>
      </c>
      <c r="K5871" s="4">
        <v>110788636.17</v>
      </c>
      <c r="L5871" s="5">
        <v>4525001</v>
      </c>
      <c r="M5871" s="6">
        <v>24.483671090000001</v>
      </c>
      <c r="AB5871" s="8" t="s">
        <v>7735</v>
      </c>
    </row>
    <row r="5872" spans="1:28" x14ac:dyDescent="0.35">
      <c r="A5872" t="s">
        <v>4236</v>
      </c>
      <c r="B5872" t="s">
        <v>10340</v>
      </c>
      <c r="C5872" t="s">
        <v>10340</v>
      </c>
      <c r="G5872" s="1">
        <v>-1323.291610307326</v>
      </c>
      <c r="H5872" s="1">
        <v>2.86942651760383E-3</v>
      </c>
      <c r="K5872" s="4">
        <v>110788636.17</v>
      </c>
      <c r="L5872" s="5">
        <v>4525001</v>
      </c>
      <c r="M5872" s="6">
        <v>24.483671090000001</v>
      </c>
      <c r="AB5872" s="8" t="s">
        <v>7735</v>
      </c>
    </row>
    <row r="5873" spans="1:28" x14ac:dyDescent="0.35">
      <c r="A5873" t="s">
        <v>4236</v>
      </c>
      <c r="B5873" t="s">
        <v>10341</v>
      </c>
      <c r="C5873" t="s">
        <v>10341</v>
      </c>
      <c r="G5873" s="1">
        <v>-1326.881468444969</v>
      </c>
      <c r="H5873" s="1">
        <v>4.1335810088531802E-3</v>
      </c>
      <c r="K5873" s="4">
        <v>110788636.17</v>
      </c>
      <c r="L5873" s="5">
        <v>4525001</v>
      </c>
      <c r="M5873" s="6">
        <v>24.483671090000001</v>
      </c>
      <c r="AB5873" s="8" t="s">
        <v>7735</v>
      </c>
    </row>
    <row r="5874" spans="1:28" x14ac:dyDescent="0.35">
      <c r="A5874" t="s">
        <v>4236</v>
      </c>
      <c r="B5874" t="s">
        <v>10342</v>
      </c>
      <c r="C5874" t="s">
        <v>10342</v>
      </c>
      <c r="G5874" s="1">
        <v>-1265.4446098657722</v>
      </c>
      <c r="H5874" s="1">
        <v>2.5447247878648501E-3</v>
      </c>
      <c r="K5874" s="4">
        <v>110788636.17</v>
      </c>
      <c r="L5874" s="5">
        <v>4525001</v>
      </c>
      <c r="M5874" s="6">
        <v>24.483671090000001</v>
      </c>
      <c r="AB5874" s="8" t="s">
        <v>7735</v>
      </c>
    </row>
    <row r="5875" spans="1:28" x14ac:dyDescent="0.35">
      <c r="A5875" t="s">
        <v>4236</v>
      </c>
      <c r="B5875" t="s">
        <v>10343</v>
      </c>
      <c r="C5875" t="s">
        <v>10343</v>
      </c>
      <c r="G5875" s="1">
        <v>-1299.0915729755832</v>
      </c>
      <c r="H5875" s="1">
        <v>3.0922667205812498E-3</v>
      </c>
      <c r="K5875" s="4">
        <v>110788636.17</v>
      </c>
      <c r="L5875" s="5">
        <v>4525001</v>
      </c>
      <c r="M5875" s="6">
        <v>24.483671090000001</v>
      </c>
      <c r="AB5875" s="8" t="s">
        <v>7735</v>
      </c>
    </row>
    <row r="5876" spans="1:28" x14ac:dyDescent="0.35">
      <c r="A5876" t="s">
        <v>4236</v>
      </c>
      <c r="B5876" t="s">
        <v>10344</v>
      </c>
      <c r="C5876" t="s">
        <v>10344</v>
      </c>
      <c r="G5876" s="1">
        <v>-1328.9884131895831</v>
      </c>
      <c r="H5876" s="1">
        <v>4.2543988185503399E-3</v>
      </c>
      <c r="K5876" s="4">
        <v>110788636.17</v>
      </c>
      <c r="L5876" s="5">
        <v>4525001</v>
      </c>
      <c r="M5876" s="6">
        <v>24.483671090000001</v>
      </c>
      <c r="AB5876" s="8" t="s">
        <v>7735</v>
      </c>
    </row>
    <row r="5877" spans="1:28" x14ac:dyDescent="0.35">
      <c r="A5877" t="s">
        <v>4236</v>
      </c>
      <c r="B5877" t="s">
        <v>10345</v>
      </c>
      <c r="C5877" t="s">
        <v>10345</v>
      </c>
      <c r="G5877" s="1">
        <v>-1337.0343598159816</v>
      </c>
      <c r="H5877" s="1">
        <v>3.6654606446285998E-3</v>
      </c>
      <c r="K5877" s="4">
        <v>110788636.17</v>
      </c>
      <c r="L5877" s="5">
        <v>4525001</v>
      </c>
      <c r="M5877" s="6">
        <v>24.483671090000001</v>
      </c>
      <c r="AB5877" s="8" t="s">
        <v>7735</v>
      </c>
    </row>
    <row r="5878" spans="1:28" x14ac:dyDescent="0.35">
      <c r="A5878" t="s">
        <v>4236</v>
      </c>
      <c r="B5878" t="s">
        <v>10346</v>
      </c>
      <c r="C5878" t="s">
        <v>10346</v>
      </c>
      <c r="G5878" s="1">
        <v>-1245.5485953364732</v>
      </c>
      <c r="H5878" s="1">
        <v>2.9216293101259399E-3</v>
      </c>
      <c r="K5878" s="4">
        <v>110788636.17</v>
      </c>
      <c r="L5878" s="5">
        <v>4525001</v>
      </c>
      <c r="M5878" s="6">
        <v>24.483671090000001</v>
      </c>
      <c r="AB5878" s="8" t="s">
        <v>7735</v>
      </c>
    </row>
    <row r="5879" spans="1:28" x14ac:dyDescent="0.35">
      <c r="A5879" t="s">
        <v>4236</v>
      </c>
      <c r="B5879" t="s">
        <v>10347</v>
      </c>
      <c r="C5879" t="s">
        <v>10347</v>
      </c>
      <c r="G5879" s="1">
        <v>-1283.7651895034521</v>
      </c>
      <c r="H5879" s="1">
        <v>3.2048349755551598E-3</v>
      </c>
      <c r="K5879" s="4">
        <v>110788636.17</v>
      </c>
      <c r="L5879" s="5">
        <v>4525001</v>
      </c>
      <c r="M5879" s="6">
        <v>24.483671090000001</v>
      </c>
      <c r="AB5879" s="8" t="s">
        <v>7735</v>
      </c>
    </row>
    <row r="5880" spans="1:28" x14ac:dyDescent="0.35">
      <c r="A5880" t="s">
        <v>4236</v>
      </c>
      <c r="B5880" t="s">
        <v>10348</v>
      </c>
      <c r="C5880" t="s">
        <v>10348</v>
      </c>
      <c r="G5880" s="1">
        <v>-1270.8967317414529</v>
      </c>
      <c r="H5880" s="1">
        <v>0</v>
      </c>
      <c r="K5880" s="4">
        <v>110788636.17</v>
      </c>
      <c r="L5880" s="5">
        <v>4525001</v>
      </c>
      <c r="M5880" s="6">
        <v>24.483671090000001</v>
      </c>
      <c r="AB5880" s="8" t="s">
        <v>7735</v>
      </c>
    </row>
    <row r="5881" spans="1:28" x14ac:dyDescent="0.35">
      <c r="A5881" t="s">
        <v>4236</v>
      </c>
      <c r="B5881" t="s">
        <v>10349</v>
      </c>
      <c r="C5881" t="s">
        <v>10349</v>
      </c>
      <c r="G5881" s="1">
        <v>-1279.2047262257538</v>
      </c>
      <c r="H5881" s="1">
        <v>2.7931064584731701E-3</v>
      </c>
      <c r="K5881" s="4">
        <v>110788636.17</v>
      </c>
      <c r="L5881" s="5">
        <v>4525001</v>
      </c>
      <c r="M5881" s="6">
        <v>24.483671090000001</v>
      </c>
      <c r="AB5881" s="8" t="s">
        <v>7735</v>
      </c>
    </row>
    <row r="5882" spans="1:28" x14ac:dyDescent="0.35">
      <c r="A5882" t="s">
        <v>4236</v>
      </c>
      <c r="B5882" t="s">
        <v>10350</v>
      </c>
      <c r="C5882" t="s">
        <v>10350</v>
      </c>
      <c r="G5882" s="1">
        <v>-1341.5027337145914</v>
      </c>
      <c r="H5882" s="1">
        <v>2.3737697977567599E-3</v>
      </c>
      <c r="K5882" s="4">
        <v>110788636.17</v>
      </c>
      <c r="L5882" s="5">
        <v>4525001</v>
      </c>
      <c r="M5882" s="6">
        <v>24.483671090000001</v>
      </c>
      <c r="AB5882" s="8" t="s">
        <v>7735</v>
      </c>
    </row>
    <row r="5883" spans="1:28" x14ac:dyDescent="0.35">
      <c r="A5883" t="s">
        <v>4236</v>
      </c>
      <c r="B5883" t="s">
        <v>10351</v>
      </c>
      <c r="C5883" t="s">
        <v>10351</v>
      </c>
      <c r="G5883" s="1">
        <v>-1270.8873876353618</v>
      </c>
      <c r="H5883" s="1">
        <v>2.7089336471178898E-3</v>
      </c>
      <c r="K5883" s="4">
        <v>110788636.17</v>
      </c>
      <c r="L5883" s="5">
        <v>4525001</v>
      </c>
      <c r="M5883" s="6">
        <v>24.483671090000001</v>
      </c>
      <c r="AB5883" s="8" t="s">
        <v>7735</v>
      </c>
    </row>
    <row r="5884" spans="1:28" x14ac:dyDescent="0.35">
      <c r="A5884" t="s">
        <v>4236</v>
      </c>
      <c r="B5884" t="s">
        <v>10352</v>
      </c>
      <c r="C5884" t="s">
        <v>10352</v>
      </c>
      <c r="G5884" s="1">
        <v>-1329.0855930879904</v>
      </c>
      <c r="H5884" s="1">
        <v>3.78293904170878E-3</v>
      </c>
      <c r="K5884" s="4">
        <v>110788636.17</v>
      </c>
      <c r="L5884" s="5">
        <v>4525001</v>
      </c>
      <c r="M5884" s="6">
        <v>24.483671090000001</v>
      </c>
      <c r="AB5884" s="8" t="s">
        <v>7735</v>
      </c>
    </row>
    <row r="5885" spans="1:28" x14ac:dyDescent="0.35">
      <c r="A5885" t="s">
        <v>4236</v>
      </c>
      <c r="B5885" t="s">
        <v>10353</v>
      </c>
      <c r="C5885" t="s">
        <v>10353</v>
      </c>
      <c r="G5885" s="1">
        <v>-1284.236853400241</v>
      </c>
      <c r="H5885" s="1">
        <v>2.94515896707594E-3</v>
      </c>
      <c r="K5885" s="4">
        <v>110788636.17</v>
      </c>
      <c r="L5885" s="5">
        <v>4525001</v>
      </c>
      <c r="M5885" s="6">
        <v>24.483671090000001</v>
      </c>
      <c r="AB5885" s="8" t="s">
        <v>7735</v>
      </c>
    </row>
    <row r="5886" spans="1:28" x14ac:dyDescent="0.35">
      <c r="A5886" t="s">
        <v>4236</v>
      </c>
      <c r="B5886" t="s">
        <v>10354</v>
      </c>
      <c r="C5886" t="s">
        <v>10354</v>
      </c>
      <c r="G5886" s="1">
        <v>-1351.3304174380751</v>
      </c>
      <c r="H5886" s="1">
        <v>3.5462441751810598E-3</v>
      </c>
      <c r="K5886" s="4">
        <v>110788636.17</v>
      </c>
      <c r="L5886" s="5">
        <v>4525001</v>
      </c>
      <c r="M5886" s="6">
        <v>24.483671090000001</v>
      </c>
      <c r="AB5886" s="8" t="s">
        <v>7735</v>
      </c>
    </row>
    <row r="5887" spans="1:28" x14ac:dyDescent="0.35">
      <c r="A5887" t="s">
        <v>4236</v>
      </c>
      <c r="B5887" t="s">
        <v>10355</v>
      </c>
      <c r="C5887" t="s">
        <v>10355</v>
      </c>
      <c r="G5887" s="1">
        <v>-1330.0243408548736</v>
      </c>
      <c r="H5887" s="1">
        <v>3.2246838288106901E-3</v>
      </c>
      <c r="K5887" s="4">
        <v>110788636.17</v>
      </c>
      <c r="L5887" s="5">
        <v>4525001</v>
      </c>
      <c r="M5887" s="6">
        <v>24.483671090000001</v>
      </c>
      <c r="AB5887" s="8" t="s">
        <v>7735</v>
      </c>
    </row>
    <row r="5888" spans="1:28" x14ac:dyDescent="0.35">
      <c r="A5888" t="s">
        <v>4236</v>
      </c>
      <c r="B5888" t="s">
        <v>10356</v>
      </c>
      <c r="C5888" t="s">
        <v>10356</v>
      </c>
      <c r="G5888" s="1">
        <v>-1320.1931792522921</v>
      </c>
      <c r="H5888" s="1">
        <v>1.8269906382708001E-3</v>
      </c>
      <c r="K5888" s="4">
        <v>110788636.17</v>
      </c>
      <c r="L5888" s="5">
        <v>4525001</v>
      </c>
      <c r="M5888" s="6">
        <v>24.483671090000001</v>
      </c>
      <c r="AB5888" s="8" t="s">
        <v>7735</v>
      </c>
    </row>
    <row r="5889" spans="1:28" x14ac:dyDescent="0.35">
      <c r="A5889" t="s">
        <v>4236</v>
      </c>
      <c r="B5889" t="s">
        <v>10357</v>
      </c>
      <c r="C5889" t="s">
        <v>10357</v>
      </c>
      <c r="G5889" s="1">
        <v>-1364.2793308109258</v>
      </c>
      <c r="H5889" s="1">
        <v>3.5883031946029602E-3</v>
      </c>
      <c r="K5889" s="4">
        <v>110788636.17</v>
      </c>
      <c r="L5889" s="5">
        <v>4525001</v>
      </c>
      <c r="M5889" s="6">
        <v>24.483671090000001</v>
      </c>
      <c r="AB5889" s="8" t="s">
        <v>7735</v>
      </c>
    </row>
    <row r="5890" spans="1:28" x14ac:dyDescent="0.35">
      <c r="A5890" t="s">
        <v>4236</v>
      </c>
      <c r="B5890" t="s">
        <v>10358</v>
      </c>
      <c r="C5890" t="s">
        <v>10358</v>
      </c>
      <c r="G5890" s="1">
        <v>-1323.7727857321374</v>
      </c>
      <c r="H5890" s="1">
        <v>3.2750784479799399E-3</v>
      </c>
      <c r="K5890" s="4">
        <v>110788636.17</v>
      </c>
      <c r="L5890" s="5">
        <v>4525001</v>
      </c>
      <c r="M5890" s="6">
        <v>24.483671090000001</v>
      </c>
      <c r="AB5890" s="8" t="s">
        <v>7735</v>
      </c>
    </row>
    <row r="5891" spans="1:28" x14ac:dyDescent="0.35">
      <c r="A5891" t="s">
        <v>4236</v>
      </c>
      <c r="B5891" t="s">
        <v>10359</v>
      </c>
      <c r="C5891" t="s">
        <v>10359</v>
      </c>
      <c r="G5891" s="1">
        <v>-1262.6088817712446</v>
      </c>
      <c r="H5891" s="1">
        <v>1.5044755558354401E-3</v>
      </c>
      <c r="K5891" s="4">
        <v>110788636.17</v>
      </c>
      <c r="L5891" s="5">
        <v>4525001</v>
      </c>
      <c r="M5891" s="6">
        <v>24.483671090000001</v>
      </c>
      <c r="AB5891" s="8" t="s">
        <v>7735</v>
      </c>
    </row>
    <row r="5892" spans="1:28" x14ac:dyDescent="0.35">
      <c r="A5892" t="s">
        <v>4236</v>
      </c>
      <c r="B5892" t="s">
        <v>10360</v>
      </c>
      <c r="C5892" t="s">
        <v>10360</v>
      </c>
      <c r="G5892" s="1">
        <v>-1277.0560846458845</v>
      </c>
      <c r="H5892" s="1">
        <v>3.74033265173314E-3</v>
      </c>
      <c r="K5892" s="4">
        <v>110788636.17</v>
      </c>
      <c r="L5892" s="5">
        <v>4525001</v>
      </c>
      <c r="M5892" s="6">
        <v>24.483671090000001</v>
      </c>
      <c r="AB5892" s="8" t="s">
        <v>7735</v>
      </c>
    </row>
    <row r="5893" spans="1:28" x14ac:dyDescent="0.35">
      <c r="A5893" t="s">
        <v>4236</v>
      </c>
      <c r="B5893" t="s">
        <v>10361</v>
      </c>
      <c r="C5893" t="s">
        <v>10361</v>
      </c>
      <c r="G5893" s="1">
        <v>-1296.1075565211563</v>
      </c>
      <c r="H5893" s="1">
        <v>2.1702573947179299E-3</v>
      </c>
      <c r="K5893" s="4">
        <v>110788636.17</v>
      </c>
      <c r="L5893" s="5">
        <v>4525001</v>
      </c>
      <c r="M5893" s="6">
        <v>24.483671090000001</v>
      </c>
      <c r="AB5893" s="8" t="s">
        <v>7735</v>
      </c>
    </row>
    <row r="5894" spans="1:28" x14ac:dyDescent="0.35">
      <c r="A5894" t="s">
        <v>4236</v>
      </c>
      <c r="B5894" t="s">
        <v>10362</v>
      </c>
      <c r="C5894" t="s">
        <v>10362</v>
      </c>
      <c r="G5894" s="1">
        <v>-1325.8702243831272</v>
      </c>
      <c r="H5894" s="1">
        <v>3.4608216079328401E-3</v>
      </c>
      <c r="K5894" s="4">
        <v>110788636.17</v>
      </c>
      <c r="L5894" s="5">
        <v>4525001</v>
      </c>
      <c r="M5894" s="6">
        <v>24.483671090000001</v>
      </c>
      <c r="AB5894" s="8" t="s">
        <v>7735</v>
      </c>
    </row>
    <row r="5895" spans="1:28" x14ac:dyDescent="0.35">
      <c r="A5895" t="s">
        <v>4236</v>
      </c>
      <c r="B5895" t="s">
        <v>10363</v>
      </c>
      <c r="C5895" t="s">
        <v>10363</v>
      </c>
      <c r="G5895" s="1">
        <v>-1242.8061970655024</v>
      </c>
      <c r="H5895" s="1">
        <v>2.1508185854872998E-3</v>
      </c>
      <c r="K5895" s="4">
        <v>110788636.17</v>
      </c>
      <c r="L5895" s="5">
        <v>4525001</v>
      </c>
      <c r="M5895" s="6">
        <v>24.483671090000001</v>
      </c>
      <c r="AB5895" s="8" t="s">
        <v>7735</v>
      </c>
    </row>
    <row r="5896" spans="1:28" x14ac:dyDescent="0.35">
      <c r="A5896" t="s">
        <v>4236</v>
      </c>
      <c r="B5896" t="s">
        <v>10364</v>
      </c>
      <c r="C5896" t="s">
        <v>10364</v>
      </c>
      <c r="G5896" s="1">
        <v>-1333.8759965676973</v>
      </c>
      <c r="H5896" s="1">
        <v>2.8862546512223699E-3</v>
      </c>
      <c r="K5896" s="4">
        <v>110788636.17</v>
      </c>
      <c r="L5896" s="5">
        <v>4525001</v>
      </c>
      <c r="M5896" s="6">
        <v>24.483671090000001</v>
      </c>
      <c r="AB5896" s="8" t="s">
        <v>7735</v>
      </c>
    </row>
    <row r="5897" spans="1:28" x14ac:dyDescent="0.35">
      <c r="A5897" t="s">
        <v>4236</v>
      </c>
      <c r="B5897" t="s">
        <v>10365</v>
      </c>
      <c r="C5897" t="s">
        <v>10365</v>
      </c>
      <c r="G5897" s="1">
        <v>-1280.8526798629175</v>
      </c>
      <c r="H5897" s="1">
        <v>2.4399601338769799E-3</v>
      </c>
      <c r="K5897" s="4">
        <v>110788636.17</v>
      </c>
      <c r="L5897" s="5">
        <v>4525001</v>
      </c>
      <c r="M5897" s="6">
        <v>24.483671090000001</v>
      </c>
      <c r="AB5897" s="8" t="s">
        <v>7735</v>
      </c>
    </row>
    <row r="5898" spans="1:28" x14ac:dyDescent="0.35">
      <c r="A5898" t="s">
        <v>4236</v>
      </c>
      <c r="B5898" t="s">
        <v>10366</v>
      </c>
      <c r="C5898" t="s">
        <v>10366</v>
      </c>
      <c r="G5898" s="1">
        <v>-1268.0337346090523</v>
      </c>
      <c r="H5898" s="1">
        <v>0</v>
      </c>
      <c r="K5898" s="4">
        <v>110788636.17</v>
      </c>
      <c r="L5898" s="5">
        <v>4525001</v>
      </c>
      <c r="M5898" s="6">
        <v>24.483671090000001</v>
      </c>
      <c r="AB5898" s="8" t="s">
        <v>7735</v>
      </c>
    </row>
    <row r="5899" spans="1:28" x14ac:dyDescent="0.35">
      <c r="A5899" t="s">
        <v>4236</v>
      </c>
      <c r="B5899" t="s">
        <v>10367</v>
      </c>
      <c r="C5899" t="s">
        <v>10367</v>
      </c>
      <c r="G5899" s="1">
        <v>-1276.308556390429</v>
      </c>
      <c r="H5899" s="1">
        <v>1.9982393164359601E-3</v>
      </c>
      <c r="K5899" s="4">
        <v>110788636.17</v>
      </c>
      <c r="L5899" s="5">
        <v>4525001</v>
      </c>
      <c r="M5899" s="6">
        <v>24.483671090000001</v>
      </c>
      <c r="AB5899" s="8" t="s">
        <v>7735</v>
      </c>
    </row>
    <row r="5900" spans="1:28" x14ac:dyDescent="0.35">
      <c r="A5900" t="s">
        <v>4236</v>
      </c>
      <c r="B5900" t="s">
        <v>10368</v>
      </c>
      <c r="C5900" t="s">
        <v>10368</v>
      </c>
      <c r="G5900" s="1">
        <v>-1268.0310592239609</v>
      </c>
      <c r="H5900" s="1">
        <v>1.9359462949328E-3</v>
      </c>
      <c r="K5900" s="4">
        <v>110788636.17</v>
      </c>
      <c r="L5900" s="5">
        <v>4525001</v>
      </c>
      <c r="M5900" s="6">
        <v>24.483671090000001</v>
      </c>
      <c r="AB5900" s="8" t="s">
        <v>7735</v>
      </c>
    </row>
    <row r="5901" spans="1:28" x14ac:dyDescent="0.35">
      <c r="A5901" t="s">
        <v>4236</v>
      </c>
      <c r="B5901" t="s">
        <v>10369</v>
      </c>
      <c r="C5901" t="s">
        <v>10369</v>
      </c>
      <c r="G5901" s="1">
        <v>-1338.3186269002497</v>
      </c>
      <c r="H5901" s="1">
        <v>1.51354320810741E-3</v>
      </c>
      <c r="K5901" s="4">
        <v>110788636.17</v>
      </c>
      <c r="L5901" s="5">
        <v>4525001</v>
      </c>
      <c r="M5901" s="6">
        <v>24.483671090000001</v>
      </c>
      <c r="AB5901" s="8" t="s">
        <v>7735</v>
      </c>
    </row>
    <row r="5902" spans="1:28" x14ac:dyDescent="0.35">
      <c r="A5902" t="s">
        <v>4236</v>
      </c>
      <c r="B5902" t="s">
        <v>10370</v>
      </c>
      <c r="C5902" t="s">
        <v>10370</v>
      </c>
      <c r="G5902" s="1">
        <v>-1281.3213985331081</v>
      </c>
      <c r="H5902" s="1">
        <v>2.2001348829387298E-3</v>
      </c>
      <c r="K5902" s="4">
        <v>110788636.17</v>
      </c>
      <c r="L5902" s="5">
        <v>4525001</v>
      </c>
      <c r="M5902" s="6">
        <v>24.483671090000001</v>
      </c>
      <c r="AB5902" s="8" t="s">
        <v>7735</v>
      </c>
    </row>
    <row r="5903" spans="1:28" x14ac:dyDescent="0.35">
      <c r="A5903" t="s">
        <v>4236</v>
      </c>
      <c r="B5903" t="s">
        <v>10371</v>
      </c>
      <c r="C5903" t="s">
        <v>10371</v>
      </c>
      <c r="G5903" s="1">
        <v>-1325.9639627140448</v>
      </c>
      <c r="H5903" s="1">
        <v>3.0424935318223299E-3</v>
      </c>
      <c r="K5903" s="4">
        <v>110788636.17</v>
      </c>
      <c r="L5903" s="5">
        <v>4525001</v>
      </c>
      <c r="M5903" s="6">
        <v>24.483671090000001</v>
      </c>
      <c r="AB5903" s="8" t="s">
        <v>7735</v>
      </c>
    </row>
    <row r="5904" spans="1:28" x14ac:dyDescent="0.35">
      <c r="A5904" t="s">
        <v>4236</v>
      </c>
      <c r="B5904" t="s">
        <v>10372</v>
      </c>
      <c r="C5904" t="s">
        <v>10372</v>
      </c>
      <c r="G5904" s="1">
        <v>-1348.1037989598053</v>
      </c>
      <c r="H5904" s="1">
        <v>2.7982868701553702E-3</v>
      </c>
      <c r="K5904" s="4">
        <v>110788636.17</v>
      </c>
      <c r="L5904" s="5">
        <v>4525001</v>
      </c>
      <c r="M5904" s="6">
        <v>24.483671090000001</v>
      </c>
      <c r="AB5904" s="8" t="s">
        <v>7735</v>
      </c>
    </row>
    <row r="5905" spans="1:28" x14ac:dyDescent="0.35">
      <c r="A5905" t="s">
        <v>4236</v>
      </c>
      <c r="B5905" t="s">
        <v>10373</v>
      </c>
      <c r="C5905" t="s">
        <v>10373</v>
      </c>
      <c r="G5905" s="1">
        <v>-1326.8969133494261</v>
      </c>
      <c r="H5905" s="1">
        <v>2.48240331831961E-3</v>
      </c>
      <c r="K5905" s="4">
        <v>110788636.17</v>
      </c>
      <c r="L5905" s="5">
        <v>4525001</v>
      </c>
      <c r="M5905" s="6">
        <v>24.483671090000001</v>
      </c>
      <c r="AB5905" s="8" t="s">
        <v>7735</v>
      </c>
    </row>
    <row r="5906" spans="1:28" x14ac:dyDescent="0.35">
      <c r="A5906" t="s">
        <v>4236</v>
      </c>
      <c r="B5906" t="s">
        <v>10374</v>
      </c>
      <c r="C5906" t="s">
        <v>10374</v>
      </c>
      <c r="G5906" s="1">
        <v>-1317.1056177376479</v>
      </c>
      <c r="H5906" s="1">
        <v>9.7626321129979396E-4</v>
      </c>
      <c r="K5906" s="4">
        <v>110788636.17</v>
      </c>
      <c r="L5906" s="5">
        <v>4525001</v>
      </c>
      <c r="M5906" s="6">
        <v>24.483671090000001</v>
      </c>
      <c r="AB5906" s="8" t="s">
        <v>7735</v>
      </c>
    </row>
    <row r="5907" spans="1:28" x14ac:dyDescent="0.35">
      <c r="A5907" t="s">
        <v>4236</v>
      </c>
      <c r="B5907" t="s">
        <v>10375</v>
      </c>
      <c r="C5907" t="s">
        <v>10375</v>
      </c>
      <c r="G5907" s="1">
        <v>-1320.675014996054</v>
      </c>
      <c r="H5907" s="1">
        <v>2.5480004858275201E-3</v>
      </c>
      <c r="K5907" s="4">
        <v>110788636.17</v>
      </c>
      <c r="L5907" s="5">
        <v>4525001</v>
      </c>
      <c r="M5907" s="6">
        <v>24.483671090000001</v>
      </c>
      <c r="AB5907" s="8" t="s">
        <v>7735</v>
      </c>
    </row>
    <row r="5908" spans="1:28" x14ac:dyDescent="0.35">
      <c r="A5908" t="s">
        <v>4236</v>
      </c>
      <c r="B5908" t="s">
        <v>10376</v>
      </c>
      <c r="C5908" t="s">
        <v>10376</v>
      </c>
      <c r="G5908" s="1">
        <v>-1360.9900679811012</v>
      </c>
      <c r="H5908" s="1">
        <v>2.84436714729446E-3</v>
      </c>
      <c r="K5908" s="4">
        <v>110788636.17</v>
      </c>
      <c r="L5908" s="5">
        <v>4525001</v>
      </c>
      <c r="M5908" s="6">
        <v>24.483671090000001</v>
      </c>
      <c r="AB5908" s="8" t="s">
        <v>7735</v>
      </c>
    </row>
    <row r="5909" spans="1:28" x14ac:dyDescent="0.35">
      <c r="A5909" t="s">
        <v>4236</v>
      </c>
      <c r="B5909" t="s">
        <v>10377</v>
      </c>
      <c r="C5909" t="s">
        <v>10377</v>
      </c>
      <c r="G5909" s="1">
        <v>-1259.7826748597424</v>
      </c>
      <c r="H5909" s="1">
        <v>6.6125412374547102E-4</v>
      </c>
      <c r="K5909" s="4">
        <v>110788636.17</v>
      </c>
      <c r="L5909" s="5">
        <v>4525001</v>
      </c>
      <c r="M5909" s="6">
        <v>24.483671090000001</v>
      </c>
      <c r="AB5909" s="8" t="s">
        <v>7735</v>
      </c>
    </row>
    <row r="5910" spans="1:28" x14ac:dyDescent="0.35">
      <c r="A5910" t="s">
        <v>4236</v>
      </c>
      <c r="B5910" t="s">
        <v>10378</v>
      </c>
      <c r="C5910" t="s">
        <v>10378</v>
      </c>
      <c r="G5910" s="1">
        <v>-1274.1755649131917</v>
      </c>
      <c r="H5910" s="1">
        <v>3.05899382723654E-3</v>
      </c>
      <c r="K5910" s="4">
        <v>110788636.17</v>
      </c>
      <c r="L5910" s="5">
        <v>4525001</v>
      </c>
      <c r="M5910" s="6">
        <v>24.483671090000001</v>
      </c>
      <c r="AB5910" s="8" t="s">
        <v>7735</v>
      </c>
    </row>
    <row r="5911" spans="1:28" x14ac:dyDescent="0.35">
      <c r="A5911" t="s">
        <v>4236</v>
      </c>
      <c r="B5911" t="s">
        <v>10379</v>
      </c>
      <c r="C5911" t="s">
        <v>10379</v>
      </c>
      <c r="G5911" s="1">
        <v>-1293.1338097103196</v>
      </c>
      <c r="H5911" s="1">
        <v>1.4328072347728901E-3</v>
      </c>
      <c r="K5911" s="4">
        <v>110788636.17</v>
      </c>
      <c r="L5911" s="5">
        <v>4525001</v>
      </c>
      <c r="M5911" s="6">
        <v>24.483671090000001</v>
      </c>
      <c r="AB5911" s="8" t="s">
        <v>7735</v>
      </c>
    </row>
    <row r="5912" spans="1:28" x14ac:dyDescent="0.35">
      <c r="A5912" t="s">
        <v>4236</v>
      </c>
      <c r="B5912" t="s">
        <v>10380</v>
      </c>
      <c r="C5912" t="s">
        <v>10380</v>
      </c>
      <c r="G5912" s="1">
        <v>-1322.7629969669235</v>
      </c>
      <c r="H5912" s="1">
        <v>2.7841077735324899E-3</v>
      </c>
      <c r="K5912" s="4">
        <v>110788636.17</v>
      </c>
      <c r="L5912" s="5">
        <v>4525001</v>
      </c>
      <c r="M5912" s="6">
        <v>24.483671090000001</v>
      </c>
      <c r="AB5912" s="8" t="s">
        <v>7735</v>
      </c>
    </row>
    <row r="5913" spans="1:28" x14ac:dyDescent="0.35">
      <c r="A5913" t="s">
        <v>4236</v>
      </c>
      <c r="B5913" t="s">
        <v>10381</v>
      </c>
      <c r="C5913" t="s">
        <v>10381</v>
      </c>
      <c r="G5913" s="1">
        <v>-1247.7458235580086</v>
      </c>
      <c r="H5913" s="1">
        <v>2.90678496144157E-3</v>
      </c>
      <c r="K5913" s="4">
        <v>110788636.17</v>
      </c>
      <c r="L5913" s="5">
        <v>4525001</v>
      </c>
      <c r="M5913" s="6">
        <v>24.483671090000001</v>
      </c>
      <c r="AB5913" s="8" t="s">
        <v>7735</v>
      </c>
    </row>
    <row r="5914" spans="1:28" x14ac:dyDescent="0.35">
      <c r="A5914" t="s">
        <v>4236</v>
      </c>
      <c r="B5914" t="s">
        <v>10382</v>
      </c>
      <c r="C5914" t="s">
        <v>10382</v>
      </c>
      <c r="G5914" s="1">
        <v>-1240.0728459853219</v>
      </c>
      <c r="H5914" s="1">
        <v>1.5468865179195E-3</v>
      </c>
      <c r="K5914" s="4">
        <v>110788636.17</v>
      </c>
      <c r="L5914" s="5">
        <v>4525001</v>
      </c>
      <c r="M5914" s="6">
        <v>24.483671090000001</v>
      </c>
      <c r="AB5914" s="8" t="s">
        <v>7735</v>
      </c>
    </row>
    <row r="5915" spans="1:28" x14ac:dyDescent="0.35">
      <c r="A5915" t="s">
        <v>4236</v>
      </c>
      <c r="B5915" t="s">
        <v>10383</v>
      </c>
      <c r="C5915" t="s">
        <v>10383</v>
      </c>
      <c r="G5915" s="1">
        <v>-1265.1804009638554</v>
      </c>
      <c r="H5915" s="1">
        <v>0</v>
      </c>
      <c r="K5915" s="4">
        <v>110788636.17</v>
      </c>
      <c r="L5915" s="5">
        <v>4525001</v>
      </c>
      <c r="M5915" s="6">
        <v>24.483671090000001</v>
      </c>
      <c r="AB5915" s="8" t="s">
        <v>7735</v>
      </c>
    </row>
    <row r="5916" spans="1:28" x14ac:dyDescent="0.35">
      <c r="A5916" t="s">
        <v>4236</v>
      </c>
      <c r="B5916" t="s">
        <v>10384</v>
      </c>
      <c r="C5916" t="s">
        <v>10384</v>
      </c>
      <c r="G5916" s="1">
        <v>-1277.950070514122</v>
      </c>
      <c r="H5916" s="1">
        <v>1.8269149311298701E-3</v>
      </c>
      <c r="K5916" s="4">
        <v>110788636.17</v>
      </c>
      <c r="L5916" s="5">
        <v>4525001</v>
      </c>
      <c r="M5916" s="6">
        <v>24.483671090000001</v>
      </c>
      <c r="AB5916" s="8" t="s">
        <v>7735</v>
      </c>
    </row>
    <row r="5917" spans="1:28" x14ac:dyDescent="0.35">
      <c r="A5917" t="s">
        <v>4236</v>
      </c>
      <c r="B5917" t="s">
        <v>10385</v>
      </c>
      <c r="C5917" t="s">
        <v>10385</v>
      </c>
      <c r="G5917" s="1">
        <v>-1273.4222109962905</v>
      </c>
      <c r="H5917" s="1">
        <v>1.3935802566855701E-3</v>
      </c>
      <c r="K5917" s="4">
        <v>110788636.17</v>
      </c>
      <c r="L5917" s="5">
        <v>4525001</v>
      </c>
      <c r="M5917" s="6">
        <v>24.483671090000001</v>
      </c>
      <c r="AB5917" s="8" t="s">
        <v>7735</v>
      </c>
    </row>
    <row r="5918" spans="1:28" x14ac:dyDescent="0.35">
      <c r="A5918" t="s">
        <v>4236</v>
      </c>
      <c r="B5918" t="s">
        <v>10386</v>
      </c>
      <c r="C5918" t="s">
        <v>10386</v>
      </c>
      <c r="G5918" s="1">
        <v>-1330.7288112175954</v>
      </c>
      <c r="H5918" s="1">
        <v>2.2440515886538101E-3</v>
      </c>
      <c r="K5918" s="4">
        <v>110788636.17</v>
      </c>
      <c r="L5918" s="5">
        <v>4525001</v>
      </c>
      <c r="M5918" s="6">
        <v>24.483671090000001</v>
      </c>
      <c r="AB5918" s="8" t="s">
        <v>7735</v>
      </c>
    </row>
    <row r="5919" spans="1:28" x14ac:dyDescent="0.35">
      <c r="A5919" t="s">
        <v>4236</v>
      </c>
      <c r="B5919" t="s">
        <v>10387</v>
      </c>
      <c r="C5919" t="s">
        <v>10387</v>
      </c>
      <c r="G5919" s="1">
        <v>-1265.1843494301202</v>
      </c>
      <c r="H5919" s="1">
        <v>1.35356470984142E-3</v>
      </c>
      <c r="K5919" s="4">
        <v>110788636.17</v>
      </c>
      <c r="L5919" s="5">
        <v>4525001</v>
      </c>
      <c r="M5919" s="6">
        <v>24.483671090000001</v>
      </c>
      <c r="AB5919" s="8" t="s">
        <v>7735</v>
      </c>
    </row>
    <row r="5920" spans="1:28" x14ac:dyDescent="0.35">
      <c r="A5920" t="s">
        <v>4236</v>
      </c>
      <c r="B5920" t="s">
        <v>10388</v>
      </c>
      <c r="C5920" t="s">
        <v>10388</v>
      </c>
      <c r="G5920" s="1">
        <v>-1335.1458430414236</v>
      </c>
      <c r="H5920" s="1">
        <v>9.2669195713652097E-4</v>
      </c>
      <c r="K5920" s="4">
        <v>110788636.17</v>
      </c>
      <c r="L5920" s="5">
        <v>4525001</v>
      </c>
      <c r="M5920" s="6">
        <v>24.483671090000001</v>
      </c>
      <c r="AB5920" s="8" t="s">
        <v>7735</v>
      </c>
    </row>
    <row r="5921" spans="1:28" x14ac:dyDescent="0.35">
      <c r="A5921" t="s">
        <v>4236</v>
      </c>
      <c r="B5921" t="s">
        <v>10389</v>
      </c>
      <c r="C5921" t="s">
        <v>10389</v>
      </c>
      <c r="G5921" s="1">
        <v>-1278.4158603401513</v>
      </c>
      <c r="H5921" s="1">
        <v>1.62085072621042E-3</v>
      </c>
      <c r="K5921" s="4">
        <v>110788636.17</v>
      </c>
      <c r="L5921" s="5">
        <v>4525001</v>
      </c>
      <c r="M5921" s="6">
        <v>24.483671090000001</v>
      </c>
      <c r="AB5921" s="8" t="s">
        <v>7735</v>
      </c>
    </row>
    <row r="5922" spans="1:28" x14ac:dyDescent="0.35">
      <c r="A5922" t="s">
        <v>4236</v>
      </c>
      <c r="B5922" t="s">
        <v>10390</v>
      </c>
      <c r="C5922" t="s">
        <v>10390</v>
      </c>
      <c r="G5922" s="1">
        <v>-1322.853317123524</v>
      </c>
      <c r="H5922" s="1">
        <v>2.4244665029486299E-3</v>
      </c>
      <c r="K5922" s="4">
        <v>110788636.17</v>
      </c>
      <c r="L5922" s="5">
        <v>4525001</v>
      </c>
      <c r="M5922" s="6">
        <v>24.483671090000001</v>
      </c>
      <c r="AB5922" s="8" t="s">
        <v>7735</v>
      </c>
    </row>
    <row r="5923" spans="1:28" x14ac:dyDescent="0.35">
      <c r="A5923" t="s">
        <v>4236</v>
      </c>
      <c r="B5923" t="s">
        <v>10391</v>
      </c>
      <c r="C5923" t="s">
        <v>10391</v>
      </c>
      <c r="G5923" s="1">
        <v>-1215.1896320809726</v>
      </c>
      <c r="H5923" s="1">
        <v>2.7726997124754601E-3</v>
      </c>
      <c r="K5923" s="4">
        <v>110788636.17</v>
      </c>
      <c r="L5923" s="5">
        <v>4525001</v>
      </c>
      <c r="M5923" s="6">
        <v>24.483671090000001</v>
      </c>
      <c r="AB5923" s="8" t="s">
        <v>7735</v>
      </c>
    </row>
    <row r="5924" spans="1:28" x14ac:dyDescent="0.35">
      <c r="A5924" t="s">
        <v>4236</v>
      </c>
      <c r="B5924" t="s">
        <v>10392</v>
      </c>
      <c r="C5924" t="s">
        <v>10392</v>
      </c>
      <c r="G5924" s="1">
        <v>-1344.8887231629094</v>
      </c>
      <c r="H5924" s="1">
        <v>2.18818691372866E-3</v>
      </c>
      <c r="K5924" s="4">
        <v>110788636.17</v>
      </c>
      <c r="L5924" s="5">
        <v>4525001</v>
      </c>
      <c r="M5924" s="6">
        <v>24.483671090000001</v>
      </c>
      <c r="AB5924" s="8" t="s">
        <v>7735</v>
      </c>
    </row>
    <row r="5925" spans="1:28" x14ac:dyDescent="0.35">
      <c r="A5925" t="s">
        <v>4236</v>
      </c>
      <c r="B5925" t="s">
        <v>10393</v>
      </c>
      <c r="C5925" t="s">
        <v>10393</v>
      </c>
      <c r="G5925" s="1">
        <v>-1323.7805036677407</v>
      </c>
      <c r="H5925" s="1">
        <v>1.8929544725004399E-3</v>
      </c>
      <c r="K5925" s="4">
        <v>110788636.17</v>
      </c>
      <c r="L5925" s="5">
        <v>4525001</v>
      </c>
      <c r="M5925" s="6">
        <v>24.483671090000001</v>
      </c>
      <c r="AB5925" s="8" t="s">
        <v>7735</v>
      </c>
    </row>
    <row r="5926" spans="1:28" x14ac:dyDescent="0.35">
      <c r="A5926" t="s">
        <v>4236</v>
      </c>
      <c r="B5926" t="s">
        <v>10394</v>
      </c>
      <c r="C5926" t="s">
        <v>10394</v>
      </c>
      <c r="G5926" s="1">
        <v>-1314.0288749811689</v>
      </c>
      <c r="H5926" s="1">
        <v>4.9816261974892895E-4</v>
      </c>
      <c r="K5926" s="4">
        <v>110788636.17</v>
      </c>
      <c r="L5926" s="5">
        <v>4525001</v>
      </c>
      <c r="M5926" s="6">
        <v>24.483671090000001</v>
      </c>
      <c r="AB5926" s="8" t="s">
        <v>7735</v>
      </c>
    </row>
    <row r="5927" spans="1:28" x14ac:dyDescent="0.35">
      <c r="A5927" t="s">
        <v>4236</v>
      </c>
      <c r="B5927" t="s">
        <v>10395</v>
      </c>
      <c r="C5927" t="s">
        <v>10395</v>
      </c>
      <c r="G5927" s="1">
        <v>-1317.588105226007</v>
      </c>
      <c r="H5927" s="1">
        <v>1.9679350313894801E-3</v>
      </c>
      <c r="K5927" s="4">
        <v>110788636.17</v>
      </c>
      <c r="L5927" s="5">
        <v>4525001</v>
      </c>
      <c r="M5927" s="6">
        <v>24.483671090000001</v>
      </c>
      <c r="AB5927" s="8" t="s">
        <v>7735</v>
      </c>
    </row>
    <row r="5928" spans="1:28" x14ac:dyDescent="0.35">
      <c r="A5928" t="s">
        <v>4236</v>
      </c>
      <c r="B5928" t="s">
        <v>10396</v>
      </c>
      <c r="C5928" t="s">
        <v>10396</v>
      </c>
      <c r="G5928" s="1">
        <v>-1256.9659465547409</v>
      </c>
      <c r="H5928" s="1">
        <v>2.7904617405856397E-4</v>
      </c>
      <c r="K5928" s="4">
        <v>110788636.17</v>
      </c>
      <c r="L5928" s="5">
        <v>4525001</v>
      </c>
      <c r="M5928" s="6">
        <v>24.483671090000001</v>
      </c>
      <c r="AB5928" s="8" t="s">
        <v>7735</v>
      </c>
    </row>
    <row r="5929" spans="1:28" x14ac:dyDescent="0.35">
      <c r="A5929" t="s">
        <v>4236</v>
      </c>
      <c r="B5929" t="s">
        <v>10397</v>
      </c>
      <c r="C5929" t="s">
        <v>10397</v>
      </c>
      <c r="G5929" s="1">
        <v>-1271.3047801239215</v>
      </c>
      <c r="H5929" s="1">
        <v>2.48487876079625E-3</v>
      </c>
      <c r="K5929" s="4">
        <v>110788636.17</v>
      </c>
      <c r="L5929" s="5">
        <v>4525001</v>
      </c>
      <c r="M5929" s="6">
        <v>24.483671090000001</v>
      </c>
      <c r="AB5929" s="8" t="s">
        <v>7735</v>
      </c>
    </row>
    <row r="5930" spans="1:28" x14ac:dyDescent="0.35">
      <c r="A5930" t="s">
        <v>4236</v>
      </c>
      <c r="B5930" t="s">
        <v>10398</v>
      </c>
      <c r="C5930" t="s">
        <v>10398</v>
      </c>
      <c r="G5930" s="1">
        <v>-1357.7126863931574</v>
      </c>
      <c r="H5930" s="1">
        <v>2.23753773605237E-3</v>
      </c>
      <c r="K5930" s="4">
        <v>110788636.17</v>
      </c>
      <c r="L5930" s="5">
        <v>4525001</v>
      </c>
      <c r="M5930" s="6">
        <v>24.483671090000001</v>
      </c>
      <c r="AB5930" s="8" t="s">
        <v>7735</v>
      </c>
    </row>
    <row r="5931" spans="1:28" x14ac:dyDescent="0.35">
      <c r="A5931" t="s">
        <v>4236</v>
      </c>
      <c r="B5931" t="s">
        <v>10399</v>
      </c>
      <c r="C5931" t="s">
        <v>10399</v>
      </c>
      <c r="G5931" s="1">
        <v>-1290.1702854724083</v>
      </c>
      <c r="H5931" s="1">
        <v>9.4209869191729098E-4</v>
      </c>
      <c r="K5931" s="4">
        <v>110788636.17</v>
      </c>
      <c r="L5931" s="5">
        <v>4525001</v>
      </c>
      <c r="M5931" s="6">
        <v>24.483671090000001</v>
      </c>
      <c r="AB5931" s="8" t="s">
        <v>7735</v>
      </c>
    </row>
    <row r="5932" spans="1:28" x14ac:dyDescent="0.35">
      <c r="A5932" t="s">
        <v>4236</v>
      </c>
      <c r="B5932" t="s">
        <v>10400</v>
      </c>
      <c r="C5932" t="s">
        <v>10400</v>
      </c>
      <c r="G5932" s="1">
        <v>-1150.1041977105579</v>
      </c>
      <c r="H5932" s="1">
        <v>2.7279613465992598E-3</v>
      </c>
      <c r="K5932" s="4">
        <v>110788636.17</v>
      </c>
      <c r="L5932" s="5">
        <v>4525001</v>
      </c>
      <c r="M5932" s="6">
        <v>24.483671090000001</v>
      </c>
      <c r="AB5932" s="8" t="s">
        <v>7735</v>
      </c>
    </row>
    <row r="5933" spans="1:28" x14ac:dyDescent="0.35">
      <c r="A5933" t="s">
        <v>4236</v>
      </c>
      <c r="B5933" t="s">
        <v>10401</v>
      </c>
      <c r="C5933" t="s">
        <v>10401</v>
      </c>
      <c r="G5933" s="1">
        <v>-1319.6666796242396</v>
      </c>
      <c r="H5933" s="1">
        <v>2.2375601911259501E-3</v>
      </c>
      <c r="K5933" s="4">
        <v>110788636.17</v>
      </c>
      <c r="L5933" s="5">
        <v>4525001</v>
      </c>
      <c r="M5933" s="6">
        <v>24.483671090000001</v>
      </c>
      <c r="AB5933" s="8" t="s">
        <v>7735</v>
      </c>
    </row>
    <row r="5934" spans="1:28" x14ac:dyDescent="0.35">
      <c r="A5934" t="s">
        <v>4236</v>
      </c>
      <c r="B5934" t="s">
        <v>10402</v>
      </c>
      <c r="C5934" t="s">
        <v>10402</v>
      </c>
      <c r="G5934" s="1">
        <v>-1244.9955813798808</v>
      </c>
      <c r="H5934" s="1">
        <v>2.38972206995179E-3</v>
      </c>
      <c r="K5934" s="4">
        <v>110788636.17</v>
      </c>
      <c r="L5934" s="5">
        <v>4525001</v>
      </c>
      <c r="M5934" s="6">
        <v>24.483671090000001</v>
      </c>
      <c r="AB5934" s="8" t="s">
        <v>7735</v>
      </c>
    </row>
    <row r="5935" spans="1:28" x14ac:dyDescent="0.35">
      <c r="A5935" t="s">
        <v>4236</v>
      </c>
      <c r="B5935" t="s">
        <v>10403</v>
      </c>
      <c r="C5935" t="s">
        <v>10403</v>
      </c>
      <c r="G5935" s="1">
        <v>-1237.3485023439919</v>
      </c>
      <c r="H5935" s="1">
        <v>1.12635635896163E-3</v>
      </c>
      <c r="K5935" s="4">
        <v>110788636.17</v>
      </c>
      <c r="L5935" s="5">
        <v>4525001</v>
      </c>
      <c r="M5935" s="6">
        <v>24.483671090000001</v>
      </c>
      <c r="AB5935" s="8" t="s">
        <v>7735</v>
      </c>
    </row>
    <row r="5936" spans="1:28" x14ac:dyDescent="0.35">
      <c r="A5936" t="s">
        <v>4236</v>
      </c>
      <c r="B5936" t="s">
        <v>10404</v>
      </c>
      <c r="C5936" t="s">
        <v>10404</v>
      </c>
      <c r="G5936" s="1">
        <v>-1262.3366873651285</v>
      </c>
      <c r="H5936" s="1">
        <v>0</v>
      </c>
      <c r="K5936" s="4">
        <v>110788636.17</v>
      </c>
      <c r="L5936" s="5">
        <v>4525001</v>
      </c>
      <c r="M5936" s="6">
        <v>24.483671090000001</v>
      </c>
      <c r="AB5936" s="8" t="s">
        <v>7735</v>
      </c>
    </row>
    <row r="5937" spans="1:28" x14ac:dyDescent="0.35">
      <c r="A5937" t="s">
        <v>4236</v>
      </c>
      <c r="B5937" t="s">
        <v>10405</v>
      </c>
      <c r="C5937" t="s">
        <v>10405</v>
      </c>
      <c r="G5937" s="1">
        <v>-1275.0573166366885</v>
      </c>
      <c r="H5937" s="1">
        <v>1.3816361429864999E-3</v>
      </c>
      <c r="K5937" s="4">
        <v>110788636.17</v>
      </c>
      <c r="L5937" s="5">
        <v>4525001</v>
      </c>
      <c r="M5937" s="6">
        <v>24.483671090000001</v>
      </c>
      <c r="AB5937" s="8" t="s">
        <v>7735</v>
      </c>
    </row>
    <row r="5938" spans="1:28" x14ac:dyDescent="0.35">
      <c r="A5938" t="s">
        <v>4236</v>
      </c>
      <c r="B5938" t="s">
        <v>10406</v>
      </c>
      <c r="C5938" t="s">
        <v>10406</v>
      </c>
      <c r="G5938" s="1">
        <v>-1270.5456456580089</v>
      </c>
      <c r="H5938" s="1">
        <v>9.8939195600948604E-4</v>
      </c>
      <c r="K5938" s="4">
        <v>110788636.17</v>
      </c>
      <c r="L5938" s="5">
        <v>4525001</v>
      </c>
      <c r="M5938" s="6">
        <v>24.483671090000001</v>
      </c>
      <c r="AB5938" s="8" t="s">
        <v>7735</v>
      </c>
    </row>
    <row r="5939" spans="1:28" x14ac:dyDescent="0.35">
      <c r="A5939" t="s">
        <v>4236</v>
      </c>
      <c r="B5939" t="s">
        <v>10407</v>
      </c>
      <c r="C5939" t="s">
        <v>10407</v>
      </c>
      <c r="G5939" s="1">
        <v>-1327.5927510809368</v>
      </c>
      <c r="H5939" s="1">
        <v>1.75899877562728E-3</v>
      </c>
      <c r="K5939" s="4">
        <v>110788636.17</v>
      </c>
      <c r="L5939" s="5">
        <v>4525001</v>
      </c>
      <c r="M5939" s="6">
        <v>24.483671090000001</v>
      </c>
      <c r="AB5939" s="8" t="s">
        <v>7735</v>
      </c>
    </row>
    <row r="5940" spans="1:28" x14ac:dyDescent="0.35">
      <c r="A5940" t="s">
        <v>4236</v>
      </c>
      <c r="B5940" t="s">
        <v>10408</v>
      </c>
      <c r="C5940" t="s">
        <v>10408</v>
      </c>
      <c r="G5940" s="1">
        <v>-1262.3472151149722</v>
      </c>
      <c r="H5940" s="1">
        <v>9.6545121632801104E-4</v>
      </c>
      <c r="K5940" s="4">
        <v>110788636.17</v>
      </c>
      <c r="L5940" s="5">
        <v>4525001</v>
      </c>
      <c r="M5940" s="6">
        <v>24.483671090000001</v>
      </c>
      <c r="AB5940" s="8" t="s">
        <v>7735</v>
      </c>
    </row>
    <row r="5941" spans="1:28" x14ac:dyDescent="0.35">
      <c r="A5941" t="s">
        <v>4236</v>
      </c>
      <c r="B5941" t="s">
        <v>10409</v>
      </c>
      <c r="C5941" t="s">
        <v>10409</v>
      </c>
      <c r="G5941" s="1">
        <v>-1212.5854284657987</v>
      </c>
      <c r="H5941" s="1">
        <v>2.31033646578538E-3</v>
      </c>
      <c r="K5941" s="4">
        <v>110788636.17</v>
      </c>
      <c r="L5941" s="5">
        <v>4525001</v>
      </c>
      <c r="M5941" s="6">
        <v>24.483671090000001</v>
      </c>
      <c r="AB5941" s="8" t="s">
        <v>7735</v>
      </c>
    </row>
    <row r="5942" spans="1:28" x14ac:dyDescent="0.35">
      <c r="A5942" t="s">
        <v>4236</v>
      </c>
      <c r="B5942" t="s">
        <v>10410</v>
      </c>
      <c r="C5942" t="s">
        <v>10410</v>
      </c>
      <c r="G5942" s="1">
        <v>-1275.520193898014</v>
      </c>
      <c r="H5942" s="1">
        <v>1.2125377696184101E-3</v>
      </c>
      <c r="K5942" s="4">
        <v>110788636.17</v>
      </c>
      <c r="L5942" s="5">
        <v>4525001</v>
      </c>
      <c r="M5942" s="6">
        <v>24.483671090000001</v>
      </c>
      <c r="AB5942" s="8" t="s">
        <v>7735</v>
      </c>
    </row>
    <row r="5943" spans="1:28" x14ac:dyDescent="0.35">
      <c r="A5943" t="s">
        <v>4236</v>
      </c>
      <c r="B5943" t="s">
        <v>10411</v>
      </c>
      <c r="C5943" t="s">
        <v>10411</v>
      </c>
      <c r="G5943" s="1">
        <v>-1331.9843285144868</v>
      </c>
      <c r="H5943" s="1">
        <v>5.9412661414633703E-4</v>
      </c>
      <c r="K5943" s="4">
        <v>110788636.17</v>
      </c>
      <c r="L5943" s="5">
        <v>4525001</v>
      </c>
      <c r="M5943" s="6">
        <v>24.483671090000001</v>
      </c>
      <c r="AB5943" s="8" t="s">
        <v>7735</v>
      </c>
    </row>
    <row r="5944" spans="1:28" x14ac:dyDescent="0.35">
      <c r="A5944" t="s">
        <v>4236</v>
      </c>
      <c r="B5944" t="s">
        <v>10412</v>
      </c>
      <c r="C5944" t="s">
        <v>10412</v>
      </c>
      <c r="G5944" s="1">
        <v>-1319.7536048373115</v>
      </c>
      <c r="H5944" s="1">
        <v>1.94565551948657E-3</v>
      </c>
      <c r="K5944" s="4">
        <v>110788636.17</v>
      </c>
      <c r="L5944" s="5">
        <v>4525001</v>
      </c>
      <c r="M5944" s="6">
        <v>24.483671090000001</v>
      </c>
      <c r="AB5944" s="8" t="s">
        <v>7735</v>
      </c>
    </row>
    <row r="5945" spans="1:28" x14ac:dyDescent="0.35">
      <c r="A5945" t="s">
        <v>4236</v>
      </c>
      <c r="B5945" t="s">
        <v>10413</v>
      </c>
      <c r="C5945" t="s">
        <v>10413</v>
      </c>
      <c r="G5945" s="1">
        <v>-1341.6851350569866</v>
      </c>
      <c r="H5945" s="1">
        <v>1.7273207294944599E-3</v>
      </c>
      <c r="K5945" s="4">
        <v>110788636.17</v>
      </c>
      <c r="L5945" s="5">
        <v>4525001</v>
      </c>
      <c r="M5945" s="6">
        <v>24.483671090000001</v>
      </c>
      <c r="AB5945" s="8" t="s">
        <v>7735</v>
      </c>
    </row>
    <row r="5946" spans="1:28" x14ac:dyDescent="0.35">
      <c r="A5946" t="s">
        <v>4236</v>
      </c>
      <c r="B5946" t="s">
        <v>10414</v>
      </c>
      <c r="C5946" t="s">
        <v>10414</v>
      </c>
      <c r="G5946" s="1">
        <v>-1320.6750601166341</v>
      </c>
      <c r="H5946" s="1">
        <v>1.4610517225080999E-3</v>
      </c>
      <c r="K5946" s="4">
        <v>110788636.17</v>
      </c>
      <c r="L5946" s="5">
        <v>4525001</v>
      </c>
      <c r="M5946" s="6">
        <v>24.483671090000001</v>
      </c>
      <c r="AB5946" s="8" t="s">
        <v>7735</v>
      </c>
    </row>
    <row r="5947" spans="1:28" x14ac:dyDescent="0.35">
      <c r="A5947" t="s">
        <v>4236</v>
      </c>
      <c r="B5947" t="s">
        <v>10415</v>
      </c>
      <c r="C5947" t="s">
        <v>10415</v>
      </c>
      <c r="G5947" s="1">
        <v>-1254.1586545174539</v>
      </c>
      <c r="H5947" s="1">
        <v>1.4007132863679201E-4</v>
      </c>
      <c r="K5947" s="4">
        <v>110788636.17</v>
      </c>
      <c r="L5947" s="5">
        <v>4525001</v>
      </c>
      <c r="M5947" s="6">
        <v>24.483671090000001</v>
      </c>
      <c r="AB5947" s="8" t="s">
        <v>7735</v>
      </c>
    </row>
    <row r="5948" spans="1:28" x14ac:dyDescent="0.35">
      <c r="A5948" t="s">
        <v>4236</v>
      </c>
      <c r="B5948" t="s">
        <v>10416</v>
      </c>
      <c r="C5948" t="s">
        <v>10416</v>
      </c>
      <c r="G5948" s="1">
        <v>-1147.7724458411028</v>
      </c>
      <c r="H5948" s="1">
        <v>2.3114488124761599E-3</v>
      </c>
      <c r="K5948" s="4">
        <v>110788636.17</v>
      </c>
      <c r="L5948" s="5">
        <v>4525001</v>
      </c>
      <c r="M5948" s="6">
        <v>24.483671090000001</v>
      </c>
      <c r="AB5948" s="8" t="s">
        <v>7735</v>
      </c>
    </row>
    <row r="5949" spans="1:28" x14ac:dyDescent="0.35">
      <c r="A5949" t="s">
        <v>4236</v>
      </c>
      <c r="B5949" t="s">
        <v>10417</v>
      </c>
      <c r="C5949" t="s">
        <v>10417</v>
      </c>
      <c r="G5949" s="1">
        <v>-1310.9629004968679</v>
      </c>
      <c r="H5949" s="1">
        <v>2.7847234580156201E-4</v>
      </c>
      <c r="K5949" s="4">
        <v>110788636.17</v>
      </c>
      <c r="L5949" s="5">
        <v>4525001</v>
      </c>
      <c r="M5949" s="6">
        <v>24.483671090000001</v>
      </c>
      <c r="AB5949" s="8" t="s">
        <v>7735</v>
      </c>
    </row>
    <row r="5950" spans="1:28" x14ac:dyDescent="0.35">
      <c r="A5950" t="s">
        <v>4236</v>
      </c>
      <c r="B5950" t="s">
        <v>10418</v>
      </c>
      <c r="C5950" t="s">
        <v>10418</v>
      </c>
      <c r="G5950" s="1">
        <v>-1314.5120057090282</v>
      </c>
      <c r="H5950" s="1">
        <v>1.5369623932524701E-3</v>
      </c>
      <c r="K5950" s="4">
        <v>110788636.17</v>
      </c>
      <c r="L5950" s="5">
        <v>4525001</v>
      </c>
      <c r="M5950" s="6">
        <v>24.483671090000001</v>
      </c>
      <c r="AB5950" s="8" t="s">
        <v>7735</v>
      </c>
    </row>
    <row r="5951" spans="1:28" x14ac:dyDescent="0.35">
      <c r="A5951" t="s">
        <v>4236</v>
      </c>
      <c r="B5951" t="s">
        <v>10419</v>
      </c>
      <c r="C5951" t="s">
        <v>10419</v>
      </c>
      <c r="G5951" s="1">
        <v>-1268.443686460763</v>
      </c>
      <c r="H5951" s="1">
        <v>2.0390382978612599E-3</v>
      </c>
      <c r="K5951" s="4">
        <v>110788636.17</v>
      </c>
      <c r="L5951" s="5">
        <v>4525001</v>
      </c>
      <c r="M5951" s="6">
        <v>24.483671090000001</v>
      </c>
      <c r="AB5951" s="8" t="s">
        <v>7735</v>
      </c>
    </row>
    <row r="5952" spans="1:28" x14ac:dyDescent="0.35">
      <c r="A5952" t="s">
        <v>4236</v>
      </c>
      <c r="B5952" t="s">
        <v>10420</v>
      </c>
      <c r="C5952" t="s">
        <v>10420</v>
      </c>
      <c r="G5952" s="1">
        <v>-1354.4471288938046</v>
      </c>
      <c r="H5952" s="1">
        <v>1.7797168864065E-3</v>
      </c>
      <c r="K5952" s="4">
        <v>110788636.17</v>
      </c>
      <c r="L5952" s="5">
        <v>4525001</v>
      </c>
      <c r="M5952" s="6">
        <v>24.483671090000001</v>
      </c>
      <c r="AB5952" s="8" t="s">
        <v>7735</v>
      </c>
    </row>
    <row r="5953" spans="1:28" x14ac:dyDescent="0.35">
      <c r="A5953" t="s">
        <v>4236</v>
      </c>
      <c r="B5953" t="s">
        <v>10421</v>
      </c>
      <c r="C5953" t="s">
        <v>10421</v>
      </c>
      <c r="G5953" s="1">
        <v>-1287.2169370061436</v>
      </c>
      <c r="H5953" s="1">
        <v>6.52369884092425E-4</v>
      </c>
      <c r="K5953" s="4">
        <v>110788636.17</v>
      </c>
      <c r="L5953" s="5">
        <v>4525001</v>
      </c>
      <c r="M5953" s="6">
        <v>24.483671090000001</v>
      </c>
      <c r="AB5953" s="8" t="s">
        <v>7735</v>
      </c>
    </row>
    <row r="5954" spans="1:28" x14ac:dyDescent="0.35">
      <c r="A5954" t="s">
        <v>4236</v>
      </c>
      <c r="B5954" t="s">
        <v>10422</v>
      </c>
      <c r="C5954" t="s">
        <v>10422</v>
      </c>
      <c r="G5954" s="1">
        <v>-1242.2544221868359</v>
      </c>
      <c r="H5954" s="1">
        <v>1.9818550202060901E-3</v>
      </c>
      <c r="K5954" s="4">
        <v>110788636.17</v>
      </c>
      <c r="L5954" s="5">
        <v>4525001</v>
      </c>
      <c r="M5954" s="6">
        <v>24.483671090000001</v>
      </c>
      <c r="AB5954" s="8" t="s">
        <v>7735</v>
      </c>
    </row>
    <row r="5955" spans="1:28" x14ac:dyDescent="0.35">
      <c r="A5955" t="s">
        <v>4236</v>
      </c>
      <c r="B5955" t="s">
        <v>10423</v>
      </c>
      <c r="C5955" t="s">
        <v>10423</v>
      </c>
      <c r="G5955" s="1">
        <v>-1316.5812213383108</v>
      </c>
      <c r="H5955" s="1">
        <v>1.8169669047443701E-3</v>
      </c>
      <c r="K5955" s="4">
        <v>110788636.17</v>
      </c>
      <c r="L5955" s="5">
        <v>4525001</v>
      </c>
      <c r="M5955" s="6">
        <v>24.483671090000001</v>
      </c>
      <c r="AB5955" s="8" t="s">
        <v>7735</v>
      </c>
    </row>
    <row r="5956" spans="1:28" x14ac:dyDescent="0.35">
      <c r="A5956" t="s">
        <v>4236</v>
      </c>
      <c r="B5956" t="s">
        <v>10424</v>
      </c>
      <c r="C5956" t="s">
        <v>10424</v>
      </c>
      <c r="G5956" s="1">
        <v>-1234.6331266076543</v>
      </c>
      <c r="H5956" s="1">
        <v>8.45866947861864E-4</v>
      </c>
      <c r="K5956" s="4">
        <v>110788636.17</v>
      </c>
      <c r="L5956" s="5">
        <v>4525001</v>
      </c>
      <c r="M5956" s="6">
        <v>24.483671090000001</v>
      </c>
      <c r="AB5956" s="8" t="s">
        <v>7735</v>
      </c>
    </row>
    <row r="5957" spans="1:28" x14ac:dyDescent="0.35">
      <c r="A5957" t="s">
        <v>4236</v>
      </c>
      <c r="B5957" t="s">
        <v>10425</v>
      </c>
      <c r="C5957" t="s">
        <v>10425</v>
      </c>
      <c r="G5957" s="1">
        <v>-1259.5025506159609</v>
      </c>
      <c r="H5957" s="1">
        <v>0</v>
      </c>
      <c r="K5957" s="4">
        <v>110788636.17</v>
      </c>
      <c r="L5957" s="5">
        <v>4525001</v>
      </c>
      <c r="M5957" s="6">
        <v>24.483671090000001</v>
      </c>
      <c r="AB5957" s="8" t="s">
        <v>7735</v>
      </c>
    </row>
    <row r="5958" spans="1:28" x14ac:dyDescent="0.35">
      <c r="A5958" t="s">
        <v>4236</v>
      </c>
      <c r="B5958" t="s">
        <v>10426</v>
      </c>
      <c r="C5958" t="s">
        <v>10426</v>
      </c>
      <c r="G5958" s="1">
        <v>-1272.1743736635915</v>
      </c>
      <c r="H5958" s="1">
        <v>1.06740248563301E-3</v>
      </c>
      <c r="K5958" s="4">
        <v>110788636.17</v>
      </c>
      <c r="L5958" s="5">
        <v>4525001</v>
      </c>
      <c r="M5958" s="6">
        <v>24.483671090000001</v>
      </c>
      <c r="AB5958" s="8" t="s">
        <v>7735</v>
      </c>
    </row>
    <row r="5959" spans="1:28" x14ac:dyDescent="0.35">
      <c r="A5959" t="s">
        <v>4236</v>
      </c>
      <c r="B5959" t="s">
        <v>10427</v>
      </c>
      <c r="C5959" t="s">
        <v>10427</v>
      </c>
      <c r="G5959" s="1">
        <v>-1267.6788162406033</v>
      </c>
      <c r="H5959" s="1">
        <v>7.3004918619103804E-4</v>
      </c>
      <c r="K5959" s="4">
        <v>110788636.17</v>
      </c>
      <c r="L5959" s="5">
        <v>4525001</v>
      </c>
      <c r="M5959" s="6">
        <v>24.483671090000001</v>
      </c>
      <c r="AB5959" s="8" t="s">
        <v>7735</v>
      </c>
    </row>
    <row r="5960" spans="1:28" x14ac:dyDescent="0.35">
      <c r="A5960" t="s">
        <v>4236</v>
      </c>
      <c r="B5960" t="s">
        <v>10428</v>
      </c>
      <c r="C5960" t="s">
        <v>10428</v>
      </c>
      <c r="G5960" s="1">
        <v>-1259.5196133812417</v>
      </c>
      <c r="H5960" s="1">
        <v>7.1589426465386297E-4</v>
      </c>
      <c r="K5960" s="4">
        <v>110788636.17</v>
      </c>
      <c r="L5960" s="5">
        <v>4525001</v>
      </c>
      <c r="M5960" s="6">
        <v>24.483671090000001</v>
      </c>
      <c r="AB5960" s="8" t="s">
        <v>7735</v>
      </c>
    </row>
    <row r="5961" spans="1:28" x14ac:dyDescent="0.35">
      <c r="A5961" t="s">
        <v>4236</v>
      </c>
      <c r="B5961" t="s">
        <v>10429</v>
      </c>
      <c r="C5961" t="s">
        <v>10429</v>
      </c>
      <c r="G5961" s="1">
        <v>-1324.4677637830105</v>
      </c>
      <c r="H5961" s="1">
        <v>1.3981292666611399E-3</v>
      </c>
      <c r="K5961" s="4">
        <v>110788636.17</v>
      </c>
      <c r="L5961" s="5">
        <v>4525001</v>
      </c>
      <c r="M5961" s="6">
        <v>24.483671090000001</v>
      </c>
      <c r="AB5961" s="8" t="s">
        <v>7735</v>
      </c>
    </row>
    <row r="5962" spans="1:28" x14ac:dyDescent="0.35">
      <c r="A5962" t="s">
        <v>4236</v>
      </c>
      <c r="B5962" t="s">
        <v>10430</v>
      </c>
      <c r="C5962" t="s">
        <v>10430</v>
      </c>
      <c r="G5962" s="1">
        <v>-1209.9895872697421</v>
      </c>
      <c r="H5962" s="1">
        <v>1.94122238838449E-3</v>
      </c>
      <c r="K5962" s="4">
        <v>110788636.17</v>
      </c>
      <c r="L5962" s="5">
        <v>4525001</v>
      </c>
      <c r="M5962" s="6">
        <v>24.483671090000001</v>
      </c>
      <c r="AB5962" s="8" t="s">
        <v>7735</v>
      </c>
    </row>
    <row r="5963" spans="1:28" x14ac:dyDescent="0.35">
      <c r="A5963" t="s">
        <v>4236</v>
      </c>
      <c r="B5963" t="s">
        <v>10431</v>
      </c>
      <c r="C5963" t="s">
        <v>10431</v>
      </c>
      <c r="G5963" s="1">
        <v>-1272.6343545374134</v>
      </c>
      <c r="H5963" s="1">
        <v>9.3386805155189797E-4</v>
      </c>
      <c r="K5963" s="4">
        <v>110788636.17</v>
      </c>
      <c r="L5963" s="5">
        <v>4525001</v>
      </c>
      <c r="M5963" s="6">
        <v>24.483671090000001</v>
      </c>
      <c r="AB5963" s="8" t="s">
        <v>7735</v>
      </c>
    </row>
    <row r="5964" spans="1:28" x14ac:dyDescent="0.35">
      <c r="A5964" t="s">
        <v>4236</v>
      </c>
      <c r="B5964" t="s">
        <v>10432</v>
      </c>
      <c r="C5964" t="s">
        <v>10432</v>
      </c>
      <c r="G5964" s="1">
        <v>-1145.4477779736135</v>
      </c>
      <c r="H5964" s="1">
        <v>1.9699387724568299E-3</v>
      </c>
      <c r="K5964" s="4">
        <v>110788636.17</v>
      </c>
      <c r="L5964" s="5">
        <v>4525001</v>
      </c>
      <c r="M5964" s="6">
        <v>24.483671090000001</v>
      </c>
      <c r="AB5964" s="8" t="s">
        <v>7735</v>
      </c>
    </row>
    <row r="5965" spans="1:28" x14ac:dyDescent="0.35">
      <c r="A5965" t="s">
        <v>4236</v>
      </c>
      <c r="B5965" t="s">
        <v>10433</v>
      </c>
      <c r="C5965" t="s">
        <v>10433</v>
      </c>
      <c r="G5965" s="1">
        <v>-1328.8340300128805</v>
      </c>
      <c r="H5965" s="1">
        <v>4.0172048133054302E-4</v>
      </c>
      <c r="K5965" s="4">
        <v>110788636.17</v>
      </c>
      <c r="L5965" s="5">
        <v>4525001</v>
      </c>
      <c r="M5965" s="6">
        <v>24.483671090000001</v>
      </c>
      <c r="AB5965" s="8" t="s">
        <v>7735</v>
      </c>
    </row>
    <row r="5966" spans="1:28" x14ac:dyDescent="0.35">
      <c r="A5966" t="s">
        <v>4236</v>
      </c>
      <c r="B5966" t="s">
        <v>10434</v>
      </c>
      <c r="C5966" t="s">
        <v>10434</v>
      </c>
      <c r="G5966" s="1">
        <v>-1316.6647746775056</v>
      </c>
      <c r="H5966" s="1">
        <v>1.5830529450605801E-3</v>
      </c>
      <c r="K5966" s="4">
        <v>110788636.17</v>
      </c>
      <c r="L5966" s="5">
        <v>4525001</v>
      </c>
      <c r="M5966" s="6">
        <v>24.483671090000001</v>
      </c>
      <c r="AB5966" s="8" t="s">
        <v>7735</v>
      </c>
    </row>
    <row r="5967" spans="1:28" x14ac:dyDescent="0.35">
      <c r="A5967" t="s">
        <v>4236</v>
      </c>
      <c r="B5967" t="s">
        <v>10435</v>
      </c>
      <c r="C5967" t="s">
        <v>10435</v>
      </c>
      <c r="G5967" s="1">
        <v>-1251.3607566452206</v>
      </c>
      <c r="H5967" s="1">
        <v>6.7667216858144995E-5</v>
      </c>
      <c r="K5967" s="4">
        <v>110788636.17</v>
      </c>
      <c r="L5967" s="5">
        <v>4525001</v>
      </c>
      <c r="M5967" s="6">
        <v>24.483671090000001</v>
      </c>
      <c r="AB5967" s="8" t="s">
        <v>7735</v>
      </c>
    </row>
    <row r="5968" spans="1:28" x14ac:dyDescent="0.35">
      <c r="A5968" t="s">
        <v>4236</v>
      </c>
      <c r="B5968" t="s">
        <v>10436</v>
      </c>
      <c r="C5968" t="s">
        <v>10436</v>
      </c>
      <c r="G5968" s="1">
        <v>-1317.5805313057122</v>
      </c>
      <c r="H5968" s="1">
        <v>1.1550602186272401E-3</v>
      </c>
      <c r="K5968" s="4">
        <v>110788636.17</v>
      </c>
      <c r="L5968" s="5">
        <v>4525001</v>
      </c>
      <c r="M5968" s="6">
        <v>24.483671090000001</v>
      </c>
      <c r="AB5968" s="8" t="s">
        <v>7735</v>
      </c>
    </row>
    <row r="5969" spans="1:28" x14ac:dyDescent="0.35">
      <c r="A5969" t="s">
        <v>4236</v>
      </c>
      <c r="B5969" t="s">
        <v>10437</v>
      </c>
      <c r="C5969" t="s">
        <v>10437</v>
      </c>
      <c r="G5969" s="1">
        <v>-1338.4929799787071</v>
      </c>
      <c r="H5969" s="1">
        <v>1.3883078589784E-3</v>
      </c>
      <c r="K5969" s="4">
        <v>110788636.17</v>
      </c>
      <c r="L5969" s="5">
        <v>4525001</v>
      </c>
      <c r="M5969" s="6">
        <v>24.483671090000001</v>
      </c>
      <c r="AB5969" s="8" t="s">
        <v>7735</v>
      </c>
    </row>
    <row r="5970" spans="1:28" x14ac:dyDescent="0.35">
      <c r="A5970" t="s">
        <v>4236</v>
      </c>
      <c r="B5970" t="s">
        <v>10438</v>
      </c>
      <c r="C5970" t="s">
        <v>10438</v>
      </c>
      <c r="G5970" s="1">
        <v>-1265.5922403526515</v>
      </c>
      <c r="H5970" s="1">
        <v>1.68962799818344E-3</v>
      </c>
      <c r="K5970" s="4">
        <v>110788636.17</v>
      </c>
      <c r="L5970" s="5">
        <v>4525001</v>
      </c>
      <c r="M5970" s="6">
        <v>24.483671090000001</v>
      </c>
      <c r="AB5970" s="8" t="s">
        <v>7735</v>
      </c>
    </row>
    <row r="5971" spans="1:28" x14ac:dyDescent="0.35">
      <c r="A5971" t="s">
        <v>4236</v>
      </c>
      <c r="B5971" t="s">
        <v>10439</v>
      </c>
      <c r="C5971" t="s">
        <v>10439</v>
      </c>
      <c r="G5971" s="1">
        <v>-1307.907644092887</v>
      </c>
      <c r="H5971" s="1">
        <v>1.5858502526592701E-4</v>
      </c>
      <c r="K5971" s="4">
        <v>110788636.17</v>
      </c>
      <c r="L5971" s="5">
        <v>4525001</v>
      </c>
      <c r="M5971" s="6">
        <v>24.483671090000001</v>
      </c>
      <c r="AB5971" s="8" t="s">
        <v>7735</v>
      </c>
    </row>
    <row r="5972" spans="1:28" x14ac:dyDescent="0.35">
      <c r="A5972" t="s">
        <v>4236</v>
      </c>
      <c r="B5972" t="s">
        <v>10440</v>
      </c>
      <c r="C5972" t="s">
        <v>10440</v>
      </c>
      <c r="G5972" s="1">
        <v>-1311.4466660277885</v>
      </c>
      <c r="H5972" s="1">
        <v>1.2266394371880701E-3</v>
      </c>
      <c r="K5972" s="4">
        <v>110788636.17</v>
      </c>
      <c r="L5972" s="5">
        <v>4525001</v>
      </c>
      <c r="M5972" s="6">
        <v>24.483671090000001</v>
      </c>
      <c r="AB5972" s="8" t="s">
        <v>7735</v>
      </c>
    </row>
    <row r="5973" spans="1:28" x14ac:dyDescent="0.35">
      <c r="A5973" t="s">
        <v>4236</v>
      </c>
      <c r="B5973" t="s">
        <v>10441</v>
      </c>
      <c r="C5973" t="s">
        <v>10441</v>
      </c>
      <c r="G5973" s="1">
        <v>-1284.2737177777601</v>
      </c>
      <c r="H5973" s="1">
        <v>4.7223878002732099E-4</v>
      </c>
      <c r="K5973" s="4">
        <v>110788636.17</v>
      </c>
      <c r="L5973" s="5">
        <v>4525001</v>
      </c>
      <c r="M5973" s="6">
        <v>24.483671090000001</v>
      </c>
      <c r="AB5973" s="8" t="s">
        <v>7735</v>
      </c>
    </row>
    <row r="5974" spans="1:28" x14ac:dyDescent="0.35">
      <c r="A5974" t="s">
        <v>4236</v>
      </c>
      <c r="B5974" t="s">
        <v>10442</v>
      </c>
      <c r="C5974" t="s">
        <v>10442</v>
      </c>
      <c r="G5974" s="1">
        <v>-1351.1933386730202</v>
      </c>
      <c r="H5974" s="1">
        <v>1.43844714719094E-3</v>
      </c>
      <c r="K5974" s="4">
        <v>110788636.17</v>
      </c>
      <c r="L5974" s="5">
        <v>4525001</v>
      </c>
      <c r="M5974" s="6">
        <v>24.483671090000001</v>
      </c>
      <c r="AB5974" s="8" t="s">
        <v>7735</v>
      </c>
    </row>
    <row r="5975" spans="1:28" x14ac:dyDescent="0.35">
      <c r="A5975" t="s">
        <v>4236</v>
      </c>
      <c r="B5975" t="s">
        <v>10443</v>
      </c>
      <c r="C5975" t="s">
        <v>10443</v>
      </c>
      <c r="G5975" s="1">
        <v>-1239.5223060260896</v>
      </c>
      <c r="H5975" s="1">
        <v>1.6612490479853499E-3</v>
      </c>
      <c r="K5975" s="4">
        <v>110788636.17</v>
      </c>
      <c r="L5975" s="5">
        <v>4525001</v>
      </c>
      <c r="M5975" s="6">
        <v>24.483671090000001</v>
      </c>
      <c r="AB5975" s="8" t="s">
        <v>7735</v>
      </c>
    </row>
    <row r="5976" spans="1:28" x14ac:dyDescent="0.35">
      <c r="A5976" t="s">
        <v>4236</v>
      </c>
      <c r="B5976" t="s">
        <v>10444</v>
      </c>
      <c r="C5976" t="s">
        <v>10444</v>
      </c>
      <c r="G5976" s="1">
        <v>-1231.9266794591156</v>
      </c>
      <c r="H5976" s="1">
        <v>6.5707788924331499E-4</v>
      </c>
      <c r="K5976" s="4">
        <v>110788636.17</v>
      </c>
      <c r="L5976" s="5">
        <v>4525001</v>
      </c>
      <c r="M5976" s="6">
        <v>24.483671090000001</v>
      </c>
      <c r="AB5976" s="8" t="s">
        <v>7735</v>
      </c>
    </row>
    <row r="5977" spans="1:28" x14ac:dyDescent="0.35">
      <c r="A5977" t="s">
        <v>4236</v>
      </c>
      <c r="B5977" t="s">
        <v>10445</v>
      </c>
      <c r="C5977" t="s">
        <v>10445</v>
      </c>
      <c r="G5977" s="1">
        <v>-1313.5065713902013</v>
      </c>
      <c r="H5977" s="1">
        <v>1.4966508836415299E-3</v>
      </c>
      <c r="K5977" s="4">
        <v>110788636.17</v>
      </c>
      <c r="L5977" s="5">
        <v>4525001</v>
      </c>
      <c r="M5977" s="6">
        <v>24.483671090000001</v>
      </c>
      <c r="AB5977" s="8" t="s">
        <v>7735</v>
      </c>
    </row>
    <row r="5978" spans="1:28" x14ac:dyDescent="0.35">
      <c r="A5978" t="s">
        <v>4236</v>
      </c>
      <c r="B5978" t="s">
        <v>10446</v>
      </c>
      <c r="C5978" t="s">
        <v>10446</v>
      </c>
      <c r="G5978" s="1">
        <v>-1256.6779477616296</v>
      </c>
      <c r="H5978" s="1">
        <v>0</v>
      </c>
      <c r="K5978" s="4">
        <v>110788636.17</v>
      </c>
      <c r="L5978" s="5">
        <v>4525001</v>
      </c>
      <c r="M5978" s="6">
        <v>24.483671090000001</v>
      </c>
      <c r="AB5978" s="8" t="s">
        <v>7735</v>
      </c>
    </row>
    <row r="5979" spans="1:28" x14ac:dyDescent="0.35">
      <c r="A5979" t="s">
        <v>4236</v>
      </c>
      <c r="B5979" t="s">
        <v>10447</v>
      </c>
      <c r="C5979" t="s">
        <v>10447</v>
      </c>
      <c r="G5979" s="1">
        <v>-1269.3011972794429</v>
      </c>
      <c r="H5979" s="1">
        <v>8.5205960005622504E-4</v>
      </c>
      <c r="K5979" s="4">
        <v>110788636.17</v>
      </c>
      <c r="L5979" s="5">
        <v>4525001</v>
      </c>
      <c r="M5979" s="6">
        <v>24.483671090000001</v>
      </c>
      <c r="AB5979" s="8" t="s">
        <v>7735</v>
      </c>
    </row>
    <row r="5980" spans="1:28" x14ac:dyDescent="0.35">
      <c r="A5980" t="s">
        <v>4236</v>
      </c>
      <c r="B5980" t="s">
        <v>10448</v>
      </c>
      <c r="C5980" t="s">
        <v>10448</v>
      </c>
      <c r="G5980" s="1">
        <v>-1264.8216788577975</v>
      </c>
      <c r="H5980" s="1">
        <v>5.5833653840527196E-4</v>
      </c>
      <c r="K5980" s="4">
        <v>110788636.17</v>
      </c>
      <c r="L5980" s="5">
        <v>4525001</v>
      </c>
      <c r="M5980" s="6">
        <v>24.483671090000001</v>
      </c>
      <c r="AB5980" s="8" t="s">
        <v>7735</v>
      </c>
    </row>
    <row r="5981" spans="1:28" x14ac:dyDescent="0.35">
      <c r="A5981" t="s">
        <v>4236</v>
      </c>
      <c r="B5981" t="s">
        <v>10449</v>
      </c>
      <c r="C5981" t="s">
        <v>10449</v>
      </c>
      <c r="G5981" s="1">
        <v>-1256.7015015715938</v>
      </c>
      <c r="H5981" s="1">
        <v>5.4965097179023796E-4</v>
      </c>
      <c r="K5981" s="4">
        <v>110788636.17</v>
      </c>
      <c r="L5981" s="5">
        <v>4525001</v>
      </c>
      <c r="M5981" s="6">
        <v>24.483671090000001</v>
      </c>
      <c r="AB5981" s="8" t="s">
        <v>7735</v>
      </c>
    </row>
    <row r="5982" spans="1:28" x14ac:dyDescent="0.35">
      <c r="A5982" t="s">
        <v>4236</v>
      </c>
      <c r="B5982" t="s">
        <v>10450</v>
      </c>
      <c r="C5982" t="s">
        <v>10450</v>
      </c>
      <c r="G5982" s="1">
        <v>-1207.4020727274089</v>
      </c>
      <c r="H5982" s="1">
        <v>1.6490412732453499E-3</v>
      </c>
      <c r="K5982" s="4">
        <v>110788636.17</v>
      </c>
      <c r="L5982" s="5">
        <v>4525001</v>
      </c>
      <c r="M5982" s="6">
        <v>24.483671090000001</v>
      </c>
      <c r="AB5982" s="8" t="s">
        <v>7735</v>
      </c>
    </row>
    <row r="5983" spans="1:28" x14ac:dyDescent="0.35">
      <c r="A5983" t="s">
        <v>4236</v>
      </c>
      <c r="B5983" t="s">
        <v>10451</v>
      </c>
      <c r="C5983" t="s">
        <v>10451</v>
      </c>
      <c r="G5983" s="1">
        <v>-1321.3537972569568</v>
      </c>
      <c r="H5983" s="1">
        <v>1.14105399877393E-3</v>
      </c>
      <c r="K5983" s="4">
        <v>110788636.17</v>
      </c>
      <c r="L5983" s="5">
        <v>4525001</v>
      </c>
      <c r="M5983" s="6">
        <v>24.483671090000001</v>
      </c>
      <c r="AB5983" s="8" t="s">
        <v>7735</v>
      </c>
    </row>
    <row r="5984" spans="1:28" x14ac:dyDescent="0.35">
      <c r="A5984" t="s">
        <v>4236</v>
      </c>
      <c r="B5984" t="s">
        <v>10452</v>
      </c>
      <c r="C5984" t="s">
        <v>10452</v>
      </c>
      <c r="G5984" s="1">
        <v>-1143.1301654416359</v>
      </c>
      <c r="H5984" s="1">
        <v>1.6950787905280599E-3</v>
      </c>
      <c r="K5984" s="4">
        <v>110788636.17</v>
      </c>
      <c r="L5984" s="5">
        <v>4525001</v>
      </c>
      <c r="M5984" s="6">
        <v>24.483671090000001</v>
      </c>
      <c r="AB5984" s="8" t="s">
        <v>7735</v>
      </c>
    </row>
    <row r="5985" spans="1:28" x14ac:dyDescent="0.35">
      <c r="A5985" t="s">
        <v>4236</v>
      </c>
      <c r="B5985" t="s">
        <v>10453</v>
      </c>
      <c r="C5985" t="s">
        <v>10453</v>
      </c>
      <c r="G5985" s="1">
        <v>-1269.7582978414503</v>
      </c>
      <c r="H5985" s="1">
        <v>7.42224217633257E-4</v>
      </c>
      <c r="K5985" s="4">
        <v>110788636.17</v>
      </c>
      <c r="L5985" s="5">
        <v>4525001</v>
      </c>
      <c r="M5985" s="6">
        <v>24.483671090000001</v>
      </c>
      <c r="AB5985" s="8" t="s">
        <v>7735</v>
      </c>
    </row>
    <row r="5986" spans="1:28" x14ac:dyDescent="0.35">
      <c r="A5986" t="s">
        <v>4236</v>
      </c>
      <c r="B5986" t="s">
        <v>10454</v>
      </c>
      <c r="C5986" t="s">
        <v>10454</v>
      </c>
      <c r="G5986" s="1">
        <v>-1325.6948945448632</v>
      </c>
      <c r="H5986" s="1">
        <v>2.77162923045192E-4</v>
      </c>
      <c r="K5986" s="4">
        <v>110788636.17</v>
      </c>
      <c r="L5986" s="5">
        <v>4525001</v>
      </c>
      <c r="M5986" s="6">
        <v>24.483671090000001</v>
      </c>
      <c r="AB5986" s="8" t="s">
        <v>7735</v>
      </c>
    </row>
    <row r="5987" spans="1:28" x14ac:dyDescent="0.35">
      <c r="A5987" t="s">
        <v>4236</v>
      </c>
      <c r="B5987" t="s">
        <v>10455</v>
      </c>
      <c r="C5987" t="s">
        <v>10455</v>
      </c>
      <c r="G5987" s="1">
        <v>-1313.5867757652934</v>
      </c>
      <c r="H5987" s="1">
        <v>1.31262154625788E-3</v>
      </c>
      <c r="K5987" s="4">
        <v>110788636.17</v>
      </c>
      <c r="L5987" s="5">
        <v>4525001</v>
      </c>
      <c r="M5987" s="6">
        <v>24.483671090000001</v>
      </c>
      <c r="AB5987" s="8" t="s">
        <v>7735</v>
      </c>
    </row>
    <row r="5988" spans="1:28" x14ac:dyDescent="0.35">
      <c r="A5988" t="s">
        <v>4236</v>
      </c>
      <c r="B5988" t="s">
        <v>10456</v>
      </c>
      <c r="C5988" t="s">
        <v>10456</v>
      </c>
      <c r="G5988" s="1">
        <v>-1248.5722110699282</v>
      </c>
      <c r="H5988" s="1">
        <v>2.24496029828832E-5</v>
      </c>
      <c r="K5988" s="4">
        <v>110788636.17</v>
      </c>
      <c r="L5988" s="5">
        <v>4525001</v>
      </c>
      <c r="M5988" s="6">
        <v>24.483671090000001</v>
      </c>
      <c r="AB5988" s="8" t="s">
        <v>7735</v>
      </c>
    </row>
    <row r="5989" spans="1:28" x14ac:dyDescent="0.35">
      <c r="A5989" t="s">
        <v>4236</v>
      </c>
      <c r="B5989" t="s">
        <v>10457</v>
      </c>
      <c r="C5989" t="s">
        <v>10457</v>
      </c>
      <c r="G5989" s="1">
        <v>-1262.7503984731254</v>
      </c>
      <c r="H5989" s="1">
        <v>1.42200288259517E-3</v>
      </c>
      <c r="K5989" s="4">
        <v>110788636.17</v>
      </c>
      <c r="L5989" s="5">
        <v>4525001</v>
      </c>
      <c r="M5989" s="6">
        <v>24.483671090000001</v>
      </c>
      <c r="AB5989" s="8" t="s">
        <v>7735</v>
      </c>
    </row>
    <row r="5990" spans="1:28" x14ac:dyDescent="0.35">
      <c r="A5990" t="s">
        <v>4236</v>
      </c>
      <c r="B5990" t="s">
        <v>10458</v>
      </c>
      <c r="C5990" t="s">
        <v>10458</v>
      </c>
      <c r="G5990" s="1">
        <v>-1314.496866145282</v>
      </c>
      <c r="H5990" s="1">
        <v>9.3671148797422397E-4</v>
      </c>
      <c r="K5990" s="4">
        <v>110788636.17</v>
      </c>
      <c r="L5990" s="5">
        <v>4525001</v>
      </c>
      <c r="M5990" s="6">
        <v>24.483671090000001</v>
      </c>
      <c r="AB5990" s="8" t="s">
        <v>7735</v>
      </c>
    </row>
    <row r="5991" spans="1:28" x14ac:dyDescent="0.35">
      <c r="A5991" t="s">
        <v>4236</v>
      </c>
      <c r="B5991" t="s">
        <v>10459</v>
      </c>
      <c r="C5991" t="s">
        <v>10459</v>
      </c>
      <c r="G5991" s="1">
        <v>-1304.8630558694786</v>
      </c>
      <c r="H5991" s="1">
        <v>7.9508209358601905E-5</v>
      </c>
      <c r="K5991" s="4">
        <v>110788636.17</v>
      </c>
      <c r="L5991" s="5">
        <v>4525001</v>
      </c>
      <c r="M5991" s="6">
        <v>24.483671090000001</v>
      </c>
      <c r="AB5991" s="8" t="s">
        <v>7735</v>
      </c>
    </row>
    <row r="5992" spans="1:28" x14ac:dyDescent="0.35">
      <c r="A5992" t="s">
        <v>4236</v>
      </c>
      <c r="B5992" t="s">
        <v>10460</v>
      </c>
      <c r="C5992" t="s">
        <v>10460</v>
      </c>
      <c r="G5992" s="1">
        <v>-1335.3122035895133</v>
      </c>
      <c r="H5992" s="1">
        <v>1.1426187520997999E-3</v>
      </c>
      <c r="K5992" s="4">
        <v>110788636.17</v>
      </c>
      <c r="L5992" s="5">
        <v>4525001</v>
      </c>
      <c r="M5992" s="6">
        <v>24.483671090000001</v>
      </c>
      <c r="AB5992" s="8" t="s">
        <v>7735</v>
      </c>
    </row>
    <row r="5993" spans="1:28" x14ac:dyDescent="0.35">
      <c r="A5993" t="s">
        <v>4236</v>
      </c>
      <c r="B5993" t="s">
        <v>10461</v>
      </c>
      <c r="C5993" t="s">
        <v>10461</v>
      </c>
      <c r="G5993" s="1">
        <v>-1308.3920360585473</v>
      </c>
      <c r="H5993" s="1">
        <v>1.00389455256468E-3</v>
      </c>
      <c r="K5993" s="4">
        <v>110788636.17</v>
      </c>
      <c r="L5993" s="5">
        <v>4525001</v>
      </c>
      <c r="M5993" s="6">
        <v>24.483671090000001</v>
      </c>
      <c r="AB5993" s="8" t="s">
        <v>7735</v>
      </c>
    </row>
    <row r="5994" spans="1:28" x14ac:dyDescent="0.35">
      <c r="A5994" t="s">
        <v>4236</v>
      </c>
      <c r="B5994" t="s">
        <v>10462</v>
      </c>
      <c r="C5994" t="s">
        <v>10462</v>
      </c>
      <c r="G5994" s="1">
        <v>-1281.3405815192043</v>
      </c>
      <c r="H5994" s="1">
        <v>3.5262863824000399E-4</v>
      </c>
      <c r="K5994" s="4">
        <v>110788636.17</v>
      </c>
      <c r="L5994" s="5">
        <v>4525001</v>
      </c>
      <c r="M5994" s="6">
        <v>24.483671090000001</v>
      </c>
      <c r="AB5994" s="8" t="s">
        <v>7735</v>
      </c>
    </row>
    <row r="5995" spans="1:28" x14ac:dyDescent="0.35">
      <c r="A5995" t="s">
        <v>4236</v>
      </c>
      <c r="B5995" t="s">
        <v>10463</v>
      </c>
      <c r="C5995" t="s">
        <v>10463</v>
      </c>
      <c r="G5995" s="1">
        <v>-1347.9512592615331</v>
      </c>
      <c r="H5995" s="1">
        <v>1.18940666136026E-3</v>
      </c>
      <c r="K5995" s="4">
        <v>110788636.17</v>
      </c>
      <c r="L5995" s="5">
        <v>4525001</v>
      </c>
      <c r="M5995" s="6">
        <v>24.483671090000001</v>
      </c>
      <c r="AB5995" s="8" t="s">
        <v>7735</v>
      </c>
    </row>
    <row r="5996" spans="1:28" x14ac:dyDescent="0.35">
      <c r="A5996" t="s">
        <v>4236</v>
      </c>
      <c r="B5996" t="s">
        <v>10464</v>
      </c>
      <c r="C5996" t="s">
        <v>10464</v>
      </c>
      <c r="G5996" s="1">
        <v>-1236.7991931642825</v>
      </c>
      <c r="H5996" s="1">
        <v>1.41404983681416E-3</v>
      </c>
      <c r="K5996" s="4">
        <v>110788636.17</v>
      </c>
      <c r="L5996" s="5">
        <v>4525001</v>
      </c>
      <c r="M5996" s="6">
        <v>24.483671090000001</v>
      </c>
      <c r="AB5996" s="8" t="s">
        <v>7735</v>
      </c>
    </row>
    <row r="5997" spans="1:28" x14ac:dyDescent="0.35">
      <c r="A5997" t="s">
        <v>4236</v>
      </c>
      <c r="B5997" t="s">
        <v>10465</v>
      </c>
      <c r="C5997" t="s">
        <v>10465</v>
      </c>
      <c r="G5997" s="1">
        <v>-1229.2291217964137</v>
      </c>
      <c r="H5997" s="1">
        <v>5.1720047564666799E-4</v>
      </c>
      <c r="K5997" s="4">
        <v>110788636.17</v>
      </c>
      <c r="L5997" s="5">
        <v>4525001</v>
      </c>
      <c r="M5997" s="6">
        <v>24.483671090000001</v>
      </c>
      <c r="AB5997" s="8" t="s">
        <v>7735</v>
      </c>
    </row>
    <row r="5998" spans="1:28" x14ac:dyDescent="0.35">
      <c r="A5998" t="s">
        <v>4236</v>
      </c>
      <c r="B5998" t="s">
        <v>10466</v>
      </c>
      <c r="C5998" t="s">
        <v>10466</v>
      </c>
      <c r="G5998" s="1">
        <v>-1310.4426793567684</v>
      </c>
      <c r="H5998" s="1">
        <v>1.2578260546368201E-3</v>
      </c>
      <c r="K5998" s="4">
        <v>110788636.17</v>
      </c>
      <c r="L5998" s="5">
        <v>4525001</v>
      </c>
      <c r="M5998" s="6">
        <v>24.483671090000001</v>
      </c>
      <c r="AB5998" s="8" t="s">
        <v>7735</v>
      </c>
    </row>
    <row r="5999" spans="1:28" x14ac:dyDescent="0.35">
      <c r="A5999" t="s">
        <v>4236</v>
      </c>
      <c r="B5999" t="s">
        <v>10467</v>
      </c>
      <c r="C5999" t="s">
        <v>10467</v>
      </c>
      <c r="G5999" s="1">
        <v>-1266.4377434187777</v>
      </c>
      <c r="H5999" s="1">
        <v>6.9085509670500098E-4</v>
      </c>
      <c r="K5999" s="4">
        <v>110788636.17</v>
      </c>
      <c r="L5999" s="5">
        <v>4525001</v>
      </c>
      <c r="M5999" s="6">
        <v>24.483671090000001</v>
      </c>
      <c r="AB5999" s="8" t="s">
        <v>7735</v>
      </c>
    </row>
    <row r="6000" spans="1:28" x14ac:dyDescent="0.35">
      <c r="A6000" t="s">
        <v>4236</v>
      </c>
      <c r="B6000" t="s">
        <v>10468</v>
      </c>
      <c r="C6000" t="s">
        <v>10468</v>
      </c>
      <c r="G6000" s="1">
        <v>-1261.9741898702982</v>
      </c>
      <c r="H6000" s="1">
        <v>4.3086488595289301E-4</v>
      </c>
      <c r="K6000" s="4">
        <v>110788636.17</v>
      </c>
      <c r="L6000" s="5">
        <v>4525001</v>
      </c>
      <c r="M6000" s="6">
        <v>24.483671090000001</v>
      </c>
      <c r="AB6000" s="8" t="s">
        <v>7735</v>
      </c>
    </row>
    <row r="6001" spans="1:28" x14ac:dyDescent="0.35">
      <c r="A6001" t="s">
        <v>4236</v>
      </c>
      <c r="B6001" t="s">
        <v>10469</v>
      </c>
      <c r="C6001" t="s">
        <v>10469</v>
      </c>
      <c r="G6001" s="1">
        <v>-1204.8228492644087</v>
      </c>
      <c r="H6001" s="1">
        <v>1.4193081998356699E-3</v>
      </c>
      <c r="K6001" s="4">
        <v>110788636.17</v>
      </c>
      <c r="L6001" s="5">
        <v>4525001</v>
      </c>
      <c r="M6001" s="6">
        <v>24.483671090000001</v>
      </c>
      <c r="AB6001" s="8" t="s">
        <v>7735</v>
      </c>
    </row>
    <row r="6002" spans="1:28" x14ac:dyDescent="0.35">
      <c r="A6002" t="s">
        <v>4236</v>
      </c>
      <c r="B6002" t="s">
        <v>10470</v>
      </c>
      <c r="C6002" t="s">
        <v>10470</v>
      </c>
      <c r="G6002" s="1">
        <v>-1253.8928372670268</v>
      </c>
      <c r="H6002" s="1">
        <v>4.25043190840421E-4</v>
      </c>
      <c r="K6002" s="4">
        <v>110788636.17</v>
      </c>
      <c r="L6002" s="5">
        <v>4525001</v>
      </c>
      <c r="M6002" s="6">
        <v>24.483671090000001</v>
      </c>
      <c r="AB6002" s="8" t="s">
        <v>7735</v>
      </c>
    </row>
    <row r="6003" spans="1:28" x14ac:dyDescent="0.35">
      <c r="A6003" t="s">
        <v>4236</v>
      </c>
      <c r="B6003" t="s">
        <v>10471</v>
      </c>
      <c r="C6003" t="s">
        <v>10471</v>
      </c>
      <c r="G6003" s="1">
        <v>-1140.8195797235626</v>
      </c>
      <c r="H6003" s="1">
        <v>1.47466102819716E-3</v>
      </c>
      <c r="K6003" s="4">
        <v>110788636.17</v>
      </c>
      <c r="L6003" s="5">
        <v>4525001</v>
      </c>
      <c r="M6003" s="6">
        <v>24.483671090000001</v>
      </c>
      <c r="AB6003" s="8" t="s">
        <v>7735</v>
      </c>
    </row>
    <row r="6004" spans="1:28" x14ac:dyDescent="0.35">
      <c r="A6004" t="s">
        <v>4236</v>
      </c>
      <c r="B6004" t="s">
        <v>10472</v>
      </c>
      <c r="C6004" t="s">
        <v>10472</v>
      </c>
      <c r="G6004" s="1">
        <v>-1318.2507997415814</v>
      </c>
      <c r="H6004" s="1">
        <v>9.4976282861379102E-4</v>
      </c>
      <c r="K6004" s="4">
        <v>110788636.17</v>
      </c>
      <c r="L6004" s="5">
        <v>4525001</v>
      </c>
      <c r="M6004" s="6">
        <v>24.483671090000001</v>
      </c>
      <c r="AB6004" s="8" t="s">
        <v>7735</v>
      </c>
    </row>
    <row r="6005" spans="1:28" x14ac:dyDescent="0.35">
      <c r="A6005" t="s">
        <v>4236</v>
      </c>
      <c r="B6005" t="s">
        <v>10473</v>
      </c>
      <c r="C6005" t="s">
        <v>10473</v>
      </c>
      <c r="G6005" s="1">
        <v>-1266.8919796438802</v>
      </c>
      <c r="H6005" s="1">
        <v>5.9819455159347405E-4</v>
      </c>
      <c r="K6005" s="4">
        <v>110788636.17</v>
      </c>
      <c r="L6005" s="5">
        <v>4525001</v>
      </c>
      <c r="M6005" s="6">
        <v>24.483671090000001</v>
      </c>
      <c r="AB6005" s="8" t="s">
        <v>7735</v>
      </c>
    </row>
    <row r="6006" spans="1:28" x14ac:dyDescent="0.35">
      <c r="A6006" t="s">
        <v>4236</v>
      </c>
      <c r="B6006" t="s">
        <v>10474</v>
      </c>
      <c r="C6006" t="s">
        <v>10474</v>
      </c>
      <c r="G6006" s="1">
        <v>-1310.5195575188802</v>
      </c>
      <c r="H6006" s="1">
        <v>1.1064306985362801E-3</v>
      </c>
      <c r="K6006" s="4">
        <v>110788636.17</v>
      </c>
      <c r="L6006" s="5">
        <v>4525001</v>
      </c>
      <c r="M6006" s="6">
        <v>24.483671090000001</v>
      </c>
      <c r="AB6006" s="8" t="s">
        <v>7735</v>
      </c>
    </row>
    <row r="6007" spans="1:28" x14ac:dyDescent="0.35">
      <c r="A6007" t="s">
        <v>4236</v>
      </c>
      <c r="B6007" t="s">
        <v>10475</v>
      </c>
      <c r="C6007" t="s">
        <v>10475</v>
      </c>
      <c r="G6007" s="1">
        <v>-1322.5668694312824</v>
      </c>
      <c r="H6007" s="1">
        <v>1.8623189250247901E-4</v>
      </c>
      <c r="K6007" s="4">
        <v>110788636.17</v>
      </c>
      <c r="L6007" s="5">
        <v>4525001</v>
      </c>
      <c r="M6007" s="6">
        <v>24.483671090000001</v>
      </c>
      <c r="AB6007" s="8" t="s">
        <v>7735</v>
      </c>
    </row>
    <row r="6008" spans="1:28" x14ac:dyDescent="0.35">
      <c r="A6008" t="s">
        <v>4236</v>
      </c>
      <c r="B6008" t="s">
        <v>10476</v>
      </c>
      <c r="C6008" t="s">
        <v>10476</v>
      </c>
      <c r="G6008" s="1">
        <v>-1259.918117738662</v>
      </c>
      <c r="H6008" s="1">
        <v>1.21529368877799E-3</v>
      </c>
      <c r="K6008" s="4">
        <v>110788636.17</v>
      </c>
      <c r="L6008" s="5">
        <v>4525001</v>
      </c>
      <c r="M6008" s="6">
        <v>24.483671090000001</v>
      </c>
      <c r="AB6008" s="8" t="s">
        <v>7735</v>
      </c>
    </row>
    <row r="6009" spans="1:28" x14ac:dyDescent="0.35">
      <c r="A6009" t="s">
        <v>4236</v>
      </c>
      <c r="B6009" t="s">
        <v>10477</v>
      </c>
      <c r="C6009" t="s">
        <v>10477</v>
      </c>
      <c r="G6009" s="1">
        <v>-1311.4240138442196</v>
      </c>
      <c r="H6009" s="1">
        <v>7.71251500569632E-4</v>
      </c>
      <c r="K6009" s="4">
        <v>110788636.17</v>
      </c>
      <c r="L6009" s="5">
        <v>4525001</v>
      </c>
      <c r="M6009" s="6">
        <v>24.483671090000001</v>
      </c>
      <c r="AB6009" s="8" t="s">
        <v>7735</v>
      </c>
    </row>
    <row r="6010" spans="1:28" x14ac:dyDescent="0.35">
      <c r="A6010" t="s">
        <v>4236</v>
      </c>
      <c r="B6010" t="s">
        <v>10478</v>
      </c>
      <c r="C6010" t="s">
        <v>10478</v>
      </c>
      <c r="G6010" s="1">
        <v>-1301.8290862169526</v>
      </c>
      <c r="H6010" s="1">
        <v>3.6291162990808603E-5</v>
      </c>
      <c r="K6010" s="4">
        <v>110788636.17</v>
      </c>
      <c r="L6010" s="5">
        <v>4525001</v>
      </c>
      <c r="M6010" s="6">
        <v>24.483671090000001</v>
      </c>
      <c r="AB6010" s="8" t="s">
        <v>7735</v>
      </c>
    </row>
    <row r="6011" spans="1:28" x14ac:dyDescent="0.35">
      <c r="A6011" t="s">
        <v>4236</v>
      </c>
      <c r="B6011" t="s">
        <v>10479</v>
      </c>
      <c r="C6011" t="s">
        <v>10479</v>
      </c>
      <c r="G6011" s="1">
        <v>-1305.3480659690911</v>
      </c>
      <c r="H6011" s="1">
        <v>8.3298899346584898E-4</v>
      </c>
      <c r="K6011" s="4">
        <v>110788636.17</v>
      </c>
      <c r="L6011" s="5">
        <v>4525001</v>
      </c>
      <c r="M6011" s="6">
        <v>24.483671090000001</v>
      </c>
      <c r="AB6011" s="8" t="s">
        <v>7735</v>
      </c>
    </row>
    <row r="6012" spans="1:28" x14ac:dyDescent="0.35">
      <c r="A6012" t="s">
        <v>4236</v>
      </c>
      <c r="B6012" t="s">
        <v>10480</v>
      </c>
      <c r="C6012" t="s">
        <v>10480</v>
      </c>
      <c r="G6012" s="1">
        <v>-1332.1427518732767</v>
      </c>
      <c r="H6012" s="1">
        <v>9.5436532094791504E-4</v>
      </c>
      <c r="K6012" s="4">
        <v>110788636.17</v>
      </c>
      <c r="L6012" s="5">
        <v>4525001</v>
      </c>
      <c r="M6012" s="6">
        <v>24.483671090000001</v>
      </c>
      <c r="AB6012" s="8" t="s">
        <v>7735</v>
      </c>
    </row>
    <row r="6013" spans="1:28" x14ac:dyDescent="0.35">
      <c r="A6013" t="s">
        <v>4236</v>
      </c>
      <c r="B6013" t="s">
        <v>10481</v>
      </c>
      <c r="C6013" t="s">
        <v>10481</v>
      </c>
      <c r="G6013" s="1">
        <v>-1344.7208345284209</v>
      </c>
      <c r="H6013" s="1">
        <v>9.9730201292902508E-4</v>
      </c>
      <c r="K6013" s="4">
        <v>110788636.17</v>
      </c>
      <c r="L6013" s="5">
        <v>4525001</v>
      </c>
      <c r="M6013" s="6">
        <v>24.483671090000001</v>
      </c>
      <c r="AB6013" s="8" t="s">
        <v>7735</v>
      </c>
    </row>
    <row r="6014" spans="1:28" x14ac:dyDescent="0.35">
      <c r="A6014" t="s">
        <v>4236</v>
      </c>
      <c r="B6014" t="s">
        <v>10482</v>
      </c>
      <c r="C6014" t="s">
        <v>10482</v>
      </c>
      <c r="G6014" s="1">
        <v>-1234.0850440860377</v>
      </c>
      <c r="H6014" s="1">
        <v>1.2220545888962601E-3</v>
      </c>
      <c r="K6014" s="4">
        <v>110788636.17</v>
      </c>
      <c r="L6014" s="5">
        <v>4525001</v>
      </c>
      <c r="M6014" s="6">
        <v>24.483671090000001</v>
      </c>
      <c r="AB6014" s="8" t="s">
        <v>7735</v>
      </c>
    </row>
    <row r="6015" spans="1:28" x14ac:dyDescent="0.35">
      <c r="A6015" t="s">
        <v>4236</v>
      </c>
      <c r="B6015" t="s">
        <v>10483</v>
      </c>
      <c r="C6015" t="s">
        <v>10483</v>
      </c>
      <c r="G6015" s="1">
        <v>-1307.3894951085479</v>
      </c>
      <c r="H6015" s="1">
        <v>1.0721236907499901E-3</v>
      </c>
      <c r="K6015" s="4">
        <v>110788636.17</v>
      </c>
      <c r="L6015" s="5">
        <v>4525001</v>
      </c>
      <c r="M6015" s="6">
        <v>24.483671090000001</v>
      </c>
      <c r="AB6015" s="8" t="s">
        <v>7735</v>
      </c>
    </row>
    <row r="6016" spans="1:28" x14ac:dyDescent="0.35">
      <c r="A6016" t="s">
        <v>4236</v>
      </c>
      <c r="B6016" t="s">
        <v>10484</v>
      </c>
      <c r="C6016" t="s">
        <v>10484</v>
      </c>
      <c r="G6016" s="1">
        <v>-1138.515992441763</v>
      </c>
      <c r="H6016" s="1">
        <v>1.2993584411082699E-3</v>
      </c>
      <c r="K6016" s="4">
        <v>110788636.17</v>
      </c>
      <c r="L6016" s="5">
        <v>4525001</v>
      </c>
      <c r="M6016" s="6">
        <v>24.483671090000001</v>
      </c>
      <c r="AB6016" s="8" t="s">
        <v>7735</v>
      </c>
    </row>
    <row r="6017" spans="1:28" x14ac:dyDescent="0.35">
      <c r="A6017" t="s">
        <v>4236</v>
      </c>
      <c r="B6017" t="s">
        <v>10485</v>
      </c>
      <c r="C6017" t="s">
        <v>10485</v>
      </c>
      <c r="G6017" s="1">
        <v>-1202.2518814961327</v>
      </c>
      <c r="H6017" s="1">
        <v>1.2405870880248799E-3</v>
      </c>
      <c r="K6017" s="4">
        <v>110788636.17</v>
      </c>
      <c r="L6017" s="5">
        <v>4525001</v>
      </c>
      <c r="M6017" s="6">
        <v>24.483671090000001</v>
      </c>
      <c r="AB6017" s="8" t="s">
        <v>7735</v>
      </c>
    </row>
    <row r="6018" spans="1:28" x14ac:dyDescent="0.35">
      <c r="A6018" t="s">
        <v>4236</v>
      </c>
      <c r="B6018" t="s">
        <v>10486</v>
      </c>
      <c r="C6018" t="s">
        <v>10486</v>
      </c>
      <c r="G6018" s="1">
        <v>-1257.0953553070558</v>
      </c>
      <c r="H6018" s="1">
        <v>1.04965340126343E-3</v>
      </c>
      <c r="K6018" s="4">
        <v>110788636.17</v>
      </c>
      <c r="L6018" s="5">
        <v>4525001</v>
      </c>
      <c r="M6018" s="6">
        <v>24.483671090000001</v>
      </c>
      <c r="AB6018" s="8" t="s">
        <v>7735</v>
      </c>
    </row>
    <row r="6019" spans="1:28" x14ac:dyDescent="0.35">
      <c r="A6019" t="s">
        <v>4236</v>
      </c>
      <c r="B6019" t="s">
        <v>10487</v>
      </c>
      <c r="C6019" t="s">
        <v>10487</v>
      </c>
      <c r="G6019" s="1">
        <v>-1231.379819492535</v>
      </c>
      <c r="H6019" s="1">
        <v>1.0629701631735199E-3</v>
      </c>
      <c r="K6019" s="4">
        <v>110788636.17</v>
      </c>
      <c r="L6019" s="5">
        <v>4525001</v>
      </c>
      <c r="M6019" s="6">
        <v>24.483671090000001</v>
      </c>
      <c r="AB6019" s="8" t="s">
        <v>7735</v>
      </c>
    </row>
    <row r="6020" spans="1:28" x14ac:dyDescent="0.35">
      <c r="A6020" t="s">
        <v>4236</v>
      </c>
      <c r="B6020" t="s">
        <v>10488</v>
      </c>
      <c r="C6020" t="s">
        <v>10488</v>
      </c>
      <c r="G6020" s="1">
        <v>-1136.2193753617212</v>
      </c>
      <c r="H6020" s="1">
        <v>1.14740735299097E-3</v>
      </c>
      <c r="K6020" s="4">
        <v>110788636.17</v>
      </c>
      <c r="L6020" s="5">
        <v>4525001</v>
      </c>
      <c r="M6020" s="6">
        <v>24.483671090000001</v>
      </c>
      <c r="AB6020" s="8" t="s">
        <v>7735</v>
      </c>
    </row>
    <row r="6021" spans="1:28" x14ac:dyDescent="0.35">
      <c r="A6021" t="s">
        <v>4236</v>
      </c>
      <c r="B6021" t="s">
        <v>10489</v>
      </c>
      <c r="C6021" t="s">
        <v>10489</v>
      </c>
      <c r="G6021" s="1">
        <v>-1199.6891342265367</v>
      </c>
      <c r="H6021" s="1">
        <v>1.0862937401050501E-3</v>
      </c>
      <c r="K6021" s="4">
        <v>110788636.17</v>
      </c>
      <c r="L6021" s="5">
        <v>4525001</v>
      </c>
      <c r="M6021" s="6">
        <v>24.483671090000001</v>
      </c>
      <c r="AB6021" s="8" t="s">
        <v>7735</v>
      </c>
    </row>
    <row r="6022" spans="1:28" x14ac:dyDescent="0.35">
      <c r="A6022" t="s">
        <v>4236</v>
      </c>
      <c r="B6022" t="s">
        <v>10490</v>
      </c>
      <c r="C6022" t="s">
        <v>10490</v>
      </c>
      <c r="G6022" s="1">
        <v>-1228.6834803000911</v>
      </c>
      <c r="H6022" s="1">
        <v>9.2822448255839402E-4</v>
      </c>
      <c r="K6022" s="4">
        <v>110788636.17</v>
      </c>
      <c r="L6022" s="5">
        <v>4525001</v>
      </c>
      <c r="M6022" s="6">
        <v>24.483671090000001</v>
      </c>
      <c r="AB6022" s="8" t="s">
        <v>7735</v>
      </c>
    </row>
    <row r="6023" spans="1:28" x14ac:dyDescent="0.35">
      <c r="A6023" t="s">
        <v>4236</v>
      </c>
      <c r="B6023" t="s">
        <v>10491</v>
      </c>
      <c r="C6023" t="s">
        <v>10491</v>
      </c>
      <c r="G6023" s="1">
        <v>-1133.9297003911645</v>
      </c>
      <c r="H6023" s="1">
        <v>1.01705279835468E-3</v>
      </c>
      <c r="K6023" s="4">
        <v>110788636.17</v>
      </c>
      <c r="L6023" s="5">
        <v>4525001</v>
      </c>
      <c r="M6023" s="6">
        <v>24.483671090000001</v>
      </c>
      <c r="AB6023" s="8" t="s">
        <v>7735</v>
      </c>
    </row>
    <row r="6024" spans="1:28" x14ac:dyDescent="0.35">
      <c r="A6024" t="s">
        <v>4236</v>
      </c>
      <c r="B6024" t="s">
        <v>10492</v>
      </c>
      <c r="C6024" t="s">
        <v>10492</v>
      </c>
      <c r="G6024" s="1">
        <v>-1197.1345724469375</v>
      </c>
      <c r="H6024" s="1">
        <v>9.5552538581204999E-4</v>
      </c>
      <c r="K6024" s="4">
        <v>110788636.17</v>
      </c>
      <c r="L6024" s="5">
        <v>4525001</v>
      </c>
      <c r="M6024" s="6">
        <v>24.483671090000001</v>
      </c>
      <c r="AB6024" s="8" t="s">
        <v>7735</v>
      </c>
    </row>
    <row r="6025" spans="1:28" x14ac:dyDescent="0.35">
      <c r="A6025" t="s">
        <v>4236</v>
      </c>
      <c r="B6025" t="s">
        <v>10493</v>
      </c>
      <c r="C6025" t="s">
        <v>10493</v>
      </c>
      <c r="G6025" s="1">
        <v>-1297.1058534239851</v>
      </c>
      <c r="H6025" s="1">
        <v>0</v>
      </c>
      <c r="K6025" s="4">
        <v>110788636.17</v>
      </c>
      <c r="L6025" s="5">
        <v>4525001</v>
      </c>
      <c r="M6025" s="6">
        <v>24.483671090000001</v>
      </c>
      <c r="AB6025" s="8" t="s">
        <v>7735</v>
      </c>
    </row>
    <row r="6026" spans="1:28" x14ac:dyDescent="0.35">
      <c r="A6026" t="s">
        <v>4236</v>
      </c>
      <c r="B6026" t="s">
        <v>10494</v>
      </c>
      <c r="C6026" t="s">
        <v>10494</v>
      </c>
      <c r="G6026" s="1">
        <v>-1323.3391506424971</v>
      </c>
      <c r="H6026" s="1">
        <v>1.45878004946441E-6</v>
      </c>
      <c r="K6026" s="4">
        <v>110788636.17</v>
      </c>
      <c r="L6026" s="5">
        <v>4525001</v>
      </c>
      <c r="M6026" s="6">
        <v>24.483671090000001</v>
      </c>
      <c r="AB6026" s="8" t="s">
        <v>7735</v>
      </c>
    </row>
    <row r="6027" spans="1:28" x14ac:dyDescent="0.35">
      <c r="A6027" t="s">
        <v>4236</v>
      </c>
      <c r="B6027" t="s">
        <v>10495</v>
      </c>
      <c r="C6027" t="s">
        <v>10495</v>
      </c>
      <c r="G6027" s="1">
        <v>-1288.4783861239339</v>
      </c>
      <c r="H6027" s="1">
        <v>4.5942443788514797E-14</v>
      </c>
      <c r="K6027" s="4">
        <v>110788636.17</v>
      </c>
      <c r="L6027" s="5">
        <v>4525001</v>
      </c>
      <c r="M6027" s="6">
        <v>24.483671090000001</v>
      </c>
      <c r="AB6027" s="8" t="s">
        <v>7735</v>
      </c>
    </row>
    <row r="6028" spans="1:28" x14ac:dyDescent="0.35">
      <c r="A6028" t="s">
        <v>4236</v>
      </c>
      <c r="B6028" t="s">
        <v>10496</v>
      </c>
      <c r="C6028" t="s">
        <v>10496</v>
      </c>
      <c r="G6028" s="1">
        <v>-1362.7100963804414</v>
      </c>
      <c r="H6028" s="1">
        <v>1.3876053592882501E-4</v>
      </c>
      <c r="K6028" s="4">
        <v>110788636.17</v>
      </c>
      <c r="L6028" s="5">
        <v>4525001</v>
      </c>
      <c r="M6028" s="6">
        <v>24.483671090000001</v>
      </c>
      <c r="AB6028" s="8" t="s">
        <v>7735</v>
      </c>
    </row>
    <row r="6029" spans="1:28" x14ac:dyDescent="0.35">
      <c r="A6029" t="s">
        <v>4236</v>
      </c>
      <c r="B6029" t="s">
        <v>10497</v>
      </c>
      <c r="C6029" t="s">
        <v>10497</v>
      </c>
      <c r="G6029" s="1">
        <v>-1367.3897559064874</v>
      </c>
      <c r="H6029" s="1">
        <v>5.7928158624576504E-7</v>
      </c>
      <c r="K6029" s="4">
        <v>110788636.17</v>
      </c>
      <c r="L6029" s="5">
        <v>4525001</v>
      </c>
      <c r="M6029" s="6">
        <v>24.483671090000001</v>
      </c>
      <c r="AB6029" s="8" t="s">
        <v>7735</v>
      </c>
    </row>
    <row r="6030" spans="1:28" x14ac:dyDescent="0.35">
      <c r="A6030" t="s">
        <v>4236</v>
      </c>
      <c r="B6030" t="s">
        <v>10498</v>
      </c>
      <c r="C6030" t="s">
        <v>10498</v>
      </c>
      <c r="G6030" s="1">
        <v>-1377.5656104610343</v>
      </c>
      <c r="H6030" s="1">
        <v>1.6426905843964701E-4</v>
      </c>
      <c r="K6030" s="4">
        <v>110788636.17</v>
      </c>
      <c r="L6030" s="5">
        <v>4525001</v>
      </c>
      <c r="M6030" s="6">
        <v>24.483671090000001</v>
      </c>
      <c r="AB6030" s="8" t="s">
        <v>7735</v>
      </c>
    </row>
    <row r="6031" spans="1:28" x14ac:dyDescent="0.35">
      <c r="A6031" t="s">
        <v>4236</v>
      </c>
      <c r="B6031" t="s">
        <v>10499</v>
      </c>
      <c r="C6031" t="s">
        <v>10499</v>
      </c>
      <c r="G6031" s="1">
        <v>-1391.0281318163547</v>
      </c>
      <c r="H6031" s="1">
        <v>1.8050658559300099E-4</v>
      </c>
      <c r="K6031" s="4">
        <v>110788636.17</v>
      </c>
      <c r="L6031" s="5">
        <v>4525001</v>
      </c>
      <c r="M6031" s="6">
        <v>24.483671090000001</v>
      </c>
      <c r="AB6031" s="8" t="s">
        <v>7735</v>
      </c>
    </row>
    <row r="6032" spans="1:28" x14ac:dyDescent="0.35">
      <c r="A6032" t="s">
        <v>4236</v>
      </c>
      <c r="B6032" t="s">
        <v>10500</v>
      </c>
      <c r="C6032" t="s">
        <v>10500</v>
      </c>
      <c r="G6032" s="1">
        <v>-1354.4603668801167</v>
      </c>
      <c r="H6032" s="1">
        <v>2.0252269076502299E-4</v>
      </c>
      <c r="K6032" s="4">
        <v>110788636.17</v>
      </c>
      <c r="L6032" s="5">
        <v>4525001</v>
      </c>
      <c r="M6032" s="6">
        <v>24.483671090000001</v>
      </c>
      <c r="AB6032" s="8" t="s">
        <v>7735</v>
      </c>
    </row>
    <row r="6033" spans="1:28" x14ac:dyDescent="0.35">
      <c r="A6033" t="s">
        <v>4236</v>
      </c>
      <c r="B6033" t="s">
        <v>10501</v>
      </c>
      <c r="C6033" t="s">
        <v>10501</v>
      </c>
      <c r="G6033" s="1">
        <v>-1355.4467073794583</v>
      </c>
      <c r="H6033" s="1">
        <v>1.02688044382003E-4</v>
      </c>
      <c r="K6033" s="4">
        <v>110788636.17</v>
      </c>
      <c r="L6033" s="5">
        <v>4525001</v>
      </c>
      <c r="M6033" s="6">
        <v>24.483671090000001</v>
      </c>
      <c r="AB6033" s="8" t="s">
        <v>7735</v>
      </c>
    </row>
    <row r="6034" spans="1:28" x14ac:dyDescent="0.35">
      <c r="A6034" t="s">
        <v>4236</v>
      </c>
      <c r="B6034" t="s">
        <v>10502</v>
      </c>
      <c r="C6034" t="s">
        <v>10502</v>
      </c>
      <c r="G6034" s="1">
        <v>-1307.4271405642889</v>
      </c>
      <c r="H6034" s="1">
        <v>6.2689278377562696E-5</v>
      </c>
      <c r="K6034" s="4">
        <v>110788636.17</v>
      </c>
      <c r="L6034" s="5">
        <v>4525001</v>
      </c>
      <c r="M6034" s="6">
        <v>24.483671090000001</v>
      </c>
      <c r="AB6034" s="8" t="s">
        <v>7735</v>
      </c>
    </row>
    <row r="6035" spans="1:28" x14ac:dyDescent="0.35">
      <c r="A6035" t="s">
        <v>4236</v>
      </c>
      <c r="B6035" t="s">
        <v>10503</v>
      </c>
      <c r="C6035" t="s">
        <v>10503</v>
      </c>
      <c r="G6035" s="1">
        <v>-1302.7331750203916</v>
      </c>
      <c r="H6035" s="1">
        <v>1.30161793424931E-5</v>
      </c>
      <c r="K6035" s="4">
        <v>110788636.17</v>
      </c>
      <c r="L6035" s="5">
        <v>4525001</v>
      </c>
      <c r="M6035" s="6">
        <v>24.483671090000001</v>
      </c>
      <c r="AB6035" s="8" t="s">
        <v>7735</v>
      </c>
    </row>
    <row r="6036" spans="1:28" x14ac:dyDescent="0.35">
      <c r="A6036" t="s">
        <v>4236</v>
      </c>
      <c r="B6036" t="s">
        <v>10504</v>
      </c>
      <c r="C6036" t="s">
        <v>10504</v>
      </c>
      <c r="G6036" s="1">
        <v>-1294.1538890131501</v>
      </c>
      <c r="H6036" s="1">
        <v>0</v>
      </c>
      <c r="K6036" s="4">
        <v>110788636.17</v>
      </c>
      <c r="L6036" s="5">
        <v>4525001</v>
      </c>
      <c r="M6036" s="6">
        <v>24.483671090000001</v>
      </c>
      <c r="AB6036" s="8" t="s">
        <v>7735</v>
      </c>
    </row>
    <row r="6037" spans="1:28" x14ac:dyDescent="0.35">
      <c r="A6037" t="s">
        <v>4236</v>
      </c>
      <c r="B6037" t="s">
        <v>10505</v>
      </c>
      <c r="C6037" t="s">
        <v>10505</v>
      </c>
      <c r="G6037" s="1">
        <v>-1345.2893037086974</v>
      </c>
      <c r="H6037" s="1">
        <v>4.1894043036538199E-9</v>
      </c>
      <c r="K6037" s="4">
        <v>110788636.17</v>
      </c>
      <c r="L6037" s="5">
        <v>4525001</v>
      </c>
      <c r="M6037" s="6">
        <v>24.483671090000001</v>
      </c>
      <c r="AB6037" s="8" t="s">
        <v>7735</v>
      </c>
    </row>
    <row r="6038" spans="1:28" x14ac:dyDescent="0.35">
      <c r="A6038" t="s">
        <v>4236</v>
      </c>
      <c r="B6038" t="s">
        <v>10506</v>
      </c>
      <c r="C6038" t="s">
        <v>10506</v>
      </c>
      <c r="G6038" s="1">
        <v>-1348.9521311839578</v>
      </c>
      <c r="H6038" s="1">
        <v>1.3009908850362801E-4</v>
      </c>
      <c r="K6038" s="4">
        <v>110788636.17</v>
      </c>
      <c r="L6038" s="5">
        <v>4525001</v>
      </c>
      <c r="M6038" s="6">
        <v>24.483671090000001</v>
      </c>
      <c r="AB6038" s="8" t="s">
        <v>7735</v>
      </c>
    </row>
    <row r="6039" spans="1:28" x14ac:dyDescent="0.35">
      <c r="A6039" t="s">
        <v>4236</v>
      </c>
      <c r="B6039" t="s">
        <v>10507</v>
      </c>
      <c r="C6039" t="s">
        <v>10507</v>
      </c>
      <c r="G6039" s="1">
        <v>-1294.0895428470524</v>
      </c>
      <c r="H6039" s="1">
        <v>1.45613565350694E-5</v>
      </c>
      <c r="K6039" s="4">
        <v>110788636.17</v>
      </c>
      <c r="L6039" s="5">
        <v>4525001</v>
      </c>
      <c r="M6039" s="6">
        <v>24.483671090000001</v>
      </c>
      <c r="AB6039" s="8" t="s">
        <v>7735</v>
      </c>
    </row>
    <row r="6040" spans="1:28" x14ac:dyDescent="0.35">
      <c r="A6040" t="s">
        <v>4236</v>
      </c>
      <c r="B6040" t="s">
        <v>10508</v>
      </c>
      <c r="C6040" t="s">
        <v>10508</v>
      </c>
      <c r="G6040" s="1">
        <v>-1307.92296865206</v>
      </c>
      <c r="H6040" s="1">
        <v>4.93671456641354E-5</v>
      </c>
      <c r="K6040" s="4">
        <v>110788636.17</v>
      </c>
      <c r="L6040" s="5">
        <v>4525001</v>
      </c>
      <c r="M6040" s="6">
        <v>24.483671090000001</v>
      </c>
      <c r="AB6040" s="8" t="s">
        <v>7735</v>
      </c>
    </row>
    <row r="6041" spans="1:28" x14ac:dyDescent="0.35">
      <c r="A6041" t="s">
        <v>4236</v>
      </c>
      <c r="B6041" t="s">
        <v>10509</v>
      </c>
      <c r="C6041" t="s">
        <v>10509</v>
      </c>
      <c r="G6041" s="1">
        <v>-1267.8183237304581</v>
      </c>
      <c r="H6041" s="1">
        <v>2.44493870531285E-5</v>
      </c>
      <c r="K6041" s="4">
        <v>110788636.17</v>
      </c>
      <c r="L6041" s="5">
        <v>4525001</v>
      </c>
      <c r="M6041" s="6">
        <v>24.483671090000001</v>
      </c>
      <c r="AB6041" s="8" t="s">
        <v>7735</v>
      </c>
    </row>
    <row r="6042" spans="1:28" x14ac:dyDescent="0.35">
      <c r="A6042" t="s">
        <v>4236</v>
      </c>
      <c r="B6042" t="s">
        <v>10510</v>
      </c>
      <c r="C6042" t="s">
        <v>10510</v>
      </c>
      <c r="G6042" s="1">
        <v>-1320.271249548864</v>
      </c>
      <c r="H6042" s="1">
        <v>3.9431839798628498E-6</v>
      </c>
      <c r="K6042" s="4">
        <v>110788636.17</v>
      </c>
      <c r="L6042" s="5">
        <v>4525001</v>
      </c>
      <c r="M6042" s="6">
        <v>24.483671090000001</v>
      </c>
      <c r="AB6042" s="8" t="s">
        <v>7735</v>
      </c>
    </row>
    <row r="6043" spans="1:28" x14ac:dyDescent="0.35">
      <c r="A6043" t="s">
        <v>4236</v>
      </c>
      <c r="B6043" t="s">
        <v>10511</v>
      </c>
      <c r="C6043" t="s">
        <v>10511</v>
      </c>
      <c r="G6043" s="1">
        <v>-1351.1270283443648</v>
      </c>
      <c r="H6043" s="1">
        <v>2.4877703210789799E-4</v>
      </c>
      <c r="K6043" s="4">
        <v>110788636.17</v>
      </c>
      <c r="L6043" s="5">
        <v>4525001</v>
      </c>
      <c r="M6043" s="6">
        <v>24.483671090000001</v>
      </c>
      <c r="AB6043" s="8" t="s">
        <v>7735</v>
      </c>
    </row>
    <row r="6044" spans="1:28" x14ac:dyDescent="0.35">
      <c r="A6044" t="s">
        <v>4236</v>
      </c>
      <c r="B6044" t="s">
        <v>10512</v>
      </c>
      <c r="C6044" t="s">
        <v>10512</v>
      </c>
      <c r="G6044" s="1">
        <v>-1285.5649267485494</v>
      </c>
      <c r="H6044" s="1">
        <v>2.2311180707488599E-12</v>
      </c>
      <c r="K6044" s="4">
        <v>110788636.17</v>
      </c>
      <c r="L6044" s="5">
        <v>4525001</v>
      </c>
      <c r="M6044" s="6">
        <v>24.483671090000001</v>
      </c>
      <c r="AB6044" s="8" t="s">
        <v>7735</v>
      </c>
    </row>
    <row r="6045" spans="1:28" x14ac:dyDescent="0.35">
      <c r="A6045" t="s">
        <v>4236</v>
      </c>
      <c r="B6045" t="s">
        <v>10513</v>
      </c>
      <c r="C6045" t="s">
        <v>10513</v>
      </c>
      <c r="G6045" s="1">
        <v>-1359.4603753557751</v>
      </c>
      <c r="H6045" s="1">
        <v>1.7816605526060401E-4</v>
      </c>
      <c r="K6045" s="4">
        <v>110788636.17</v>
      </c>
      <c r="L6045" s="5">
        <v>4525001</v>
      </c>
      <c r="M6045" s="6">
        <v>24.483671090000001</v>
      </c>
      <c r="AB6045" s="8" t="s">
        <v>7735</v>
      </c>
    </row>
    <row r="6046" spans="1:28" x14ac:dyDescent="0.35">
      <c r="A6046" t="s">
        <v>4236</v>
      </c>
      <c r="B6046" t="s">
        <v>10514</v>
      </c>
      <c r="C6046" t="s">
        <v>10514</v>
      </c>
      <c r="G6046" s="1">
        <v>-1364.1130961931797</v>
      </c>
      <c r="H6046" s="1">
        <v>1.9358320137812601E-6</v>
      </c>
      <c r="K6046" s="4">
        <v>110788636.17</v>
      </c>
      <c r="L6046" s="5">
        <v>4525001</v>
      </c>
      <c r="M6046" s="6">
        <v>24.483671090000001</v>
      </c>
      <c r="AB6046" s="8" t="s">
        <v>7735</v>
      </c>
    </row>
    <row r="6047" spans="1:28" x14ac:dyDescent="0.35">
      <c r="A6047" t="s">
        <v>4236</v>
      </c>
      <c r="B6047" t="s">
        <v>10515</v>
      </c>
      <c r="C6047" t="s">
        <v>10515</v>
      </c>
      <c r="G6047" s="1">
        <v>-1374.2446308418378</v>
      </c>
      <c r="H6047" s="1">
        <v>2.0691717045266599E-4</v>
      </c>
      <c r="K6047" s="4">
        <v>110788636.17</v>
      </c>
      <c r="L6047" s="5">
        <v>4525001</v>
      </c>
      <c r="M6047" s="6">
        <v>24.483671090000001</v>
      </c>
      <c r="AB6047" s="8" t="s">
        <v>7735</v>
      </c>
    </row>
    <row r="6048" spans="1:28" x14ac:dyDescent="0.35">
      <c r="A6048" t="s">
        <v>4236</v>
      </c>
      <c r="B6048" t="s">
        <v>10516</v>
      </c>
      <c r="C6048" t="s">
        <v>10516</v>
      </c>
      <c r="G6048" s="1">
        <v>-1387.6417195113429</v>
      </c>
      <c r="H6048" s="1">
        <v>2.2662591292198101E-4</v>
      </c>
      <c r="K6048" s="4">
        <v>110788636.17</v>
      </c>
      <c r="L6048" s="5">
        <v>4525001</v>
      </c>
      <c r="M6048" s="6">
        <v>24.483671090000001</v>
      </c>
      <c r="AB6048" s="8" t="s">
        <v>7735</v>
      </c>
    </row>
    <row r="6049" spans="1:28" x14ac:dyDescent="0.35">
      <c r="A6049" t="s">
        <v>4236</v>
      </c>
      <c r="B6049" t="s">
        <v>10517</v>
      </c>
      <c r="C6049" t="s">
        <v>10517</v>
      </c>
      <c r="G6049" s="1">
        <v>-1351.2489681340587</v>
      </c>
      <c r="H6049" s="1">
        <v>2.5149601998780501E-4</v>
      </c>
      <c r="K6049" s="4">
        <v>110788636.17</v>
      </c>
      <c r="L6049" s="5">
        <v>4525001</v>
      </c>
      <c r="M6049" s="6">
        <v>24.483671090000001</v>
      </c>
      <c r="AB6049" s="8" t="s">
        <v>7735</v>
      </c>
    </row>
    <row r="6050" spans="1:28" x14ac:dyDescent="0.35">
      <c r="A6050" t="s">
        <v>4236</v>
      </c>
      <c r="B6050" t="s">
        <v>10518</v>
      </c>
      <c r="C6050" t="s">
        <v>10518</v>
      </c>
      <c r="G6050" s="1">
        <v>-1304.4337840768474</v>
      </c>
      <c r="H6050" s="1">
        <v>9.7100583470858097E-5</v>
      </c>
      <c r="K6050" s="4">
        <v>110788636.17</v>
      </c>
      <c r="L6050" s="5">
        <v>4525001</v>
      </c>
      <c r="M6050" s="6">
        <v>24.483671090000001</v>
      </c>
      <c r="AB6050" s="8" t="s">
        <v>7735</v>
      </c>
    </row>
    <row r="6051" spans="1:28" x14ac:dyDescent="0.35">
      <c r="A6051" t="s">
        <v>4236</v>
      </c>
      <c r="B6051" t="s">
        <v>10519</v>
      </c>
      <c r="C6051" t="s">
        <v>10519</v>
      </c>
      <c r="G6051" s="1">
        <v>-1352.2292392758425</v>
      </c>
      <c r="H6051" s="1">
        <v>1.4154447260668099E-4</v>
      </c>
      <c r="K6051" s="4">
        <v>110788636.17</v>
      </c>
      <c r="L6051" s="5">
        <v>4525001</v>
      </c>
      <c r="M6051" s="6">
        <v>24.483671090000001</v>
      </c>
      <c r="AB6051" s="8" t="s">
        <v>7735</v>
      </c>
    </row>
    <row r="6052" spans="1:28" x14ac:dyDescent="0.35">
      <c r="A6052" t="s">
        <v>4236</v>
      </c>
      <c r="B6052" t="s">
        <v>10520</v>
      </c>
      <c r="C6052" t="s">
        <v>10520</v>
      </c>
      <c r="G6052" s="1">
        <v>-1299.7567811687211</v>
      </c>
      <c r="H6052" s="1">
        <v>2.63182446039757E-5</v>
      </c>
      <c r="K6052" s="4">
        <v>110788636.17</v>
      </c>
      <c r="L6052" s="5">
        <v>4525001</v>
      </c>
      <c r="M6052" s="6">
        <v>24.483671090000001</v>
      </c>
      <c r="AB6052" s="8" t="s">
        <v>7735</v>
      </c>
    </row>
    <row r="6053" spans="1:28" x14ac:dyDescent="0.35">
      <c r="A6053" t="s">
        <v>4236</v>
      </c>
      <c r="B6053" t="s">
        <v>10521</v>
      </c>
      <c r="C6053" t="s">
        <v>10521</v>
      </c>
      <c r="G6053" s="1">
        <v>-1291.2119903055702</v>
      </c>
      <c r="H6053" s="1">
        <v>0</v>
      </c>
      <c r="K6053" s="4">
        <v>110788636.17</v>
      </c>
      <c r="L6053" s="5">
        <v>4525001</v>
      </c>
      <c r="M6053" s="6">
        <v>24.483671090000001</v>
      </c>
      <c r="AB6053" s="8" t="s">
        <v>7735</v>
      </c>
    </row>
    <row r="6054" spans="1:28" x14ac:dyDescent="0.35">
      <c r="A6054" t="s">
        <v>4236</v>
      </c>
      <c r="B6054" t="s">
        <v>10522</v>
      </c>
      <c r="C6054" t="s">
        <v>10522</v>
      </c>
      <c r="G6054" s="1">
        <v>-1342.1133386434692</v>
      </c>
      <c r="H6054" s="1">
        <v>3.4003639096025702E-8</v>
      </c>
      <c r="K6054" s="4">
        <v>110788636.17</v>
      </c>
      <c r="L6054" s="5">
        <v>4525001</v>
      </c>
      <c r="M6054" s="6">
        <v>24.483671090000001</v>
      </c>
      <c r="AB6054" s="8" t="s">
        <v>7735</v>
      </c>
    </row>
    <row r="6055" spans="1:28" x14ac:dyDescent="0.35">
      <c r="A6055" t="s">
        <v>4236</v>
      </c>
      <c r="B6055" t="s">
        <v>10523</v>
      </c>
      <c r="C6055" t="s">
        <v>10523</v>
      </c>
      <c r="G6055" s="1">
        <v>-1345.7656108796048</v>
      </c>
      <c r="H6055" s="1">
        <v>1.7084744270834401E-4</v>
      </c>
      <c r="K6055" s="4">
        <v>110788636.17</v>
      </c>
      <c r="L6055" s="5">
        <v>4525001</v>
      </c>
      <c r="M6055" s="6">
        <v>24.483671090000001</v>
      </c>
      <c r="AB6055" s="8" t="s">
        <v>7735</v>
      </c>
    </row>
    <row r="6056" spans="1:28" x14ac:dyDescent="0.35">
      <c r="A6056" t="s">
        <v>4236</v>
      </c>
      <c r="B6056" t="s">
        <v>10524</v>
      </c>
      <c r="C6056" t="s">
        <v>10524</v>
      </c>
      <c r="G6056" s="1">
        <v>-1291.1546829622166</v>
      </c>
      <c r="H6056" s="1">
        <v>2.9075009270844799E-5</v>
      </c>
      <c r="K6056" s="4">
        <v>110788636.17</v>
      </c>
      <c r="L6056" s="5">
        <v>4525001</v>
      </c>
      <c r="M6056" s="6">
        <v>24.483671090000001</v>
      </c>
      <c r="AB6056" s="8" t="s">
        <v>7735</v>
      </c>
    </row>
    <row r="6057" spans="1:28" x14ac:dyDescent="0.35">
      <c r="A6057" t="s">
        <v>4236</v>
      </c>
      <c r="B6057" t="s">
        <v>10525</v>
      </c>
      <c r="C6057" t="s">
        <v>10525</v>
      </c>
      <c r="G6057" s="1">
        <v>-1265.0020902102926</v>
      </c>
      <c r="H6057" s="1">
        <v>4.4851596760865199E-5</v>
      </c>
      <c r="K6057" s="4">
        <v>110788636.17</v>
      </c>
      <c r="L6057" s="5">
        <v>4525001</v>
      </c>
      <c r="M6057" s="6">
        <v>24.483671090000001</v>
      </c>
      <c r="AB6057" s="8" t="s">
        <v>7735</v>
      </c>
    </row>
    <row r="6058" spans="1:28" x14ac:dyDescent="0.35">
      <c r="A6058" t="s">
        <v>4236</v>
      </c>
      <c r="B6058" t="s">
        <v>10526</v>
      </c>
      <c r="C6058" t="s">
        <v>10526</v>
      </c>
      <c r="G6058" s="1">
        <v>-1304.9265320791803</v>
      </c>
      <c r="H6058" s="1">
        <v>8.3474023941495603E-5</v>
      </c>
      <c r="K6058" s="4">
        <v>110788636.17</v>
      </c>
      <c r="L6058" s="5">
        <v>4525001</v>
      </c>
      <c r="M6058" s="6">
        <v>24.483671090000001</v>
      </c>
      <c r="AB6058" s="8" t="s">
        <v>7735</v>
      </c>
    </row>
    <row r="6059" spans="1:28" x14ac:dyDescent="0.35">
      <c r="A6059" t="s">
        <v>4236</v>
      </c>
      <c r="B6059" t="s">
        <v>10527</v>
      </c>
      <c r="C6059" t="s">
        <v>10527</v>
      </c>
      <c r="G6059" s="1">
        <v>-1317.2140045883232</v>
      </c>
      <c r="H6059" s="1">
        <v>9.8942543746264708E-6</v>
      </c>
      <c r="K6059" s="4">
        <v>110788636.17</v>
      </c>
      <c r="L6059" s="5">
        <v>4525001</v>
      </c>
      <c r="M6059" s="6">
        <v>24.483671090000001</v>
      </c>
      <c r="AB6059" s="8" t="s">
        <v>7735</v>
      </c>
    </row>
    <row r="6060" spans="1:28" x14ac:dyDescent="0.35">
      <c r="A6060" t="s">
        <v>4236</v>
      </c>
      <c r="B6060" t="s">
        <v>10528</v>
      </c>
      <c r="C6060" t="s">
        <v>10528</v>
      </c>
      <c r="G6060" s="1">
        <v>-1347.9306472922362</v>
      </c>
      <c r="H6060" s="1">
        <v>3.0804737403693401E-4</v>
      </c>
      <c r="K6060" s="4">
        <v>110788636.17</v>
      </c>
      <c r="L6060" s="5">
        <v>4525001</v>
      </c>
      <c r="M6060" s="6">
        <v>24.483671090000001</v>
      </c>
      <c r="AB6060" s="8" t="s">
        <v>7735</v>
      </c>
    </row>
    <row r="6061" spans="1:28" x14ac:dyDescent="0.35">
      <c r="A6061" t="s">
        <v>4236</v>
      </c>
      <c r="B6061" t="s">
        <v>10529</v>
      </c>
      <c r="C6061" t="s">
        <v>10529</v>
      </c>
      <c r="G6061" s="1">
        <v>-1297.4960343362836</v>
      </c>
      <c r="H6061" s="1">
        <v>3.33124522953615E-4</v>
      </c>
      <c r="K6061" s="4">
        <v>110788636.17</v>
      </c>
      <c r="L6061" s="5">
        <v>4525001</v>
      </c>
      <c r="M6061" s="6">
        <v>24.483671090000001</v>
      </c>
      <c r="AB6061" s="8" t="s">
        <v>7735</v>
      </c>
    </row>
    <row r="6062" spans="1:28" x14ac:dyDescent="0.35">
      <c r="A6062" t="s">
        <v>4236</v>
      </c>
      <c r="B6062" t="s">
        <v>10530</v>
      </c>
      <c r="C6062" t="s">
        <v>10530</v>
      </c>
      <c r="G6062" s="1">
        <v>-1282.6613379215264</v>
      </c>
      <c r="H6062" s="1">
        <v>7.5112172182566606E-11</v>
      </c>
      <c r="K6062" s="4">
        <v>110788636.17</v>
      </c>
      <c r="L6062" s="5">
        <v>4525001</v>
      </c>
      <c r="M6062" s="6">
        <v>24.483671090000001</v>
      </c>
      <c r="AB6062" s="8" t="s">
        <v>7735</v>
      </c>
    </row>
    <row r="6063" spans="1:28" x14ac:dyDescent="0.35">
      <c r="A6063" t="s">
        <v>4236</v>
      </c>
      <c r="B6063" t="s">
        <v>10531</v>
      </c>
      <c r="C6063" t="s">
        <v>10531</v>
      </c>
      <c r="G6063" s="1">
        <v>-1356.2222651369127</v>
      </c>
      <c r="H6063" s="1">
        <v>2.26434728615985E-4</v>
      </c>
      <c r="K6063" s="4">
        <v>110788636.17</v>
      </c>
      <c r="L6063" s="5">
        <v>4525001</v>
      </c>
      <c r="M6063" s="6">
        <v>24.483671090000001</v>
      </c>
      <c r="AB6063" s="8" t="s">
        <v>7735</v>
      </c>
    </row>
    <row r="6064" spans="1:28" x14ac:dyDescent="0.35">
      <c r="A6064" t="s">
        <v>4236</v>
      </c>
      <c r="B6064" t="s">
        <v>10532</v>
      </c>
      <c r="C6064" t="s">
        <v>10532</v>
      </c>
      <c r="G6064" s="1">
        <v>-1360.848200114641</v>
      </c>
      <c r="H6064" s="1">
        <v>5.8536514740687303E-6</v>
      </c>
      <c r="K6064" s="4">
        <v>110788636.17</v>
      </c>
      <c r="L6064" s="5">
        <v>4525001</v>
      </c>
      <c r="M6064" s="6">
        <v>24.483671090000001</v>
      </c>
      <c r="AB6064" s="8" t="s">
        <v>7735</v>
      </c>
    </row>
    <row r="6065" spans="1:28" x14ac:dyDescent="0.35">
      <c r="A6065" t="s">
        <v>4236</v>
      </c>
      <c r="B6065" t="s">
        <v>10533</v>
      </c>
      <c r="C6065" t="s">
        <v>10533</v>
      </c>
      <c r="G6065" s="1">
        <v>-1370.9356458886737</v>
      </c>
      <c r="H6065" s="1">
        <v>2.6235048067492999E-4</v>
      </c>
      <c r="K6065" s="4">
        <v>110788636.17</v>
      </c>
      <c r="L6065" s="5">
        <v>4525001</v>
      </c>
      <c r="M6065" s="6">
        <v>24.483671090000001</v>
      </c>
      <c r="AB6065" s="8" t="s">
        <v>7735</v>
      </c>
    </row>
    <row r="6066" spans="1:28" x14ac:dyDescent="0.35">
      <c r="A6066" t="s">
        <v>4236</v>
      </c>
      <c r="B6066" t="s">
        <v>10534</v>
      </c>
      <c r="C6066" t="s">
        <v>10534</v>
      </c>
      <c r="G6066" s="1">
        <v>-1384.267658334926</v>
      </c>
      <c r="H6066" s="1">
        <v>2.86408714471205E-4</v>
      </c>
      <c r="K6066" s="4">
        <v>110788636.17</v>
      </c>
      <c r="L6066" s="5">
        <v>4525001</v>
      </c>
      <c r="M6066" s="6">
        <v>24.483671090000001</v>
      </c>
      <c r="AB6066" s="8" t="s">
        <v>7735</v>
      </c>
    </row>
    <row r="6067" spans="1:28" x14ac:dyDescent="0.35">
      <c r="A6067" t="s">
        <v>4236</v>
      </c>
      <c r="B6067" t="s">
        <v>10535</v>
      </c>
      <c r="C6067" t="s">
        <v>10535</v>
      </c>
      <c r="G6067" s="1">
        <v>-1348.0489771073126</v>
      </c>
      <c r="H6067" s="1">
        <v>3.1425575028998801E-4</v>
      </c>
      <c r="K6067" s="4">
        <v>110788636.17</v>
      </c>
      <c r="L6067" s="5">
        <v>4525001</v>
      </c>
      <c r="M6067" s="6">
        <v>24.483671090000001</v>
      </c>
      <c r="AB6067" s="8" t="s">
        <v>7735</v>
      </c>
    </row>
    <row r="6068" spans="1:28" x14ac:dyDescent="0.35">
      <c r="A6068" t="s">
        <v>4236</v>
      </c>
      <c r="B6068" t="s">
        <v>10536</v>
      </c>
      <c r="C6068" t="s">
        <v>10536</v>
      </c>
      <c r="G6068" s="1">
        <v>-1301.450695775324</v>
      </c>
      <c r="H6068" s="1">
        <v>1.42324701987737E-4</v>
      </c>
      <c r="K6068" s="4">
        <v>110788636.17</v>
      </c>
      <c r="L6068" s="5">
        <v>4525001</v>
      </c>
      <c r="M6068" s="6">
        <v>24.483671090000001</v>
      </c>
      <c r="AB6068" s="8" t="s">
        <v>7735</v>
      </c>
    </row>
    <row r="6069" spans="1:28" x14ac:dyDescent="0.35">
      <c r="A6069" t="s">
        <v>4236</v>
      </c>
      <c r="B6069" t="s">
        <v>10537</v>
      </c>
      <c r="C6069" t="s">
        <v>10537</v>
      </c>
      <c r="G6069" s="1">
        <v>-1296.7905760621386</v>
      </c>
      <c r="H6069" s="1">
        <v>4.8452631312319902E-5</v>
      </c>
      <c r="K6069" s="4">
        <v>110788636.17</v>
      </c>
      <c r="L6069" s="5">
        <v>4525001</v>
      </c>
      <c r="M6069" s="6">
        <v>24.483671090000001</v>
      </c>
      <c r="AB6069" s="8" t="s">
        <v>7735</v>
      </c>
    </row>
    <row r="6070" spans="1:28" x14ac:dyDescent="0.35">
      <c r="A6070" t="s">
        <v>4236</v>
      </c>
      <c r="B6070" t="s">
        <v>10538</v>
      </c>
      <c r="C6070" t="s">
        <v>10538</v>
      </c>
      <c r="G6070" s="1">
        <v>-1349.0232137037563</v>
      </c>
      <c r="H6070" s="1">
        <v>1.91607762355636E-4</v>
      </c>
      <c r="K6070" s="4">
        <v>110788636.17</v>
      </c>
      <c r="L6070" s="5">
        <v>4525001</v>
      </c>
      <c r="M6070" s="6">
        <v>24.483671090000001</v>
      </c>
      <c r="AB6070" s="8" t="s">
        <v>7735</v>
      </c>
    </row>
    <row r="6071" spans="1:28" x14ac:dyDescent="0.35">
      <c r="A6071" t="s">
        <v>4236</v>
      </c>
      <c r="B6071" t="s">
        <v>10539</v>
      </c>
      <c r="C6071" t="s">
        <v>10539</v>
      </c>
      <c r="G6071" s="1">
        <v>-1288.28011159007</v>
      </c>
      <c r="H6071" s="1">
        <v>0</v>
      </c>
      <c r="K6071" s="4">
        <v>110788636.17</v>
      </c>
      <c r="L6071" s="5">
        <v>4525001</v>
      </c>
      <c r="M6071" s="6">
        <v>24.483671090000001</v>
      </c>
      <c r="AB6071" s="8" t="s">
        <v>7735</v>
      </c>
    </row>
    <row r="6072" spans="1:28" x14ac:dyDescent="0.35">
      <c r="A6072" t="s">
        <v>4236</v>
      </c>
      <c r="B6072" t="s">
        <v>10540</v>
      </c>
      <c r="C6072" t="s">
        <v>10540</v>
      </c>
      <c r="G6072" s="1">
        <v>-1338.9486070659093</v>
      </c>
      <c r="H6072" s="1">
        <v>2.26323929549769E-7</v>
      </c>
      <c r="K6072" s="4">
        <v>110788636.17</v>
      </c>
      <c r="L6072" s="5">
        <v>4525001</v>
      </c>
      <c r="M6072" s="6">
        <v>24.483671090000001</v>
      </c>
      <c r="AB6072" s="8" t="s">
        <v>7735</v>
      </c>
    </row>
    <row r="6073" spans="1:28" x14ac:dyDescent="0.35">
      <c r="A6073" t="s">
        <v>4236</v>
      </c>
      <c r="B6073" t="s">
        <v>10541</v>
      </c>
      <c r="C6073" t="s">
        <v>10541</v>
      </c>
      <c r="G6073" s="1">
        <v>-1342.5903681419363</v>
      </c>
      <c r="H6073" s="1">
        <v>2.2291064364559699E-4</v>
      </c>
      <c r="K6073" s="4">
        <v>110788636.17</v>
      </c>
      <c r="L6073" s="5">
        <v>4525001</v>
      </c>
      <c r="M6073" s="6">
        <v>24.483671090000001</v>
      </c>
      <c r="AB6073" s="8" t="s">
        <v>7735</v>
      </c>
    </row>
    <row r="6074" spans="1:28" x14ac:dyDescent="0.35">
      <c r="A6074" t="s">
        <v>4236</v>
      </c>
      <c r="B6074" t="s">
        <v>10542</v>
      </c>
      <c r="C6074" t="s">
        <v>10542</v>
      </c>
      <c r="G6074" s="1">
        <v>-1262.1952299235093</v>
      </c>
      <c r="H6074" s="1">
        <v>7.3352760898502299E-5</v>
      </c>
      <c r="K6074" s="4">
        <v>110788636.17</v>
      </c>
      <c r="L6074" s="5">
        <v>4525001</v>
      </c>
      <c r="M6074" s="6">
        <v>24.483671090000001</v>
      </c>
      <c r="AB6074" s="8" t="s">
        <v>7735</v>
      </c>
    </row>
    <row r="6075" spans="1:28" x14ac:dyDescent="0.35">
      <c r="A6075" t="s">
        <v>4236</v>
      </c>
      <c r="B6075" t="s">
        <v>10543</v>
      </c>
      <c r="C6075" t="s">
        <v>10543</v>
      </c>
      <c r="G6075" s="1">
        <v>-1288.2297957012868</v>
      </c>
      <c r="H6075" s="1">
        <v>5.1929344336928298E-5</v>
      </c>
      <c r="K6075" s="4">
        <v>110788636.17</v>
      </c>
      <c r="L6075" s="5">
        <v>4525001</v>
      </c>
      <c r="M6075" s="6">
        <v>24.483671090000001</v>
      </c>
      <c r="AB6075" s="8" t="s">
        <v>7735</v>
      </c>
    </row>
    <row r="6076" spans="1:28" x14ac:dyDescent="0.35">
      <c r="A6076" t="s">
        <v>4236</v>
      </c>
      <c r="B6076" t="s">
        <v>10544</v>
      </c>
      <c r="C6076" t="s">
        <v>10544</v>
      </c>
      <c r="G6076" s="1">
        <v>-1301.9403809261935</v>
      </c>
      <c r="H6076" s="1">
        <v>1.2424274429303101E-4</v>
      </c>
      <c r="K6076" s="4">
        <v>110788636.17</v>
      </c>
      <c r="L6076" s="5">
        <v>4525001</v>
      </c>
      <c r="M6076" s="6">
        <v>24.483671090000001</v>
      </c>
      <c r="AB6076" s="8" t="s">
        <v>7735</v>
      </c>
    </row>
    <row r="6077" spans="1:28" x14ac:dyDescent="0.35">
      <c r="A6077" t="s">
        <v>4236</v>
      </c>
      <c r="B6077" t="s">
        <v>10545</v>
      </c>
      <c r="C6077" t="s">
        <v>10545</v>
      </c>
      <c r="G6077" s="1">
        <v>-1314.1673664668833</v>
      </c>
      <c r="H6077" s="1">
        <v>2.3084468383757599E-5</v>
      </c>
      <c r="K6077" s="4">
        <v>110788636.17</v>
      </c>
      <c r="L6077" s="5">
        <v>4525001</v>
      </c>
      <c r="M6077" s="6">
        <v>24.483671090000001</v>
      </c>
      <c r="AB6077" s="8" t="s">
        <v>7735</v>
      </c>
    </row>
    <row r="6078" spans="1:28" x14ac:dyDescent="0.35">
      <c r="A6078" t="s">
        <v>4236</v>
      </c>
      <c r="B6078" t="s">
        <v>10546</v>
      </c>
      <c r="C6078" t="s">
        <v>10546</v>
      </c>
      <c r="G6078" s="1">
        <v>-1294.5461220752607</v>
      </c>
      <c r="H6078" s="1">
        <v>4.1019000728651699E-4</v>
      </c>
      <c r="K6078" s="4">
        <v>110788636.17</v>
      </c>
      <c r="L6078" s="5">
        <v>4525001</v>
      </c>
      <c r="M6078" s="6">
        <v>24.483671090000001</v>
      </c>
      <c r="AB6078" s="8" t="s">
        <v>7735</v>
      </c>
    </row>
    <row r="6079" spans="1:28" x14ac:dyDescent="0.35">
      <c r="A6079" t="s">
        <v>4236</v>
      </c>
      <c r="B6079" t="s">
        <v>10547</v>
      </c>
      <c r="C6079" t="s">
        <v>10547</v>
      </c>
      <c r="G6079" s="1">
        <v>-1279.7675751057413</v>
      </c>
      <c r="H6079" s="1">
        <v>1.7617355379163101E-9</v>
      </c>
      <c r="K6079" s="4">
        <v>110788636.17</v>
      </c>
      <c r="L6079" s="5">
        <v>4525001</v>
      </c>
      <c r="M6079" s="6">
        <v>24.483671090000001</v>
      </c>
      <c r="AB6079" s="8" t="s">
        <v>7735</v>
      </c>
    </row>
    <row r="6080" spans="1:28" x14ac:dyDescent="0.35">
      <c r="A6080" t="s">
        <v>4236</v>
      </c>
      <c r="B6080" t="s">
        <v>10548</v>
      </c>
      <c r="C6080" t="s">
        <v>10548</v>
      </c>
      <c r="G6080" s="1">
        <v>-1344.7455954263676</v>
      </c>
      <c r="H6080" s="1">
        <v>3.8432028836841401E-4</v>
      </c>
      <c r="K6080" s="4">
        <v>110788636.17</v>
      </c>
      <c r="L6080" s="5">
        <v>4525001</v>
      </c>
      <c r="M6080" s="6">
        <v>24.483671090000001</v>
      </c>
      <c r="AB6080" s="8" t="s">
        <v>7735</v>
      </c>
    </row>
    <row r="6081" spans="1:28" x14ac:dyDescent="0.35">
      <c r="A6081" t="s">
        <v>4236</v>
      </c>
      <c r="B6081" t="s">
        <v>10549</v>
      </c>
      <c r="C6081" t="s">
        <v>10549</v>
      </c>
      <c r="G6081" s="1">
        <v>-1352.995710477906</v>
      </c>
      <c r="H6081" s="1">
        <v>2.8962796884027199E-4</v>
      </c>
      <c r="K6081" s="4">
        <v>110788636.17</v>
      </c>
      <c r="L6081" s="5">
        <v>4525001</v>
      </c>
      <c r="M6081" s="6">
        <v>24.483671090000001</v>
      </c>
      <c r="AB6081" s="8" t="s">
        <v>7735</v>
      </c>
    </row>
    <row r="6082" spans="1:28" x14ac:dyDescent="0.35">
      <c r="A6082" t="s">
        <v>4236</v>
      </c>
      <c r="B6082" t="s">
        <v>10550</v>
      </c>
      <c r="C6082" t="s">
        <v>10550</v>
      </c>
      <c r="G6082" s="1">
        <v>-1357.5950114275488</v>
      </c>
      <c r="H6082" s="1">
        <v>1.60542254475458E-5</v>
      </c>
      <c r="K6082" s="4">
        <v>110788636.17</v>
      </c>
      <c r="L6082" s="5">
        <v>4525001</v>
      </c>
      <c r="M6082" s="6">
        <v>24.483671090000001</v>
      </c>
      <c r="AB6082" s="8" t="s">
        <v>7735</v>
      </c>
    </row>
    <row r="6083" spans="1:28" x14ac:dyDescent="0.35">
      <c r="A6083" t="s">
        <v>4236</v>
      </c>
      <c r="B6083" t="s">
        <v>10551</v>
      </c>
      <c r="C6083" t="s">
        <v>10551</v>
      </c>
      <c r="G6083" s="1">
        <v>-1367.6385979081197</v>
      </c>
      <c r="H6083" s="1">
        <v>3.3485824419367298E-4</v>
      </c>
      <c r="K6083" s="4">
        <v>110788636.17</v>
      </c>
      <c r="L6083" s="5">
        <v>4525001</v>
      </c>
      <c r="M6083" s="6">
        <v>24.483671090000001</v>
      </c>
      <c r="AB6083" s="8" t="s">
        <v>7735</v>
      </c>
    </row>
    <row r="6084" spans="1:28" x14ac:dyDescent="0.35">
      <c r="A6084" t="s">
        <v>4236</v>
      </c>
      <c r="B6084" t="s">
        <v>10552</v>
      </c>
      <c r="C6084" t="s">
        <v>10552</v>
      </c>
      <c r="G6084" s="1">
        <v>-1298.4778287490749</v>
      </c>
      <c r="H6084" s="1">
        <v>1.8769302107242799E-4</v>
      </c>
      <c r="K6084" s="4">
        <v>110788636.17</v>
      </c>
      <c r="L6084" s="5">
        <v>4525001</v>
      </c>
      <c r="M6084" s="6">
        <v>24.483671090000001</v>
      </c>
      <c r="AB6084" s="8" t="s">
        <v>7735</v>
      </c>
    </row>
    <row r="6085" spans="1:28" x14ac:dyDescent="0.35">
      <c r="A6085" t="s">
        <v>4236</v>
      </c>
      <c r="B6085" t="s">
        <v>10553</v>
      </c>
      <c r="C6085" t="s">
        <v>10553</v>
      </c>
      <c r="G6085" s="1">
        <v>-1344.8603398328951</v>
      </c>
      <c r="H6085" s="1">
        <v>3.9509910076130598E-4</v>
      </c>
      <c r="K6085" s="4">
        <v>110788636.17</v>
      </c>
      <c r="L6085" s="5">
        <v>4525001</v>
      </c>
      <c r="M6085" s="6">
        <v>24.483671090000001</v>
      </c>
      <c r="AB6085" s="8" t="s">
        <v>7735</v>
      </c>
    </row>
    <row r="6086" spans="1:28" x14ac:dyDescent="0.35">
      <c r="A6086" t="s">
        <v>4236</v>
      </c>
      <c r="B6086" t="s">
        <v>10554</v>
      </c>
      <c r="C6086" t="s">
        <v>10554</v>
      </c>
      <c r="G6086" s="1">
        <v>-1380.9058882963138</v>
      </c>
      <c r="H6086" s="1">
        <v>3.64395529252263E-4</v>
      </c>
      <c r="K6086" s="4">
        <v>110788636.17</v>
      </c>
      <c r="L6086" s="5">
        <v>4525001</v>
      </c>
      <c r="M6086" s="6">
        <v>24.483671090000001</v>
      </c>
      <c r="AB6086" s="8" t="s">
        <v>7735</v>
      </c>
    </row>
    <row r="6087" spans="1:28" x14ac:dyDescent="0.35">
      <c r="A6087" t="s">
        <v>4236</v>
      </c>
      <c r="B6087" t="s">
        <v>10555</v>
      </c>
      <c r="C6087" t="s">
        <v>10555</v>
      </c>
      <c r="G6087" s="1">
        <v>-1267.2552451801012</v>
      </c>
      <c r="H6087" s="1">
        <v>4.9010731000403897E-4</v>
      </c>
      <c r="K6087" s="4">
        <v>110788636.17</v>
      </c>
      <c r="L6087" s="5">
        <v>4525001</v>
      </c>
      <c r="M6087" s="6">
        <v>24.483671090000001</v>
      </c>
      <c r="AB6087" s="8" t="s">
        <v>7735</v>
      </c>
    </row>
    <row r="6088" spans="1:28" x14ac:dyDescent="0.35">
      <c r="A6088" t="s">
        <v>4236</v>
      </c>
      <c r="B6088" t="s">
        <v>10556</v>
      </c>
      <c r="C6088" t="s">
        <v>10556</v>
      </c>
      <c r="G6088" s="1">
        <v>-1293.8345132497136</v>
      </c>
      <c r="H6088" s="1">
        <v>7.9170458393538096E-5</v>
      </c>
      <c r="K6088" s="4">
        <v>110788636.17</v>
      </c>
      <c r="L6088" s="5">
        <v>4525001</v>
      </c>
      <c r="M6088" s="6">
        <v>24.483671090000001</v>
      </c>
      <c r="AB6088" s="8" t="s">
        <v>7735</v>
      </c>
    </row>
    <row r="6089" spans="1:28" x14ac:dyDescent="0.35">
      <c r="A6089" t="s">
        <v>4236</v>
      </c>
      <c r="B6089" t="s">
        <v>10557</v>
      </c>
      <c r="C6089" t="s">
        <v>10557</v>
      </c>
      <c r="G6089" s="1">
        <v>-1285.3582074146466</v>
      </c>
      <c r="H6089" s="1">
        <v>0</v>
      </c>
      <c r="K6089" s="4">
        <v>110788636.17</v>
      </c>
      <c r="L6089" s="5">
        <v>4525001</v>
      </c>
      <c r="M6089" s="6">
        <v>24.483671090000001</v>
      </c>
      <c r="AB6089" s="8" t="s">
        <v>7735</v>
      </c>
    </row>
    <row r="6090" spans="1:28" x14ac:dyDescent="0.35">
      <c r="A6090" t="s">
        <v>4236</v>
      </c>
      <c r="B6090" t="s">
        <v>10558</v>
      </c>
      <c r="C6090" t="s">
        <v>10558</v>
      </c>
      <c r="G6090" s="1">
        <v>-1345.8285764688319</v>
      </c>
      <c r="H6090" s="1">
        <v>2.5001290633466002E-4</v>
      </c>
      <c r="K6090" s="4">
        <v>110788636.17</v>
      </c>
      <c r="L6090" s="5">
        <v>4525001</v>
      </c>
      <c r="M6090" s="6">
        <v>24.483671090000001</v>
      </c>
      <c r="AB6090" s="8" t="s">
        <v>7735</v>
      </c>
    </row>
    <row r="6091" spans="1:28" x14ac:dyDescent="0.35">
      <c r="A6091" t="s">
        <v>4236</v>
      </c>
      <c r="B6091" t="s">
        <v>10559</v>
      </c>
      <c r="C6091" t="s">
        <v>10559</v>
      </c>
      <c r="G6091" s="1">
        <v>-1259.3977013204558</v>
      </c>
      <c r="H6091" s="1">
        <v>1.08660689030046E-4</v>
      </c>
      <c r="K6091" s="4">
        <v>110788636.17</v>
      </c>
      <c r="L6091" s="5">
        <v>4525001</v>
      </c>
      <c r="M6091" s="6">
        <v>24.483671090000001</v>
      </c>
      <c r="AB6091" s="8" t="s">
        <v>7735</v>
      </c>
    </row>
    <row r="6092" spans="1:28" x14ac:dyDescent="0.35">
      <c r="A6092" t="s">
        <v>4236</v>
      </c>
      <c r="B6092" t="s">
        <v>10560</v>
      </c>
      <c r="C6092" t="s">
        <v>10560</v>
      </c>
      <c r="G6092" s="1">
        <v>-1335.7950560608267</v>
      </c>
      <c r="H6092" s="1">
        <v>1.24036799273203E-6</v>
      </c>
      <c r="K6092" s="4">
        <v>110788636.17</v>
      </c>
      <c r="L6092" s="5">
        <v>4525001</v>
      </c>
      <c r="M6092" s="6">
        <v>24.483671090000001</v>
      </c>
      <c r="AB6092" s="8" t="s">
        <v>7735</v>
      </c>
    </row>
    <row r="6093" spans="1:28" x14ac:dyDescent="0.35">
      <c r="A6093" t="s">
        <v>4236</v>
      </c>
      <c r="B6093" t="s">
        <v>10561</v>
      </c>
      <c r="C6093" t="s">
        <v>10561</v>
      </c>
      <c r="G6093" s="1">
        <v>-1339.4263498163627</v>
      </c>
      <c r="H6093" s="1">
        <v>2.8794670791757203E-4</v>
      </c>
      <c r="K6093" s="4">
        <v>110788636.17</v>
      </c>
      <c r="L6093" s="5">
        <v>4525001</v>
      </c>
      <c r="M6093" s="6">
        <v>24.483671090000001</v>
      </c>
      <c r="AB6093" s="8" t="s">
        <v>7735</v>
      </c>
    </row>
    <row r="6094" spans="1:28" x14ac:dyDescent="0.35">
      <c r="A6094" t="s">
        <v>4236</v>
      </c>
      <c r="B6094" t="s">
        <v>10562</v>
      </c>
      <c r="C6094" t="s">
        <v>10562</v>
      </c>
      <c r="G6094" s="1">
        <v>-1285.3148359328766</v>
      </c>
      <c r="H6094" s="1">
        <v>8.4464291378151001E-5</v>
      </c>
      <c r="K6094" s="4">
        <v>110788636.17</v>
      </c>
      <c r="L6094" s="5">
        <v>4525001</v>
      </c>
      <c r="M6094" s="6">
        <v>24.483671090000001</v>
      </c>
      <c r="AB6094" s="8" t="s">
        <v>7735</v>
      </c>
    </row>
    <row r="6095" spans="1:28" x14ac:dyDescent="0.35">
      <c r="A6095" t="s">
        <v>4236</v>
      </c>
      <c r="B6095" t="s">
        <v>10563</v>
      </c>
      <c r="C6095" t="s">
        <v>10563</v>
      </c>
      <c r="G6095" s="1">
        <v>-1298.9644681732859</v>
      </c>
      <c r="H6095" s="1">
        <v>1.66174427180533E-4</v>
      </c>
      <c r="K6095" s="4">
        <v>110788636.17</v>
      </c>
      <c r="L6095" s="5">
        <v>4525001</v>
      </c>
      <c r="M6095" s="6">
        <v>24.483671090000001</v>
      </c>
      <c r="AB6095" s="8" t="s">
        <v>7735</v>
      </c>
    </row>
    <row r="6096" spans="1:28" x14ac:dyDescent="0.35">
      <c r="A6096" t="s">
        <v>4236</v>
      </c>
      <c r="B6096" t="s">
        <v>10564</v>
      </c>
      <c r="C6096" t="s">
        <v>10564</v>
      </c>
      <c r="G6096" s="1">
        <v>-1311.1312861752447</v>
      </c>
      <c r="H6096" s="1">
        <v>5.0173059991978801E-5</v>
      </c>
      <c r="K6096" s="4">
        <v>110788636.17</v>
      </c>
      <c r="L6096" s="5">
        <v>4525001</v>
      </c>
      <c r="M6096" s="6">
        <v>24.483671090000001</v>
      </c>
      <c r="AB6096" s="8" t="s">
        <v>7735</v>
      </c>
    </row>
    <row r="6097" spans="1:28" x14ac:dyDescent="0.35">
      <c r="A6097" t="s">
        <v>4236</v>
      </c>
      <c r="B6097" t="s">
        <v>10565</v>
      </c>
      <c r="C6097" t="s">
        <v>10565</v>
      </c>
      <c r="G6097" s="1">
        <v>-1291.6062585160223</v>
      </c>
      <c r="H6097" s="1">
        <v>5.0683757767576204E-4</v>
      </c>
      <c r="K6097" s="4">
        <v>110788636.17</v>
      </c>
      <c r="L6097" s="5">
        <v>4525001</v>
      </c>
      <c r="M6097" s="6">
        <v>24.483671090000001</v>
      </c>
      <c r="AB6097" s="8" t="s">
        <v>7735</v>
      </c>
    </row>
    <row r="6098" spans="1:28" x14ac:dyDescent="0.35">
      <c r="A6098" t="s">
        <v>4236</v>
      </c>
      <c r="B6098" t="s">
        <v>10566</v>
      </c>
      <c r="C6098" t="s">
        <v>10566</v>
      </c>
      <c r="G6098" s="1">
        <v>-1276.8835940150016</v>
      </c>
      <c r="H6098" s="1">
        <v>2.8963198928085301E-8</v>
      </c>
      <c r="K6098" s="4">
        <v>110788636.17</v>
      </c>
      <c r="L6098" s="5">
        <v>4525001</v>
      </c>
      <c r="M6098" s="6">
        <v>24.483671090000001</v>
      </c>
      <c r="AB6098" s="8" t="s">
        <v>7735</v>
      </c>
    </row>
    <row r="6099" spans="1:28" x14ac:dyDescent="0.35">
      <c r="A6099" t="s">
        <v>4236</v>
      </c>
      <c r="B6099" t="s">
        <v>10567</v>
      </c>
      <c r="C6099" t="s">
        <v>10567</v>
      </c>
      <c r="G6099" s="1">
        <v>-1341.5718192700358</v>
      </c>
      <c r="H6099" s="1">
        <v>4.8155401430095899E-4</v>
      </c>
      <c r="K6099" s="4">
        <v>110788636.17</v>
      </c>
      <c r="L6099" s="5">
        <v>4525001</v>
      </c>
      <c r="M6099" s="6">
        <v>24.483671090000001</v>
      </c>
      <c r="AB6099" s="8" t="s">
        <v>7735</v>
      </c>
    </row>
    <row r="6100" spans="1:28" x14ac:dyDescent="0.35">
      <c r="A6100" t="s">
        <v>4236</v>
      </c>
      <c r="B6100" t="s">
        <v>10568</v>
      </c>
      <c r="C6100" t="s">
        <v>10568</v>
      </c>
      <c r="G6100" s="1">
        <v>-1233.6562500996622</v>
      </c>
      <c r="H6100" s="1">
        <v>5.8200828816643805E-4</v>
      </c>
      <c r="K6100" s="4">
        <v>110788636.17</v>
      </c>
      <c r="L6100" s="5">
        <v>4525001</v>
      </c>
      <c r="M6100" s="6">
        <v>24.483671090000001</v>
      </c>
      <c r="AB6100" s="8" t="s">
        <v>7735</v>
      </c>
    </row>
    <row r="6101" spans="1:28" x14ac:dyDescent="0.35">
      <c r="A6101" t="s">
        <v>4236</v>
      </c>
      <c r="B6101" t="s">
        <v>10569</v>
      </c>
      <c r="C6101" t="s">
        <v>10569</v>
      </c>
      <c r="G6101" s="1">
        <v>-1349.7806564610075</v>
      </c>
      <c r="H6101" s="1">
        <v>3.7343405458100602E-4</v>
      </c>
      <c r="K6101" s="4">
        <v>110788636.17</v>
      </c>
      <c r="L6101" s="5">
        <v>4525001</v>
      </c>
      <c r="M6101" s="6">
        <v>24.483671090000001</v>
      </c>
      <c r="AB6101" s="8" t="s">
        <v>7735</v>
      </c>
    </row>
    <row r="6102" spans="1:28" x14ac:dyDescent="0.35">
      <c r="A6102" t="s">
        <v>4236</v>
      </c>
      <c r="B6102" t="s">
        <v>10570</v>
      </c>
      <c r="C6102" t="s">
        <v>10570</v>
      </c>
      <c r="G6102" s="1">
        <v>-1354.3534742243057</v>
      </c>
      <c r="H6102" s="1">
        <v>3.9123930001358101E-5</v>
      </c>
      <c r="K6102" s="4">
        <v>110788636.17</v>
      </c>
      <c r="L6102" s="5">
        <v>4525001</v>
      </c>
      <c r="M6102" s="6">
        <v>24.483671090000001</v>
      </c>
      <c r="AB6102" s="8" t="s">
        <v>7735</v>
      </c>
    </row>
    <row r="6103" spans="1:28" x14ac:dyDescent="0.35">
      <c r="A6103" t="s">
        <v>4236</v>
      </c>
      <c r="B6103" t="s">
        <v>10571</v>
      </c>
      <c r="C6103" t="s">
        <v>10571</v>
      </c>
      <c r="G6103" s="1">
        <v>-1264.4402846874334</v>
      </c>
      <c r="H6103" s="1">
        <v>6.0028162515385396E-4</v>
      </c>
      <c r="K6103" s="4">
        <v>110788636.17</v>
      </c>
      <c r="L6103" s="5">
        <v>4525001</v>
      </c>
      <c r="M6103" s="6">
        <v>24.483671090000001</v>
      </c>
      <c r="AB6103" s="8" t="s">
        <v>7735</v>
      </c>
    </row>
    <row r="6104" spans="1:28" x14ac:dyDescent="0.35">
      <c r="A6104" t="s">
        <v>4236</v>
      </c>
      <c r="B6104" t="s">
        <v>10572</v>
      </c>
      <c r="C6104" t="s">
        <v>10572</v>
      </c>
      <c r="G6104" s="1">
        <v>-1295.5151363550492</v>
      </c>
      <c r="H6104" s="1">
        <v>2.4978924663799002E-4</v>
      </c>
      <c r="K6104" s="4">
        <v>110788636.17</v>
      </c>
      <c r="L6104" s="5">
        <v>4525001</v>
      </c>
      <c r="M6104" s="6">
        <v>24.483671090000001</v>
      </c>
      <c r="AB6104" s="8" t="s">
        <v>7735</v>
      </c>
    </row>
    <row r="6105" spans="1:28" x14ac:dyDescent="0.35">
      <c r="A6105" t="s">
        <v>4236</v>
      </c>
      <c r="B6105" t="s">
        <v>10573</v>
      </c>
      <c r="C6105" t="s">
        <v>10573</v>
      </c>
      <c r="G6105" s="1">
        <v>-1364.3534295532188</v>
      </c>
      <c r="H6105" s="1">
        <v>4.3020433263805897E-4</v>
      </c>
      <c r="K6105" s="4">
        <v>110788636.17</v>
      </c>
      <c r="L6105" s="5">
        <v>4525001</v>
      </c>
      <c r="M6105" s="6">
        <v>24.483671090000001</v>
      </c>
      <c r="AB6105" s="8" t="s">
        <v>7735</v>
      </c>
    </row>
    <row r="6106" spans="1:28" x14ac:dyDescent="0.35">
      <c r="A6106" t="s">
        <v>4236</v>
      </c>
      <c r="B6106" t="s">
        <v>10574</v>
      </c>
      <c r="C6106" t="s">
        <v>10574</v>
      </c>
      <c r="G6106" s="1">
        <v>-1341.683002662563</v>
      </c>
      <c r="H6106" s="1">
        <v>4.9884015334285996E-4</v>
      </c>
      <c r="K6106" s="4">
        <v>110788636.17</v>
      </c>
      <c r="L6106" s="5">
        <v>4525001</v>
      </c>
      <c r="M6106" s="6">
        <v>24.483671090000001</v>
      </c>
      <c r="AB6106" s="8" t="s">
        <v>7735</v>
      </c>
    </row>
    <row r="6107" spans="1:28" x14ac:dyDescent="0.35">
      <c r="A6107" t="s">
        <v>4236</v>
      </c>
      <c r="B6107" t="s">
        <v>10575</v>
      </c>
      <c r="C6107" t="s">
        <v>10575</v>
      </c>
      <c r="G6107" s="1">
        <v>-1282.446232584741</v>
      </c>
      <c r="H6107" s="1">
        <v>0</v>
      </c>
      <c r="K6107" s="4">
        <v>110788636.17</v>
      </c>
      <c r="L6107" s="5">
        <v>4525001</v>
      </c>
      <c r="M6107" s="6">
        <v>24.483671090000001</v>
      </c>
      <c r="AB6107" s="8" t="s">
        <v>7735</v>
      </c>
    </row>
    <row r="6108" spans="1:28" x14ac:dyDescent="0.35">
      <c r="A6108" t="s">
        <v>4236</v>
      </c>
      <c r="B6108" t="s">
        <v>10576</v>
      </c>
      <c r="C6108" t="s">
        <v>10576</v>
      </c>
      <c r="G6108" s="1">
        <v>-1290.8885465449339</v>
      </c>
      <c r="H6108" s="1">
        <v>1.25396805270662E-4</v>
      </c>
      <c r="K6108" s="4">
        <v>110788636.17</v>
      </c>
      <c r="L6108" s="5">
        <v>4525001</v>
      </c>
      <c r="M6108" s="6">
        <v>24.483671090000001</v>
      </c>
      <c r="AB6108" s="8" t="s">
        <v>7735</v>
      </c>
    </row>
    <row r="6109" spans="1:28" x14ac:dyDescent="0.35">
      <c r="A6109" t="s">
        <v>4236</v>
      </c>
      <c r="B6109" t="s">
        <v>10577</v>
      </c>
      <c r="C6109" t="s">
        <v>10577</v>
      </c>
      <c r="G6109" s="1">
        <v>-1377.5563497685312</v>
      </c>
      <c r="H6109" s="1">
        <v>4.6612696502628097E-4</v>
      </c>
      <c r="K6109" s="4">
        <v>110788636.17</v>
      </c>
      <c r="L6109" s="5">
        <v>4525001</v>
      </c>
      <c r="M6109" s="6">
        <v>24.483671090000001</v>
      </c>
      <c r="AB6109" s="8" t="s">
        <v>7735</v>
      </c>
    </row>
    <row r="6110" spans="1:28" x14ac:dyDescent="0.35">
      <c r="A6110" t="s">
        <v>4236</v>
      </c>
      <c r="B6110" t="s">
        <v>10578</v>
      </c>
      <c r="C6110" t="s">
        <v>10578</v>
      </c>
      <c r="G6110" s="1">
        <v>-1256.6094630814671</v>
      </c>
      <c r="H6110" s="1">
        <v>1.5832162562054799E-4</v>
      </c>
      <c r="K6110" s="4">
        <v>110788636.17</v>
      </c>
      <c r="L6110" s="5">
        <v>4525001</v>
      </c>
      <c r="M6110" s="6">
        <v>24.483671090000001</v>
      </c>
      <c r="AB6110" s="8" t="s">
        <v>7735</v>
      </c>
    </row>
    <row r="6111" spans="1:28" x14ac:dyDescent="0.35">
      <c r="A6111" t="s">
        <v>4236</v>
      </c>
      <c r="B6111" t="s">
        <v>10579</v>
      </c>
      <c r="C6111" t="s">
        <v>10579</v>
      </c>
      <c r="G6111" s="1">
        <v>-1342.6452736971801</v>
      </c>
      <c r="H6111" s="1">
        <v>3.2892786801469502E-4</v>
      </c>
      <c r="K6111" s="4">
        <v>110788636.17</v>
      </c>
      <c r="L6111" s="5">
        <v>4525001</v>
      </c>
      <c r="M6111" s="6">
        <v>24.483671090000001</v>
      </c>
      <c r="AB6111" s="8" t="s">
        <v>7735</v>
      </c>
    </row>
    <row r="6112" spans="1:28" x14ac:dyDescent="0.35">
      <c r="A6112" t="s">
        <v>4236</v>
      </c>
      <c r="B6112" t="s">
        <v>10580</v>
      </c>
      <c r="C6112" t="s">
        <v>10580</v>
      </c>
      <c r="G6112" s="1">
        <v>-1282.409758780638</v>
      </c>
      <c r="H6112" s="1">
        <v>1.3115924801067501E-4</v>
      </c>
      <c r="K6112" s="4">
        <v>110788636.17</v>
      </c>
      <c r="L6112" s="5">
        <v>4525001</v>
      </c>
      <c r="M6112" s="6">
        <v>24.483671090000001</v>
      </c>
      <c r="AB6112" s="8" t="s">
        <v>7735</v>
      </c>
    </row>
    <row r="6113" spans="1:28" x14ac:dyDescent="0.35">
      <c r="A6113" t="s">
        <v>4236</v>
      </c>
      <c r="B6113" t="s">
        <v>10581</v>
      </c>
      <c r="C6113" t="s">
        <v>10581</v>
      </c>
      <c r="G6113" s="1">
        <v>-1332.6526330242084</v>
      </c>
      <c r="H6113" s="1">
        <v>5.0764648597455297E-6</v>
      </c>
      <c r="K6113" s="4">
        <v>110788636.17</v>
      </c>
      <c r="L6113" s="5">
        <v>4525001</v>
      </c>
      <c r="M6113" s="6">
        <v>24.483671090000001</v>
      </c>
      <c r="AB6113" s="8" t="s">
        <v>7735</v>
      </c>
    </row>
    <row r="6114" spans="1:28" x14ac:dyDescent="0.35">
      <c r="A6114" t="s">
        <v>4236</v>
      </c>
      <c r="B6114" t="s">
        <v>10582</v>
      </c>
      <c r="C6114" t="s">
        <v>10582</v>
      </c>
      <c r="G6114" s="1">
        <v>-1336.2735030610879</v>
      </c>
      <c r="H6114" s="1">
        <v>3.7471651071836298E-4</v>
      </c>
      <c r="K6114" s="4">
        <v>110788636.17</v>
      </c>
      <c r="L6114" s="5">
        <v>4525001</v>
      </c>
      <c r="M6114" s="6">
        <v>24.483671090000001</v>
      </c>
      <c r="AB6114" s="8" t="s">
        <v>7735</v>
      </c>
    </row>
    <row r="6115" spans="1:28" x14ac:dyDescent="0.35">
      <c r="A6115" t="s">
        <v>4236</v>
      </c>
      <c r="B6115" t="s">
        <v>10583</v>
      </c>
      <c r="C6115" t="s">
        <v>10583</v>
      </c>
      <c r="G6115" s="1">
        <v>-1295.9987470690012</v>
      </c>
      <c r="H6115" s="1">
        <v>2.2445230751844001E-4</v>
      </c>
      <c r="K6115" s="4">
        <v>110788636.17</v>
      </c>
      <c r="L6115" s="5">
        <v>4525001</v>
      </c>
      <c r="M6115" s="6">
        <v>24.483671090000001</v>
      </c>
      <c r="AB6115" s="8" t="s">
        <v>7735</v>
      </c>
    </row>
    <row r="6116" spans="1:28" x14ac:dyDescent="0.35">
      <c r="A6116" t="s">
        <v>4236</v>
      </c>
      <c r="B6116" t="s">
        <v>10584</v>
      </c>
      <c r="C6116" t="s">
        <v>10584</v>
      </c>
      <c r="G6116" s="1">
        <v>-1166.6272516663016</v>
      </c>
      <c r="H6116" s="1">
        <v>6.9430513622342196E-4</v>
      </c>
      <c r="K6116" s="4">
        <v>110788636.17</v>
      </c>
      <c r="L6116" s="5">
        <v>4525001</v>
      </c>
      <c r="M6116" s="6">
        <v>24.483671090000001</v>
      </c>
      <c r="AB6116" s="8" t="s">
        <v>7735</v>
      </c>
    </row>
    <row r="6117" spans="1:28" x14ac:dyDescent="0.35">
      <c r="A6117" t="s">
        <v>4236</v>
      </c>
      <c r="B6117" t="s">
        <v>10585</v>
      </c>
      <c r="C6117" t="s">
        <v>10585</v>
      </c>
      <c r="G6117" s="1">
        <v>-1308.1057149868468</v>
      </c>
      <c r="H6117" s="1">
        <v>8.6734401750306796E-5</v>
      </c>
      <c r="K6117" s="4">
        <v>110788636.17</v>
      </c>
      <c r="L6117" s="5">
        <v>4525001</v>
      </c>
      <c r="M6117" s="6">
        <v>24.483671090000001</v>
      </c>
      <c r="AB6117" s="8" t="s">
        <v>7735</v>
      </c>
    </row>
    <row r="6118" spans="1:28" x14ac:dyDescent="0.35">
      <c r="A6118" t="s">
        <v>4236</v>
      </c>
      <c r="B6118" t="s">
        <v>10586</v>
      </c>
      <c r="C6118" t="s">
        <v>10586</v>
      </c>
      <c r="G6118" s="1">
        <v>-1288.6763980699391</v>
      </c>
      <c r="H6118" s="1">
        <v>6.2696817655814602E-4</v>
      </c>
      <c r="K6118" s="4">
        <v>110788636.17</v>
      </c>
      <c r="L6118" s="5">
        <v>4525001</v>
      </c>
      <c r="M6118" s="6">
        <v>24.483671090000001</v>
      </c>
      <c r="AB6118" s="8" t="s">
        <v>7735</v>
      </c>
    </row>
    <row r="6119" spans="1:28" x14ac:dyDescent="0.35">
      <c r="A6119" t="s">
        <v>4236</v>
      </c>
      <c r="B6119" t="s">
        <v>10587</v>
      </c>
      <c r="C6119" t="s">
        <v>10587</v>
      </c>
      <c r="G6119" s="1">
        <v>-1274.0093506123121</v>
      </c>
      <c r="H6119" s="1">
        <v>3.3628602521970302E-7</v>
      </c>
      <c r="K6119" s="4">
        <v>110788636.17</v>
      </c>
      <c r="L6119" s="5">
        <v>4525001</v>
      </c>
      <c r="M6119" s="6">
        <v>24.483671090000001</v>
      </c>
      <c r="AB6119" s="8" t="s">
        <v>7735</v>
      </c>
    </row>
    <row r="6120" spans="1:28" x14ac:dyDescent="0.35">
      <c r="A6120" t="s">
        <v>4236</v>
      </c>
      <c r="B6120" t="s">
        <v>10588</v>
      </c>
      <c r="C6120" t="s">
        <v>10588</v>
      </c>
      <c r="G6120" s="1">
        <v>-1230.9924918143302</v>
      </c>
      <c r="H6120" s="1">
        <v>7.0552572285149798E-4</v>
      </c>
      <c r="K6120" s="4">
        <v>110788636.17</v>
      </c>
      <c r="L6120" s="5">
        <v>4525001</v>
      </c>
      <c r="M6120" s="6">
        <v>24.483671090000001</v>
      </c>
      <c r="AB6120" s="8" t="s">
        <v>7735</v>
      </c>
    </row>
    <row r="6121" spans="1:28" x14ac:dyDescent="0.35">
      <c r="A6121" t="s">
        <v>4236</v>
      </c>
      <c r="B6121" t="s">
        <v>10589</v>
      </c>
      <c r="C6121" t="s">
        <v>10589</v>
      </c>
      <c r="G6121" s="1">
        <v>-1338.4092656616815</v>
      </c>
      <c r="H6121" s="1">
        <v>6.0444354363598202E-4</v>
      </c>
      <c r="K6121" s="4">
        <v>110788636.17</v>
      </c>
      <c r="L6121" s="5">
        <v>4525001</v>
      </c>
      <c r="M6121" s="6">
        <v>24.483671090000001</v>
      </c>
      <c r="AB6121" s="8" t="s">
        <v>7735</v>
      </c>
    </row>
    <row r="6122" spans="1:28" x14ac:dyDescent="0.35">
      <c r="A6122" t="s">
        <v>4236</v>
      </c>
      <c r="B6122" t="s">
        <v>10590</v>
      </c>
      <c r="C6122" t="s">
        <v>10590</v>
      </c>
      <c r="G6122" s="1">
        <v>-1346.5770484943218</v>
      </c>
      <c r="H6122" s="1">
        <v>4.8366887145328202E-4</v>
      </c>
      <c r="K6122" s="4">
        <v>110788636.17</v>
      </c>
      <c r="L6122" s="5">
        <v>4525001</v>
      </c>
      <c r="M6122" s="6">
        <v>24.483671090000001</v>
      </c>
      <c r="AB6122" s="8" t="s">
        <v>7735</v>
      </c>
    </row>
    <row r="6123" spans="1:28" x14ac:dyDescent="0.35">
      <c r="A6123" t="s">
        <v>4236</v>
      </c>
      <c r="B6123" t="s">
        <v>10591</v>
      </c>
      <c r="C6123" t="s">
        <v>10591</v>
      </c>
      <c r="G6123" s="1">
        <v>-1261.6346931171781</v>
      </c>
      <c r="H6123" s="1">
        <v>7.3572876235938E-4</v>
      </c>
      <c r="K6123" s="4">
        <v>110788636.17</v>
      </c>
      <c r="L6123" s="5">
        <v>4525001</v>
      </c>
      <c r="M6123" s="6">
        <v>24.483671090000001</v>
      </c>
      <c r="AB6123" s="8" t="s">
        <v>7735</v>
      </c>
    </row>
    <row r="6124" spans="1:28" x14ac:dyDescent="0.35">
      <c r="A6124" t="s">
        <v>4236</v>
      </c>
      <c r="B6124" t="s">
        <v>10592</v>
      </c>
      <c r="C6124" t="s">
        <v>10592</v>
      </c>
      <c r="G6124" s="1">
        <v>-1351.1235329306508</v>
      </c>
      <c r="H6124" s="1">
        <v>6.7570961813755693E-5</v>
      </c>
      <c r="K6124" s="4">
        <v>110788636.17</v>
      </c>
      <c r="L6124" s="5">
        <v>4525001</v>
      </c>
      <c r="M6124" s="6">
        <v>24.483671090000001</v>
      </c>
      <c r="AB6124" s="8" t="s">
        <v>7735</v>
      </c>
    </row>
    <row r="6125" spans="1:28" x14ac:dyDescent="0.35">
      <c r="A6125" t="s">
        <v>4236</v>
      </c>
      <c r="B6125" t="s">
        <v>10593</v>
      </c>
      <c r="C6125" t="s">
        <v>10593</v>
      </c>
      <c r="G6125" s="1">
        <v>-1292.562572215945</v>
      </c>
      <c r="H6125" s="1">
        <v>3.34482152588018E-4</v>
      </c>
      <c r="K6125" s="4">
        <v>110788636.17</v>
      </c>
      <c r="L6125" s="5">
        <v>4525001</v>
      </c>
      <c r="M6125" s="6">
        <v>24.483671090000001</v>
      </c>
      <c r="AB6125" s="8" t="s">
        <v>7735</v>
      </c>
    </row>
    <row r="6126" spans="1:28" x14ac:dyDescent="0.35">
      <c r="A6126" t="s">
        <v>4236</v>
      </c>
      <c r="B6126" t="s">
        <v>10594</v>
      </c>
      <c r="C6126" t="s">
        <v>10594</v>
      </c>
      <c r="G6126" s="1">
        <v>-1279.5441421614687</v>
      </c>
      <c r="H6126" s="1">
        <v>0</v>
      </c>
      <c r="K6126" s="4">
        <v>110788636.17</v>
      </c>
      <c r="L6126" s="5">
        <v>4525001</v>
      </c>
      <c r="M6126" s="6">
        <v>24.483671090000001</v>
      </c>
      <c r="AB6126" s="8" t="s">
        <v>7735</v>
      </c>
    </row>
    <row r="6127" spans="1:28" x14ac:dyDescent="0.35">
      <c r="A6127" t="s">
        <v>4236</v>
      </c>
      <c r="B6127" t="s">
        <v>10595</v>
      </c>
      <c r="C6127" t="s">
        <v>10595</v>
      </c>
      <c r="G6127" s="1">
        <v>-1287.9526300238881</v>
      </c>
      <c r="H6127" s="1">
        <v>1.8006500273658199E-4</v>
      </c>
      <c r="K6127" s="4">
        <v>110788636.17</v>
      </c>
      <c r="L6127" s="5">
        <v>4525001</v>
      </c>
      <c r="M6127" s="6">
        <v>24.483671090000001</v>
      </c>
      <c r="AB6127" s="8" t="s">
        <v>7735</v>
      </c>
    </row>
    <row r="6128" spans="1:28" x14ac:dyDescent="0.35">
      <c r="A6128" t="s">
        <v>4236</v>
      </c>
      <c r="B6128" t="s">
        <v>10596</v>
      </c>
      <c r="C6128" t="s">
        <v>10596</v>
      </c>
      <c r="G6128" s="1">
        <v>-1361.0800838209859</v>
      </c>
      <c r="H6128" s="1">
        <v>5.5438781467580201E-4</v>
      </c>
      <c r="K6128" s="4">
        <v>110788636.17</v>
      </c>
      <c r="L6128" s="5">
        <v>4525001</v>
      </c>
      <c r="M6128" s="6">
        <v>24.483671090000001</v>
      </c>
      <c r="AB6128" s="8" t="s">
        <v>7735</v>
      </c>
    </row>
    <row r="6129" spans="1:28" x14ac:dyDescent="0.35">
      <c r="A6129" t="s">
        <v>4236</v>
      </c>
      <c r="B6129" t="s">
        <v>10597</v>
      </c>
      <c r="C6129" t="s">
        <v>10597</v>
      </c>
      <c r="G6129" s="1">
        <v>-1338.5169122645884</v>
      </c>
      <c r="H6129" s="1">
        <v>6.3103317644604498E-4</v>
      </c>
      <c r="K6129" s="4">
        <v>110788636.17</v>
      </c>
      <c r="L6129" s="5">
        <v>4525001</v>
      </c>
      <c r="M6129" s="6">
        <v>24.483671090000001</v>
      </c>
      <c r="AB6129" s="8" t="s">
        <v>7735</v>
      </c>
    </row>
    <row r="6130" spans="1:28" x14ac:dyDescent="0.35">
      <c r="A6130" t="s">
        <v>4236</v>
      </c>
      <c r="B6130" t="s">
        <v>10598</v>
      </c>
      <c r="C6130" t="s">
        <v>10598</v>
      </c>
      <c r="G6130" s="1">
        <v>-1253.8304741153054</v>
      </c>
      <c r="H6130" s="1">
        <v>2.20592655602783E-4</v>
      </c>
      <c r="K6130" s="4">
        <v>110788636.17</v>
      </c>
      <c r="L6130" s="5">
        <v>4525001</v>
      </c>
      <c r="M6130" s="6">
        <v>24.483671090000001</v>
      </c>
      <c r="AB6130" s="8" t="s">
        <v>7735</v>
      </c>
    </row>
    <row r="6131" spans="1:28" x14ac:dyDescent="0.35">
      <c r="A6131" t="s">
        <v>4236</v>
      </c>
      <c r="B6131" t="s">
        <v>10599</v>
      </c>
      <c r="C6131" t="s">
        <v>10599</v>
      </c>
      <c r="G6131" s="1">
        <v>-1374.2189834857252</v>
      </c>
      <c r="H6131" s="1">
        <v>5.9774816272431899E-4</v>
      </c>
      <c r="K6131" s="4">
        <v>110788636.17</v>
      </c>
      <c r="L6131" s="5">
        <v>4525001</v>
      </c>
      <c r="M6131" s="6">
        <v>24.483671090000001</v>
      </c>
      <c r="AB6131" s="8" t="s">
        <v>7735</v>
      </c>
    </row>
    <row r="6132" spans="1:28" x14ac:dyDescent="0.35">
      <c r="A6132" t="s">
        <v>4236</v>
      </c>
      <c r="B6132" t="s">
        <v>10600</v>
      </c>
      <c r="C6132" t="s">
        <v>10600</v>
      </c>
      <c r="G6132" s="1">
        <v>-1164.2450967668242</v>
      </c>
      <c r="H6132" s="1">
        <v>8.3128792546365395E-4</v>
      </c>
      <c r="K6132" s="4">
        <v>110788636.17</v>
      </c>
      <c r="L6132" s="5">
        <v>4525001</v>
      </c>
      <c r="M6132" s="6">
        <v>24.483671090000001</v>
      </c>
      <c r="AB6132" s="8" t="s">
        <v>7735</v>
      </c>
    </row>
    <row r="6133" spans="1:28" x14ac:dyDescent="0.35">
      <c r="A6133" t="s">
        <v>4236</v>
      </c>
      <c r="B6133" t="s">
        <v>10601</v>
      </c>
      <c r="C6133" t="s">
        <v>10601</v>
      </c>
      <c r="G6133" s="1">
        <v>-1279.5145196214967</v>
      </c>
      <c r="H6133" s="1">
        <v>1.88131885473578E-4</v>
      </c>
      <c r="K6133" s="4">
        <v>110788636.17</v>
      </c>
      <c r="L6133" s="5">
        <v>4525001</v>
      </c>
      <c r="M6133" s="6">
        <v>24.483671090000001</v>
      </c>
      <c r="AB6133" s="8" t="s">
        <v>7735</v>
      </c>
    </row>
    <row r="6134" spans="1:28" x14ac:dyDescent="0.35">
      <c r="A6134" t="s">
        <v>4236</v>
      </c>
      <c r="B6134" t="s">
        <v>10602</v>
      </c>
      <c r="C6134" t="s">
        <v>10602</v>
      </c>
      <c r="G6134" s="1">
        <v>-1339.4732518330857</v>
      </c>
      <c r="H6134" s="1">
        <v>4.3470038928346201E-4</v>
      </c>
      <c r="K6134" s="4">
        <v>110788636.17</v>
      </c>
      <c r="L6134" s="5">
        <v>4525001</v>
      </c>
      <c r="M6134" s="6">
        <v>24.483671090000001</v>
      </c>
      <c r="AB6134" s="8" t="s">
        <v>7735</v>
      </c>
    </row>
    <row r="6135" spans="1:28" x14ac:dyDescent="0.35">
      <c r="A6135" t="s">
        <v>4236</v>
      </c>
      <c r="B6135" t="s">
        <v>10603</v>
      </c>
      <c r="C6135" t="s">
        <v>10603</v>
      </c>
      <c r="G6135" s="1">
        <v>-1293.043171128453</v>
      </c>
      <c r="H6135" s="1">
        <v>3.0530284098473403E-4</v>
      </c>
      <c r="K6135" s="4">
        <v>110788636.17</v>
      </c>
      <c r="L6135" s="5">
        <v>4525001</v>
      </c>
      <c r="M6135" s="6">
        <v>24.483671090000001</v>
      </c>
      <c r="AB6135" s="8" t="s">
        <v>7735</v>
      </c>
    </row>
    <row r="6136" spans="1:28" x14ac:dyDescent="0.35">
      <c r="A6136" t="s">
        <v>4236</v>
      </c>
      <c r="B6136" t="s">
        <v>10604</v>
      </c>
      <c r="C6136" t="s">
        <v>10604</v>
      </c>
      <c r="G6136" s="1">
        <v>-1329.5212856610776</v>
      </c>
      <c r="H6136" s="1">
        <v>1.5392327265486901E-5</v>
      </c>
      <c r="K6136" s="4">
        <v>110788636.17</v>
      </c>
      <c r="L6136" s="5">
        <v>4525001</v>
      </c>
      <c r="M6136" s="6">
        <v>24.483671090000001</v>
      </c>
      <c r="AB6136" s="8" t="s">
        <v>7735</v>
      </c>
    </row>
    <row r="6137" spans="1:28" x14ac:dyDescent="0.35">
      <c r="A6137" t="s">
        <v>4236</v>
      </c>
      <c r="B6137" t="s">
        <v>10605</v>
      </c>
      <c r="C6137" t="s">
        <v>10605</v>
      </c>
      <c r="G6137" s="1">
        <v>-1333.1317753449221</v>
      </c>
      <c r="H6137" s="1">
        <v>4.8937147703220904E-4</v>
      </c>
      <c r="K6137" s="4">
        <v>110788636.17</v>
      </c>
      <c r="L6137" s="5">
        <v>4525001</v>
      </c>
      <c r="M6137" s="6">
        <v>24.483671090000001</v>
      </c>
      <c r="AB6137" s="8" t="s">
        <v>7735</v>
      </c>
    </row>
    <row r="6138" spans="1:28" x14ac:dyDescent="0.35">
      <c r="A6138" t="s">
        <v>4236</v>
      </c>
      <c r="B6138" t="s">
        <v>10606</v>
      </c>
      <c r="C6138" t="s">
        <v>10606</v>
      </c>
      <c r="G6138" s="1">
        <v>-1305.0906044559083</v>
      </c>
      <c r="H6138" s="1">
        <v>1.33142193605544E-4</v>
      </c>
      <c r="K6138" s="4">
        <v>110788636.17</v>
      </c>
      <c r="L6138" s="5">
        <v>4525001</v>
      </c>
      <c r="M6138" s="6">
        <v>24.483671090000001</v>
      </c>
      <c r="AB6138" s="8" t="s">
        <v>7735</v>
      </c>
    </row>
    <row r="6139" spans="1:28" x14ac:dyDescent="0.35">
      <c r="A6139" t="s">
        <v>4236</v>
      </c>
      <c r="B6139" t="s">
        <v>10607</v>
      </c>
      <c r="C6139" t="s">
        <v>10607</v>
      </c>
      <c r="G6139" s="1">
        <v>-1271.1448011082284</v>
      </c>
      <c r="H6139" s="1">
        <v>2.78426991644296E-6</v>
      </c>
      <c r="K6139" s="4">
        <v>110788636.17</v>
      </c>
      <c r="L6139" s="5">
        <v>4525001</v>
      </c>
      <c r="M6139" s="6">
        <v>24.483671090000001</v>
      </c>
      <c r="AB6139" s="8" t="s">
        <v>7735</v>
      </c>
    </row>
    <row r="6140" spans="1:28" x14ac:dyDescent="0.35">
      <c r="A6140" t="s">
        <v>4236</v>
      </c>
      <c r="B6140" t="s">
        <v>10608</v>
      </c>
      <c r="C6140" t="s">
        <v>10608</v>
      </c>
      <c r="G6140" s="1">
        <v>-1285.7564954066045</v>
      </c>
      <c r="H6140" s="1">
        <v>7.7973976048032498E-4</v>
      </c>
      <c r="K6140" s="4">
        <v>110788636.17</v>
      </c>
      <c r="L6140" s="5">
        <v>4525001</v>
      </c>
      <c r="M6140" s="6">
        <v>24.483671090000001</v>
      </c>
      <c r="AB6140" s="8" t="s">
        <v>7735</v>
      </c>
    </row>
    <row r="6141" spans="1:28" x14ac:dyDescent="0.35">
      <c r="A6141" t="s">
        <v>4236</v>
      </c>
      <c r="B6141" t="s">
        <v>10609</v>
      </c>
      <c r="C6141" t="s">
        <v>10609</v>
      </c>
      <c r="G6141" s="1">
        <v>-1228.337351758616</v>
      </c>
      <c r="H6141" s="1">
        <v>8.6139853461494301E-4</v>
      </c>
      <c r="K6141" s="4">
        <v>110788636.17</v>
      </c>
      <c r="L6141" s="5">
        <v>4525001</v>
      </c>
      <c r="M6141" s="6">
        <v>24.483671090000001</v>
      </c>
      <c r="AB6141" s="8" t="s">
        <v>7735</v>
      </c>
    </row>
    <row r="6142" spans="1:28" x14ac:dyDescent="0.35">
      <c r="A6142" t="s">
        <v>4236</v>
      </c>
      <c r="B6142" t="s">
        <v>10610</v>
      </c>
      <c r="C6142" t="s">
        <v>10610</v>
      </c>
      <c r="G6142" s="1">
        <v>-1335.2578817526721</v>
      </c>
      <c r="H6142" s="1">
        <v>7.63801180379496E-4</v>
      </c>
      <c r="K6142" s="4">
        <v>110788636.17</v>
      </c>
      <c r="L6142" s="5">
        <v>4525001</v>
      </c>
      <c r="M6142" s="6">
        <v>24.483671090000001</v>
      </c>
      <c r="AB6142" s="8" t="s">
        <v>7735</v>
      </c>
    </row>
    <row r="6143" spans="1:28" x14ac:dyDescent="0.35">
      <c r="A6143" t="s">
        <v>4236</v>
      </c>
      <c r="B6143" t="s">
        <v>10611</v>
      </c>
      <c r="C6143" t="s">
        <v>10611</v>
      </c>
      <c r="G6143" s="1">
        <v>-1343.3848323095026</v>
      </c>
      <c r="H6143" s="1">
        <v>6.2865797613296799E-4</v>
      </c>
      <c r="K6143" s="4">
        <v>110788636.17</v>
      </c>
      <c r="L6143" s="5">
        <v>4525001</v>
      </c>
      <c r="M6143" s="6">
        <v>24.483671090000001</v>
      </c>
      <c r="AB6143" s="8" t="s">
        <v>7735</v>
      </c>
    </row>
    <row r="6144" spans="1:28" x14ac:dyDescent="0.35">
      <c r="A6144" t="s">
        <v>4236</v>
      </c>
      <c r="B6144" t="s">
        <v>10612</v>
      </c>
      <c r="C6144" t="s">
        <v>10612</v>
      </c>
      <c r="G6144" s="1">
        <v>-1258.8384289391279</v>
      </c>
      <c r="H6144" s="1">
        <v>9.1309252875731398E-4</v>
      </c>
      <c r="K6144" s="4">
        <v>110788636.17</v>
      </c>
      <c r="L6144" s="5">
        <v>4525001</v>
      </c>
      <c r="M6144" s="6">
        <v>24.483671090000001</v>
      </c>
      <c r="AB6144" s="8" t="s">
        <v>7735</v>
      </c>
    </row>
    <row r="6145" spans="1:28" x14ac:dyDescent="0.35">
      <c r="A6145" t="s">
        <v>4236</v>
      </c>
      <c r="B6145" t="s">
        <v>10613</v>
      </c>
      <c r="C6145" t="s">
        <v>10613</v>
      </c>
      <c r="G6145" s="1">
        <v>-1289.6200902183966</v>
      </c>
      <c r="H6145" s="1">
        <v>4.51443780420687E-4</v>
      </c>
      <c r="K6145" s="4">
        <v>110788636.17</v>
      </c>
      <c r="L6145" s="5">
        <v>4525001</v>
      </c>
      <c r="M6145" s="6">
        <v>24.483671090000001</v>
      </c>
      <c r="AB6145" s="8" t="s">
        <v>7735</v>
      </c>
    </row>
    <row r="6146" spans="1:28" x14ac:dyDescent="0.35">
      <c r="A6146" t="s">
        <v>4236</v>
      </c>
      <c r="B6146" t="s">
        <v>10614</v>
      </c>
      <c r="C6146" t="s">
        <v>10614</v>
      </c>
      <c r="G6146" s="1">
        <v>-1347.9051323032588</v>
      </c>
      <c r="H6146" s="1">
        <v>1.19382117068636E-4</v>
      </c>
      <c r="K6146" s="4">
        <v>110788636.17</v>
      </c>
      <c r="L6146" s="5">
        <v>4525001</v>
      </c>
      <c r="M6146" s="6">
        <v>24.483671090000001</v>
      </c>
      <c r="AB6146" s="8" t="s">
        <v>7735</v>
      </c>
    </row>
    <row r="6147" spans="1:28" x14ac:dyDescent="0.35">
      <c r="A6147" t="s">
        <v>4236</v>
      </c>
      <c r="B6147" t="s">
        <v>10615</v>
      </c>
      <c r="C6147" t="s">
        <v>10615</v>
      </c>
      <c r="G6147" s="1">
        <v>-1161.8702306656098</v>
      </c>
      <c r="H6147" s="1">
        <v>1.0082511634338801E-3</v>
      </c>
      <c r="K6147" s="4">
        <v>110788636.17</v>
      </c>
      <c r="L6147" s="5">
        <v>4525001</v>
      </c>
      <c r="M6147" s="6">
        <v>24.483671090000001</v>
      </c>
      <c r="AB6147" s="8" t="s">
        <v>7735</v>
      </c>
    </row>
    <row r="6148" spans="1:28" x14ac:dyDescent="0.35">
      <c r="A6148" t="s">
        <v>4236</v>
      </c>
      <c r="B6148" t="s">
        <v>10616</v>
      </c>
      <c r="C6148" t="s">
        <v>10616</v>
      </c>
      <c r="G6148" s="1">
        <v>-1285.0267180234907</v>
      </c>
      <c r="H6148" s="1">
        <v>2.6250491587818101E-4</v>
      </c>
      <c r="K6148" s="4">
        <v>110788636.17</v>
      </c>
      <c r="L6148" s="5">
        <v>4525001</v>
      </c>
      <c r="M6148" s="6">
        <v>24.483671090000001</v>
      </c>
      <c r="AB6148" s="8" t="s">
        <v>7735</v>
      </c>
    </row>
    <row r="6149" spans="1:28" x14ac:dyDescent="0.35">
      <c r="A6149" t="s">
        <v>4236</v>
      </c>
      <c r="B6149" t="s">
        <v>10617</v>
      </c>
      <c r="C6149" t="s">
        <v>10617</v>
      </c>
      <c r="G6149" s="1">
        <v>-1251.0606935576727</v>
      </c>
      <c r="H6149" s="1">
        <v>3.1102731361889102E-4</v>
      </c>
      <c r="K6149" s="4">
        <v>110788636.17</v>
      </c>
      <c r="L6149" s="5">
        <v>4525001</v>
      </c>
      <c r="M6149" s="6">
        <v>24.483671090000001</v>
      </c>
      <c r="AB6149" s="8" t="s">
        <v>7735</v>
      </c>
    </row>
    <row r="6150" spans="1:28" x14ac:dyDescent="0.35">
      <c r="A6150" t="s">
        <v>4236</v>
      </c>
      <c r="B6150" t="s">
        <v>10618</v>
      </c>
      <c r="C6150" t="s">
        <v>10618</v>
      </c>
      <c r="G6150" s="1">
        <v>-1335.3620156214899</v>
      </c>
      <c r="H6150" s="1">
        <v>8.0842456328814505E-4</v>
      </c>
      <c r="K6150" s="4">
        <v>110788636.17</v>
      </c>
      <c r="L6150" s="5">
        <v>4525001</v>
      </c>
      <c r="M6150" s="6">
        <v>24.483671090000001</v>
      </c>
      <c r="AB6150" s="8" t="s">
        <v>7735</v>
      </c>
    </row>
    <row r="6151" spans="1:28" x14ac:dyDescent="0.35">
      <c r="A6151" t="s">
        <v>4236</v>
      </c>
      <c r="B6151" t="s">
        <v>10619</v>
      </c>
      <c r="C6151" t="s">
        <v>10619</v>
      </c>
      <c r="G6151" s="1">
        <v>-1357.8185040499181</v>
      </c>
      <c r="H6151" s="1">
        <v>7.2180827191146101E-4</v>
      </c>
      <c r="K6151" s="4">
        <v>110788636.17</v>
      </c>
      <c r="L6151" s="5">
        <v>4525001</v>
      </c>
      <c r="M6151" s="6">
        <v>24.483671090000001</v>
      </c>
      <c r="AB6151" s="8" t="s">
        <v>7735</v>
      </c>
    </row>
    <row r="6152" spans="1:28" x14ac:dyDescent="0.35">
      <c r="A6152" t="s">
        <v>4236</v>
      </c>
      <c r="B6152" t="s">
        <v>10620</v>
      </c>
      <c r="C6152" t="s">
        <v>10620</v>
      </c>
      <c r="G6152" s="1">
        <v>-1276.6290740839554</v>
      </c>
      <c r="H6152" s="1">
        <v>2.7402899590871498E-4</v>
      </c>
      <c r="K6152" s="4">
        <v>110788636.17</v>
      </c>
      <c r="L6152" s="5">
        <v>4525001</v>
      </c>
      <c r="M6152" s="6">
        <v>24.483671090000001</v>
      </c>
      <c r="AB6152" s="8" t="s">
        <v>7735</v>
      </c>
    </row>
    <row r="6153" spans="1:28" x14ac:dyDescent="0.35">
      <c r="A6153" t="s">
        <v>4236</v>
      </c>
      <c r="B6153" t="s">
        <v>10621</v>
      </c>
      <c r="C6153" t="s">
        <v>10621</v>
      </c>
      <c r="G6153" s="1">
        <v>-1370.8937305405691</v>
      </c>
      <c r="H6153" s="1">
        <v>7.7674200834097697E-4</v>
      </c>
      <c r="K6153" s="4">
        <v>110788636.17</v>
      </c>
      <c r="L6153" s="5">
        <v>4525001</v>
      </c>
      <c r="M6153" s="6">
        <v>24.483671090000001</v>
      </c>
      <c r="AB6153" s="8" t="s">
        <v>7735</v>
      </c>
    </row>
    <row r="6154" spans="1:28" x14ac:dyDescent="0.35">
      <c r="A6154" t="s">
        <v>4236</v>
      </c>
      <c r="B6154" t="s">
        <v>10622</v>
      </c>
      <c r="C6154" t="s">
        <v>10622</v>
      </c>
      <c r="G6154" s="1">
        <v>-1336.312457636792</v>
      </c>
      <c r="H6154" s="1">
        <v>5.8042984999806795E-4</v>
      </c>
      <c r="K6154" s="4">
        <v>110788636.17</v>
      </c>
      <c r="L6154" s="5">
        <v>4525001</v>
      </c>
      <c r="M6154" s="6">
        <v>24.483671090000001</v>
      </c>
      <c r="AB6154" s="8" t="s">
        <v>7735</v>
      </c>
    </row>
    <row r="6155" spans="1:28" x14ac:dyDescent="0.35">
      <c r="A6155" t="s">
        <v>4236</v>
      </c>
      <c r="B6155" t="s">
        <v>10623</v>
      </c>
      <c r="C6155" t="s">
        <v>10623</v>
      </c>
      <c r="G6155" s="1">
        <v>-1290.0976941314602</v>
      </c>
      <c r="H6155" s="1">
        <v>4.1905435574612698E-4</v>
      </c>
      <c r="K6155" s="4">
        <v>110788636.17</v>
      </c>
      <c r="L6155" s="5">
        <v>4525001</v>
      </c>
      <c r="M6155" s="6">
        <v>24.483671090000001</v>
      </c>
      <c r="AB6155" s="8" t="s">
        <v>7735</v>
      </c>
    </row>
    <row r="6156" spans="1:28" x14ac:dyDescent="0.35">
      <c r="A6156" t="s">
        <v>4236</v>
      </c>
      <c r="B6156" t="s">
        <v>10624</v>
      </c>
      <c r="C6156" t="s">
        <v>10624</v>
      </c>
      <c r="G6156" s="1">
        <v>-1326.4009619832746</v>
      </c>
      <c r="H6156" s="1">
        <v>4.4630451859488402E-5</v>
      </c>
      <c r="K6156" s="4">
        <v>110788636.17</v>
      </c>
      <c r="L6156" s="5">
        <v>4525001</v>
      </c>
      <c r="M6156" s="6">
        <v>24.483671090000001</v>
      </c>
      <c r="AB6156" s="8" t="s">
        <v>7735</v>
      </c>
    </row>
    <row r="6157" spans="1:28" x14ac:dyDescent="0.35">
      <c r="A6157" t="s">
        <v>4236</v>
      </c>
      <c r="B6157" t="s">
        <v>10625</v>
      </c>
      <c r="C6157" t="s">
        <v>10625</v>
      </c>
      <c r="G6157" s="1">
        <v>-1330.0011144450709</v>
      </c>
      <c r="H6157" s="1">
        <v>6.4660773815426503E-4</v>
      </c>
      <c r="K6157" s="4">
        <v>110788636.17</v>
      </c>
      <c r="L6157" s="5">
        <v>4525001</v>
      </c>
      <c r="M6157" s="6">
        <v>24.483671090000001</v>
      </c>
      <c r="AB6157" s="8" t="s">
        <v>7735</v>
      </c>
    </row>
    <row r="6158" spans="1:28" x14ac:dyDescent="0.35">
      <c r="A6158" t="s">
        <v>4236</v>
      </c>
      <c r="B6158" t="s">
        <v>10626</v>
      </c>
      <c r="C6158" t="s">
        <v>10626</v>
      </c>
      <c r="G6158" s="1">
        <v>-1225.6907927950838</v>
      </c>
      <c r="H6158" s="1">
        <v>1.0619762105956499E-3</v>
      </c>
      <c r="K6158" s="4">
        <v>110788636.17</v>
      </c>
      <c r="L6158" s="5">
        <v>4525001</v>
      </c>
      <c r="M6158" s="6">
        <v>24.483671090000001</v>
      </c>
      <c r="AB6158" s="8" t="s">
        <v>7735</v>
      </c>
    </row>
    <row r="6159" spans="1:28" x14ac:dyDescent="0.35">
      <c r="A6159" t="s">
        <v>4236</v>
      </c>
      <c r="B6159" t="s">
        <v>10627</v>
      </c>
      <c r="C6159" t="s">
        <v>10627</v>
      </c>
      <c r="G6159" s="1">
        <v>-1282.8465054520916</v>
      </c>
      <c r="H6159" s="1">
        <v>9.8159818576950696E-4</v>
      </c>
      <c r="K6159" s="4">
        <v>110788636.17</v>
      </c>
      <c r="L6159" s="5">
        <v>4525001</v>
      </c>
      <c r="M6159" s="6">
        <v>24.483671090000001</v>
      </c>
      <c r="AB6159" s="8" t="s">
        <v>7735</v>
      </c>
    </row>
    <row r="6160" spans="1:28" x14ac:dyDescent="0.35">
      <c r="A6160" t="s">
        <v>4236</v>
      </c>
      <c r="B6160" t="s">
        <v>10628</v>
      </c>
      <c r="C6160" t="s">
        <v>10628</v>
      </c>
      <c r="G6160" s="1">
        <v>-1332.1176150050928</v>
      </c>
      <c r="H6160" s="1">
        <v>9.7753252277911701E-4</v>
      </c>
      <c r="K6160" s="4">
        <v>110788636.17</v>
      </c>
      <c r="L6160" s="5">
        <v>4525001</v>
      </c>
      <c r="M6160" s="6">
        <v>24.483671090000001</v>
      </c>
      <c r="AB6160" s="8" t="s">
        <v>7735</v>
      </c>
    </row>
    <row r="6161" spans="1:28" x14ac:dyDescent="0.35">
      <c r="A6161" t="s">
        <v>4236</v>
      </c>
      <c r="B6161" t="s">
        <v>10629</v>
      </c>
      <c r="C6161" t="s">
        <v>10629</v>
      </c>
      <c r="G6161" s="1">
        <v>-1256.0514508529343</v>
      </c>
      <c r="H6161" s="1">
        <v>1.13920924799395E-3</v>
      </c>
      <c r="K6161" s="4">
        <v>110788636.17</v>
      </c>
      <c r="L6161" s="5">
        <v>4525001</v>
      </c>
      <c r="M6161" s="6">
        <v>24.483671090000001</v>
      </c>
      <c r="AB6161" s="8" t="s">
        <v>7735</v>
      </c>
    </row>
    <row r="6162" spans="1:28" x14ac:dyDescent="0.35">
      <c r="A6162" t="s">
        <v>4236</v>
      </c>
      <c r="B6162" t="s">
        <v>10630</v>
      </c>
      <c r="C6162" t="s">
        <v>10630</v>
      </c>
      <c r="G6162" s="1">
        <v>-1159.5026236570941</v>
      </c>
      <c r="H6162" s="1">
        <v>1.2243180035645699E-3</v>
      </c>
      <c r="K6162" s="4">
        <v>110788636.17</v>
      </c>
      <c r="L6162" s="5">
        <v>4525001</v>
      </c>
      <c r="M6162" s="6">
        <v>24.483671090000001</v>
      </c>
      <c r="AB6162" s="8" t="s">
        <v>7735</v>
      </c>
    </row>
    <row r="6163" spans="1:28" x14ac:dyDescent="0.35">
      <c r="A6163" t="s">
        <v>4236</v>
      </c>
      <c r="B6163" t="s">
        <v>10631</v>
      </c>
      <c r="C6163" t="s">
        <v>10631</v>
      </c>
      <c r="G6163" s="1">
        <v>-1223.0527779861275</v>
      </c>
      <c r="H6163" s="1">
        <v>1.31143598088253E-3</v>
      </c>
      <c r="K6163" s="4">
        <v>110788636.17</v>
      </c>
      <c r="L6163" s="5">
        <v>4525001</v>
      </c>
      <c r="M6163" s="6">
        <v>24.483671090000001</v>
      </c>
      <c r="AB6163" s="8" t="s">
        <v>7735</v>
      </c>
    </row>
    <row r="6164" spans="1:28" x14ac:dyDescent="0.35">
      <c r="A6164" t="s">
        <v>4236</v>
      </c>
      <c r="B6164" t="s">
        <v>10632</v>
      </c>
      <c r="C6164" t="s">
        <v>10632</v>
      </c>
      <c r="G6164" s="1">
        <v>-1279.9463833872369</v>
      </c>
      <c r="H6164" s="1">
        <v>1.2403350159748601E-3</v>
      </c>
      <c r="K6164" s="4">
        <v>110788636.17</v>
      </c>
      <c r="L6164" s="5">
        <v>4525001</v>
      </c>
      <c r="M6164" s="6">
        <v>24.483671090000001</v>
      </c>
      <c r="AB6164" s="8" t="s">
        <v>7735</v>
      </c>
    </row>
    <row r="6165" spans="1:28" x14ac:dyDescent="0.35">
      <c r="A6165" t="s">
        <v>4236</v>
      </c>
      <c r="B6165" t="s">
        <v>10633</v>
      </c>
      <c r="C6165" t="s">
        <v>10633</v>
      </c>
      <c r="G6165" s="1">
        <v>-1157.1422461868872</v>
      </c>
      <c r="H6165" s="1">
        <v>1.49297992290142E-3</v>
      </c>
      <c r="K6165" s="4">
        <v>110788636.17</v>
      </c>
      <c r="L6165" s="5">
        <v>4525001</v>
      </c>
      <c r="M6165" s="6">
        <v>24.483671090000001</v>
      </c>
      <c r="AB6165" s="8" t="s">
        <v>7735</v>
      </c>
    </row>
    <row r="6166" spans="1:28" x14ac:dyDescent="0.35">
      <c r="A6166" t="s">
        <v>4236</v>
      </c>
      <c r="B6166" t="s">
        <v>10634</v>
      </c>
      <c r="C6166" t="s">
        <v>10634</v>
      </c>
      <c r="G6166" s="1">
        <v>-1253.2737177865877</v>
      </c>
      <c r="H6166" s="1">
        <v>1.4285792043314E-3</v>
      </c>
      <c r="K6166" s="4">
        <v>110788636.17</v>
      </c>
      <c r="L6166" s="5">
        <v>4525001</v>
      </c>
      <c r="M6166" s="6">
        <v>24.483671090000001</v>
      </c>
      <c r="AB6166" s="8" t="s">
        <v>7735</v>
      </c>
    </row>
    <row r="6167" spans="1:28" x14ac:dyDescent="0.35">
      <c r="A6167" t="s">
        <v>4236</v>
      </c>
      <c r="B6167" t="s">
        <v>10635</v>
      </c>
      <c r="C6167" t="s">
        <v>10635</v>
      </c>
      <c r="G6167" s="1">
        <v>-1220.4232705926693</v>
      </c>
      <c r="H6167" s="1">
        <v>1.6338257802255699E-3</v>
      </c>
      <c r="K6167" s="4">
        <v>110788636.17</v>
      </c>
      <c r="L6167" s="5">
        <v>4525001</v>
      </c>
      <c r="M6167" s="6">
        <v>24.483671090000001</v>
      </c>
      <c r="AB6167" s="8" t="s">
        <v>7735</v>
      </c>
    </row>
    <row r="6168" spans="1:28" x14ac:dyDescent="0.35">
      <c r="A6168" t="s">
        <v>4236</v>
      </c>
      <c r="B6168" t="s">
        <v>10636</v>
      </c>
      <c r="C6168" t="s">
        <v>10636</v>
      </c>
      <c r="G6168" s="1">
        <v>-1154.7890688508519</v>
      </c>
      <c r="H6168" s="1">
        <v>1.83303916782752E-3</v>
      </c>
      <c r="K6168" s="4">
        <v>110788636.17</v>
      </c>
      <c r="L6168" s="5">
        <v>4525001</v>
      </c>
      <c r="M6168" s="6">
        <v>24.483671090000001</v>
      </c>
      <c r="AB6168" s="8" t="s">
        <v>7735</v>
      </c>
    </row>
    <row r="6169" spans="1:28" x14ac:dyDescent="0.35">
      <c r="A6169" t="s">
        <v>4236</v>
      </c>
      <c r="B6169" t="s">
        <v>10637</v>
      </c>
      <c r="C6169" t="s">
        <v>10637</v>
      </c>
      <c r="G6169" s="1">
        <v>-1250.5051888949006</v>
      </c>
      <c r="H6169" s="1">
        <v>1.8068557268963799E-3</v>
      </c>
      <c r="K6169" s="4">
        <v>110788636.17</v>
      </c>
      <c r="L6169" s="5">
        <v>4525001</v>
      </c>
      <c r="M6169" s="6">
        <v>24.483671090000001</v>
      </c>
      <c r="AB6169" s="8" t="s">
        <v>7735</v>
      </c>
    </row>
    <row r="6170" spans="1:28" x14ac:dyDescent="0.35">
      <c r="A6170" t="s">
        <v>4236</v>
      </c>
      <c r="B6170" t="s">
        <v>10638</v>
      </c>
      <c r="C6170" t="s">
        <v>10638</v>
      </c>
      <c r="G6170" s="1">
        <v>-1217.8022340728971</v>
      </c>
      <c r="H6170" s="1">
        <v>2.0473493548195899E-3</v>
      </c>
      <c r="K6170" s="4">
        <v>110788636.17</v>
      </c>
      <c r="L6170" s="5">
        <v>4525001</v>
      </c>
      <c r="M6170" s="6">
        <v>24.483671090000001</v>
      </c>
      <c r="AB6170" s="8" t="s">
        <v>7735</v>
      </c>
    </row>
    <row r="6171" spans="1:28" x14ac:dyDescent="0.35">
      <c r="A6171" t="s">
        <v>4236</v>
      </c>
      <c r="B6171" t="s">
        <v>10639</v>
      </c>
      <c r="C6171" t="s">
        <v>10639</v>
      </c>
      <c r="G6171" s="1">
        <v>-1152.443062394196</v>
      </c>
      <c r="H6171" s="1">
        <v>2.2526967052156899E-3</v>
      </c>
      <c r="K6171" s="4">
        <v>110788636.17</v>
      </c>
      <c r="L6171" s="5">
        <v>4525001</v>
      </c>
      <c r="M6171" s="6">
        <v>24.483671090000001</v>
      </c>
      <c r="AB6171" s="8" t="s">
        <v>7735</v>
      </c>
    </row>
    <row r="6172" spans="1:28" x14ac:dyDescent="0.35">
      <c r="A6172" t="s">
        <v>4236</v>
      </c>
      <c r="B6172" t="s">
        <v>10640</v>
      </c>
      <c r="C6172" t="s">
        <v>10640</v>
      </c>
      <c r="G6172" s="1">
        <v>-4821.3762778162563</v>
      </c>
      <c r="H6172" s="1">
        <v>0</v>
      </c>
      <c r="K6172" s="4">
        <v>110788636.17</v>
      </c>
      <c r="L6172" s="5">
        <v>4525001</v>
      </c>
      <c r="M6172" s="6">
        <v>24.483671090000001</v>
      </c>
      <c r="AB6172" s="8" t="s">
        <v>7735</v>
      </c>
    </row>
    <row r="6173" spans="1:28" x14ac:dyDescent="0.35">
      <c r="A6173" t="s">
        <v>4236</v>
      </c>
      <c r="B6173" t="s">
        <v>10641</v>
      </c>
      <c r="C6173" t="s">
        <v>10641</v>
      </c>
      <c r="G6173" s="1">
        <v>-4776.901131756802</v>
      </c>
      <c r="H6173" s="1">
        <v>0</v>
      </c>
      <c r="K6173" s="4">
        <v>110788636.17</v>
      </c>
      <c r="L6173" s="5">
        <v>4525001</v>
      </c>
      <c r="M6173" s="6">
        <v>24.483671090000001</v>
      </c>
      <c r="AB6173" s="8" t="s">
        <v>7735</v>
      </c>
    </row>
    <row r="6174" spans="1:28" x14ac:dyDescent="0.35">
      <c r="A6174" t="s">
        <v>4236</v>
      </c>
      <c r="B6174" t="s">
        <v>10642</v>
      </c>
      <c r="C6174" t="s">
        <v>10642</v>
      </c>
      <c r="G6174" s="1">
        <v>-4733.0385557339669</v>
      </c>
      <c r="H6174" s="1">
        <v>0</v>
      </c>
      <c r="K6174" s="4">
        <v>110788636.17</v>
      </c>
      <c r="L6174" s="5">
        <v>4525001</v>
      </c>
      <c r="M6174" s="6">
        <v>24.483671090000001</v>
      </c>
      <c r="AB6174" s="8" t="s">
        <v>7735</v>
      </c>
    </row>
    <row r="6175" spans="1:28" x14ac:dyDescent="0.35">
      <c r="A6175" t="s">
        <v>4236</v>
      </c>
      <c r="B6175" t="s">
        <v>10643</v>
      </c>
      <c r="C6175" t="s">
        <v>10643</v>
      </c>
      <c r="G6175" s="1">
        <v>-4892.7765614804875</v>
      </c>
      <c r="H6175" s="1">
        <v>2.9037163930201702E-2</v>
      </c>
      <c r="K6175" s="4">
        <v>110788636.17</v>
      </c>
      <c r="L6175" s="5">
        <v>4525001</v>
      </c>
      <c r="M6175" s="6">
        <v>24.483671090000001</v>
      </c>
      <c r="AB6175" s="8" t="s">
        <v>7735</v>
      </c>
    </row>
    <row r="6176" spans="1:28" x14ac:dyDescent="0.35">
      <c r="A6176" t="s">
        <v>4236</v>
      </c>
      <c r="B6176" t="s">
        <v>10644</v>
      </c>
      <c r="C6176" t="s">
        <v>10644</v>
      </c>
      <c r="G6176" s="1">
        <v>-4736.6613851520251</v>
      </c>
      <c r="H6176" s="1">
        <v>2.8472077380351901E-2</v>
      </c>
      <c r="K6176" s="4">
        <v>110788636.17</v>
      </c>
      <c r="L6176" s="5">
        <v>4525001</v>
      </c>
      <c r="M6176" s="6">
        <v>24.483671090000001</v>
      </c>
      <c r="AB6176" s="8" t="s">
        <v>7735</v>
      </c>
    </row>
    <row r="6177" spans="1:28" x14ac:dyDescent="0.35">
      <c r="A6177" t="s">
        <v>4236</v>
      </c>
      <c r="B6177" t="s">
        <v>10645</v>
      </c>
      <c r="C6177" t="s">
        <v>10645</v>
      </c>
      <c r="G6177" s="1">
        <v>-4689.7773516882862</v>
      </c>
      <c r="H6177" s="1">
        <v>0</v>
      </c>
      <c r="K6177" s="4">
        <v>110788636.17</v>
      </c>
      <c r="L6177" s="5">
        <v>4525001</v>
      </c>
      <c r="M6177" s="6">
        <v>24.483671090000001</v>
      </c>
      <c r="AB6177" s="8" t="s">
        <v>7735</v>
      </c>
    </row>
    <row r="6178" spans="1:28" x14ac:dyDescent="0.35">
      <c r="A6178" t="s">
        <v>4236</v>
      </c>
      <c r="B6178" t="s">
        <v>10646</v>
      </c>
      <c r="C6178" t="s">
        <v>10646</v>
      </c>
      <c r="G6178" s="1">
        <v>-4888.3697954348345</v>
      </c>
      <c r="H6178" s="1">
        <v>2.4875548919010702E-2</v>
      </c>
      <c r="K6178" s="4">
        <v>110788636.17</v>
      </c>
      <c r="L6178" s="5">
        <v>4525001</v>
      </c>
      <c r="M6178" s="6">
        <v>24.483671090000001</v>
      </c>
      <c r="AB6178" s="8" t="s">
        <v>7735</v>
      </c>
    </row>
    <row r="6179" spans="1:28" x14ac:dyDescent="0.35">
      <c r="A6179" t="s">
        <v>4236</v>
      </c>
      <c r="B6179" t="s">
        <v>10647</v>
      </c>
      <c r="C6179" t="s">
        <v>10647</v>
      </c>
      <c r="G6179" s="1">
        <v>-4847.0323361264363</v>
      </c>
      <c r="H6179" s="1">
        <v>2.4469837852626401E-2</v>
      </c>
      <c r="K6179" s="4">
        <v>110788636.17</v>
      </c>
      <c r="L6179" s="5">
        <v>4525001</v>
      </c>
      <c r="M6179" s="6">
        <v>24.483671090000001</v>
      </c>
      <c r="AB6179" s="8" t="s">
        <v>7735</v>
      </c>
    </row>
    <row r="6180" spans="1:28" x14ac:dyDescent="0.35">
      <c r="A6180" t="s">
        <v>4236</v>
      </c>
      <c r="B6180" t="s">
        <v>10648</v>
      </c>
      <c r="C6180" t="s">
        <v>10648</v>
      </c>
      <c r="G6180" s="1">
        <v>-4693.4022280939371</v>
      </c>
      <c r="H6180" s="1">
        <v>2.4005211384919099E-2</v>
      </c>
      <c r="K6180" s="4">
        <v>110788636.17</v>
      </c>
      <c r="L6180" s="5">
        <v>4525001</v>
      </c>
      <c r="M6180" s="6">
        <v>24.483671090000001</v>
      </c>
      <c r="AB6180" s="8" t="s">
        <v>7735</v>
      </c>
    </row>
    <row r="6181" spans="1:28" x14ac:dyDescent="0.35">
      <c r="A6181" t="s">
        <v>4236</v>
      </c>
      <c r="B6181" t="s">
        <v>10649</v>
      </c>
      <c r="C6181" t="s">
        <v>10649</v>
      </c>
      <c r="G6181" s="1">
        <v>-5294.0147765538313</v>
      </c>
      <c r="H6181" s="1">
        <v>2.46658294890411E-2</v>
      </c>
      <c r="K6181" s="4">
        <v>110788636.17</v>
      </c>
      <c r="L6181" s="5">
        <v>4525001</v>
      </c>
      <c r="M6181" s="6">
        <v>24.483671090000001</v>
      </c>
      <c r="AB6181" s="8" t="s">
        <v>7735</v>
      </c>
    </row>
    <row r="6182" spans="1:28" x14ac:dyDescent="0.35">
      <c r="A6182" t="s">
        <v>4236</v>
      </c>
      <c r="B6182" t="s">
        <v>10650</v>
      </c>
      <c r="C6182" t="s">
        <v>10650</v>
      </c>
      <c r="G6182" s="1">
        <v>-5007.3661786663815</v>
      </c>
      <c r="H6182" s="1">
        <v>2.33357120240343E-2</v>
      </c>
      <c r="K6182" s="4">
        <v>110788636.17</v>
      </c>
      <c r="L6182" s="5">
        <v>4525001</v>
      </c>
      <c r="M6182" s="6">
        <v>24.483671090000001</v>
      </c>
      <c r="AB6182" s="8" t="s">
        <v>7735</v>
      </c>
    </row>
    <row r="6183" spans="1:28" x14ac:dyDescent="0.35">
      <c r="A6183" t="s">
        <v>4236</v>
      </c>
      <c r="B6183" t="s">
        <v>10651</v>
      </c>
      <c r="C6183" t="s">
        <v>10651</v>
      </c>
      <c r="G6183" s="1">
        <v>-4647.1065762777944</v>
      </c>
      <c r="H6183" s="1">
        <v>0</v>
      </c>
      <c r="K6183" s="4">
        <v>110788636.17</v>
      </c>
      <c r="L6183" s="5">
        <v>4525001</v>
      </c>
      <c r="M6183" s="6">
        <v>24.483671090000001</v>
      </c>
      <c r="AB6183" s="8" t="s">
        <v>7735</v>
      </c>
    </row>
    <row r="6184" spans="1:28" x14ac:dyDescent="0.35">
      <c r="A6184" t="s">
        <v>4236</v>
      </c>
      <c r="B6184" t="s">
        <v>10652</v>
      </c>
      <c r="C6184" t="s">
        <v>10652</v>
      </c>
      <c r="G6184" s="1">
        <v>-5018.178635135605</v>
      </c>
      <c r="H6184" s="1">
        <v>2.09166232836447E-2</v>
      </c>
      <c r="K6184" s="4">
        <v>110788636.17</v>
      </c>
      <c r="L6184" s="5">
        <v>4525001</v>
      </c>
      <c r="M6184" s="6">
        <v>24.483671090000001</v>
      </c>
      <c r="AB6184" s="8" t="s">
        <v>7735</v>
      </c>
    </row>
    <row r="6185" spans="1:28" x14ac:dyDescent="0.35">
      <c r="A6185" t="s">
        <v>4236</v>
      </c>
      <c r="B6185" t="s">
        <v>10653</v>
      </c>
      <c r="C6185" t="s">
        <v>10653</v>
      </c>
      <c r="G6185" s="1">
        <v>-4842.4537680848243</v>
      </c>
      <c r="H6185" s="1">
        <v>2.0327309857492998E-2</v>
      </c>
      <c r="K6185" s="4">
        <v>110788636.17</v>
      </c>
      <c r="L6185" s="5">
        <v>4525001</v>
      </c>
      <c r="M6185" s="6">
        <v>24.483671090000001</v>
      </c>
      <c r="AB6185" s="8" t="s">
        <v>7735</v>
      </c>
    </row>
    <row r="6186" spans="1:28" x14ac:dyDescent="0.35">
      <c r="A6186" t="s">
        <v>4236</v>
      </c>
      <c r="B6186" t="s">
        <v>10654</v>
      </c>
      <c r="C6186" t="s">
        <v>10654</v>
      </c>
      <c r="G6186" s="1">
        <v>-4801.9266420782787</v>
      </c>
      <c r="H6186" s="1">
        <v>1.9916828298561E-2</v>
      </c>
      <c r="K6186" s="4">
        <v>110788636.17</v>
      </c>
      <c r="L6186" s="5">
        <v>4525001</v>
      </c>
      <c r="M6186" s="6">
        <v>24.483671090000001</v>
      </c>
      <c r="AB6186" s="8" t="s">
        <v>7735</v>
      </c>
    </row>
    <row r="6187" spans="1:28" x14ac:dyDescent="0.35">
      <c r="A6187" t="s">
        <v>4236</v>
      </c>
      <c r="B6187" t="s">
        <v>10655</v>
      </c>
      <c r="C6187" t="s">
        <v>10655</v>
      </c>
      <c r="G6187" s="1">
        <v>-4650.7329944331714</v>
      </c>
      <c r="H6187" s="1">
        <v>1.9538721603359899E-2</v>
      </c>
      <c r="K6187" s="4">
        <v>110788636.17</v>
      </c>
      <c r="L6187" s="5">
        <v>4525001</v>
      </c>
      <c r="M6187" s="6">
        <v>24.483671090000001</v>
      </c>
      <c r="AB6187" s="8" t="s">
        <v>7735</v>
      </c>
    </row>
    <row r="6188" spans="1:28" x14ac:dyDescent="0.35">
      <c r="A6188" t="s">
        <v>4236</v>
      </c>
      <c r="B6188" t="s">
        <v>10656</v>
      </c>
      <c r="C6188" t="s">
        <v>10656</v>
      </c>
      <c r="G6188" s="1">
        <v>-4959.3551771076118</v>
      </c>
      <c r="H6188" s="1">
        <v>1.8793540818637201E-2</v>
      </c>
      <c r="K6188" s="4">
        <v>110788636.17</v>
      </c>
      <c r="L6188" s="5">
        <v>4525001</v>
      </c>
      <c r="M6188" s="6">
        <v>24.483671090000001</v>
      </c>
      <c r="AB6188" s="8" t="s">
        <v>7735</v>
      </c>
    </row>
    <row r="6189" spans="1:28" x14ac:dyDescent="0.35">
      <c r="A6189" t="s">
        <v>4236</v>
      </c>
      <c r="B6189" t="s">
        <v>10657</v>
      </c>
      <c r="C6189" t="s">
        <v>10657</v>
      </c>
      <c r="G6189" s="1">
        <v>-5240.5136561490317</v>
      </c>
      <c r="H6189" s="1">
        <v>2.05413244794698E-2</v>
      </c>
      <c r="K6189" s="4">
        <v>110788636.17</v>
      </c>
      <c r="L6189" s="5">
        <v>4525001</v>
      </c>
      <c r="M6189" s="6">
        <v>24.483671090000001</v>
      </c>
      <c r="AB6189" s="8" t="s">
        <v>7735</v>
      </c>
    </row>
    <row r="6190" spans="1:28" x14ac:dyDescent="0.35">
      <c r="A6190" t="s">
        <v>4236</v>
      </c>
      <c r="B6190" t="s">
        <v>10658</v>
      </c>
      <c r="C6190" t="s">
        <v>10658</v>
      </c>
      <c r="G6190" s="1">
        <v>-5456.8392081773318</v>
      </c>
      <c r="H6190" s="1">
        <v>1.91256865516766E-2</v>
      </c>
      <c r="K6190" s="4">
        <v>110788636.17</v>
      </c>
      <c r="L6190" s="5">
        <v>4525001</v>
      </c>
      <c r="M6190" s="6">
        <v>24.483671090000001</v>
      </c>
      <c r="AB6190" s="8" t="s">
        <v>7735</v>
      </c>
    </row>
    <row r="6191" spans="1:28" x14ac:dyDescent="0.35">
      <c r="A6191" t="s">
        <v>4236</v>
      </c>
      <c r="B6191" t="s">
        <v>10659</v>
      </c>
      <c r="C6191" t="s">
        <v>10659</v>
      </c>
      <c r="G6191" s="1">
        <v>-4605.0155339568028</v>
      </c>
      <c r="H6191" s="1">
        <v>0</v>
      </c>
      <c r="K6191" s="4">
        <v>110788636.17</v>
      </c>
      <c r="L6191" s="5">
        <v>4525001</v>
      </c>
      <c r="M6191" s="6">
        <v>24.483671090000001</v>
      </c>
      <c r="AB6191" s="8" t="s">
        <v>7735</v>
      </c>
    </row>
    <row r="6192" spans="1:28" x14ac:dyDescent="0.35">
      <c r="A6192" t="s">
        <v>4236</v>
      </c>
      <c r="B6192" t="s">
        <v>10660</v>
      </c>
      <c r="C6192" t="s">
        <v>10660</v>
      </c>
      <c r="G6192" s="1">
        <v>-5088.9543595522118</v>
      </c>
      <c r="H6192" s="1">
        <v>1.7233215506137201E-2</v>
      </c>
      <c r="K6192" s="4">
        <v>110788636.17</v>
      </c>
      <c r="L6192" s="5">
        <v>4525001</v>
      </c>
      <c r="M6192" s="6">
        <v>24.483671090000001</v>
      </c>
      <c r="AB6192" s="8" t="s">
        <v>7735</v>
      </c>
    </row>
    <row r="6193" spans="1:28" x14ac:dyDescent="0.35">
      <c r="A6193" t="s">
        <v>4236</v>
      </c>
      <c r="B6193" t="s">
        <v>10661</v>
      </c>
      <c r="C6193" t="s">
        <v>10661</v>
      </c>
      <c r="G6193" s="1">
        <v>-5240.992915456407</v>
      </c>
      <c r="H6193" s="1">
        <v>1.9135079647823301E-2</v>
      </c>
      <c r="K6193" s="4">
        <v>110788636.17</v>
      </c>
      <c r="L6193" s="5">
        <v>4525001</v>
      </c>
      <c r="M6193" s="6">
        <v>24.483671090000001</v>
      </c>
      <c r="AB6193" s="8" t="s">
        <v>7735</v>
      </c>
    </row>
    <row r="6194" spans="1:28" x14ac:dyDescent="0.35">
      <c r="A6194" t="s">
        <v>4236</v>
      </c>
      <c r="B6194" t="s">
        <v>10662</v>
      </c>
      <c r="C6194" t="s">
        <v>10662</v>
      </c>
      <c r="G6194" s="1">
        <v>-5137.7505490738495</v>
      </c>
      <c r="H6194" s="1">
        <v>1.7146750946423799E-2</v>
      </c>
      <c r="K6194" s="4">
        <v>110788636.17</v>
      </c>
      <c r="L6194" s="5">
        <v>4525001</v>
      </c>
      <c r="M6194" s="6">
        <v>24.483671090000001</v>
      </c>
      <c r="AB6194" s="8" t="s">
        <v>7735</v>
      </c>
    </row>
    <row r="6195" spans="1:28" x14ac:dyDescent="0.35">
      <c r="A6195" t="s">
        <v>4236</v>
      </c>
      <c r="B6195" t="s">
        <v>10663</v>
      </c>
      <c r="C6195" t="s">
        <v>10663</v>
      </c>
      <c r="G6195" s="1">
        <v>-5225.5397521488194</v>
      </c>
      <c r="H6195" s="1">
        <v>1.72207699016079E-2</v>
      </c>
      <c r="K6195" s="4">
        <v>110788636.17</v>
      </c>
      <c r="L6195" s="5">
        <v>4525001</v>
      </c>
      <c r="M6195" s="6">
        <v>24.483671090000001</v>
      </c>
      <c r="AB6195" s="8" t="s">
        <v>7735</v>
      </c>
    </row>
    <row r="6196" spans="1:28" x14ac:dyDescent="0.35">
      <c r="A6196" t="s">
        <v>4236</v>
      </c>
      <c r="B6196" t="s">
        <v>10664</v>
      </c>
      <c r="C6196" t="s">
        <v>10664</v>
      </c>
      <c r="G6196" s="1">
        <v>-5412.9752441244273</v>
      </c>
      <c r="H6196" s="1">
        <v>1.8499921831107501E-2</v>
      </c>
      <c r="K6196" s="4">
        <v>110788636.17</v>
      </c>
      <c r="L6196" s="5">
        <v>4525001</v>
      </c>
      <c r="M6196" s="6">
        <v>24.483671090000001</v>
      </c>
      <c r="AB6196" s="8" t="s">
        <v>7735</v>
      </c>
    </row>
    <row r="6197" spans="1:28" x14ac:dyDescent="0.35">
      <c r="A6197" t="s">
        <v>4236</v>
      </c>
      <c r="B6197" t="s">
        <v>10665</v>
      </c>
      <c r="C6197" t="s">
        <v>10665</v>
      </c>
      <c r="G6197" s="1">
        <v>-4969.9796812661625</v>
      </c>
      <c r="H6197" s="1">
        <v>1.65397127074993E-2</v>
      </c>
      <c r="K6197" s="4">
        <v>110788636.17</v>
      </c>
      <c r="L6197" s="5">
        <v>4525001</v>
      </c>
      <c r="M6197" s="6">
        <v>24.483671090000001</v>
      </c>
      <c r="AB6197" s="8" t="s">
        <v>7735</v>
      </c>
    </row>
    <row r="6198" spans="1:28" x14ac:dyDescent="0.35">
      <c r="A6198" t="s">
        <v>4236</v>
      </c>
      <c r="B6198" t="s">
        <v>10666</v>
      </c>
      <c r="C6198" t="s">
        <v>10666</v>
      </c>
      <c r="G6198" s="1">
        <v>-4797.1816433037338</v>
      </c>
      <c r="H6198" s="1">
        <v>1.5883150540861701E-2</v>
      </c>
      <c r="K6198" s="4">
        <v>110788636.17</v>
      </c>
      <c r="L6198" s="5">
        <v>4525001</v>
      </c>
      <c r="M6198" s="6">
        <v>24.483671090000001</v>
      </c>
      <c r="AB6198" s="8" t="s">
        <v>7735</v>
      </c>
    </row>
    <row r="6199" spans="1:28" x14ac:dyDescent="0.35">
      <c r="A6199" t="s">
        <v>4236</v>
      </c>
      <c r="B6199" t="s">
        <v>10667</v>
      </c>
      <c r="C6199" t="s">
        <v>10667</v>
      </c>
      <c r="G6199" s="1">
        <v>-4757.447650281706</v>
      </c>
      <c r="H6199" s="1">
        <v>1.5419103207373599E-2</v>
      </c>
      <c r="K6199" s="4">
        <v>110788636.17</v>
      </c>
      <c r="L6199" s="5">
        <v>4525001</v>
      </c>
      <c r="M6199" s="6">
        <v>24.483671090000001</v>
      </c>
      <c r="AB6199" s="8" t="s">
        <v>7735</v>
      </c>
    </row>
    <row r="6200" spans="1:28" x14ac:dyDescent="0.35">
      <c r="A6200" t="s">
        <v>4236</v>
      </c>
      <c r="B6200" t="s">
        <v>10668</v>
      </c>
      <c r="C6200" t="s">
        <v>10668</v>
      </c>
      <c r="G6200" s="1">
        <v>-4608.6430063764928</v>
      </c>
      <c r="H6200" s="1">
        <v>1.5078381785222399E-2</v>
      </c>
      <c r="K6200" s="4">
        <v>110788636.17</v>
      </c>
      <c r="L6200" s="5">
        <v>4525001</v>
      </c>
      <c r="M6200" s="6">
        <v>24.483671090000001</v>
      </c>
      <c r="AB6200" s="8" t="s">
        <v>7735</v>
      </c>
    </row>
    <row r="6201" spans="1:28" x14ac:dyDescent="0.35">
      <c r="A6201" t="s">
        <v>4236</v>
      </c>
      <c r="B6201" t="s">
        <v>10669</v>
      </c>
      <c r="C6201" t="s">
        <v>10669</v>
      </c>
      <c r="G6201" s="1">
        <v>-4912.0313793706791</v>
      </c>
      <c r="H6201" s="1">
        <v>1.44429456917444E-2</v>
      </c>
      <c r="K6201" s="4">
        <v>110788636.17</v>
      </c>
      <c r="L6201" s="5">
        <v>4525001</v>
      </c>
      <c r="M6201" s="6">
        <v>24.483671090000001</v>
      </c>
      <c r="AB6201" s="8" t="s">
        <v>7735</v>
      </c>
    </row>
    <row r="6202" spans="1:28" x14ac:dyDescent="0.35">
      <c r="A6202" t="s">
        <v>4236</v>
      </c>
      <c r="B6202" t="s">
        <v>10670</v>
      </c>
      <c r="C6202" t="s">
        <v>10670</v>
      </c>
      <c r="G6202" s="1">
        <v>-5286.0431484629007</v>
      </c>
      <c r="H6202" s="1">
        <v>1.6413697558276E-2</v>
      </c>
      <c r="K6202" s="4">
        <v>110788636.17</v>
      </c>
      <c r="L6202" s="5">
        <v>4525001</v>
      </c>
      <c r="M6202" s="6">
        <v>24.483671090000001</v>
      </c>
      <c r="AB6202" s="8" t="s">
        <v>7735</v>
      </c>
    </row>
    <row r="6203" spans="1:28" x14ac:dyDescent="0.35">
      <c r="A6203" t="s">
        <v>4236</v>
      </c>
      <c r="B6203" t="s">
        <v>10671</v>
      </c>
      <c r="C6203" t="s">
        <v>10671</v>
      </c>
      <c r="G6203" s="1">
        <v>-5187.8194771354774</v>
      </c>
      <c r="H6203" s="1">
        <v>1.6744407657285999E-2</v>
      </c>
      <c r="K6203" s="4">
        <v>110788636.17</v>
      </c>
      <c r="L6203" s="5">
        <v>4525001</v>
      </c>
      <c r="M6203" s="6">
        <v>24.483671090000001</v>
      </c>
      <c r="AB6203" s="8" t="s">
        <v>7735</v>
      </c>
    </row>
    <row r="6204" spans="1:28" x14ac:dyDescent="0.35">
      <c r="A6204" t="s">
        <v>4236</v>
      </c>
      <c r="B6204" t="s">
        <v>10672</v>
      </c>
      <c r="C6204" t="s">
        <v>10672</v>
      </c>
      <c r="G6204" s="1">
        <v>-5218.9620157914478</v>
      </c>
      <c r="H6204" s="1">
        <v>1.53166181230193E-2</v>
      </c>
      <c r="K6204" s="4">
        <v>110788636.17</v>
      </c>
      <c r="L6204" s="5">
        <v>4525001</v>
      </c>
      <c r="M6204" s="6">
        <v>24.483671090000001</v>
      </c>
      <c r="AB6204" s="8" t="s">
        <v>7735</v>
      </c>
    </row>
    <row r="6205" spans="1:28" x14ac:dyDescent="0.35">
      <c r="A6205" t="s">
        <v>4236</v>
      </c>
      <c r="B6205" t="s">
        <v>10673</v>
      </c>
      <c r="C6205" t="s">
        <v>10673</v>
      </c>
      <c r="G6205" s="1">
        <v>-4563.4937702730722</v>
      </c>
      <c r="H6205" s="1">
        <v>0</v>
      </c>
      <c r="K6205" s="4">
        <v>110788636.17</v>
      </c>
      <c r="L6205" s="5">
        <v>4525001</v>
      </c>
      <c r="M6205" s="6">
        <v>24.483671090000001</v>
      </c>
      <c r="AB6205" s="8" t="s">
        <v>7735</v>
      </c>
    </row>
    <row r="6206" spans="1:28" x14ac:dyDescent="0.35">
      <c r="A6206" t="s">
        <v>4236</v>
      </c>
      <c r="B6206" t="s">
        <v>10674</v>
      </c>
      <c r="C6206" t="s">
        <v>10674</v>
      </c>
      <c r="G6206" s="1">
        <v>-4249.9252607090948</v>
      </c>
      <c r="H6206" s="1">
        <v>1.6669445479889699E-2</v>
      </c>
      <c r="K6206" s="4">
        <v>110788636.17</v>
      </c>
      <c r="L6206" s="5">
        <v>4525001</v>
      </c>
      <c r="M6206" s="6">
        <v>24.483671090000001</v>
      </c>
      <c r="AB6206" s="8" t="s">
        <v>7735</v>
      </c>
    </row>
    <row r="6207" spans="1:28" x14ac:dyDescent="0.35">
      <c r="A6207" t="s">
        <v>4236</v>
      </c>
      <c r="B6207" t="s">
        <v>10675</v>
      </c>
      <c r="C6207" t="s">
        <v>10675</v>
      </c>
      <c r="G6207" s="1">
        <v>-5218.2726603821147</v>
      </c>
      <c r="H6207" s="1">
        <v>1.43513475434908E-2</v>
      </c>
      <c r="K6207" s="4">
        <v>110788636.17</v>
      </c>
      <c r="L6207" s="5">
        <v>4525001</v>
      </c>
      <c r="M6207" s="6">
        <v>24.483671090000001</v>
      </c>
      <c r="AB6207" s="8" t="s">
        <v>7735</v>
      </c>
    </row>
    <row r="6208" spans="1:28" x14ac:dyDescent="0.35">
      <c r="A6208" t="s">
        <v>4236</v>
      </c>
      <c r="B6208" t="s">
        <v>10676</v>
      </c>
      <c r="C6208" t="s">
        <v>10676</v>
      </c>
      <c r="G6208" s="1">
        <v>-5399.8997992803388</v>
      </c>
      <c r="H6208" s="1">
        <v>1.52052748422587E-2</v>
      </c>
      <c r="K6208" s="4">
        <v>110788636.17</v>
      </c>
      <c r="L6208" s="5">
        <v>4525001</v>
      </c>
      <c r="M6208" s="6">
        <v>24.483671090000001</v>
      </c>
      <c r="AB6208" s="8" t="s">
        <v>7735</v>
      </c>
    </row>
    <row r="6209" spans="1:28" x14ac:dyDescent="0.35">
      <c r="A6209" t="s">
        <v>4236</v>
      </c>
      <c r="B6209" t="s">
        <v>10677</v>
      </c>
      <c r="C6209" t="s">
        <v>10677</v>
      </c>
      <c r="G6209" s="1">
        <v>-5039.455462316083</v>
      </c>
      <c r="H6209" s="1">
        <v>1.3141017580554601E-2</v>
      </c>
      <c r="K6209" s="4">
        <v>110788636.17</v>
      </c>
      <c r="L6209" s="5">
        <v>4525001</v>
      </c>
      <c r="M6209" s="6">
        <v>24.483671090000001</v>
      </c>
      <c r="AB6209" s="8" t="s">
        <v>7735</v>
      </c>
    </row>
    <row r="6210" spans="1:28" x14ac:dyDescent="0.35">
      <c r="A6210" t="s">
        <v>4236</v>
      </c>
      <c r="B6210" t="s">
        <v>10678</v>
      </c>
      <c r="C6210" t="s">
        <v>10678</v>
      </c>
      <c r="G6210" s="1">
        <v>-5087.5800604059896</v>
      </c>
      <c r="H6210" s="1">
        <v>1.3148733407981899E-2</v>
      </c>
      <c r="K6210" s="4">
        <v>110788636.17</v>
      </c>
      <c r="L6210" s="5">
        <v>4525001</v>
      </c>
      <c r="M6210" s="6">
        <v>24.483671090000001</v>
      </c>
      <c r="AB6210" s="8" t="s">
        <v>7735</v>
      </c>
    </row>
    <row r="6211" spans="1:28" x14ac:dyDescent="0.35">
      <c r="A6211" t="s">
        <v>4236</v>
      </c>
      <c r="B6211" t="s">
        <v>10679</v>
      </c>
      <c r="C6211" t="s">
        <v>10679</v>
      </c>
      <c r="G6211" s="1">
        <v>-5188.0276320476096</v>
      </c>
      <c r="H6211" s="1">
        <v>1.55039956784302E-2</v>
      </c>
      <c r="K6211" s="4">
        <v>110788636.17</v>
      </c>
      <c r="L6211" s="5">
        <v>4525001</v>
      </c>
      <c r="M6211" s="6">
        <v>24.483671090000001</v>
      </c>
      <c r="AB6211" s="8" t="s">
        <v>7735</v>
      </c>
    </row>
    <row r="6212" spans="1:28" x14ac:dyDescent="0.35">
      <c r="A6212" t="s">
        <v>4236</v>
      </c>
      <c r="B6212" t="s">
        <v>10680</v>
      </c>
      <c r="C6212" t="s">
        <v>10680</v>
      </c>
      <c r="G6212" s="1">
        <v>-4922.4718241629798</v>
      </c>
      <c r="H6212" s="1">
        <v>1.2461452159350401E-2</v>
      </c>
      <c r="K6212" s="4">
        <v>110788636.17</v>
      </c>
      <c r="L6212" s="5">
        <v>4525001</v>
      </c>
      <c r="M6212" s="6">
        <v>24.483671090000001</v>
      </c>
      <c r="AB6212" s="8" t="s">
        <v>7735</v>
      </c>
    </row>
    <row r="6213" spans="1:28" x14ac:dyDescent="0.35">
      <c r="A6213" t="s">
        <v>4236</v>
      </c>
      <c r="B6213" t="s">
        <v>10681</v>
      </c>
      <c r="C6213" t="s">
        <v>10681</v>
      </c>
      <c r="G6213" s="1">
        <v>-5173.6881306791493</v>
      </c>
      <c r="H6213" s="1">
        <v>1.32487337140972E-2</v>
      </c>
      <c r="K6213" s="4">
        <v>110788636.17</v>
      </c>
      <c r="L6213" s="5">
        <v>4525001</v>
      </c>
      <c r="M6213" s="6">
        <v>24.483671090000001</v>
      </c>
      <c r="AB6213" s="8" t="s">
        <v>7735</v>
      </c>
    </row>
    <row r="6214" spans="1:28" x14ac:dyDescent="0.35">
      <c r="A6214" t="s">
        <v>4236</v>
      </c>
      <c r="B6214" t="s">
        <v>10682</v>
      </c>
      <c r="C6214" t="s">
        <v>10682</v>
      </c>
      <c r="G6214" s="1">
        <v>-4752.5414374562006</v>
      </c>
      <c r="H6214" s="1">
        <v>1.1675932465455501E-2</v>
      </c>
      <c r="K6214" s="4">
        <v>110788636.17</v>
      </c>
      <c r="L6214" s="5">
        <v>4525001</v>
      </c>
      <c r="M6214" s="6">
        <v>24.483671090000001</v>
      </c>
      <c r="AB6214" s="8" t="s">
        <v>7735</v>
      </c>
    </row>
    <row r="6215" spans="1:28" x14ac:dyDescent="0.35">
      <c r="A6215" t="s">
        <v>4236</v>
      </c>
      <c r="B6215" t="s">
        <v>10683</v>
      </c>
      <c r="C6215" t="s">
        <v>10683</v>
      </c>
      <c r="G6215" s="1">
        <v>-5356.4935339225485</v>
      </c>
      <c r="H6215" s="1">
        <v>1.4699933449284899E-2</v>
      </c>
      <c r="K6215" s="4">
        <v>110788636.17</v>
      </c>
      <c r="L6215" s="5">
        <v>4525001</v>
      </c>
      <c r="M6215" s="6">
        <v>24.483671090000001</v>
      </c>
      <c r="AB6215" s="8" t="s">
        <v>7735</v>
      </c>
    </row>
    <row r="6216" spans="1:28" x14ac:dyDescent="0.35">
      <c r="A6216" t="s">
        <v>4236</v>
      </c>
      <c r="B6216" t="s">
        <v>10684</v>
      </c>
      <c r="C6216" t="s">
        <v>10684</v>
      </c>
      <c r="G6216" s="1">
        <v>-4713.5838043417507</v>
      </c>
      <c r="H6216" s="1">
        <v>1.1096147057057601E-2</v>
      </c>
      <c r="K6216" s="4">
        <v>110788636.17</v>
      </c>
      <c r="L6216" s="5">
        <v>4525001</v>
      </c>
      <c r="M6216" s="6">
        <v>24.483671090000001</v>
      </c>
      <c r="AB6216" s="8" t="s">
        <v>7735</v>
      </c>
    </row>
    <row r="6217" spans="1:28" x14ac:dyDescent="0.35">
      <c r="A6217" t="s">
        <v>4236</v>
      </c>
      <c r="B6217" t="s">
        <v>10685</v>
      </c>
      <c r="C6217" t="s">
        <v>10685</v>
      </c>
      <c r="G6217" s="1">
        <v>-5366.40489522605</v>
      </c>
      <c r="H6217" s="1">
        <v>1.3129066019409601E-2</v>
      </c>
      <c r="K6217" s="4">
        <v>110788636.17</v>
      </c>
      <c r="L6217" s="5">
        <v>4525001</v>
      </c>
      <c r="M6217" s="6">
        <v>24.483671090000001</v>
      </c>
      <c r="AB6217" s="8" t="s">
        <v>7735</v>
      </c>
    </row>
    <row r="6218" spans="1:28" x14ac:dyDescent="0.35">
      <c r="A6218" t="s">
        <v>4236</v>
      </c>
      <c r="B6218" t="s">
        <v>10686</v>
      </c>
      <c r="C6218" t="s">
        <v>10686</v>
      </c>
      <c r="G6218" s="1">
        <v>-4567.1218266311153</v>
      </c>
      <c r="H6218" s="1">
        <v>1.0673453151458101E-2</v>
      </c>
      <c r="K6218" s="4">
        <v>110788636.17</v>
      </c>
      <c r="L6218" s="5">
        <v>4525001</v>
      </c>
      <c r="M6218" s="6">
        <v>24.483671090000001</v>
      </c>
      <c r="AB6218" s="8" t="s">
        <v>7735</v>
      </c>
    </row>
    <row r="6219" spans="1:28" x14ac:dyDescent="0.35">
      <c r="A6219" t="s">
        <v>4236</v>
      </c>
      <c r="B6219" t="s">
        <v>10687</v>
      </c>
      <c r="C6219" t="s">
        <v>10687</v>
      </c>
      <c r="G6219" s="1">
        <v>-4865.3817327323959</v>
      </c>
      <c r="H6219" s="1">
        <v>1.04476711775987E-2</v>
      </c>
      <c r="K6219" s="4">
        <v>110788636.17</v>
      </c>
      <c r="L6219" s="5">
        <v>4525001</v>
      </c>
      <c r="M6219" s="6">
        <v>24.483671090000001</v>
      </c>
      <c r="AB6219" s="8" t="s">
        <v>7735</v>
      </c>
    </row>
    <row r="6220" spans="1:28" x14ac:dyDescent="0.35">
      <c r="A6220" t="s">
        <v>4236</v>
      </c>
      <c r="B6220" t="s">
        <v>10688</v>
      </c>
      <c r="C6220" t="s">
        <v>10688</v>
      </c>
      <c r="G6220" s="1">
        <v>-5232.6225890410824</v>
      </c>
      <c r="H6220" s="1">
        <v>1.28362533614081E-2</v>
      </c>
      <c r="K6220" s="4">
        <v>110788636.17</v>
      </c>
      <c r="L6220" s="5">
        <v>4525001</v>
      </c>
      <c r="M6220" s="6">
        <v>24.483671090000001</v>
      </c>
      <c r="AB6220" s="8" t="s">
        <v>7735</v>
      </c>
    </row>
    <row r="6221" spans="1:28" x14ac:dyDescent="0.35">
      <c r="A6221" t="s">
        <v>4236</v>
      </c>
      <c r="B6221" t="s">
        <v>10689</v>
      </c>
      <c r="C6221" t="s">
        <v>10689</v>
      </c>
      <c r="G6221" s="1">
        <v>-5135.916092917686</v>
      </c>
      <c r="H6221" s="1">
        <v>1.33418904257183E-2</v>
      </c>
      <c r="K6221" s="4">
        <v>110788636.17</v>
      </c>
      <c r="L6221" s="5">
        <v>4525001</v>
      </c>
      <c r="M6221" s="6">
        <v>24.483671090000001</v>
      </c>
      <c r="AB6221" s="8" t="s">
        <v>7735</v>
      </c>
    </row>
    <row r="6222" spans="1:28" x14ac:dyDescent="0.35">
      <c r="A6222" t="s">
        <v>4236</v>
      </c>
      <c r="B6222" t="s">
        <v>10690</v>
      </c>
      <c r="C6222" t="s">
        <v>10690</v>
      </c>
      <c r="G6222" s="1">
        <v>-4216.9816518933676</v>
      </c>
      <c r="H6222" s="1">
        <v>1.417722087341E-2</v>
      </c>
      <c r="K6222" s="4">
        <v>110788636.17</v>
      </c>
      <c r="L6222" s="5">
        <v>4525001</v>
      </c>
      <c r="M6222" s="6">
        <v>24.483671090000001</v>
      </c>
      <c r="AB6222" s="8" t="s">
        <v>7735</v>
      </c>
    </row>
    <row r="6223" spans="1:28" x14ac:dyDescent="0.35">
      <c r="A6223" t="s">
        <v>4236</v>
      </c>
      <c r="B6223" t="s">
        <v>10691</v>
      </c>
      <c r="C6223" t="s">
        <v>10691</v>
      </c>
      <c r="G6223" s="1">
        <v>-5167.0985250232252</v>
      </c>
      <c r="H6223" s="1">
        <v>1.17941960115801E-2</v>
      </c>
      <c r="K6223" s="4">
        <v>110788636.17</v>
      </c>
      <c r="L6223" s="5">
        <v>4525001</v>
      </c>
      <c r="M6223" s="6">
        <v>24.483671090000001</v>
      </c>
      <c r="AB6223" s="8" t="s">
        <v>7735</v>
      </c>
    </row>
    <row r="6224" spans="1:28" x14ac:dyDescent="0.35">
      <c r="A6224" t="s">
        <v>4236</v>
      </c>
      <c r="B6224" t="s">
        <v>10692</v>
      </c>
      <c r="C6224" t="s">
        <v>10692</v>
      </c>
      <c r="G6224" s="1">
        <v>-4522.5310653755541</v>
      </c>
      <c r="H6224" s="1">
        <v>0</v>
      </c>
      <c r="K6224" s="4">
        <v>110788636.17</v>
      </c>
      <c r="L6224" s="5">
        <v>4525001</v>
      </c>
      <c r="M6224" s="6">
        <v>24.483671090000001</v>
      </c>
      <c r="AB6224" s="8" t="s">
        <v>7735</v>
      </c>
    </row>
    <row r="6225" spans="1:28" x14ac:dyDescent="0.35">
      <c r="A6225" t="s">
        <v>4236</v>
      </c>
      <c r="B6225" t="s">
        <v>10693</v>
      </c>
      <c r="C6225" t="s">
        <v>10693</v>
      </c>
      <c r="G6225" s="1">
        <v>-5166.4160200906272</v>
      </c>
      <c r="H6225" s="1">
        <v>1.0877407398405399E-2</v>
      </c>
      <c r="K6225" s="4">
        <v>110788636.17</v>
      </c>
      <c r="L6225" s="5">
        <v>4525001</v>
      </c>
      <c r="M6225" s="6">
        <v>24.483671090000001</v>
      </c>
      <c r="AB6225" s="8" t="s">
        <v>7735</v>
      </c>
    </row>
    <row r="6226" spans="1:28" x14ac:dyDescent="0.35">
      <c r="A6226" t="s">
        <v>4236</v>
      </c>
      <c r="B6226" t="s">
        <v>10694</v>
      </c>
      <c r="C6226" t="s">
        <v>10694</v>
      </c>
      <c r="G6226" s="1">
        <v>-4990.6752621741807</v>
      </c>
      <c r="H6226" s="1">
        <v>9.5136675651739805E-3</v>
      </c>
      <c r="K6226" s="4">
        <v>110788636.17</v>
      </c>
      <c r="L6226" s="5">
        <v>4525001</v>
      </c>
      <c r="M6226" s="6">
        <v>24.483671090000001</v>
      </c>
      <c r="AB6226" s="8" t="s">
        <v>7735</v>
      </c>
    </row>
    <row r="6227" spans="1:28" x14ac:dyDescent="0.35">
      <c r="A6227" t="s">
        <v>4236</v>
      </c>
      <c r="B6227" t="s">
        <v>10695</v>
      </c>
      <c r="C6227" t="s">
        <v>10695</v>
      </c>
      <c r="G6227" s="1">
        <v>-5343.8469646108524</v>
      </c>
      <c r="H6227" s="1">
        <v>1.1754335725901999E-2</v>
      </c>
      <c r="K6227" s="4">
        <v>110788636.17</v>
      </c>
      <c r="L6227" s="5">
        <v>4525001</v>
      </c>
      <c r="M6227" s="6">
        <v>24.483671090000001</v>
      </c>
      <c r="AB6227" s="8" t="s">
        <v>7735</v>
      </c>
    </row>
    <row r="6228" spans="1:28" x14ac:dyDescent="0.35">
      <c r="A6228" t="s">
        <v>4236</v>
      </c>
      <c r="B6228" t="s">
        <v>10696</v>
      </c>
      <c r="C6228" t="s">
        <v>10696</v>
      </c>
      <c r="G6228" s="1">
        <v>-5038.1408770949474</v>
      </c>
      <c r="H6228" s="1">
        <v>9.6254968715079794E-3</v>
      </c>
      <c r="K6228" s="4">
        <v>110788636.17</v>
      </c>
      <c r="L6228" s="5">
        <v>4525001</v>
      </c>
      <c r="M6228" s="6">
        <v>24.483671090000001</v>
      </c>
      <c r="AB6228" s="8" t="s">
        <v>7735</v>
      </c>
    </row>
    <row r="6229" spans="1:28" x14ac:dyDescent="0.35">
      <c r="A6229" t="s">
        <v>4236</v>
      </c>
      <c r="B6229" t="s">
        <v>10697</v>
      </c>
      <c r="C6229" t="s">
        <v>10697</v>
      </c>
      <c r="G6229" s="1">
        <v>-4875.6419143855901</v>
      </c>
      <c r="H6229" s="1">
        <v>8.8520986122536203E-3</v>
      </c>
      <c r="K6229" s="4">
        <v>110788636.17</v>
      </c>
      <c r="L6229" s="5">
        <v>4525001</v>
      </c>
      <c r="M6229" s="6">
        <v>24.483671090000001</v>
      </c>
      <c r="AB6229" s="8" t="s">
        <v>7735</v>
      </c>
    </row>
    <row r="6230" spans="1:28" x14ac:dyDescent="0.35">
      <c r="A6230" t="s">
        <v>4236</v>
      </c>
      <c r="B6230" t="s">
        <v>10698</v>
      </c>
      <c r="C6230" t="s">
        <v>10698</v>
      </c>
      <c r="G6230" s="1">
        <v>-4708.5214443987315</v>
      </c>
      <c r="H6230" s="1">
        <v>7.9058518036435703E-3</v>
      </c>
      <c r="K6230" s="4">
        <v>110788636.17</v>
      </c>
      <c r="L6230" s="5">
        <v>4525001</v>
      </c>
      <c r="M6230" s="6">
        <v>24.483671090000001</v>
      </c>
      <c r="AB6230" s="8" t="s">
        <v>7735</v>
      </c>
    </row>
    <row r="6231" spans="1:28" x14ac:dyDescent="0.35">
      <c r="A6231" t="s">
        <v>4236</v>
      </c>
      <c r="B6231" t="s">
        <v>10699</v>
      </c>
      <c r="C6231" t="s">
        <v>10699</v>
      </c>
      <c r="G6231" s="1">
        <v>-5135.8612081609745</v>
      </c>
      <c r="H6231" s="1">
        <v>1.22969635423077E-2</v>
      </c>
      <c r="K6231" s="4">
        <v>110788636.17</v>
      </c>
      <c r="L6231" s="5">
        <v>4525001</v>
      </c>
      <c r="M6231" s="6">
        <v>24.483671090000001</v>
      </c>
      <c r="AB6231" s="8" t="s">
        <v>7735</v>
      </c>
    </row>
    <row r="6232" spans="1:28" x14ac:dyDescent="0.35">
      <c r="A6232" t="s">
        <v>4236</v>
      </c>
      <c r="B6232" t="s">
        <v>10700</v>
      </c>
      <c r="C6232" t="s">
        <v>10700</v>
      </c>
      <c r="G6232" s="1">
        <v>-5122.6044620284647</v>
      </c>
      <c r="H6232" s="1">
        <v>9.7658174294004002E-3</v>
      </c>
      <c r="K6232" s="4">
        <v>110788636.17</v>
      </c>
      <c r="L6232" s="5">
        <v>4525001</v>
      </c>
      <c r="M6232" s="6">
        <v>24.483671090000001</v>
      </c>
      <c r="AB6232" s="8" t="s">
        <v>7735</v>
      </c>
    </row>
    <row r="6233" spans="1:28" x14ac:dyDescent="0.35">
      <c r="A6233" t="s">
        <v>4236</v>
      </c>
      <c r="B6233" t="s">
        <v>10701</v>
      </c>
      <c r="C6233" t="s">
        <v>10701</v>
      </c>
      <c r="G6233" s="1">
        <v>-4670.3238130156469</v>
      </c>
      <c r="H6233" s="1">
        <v>7.1722474862728099E-3</v>
      </c>
      <c r="K6233" s="4">
        <v>110788636.17</v>
      </c>
      <c r="L6233" s="5">
        <v>4525001</v>
      </c>
      <c r="M6233" s="6">
        <v>24.483671090000001</v>
      </c>
      <c r="AB6233" s="8" t="s">
        <v>7735</v>
      </c>
    </row>
    <row r="6234" spans="1:28" x14ac:dyDescent="0.35">
      <c r="A6234" t="s">
        <v>4236</v>
      </c>
      <c r="B6234" t="s">
        <v>10702</v>
      </c>
      <c r="C6234" t="s">
        <v>10702</v>
      </c>
      <c r="G6234" s="1">
        <v>-4526.1592519335873</v>
      </c>
      <c r="H6234" s="1">
        <v>6.5092079153829703E-3</v>
      </c>
      <c r="K6234" s="4">
        <v>110788636.17</v>
      </c>
      <c r="L6234" s="5">
        <v>4525001</v>
      </c>
      <c r="M6234" s="6">
        <v>24.483671090000001</v>
      </c>
      <c r="AB6234" s="8" t="s">
        <v>7735</v>
      </c>
    </row>
    <row r="6235" spans="1:28" x14ac:dyDescent="0.35">
      <c r="A6235" t="s">
        <v>4236</v>
      </c>
      <c r="B6235" t="s">
        <v>10703</v>
      </c>
      <c r="C6235" t="s">
        <v>10703</v>
      </c>
      <c r="G6235" s="1">
        <v>-5300.8912713573955</v>
      </c>
      <c r="H6235" s="1">
        <v>1.1376526168749001E-2</v>
      </c>
      <c r="K6235" s="4">
        <v>110788636.17</v>
      </c>
      <c r="L6235" s="5">
        <v>4525001</v>
      </c>
      <c r="M6235" s="6">
        <v>24.483671090000001</v>
      </c>
      <c r="AB6235" s="8" t="s">
        <v>7735</v>
      </c>
    </row>
    <row r="6236" spans="1:28" x14ac:dyDescent="0.35">
      <c r="A6236" t="s">
        <v>4236</v>
      </c>
      <c r="B6236" t="s">
        <v>10704</v>
      </c>
      <c r="C6236" t="s">
        <v>10704</v>
      </c>
      <c r="G6236" s="1">
        <v>-5311.2834242335175</v>
      </c>
      <c r="H6236" s="1">
        <v>9.6344305029254299E-3</v>
      </c>
      <c r="K6236" s="4">
        <v>110788636.17</v>
      </c>
      <c r="L6236" s="5">
        <v>4525001</v>
      </c>
      <c r="M6236" s="6">
        <v>24.483671090000001</v>
      </c>
      <c r="AB6236" s="8" t="s">
        <v>7735</v>
      </c>
    </row>
    <row r="6237" spans="1:28" x14ac:dyDescent="0.35">
      <c r="A6237" t="s">
        <v>4236</v>
      </c>
      <c r="B6237" t="s">
        <v>10705</v>
      </c>
      <c r="C6237" t="s">
        <v>10705</v>
      </c>
      <c r="G6237" s="1">
        <v>-4564.527156868925</v>
      </c>
      <c r="H6237" s="1">
        <v>1.16957605319261E-2</v>
      </c>
      <c r="K6237" s="4">
        <v>110788636.17</v>
      </c>
      <c r="L6237" s="5">
        <v>4525001</v>
      </c>
      <c r="M6237" s="6">
        <v>24.483671090000001</v>
      </c>
      <c r="AB6237" s="8" t="s">
        <v>7735</v>
      </c>
    </row>
    <row r="6238" spans="1:28" x14ac:dyDescent="0.35">
      <c r="A6238" t="s">
        <v>4236</v>
      </c>
      <c r="B6238" t="s">
        <v>10706</v>
      </c>
      <c r="C6238" t="s">
        <v>10706</v>
      </c>
      <c r="G6238" s="1">
        <v>-4819.3934929080297</v>
      </c>
      <c r="H6238" s="1">
        <v>7.0056113912651801E-3</v>
      </c>
      <c r="K6238" s="4">
        <v>110788636.17</v>
      </c>
      <c r="L6238" s="5">
        <v>4525001</v>
      </c>
      <c r="M6238" s="6">
        <v>24.483671090000001</v>
      </c>
      <c r="AB6238" s="8" t="s">
        <v>7735</v>
      </c>
    </row>
    <row r="6239" spans="1:28" x14ac:dyDescent="0.35">
      <c r="A6239" t="s">
        <v>4236</v>
      </c>
      <c r="B6239" t="s">
        <v>10707</v>
      </c>
      <c r="C6239" t="s">
        <v>10707</v>
      </c>
      <c r="G6239" s="1">
        <v>-4184.4196109429267</v>
      </c>
      <c r="H6239" s="1">
        <v>1.19353989166148E-2</v>
      </c>
      <c r="K6239" s="4">
        <v>110788636.17</v>
      </c>
      <c r="L6239" s="5">
        <v>4525001</v>
      </c>
      <c r="M6239" s="6">
        <v>24.483671090000001</v>
      </c>
      <c r="AB6239" s="8" t="s">
        <v>7735</v>
      </c>
    </row>
    <row r="6240" spans="1:28" x14ac:dyDescent="0.35">
      <c r="A6240" t="s">
        <v>4236</v>
      </c>
      <c r="B6240" t="s">
        <v>10708</v>
      </c>
      <c r="C6240" t="s">
        <v>10708</v>
      </c>
      <c r="G6240" s="1">
        <v>-4256.9265874747252</v>
      </c>
      <c r="H6240" s="1">
        <v>1.1445958979632199E-2</v>
      </c>
      <c r="K6240" s="4">
        <v>110788636.17</v>
      </c>
      <c r="L6240" s="5">
        <v>4525001</v>
      </c>
      <c r="M6240" s="6">
        <v>24.483671090000001</v>
      </c>
      <c r="AB6240" s="8" t="s">
        <v>7735</v>
      </c>
    </row>
    <row r="6241" spans="1:28" x14ac:dyDescent="0.35">
      <c r="A6241" t="s">
        <v>4236</v>
      </c>
      <c r="B6241" t="s">
        <v>10709</v>
      </c>
      <c r="C6241" t="s">
        <v>10709</v>
      </c>
      <c r="G6241" s="1">
        <v>-5180.0077559333076</v>
      </c>
      <c r="H6241" s="1">
        <v>9.7586427106091007E-3</v>
      </c>
      <c r="K6241" s="4">
        <v>110788636.17</v>
      </c>
      <c r="L6241" s="5">
        <v>4525001</v>
      </c>
      <c r="M6241" s="6">
        <v>24.483671090000001</v>
      </c>
      <c r="AB6241" s="8" t="s">
        <v>7735</v>
      </c>
    </row>
    <row r="6242" spans="1:28" x14ac:dyDescent="0.35">
      <c r="A6242" t="s">
        <v>4236</v>
      </c>
      <c r="B6242" t="s">
        <v>10710</v>
      </c>
      <c r="C6242" t="s">
        <v>10710</v>
      </c>
      <c r="G6242" s="1">
        <v>-5084.7877587482935</v>
      </c>
      <c r="H6242" s="1">
        <v>1.03988990077676E-2</v>
      </c>
      <c r="K6242" s="4">
        <v>110788636.17</v>
      </c>
      <c r="L6242" s="5">
        <v>4525001</v>
      </c>
      <c r="M6242" s="6">
        <v>24.483671090000001</v>
      </c>
      <c r="AB6242" s="8" t="s">
        <v>7735</v>
      </c>
    </row>
    <row r="6243" spans="1:28" x14ac:dyDescent="0.35">
      <c r="A6243" t="s">
        <v>4236</v>
      </c>
      <c r="B6243" t="s">
        <v>10711</v>
      </c>
      <c r="C6243" t="s">
        <v>10711</v>
      </c>
      <c r="G6243" s="1">
        <v>-5116.0043013701998</v>
      </c>
      <c r="H6243" s="1">
        <v>8.79077380569325E-3</v>
      </c>
      <c r="K6243" s="4">
        <v>110788636.17</v>
      </c>
      <c r="L6243" s="5">
        <v>4525001</v>
      </c>
      <c r="M6243" s="6">
        <v>24.483671090000001</v>
      </c>
      <c r="AB6243" s="8" t="s">
        <v>7735</v>
      </c>
    </row>
    <row r="6244" spans="1:28" x14ac:dyDescent="0.35">
      <c r="A6244" t="s">
        <v>4236</v>
      </c>
      <c r="B6244" t="s">
        <v>10712</v>
      </c>
      <c r="C6244" t="s">
        <v>10712</v>
      </c>
      <c r="G6244" s="1">
        <v>-5115.3285453044073</v>
      </c>
      <c r="H6244" s="1">
        <v>7.9548284437568895E-3</v>
      </c>
      <c r="K6244" s="4">
        <v>110788636.17</v>
      </c>
      <c r="L6244" s="5">
        <v>4525001</v>
      </c>
      <c r="M6244" s="6">
        <v>24.483671090000001</v>
      </c>
      <c r="AB6244" s="8" t="s">
        <v>7735</v>
      </c>
    </row>
    <row r="6245" spans="1:28" x14ac:dyDescent="0.35">
      <c r="A6245" t="s">
        <v>4236</v>
      </c>
      <c r="B6245" t="s">
        <v>10713</v>
      </c>
      <c r="C6245" t="s">
        <v>10713</v>
      </c>
      <c r="G6245" s="1">
        <v>-4942.5999127124333</v>
      </c>
      <c r="H6245" s="1">
        <v>6.5078831635949604E-3</v>
      </c>
      <c r="K6245" s="4">
        <v>110788636.17</v>
      </c>
      <c r="L6245" s="5">
        <v>4525001</v>
      </c>
      <c r="M6245" s="6">
        <v>24.483671090000001</v>
      </c>
      <c r="AB6245" s="8" t="s">
        <v>7735</v>
      </c>
    </row>
    <row r="6246" spans="1:28" x14ac:dyDescent="0.35">
      <c r="A6246" t="s">
        <v>4236</v>
      </c>
      <c r="B6246" t="s">
        <v>10714</v>
      </c>
      <c r="C6246" t="s">
        <v>10714</v>
      </c>
      <c r="G6246" s="1">
        <v>-4665.1102278045973</v>
      </c>
      <c r="H6246" s="1">
        <v>4.8320716036317898E-3</v>
      </c>
      <c r="K6246" s="4">
        <v>110788636.17</v>
      </c>
      <c r="L6246" s="5">
        <v>4525001</v>
      </c>
      <c r="M6246" s="6">
        <v>24.483671090000001</v>
      </c>
      <c r="AB6246" s="8" t="s">
        <v>7735</v>
      </c>
    </row>
    <row r="6247" spans="1:28" x14ac:dyDescent="0.35">
      <c r="A6247" t="s">
        <v>4236</v>
      </c>
      <c r="B6247" t="s">
        <v>10715</v>
      </c>
      <c r="C6247" t="s">
        <v>10715</v>
      </c>
      <c r="G6247" s="1">
        <v>-4829.4771137539883</v>
      </c>
      <c r="H6247" s="1">
        <v>5.8887913155977103E-3</v>
      </c>
      <c r="K6247" s="4">
        <v>110788636.17</v>
      </c>
      <c r="L6247" s="5">
        <v>4525001</v>
      </c>
      <c r="M6247" s="6">
        <v>24.483671090000001</v>
      </c>
      <c r="AB6247" s="8" t="s">
        <v>7735</v>
      </c>
    </row>
    <row r="6248" spans="1:28" x14ac:dyDescent="0.35">
      <c r="A6248" t="s">
        <v>4236</v>
      </c>
      <c r="B6248" t="s">
        <v>10716</v>
      </c>
      <c r="C6248" t="s">
        <v>10716</v>
      </c>
      <c r="G6248" s="1">
        <v>-4989.4188548222091</v>
      </c>
      <c r="H6248" s="1">
        <v>6.70710826197403E-3</v>
      </c>
      <c r="K6248" s="4">
        <v>110788636.17</v>
      </c>
      <c r="L6248" s="5">
        <v>4525001</v>
      </c>
      <c r="M6248" s="6">
        <v>24.483671090000001</v>
      </c>
      <c r="AB6248" s="8" t="s">
        <v>7735</v>
      </c>
    </row>
    <row r="6249" spans="1:28" x14ac:dyDescent="0.35">
      <c r="A6249" t="s">
        <v>4236</v>
      </c>
      <c r="B6249" t="s">
        <v>10717</v>
      </c>
      <c r="C6249" t="s">
        <v>10717</v>
      </c>
      <c r="G6249" s="1">
        <v>-4627.6566429457553</v>
      </c>
      <c r="H6249" s="1">
        <v>4.0032391292901303E-3</v>
      </c>
      <c r="K6249" s="4">
        <v>110788636.17</v>
      </c>
      <c r="L6249" s="5">
        <v>4525001</v>
      </c>
      <c r="M6249" s="6">
        <v>24.483671090000001</v>
      </c>
      <c r="AB6249" s="8" t="s">
        <v>7735</v>
      </c>
    </row>
    <row r="6250" spans="1:28" x14ac:dyDescent="0.35">
      <c r="A6250" t="s">
        <v>4236</v>
      </c>
      <c r="B6250" t="s">
        <v>10718</v>
      </c>
      <c r="C6250" t="s">
        <v>10718</v>
      </c>
      <c r="G6250" s="1">
        <v>-4485.7453067809211</v>
      </c>
      <c r="H6250" s="1">
        <v>3.0871408857196898E-3</v>
      </c>
      <c r="K6250" s="4">
        <v>110788636.17</v>
      </c>
      <c r="L6250" s="5">
        <v>4525001</v>
      </c>
      <c r="M6250" s="6">
        <v>24.483671090000001</v>
      </c>
      <c r="AB6250" s="8" t="s">
        <v>7735</v>
      </c>
    </row>
    <row r="6251" spans="1:28" x14ac:dyDescent="0.35">
      <c r="A6251" t="s">
        <v>4236</v>
      </c>
      <c r="B6251" t="s">
        <v>10719</v>
      </c>
      <c r="C6251" t="s">
        <v>10719</v>
      </c>
      <c r="G6251" s="1">
        <v>-5288.6623933910596</v>
      </c>
      <c r="H6251" s="1">
        <v>8.8417654215521401E-3</v>
      </c>
      <c r="K6251" s="4">
        <v>110788636.17</v>
      </c>
      <c r="L6251" s="5">
        <v>4525001</v>
      </c>
      <c r="M6251" s="6">
        <v>24.483671090000001</v>
      </c>
      <c r="AB6251" s="8" t="s">
        <v>7735</v>
      </c>
    </row>
    <row r="6252" spans="1:28" x14ac:dyDescent="0.35">
      <c r="A6252" t="s">
        <v>4236</v>
      </c>
      <c r="B6252" t="s">
        <v>10720</v>
      </c>
      <c r="C6252" t="s">
        <v>10720</v>
      </c>
      <c r="G6252" s="1">
        <v>-5084.4776589161884</v>
      </c>
      <c r="H6252" s="1">
        <v>9.5569249120226601E-3</v>
      </c>
      <c r="K6252" s="4">
        <v>110788636.17</v>
      </c>
      <c r="L6252" s="5">
        <v>4525001</v>
      </c>
      <c r="M6252" s="6">
        <v>24.483671090000001</v>
      </c>
      <c r="AB6252" s="8" t="s">
        <v>7735</v>
      </c>
    </row>
    <row r="6253" spans="1:28" x14ac:dyDescent="0.35">
      <c r="A6253" t="s">
        <v>4236</v>
      </c>
      <c r="B6253" t="s">
        <v>10721</v>
      </c>
      <c r="C6253" t="s">
        <v>10721</v>
      </c>
      <c r="G6253" s="1">
        <v>-5072.2736556205691</v>
      </c>
      <c r="H6253" s="1">
        <v>6.8850260823053299E-3</v>
      </c>
      <c r="K6253" s="4">
        <v>110788636.17</v>
      </c>
      <c r="L6253" s="5">
        <v>4525001</v>
      </c>
      <c r="M6253" s="6">
        <v>24.483671090000001</v>
      </c>
      <c r="AB6253" s="8" t="s">
        <v>7735</v>
      </c>
    </row>
    <row r="6254" spans="1:28" x14ac:dyDescent="0.35">
      <c r="A6254" t="s">
        <v>4236</v>
      </c>
      <c r="B6254" t="s">
        <v>10722</v>
      </c>
      <c r="C6254" t="s">
        <v>10722</v>
      </c>
      <c r="G6254" s="1">
        <v>-4152.2332678711664</v>
      </c>
      <c r="H6254" s="1">
        <v>9.9539892103186894E-3</v>
      </c>
      <c r="K6254" s="4">
        <v>110788636.17</v>
      </c>
      <c r="L6254" s="5">
        <v>4525001</v>
      </c>
      <c r="M6254" s="6">
        <v>24.483671090000001</v>
      </c>
      <c r="AB6254" s="8" t="s">
        <v>7735</v>
      </c>
    </row>
    <row r="6255" spans="1:28" x14ac:dyDescent="0.35">
      <c r="A6255" t="s">
        <v>4236</v>
      </c>
      <c r="B6255" t="s">
        <v>10723</v>
      </c>
      <c r="C6255" t="s">
        <v>10723</v>
      </c>
      <c r="G6255" s="1">
        <v>-5246.1502928395121</v>
      </c>
      <c r="H6255" s="1">
        <v>8.5882033784362901E-3</v>
      </c>
      <c r="K6255" s="4">
        <v>110788636.17</v>
      </c>
      <c r="L6255" s="5">
        <v>4525001</v>
      </c>
      <c r="M6255" s="6">
        <v>24.483671090000001</v>
      </c>
      <c r="AB6255" s="8" t="s">
        <v>7735</v>
      </c>
    </row>
    <row r="6256" spans="1:28" x14ac:dyDescent="0.35">
      <c r="A6256" t="s">
        <v>4236</v>
      </c>
      <c r="B6256" t="s">
        <v>10724</v>
      </c>
      <c r="C6256" t="s">
        <v>10724</v>
      </c>
      <c r="G6256" s="1">
        <v>-4523.9654566265472</v>
      </c>
      <c r="H6256" s="1">
        <v>9.3731396102848304E-3</v>
      </c>
      <c r="K6256" s="4">
        <v>110788636.17</v>
      </c>
      <c r="L6256" s="5">
        <v>4525001</v>
      </c>
      <c r="M6256" s="6">
        <v>24.483671090000001</v>
      </c>
      <c r="AB6256" s="8" t="s">
        <v>7735</v>
      </c>
    </row>
    <row r="6257" spans="1:28" x14ac:dyDescent="0.35">
      <c r="A6257" t="s">
        <v>4236</v>
      </c>
      <c r="B6257" t="s">
        <v>10725</v>
      </c>
      <c r="C6257" t="s">
        <v>10725</v>
      </c>
      <c r="G6257" s="1">
        <v>-5257.0068890903076</v>
      </c>
      <c r="H6257" s="1">
        <v>6.7749929281399604E-3</v>
      </c>
      <c r="K6257" s="4">
        <v>110788636.17</v>
      </c>
      <c r="L6257" s="5">
        <v>4525001</v>
      </c>
      <c r="M6257" s="6">
        <v>24.483671090000001</v>
      </c>
      <c r="AB6257" s="8" t="s">
        <v>7735</v>
      </c>
    </row>
    <row r="6258" spans="1:28" x14ac:dyDescent="0.35">
      <c r="A6258" t="s">
        <v>4236</v>
      </c>
      <c r="B6258" t="s">
        <v>10726</v>
      </c>
      <c r="C6258" t="s">
        <v>10726</v>
      </c>
      <c r="G6258" s="1">
        <v>-4058.467741169422</v>
      </c>
      <c r="H6258" s="1">
        <v>1.00777267666741E-2</v>
      </c>
      <c r="K6258" s="4">
        <v>110788636.17</v>
      </c>
      <c r="L6258" s="5">
        <v>4525001</v>
      </c>
      <c r="M6258" s="6">
        <v>24.483671090000001</v>
      </c>
      <c r="AB6258" s="8" t="s">
        <v>7735</v>
      </c>
    </row>
    <row r="6259" spans="1:28" x14ac:dyDescent="0.35">
      <c r="A6259" t="s">
        <v>4236</v>
      </c>
      <c r="B6259" t="s">
        <v>10727</v>
      </c>
      <c r="C6259" t="s">
        <v>10727</v>
      </c>
      <c r="G6259" s="1">
        <v>-4223.1349165020729</v>
      </c>
      <c r="H6259" s="1">
        <v>9.4288405196041002E-3</v>
      </c>
      <c r="K6259" s="4">
        <v>110788636.17</v>
      </c>
      <c r="L6259" s="5">
        <v>4525001</v>
      </c>
      <c r="M6259" s="6">
        <v>24.483671090000001</v>
      </c>
      <c r="AB6259" s="8" t="s">
        <v>7735</v>
      </c>
    </row>
    <row r="6260" spans="1:28" x14ac:dyDescent="0.35">
      <c r="A6260" t="s">
        <v>4236</v>
      </c>
      <c r="B6260" t="s">
        <v>10728</v>
      </c>
      <c r="C6260" t="s">
        <v>10728</v>
      </c>
      <c r="G6260" s="1">
        <v>-4774.054215346323</v>
      </c>
      <c r="H6260" s="1">
        <v>4.3255217772267601E-3</v>
      </c>
      <c r="K6260" s="4">
        <v>110788636.17</v>
      </c>
      <c r="L6260" s="5">
        <v>4525001</v>
      </c>
      <c r="M6260" s="6">
        <v>24.483671090000001</v>
      </c>
      <c r="AB6260" s="8" t="s">
        <v>7735</v>
      </c>
    </row>
    <row r="6261" spans="1:28" x14ac:dyDescent="0.35">
      <c r="A6261" t="s">
        <v>4236</v>
      </c>
      <c r="B6261" t="s">
        <v>10729</v>
      </c>
      <c r="C6261" t="s">
        <v>10729</v>
      </c>
      <c r="G6261" s="1">
        <v>-5128.1825268573348</v>
      </c>
      <c r="H6261" s="1">
        <v>7.2222869272659598E-3</v>
      </c>
      <c r="K6261" s="4">
        <v>110788636.17</v>
      </c>
      <c r="L6261" s="5">
        <v>4525001</v>
      </c>
      <c r="M6261" s="6">
        <v>24.483671090000001</v>
      </c>
      <c r="AB6261" s="8" t="s">
        <v>7735</v>
      </c>
    </row>
    <row r="6262" spans="1:28" x14ac:dyDescent="0.35">
      <c r="A6262" t="s">
        <v>4236</v>
      </c>
      <c r="B6262" t="s">
        <v>10730</v>
      </c>
      <c r="C6262" t="s">
        <v>10730</v>
      </c>
      <c r="G6262" s="1">
        <v>-5034.4191197863574</v>
      </c>
      <c r="H6262" s="1">
        <v>7.9412596377124792E-3</v>
      </c>
      <c r="K6262" s="4">
        <v>110788636.17</v>
      </c>
      <c r="L6262" s="5">
        <v>4525001</v>
      </c>
      <c r="M6262" s="6">
        <v>24.483671090000001</v>
      </c>
      <c r="AB6262" s="8" t="s">
        <v>7735</v>
      </c>
    </row>
    <row r="6263" spans="1:28" x14ac:dyDescent="0.35">
      <c r="A6263" t="s">
        <v>4236</v>
      </c>
      <c r="B6263" t="s">
        <v>10731</v>
      </c>
      <c r="C6263" t="s">
        <v>10731</v>
      </c>
      <c r="G6263" s="1">
        <v>-5065.6642061348393</v>
      </c>
      <c r="H6263" s="1">
        <v>6.3529794803230399E-3</v>
      </c>
      <c r="K6263" s="4">
        <v>110788636.17</v>
      </c>
      <c r="L6263" s="5">
        <v>4525001</v>
      </c>
      <c r="M6263" s="6">
        <v>24.483671090000001</v>
      </c>
      <c r="AB6263" s="8" t="s">
        <v>7735</v>
      </c>
    </row>
    <row r="6264" spans="1:28" x14ac:dyDescent="0.35">
      <c r="A6264" t="s">
        <v>4236</v>
      </c>
      <c r="B6264" t="s">
        <v>10732</v>
      </c>
      <c r="C6264" t="s">
        <v>10732</v>
      </c>
      <c r="G6264" s="1">
        <v>-4895.2158993739067</v>
      </c>
      <c r="H6264" s="1">
        <v>4.2124080860456098E-3</v>
      </c>
      <c r="K6264" s="4">
        <v>110788636.17</v>
      </c>
      <c r="L6264" s="5">
        <v>4525001</v>
      </c>
      <c r="M6264" s="6">
        <v>24.483671090000001</v>
      </c>
      <c r="AB6264" s="8" t="s">
        <v>7735</v>
      </c>
    </row>
    <row r="6265" spans="1:28" x14ac:dyDescent="0.35">
      <c r="A6265" t="s">
        <v>4236</v>
      </c>
      <c r="B6265" t="s">
        <v>10733</v>
      </c>
      <c r="C6265" t="s">
        <v>10733</v>
      </c>
      <c r="G6265" s="1">
        <v>-4622.2966137352059</v>
      </c>
      <c r="H6265" s="1">
        <v>2.6565047412894401E-3</v>
      </c>
      <c r="K6265" s="4">
        <v>110788636.17</v>
      </c>
      <c r="L6265" s="5">
        <v>4525001</v>
      </c>
      <c r="M6265" s="6">
        <v>24.483671090000001</v>
      </c>
      <c r="AB6265" s="8" t="s">
        <v>7735</v>
      </c>
    </row>
    <row r="6266" spans="1:28" x14ac:dyDescent="0.35">
      <c r="A6266" t="s">
        <v>4236</v>
      </c>
      <c r="B6266" t="s">
        <v>10734</v>
      </c>
      <c r="C6266" t="s">
        <v>10734</v>
      </c>
      <c r="G6266" s="1">
        <v>-4445.8702373567276</v>
      </c>
      <c r="H6266" s="1">
        <v>1.0617010447839001E-3</v>
      </c>
      <c r="K6266" s="4">
        <v>110788636.17</v>
      </c>
      <c r="L6266" s="5">
        <v>4525001</v>
      </c>
      <c r="M6266" s="6">
        <v>24.483671090000001</v>
      </c>
      <c r="AB6266" s="8" t="s">
        <v>7735</v>
      </c>
    </row>
    <row r="6267" spans="1:28" x14ac:dyDescent="0.35">
      <c r="A6267" t="s">
        <v>4236</v>
      </c>
      <c r="B6267" t="s">
        <v>10735</v>
      </c>
      <c r="C6267" t="s">
        <v>10735</v>
      </c>
      <c r="G6267" s="1">
        <v>-5064.9950993255143</v>
      </c>
      <c r="H6267" s="1">
        <v>5.6250531920209899E-3</v>
      </c>
      <c r="K6267" s="4">
        <v>110788636.17</v>
      </c>
      <c r="L6267" s="5">
        <v>4525001</v>
      </c>
      <c r="M6267" s="6">
        <v>24.483671090000001</v>
      </c>
      <c r="AB6267" s="8" t="s">
        <v>7735</v>
      </c>
    </row>
    <row r="6268" spans="1:28" x14ac:dyDescent="0.35">
      <c r="A6268" t="s">
        <v>4236</v>
      </c>
      <c r="B6268" t="s">
        <v>10736</v>
      </c>
      <c r="C6268" t="s">
        <v>10736</v>
      </c>
      <c r="G6268" s="1">
        <v>-4585.5715116237916</v>
      </c>
      <c r="H6268" s="1">
        <v>1.9033852885079799E-3</v>
      </c>
      <c r="K6268" s="4">
        <v>110788636.17</v>
      </c>
      <c r="L6268" s="5">
        <v>4525001</v>
      </c>
      <c r="M6268" s="6">
        <v>24.483671090000001</v>
      </c>
      <c r="AB6268" s="8" t="s">
        <v>7735</v>
      </c>
    </row>
    <row r="6269" spans="1:28" x14ac:dyDescent="0.35">
      <c r="A6269" t="s">
        <v>4236</v>
      </c>
      <c r="B6269" t="s">
        <v>10737</v>
      </c>
      <c r="C6269" t="s">
        <v>10737</v>
      </c>
      <c r="G6269" s="1">
        <v>-4783.9648865489053</v>
      </c>
      <c r="H6269" s="1">
        <v>3.6740650473885898E-3</v>
      </c>
      <c r="K6269" s="4">
        <v>110788636.17</v>
      </c>
      <c r="L6269" s="5">
        <v>4525001</v>
      </c>
      <c r="M6269" s="6">
        <v>24.483671090000001</v>
      </c>
      <c r="AB6269" s="8" t="s">
        <v>7735</v>
      </c>
    </row>
    <row r="6270" spans="1:28" x14ac:dyDescent="0.35">
      <c r="A6270" t="s">
        <v>4236</v>
      </c>
      <c r="B6270" t="s">
        <v>10738</v>
      </c>
      <c r="C6270" t="s">
        <v>10738</v>
      </c>
      <c r="G6270" s="1">
        <v>-4941.4001895830797</v>
      </c>
      <c r="H6270" s="1">
        <v>4.4588224708572398E-3</v>
      </c>
      <c r="K6270" s="4">
        <v>110788636.17</v>
      </c>
      <c r="L6270" s="5">
        <v>4525001</v>
      </c>
      <c r="M6270" s="6">
        <v>24.483671090000001</v>
      </c>
      <c r="AB6270" s="8" t="s">
        <v>7735</v>
      </c>
    </row>
    <row r="6271" spans="1:28" x14ac:dyDescent="0.35">
      <c r="A6271" t="s">
        <v>4236</v>
      </c>
      <c r="B6271" t="s">
        <v>10739</v>
      </c>
      <c r="C6271" t="s">
        <v>10739</v>
      </c>
      <c r="G6271" s="1">
        <v>-4120.4168651377076</v>
      </c>
      <c r="H6271" s="1">
        <v>8.2302147143446403E-3</v>
      </c>
      <c r="K6271" s="4">
        <v>110788636.17</v>
      </c>
      <c r="L6271" s="5">
        <v>4525001</v>
      </c>
      <c r="M6271" s="6">
        <v>24.483671090000001</v>
      </c>
      <c r="AB6271" s="8" t="s">
        <v>7735</v>
      </c>
    </row>
    <row r="6272" spans="1:28" x14ac:dyDescent="0.35">
      <c r="A6272" t="s">
        <v>4236</v>
      </c>
      <c r="B6272" t="s">
        <v>10740</v>
      </c>
      <c r="C6272" t="s">
        <v>10740</v>
      </c>
      <c r="G6272" s="1">
        <v>-4027.757645304684</v>
      </c>
      <c r="H6272" s="1">
        <v>8.3904873183124201E-3</v>
      </c>
      <c r="K6272" s="4">
        <v>110788636.17</v>
      </c>
      <c r="L6272" s="5">
        <v>4525001</v>
      </c>
      <c r="M6272" s="6">
        <v>24.483671090000001</v>
      </c>
      <c r="AB6272" s="8" t="s">
        <v>7735</v>
      </c>
    </row>
    <row r="6273" spans="1:28" x14ac:dyDescent="0.35">
      <c r="A6273" t="s">
        <v>4236</v>
      </c>
      <c r="B6273" t="s">
        <v>10741</v>
      </c>
      <c r="C6273" t="s">
        <v>10741</v>
      </c>
      <c r="G6273" s="1">
        <v>-5022.68098973621</v>
      </c>
      <c r="H6273" s="1">
        <v>4.6553804185778501E-3</v>
      </c>
      <c r="K6273" s="4">
        <v>110788636.17</v>
      </c>
      <c r="L6273" s="5">
        <v>4525001</v>
      </c>
      <c r="M6273" s="6">
        <v>24.483671090000001</v>
      </c>
      <c r="AB6273" s="8" t="s">
        <v>7735</v>
      </c>
    </row>
    <row r="6274" spans="1:28" x14ac:dyDescent="0.35">
      <c r="A6274" t="s">
        <v>4236</v>
      </c>
      <c r="B6274" t="s">
        <v>10742</v>
      </c>
      <c r="C6274" t="s">
        <v>10742</v>
      </c>
      <c r="G6274" s="1">
        <v>-5234.3282451387331</v>
      </c>
      <c r="H6274" s="1">
        <v>6.4871028165190102E-3</v>
      </c>
      <c r="K6274" s="4">
        <v>110788636.17</v>
      </c>
      <c r="L6274" s="5">
        <v>4525001</v>
      </c>
      <c r="M6274" s="6">
        <v>24.483671090000001</v>
      </c>
      <c r="AB6274" s="8" t="s">
        <v>7735</v>
      </c>
    </row>
    <row r="6275" spans="1:28" x14ac:dyDescent="0.35">
      <c r="A6275" t="s">
        <v>4236</v>
      </c>
      <c r="B6275" t="s">
        <v>10743</v>
      </c>
      <c r="C6275" t="s">
        <v>10743</v>
      </c>
      <c r="G6275" s="1">
        <v>-5033.8613972563999</v>
      </c>
      <c r="H6275" s="1">
        <v>7.2928714057950003E-3</v>
      </c>
      <c r="K6275" s="4">
        <v>110788636.17</v>
      </c>
      <c r="L6275" s="5">
        <v>4525001</v>
      </c>
      <c r="M6275" s="6">
        <v>24.483671090000001</v>
      </c>
      <c r="AB6275" s="8" t="s">
        <v>7735</v>
      </c>
    </row>
    <row r="6276" spans="1:28" x14ac:dyDescent="0.35">
      <c r="A6276" t="s">
        <v>4236</v>
      </c>
      <c r="B6276" t="s">
        <v>10744</v>
      </c>
      <c r="C6276" t="s">
        <v>10744</v>
      </c>
      <c r="G6276" s="1">
        <v>-4189.7440140079434</v>
      </c>
      <c r="H6276" s="1">
        <v>7.6915267307219697E-3</v>
      </c>
      <c r="K6276" s="4">
        <v>110788636.17</v>
      </c>
      <c r="L6276" s="5">
        <v>4525001</v>
      </c>
      <c r="M6276" s="6">
        <v>24.483671090000001</v>
      </c>
      <c r="AB6276" s="8" t="s">
        <v>7735</v>
      </c>
    </row>
    <row r="6277" spans="1:28" x14ac:dyDescent="0.35">
      <c r="A6277" t="s">
        <v>4236</v>
      </c>
      <c r="B6277" t="s">
        <v>10745</v>
      </c>
      <c r="C6277" t="s">
        <v>10745</v>
      </c>
      <c r="G6277" s="1">
        <v>-4483.942028272998</v>
      </c>
      <c r="H6277" s="1">
        <v>7.4139806759973498E-3</v>
      </c>
      <c r="K6277" s="4">
        <v>110788636.17</v>
      </c>
      <c r="L6277" s="5">
        <v>4525001</v>
      </c>
      <c r="M6277" s="6">
        <v>24.483671090000001</v>
      </c>
      <c r="AB6277" s="8" t="s">
        <v>7735</v>
      </c>
    </row>
    <row r="6278" spans="1:28" x14ac:dyDescent="0.35">
      <c r="A6278" t="s">
        <v>4236</v>
      </c>
      <c r="B6278" t="s">
        <v>10746</v>
      </c>
      <c r="C6278" t="s">
        <v>10746</v>
      </c>
      <c r="G6278" s="1">
        <v>-5192.2529012946652</v>
      </c>
      <c r="H6278" s="1">
        <v>6.3388063923938203E-3</v>
      </c>
      <c r="K6278" s="4">
        <v>110788636.17</v>
      </c>
      <c r="L6278" s="5">
        <v>4525001</v>
      </c>
      <c r="M6278" s="6">
        <v>24.483671090000001</v>
      </c>
      <c r="AB6278" s="8" t="s">
        <v>7735</v>
      </c>
    </row>
    <row r="6279" spans="1:28" x14ac:dyDescent="0.35">
      <c r="A6279" t="s">
        <v>4236</v>
      </c>
      <c r="B6279" t="s">
        <v>10747</v>
      </c>
      <c r="C6279" t="s">
        <v>10747</v>
      </c>
      <c r="G6279" s="1">
        <v>-5203.5581086918164</v>
      </c>
      <c r="H6279" s="1">
        <v>4.5834175138726799E-3</v>
      </c>
      <c r="K6279" s="4">
        <v>110788636.17</v>
      </c>
      <c r="L6279" s="5">
        <v>4525001</v>
      </c>
      <c r="M6279" s="6">
        <v>24.483671090000001</v>
      </c>
      <c r="AB6279" s="8" t="s">
        <v>7735</v>
      </c>
    </row>
    <row r="6280" spans="1:28" x14ac:dyDescent="0.35">
      <c r="A6280" t="s">
        <v>4236</v>
      </c>
      <c r="B6280" t="s">
        <v>10748</v>
      </c>
      <c r="C6280" t="s">
        <v>10748</v>
      </c>
      <c r="G6280" s="1">
        <v>-4729.3517468097643</v>
      </c>
      <c r="H6280" s="1">
        <v>2.47084056662558E-3</v>
      </c>
      <c r="K6280" s="4">
        <v>110788636.17</v>
      </c>
      <c r="L6280" s="5">
        <v>4525001</v>
      </c>
      <c r="M6280" s="6">
        <v>24.483671090000001</v>
      </c>
      <c r="AB6280" s="8" t="s">
        <v>7735</v>
      </c>
    </row>
    <row r="6281" spans="1:28" x14ac:dyDescent="0.35">
      <c r="A6281" t="s">
        <v>4236</v>
      </c>
      <c r="B6281" t="s">
        <v>10749</v>
      </c>
      <c r="C6281" t="s">
        <v>10749</v>
      </c>
      <c r="G6281" s="1">
        <v>-5077.1311807739457</v>
      </c>
      <c r="H6281" s="1">
        <v>5.2208508980341696E-3</v>
      </c>
      <c r="K6281" s="4">
        <v>110788636.17</v>
      </c>
      <c r="L6281" s="5">
        <v>4525001</v>
      </c>
      <c r="M6281" s="6">
        <v>24.483671090000001</v>
      </c>
      <c r="AB6281" s="8" t="s">
        <v>7735</v>
      </c>
    </row>
    <row r="6282" spans="1:28" x14ac:dyDescent="0.35">
      <c r="A6282" t="s">
        <v>4236</v>
      </c>
      <c r="B6282" t="s">
        <v>10750</v>
      </c>
      <c r="C6282" t="s">
        <v>10750</v>
      </c>
      <c r="G6282" s="1">
        <v>-4984.7951995675849</v>
      </c>
      <c r="H6282" s="1">
        <v>5.9573019069864199E-3</v>
      </c>
      <c r="K6282" s="4">
        <v>110788636.17</v>
      </c>
      <c r="L6282" s="5">
        <v>4525001</v>
      </c>
      <c r="M6282" s="6">
        <v>24.483671090000001</v>
      </c>
      <c r="AB6282" s="8" t="s">
        <v>7735</v>
      </c>
    </row>
    <row r="6283" spans="1:28" x14ac:dyDescent="0.35">
      <c r="A6283" t="s">
        <v>4236</v>
      </c>
      <c r="B6283" t="s">
        <v>10751</v>
      </c>
      <c r="C6283" t="s">
        <v>10751</v>
      </c>
      <c r="G6283" s="1">
        <v>-5016.0634711958328</v>
      </c>
      <c r="H6283" s="1">
        <v>4.4701170516523196E-3</v>
      </c>
      <c r="K6283" s="4">
        <v>110788636.17</v>
      </c>
      <c r="L6283" s="5">
        <v>4525001</v>
      </c>
      <c r="M6283" s="6">
        <v>24.483671090000001</v>
      </c>
      <c r="AB6283" s="8" t="s">
        <v>7735</v>
      </c>
    </row>
    <row r="6284" spans="1:28" x14ac:dyDescent="0.35">
      <c r="A6284" t="s">
        <v>4236</v>
      </c>
      <c r="B6284" t="s">
        <v>10752</v>
      </c>
      <c r="C6284" t="s">
        <v>10752</v>
      </c>
      <c r="G6284" s="1">
        <v>-4088.9647550733894</v>
      </c>
      <c r="H6284" s="1">
        <v>6.7532523669153804E-3</v>
      </c>
      <c r="K6284" s="4">
        <v>110788636.17</v>
      </c>
      <c r="L6284" s="5">
        <v>4525001</v>
      </c>
      <c r="M6284" s="6">
        <v>24.483671090000001</v>
      </c>
      <c r="AB6284" s="8" t="s">
        <v>7735</v>
      </c>
    </row>
    <row r="6285" spans="1:28" x14ac:dyDescent="0.35">
      <c r="A6285" t="s">
        <v>4236</v>
      </c>
      <c r="B6285" t="s">
        <v>10753</v>
      </c>
      <c r="C6285" t="s">
        <v>10753</v>
      </c>
      <c r="G6285" s="1">
        <v>-3997.3948063974676</v>
      </c>
      <c r="H6285" s="1">
        <v>6.9375574712529199E-3</v>
      </c>
      <c r="K6285" s="4">
        <v>110788636.17</v>
      </c>
      <c r="L6285" s="5">
        <v>4525001</v>
      </c>
      <c r="M6285" s="6">
        <v>24.483671090000001</v>
      </c>
      <c r="AB6285" s="8" t="s">
        <v>7735</v>
      </c>
    </row>
    <row r="6286" spans="1:28" x14ac:dyDescent="0.35">
      <c r="A6286" t="s">
        <v>4236</v>
      </c>
      <c r="B6286" t="s">
        <v>10754</v>
      </c>
      <c r="C6286" t="s">
        <v>10754</v>
      </c>
      <c r="G6286" s="1">
        <v>-4580.0696834490318</v>
      </c>
      <c r="H6286" s="1">
        <v>1.3311537187712501E-3</v>
      </c>
      <c r="K6286" s="4">
        <v>110788636.17</v>
      </c>
      <c r="L6286" s="5">
        <v>4525001</v>
      </c>
      <c r="M6286" s="6">
        <v>24.483671090000001</v>
      </c>
      <c r="AB6286" s="8" t="s">
        <v>7735</v>
      </c>
    </row>
    <row r="6287" spans="1:28" x14ac:dyDescent="0.35">
      <c r="A6287" t="s">
        <v>4236</v>
      </c>
      <c r="B6287" t="s">
        <v>10755</v>
      </c>
      <c r="C6287" t="s">
        <v>10755</v>
      </c>
      <c r="G6287" s="1">
        <v>-4848.5100299600144</v>
      </c>
      <c r="H6287" s="1">
        <v>2.6000795232145298E-3</v>
      </c>
      <c r="K6287" s="4">
        <v>110788636.17</v>
      </c>
      <c r="L6287" s="5">
        <v>4525001</v>
      </c>
      <c r="M6287" s="6">
        <v>24.483671090000001</v>
      </c>
      <c r="AB6287" s="8" t="s">
        <v>7735</v>
      </c>
    </row>
    <row r="6288" spans="1:28" x14ac:dyDescent="0.35">
      <c r="A6288" t="s">
        <v>4236</v>
      </c>
      <c r="B6288" t="s">
        <v>10756</v>
      </c>
      <c r="C6288" t="s">
        <v>10756</v>
      </c>
      <c r="G6288" s="1">
        <v>-4739.0929910009272</v>
      </c>
      <c r="H6288" s="1">
        <v>2.1704399504793499E-3</v>
      </c>
      <c r="K6288" s="4">
        <v>110788636.17</v>
      </c>
      <c r="L6288" s="5">
        <v>4525001</v>
      </c>
      <c r="M6288" s="6">
        <v>24.483671090000001</v>
      </c>
      <c r="AB6288" s="8" t="s">
        <v>7735</v>
      </c>
    </row>
    <row r="6289" spans="1:28" x14ac:dyDescent="0.35">
      <c r="A6289" t="s">
        <v>4236</v>
      </c>
      <c r="B6289" t="s">
        <v>10757</v>
      </c>
      <c r="C6289" t="s">
        <v>10757</v>
      </c>
      <c r="G6289" s="1">
        <v>-5015.4009159833231</v>
      </c>
      <c r="H6289" s="1">
        <v>3.8643282859115598E-3</v>
      </c>
      <c r="K6289" s="4">
        <v>110788636.17</v>
      </c>
      <c r="L6289" s="5">
        <v>4525001</v>
      </c>
      <c r="M6289" s="6">
        <v>24.483671090000001</v>
      </c>
      <c r="AB6289" s="8" t="s">
        <v>7735</v>
      </c>
    </row>
    <row r="6290" spans="1:28" x14ac:dyDescent="0.35">
      <c r="A6290" t="s">
        <v>4236</v>
      </c>
      <c r="B6290" t="s">
        <v>10758</v>
      </c>
      <c r="C6290" t="s">
        <v>10758</v>
      </c>
      <c r="G6290" s="1">
        <v>-4894.0714079081845</v>
      </c>
      <c r="H6290" s="1">
        <v>2.8476020027735699E-3</v>
      </c>
      <c r="K6290" s="4">
        <v>110788636.17</v>
      </c>
      <c r="L6290" s="5">
        <v>4525001</v>
      </c>
      <c r="M6290" s="6">
        <v>24.483671090000001</v>
      </c>
      <c r="AB6290" s="8" t="s">
        <v>7735</v>
      </c>
    </row>
    <row r="6291" spans="1:28" x14ac:dyDescent="0.35">
      <c r="A6291" t="s">
        <v>4236</v>
      </c>
      <c r="B6291" t="s">
        <v>10759</v>
      </c>
      <c r="C6291" t="s">
        <v>10759</v>
      </c>
      <c r="G6291" s="1">
        <v>-4156.7475674821007</v>
      </c>
      <c r="H6291" s="1">
        <v>6.2219135334953398E-3</v>
      </c>
      <c r="K6291" s="4">
        <v>110788636.17</v>
      </c>
      <c r="L6291" s="5">
        <v>4525001</v>
      </c>
      <c r="M6291" s="6">
        <v>24.483671090000001</v>
      </c>
      <c r="AB6291" s="8" t="s">
        <v>7735</v>
      </c>
    </row>
    <row r="6292" spans="1:28" x14ac:dyDescent="0.35">
      <c r="A6292" t="s">
        <v>4236</v>
      </c>
      <c r="B6292" t="s">
        <v>10760</v>
      </c>
      <c r="C6292" t="s">
        <v>10760</v>
      </c>
      <c r="G6292" s="1">
        <v>-4444.4473896232585</v>
      </c>
      <c r="H6292" s="1">
        <v>5.7989504139127103E-3</v>
      </c>
      <c r="K6292" s="4">
        <v>110788636.17</v>
      </c>
      <c r="L6292" s="5">
        <v>4525001</v>
      </c>
      <c r="M6292" s="6">
        <v>24.483671090000001</v>
      </c>
      <c r="AB6292" s="8" t="s">
        <v>7735</v>
      </c>
    </row>
    <row r="6293" spans="1:28" x14ac:dyDescent="0.35">
      <c r="A6293" t="s">
        <v>4236</v>
      </c>
      <c r="B6293" t="s">
        <v>10761</v>
      </c>
      <c r="C6293" t="s">
        <v>10761</v>
      </c>
      <c r="G6293" s="1">
        <v>-4973.8121007466298</v>
      </c>
      <c r="H6293" s="1">
        <v>3.0384535602011199E-3</v>
      </c>
      <c r="K6293" s="4">
        <v>110788636.17</v>
      </c>
      <c r="L6293" s="5">
        <v>4525001</v>
      </c>
      <c r="M6293" s="6">
        <v>24.483671090000001</v>
      </c>
      <c r="AB6293" s="8" t="s">
        <v>7735</v>
      </c>
    </row>
    <row r="6294" spans="1:28" x14ac:dyDescent="0.35">
      <c r="A6294" t="s">
        <v>4236</v>
      </c>
      <c r="B6294" t="s">
        <v>10762</v>
      </c>
      <c r="C6294" t="s">
        <v>10762</v>
      </c>
      <c r="G6294" s="1">
        <v>-4983.9972221260568</v>
      </c>
      <c r="H6294" s="1">
        <v>5.4797617483055804E-3</v>
      </c>
      <c r="K6294" s="4">
        <v>110788636.17</v>
      </c>
      <c r="L6294" s="5">
        <v>4525001</v>
      </c>
      <c r="M6294" s="6">
        <v>24.483671090000001</v>
      </c>
      <c r="AB6294" s="8" t="s">
        <v>7735</v>
      </c>
    </row>
    <row r="6295" spans="1:28" x14ac:dyDescent="0.35">
      <c r="A6295" t="s">
        <v>4236</v>
      </c>
      <c r="B6295" t="s">
        <v>10763</v>
      </c>
      <c r="C6295" t="s">
        <v>10763</v>
      </c>
      <c r="G6295" s="1">
        <v>-5180.8271352463844</v>
      </c>
      <c r="H6295" s="1">
        <v>4.6617446328143996E-3</v>
      </c>
      <c r="K6295" s="4">
        <v>110788636.17</v>
      </c>
      <c r="L6295" s="5">
        <v>4525001</v>
      </c>
      <c r="M6295" s="6">
        <v>24.483671090000001</v>
      </c>
      <c r="AB6295" s="8" t="s">
        <v>7735</v>
      </c>
    </row>
    <row r="6296" spans="1:28" x14ac:dyDescent="0.35">
      <c r="A6296" t="s">
        <v>4236</v>
      </c>
      <c r="B6296" t="s">
        <v>10764</v>
      </c>
      <c r="C6296" t="s">
        <v>10764</v>
      </c>
      <c r="G6296" s="1">
        <v>-4685.2742172295229</v>
      </c>
      <c r="H6296" s="1">
        <v>1.3240884373267501E-3</v>
      </c>
      <c r="K6296" s="4">
        <v>110788636.17</v>
      </c>
      <c r="L6296" s="5">
        <v>4525001</v>
      </c>
      <c r="M6296" s="6">
        <v>24.483671090000001</v>
      </c>
      <c r="AB6296" s="8" t="s">
        <v>7735</v>
      </c>
    </row>
    <row r="6297" spans="1:28" x14ac:dyDescent="0.35">
      <c r="A6297" t="s">
        <v>4236</v>
      </c>
      <c r="B6297" t="s">
        <v>10765</v>
      </c>
      <c r="C6297" t="s">
        <v>10765</v>
      </c>
      <c r="G6297" s="1">
        <v>-5139.1818518588498</v>
      </c>
      <c r="H6297" s="1">
        <v>4.5957831345488599E-3</v>
      </c>
      <c r="K6297" s="4">
        <v>110788636.17</v>
      </c>
      <c r="L6297" s="5">
        <v>4525001</v>
      </c>
      <c r="M6297" s="6">
        <v>24.483671090000001</v>
      </c>
      <c r="AB6297" s="8" t="s">
        <v>7735</v>
      </c>
    </row>
    <row r="6298" spans="1:28" x14ac:dyDescent="0.35">
      <c r="A6298" t="s">
        <v>4236</v>
      </c>
      <c r="B6298" t="s">
        <v>10766</v>
      </c>
      <c r="C6298" t="s">
        <v>10766</v>
      </c>
      <c r="G6298" s="1">
        <v>-5150.9203364290042</v>
      </c>
      <c r="H6298" s="1">
        <v>3.00231171742831E-3</v>
      </c>
      <c r="K6298" s="4">
        <v>110788636.17</v>
      </c>
      <c r="L6298" s="5">
        <v>4525001</v>
      </c>
      <c r="M6298" s="6">
        <v>24.483671090000001</v>
      </c>
      <c r="AB6298" s="8" t="s">
        <v>7735</v>
      </c>
    </row>
    <row r="6299" spans="1:28" x14ac:dyDescent="0.35">
      <c r="A6299" t="s">
        <v>4236</v>
      </c>
      <c r="B6299" t="s">
        <v>10767</v>
      </c>
      <c r="C6299" t="s">
        <v>10767</v>
      </c>
      <c r="G6299" s="1">
        <v>-4057.8713973738681</v>
      </c>
      <c r="H6299" s="1">
        <v>5.5050890998284202E-3</v>
      </c>
      <c r="K6299" s="4">
        <v>110788636.17</v>
      </c>
      <c r="L6299" s="5">
        <v>4525001</v>
      </c>
      <c r="M6299" s="6">
        <v>24.483671090000001</v>
      </c>
      <c r="AB6299" s="8" t="s">
        <v>7735</v>
      </c>
    </row>
    <row r="6300" spans="1:28" x14ac:dyDescent="0.35">
      <c r="A6300" t="s">
        <v>4236</v>
      </c>
      <c r="B6300" t="s">
        <v>10768</v>
      </c>
      <c r="C6300" t="s">
        <v>10768</v>
      </c>
      <c r="G6300" s="1">
        <v>-3967.3740085976619</v>
      </c>
      <c r="H6300" s="1">
        <v>5.7016861897893397E-3</v>
      </c>
      <c r="K6300" s="4">
        <v>110788636.17</v>
      </c>
      <c r="L6300" s="5">
        <v>4525001</v>
      </c>
      <c r="M6300" s="6">
        <v>24.483671090000001</v>
      </c>
      <c r="AB6300" s="8" t="s">
        <v>7735</v>
      </c>
    </row>
    <row r="6301" spans="1:28" x14ac:dyDescent="0.35">
      <c r="A6301" t="s">
        <v>4236</v>
      </c>
      <c r="B6301" t="s">
        <v>10769</v>
      </c>
      <c r="C6301" t="s">
        <v>10769</v>
      </c>
      <c r="G6301" s="1">
        <v>-5026.8383859632231</v>
      </c>
      <c r="H6301" s="1">
        <v>3.7026796472584898E-3</v>
      </c>
      <c r="K6301" s="4">
        <v>110788636.17</v>
      </c>
      <c r="L6301" s="5">
        <v>4525001</v>
      </c>
      <c r="M6301" s="6">
        <v>24.483671090000001</v>
      </c>
      <c r="AB6301" s="8" t="s">
        <v>7735</v>
      </c>
    </row>
    <row r="6302" spans="1:28" x14ac:dyDescent="0.35">
      <c r="A6302" t="s">
        <v>4236</v>
      </c>
      <c r="B6302" t="s">
        <v>10770</v>
      </c>
      <c r="C6302" t="s">
        <v>10770</v>
      </c>
      <c r="G6302" s="1">
        <v>-4935.9013888704176</v>
      </c>
      <c r="H6302" s="1">
        <v>4.4048307960387898E-3</v>
      </c>
      <c r="K6302" s="4">
        <v>110788636.17</v>
      </c>
      <c r="L6302" s="5">
        <v>4525001</v>
      </c>
      <c r="M6302" s="6">
        <v>24.483671090000001</v>
      </c>
      <c r="AB6302" s="8" t="s">
        <v>7735</v>
      </c>
    </row>
    <row r="6303" spans="1:28" x14ac:dyDescent="0.35">
      <c r="A6303" t="s">
        <v>4236</v>
      </c>
      <c r="B6303" t="s">
        <v>10771</v>
      </c>
      <c r="C6303" t="s">
        <v>10771</v>
      </c>
      <c r="G6303" s="1">
        <v>-4967.1876881757007</v>
      </c>
      <c r="H6303" s="1">
        <v>3.07660573260713E-3</v>
      </c>
      <c r="K6303" s="4">
        <v>110788636.17</v>
      </c>
      <c r="L6303" s="5">
        <v>4525001</v>
      </c>
      <c r="M6303" s="6">
        <v>24.483671090000001</v>
      </c>
      <c r="AB6303" s="8" t="s">
        <v>7735</v>
      </c>
    </row>
    <row r="6304" spans="1:28" x14ac:dyDescent="0.35">
      <c r="A6304" t="s">
        <v>4236</v>
      </c>
      <c r="B6304" t="s">
        <v>10772</v>
      </c>
      <c r="C6304" t="s">
        <v>10772</v>
      </c>
      <c r="G6304" s="1">
        <v>-4124.1393882121956</v>
      </c>
      <c r="H6304" s="1">
        <v>4.9975211931356902E-3</v>
      </c>
      <c r="K6304" s="4">
        <v>110788636.17</v>
      </c>
      <c r="L6304" s="5">
        <v>4525001</v>
      </c>
      <c r="M6304" s="6">
        <v>24.483671090000001</v>
      </c>
      <c r="AB6304" s="8" t="s">
        <v>7735</v>
      </c>
    </row>
    <row r="6305" spans="1:28" x14ac:dyDescent="0.35">
      <c r="A6305" t="s">
        <v>4236</v>
      </c>
      <c r="B6305" t="s">
        <v>10773</v>
      </c>
      <c r="C6305" t="s">
        <v>10773</v>
      </c>
      <c r="G6305" s="1">
        <v>-4802.4694254474007</v>
      </c>
      <c r="H6305" s="1">
        <v>1.54506557202101E-3</v>
      </c>
      <c r="K6305" s="4">
        <v>110788636.17</v>
      </c>
      <c r="L6305" s="5">
        <v>4525001</v>
      </c>
      <c r="M6305" s="6">
        <v>24.483671090000001</v>
      </c>
      <c r="AB6305" s="8" t="s">
        <v>7735</v>
      </c>
    </row>
    <row r="6306" spans="1:28" x14ac:dyDescent="0.35">
      <c r="A6306" t="s">
        <v>4236</v>
      </c>
      <c r="B6306" t="s">
        <v>10774</v>
      </c>
      <c r="C6306" t="s">
        <v>10774</v>
      </c>
      <c r="G6306" s="1">
        <v>-4694.8494710577443</v>
      </c>
      <c r="H6306" s="1">
        <v>1.2282728609597901E-3</v>
      </c>
      <c r="K6306" s="4">
        <v>110788636.17</v>
      </c>
      <c r="L6306" s="5">
        <v>4525001</v>
      </c>
      <c r="M6306" s="6">
        <v>24.483671090000001</v>
      </c>
      <c r="AB6306" s="8" t="s">
        <v>7735</v>
      </c>
    </row>
    <row r="6307" spans="1:28" x14ac:dyDescent="0.35">
      <c r="A6307" t="s">
        <v>4236</v>
      </c>
      <c r="B6307" t="s">
        <v>10775</v>
      </c>
      <c r="C6307" t="s">
        <v>10775</v>
      </c>
      <c r="G6307" s="1">
        <v>-4966.531588803512</v>
      </c>
      <c r="H6307" s="1">
        <v>2.5924813015738499E-3</v>
      </c>
      <c r="K6307" s="4">
        <v>110788636.17</v>
      </c>
      <c r="L6307" s="5">
        <v>4525001</v>
      </c>
      <c r="M6307" s="6">
        <v>24.483671090000001</v>
      </c>
      <c r="AB6307" s="8" t="s">
        <v>7735</v>
      </c>
    </row>
    <row r="6308" spans="1:28" x14ac:dyDescent="0.35">
      <c r="A6308" t="s">
        <v>4236</v>
      </c>
      <c r="B6308" t="s">
        <v>10776</v>
      </c>
      <c r="C6308" t="s">
        <v>10776</v>
      </c>
      <c r="G6308" s="1">
        <v>-4847.4193574111741</v>
      </c>
      <c r="H6308" s="1">
        <v>1.7604738642454001E-3</v>
      </c>
      <c r="K6308" s="4">
        <v>110788636.17</v>
      </c>
      <c r="L6308" s="5">
        <v>4525001</v>
      </c>
      <c r="M6308" s="6">
        <v>24.483671090000001</v>
      </c>
      <c r="AB6308" s="8" t="s">
        <v>7735</v>
      </c>
    </row>
    <row r="6309" spans="1:28" x14ac:dyDescent="0.35">
      <c r="A6309" t="s">
        <v>4236</v>
      </c>
      <c r="B6309" t="s">
        <v>10777</v>
      </c>
      <c r="C6309" t="s">
        <v>10777</v>
      </c>
      <c r="G6309" s="1">
        <v>-4405.4722663739012</v>
      </c>
      <c r="H6309" s="1">
        <v>4.4935878699183199E-3</v>
      </c>
      <c r="K6309" s="4">
        <v>110788636.17</v>
      </c>
      <c r="L6309" s="5">
        <v>4525001</v>
      </c>
      <c r="M6309" s="6">
        <v>24.483671090000001</v>
      </c>
      <c r="AB6309" s="8" t="s">
        <v>7735</v>
      </c>
    </row>
    <row r="6310" spans="1:28" x14ac:dyDescent="0.35">
      <c r="A6310" t="s">
        <v>4236</v>
      </c>
      <c r="B6310" t="s">
        <v>10778</v>
      </c>
      <c r="C6310" t="s">
        <v>10778</v>
      </c>
      <c r="G6310" s="1">
        <v>-4925.6529727119569</v>
      </c>
      <c r="H6310" s="1">
        <v>1.92744876629908E-3</v>
      </c>
      <c r="K6310" s="4">
        <v>110788636.17</v>
      </c>
      <c r="L6310" s="5">
        <v>4525001</v>
      </c>
      <c r="M6310" s="6">
        <v>24.483671090000001</v>
      </c>
      <c r="AB6310" s="8" t="s">
        <v>7735</v>
      </c>
    </row>
    <row r="6311" spans="1:28" x14ac:dyDescent="0.35">
      <c r="A6311" t="s">
        <v>4236</v>
      </c>
      <c r="B6311" t="s">
        <v>10779</v>
      </c>
      <c r="C6311" t="s">
        <v>10779</v>
      </c>
      <c r="G6311" s="1">
        <v>-4934.8703070566808</v>
      </c>
      <c r="H6311" s="1">
        <v>4.0665667451273103E-3</v>
      </c>
      <c r="K6311" s="4">
        <v>110788636.17</v>
      </c>
      <c r="L6311" s="5">
        <v>4525001</v>
      </c>
      <c r="M6311" s="6">
        <v>24.483671090000001</v>
      </c>
      <c r="AB6311" s="8" t="s">
        <v>7735</v>
      </c>
    </row>
    <row r="6312" spans="1:28" x14ac:dyDescent="0.35">
      <c r="A6312" t="s">
        <v>4236</v>
      </c>
      <c r="B6312" t="s">
        <v>10780</v>
      </c>
      <c r="C6312" t="s">
        <v>10780</v>
      </c>
      <c r="G6312" s="1">
        <v>-5128.1421210737344</v>
      </c>
      <c r="H6312" s="1">
        <v>3.29605372550245E-3</v>
      </c>
      <c r="K6312" s="4">
        <v>110788636.17</v>
      </c>
      <c r="L6312" s="5">
        <v>4525001</v>
      </c>
      <c r="M6312" s="6">
        <v>24.483671090000001</v>
      </c>
      <c r="AB6312" s="8" t="s">
        <v>7735</v>
      </c>
    </row>
    <row r="6313" spans="1:28" x14ac:dyDescent="0.35">
      <c r="A6313" t="s">
        <v>4236</v>
      </c>
      <c r="B6313" t="s">
        <v>10781</v>
      </c>
      <c r="C6313" t="s">
        <v>10781</v>
      </c>
      <c r="G6313" s="1">
        <v>-4027.1313566596036</v>
      </c>
      <c r="H6313" s="1">
        <v>4.46191938512843E-3</v>
      </c>
      <c r="K6313" s="4">
        <v>110788636.17</v>
      </c>
      <c r="L6313" s="5">
        <v>4525001</v>
      </c>
      <c r="M6313" s="6">
        <v>24.483671090000001</v>
      </c>
      <c r="AB6313" s="8" t="s">
        <v>7735</v>
      </c>
    </row>
    <row r="6314" spans="1:28" x14ac:dyDescent="0.35">
      <c r="A6314" t="s">
        <v>4236</v>
      </c>
      <c r="B6314" t="s">
        <v>10782</v>
      </c>
      <c r="C6314" t="s">
        <v>10782</v>
      </c>
      <c r="G6314" s="1">
        <v>-3937.6901336172218</v>
      </c>
      <c r="H6314" s="1">
        <v>4.66103414063356E-3</v>
      </c>
      <c r="K6314" s="4">
        <v>110788636.17</v>
      </c>
      <c r="L6314" s="5">
        <v>4525001</v>
      </c>
      <c r="M6314" s="6">
        <v>24.483671090000001</v>
      </c>
      <c r="AB6314" s="8" t="s">
        <v>7735</v>
      </c>
    </row>
    <row r="6315" spans="1:28" x14ac:dyDescent="0.35">
      <c r="A6315" t="s">
        <v>4236</v>
      </c>
      <c r="B6315" t="s">
        <v>10783</v>
      </c>
      <c r="C6315" t="s">
        <v>10783</v>
      </c>
      <c r="G6315" s="1">
        <v>-5099.0772470691545</v>
      </c>
      <c r="H6315" s="1">
        <v>1.9160696690635401E-3</v>
      </c>
      <c r="K6315" s="4">
        <v>110788636.17</v>
      </c>
      <c r="L6315" s="5">
        <v>4525001</v>
      </c>
      <c r="M6315" s="6">
        <v>24.483671090000001</v>
      </c>
      <c r="AB6315" s="8" t="s">
        <v>7735</v>
      </c>
    </row>
    <row r="6316" spans="1:28" x14ac:dyDescent="0.35">
      <c r="A6316" t="s">
        <v>4236</v>
      </c>
      <c r="B6316" t="s">
        <v>10784</v>
      </c>
      <c r="C6316" t="s">
        <v>10784</v>
      </c>
      <c r="G6316" s="1">
        <v>-5086.9203380826057</v>
      </c>
      <c r="H6316" s="1">
        <v>3.2837078290434401E-3</v>
      </c>
      <c r="K6316" s="4">
        <v>110788636.17</v>
      </c>
      <c r="L6316" s="5">
        <v>4525001</v>
      </c>
      <c r="M6316" s="6">
        <v>24.483671090000001</v>
      </c>
      <c r="AB6316" s="8" t="s">
        <v>7735</v>
      </c>
    </row>
    <row r="6317" spans="1:28" x14ac:dyDescent="0.35">
      <c r="A6317" t="s">
        <v>4236</v>
      </c>
      <c r="B6317" t="s">
        <v>10785</v>
      </c>
      <c r="C6317" t="s">
        <v>10785</v>
      </c>
      <c r="G6317" s="1">
        <v>-4091.913408381738</v>
      </c>
      <c r="H6317" s="1">
        <v>3.98919637552618E-3</v>
      </c>
      <c r="K6317" s="4">
        <v>110788636.17</v>
      </c>
      <c r="L6317" s="5">
        <v>4525001</v>
      </c>
      <c r="M6317" s="6">
        <v>24.483671090000001</v>
      </c>
      <c r="AB6317" s="8" t="s">
        <v>7735</v>
      </c>
    </row>
    <row r="6318" spans="1:28" x14ac:dyDescent="0.35">
      <c r="A6318" t="s">
        <v>4236</v>
      </c>
      <c r="B6318" t="s">
        <v>10786</v>
      </c>
      <c r="C6318" t="s">
        <v>10786</v>
      </c>
      <c r="G6318" s="1">
        <v>-4977.2891885121571</v>
      </c>
      <c r="H6318" s="1">
        <v>2.5866237300539701E-3</v>
      </c>
      <c r="K6318" s="4">
        <v>110788636.17</v>
      </c>
      <c r="L6318" s="5">
        <v>4525001</v>
      </c>
      <c r="M6318" s="6">
        <v>24.483671090000001</v>
      </c>
      <c r="AB6318" s="8" t="s">
        <v>7735</v>
      </c>
    </row>
    <row r="6319" spans="1:28" x14ac:dyDescent="0.35">
      <c r="A6319" t="s">
        <v>4236</v>
      </c>
      <c r="B6319" t="s">
        <v>10787</v>
      </c>
      <c r="C6319" t="s">
        <v>10787</v>
      </c>
      <c r="G6319" s="1">
        <v>-4919.0227979759647</v>
      </c>
      <c r="H6319" s="1">
        <v>2.0807619645528499E-3</v>
      </c>
      <c r="K6319" s="4">
        <v>110788636.17</v>
      </c>
      <c r="L6319" s="5">
        <v>4525001</v>
      </c>
      <c r="M6319" s="6">
        <v>24.483671090000001</v>
      </c>
      <c r="AB6319" s="8" t="s">
        <v>7735</v>
      </c>
    </row>
    <row r="6320" spans="1:28" x14ac:dyDescent="0.35">
      <c r="A6320" t="s">
        <v>4236</v>
      </c>
      <c r="B6320" t="s">
        <v>10788</v>
      </c>
      <c r="C6320" t="s">
        <v>10788</v>
      </c>
      <c r="G6320" s="1">
        <v>-4757.0815111086049</v>
      </c>
      <c r="H6320" s="1">
        <v>8.8968089240990705E-4</v>
      </c>
      <c r="K6320" s="4">
        <v>110788636.17</v>
      </c>
      <c r="L6320" s="5">
        <v>4525001</v>
      </c>
      <c r="M6320" s="6">
        <v>24.483671090000001</v>
      </c>
      <c r="AB6320" s="8" t="s">
        <v>7735</v>
      </c>
    </row>
    <row r="6321" spans="1:28" x14ac:dyDescent="0.35">
      <c r="A6321" t="s">
        <v>4236</v>
      </c>
      <c r="B6321" t="s">
        <v>10789</v>
      </c>
      <c r="C6321" t="s">
        <v>10789</v>
      </c>
      <c r="G6321" s="1">
        <v>-4367.0075866580364</v>
      </c>
      <c r="H6321" s="1">
        <v>3.4543055879957098E-3</v>
      </c>
      <c r="K6321" s="4">
        <v>110788636.17</v>
      </c>
      <c r="L6321" s="5">
        <v>4525001</v>
      </c>
      <c r="M6321" s="6">
        <v>24.483671090000001</v>
      </c>
      <c r="AB6321" s="8" t="s">
        <v>7735</v>
      </c>
    </row>
    <row r="6322" spans="1:28" x14ac:dyDescent="0.35">
      <c r="A6322" t="s">
        <v>4236</v>
      </c>
      <c r="B6322" t="s">
        <v>10790</v>
      </c>
      <c r="C6322" t="s">
        <v>10790</v>
      </c>
      <c r="G6322" s="1">
        <v>-4801.4311976503514</v>
      </c>
      <c r="H6322" s="1">
        <v>1.0593112536509E-3</v>
      </c>
      <c r="K6322" s="4">
        <v>110788636.17</v>
      </c>
      <c r="L6322" s="5">
        <v>4525001</v>
      </c>
      <c r="M6322" s="6">
        <v>24.483671090000001</v>
      </c>
      <c r="AB6322" s="8" t="s">
        <v>7735</v>
      </c>
    </row>
    <row r="6323" spans="1:28" x14ac:dyDescent="0.35">
      <c r="A6323" t="s">
        <v>4236</v>
      </c>
      <c r="B6323" t="s">
        <v>10791</v>
      </c>
      <c r="C6323" t="s">
        <v>10791</v>
      </c>
      <c r="G6323" s="1">
        <v>-4918.3730605446171</v>
      </c>
      <c r="H6323" s="1">
        <v>1.70686691983658E-3</v>
      </c>
      <c r="K6323" s="4">
        <v>110788636.17</v>
      </c>
      <c r="L6323" s="5">
        <v>4525001</v>
      </c>
      <c r="M6323" s="6">
        <v>24.483671090000001</v>
      </c>
      <c r="AB6323" s="8" t="s">
        <v>7735</v>
      </c>
    </row>
    <row r="6324" spans="1:28" x14ac:dyDescent="0.35">
      <c r="A6324" t="s">
        <v>4236</v>
      </c>
      <c r="B6324" t="s">
        <v>10792</v>
      </c>
      <c r="C6324" t="s">
        <v>10792</v>
      </c>
      <c r="G6324" s="1">
        <v>-4878.1899273304434</v>
      </c>
      <c r="H6324" s="1">
        <v>1.19339927520929E-3</v>
      </c>
      <c r="K6324" s="4">
        <v>110788636.17</v>
      </c>
      <c r="L6324" s="5">
        <v>4525001</v>
      </c>
      <c r="M6324" s="6">
        <v>24.483671090000001</v>
      </c>
      <c r="AB6324" s="8" t="s">
        <v>7735</v>
      </c>
    </row>
    <row r="6325" spans="1:28" x14ac:dyDescent="0.35">
      <c r="A6325" t="s">
        <v>4236</v>
      </c>
      <c r="B6325" t="s">
        <v>10793</v>
      </c>
      <c r="C6325" t="s">
        <v>10793</v>
      </c>
      <c r="G6325" s="1">
        <v>-4886.4661891444312</v>
      </c>
      <c r="H6325" s="1">
        <v>2.9855177566615499E-3</v>
      </c>
      <c r="K6325" s="4">
        <v>110788636.17</v>
      </c>
      <c r="L6325" s="5">
        <v>4525001</v>
      </c>
      <c r="M6325" s="6">
        <v>24.483671090000001</v>
      </c>
      <c r="AB6325" s="8" t="s">
        <v>7735</v>
      </c>
    </row>
    <row r="6326" spans="1:28" x14ac:dyDescent="0.35">
      <c r="A6326" t="s">
        <v>4236</v>
      </c>
      <c r="B6326" t="s">
        <v>10794</v>
      </c>
      <c r="C6326" t="s">
        <v>10794</v>
      </c>
      <c r="G6326" s="1">
        <v>-3908.3381585484735</v>
      </c>
      <c r="H6326" s="1">
        <v>3.7928093332539798E-3</v>
      </c>
      <c r="K6326" s="4">
        <v>110788636.17</v>
      </c>
      <c r="L6326" s="5">
        <v>4525001</v>
      </c>
      <c r="M6326" s="6">
        <v>24.483671090000001</v>
      </c>
      <c r="AB6326" s="8" t="s">
        <v>7735</v>
      </c>
    </row>
    <row r="6327" spans="1:28" x14ac:dyDescent="0.35">
      <c r="A6327" t="s">
        <v>4236</v>
      </c>
      <c r="B6327" t="s">
        <v>10795</v>
      </c>
      <c r="C6327" t="s">
        <v>10795</v>
      </c>
      <c r="G6327" s="1">
        <v>-5076.2566885326105</v>
      </c>
      <c r="H6327" s="1">
        <v>2.2973354984327501E-3</v>
      </c>
      <c r="K6327" s="4">
        <v>110788636.17</v>
      </c>
      <c r="L6327" s="5">
        <v>4525001</v>
      </c>
      <c r="M6327" s="6">
        <v>24.483671090000001</v>
      </c>
      <c r="AB6327" s="8" t="s">
        <v>7735</v>
      </c>
    </row>
    <row r="6328" spans="1:28" x14ac:dyDescent="0.35">
      <c r="A6328" t="s">
        <v>4236</v>
      </c>
      <c r="B6328" t="s">
        <v>10796</v>
      </c>
      <c r="C6328" t="s">
        <v>10796</v>
      </c>
      <c r="G6328" s="1">
        <v>-4060.0636782471074</v>
      </c>
      <c r="H6328" s="1">
        <v>3.1663941936819701E-3</v>
      </c>
      <c r="K6328" s="4">
        <v>110788636.17</v>
      </c>
      <c r="L6328" s="5">
        <v>4525001</v>
      </c>
      <c r="M6328" s="6">
        <v>24.483671090000001</v>
      </c>
      <c r="AB6328" s="8" t="s">
        <v>7735</v>
      </c>
    </row>
    <row r="6329" spans="1:28" x14ac:dyDescent="0.35">
      <c r="A6329" t="s">
        <v>4236</v>
      </c>
      <c r="B6329" t="s">
        <v>10797</v>
      </c>
      <c r="C6329" t="s">
        <v>10797</v>
      </c>
      <c r="G6329" s="1">
        <v>-5048.0129240964425</v>
      </c>
      <c r="H6329" s="1">
        <v>1.19599735805681E-3</v>
      </c>
      <c r="K6329" s="4">
        <v>110788636.17</v>
      </c>
      <c r="L6329" s="5">
        <v>4525001</v>
      </c>
      <c r="M6329" s="6">
        <v>24.483671090000001</v>
      </c>
      <c r="AB6329" s="8" t="s">
        <v>7735</v>
      </c>
    </row>
    <row r="6330" spans="1:28" x14ac:dyDescent="0.35">
      <c r="A6330" t="s">
        <v>4236</v>
      </c>
      <c r="B6330" t="s">
        <v>10798</v>
      </c>
      <c r="C6330" t="s">
        <v>10798</v>
      </c>
      <c r="G6330" s="1">
        <v>-5035.451978623727</v>
      </c>
      <c r="H6330" s="1">
        <v>2.3171098591278599E-3</v>
      </c>
      <c r="K6330" s="4">
        <v>110788636.17</v>
      </c>
      <c r="L6330" s="5">
        <v>4525001</v>
      </c>
      <c r="M6330" s="6">
        <v>24.483671090000001</v>
      </c>
      <c r="AB6330" s="8" t="s">
        <v>7735</v>
      </c>
    </row>
    <row r="6331" spans="1:28" x14ac:dyDescent="0.35">
      <c r="A6331" t="s">
        <v>4236</v>
      </c>
      <c r="B6331" t="s">
        <v>10799</v>
      </c>
      <c r="C6331" t="s">
        <v>10799</v>
      </c>
      <c r="G6331" s="1">
        <v>-4928.469001197489</v>
      </c>
      <c r="H6331" s="1">
        <v>1.7822519756610501E-3</v>
      </c>
      <c r="K6331" s="4">
        <v>110788636.17</v>
      </c>
      <c r="L6331" s="5">
        <v>4525001</v>
      </c>
      <c r="M6331" s="6">
        <v>24.483671090000001</v>
      </c>
      <c r="AB6331" s="8" t="s">
        <v>7735</v>
      </c>
    </row>
    <row r="6332" spans="1:28" x14ac:dyDescent="0.35">
      <c r="A6332" t="s">
        <v>4236</v>
      </c>
      <c r="B6332" t="s">
        <v>10800</v>
      </c>
      <c r="C6332" t="s">
        <v>10800</v>
      </c>
      <c r="G6332" s="1">
        <v>-4871.555080665803</v>
      </c>
      <c r="H6332" s="1">
        <v>1.3846589042367E-3</v>
      </c>
      <c r="K6332" s="4">
        <v>110788636.17</v>
      </c>
      <c r="L6332" s="5">
        <v>4525001</v>
      </c>
      <c r="M6332" s="6">
        <v>24.483671090000001</v>
      </c>
      <c r="AB6332" s="8" t="s">
        <v>7735</v>
      </c>
    </row>
    <row r="6333" spans="1:28" x14ac:dyDescent="0.35">
      <c r="A6333" t="s">
        <v>4236</v>
      </c>
      <c r="B6333" t="s">
        <v>10801</v>
      </c>
      <c r="C6333" t="s">
        <v>10801</v>
      </c>
      <c r="G6333" s="1">
        <v>-4329.0444757658543</v>
      </c>
      <c r="H6333" s="1">
        <v>2.6367420226955998E-3</v>
      </c>
      <c r="K6333" s="4">
        <v>110788636.17</v>
      </c>
      <c r="L6333" s="5">
        <v>4525001</v>
      </c>
      <c r="M6333" s="6">
        <v>24.483671090000001</v>
      </c>
      <c r="AB6333" s="8" t="s">
        <v>7735</v>
      </c>
    </row>
    <row r="6334" spans="1:28" x14ac:dyDescent="0.35">
      <c r="A6334" t="s">
        <v>4236</v>
      </c>
      <c r="B6334" t="s">
        <v>10802</v>
      </c>
      <c r="C6334" t="s">
        <v>10802</v>
      </c>
      <c r="G6334" s="1">
        <v>-3879.3131537391141</v>
      </c>
      <c r="H6334" s="1">
        <v>3.0731492350112898E-3</v>
      </c>
      <c r="K6334" s="4">
        <v>110788636.17</v>
      </c>
      <c r="L6334" s="5">
        <v>4525001</v>
      </c>
      <c r="M6334" s="6">
        <v>24.483671090000001</v>
      </c>
      <c r="AB6334" s="8" t="s">
        <v>7735</v>
      </c>
    </row>
    <row r="6335" spans="1:28" x14ac:dyDescent="0.35">
      <c r="A6335" t="s">
        <v>4236</v>
      </c>
      <c r="B6335" t="s">
        <v>10803</v>
      </c>
      <c r="C6335" t="s">
        <v>10803</v>
      </c>
      <c r="G6335" s="1">
        <v>-4870.9116130880375</v>
      </c>
      <c r="H6335" s="1">
        <v>1.1036991857451999E-3</v>
      </c>
      <c r="K6335" s="4">
        <v>110788636.17</v>
      </c>
      <c r="L6335" s="5">
        <v>4525001</v>
      </c>
      <c r="M6335" s="6">
        <v>24.483671090000001</v>
      </c>
      <c r="AB6335" s="8" t="s">
        <v>7735</v>
      </c>
    </row>
    <row r="6336" spans="1:28" x14ac:dyDescent="0.35">
      <c r="A6336" t="s">
        <v>4236</v>
      </c>
      <c r="B6336" t="s">
        <v>10804</v>
      </c>
      <c r="C6336" t="s">
        <v>10804</v>
      </c>
      <c r="G6336" s="1">
        <v>-4028.5843633911654</v>
      </c>
      <c r="H6336" s="1">
        <v>2.5007424799488101E-3</v>
      </c>
      <c r="K6336" s="4">
        <v>110788636.17</v>
      </c>
      <c r="L6336" s="5">
        <v>4525001</v>
      </c>
      <c r="M6336" s="6">
        <v>24.483671090000001</v>
      </c>
      <c r="AB6336" s="8" t="s">
        <v>7735</v>
      </c>
    </row>
    <row r="6337" spans="1:28" x14ac:dyDescent="0.35">
      <c r="A6337" t="s">
        <v>4236</v>
      </c>
      <c r="B6337" t="s">
        <v>10805</v>
      </c>
      <c r="C6337" t="s">
        <v>10805</v>
      </c>
      <c r="G6337" s="1">
        <v>-4997.711847494048</v>
      </c>
      <c r="H6337" s="1">
        <v>7.2686522422626303E-4</v>
      </c>
      <c r="K6337" s="4">
        <v>110788636.17</v>
      </c>
      <c r="L6337" s="5">
        <v>4525001</v>
      </c>
      <c r="M6337" s="6">
        <v>24.483671090000001</v>
      </c>
      <c r="AB6337" s="8" t="s">
        <v>7735</v>
      </c>
    </row>
    <row r="6338" spans="1:28" x14ac:dyDescent="0.35">
      <c r="A6338" t="s">
        <v>4236</v>
      </c>
      <c r="B6338" t="s">
        <v>10806</v>
      </c>
      <c r="C6338" t="s">
        <v>10806</v>
      </c>
      <c r="G6338" s="1">
        <v>-4291.5742510252003</v>
      </c>
      <c r="H6338" s="1">
        <v>2.0010796907919499E-3</v>
      </c>
      <c r="K6338" s="4">
        <v>110788636.17</v>
      </c>
      <c r="L6338" s="5">
        <v>4525001</v>
      </c>
      <c r="M6338" s="6">
        <v>24.483671090000001</v>
      </c>
      <c r="AB6338" s="8" t="s">
        <v>7735</v>
      </c>
    </row>
    <row r="6339" spans="1:28" x14ac:dyDescent="0.35">
      <c r="A6339" t="s">
        <v>4236</v>
      </c>
      <c r="B6339" t="s">
        <v>10807</v>
      </c>
      <c r="C6339" t="s">
        <v>10807</v>
      </c>
      <c r="G6339" s="1">
        <v>-3850.610280722236</v>
      </c>
      <c r="H6339" s="1">
        <v>2.4821598045894002E-3</v>
      </c>
      <c r="K6339" s="4">
        <v>110788636.17</v>
      </c>
      <c r="L6339" s="5">
        <v>4525001</v>
      </c>
      <c r="M6339" s="6">
        <v>24.483671090000001</v>
      </c>
      <c r="AB6339" s="8" t="s">
        <v>7735</v>
      </c>
    </row>
    <row r="6340" spans="1:28" x14ac:dyDescent="0.35">
      <c r="A6340" t="s">
        <v>4236</v>
      </c>
      <c r="B6340" t="s">
        <v>10808</v>
      </c>
      <c r="C6340" t="s">
        <v>10808</v>
      </c>
      <c r="G6340" s="1">
        <v>-5150.8518028446624</v>
      </c>
      <c r="H6340" s="1">
        <v>0</v>
      </c>
      <c r="K6340" s="4">
        <v>110788636.17</v>
      </c>
      <c r="L6340" s="5">
        <v>4525001</v>
      </c>
      <c r="M6340" s="6">
        <v>24.483671090000001</v>
      </c>
      <c r="AB6340" s="8" t="s">
        <v>7735</v>
      </c>
    </row>
    <row r="6341" spans="1:28" x14ac:dyDescent="0.35">
      <c r="A6341" t="s">
        <v>4236</v>
      </c>
      <c r="B6341" t="s">
        <v>10809</v>
      </c>
      <c r="C6341" t="s">
        <v>10809</v>
      </c>
      <c r="G6341" s="1">
        <v>-5101.7521623887096</v>
      </c>
      <c r="H6341" s="1">
        <v>0</v>
      </c>
      <c r="K6341" s="4">
        <v>110788636.17</v>
      </c>
      <c r="L6341" s="5">
        <v>4525001</v>
      </c>
      <c r="M6341" s="6">
        <v>24.483671090000001</v>
      </c>
      <c r="AB6341" s="8" t="s">
        <v>7735</v>
      </c>
    </row>
    <row r="6342" spans="1:28" x14ac:dyDescent="0.35">
      <c r="A6342" t="s">
        <v>4236</v>
      </c>
      <c r="B6342" t="s">
        <v>10810</v>
      </c>
      <c r="C6342" t="s">
        <v>10810</v>
      </c>
      <c r="G6342" s="1">
        <v>-5053.3512416693575</v>
      </c>
      <c r="H6342" s="1">
        <v>0</v>
      </c>
      <c r="K6342" s="4">
        <v>110788636.17</v>
      </c>
      <c r="L6342" s="5">
        <v>4525001</v>
      </c>
      <c r="M6342" s="6">
        <v>24.483671090000001</v>
      </c>
      <c r="AB6342" s="8" t="s">
        <v>7735</v>
      </c>
    </row>
    <row r="6343" spans="1:28" x14ac:dyDescent="0.35">
      <c r="A6343" t="s">
        <v>4236</v>
      </c>
      <c r="B6343" t="s">
        <v>10811</v>
      </c>
      <c r="C6343" t="s">
        <v>10811</v>
      </c>
      <c r="G6343" s="1">
        <v>-5231.9196207753248</v>
      </c>
      <c r="H6343" s="1">
        <v>2.2929891928980499E-17</v>
      </c>
      <c r="K6343" s="4">
        <v>110788636.17</v>
      </c>
      <c r="L6343" s="5">
        <v>4525001</v>
      </c>
      <c r="M6343" s="6">
        <v>24.483671090000001</v>
      </c>
      <c r="AB6343" s="8" t="s">
        <v>7735</v>
      </c>
    </row>
    <row r="6344" spans="1:28" x14ac:dyDescent="0.35">
      <c r="A6344" t="s">
        <v>4236</v>
      </c>
      <c r="B6344" t="s">
        <v>10812</v>
      </c>
      <c r="C6344" t="s">
        <v>10812</v>
      </c>
      <c r="G6344" s="1">
        <v>-5056.9439691898178</v>
      </c>
      <c r="H6344" s="1">
        <v>1.1631949553026399E-30</v>
      </c>
      <c r="K6344" s="4">
        <v>110788636.17</v>
      </c>
      <c r="L6344" s="5">
        <v>4525001</v>
      </c>
      <c r="M6344" s="6">
        <v>24.483671090000001</v>
      </c>
      <c r="AB6344" s="8" t="s">
        <v>7735</v>
      </c>
    </row>
    <row r="6345" spans="1:28" x14ac:dyDescent="0.35">
      <c r="A6345" t="s">
        <v>4236</v>
      </c>
      <c r="B6345" t="s">
        <v>10813</v>
      </c>
      <c r="C6345" t="s">
        <v>10813</v>
      </c>
      <c r="G6345" s="1">
        <v>-5692.563608269731</v>
      </c>
      <c r="H6345" s="1">
        <v>4.1402735635446697E-5</v>
      </c>
      <c r="K6345" s="4">
        <v>110788636.17</v>
      </c>
      <c r="L6345" s="5">
        <v>4525001</v>
      </c>
      <c r="M6345" s="6">
        <v>24.483671090000001</v>
      </c>
      <c r="AB6345" s="8" t="s">
        <v>7735</v>
      </c>
    </row>
    <row r="6346" spans="1:28" x14ac:dyDescent="0.35">
      <c r="A6346" t="s">
        <v>4236</v>
      </c>
      <c r="B6346" t="s">
        <v>10814</v>
      </c>
      <c r="C6346" t="s">
        <v>10814</v>
      </c>
      <c r="G6346" s="1">
        <v>-5228.8799478412438</v>
      </c>
      <c r="H6346" s="1">
        <v>9.96357185452485E-12</v>
      </c>
      <c r="K6346" s="4">
        <v>110788636.17</v>
      </c>
      <c r="L6346" s="5">
        <v>4525001</v>
      </c>
      <c r="M6346" s="6">
        <v>24.483671090000001</v>
      </c>
      <c r="AB6346" s="8" t="s">
        <v>7735</v>
      </c>
    </row>
    <row r="6347" spans="1:28" x14ac:dyDescent="0.35">
      <c r="A6347" t="s">
        <v>4236</v>
      </c>
      <c r="B6347" t="s">
        <v>10815</v>
      </c>
      <c r="C6347" t="s">
        <v>10815</v>
      </c>
      <c r="G6347" s="1">
        <v>-5005.6358456556609</v>
      </c>
      <c r="H6347" s="1">
        <v>0</v>
      </c>
      <c r="K6347" s="4">
        <v>110788636.17</v>
      </c>
      <c r="L6347" s="5">
        <v>4525001</v>
      </c>
      <c r="M6347" s="6">
        <v>24.483671090000001</v>
      </c>
      <c r="AB6347" s="8" t="s">
        <v>7735</v>
      </c>
    </row>
    <row r="6348" spans="1:28" x14ac:dyDescent="0.35">
      <c r="A6348" t="s">
        <v>4236</v>
      </c>
      <c r="B6348" t="s">
        <v>10816</v>
      </c>
      <c r="C6348" t="s">
        <v>10816</v>
      </c>
      <c r="G6348" s="1">
        <v>-5181.3498632487872</v>
      </c>
      <c r="H6348" s="1">
        <v>1.8276570576782699E-15</v>
      </c>
      <c r="K6348" s="4">
        <v>110788636.17</v>
      </c>
      <c r="L6348" s="5">
        <v>4525001</v>
      </c>
      <c r="M6348" s="6">
        <v>24.483671090000001</v>
      </c>
      <c r="AB6348" s="8" t="s">
        <v>7735</v>
      </c>
    </row>
    <row r="6349" spans="1:28" x14ac:dyDescent="0.35">
      <c r="A6349" t="s">
        <v>4236</v>
      </c>
      <c r="B6349" t="s">
        <v>10817</v>
      </c>
      <c r="C6349" t="s">
        <v>10817</v>
      </c>
      <c r="G6349" s="1">
        <v>-5363.8504024213853</v>
      </c>
      <c r="H6349" s="1">
        <v>1.5045448146501E-9</v>
      </c>
      <c r="K6349" s="4">
        <v>110788636.17</v>
      </c>
      <c r="L6349" s="5">
        <v>4525001</v>
      </c>
      <c r="M6349" s="6">
        <v>24.483671090000001</v>
      </c>
      <c r="AB6349" s="8" t="s">
        <v>7735</v>
      </c>
    </row>
    <row r="6350" spans="1:28" x14ac:dyDescent="0.35">
      <c r="A6350" t="s">
        <v>4236</v>
      </c>
      <c r="B6350" t="s">
        <v>10818</v>
      </c>
      <c r="C6350" t="s">
        <v>10818</v>
      </c>
      <c r="G6350" s="1">
        <v>-5009.2347085623624</v>
      </c>
      <c r="H6350" s="1">
        <v>7.3031411225836896E-27</v>
      </c>
      <c r="K6350" s="4">
        <v>110788636.17</v>
      </c>
      <c r="L6350" s="5">
        <v>4525001</v>
      </c>
      <c r="M6350" s="6">
        <v>24.483671090000001</v>
      </c>
      <c r="AB6350" s="8" t="s">
        <v>7735</v>
      </c>
    </row>
    <row r="6351" spans="1:28" x14ac:dyDescent="0.35">
      <c r="A6351" t="s">
        <v>4236</v>
      </c>
      <c r="B6351" t="s">
        <v>10819</v>
      </c>
      <c r="C6351" t="s">
        <v>10819</v>
      </c>
      <c r="G6351" s="1">
        <v>-5376.0962917616007</v>
      </c>
      <c r="H6351" s="1">
        <v>5.6254726168020898E-8</v>
      </c>
      <c r="K6351" s="4">
        <v>110788636.17</v>
      </c>
      <c r="L6351" s="5">
        <v>4525001</v>
      </c>
      <c r="M6351" s="6">
        <v>24.483671090000001</v>
      </c>
      <c r="AB6351" s="8" t="s">
        <v>7735</v>
      </c>
    </row>
    <row r="6352" spans="1:28" x14ac:dyDescent="0.35">
      <c r="A6352" t="s">
        <v>4236</v>
      </c>
      <c r="B6352" t="s">
        <v>10820</v>
      </c>
      <c r="C6352" t="s">
        <v>10820</v>
      </c>
      <c r="G6352" s="1">
        <v>-5881.8831916413383</v>
      </c>
      <c r="H6352" s="1">
        <v>4.6881914548969501E-5</v>
      </c>
      <c r="K6352" s="4">
        <v>110788636.17</v>
      </c>
      <c r="L6352" s="5">
        <v>4525001</v>
      </c>
      <c r="M6352" s="6">
        <v>24.483671090000001</v>
      </c>
      <c r="AB6352" s="8" t="s">
        <v>7735</v>
      </c>
    </row>
    <row r="6353" spans="1:28" x14ac:dyDescent="0.35">
      <c r="A6353" t="s">
        <v>4236</v>
      </c>
      <c r="B6353" t="s">
        <v>10821</v>
      </c>
      <c r="C6353" t="s">
        <v>10821</v>
      </c>
      <c r="G6353" s="1">
        <v>-5632.9253238479005</v>
      </c>
      <c r="H6353" s="1">
        <v>8.1869457499905498E-5</v>
      </c>
      <c r="K6353" s="4">
        <v>110788636.17</v>
      </c>
      <c r="L6353" s="5">
        <v>4525001</v>
      </c>
      <c r="M6353" s="6">
        <v>24.483671090000001</v>
      </c>
      <c r="AB6353" s="8" t="s">
        <v>7735</v>
      </c>
    </row>
    <row r="6354" spans="1:28" x14ac:dyDescent="0.35">
      <c r="A6354" t="s">
        <v>4236</v>
      </c>
      <c r="B6354" t="s">
        <v>10822</v>
      </c>
      <c r="C6354" t="s">
        <v>10822</v>
      </c>
      <c r="G6354" s="1">
        <v>-4958.5930893307996</v>
      </c>
      <c r="H6354" s="1">
        <v>0</v>
      </c>
      <c r="K6354" s="4">
        <v>110788636.17</v>
      </c>
      <c r="L6354" s="5">
        <v>4525001</v>
      </c>
      <c r="M6354" s="6">
        <v>24.483671090000001</v>
      </c>
      <c r="AB6354" s="8" t="s">
        <v>7735</v>
      </c>
    </row>
    <row r="6355" spans="1:28" x14ac:dyDescent="0.35">
      <c r="A6355" t="s">
        <v>4236</v>
      </c>
      <c r="B6355" t="s">
        <v>10823</v>
      </c>
      <c r="C6355" t="s">
        <v>10823</v>
      </c>
      <c r="G6355" s="1">
        <v>-5178.0960167149733</v>
      </c>
      <c r="H6355" s="1">
        <v>1.5495229676554599E-10</v>
      </c>
      <c r="K6355" s="4">
        <v>110788636.17</v>
      </c>
      <c r="L6355" s="5">
        <v>4525001</v>
      </c>
      <c r="M6355" s="6">
        <v>24.483671090000001</v>
      </c>
      <c r="AB6355" s="8" t="s">
        <v>7735</v>
      </c>
    </row>
    <row r="6356" spans="1:28" x14ac:dyDescent="0.35">
      <c r="A6356" t="s">
        <v>4236</v>
      </c>
      <c r="B6356" t="s">
        <v>10824</v>
      </c>
      <c r="C6356" t="s">
        <v>10824</v>
      </c>
      <c r="G6356" s="1">
        <v>-5834.6025767947604</v>
      </c>
      <c r="H6356" s="1">
        <v>7.1179649732051002E-5</v>
      </c>
      <c r="K6356" s="4">
        <v>110788636.17</v>
      </c>
      <c r="L6356" s="5">
        <v>4525001</v>
      </c>
      <c r="M6356" s="6">
        <v>24.483671090000001</v>
      </c>
      <c r="AB6356" s="8" t="s">
        <v>7735</v>
      </c>
    </row>
    <row r="6357" spans="1:28" x14ac:dyDescent="0.35">
      <c r="A6357" t="s">
        <v>4236</v>
      </c>
      <c r="B6357" t="s">
        <v>10825</v>
      </c>
      <c r="C6357" t="s">
        <v>10825</v>
      </c>
      <c r="G6357" s="1">
        <v>-5131.5097602697579</v>
      </c>
      <c r="H6357" s="1">
        <v>1.0310411383838499E-13</v>
      </c>
      <c r="K6357" s="4">
        <v>110788636.17</v>
      </c>
      <c r="L6357" s="5">
        <v>4525001</v>
      </c>
      <c r="M6357" s="6">
        <v>24.483671090000001</v>
      </c>
      <c r="AB6357" s="8" t="s">
        <v>7735</v>
      </c>
    </row>
    <row r="6358" spans="1:28" x14ac:dyDescent="0.35">
      <c r="A6358" t="s">
        <v>4236</v>
      </c>
      <c r="B6358" t="s">
        <v>10826</v>
      </c>
      <c r="C6358" t="s">
        <v>10826</v>
      </c>
      <c r="G6358" s="1">
        <v>-5310.635618522504</v>
      </c>
      <c r="H6358" s="1">
        <v>1.2137930870821901E-8</v>
      </c>
      <c r="K6358" s="4">
        <v>110788636.17</v>
      </c>
      <c r="L6358" s="5">
        <v>4525001</v>
      </c>
      <c r="M6358" s="6">
        <v>24.483671090000001</v>
      </c>
      <c r="AB6358" s="8" t="s">
        <v>7735</v>
      </c>
    </row>
    <row r="6359" spans="1:28" x14ac:dyDescent="0.35">
      <c r="A6359" t="s">
        <v>4236</v>
      </c>
      <c r="B6359" t="s">
        <v>10827</v>
      </c>
      <c r="C6359" t="s">
        <v>10827</v>
      </c>
      <c r="G6359" s="1">
        <v>-5635.5501072378347</v>
      </c>
      <c r="H6359" s="1">
        <v>1.3030815805447699E-4</v>
      </c>
      <c r="K6359" s="4">
        <v>110788636.17</v>
      </c>
      <c r="L6359" s="5">
        <v>4525001</v>
      </c>
      <c r="M6359" s="6">
        <v>24.483671090000001</v>
      </c>
      <c r="AB6359" s="8" t="s">
        <v>7735</v>
      </c>
    </row>
    <row r="6360" spans="1:28" x14ac:dyDescent="0.35">
      <c r="A6360" t="s">
        <v>4236</v>
      </c>
      <c r="B6360" t="s">
        <v>10828</v>
      </c>
      <c r="C6360" t="s">
        <v>10828</v>
      </c>
      <c r="G6360" s="1">
        <v>-4962.1974395492007</v>
      </c>
      <c r="H6360" s="1">
        <v>2.2525736385130001E-23</v>
      </c>
      <c r="K6360" s="4">
        <v>110788636.17</v>
      </c>
      <c r="L6360" s="5">
        <v>4525001</v>
      </c>
      <c r="M6360" s="6">
        <v>24.483671090000001</v>
      </c>
      <c r="AB6360" s="8" t="s">
        <v>7735</v>
      </c>
    </row>
    <row r="6361" spans="1:28" x14ac:dyDescent="0.35">
      <c r="A6361" t="s">
        <v>4236</v>
      </c>
      <c r="B6361" t="s">
        <v>10829</v>
      </c>
      <c r="C6361" t="s">
        <v>10829</v>
      </c>
      <c r="G6361" s="1">
        <v>-5611.3541870698391</v>
      </c>
      <c r="H6361" s="1">
        <v>4.8956788383246602E-6</v>
      </c>
      <c r="K6361" s="4">
        <v>110788636.17</v>
      </c>
      <c r="L6361" s="5">
        <v>4525001</v>
      </c>
      <c r="M6361" s="6">
        <v>24.483671090000001</v>
      </c>
      <c r="AB6361" s="8" t="s">
        <v>7735</v>
      </c>
    </row>
    <row r="6362" spans="1:28" x14ac:dyDescent="0.35">
      <c r="A6362" t="s">
        <v>4236</v>
      </c>
      <c r="B6362" t="s">
        <v>10830</v>
      </c>
      <c r="C6362" t="s">
        <v>10830</v>
      </c>
      <c r="G6362" s="1">
        <v>-5456.8076498949085</v>
      </c>
      <c r="H6362" s="1">
        <v>8.0118630323868999E-7</v>
      </c>
      <c r="K6362" s="4">
        <v>110788636.17</v>
      </c>
      <c r="L6362" s="5">
        <v>4525001</v>
      </c>
      <c r="M6362" s="6">
        <v>24.483671090000001</v>
      </c>
      <c r="AB6362" s="8" t="s">
        <v>7735</v>
      </c>
    </row>
    <row r="6363" spans="1:28" x14ac:dyDescent="0.35">
      <c r="A6363" t="s">
        <v>4236</v>
      </c>
      <c r="B6363" t="s">
        <v>10831</v>
      </c>
      <c r="C6363" t="s">
        <v>10831</v>
      </c>
      <c r="G6363" s="1">
        <v>-5510.6849504758302</v>
      </c>
      <c r="H6363" s="1">
        <v>2.3867494210855702E-6</v>
      </c>
      <c r="K6363" s="4">
        <v>110788636.17</v>
      </c>
      <c r="L6363" s="5">
        <v>4525001</v>
      </c>
      <c r="M6363" s="6">
        <v>24.483671090000001</v>
      </c>
      <c r="AB6363" s="8" t="s">
        <v>7735</v>
      </c>
    </row>
    <row r="6364" spans="1:28" x14ac:dyDescent="0.35">
      <c r="A6364" t="s">
        <v>4236</v>
      </c>
      <c r="B6364" t="s">
        <v>10832</v>
      </c>
      <c r="C6364" t="s">
        <v>10832</v>
      </c>
      <c r="G6364" s="1">
        <v>-5322.6633380965623</v>
      </c>
      <c r="H6364" s="1">
        <v>2.8592699735648301E-7</v>
      </c>
      <c r="K6364" s="4">
        <v>110788636.17</v>
      </c>
      <c r="L6364" s="5">
        <v>4525001</v>
      </c>
      <c r="M6364" s="6">
        <v>24.483671090000001</v>
      </c>
      <c r="AB6364" s="8" t="s">
        <v>7735</v>
      </c>
    </row>
    <row r="6365" spans="1:28" x14ac:dyDescent="0.35">
      <c r="A6365" t="s">
        <v>4236</v>
      </c>
      <c r="B6365" t="s">
        <v>10833</v>
      </c>
      <c r="C6365" t="s">
        <v>10833</v>
      </c>
      <c r="G6365" s="1">
        <v>-5683.9918528280587</v>
      </c>
      <c r="H6365" s="1">
        <v>6.5600549973034205E-5</v>
      </c>
      <c r="K6365" s="4">
        <v>110788636.17</v>
      </c>
      <c r="L6365" s="5">
        <v>4525001</v>
      </c>
      <c r="M6365" s="6">
        <v>24.483671090000001</v>
      </c>
      <c r="AB6365" s="8" t="s">
        <v>7735</v>
      </c>
    </row>
    <row r="6366" spans="1:28" x14ac:dyDescent="0.35">
      <c r="A6366" t="s">
        <v>4236</v>
      </c>
      <c r="B6366" t="s">
        <v>10834</v>
      </c>
      <c r="C6366" t="s">
        <v>10834</v>
      </c>
      <c r="G6366" s="1">
        <v>-5574.2193565418356</v>
      </c>
      <c r="H6366" s="1">
        <v>1.5468037013183401E-4</v>
      </c>
      <c r="K6366" s="4">
        <v>110788636.17</v>
      </c>
      <c r="L6366" s="5">
        <v>4525001</v>
      </c>
      <c r="M6366" s="6">
        <v>24.483671090000001</v>
      </c>
      <c r="AB6366" s="8" t="s">
        <v>7735</v>
      </c>
    </row>
    <row r="6367" spans="1:28" x14ac:dyDescent="0.35">
      <c r="A6367" t="s">
        <v>4236</v>
      </c>
      <c r="B6367" t="s">
        <v>10835</v>
      </c>
      <c r="C6367" t="s">
        <v>10835</v>
      </c>
      <c r="G6367" s="1">
        <v>-4912.2103889925411</v>
      </c>
      <c r="H6367" s="1">
        <v>0</v>
      </c>
      <c r="K6367" s="4">
        <v>110788636.17</v>
      </c>
      <c r="L6367" s="5">
        <v>4525001</v>
      </c>
      <c r="M6367" s="6">
        <v>24.483671090000001</v>
      </c>
      <c r="AB6367" s="8" t="s">
        <v>7735</v>
      </c>
    </row>
    <row r="6368" spans="1:28" x14ac:dyDescent="0.35">
      <c r="A6368" t="s">
        <v>4236</v>
      </c>
      <c r="B6368" t="s">
        <v>10836</v>
      </c>
      <c r="C6368" t="s">
        <v>10836</v>
      </c>
      <c r="G6368" s="1">
        <v>-5818.1822700788889</v>
      </c>
      <c r="H6368" s="1">
        <v>9.8069756061999804E-5</v>
      </c>
      <c r="K6368" s="4">
        <v>110788636.17</v>
      </c>
      <c r="L6368" s="5">
        <v>4525001</v>
      </c>
      <c r="M6368" s="6">
        <v>24.483671090000001</v>
      </c>
      <c r="AB6368" s="8" t="s">
        <v>7735</v>
      </c>
    </row>
    <row r="6369" spans="1:28" x14ac:dyDescent="0.35">
      <c r="A6369" t="s">
        <v>4236</v>
      </c>
      <c r="B6369" t="s">
        <v>10837</v>
      </c>
      <c r="C6369" t="s">
        <v>10837</v>
      </c>
      <c r="G6369" s="1">
        <v>-5128.0483443941284</v>
      </c>
      <c r="H6369" s="1">
        <v>1.9286368221698002E-9</v>
      </c>
      <c r="K6369" s="4">
        <v>110788636.17</v>
      </c>
      <c r="L6369" s="5">
        <v>4525001</v>
      </c>
      <c r="M6369" s="6">
        <v>24.483671090000001</v>
      </c>
      <c r="AB6369" s="8" t="s">
        <v>7735</v>
      </c>
    </row>
    <row r="6370" spans="1:28" x14ac:dyDescent="0.35">
      <c r="A6370" t="s">
        <v>4236</v>
      </c>
      <c r="B6370" t="s">
        <v>10838</v>
      </c>
      <c r="C6370" t="s">
        <v>10838</v>
      </c>
      <c r="G6370" s="1">
        <v>-5604.900772626158</v>
      </c>
      <c r="H6370" s="1">
        <v>4.2325285651203699E-5</v>
      </c>
      <c r="K6370" s="4">
        <v>110788636.17</v>
      </c>
      <c r="L6370" s="5">
        <v>4525001</v>
      </c>
      <c r="M6370" s="6">
        <v>24.483671090000001</v>
      </c>
      <c r="AB6370" s="8" t="s">
        <v>7735</v>
      </c>
    </row>
    <row r="6371" spans="1:28" x14ac:dyDescent="0.35">
      <c r="A6371" t="s">
        <v>4236</v>
      </c>
      <c r="B6371" t="s">
        <v>10839</v>
      </c>
      <c r="C6371" t="s">
        <v>10839</v>
      </c>
      <c r="G6371" s="1">
        <v>-5082.3853417912933</v>
      </c>
      <c r="H6371" s="1">
        <v>4.1444747981791997E-12</v>
      </c>
      <c r="K6371" s="4">
        <v>110788636.17</v>
      </c>
      <c r="L6371" s="5">
        <v>4525001</v>
      </c>
      <c r="M6371" s="6">
        <v>24.483671090000001</v>
      </c>
      <c r="AB6371" s="8" t="s">
        <v>7735</v>
      </c>
    </row>
    <row r="6372" spans="1:28" x14ac:dyDescent="0.35">
      <c r="A6372" t="s">
        <v>4236</v>
      </c>
      <c r="B6372" t="s">
        <v>10840</v>
      </c>
      <c r="C6372" t="s">
        <v>10840</v>
      </c>
      <c r="G6372" s="1">
        <v>-5771.4137053087743</v>
      </c>
      <c r="H6372" s="1">
        <v>1.4181357087717501E-4</v>
      </c>
      <c r="K6372" s="4">
        <v>110788636.17</v>
      </c>
      <c r="L6372" s="5">
        <v>4525001</v>
      </c>
      <c r="M6372" s="6">
        <v>24.483671090000001</v>
      </c>
      <c r="AB6372" s="8" t="s">
        <v>7735</v>
      </c>
    </row>
    <row r="6373" spans="1:28" x14ac:dyDescent="0.35">
      <c r="A6373" t="s">
        <v>4236</v>
      </c>
      <c r="B6373" t="s">
        <v>10841</v>
      </c>
      <c r="C6373" t="s">
        <v>10841</v>
      </c>
      <c r="G6373" s="1">
        <v>-5258.2088402765958</v>
      </c>
      <c r="H6373" s="1">
        <v>8.2626357399136006E-8</v>
      </c>
      <c r="K6373" s="4">
        <v>110788636.17</v>
      </c>
      <c r="L6373" s="5">
        <v>4525001</v>
      </c>
      <c r="M6373" s="6">
        <v>24.483671090000001</v>
      </c>
      <c r="AB6373" s="8" t="s">
        <v>7735</v>
      </c>
    </row>
    <row r="6374" spans="1:28" x14ac:dyDescent="0.35">
      <c r="A6374" t="s">
        <v>4236</v>
      </c>
      <c r="B6374" t="s">
        <v>10842</v>
      </c>
      <c r="C6374" t="s">
        <v>10842</v>
      </c>
      <c r="G6374" s="1">
        <v>-5604.1604398445415</v>
      </c>
      <c r="H6374" s="1">
        <v>3.3379097145206599E-5</v>
      </c>
      <c r="K6374" s="4">
        <v>110788636.17</v>
      </c>
      <c r="L6374" s="5">
        <v>4525001</v>
      </c>
      <c r="M6374" s="6">
        <v>24.483671090000001</v>
      </c>
      <c r="AB6374" s="8" t="s">
        <v>7735</v>
      </c>
    </row>
    <row r="6375" spans="1:28" x14ac:dyDescent="0.35">
      <c r="A6375" t="s">
        <v>4236</v>
      </c>
      <c r="B6375" t="s">
        <v>10843</v>
      </c>
      <c r="C6375" t="s">
        <v>10843</v>
      </c>
      <c r="G6375" s="1">
        <v>-5777.4543729131801</v>
      </c>
      <c r="H6375" s="1">
        <v>2.0981700562133899E-5</v>
      </c>
      <c r="K6375" s="4">
        <v>110788636.17</v>
      </c>
      <c r="L6375" s="5">
        <v>4525001</v>
      </c>
      <c r="M6375" s="6">
        <v>24.483671090000001</v>
      </c>
      <c r="AB6375" s="8" t="s">
        <v>7735</v>
      </c>
    </row>
    <row r="6376" spans="1:28" x14ac:dyDescent="0.35">
      <c r="A6376" t="s">
        <v>4236</v>
      </c>
      <c r="B6376" t="s">
        <v>10844</v>
      </c>
      <c r="C6376" t="s">
        <v>10844</v>
      </c>
      <c r="G6376" s="1">
        <v>-5576.509126179516</v>
      </c>
      <c r="H6376" s="1">
        <v>2.3584902077746899E-4</v>
      </c>
      <c r="K6376" s="4">
        <v>110788636.17</v>
      </c>
      <c r="L6376" s="5">
        <v>4525001</v>
      </c>
      <c r="M6376" s="6">
        <v>24.483671090000001</v>
      </c>
      <c r="AB6376" s="8" t="s">
        <v>7735</v>
      </c>
    </row>
    <row r="6377" spans="1:28" x14ac:dyDescent="0.35">
      <c r="A6377" t="s">
        <v>4236</v>
      </c>
      <c r="B6377" t="s">
        <v>10845</v>
      </c>
      <c r="C6377" t="s">
        <v>10845</v>
      </c>
      <c r="G6377" s="1">
        <v>-4915.8196010204529</v>
      </c>
      <c r="H6377" s="1">
        <v>3.4543077803783299E-20</v>
      </c>
      <c r="K6377" s="4">
        <v>110788636.17</v>
      </c>
      <c r="L6377" s="5">
        <v>4525001</v>
      </c>
      <c r="M6377" s="6">
        <v>24.483671090000001</v>
      </c>
      <c r="AB6377" s="8" t="s">
        <v>7735</v>
      </c>
    </row>
    <row r="6378" spans="1:28" x14ac:dyDescent="0.35">
      <c r="A6378" t="s">
        <v>4236</v>
      </c>
      <c r="B6378" t="s">
        <v>10846</v>
      </c>
      <c r="C6378" t="s">
        <v>10846</v>
      </c>
      <c r="G6378" s="1">
        <v>-5553.6709320999307</v>
      </c>
      <c r="H6378" s="1">
        <v>1.4204051078963501E-5</v>
      </c>
      <c r="K6378" s="4">
        <v>110788636.17</v>
      </c>
      <c r="L6378" s="5">
        <v>4525001</v>
      </c>
      <c r="M6378" s="6">
        <v>24.483671090000001</v>
      </c>
      <c r="AB6378" s="8" t="s">
        <v>7735</v>
      </c>
    </row>
    <row r="6379" spans="1:28" x14ac:dyDescent="0.35">
      <c r="A6379" t="s">
        <v>4236</v>
      </c>
      <c r="B6379" t="s">
        <v>10847</v>
      </c>
      <c r="C6379" t="s">
        <v>10847</v>
      </c>
      <c r="G6379" s="1">
        <v>-5401.8601448358922</v>
      </c>
      <c r="H6379" s="1">
        <v>3.0188769095519999E-6</v>
      </c>
      <c r="K6379" s="4">
        <v>110788636.17</v>
      </c>
      <c r="L6379" s="5">
        <v>4525001</v>
      </c>
      <c r="M6379" s="6">
        <v>24.483671090000001</v>
      </c>
      <c r="AB6379" s="8" t="s">
        <v>7735</v>
      </c>
    </row>
    <row r="6380" spans="1:28" x14ac:dyDescent="0.35">
      <c r="A6380" t="s">
        <v>4236</v>
      </c>
      <c r="B6380" t="s">
        <v>10848</v>
      </c>
      <c r="C6380" t="s">
        <v>10848</v>
      </c>
      <c r="G6380" s="1">
        <v>-5454.9684803968939</v>
      </c>
      <c r="H6380" s="1">
        <v>7.6545176029134093E-6</v>
      </c>
      <c r="K6380" s="4">
        <v>110788636.17</v>
      </c>
      <c r="L6380" s="5">
        <v>4525001</v>
      </c>
      <c r="M6380" s="6">
        <v>24.483671090000001</v>
      </c>
      <c r="AB6380" s="8" t="s">
        <v>7735</v>
      </c>
    </row>
    <row r="6381" spans="1:28" x14ac:dyDescent="0.35">
      <c r="A6381" t="s">
        <v>4236</v>
      </c>
      <c r="B6381" t="s">
        <v>10849</v>
      </c>
      <c r="C6381" t="s">
        <v>10849</v>
      </c>
      <c r="G6381" s="1">
        <v>-5270.0230478576213</v>
      </c>
      <c r="H6381" s="1">
        <v>1.2725337426846901E-6</v>
      </c>
      <c r="K6381" s="4">
        <v>110788636.17</v>
      </c>
      <c r="L6381" s="5">
        <v>4525001</v>
      </c>
      <c r="M6381" s="6">
        <v>24.483671090000001</v>
      </c>
      <c r="AB6381" s="8" t="s">
        <v>7735</v>
      </c>
    </row>
    <row r="6382" spans="1:28" x14ac:dyDescent="0.35">
      <c r="A6382" t="s">
        <v>4236</v>
      </c>
      <c r="B6382" t="s">
        <v>10850</v>
      </c>
      <c r="C6382" t="s">
        <v>10850</v>
      </c>
      <c r="G6382" s="1">
        <v>-5624.4433706156042</v>
      </c>
      <c r="H6382" s="1">
        <v>1.33957619138708E-4</v>
      </c>
      <c r="K6382" s="4">
        <v>110788636.17</v>
      </c>
      <c r="L6382" s="5">
        <v>4525001</v>
      </c>
      <c r="M6382" s="6">
        <v>24.483671090000001</v>
      </c>
      <c r="AB6382" s="8" t="s">
        <v>7735</v>
      </c>
    </row>
    <row r="6383" spans="1:28" x14ac:dyDescent="0.35">
      <c r="A6383" t="s">
        <v>4236</v>
      </c>
      <c r="B6383" t="s">
        <v>10851</v>
      </c>
      <c r="C6383" t="s">
        <v>10851</v>
      </c>
      <c r="G6383" s="1">
        <v>-4866.4754538371326</v>
      </c>
      <c r="H6383" s="1">
        <v>0</v>
      </c>
      <c r="K6383" s="4">
        <v>110788636.17</v>
      </c>
      <c r="L6383" s="5">
        <v>4525001</v>
      </c>
      <c r="M6383" s="6">
        <v>24.483671090000001</v>
      </c>
      <c r="AB6383" s="8" t="s">
        <v>7735</v>
      </c>
    </row>
    <row r="6384" spans="1:28" x14ac:dyDescent="0.35">
      <c r="A6384" t="s">
        <v>4236</v>
      </c>
      <c r="B6384" t="s">
        <v>10852</v>
      </c>
      <c r="C6384" t="s">
        <v>10852</v>
      </c>
      <c r="G6384" s="1">
        <v>-5078.7227671088785</v>
      </c>
      <c r="H6384" s="1">
        <v>1.9309768650277501E-8</v>
      </c>
      <c r="K6384" s="4">
        <v>110788636.17</v>
      </c>
      <c r="L6384" s="5">
        <v>4525001</v>
      </c>
      <c r="M6384" s="6">
        <v>24.483671090000001</v>
      </c>
      <c r="AB6384" s="8" t="s">
        <v>7735</v>
      </c>
    </row>
    <row r="6385" spans="1:28" x14ac:dyDescent="0.35">
      <c r="A6385" t="s">
        <v>4236</v>
      </c>
      <c r="B6385" t="s">
        <v>10853</v>
      </c>
      <c r="C6385" t="s">
        <v>10853</v>
      </c>
      <c r="G6385" s="1">
        <v>-5516.4263740871847</v>
      </c>
      <c r="H6385" s="1">
        <v>2.7844412136195101E-4</v>
      </c>
      <c r="K6385" s="4">
        <v>110788636.17</v>
      </c>
      <c r="L6385" s="5">
        <v>4525001</v>
      </c>
      <c r="M6385" s="6">
        <v>24.483671090000001</v>
      </c>
      <c r="AB6385" s="8" t="s">
        <v>7735</v>
      </c>
    </row>
    <row r="6386" spans="1:28" x14ac:dyDescent="0.35">
      <c r="A6386" t="s">
        <v>4236</v>
      </c>
      <c r="B6386" t="s">
        <v>10854</v>
      </c>
      <c r="C6386" t="s">
        <v>10854</v>
      </c>
      <c r="G6386" s="1">
        <v>-5755.5105961554618</v>
      </c>
      <c r="H6386" s="1">
        <v>1.94188203109411E-4</v>
      </c>
      <c r="K6386" s="4">
        <v>110788636.17</v>
      </c>
      <c r="L6386" s="5">
        <v>4525001</v>
      </c>
      <c r="M6386" s="6">
        <v>24.483671090000001</v>
      </c>
      <c r="AB6386" s="8" t="s">
        <v>7735</v>
      </c>
    </row>
    <row r="6387" spans="1:28" x14ac:dyDescent="0.35">
      <c r="A6387" t="s">
        <v>4236</v>
      </c>
      <c r="B6387" t="s">
        <v>10855</v>
      </c>
      <c r="C6387" t="s">
        <v>10855</v>
      </c>
      <c r="G6387" s="1">
        <v>-5033.9629705131865</v>
      </c>
      <c r="H6387" s="1">
        <v>1.19544254941765E-10</v>
      </c>
      <c r="K6387" s="4">
        <v>110788636.17</v>
      </c>
      <c r="L6387" s="5">
        <v>4525001</v>
      </c>
      <c r="M6387" s="6">
        <v>24.483671090000001</v>
      </c>
      <c r="AB6387" s="8" t="s">
        <v>7735</v>
      </c>
    </row>
    <row r="6388" spans="1:28" x14ac:dyDescent="0.35">
      <c r="A6388" t="s">
        <v>4236</v>
      </c>
      <c r="B6388" t="s">
        <v>10856</v>
      </c>
      <c r="C6388" t="s">
        <v>10856</v>
      </c>
      <c r="G6388" s="1">
        <v>-5547.1949411993146</v>
      </c>
      <c r="H6388" s="1">
        <v>9.2700923092963304E-5</v>
      </c>
      <c r="K6388" s="4">
        <v>110788636.17</v>
      </c>
      <c r="L6388" s="5">
        <v>4525001</v>
      </c>
      <c r="M6388" s="6">
        <v>24.483671090000001</v>
      </c>
      <c r="AB6388" s="8" t="s">
        <v>7735</v>
      </c>
    </row>
    <row r="6389" spans="1:28" x14ac:dyDescent="0.35">
      <c r="A6389" t="s">
        <v>4236</v>
      </c>
      <c r="B6389" t="s">
        <v>10857</v>
      </c>
      <c r="C6389" t="s">
        <v>10857</v>
      </c>
      <c r="G6389" s="1">
        <v>-5206.5545857279885</v>
      </c>
      <c r="H6389" s="1">
        <v>4.7664493907766099E-7</v>
      </c>
      <c r="K6389" s="4">
        <v>110788636.17</v>
      </c>
      <c r="L6389" s="5">
        <v>4525001</v>
      </c>
      <c r="M6389" s="6">
        <v>24.483671090000001</v>
      </c>
      <c r="AB6389" s="8" t="s">
        <v>7735</v>
      </c>
    </row>
    <row r="6390" spans="1:28" x14ac:dyDescent="0.35">
      <c r="A6390" t="s">
        <v>4236</v>
      </c>
      <c r="B6390" t="s">
        <v>10858</v>
      </c>
      <c r="C6390" t="s">
        <v>10858</v>
      </c>
      <c r="G6390" s="1">
        <v>-5709.2458080125907</v>
      </c>
      <c r="H6390" s="1">
        <v>2.6851898733797801E-4</v>
      </c>
      <c r="K6390" s="4">
        <v>110788636.17</v>
      </c>
      <c r="L6390" s="5">
        <v>4525001</v>
      </c>
      <c r="M6390" s="6">
        <v>24.483671090000001</v>
      </c>
      <c r="AB6390" s="8" t="s">
        <v>7735</v>
      </c>
    </row>
    <row r="6391" spans="1:28" x14ac:dyDescent="0.35">
      <c r="A6391" t="s">
        <v>4236</v>
      </c>
      <c r="B6391" t="s">
        <v>10859</v>
      </c>
      <c r="C6391" t="s">
        <v>10859</v>
      </c>
      <c r="G6391" s="1">
        <v>-4870.0889239774815</v>
      </c>
      <c r="H6391" s="1">
        <v>2.6662954036489499E-17</v>
      </c>
      <c r="K6391" s="4">
        <v>110788636.17</v>
      </c>
      <c r="L6391" s="5">
        <v>4525001</v>
      </c>
      <c r="M6391" s="6">
        <v>24.483671090000001</v>
      </c>
      <c r="AB6391" s="8" t="s">
        <v>7735</v>
      </c>
    </row>
    <row r="6392" spans="1:28" x14ac:dyDescent="0.35">
      <c r="A6392" t="s">
        <v>4236</v>
      </c>
      <c r="B6392" t="s">
        <v>10860</v>
      </c>
      <c r="C6392" t="s">
        <v>10860</v>
      </c>
      <c r="G6392" s="1">
        <v>-5546.4622305898802</v>
      </c>
      <c r="H6392" s="1">
        <v>7.6786799530832497E-5</v>
      </c>
      <c r="K6392" s="4">
        <v>110788636.17</v>
      </c>
      <c r="L6392" s="5">
        <v>4525001</v>
      </c>
      <c r="M6392" s="6">
        <v>24.483671090000001</v>
      </c>
      <c r="AB6392" s="8" t="s">
        <v>7735</v>
      </c>
    </row>
    <row r="6393" spans="1:28" x14ac:dyDescent="0.35">
      <c r="A6393" t="s">
        <v>4236</v>
      </c>
      <c r="B6393" t="s">
        <v>10861</v>
      </c>
      <c r="C6393" t="s">
        <v>10861</v>
      </c>
      <c r="G6393" s="1">
        <v>-5518.3911246754942</v>
      </c>
      <c r="H6393" s="1">
        <v>4.0350131070219402E-4</v>
      </c>
      <c r="K6393" s="4">
        <v>110788636.17</v>
      </c>
      <c r="L6393" s="5">
        <v>4525001</v>
      </c>
      <c r="M6393" s="6">
        <v>24.483671090000001</v>
      </c>
      <c r="AB6393" s="8" t="s">
        <v>7735</v>
      </c>
    </row>
    <row r="6394" spans="1:28" x14ac:dyDescent="0.35">
      <c r="A6394" t="s">
        <v>4236</v>
      </c>
      <c r="B6394" t="s">
        <v>10862</v>
      </c>
      <c r="C6394" t="s">
        <v>10862</v>
      </c>
      <c r="G6394" s="1">
        <v>-5715.8977964640071</v>
      </c>
      <c r="H6394" s="1">
        <v>5.3579943149085303E-5</v>
      </c>
      <c r="K6394" s="4">
        <v>110788636.17</v>
      </c>
      <c r="L6394" s="5">
        <v>4525001</v>
      </c>
      <c r="M6394" s="6">
        <v>24.483671090000001</v>
      </c>
      <c r="AB6394" s="8" t="s">
        <v>7735</v>
      </c>
    </row>
    <row r="6395" spans="1:28" x14ac:dyDescent="0.35">
      <c r="A6395" t="s">
        <v>4236</v>
      </c>
      <c r="B6395" t="s">
        <v>10863</v>
      </c>
      <c r="C6395" t="s">
        <v>10863</v>
      </c>
      <c r="G6395" s="1">
        <v>-5496.8725800916973</v>
      </c>
      <c r="H6395" s="1">
        <v>3.7782846619745601E-5</v>
      </c>
      <c r="K6395" s="4">
        <v>110788636.17</v>
      </c>
      <c r="L6395" s="5">
        <v>4525001</v>
      </c>
      <c r="M6395" s="6">
        <v>24.483671090000001</v>
      </c>
      <c r="AB6395" s="8" t="s">
        <v>7735</v>
      </c>
    </row>
    <row r="6396" spans="1:28" x14ac:dyDescent="0.35">
      <c r="A6396" t="s">
        <v>4236</v>
      </c>
      <c r="B6396" t="s">
        <v>10864</v>
      </c>
      <c r="C6396" t="s">
        <v>10864</v>
      </c>
      <c r="G6396" s="1">
        <v>-5347.7384239891035</v>
      </c>
      <c r="H6396" s="1">
        <v>1.0171673524558199E-5</v>
      </c>
      <c r="K6396" s="4">
        <v>110788636.17</v>
      </c>
      <c r="L6396" s="5">
        <v>4525001</v>
      </c>
      <c r="M6396" s="6">
        <v>24.483671090000001</v>
      </c>
      <c r="AB6396" s="8" t="s">
        <v>7735</v>
      </c>
    </row>
    <row r="6397" spans="1:28" x14ac:dyDescent="0.35">
      <c r="A6397" t="s">
        <v>4236</v>
      </c>
      <c r="B6397" t="s">
        <v>10865</v>
      </c>
      <c r="C6397" t="s">
        <v>10865</v>
      </c>
      <c r="G6397" s="1">
        <v>-5400.0927508491959</v>
      </c>
      <c r="H6397" s="1">
        <v>2.2296261086375001E-5</v>
      </c>
      <c r="K6397" s="4">
        <v>110788636.17</v>
      </c>
      <c r="L6397" s="5">
        <v>4525001</v>
      </c>
      <c r="M6397" s="6">
        <v>24.483671090000001</v>
      </c>
      <c r="AB6397" s="8" t="s">
        <v>7735</v>
      </c>
    </row>
    <row r="6398" spans="1:28" x14ac:dyDescent="0.35">
      <c r="A6398" t="s">
        <v>4236</v>
      </c>
      <c r="B6398" t="s">
        <v>10866</v>
      </c>
      <c r="C6398" t="s">
        <v>10866</v>
      </c>
      <c r="G6398" s="1">
        <v>-5218.1598196271025</v>
      </c>
      <c r="H6398" s="1">
        <v>4.9775002220037798E-6</v>
      </c>
      <c r="K6398" s="4">
        <v>110788636.17</v>
      </c>
      <c r="L6398" s="5">
        <v>4525001</v>
      </c>
      <c r="M6398" s="6">
        <v>24.483671090000001</v>
      </c>
      <c r="AB6398" s="8" t="s">
        <v>7735</v>
      </c>
    </row>
    <row r="6399" spans="1:28" x14ac:dyDescent="0.35">
      <c r="A6399" t="s">
        <v>4236</v>
      </c>
      <c r="B6399" t="s">
        <v>10867</v>
      </c>
      <c r="C6399" t="s">
        <v>10867</v>
      </c>
      <c r="G6399" s="1">
        <v>-4491.7323719766064</v>
      </c>
      <c r="H6399" s="1">
        <v>7.4343949791912697E-4</v>
      </c>
      <c r="K6399" s="4">
        <v>110788636.17</v>
      </c>
      <c r="L6399" s="5">
        <v>4525001</v>
      </c>
      <c r="M6399" s="6">
        <v>24.483671090000001</v>
      </c>
      <c r="AB6399" s="8" t="s">
        <v>7735</v>
      </c>
    </row>
    <row r="6400" spans="1:28" x14ac:dyDescent="0.35">
      <c r="A6400" t="s">
        <v>4236</v>
      </c>
      <c r="B6400" t="s">
        <v>10868</v>
      </c>
      <c r="C6400" t="s">
        <v>10868</v>
      </c>
      <c r="G6400" s="1">
        <v>-5565.8258016532891</v>
      </c>
      <c r="H6400" s="1">
        <v>2.5907681750213701E-4</v>
      </c>
      <c r="K6400" s="4">
        <v>110788636.17</v>
      </c>
      <c r="L6400" s="5">
        <v>4525001</v>
      </c>
      <c r="M6400" s="6">
        <v>24.483671090000001</v>
      </c>
      <c r="AB6400" s="8" t="s">
        <v>7735</v>
      </c>
    </row>
    <row r="6401" spans="1:28" x14ac:dyDescent="0.35">
      <c r="A6401" t="s">
        <v>4236</v>
      </c>
      <c r="B6401" t="s">
        <v>10869</v>
      </c>
      <c r="C6401" t="s">
        <v>10869</v>
      </c>
      <c r="G6401" s="1">
        <v>-5030.1054600527341</v>
      </c>
      <c r="H6401" s="1">
        <v>1.5635776452522699E-7</v>
      </c>
      <c r="K6401" s="4">
        <v>110788636.17</v>
      </c>
      <c r="L6401" s="5">
        <v>4525001</v>
      </c>
      <c r="M6401" s="6">
        <v>24.483671090000001</v>
      </c>
      <c r="AB6401" s="8" t="s">
        <v>7735</v>
      </c>
    </row>
    <row r="6402" spans="1:28" x14ac:dyDescent="0.35">
      <c r="A6402" t="s">
        <v>4236</v>
      </c>
      <c r="B6402" t="s">
        <v>10870</v>
      </c>
      <c r="C6402" t="s">
        <v>10870</v>
      </c>
      <c r="G6402" s="1">
        <v>-5459.5275427199367</v>
      </c>
      <c r="H6402" s="1">
        <v>4.7767143406396098E-4</v>
      </c>
      <c r="K6402" s="4">
        <v>110788636.17</v>
      </c>
      <c r="L6402" s="5">
        <v>4525001</v>
      </c>
      <c r="M6402" s="6">
        <v>24.483671090000001</v>
      </c>
      <c r="AB6402" s="8" t="s">
        <v>7735</v>
      </c>
    </row>
    <row r="6403" spans="1:28" x14ac:dyDescent="0.35">
      <c r="A6403" t="s">
        <v>4236</v>
      </c>
      <c r="B6403" t="s">
        <v>10871</v>
      </c>
      <c r="C6403" t="s">
        <v>10871</v>
      </c>
      <c r="G6403" s="1">
        <v>-4986.229332416442</v>
      </c>
      <c r="H6403" s="1">
        <v>2.49280570169683E-9</v>
      </c>
      <c r="K6403" s="4">
        <v>110788636.17</v>
      </c>
      <c r="L6403" s="5">
        <v>4525001</v>
      </c>
      <c r="M6403" s="6">
        <v>24.483671090000001</v>
      </c>
      <c r="AB6403" s="8" t="s">
        <v>7735</v>
      </c>
    </row>
    <row r="6404" spans="1:28" x14ac:dyDescent="0.35">
      <c r="A6404" t="s">
        <v>4236</v>
      </c>
      <c r="B6404" t="s">
        <v>10872</v>
      </c>
      <c r="C6404" t="s">
        <v>10872</v>
      </c>
      <c r="G6404" s="1">
        <v>-5693.8461152813543</v>
      </c>
      <c r="H6404" s="1">
        <v>3.6468029944234699E-4</v>
      </c>
      <c r="K6404" s="4">
        <v>110788636.17</v>
      </c>
      <c r="L6404" s="5">
        <v>4525001</v>
      </c>
      <c r="M6404" s="6">
        <v>24.483671090000001</v>
      </c>
      <c r="AB6404" s="8" t="s">
        <v>7735</v>
      </c>
    </row>
    <row r="6405" spans="1:28" x14ac:dyDescent="0.35">
      <c r="A6405" t="s">
        <v>4236</v>
      </c>
      <c r="B6405" t="s">
        <v>10873</v>
      </c>
      <c r="C6405" t="s">
        <v>10873</v>
      </c>
      <c r="G6405" s="1">
        <v>-5490.375718209797</v>
      </c>
      <c r="H6405" s="1">
        <v>1.90862983498422E-4</v>
      </c>
      <c r="K6405" s="4">
        <v>110788636.17</v>
      </c>
      <c r="L6405" s="5">
        <v>4525001</v>
      </c>
      <c r="M6405" s="6">
        <v>24.483671090000001</v>
      </c>
      <c r="AB6405" s="8" t="s">
        <v>7735</v>
      </c>
    </row>
    <row r="6406" spans="1:28" x14ac:dyDescent="0.35">
      <c r="A6406" t="s">
        <v>4236</v>
      </c>
      <c r="B6406" t="s">
        <v>10874</v>
      </c>
      <c r="C6406" t="s">
        <v>10874</v>
      </c>
      <c r="G6406" s="1">
        <v>-5155.6577512795584</v>
      </c>
      <c r="H6406" s="1">
        <v>2.34080378653587E-6</v>
      </c>
      <c r="K6406" s="4">
        <v>110788636.17</v>
      </c>
      <c r="L6406" s="5">
        <v>4525001</v>
      </c>
      <c r="M6406" s="6">
        <v>24.483671090000001</v>
      </c>
      <c r="AB6406" s="8" t="s">
        <v>7735</v>
      </c>
    </row>
    <row r="6407" spans="1:28" x14ac:dyDescent="0.35">
      <c r="A6407" t="s">
        <v>4236</v>
      </c>
      <c r="B6407" t="s">
        <v>10875</v>
      </c>
      <c r="C6407" t="s">
        <v>10875</v>
      </c>
      <c r="G6407" s="1">
        <v>-4824.9934234378297</v>
      </c>
      <c r="H6407" s="1">
        <v>1.04932025675342E-14</v>
      </c>
      <c r="K6407" s="4">
        <v>110788636.17</v>
      </c>
      <c r="L6407" s="5">
        <v>4525001</v>
      </c>
      <c r="M6407" s="6">
        <v>24.483671090000001</v>
      </c>
      <c r="AB6407" s="8" t="s">
        <v>7735</v>
      </c>
    </row>
    <row r="6408" spans="1:28" x14ac:dyDescent="0.35">
      <c r="A6408" t="s">
        <v>4236</v>
      </c>
      <c r="B6408" t="s">
        <v>10876</v>
      </c>
      <c r="C6408" t="s">
        <v>10876</v>
      </c>
      <c r="G6408" s="1">
        <v>-5648.0770075991877</v>
      </c>
      <c r="H6408" s="1">
        <v>4.8254076392783299E-4</v>
      </c>
      <c r="K6408" s="4">
        <v>110788636.17</v>
      </c>
      <c r="L6408" s="5">
        <v>4525001</v>
      </c>
      <c r="M6408" s="6">
        <v>24.483671090000001</v>
      </c>
      <c r="AB6408" s="8" t="s">
        <v>7735</v>
      </c>
    </row>
    <row r="6409" spans="1:28" x14ac:dyDescent="0.35">
      <c r="A6409" t="s">
        <v>4236</v>
      </c>
      <c r="B6409" t="s">
        <v>10877</v>
      </c>
      <c r="C6409" t="s">
        <v>10877</v>
      </c>
      <c r="G6409" s="1">
        <v>-5489.6505126633483</v>
      </c>
      <c r="H6409" s="1">
        <v>1.65069511187013E-4</v>
      </c>
      <c r="K6409" s="4">
        <v>110788636.17</v>
      </c>
      <c r="L6409" s="5">
        <v>4525001</v>
      </c>
      <c r="M6409" s="6">
        <v>24.483671090000001</v>
      </c>
      <c r="AB6409" s="8" t="s">
        <v>7735</v>
      </c>
    </row>
    <row r="6410" spans="1:28" x14ac:dyDescent="0.35">
      <c r="A6410" t="s">
        <v>4236</v>
      </c>
      <c r="B6410" t="s">
        <v>10878</v>
      </c>
      <c r="C6410" t="s">
        <v>10878</v>
      </c>
      <c r="G6410" s="1">
        <v>-5461.1769640824868</v>
      </c>
      <c r="H6410" s="1">
        <v>6.5980161104273096E-4</v>
      </c>
      <c r="K6410" s="4">
        <v>110788636.17</v>
      </c>
      <c r="L6410" s="5">
        <v>4525001</v>
      </c>
      <c r="M6410" s="6">
        <v>24.483671090000001</v>
      </c>
      <c r="AB6410" s="8" t="s">
        <v>7735</v>
      </c>
    </row>
    <row r="6411" spans="1:28" x14ac:dyDescent="0.35">
      <c r="A6411" t="s">
        <v>4236</v>
      </c>
      <c r="B6411" t="s">
        <v>10879</v>
      </c>
      <c r="C6411" t="s">
        <v>10879</v>
      </c>
      <c r="G6411" s="1">
        <v>-5655.3197973529686</v>
      </c>
      <c r="H6411" s="1">
        <v>1.2618875333555201E-4</v>
      </c>
      <c r="K6411" s="4">
        <v>110788636.17</v>
      </c>
      <c r="L6411" s="5">
        <v>4525001</v>
      </c>
      <c r="M6411" s="6">
        <v>24.483671090000001</v>
      </c>
      <c r="AB6411" s="8" t="s">
        <v>7735</v>
      </c>
    </row>
    <row r="6412" spans="1:28" x14ac:dyDescent="0.35">
      <c r="A6412" t="s">
        <v>4236</v>
      </c>
      <c r="B6412" t="s">
        <v>10880</v>
      </c>
      <c r="C6412" t="s">
        <v>10880</v>
      </c>
      <c r="G6412" s="1">
        <v>-4864.3735093968235</v>
      </c>
      <c r="H6412" s="1">
        <v>7.6928301178247598E-4</v>
      </c>
      <c r="K6412" s="4">
        <v>110788636.17</v>
      </c>
      <c r="L6412" s="5">
        <v>4525001</v>
      </c>
      <c r="M6412" s="6">
        <v>24.483671090000001</v>
      </c>
      <c r="AB6412" s="8" t="s">
        <v>7735</v>
      </c>
    </row>
    <row r="6413" spans="1:28" x14ac:dyDescent="0.35">
      <c r="A6413" t="s">
        <v>4236</v>
      </c>
      <c r="B6413" t="s">
        <v>10881</v>
      </c>
      <c r="C6413" t="s">
        <v>10881</v>
      </c>
      <c r="G6413" s="1">
        <v>-5294.4260226921797</v>
      </c>
      <c r="H6413" s="1">
        <v>3.0754154108524198E-5</v>
      </c>
      <c r="K6413" s="4">
        <v>110788636.17</v>
      </c>
      <c r="L6413" s="5">
        <v>4525001</v>
      </c>
      <c r="M6413" s="6">
        <v>24.483671090000001</v>
      </c>
      <c r="AB6413" s="8" t="s">
        <v>7735</v>
      </c>
    </row>
    <row r="6414" spans="1:28" x14ac:dyDescent="0.35">
      <c r="A6414" t="s">
        <v>4236</v>
      </c>
      <c r="B6414" t="s">
        <v>10882</v>
      </c>
      <c r="C6414" t="s">
        <v>10882</v>
      </c>
      <c r="G6414" s="1">
        <v>-5440.9411230983087</v>
      </c>
      <c r="H6414" s="1">
        <v>9.2410083070422805E-5</v>
      </c>
      <c r="K6414" s="4">
        <v>110788636.17</v>
      </c>
      <c r="L6414" s="5">
        <v>4525001</v>
      </c>
      <c r="M6414" s="6">
        <v>24.483671090000001</v>
      </c>
      <c r="AB6414" s="8" t="s">
        <v>7735</v>
      </c>
    </row>
    <row r="6415" spans="1:28" x14ac:dyDescent="0.35">
      <c r="A6415" t="s">
        <v>4236</v>
      </c>
      <c r="B6415" t="s">
        <v>10883</v>
      </c>
      <c r="C6415" t="s">
        <v>10883</v>
      </c>
      <c r="G6415" s="1">
        <v>-5346.0409312468473</v>
      </c>
      <c r="H6415" s="1">
        <v>5.9170705988960798E-5</v>
      </c>
      <c r="K6415" s="4">
        <v>110788636.17</v>
      </c>
      <c r="L6415" s="5">
        <v>4525001</v>
      </c>
      <c r="M6415" s="6">
        <v>24.483671090000001</v>
      </c>
      <c r="AB6415" s="8" t="s">
        <v>7735</v>
      </c>
    </row>
    <row r="6416" spans="1:28" x14ac:dyDescent="0.35">
      <c r="A6416" t="s">
        <v>4236</v>
      </c>
      <c r="B6416" t="s">
        <v>10884</v>
      </c>
      <c r="C6416" t="s">
        <v>10884</v>
      </c>
      <c r="G6416" s="1">
        <v>-4455.9434085428793</v>
      </c>
      <c r="H6416" s="1">
        <v>1.0156886621572399E-3</v>
      </c>
      <c r="K6416" s="4">
        <v>110788636.17</v>
      </c>
      <c r="L6416" s="5">
        <v>4525001</v>
      </c>
      <c r="M6416" s="6">
        <v>24.483671090000001</v>
      </c>
      <c r="AB6416" s="8" t="s">
        <v>7735</v>
      </c>
    </row>
    <row r="6417" spans="1:28" x14ac:dyDescent="0.35">
      <c r="A6417" t="s">
        <v>4236</v>
      </c>
      <c r="B6417" t="s">
        <v>10885</v>
      </c>
      <c r="C6417" t="s">
        <v>10885</v>
      </c>
      <c r="G6417" s="1">
        <v>-5167.0584339462985</v>
      </c>
      <c r="H6417" s="1">
        <v>1.7179171986892199E-5</v>
      </c>
      <c r="K6417" s="4">
        <v>110788636.17</v>
      </c>
      <c r="L6417" s="5">
        <v>4525001</v>
      </c>
      <c r="M6417" s="6">
        <v>24.483671090000001</v>
      </c>
      <c r="AB6417" s="8" t="s">
        <v>7735</v>
      </c>
    </row>
    <row r="6418" spans="1:28" x14ac:dyDescent="0.35">
      <c r="A6418" t="s">
        <v>4236</v>
      </c>
      <c r="B6418" t="s">
        <v>10886</v>
      </c>
      <c r="C6418" t="s">
        <v>10886</v>
      </c>
      <c r="G6418" s="1">
        <v>-4982.1829276945437</v>
      </c>
      <c r="H6418" s="1">
        <v>1.0299110798453401E-6</v>
      </c>
      <c r="K6418" s="4">
        <v>110788636.17</v>
      </c>
      <c r="L6418" s="5">
        <v>4525001</v>
      </c>
      <c r="M6418" s="6">
        <v>24.483671090000001</v>
      </c>
      <c r="AB6418" s="8" t="s">
        <v>7735</v>
      </c>
    </row>
    <row r="6419" spans="1:28" x14ac:dyDescent="0.35">
      <c r="A6419" t="s">
        <v>4236</v>
      </c>
      <c r="B6419" t="s">
        <v>10887</v>
      </c>
      <c r="C6419" t="s">
        <v>10887</v>
      </c>
      <c r="G6419" s="1">
        <v>-5508.1198427869922</v>
      </c>
      <c r="H6419" s="1">
        <v>4.6123783327669702E-4</v>
      </c>
      <c r="K6419" s="4">
        <v>110788636.17</v>
      </c>
      <c r="L6419" s="5">
        <v>4525001</v>
      </c>
      <c r="M6419" s="6">
        <v>24.483671090000001</v>
      </c>
      <c r="AB6419" s="8" t="s">
        <v>7735</v>
      </c>
    </row>
    <row r="6420" spans="1:28" x14ac:dyDescent="0.35">
      <c r="A6420" t="s">
        <v>4236</v>
      </c>
      <c r="B6420" t="s">
        <v>10888</v>
      </c>
      <c r="C6420" t="s">
        <v>10888</v>
      </c>
      <c r="G6420" s="1">
        <v>-4939.1714276103421</v>
      </c>
      <c r="H6420" s="1">
        <v>3.7882151510976801E-8</v>
      </c>
      <c r="K6420" s="4">
        <v>110788636.17</v>
      </c>
      <c r="L6420" s="5">
        <v>4525001</v>
      </c>
      <c r="M6420" s="6">
        <v>24.483671090000001</v>
      </c>
      <c r="AB6420" s="8" t="s">
        <v>7735</v>
      </c>
    </row>
    <row r="6421" spans="1:28" x14ac:dyDescent="0.35">
      <c r="A6421" t="s">
        <v>4236</v>
      </c>
      <c r="B6421" t="s">
        <v>10889</v>
      </c>
      <c r="C6421" t="s">
        <v>10889</v>
      </c>
      <c r="G6421" s="1">
        <v>-5403.5045118300177</v>
      </c>
      <c r="H6421" s="1">
        <v>7.6021033791357504E-4</v>
      </c>
      <c r="K6421" s="4">
        <v>110788636.17</v>
      </c>
      <c r="L6421" s="5">
        <v>4525001</v>
      </c>
      <c r="M6421" s="6">
        <v>24.483671090000001</v>
      </c>
      <c r="AB6421" s="8" t="s">
        <v>7735</v>
      </c>
    </row>
    <row r="6422" spans="1:28" x14ac:dyDescent="0.35">
      <c r="A6422" t="s">
        <v>4236</v>
      </c>
      <c r="B6422" t="s">
        <v>10890</v>
      </c>
      <c r="C6422" t="s">
        <v>10890</v>
      </c>
      <c r="G6422" s="1">
        <v>-4780.5213905819392</v>
      </c>
      <c r="H6422" s="1">
        <v>2.1345385113509802E-12</v>
      </c>
      <c r="K6422" s="4">
        <v>110788636.17</v>
      </c>
      <c r="L6422" s="5">
        <v>4525001</v>
      </c>
      <c r="M6422" s="6">
        <v>24.483671090000001</v>
      </c>
      <c r="AB6422" s="8" t="s">
        <v>7735</v>
      </c>
    </row>
    <row r="6423" spans="1:28" x14ac:dyDescent="0.35">
      <c r="A6423" t="s">
        <v>4236</v>
      </c>
      <c r="B6423" t="s">
        <v>10891</v>
      </c>
      <c r="C6423" t="s">
        <v>10891</v>
      </c>
      <c r="G6423" s="1">
        <v>-5105.5036006507908</v>
      </c>
      <c r="H6423" s="1">
        <v>9.8350641322226697E-6</v>
      </c>
      <c r="K6423" s="4">
        <v>110788636.17</v>
      </c>
      <c r="L6423" s="5">
        <v>4525001</v>
      </c>
      <c r="M6423" s="6">
        <v>24.483671090000001</v>
      </c>
      <c r="AB6423" s="8" t="s">
        <v>7735</v>
      </c>
    </row>
    <row r="6424" spans="1:28" x14ac:dyDescent="0.35">
      <c r="A6424" t="s">
        <v>4236</v>
      </c>
      <c r="B6424" t="s">
        <v>10892</v>
      </c>
      <c r="C6424" t="s">
        <v>10892</v>
      </c>
      <c r="G6424" s="1">
        <v>-5434.4250334440776</v>
      </c>
      <c r="H6424" s="1">
        <v>3.6378922139070898E-4</v>
      </c>
      <c r="K6424" s="4">
        <v>110788636.17</v>
      </c>
      <c r="L6424" s="5">
        <v>4525001</v>
      </c>
      <c r="M6424" s="6">
        <v>24.483671090000001</v>
      </c>
      <c r="AB6424" s="8" t="s">
        <v>7735</v>
      </c>
    </row>
    <row r="6425" spans="1:28" x14ac:dyDescent="0.35">
      <c r="A6425" t="s">
        <v>4236</v>
      </c>
      <c r="B6425" t="s">
        <v>10893</v>
      </c>
      <c r="C6425" t="s">
        <v>10893</v>
      </c>
      <c r="G6425" s="1">
        <v>-5633.1673604467951</v>
      </c>
      <c r="H6425" s="1">
        <v>6.1919280762954198E-4</v>
      </c>
      <c r="K6425" s="4">
        <v>110788636.17</v>
      </c>
      <c r="L6425" s="5">
        <v>4525001</v>
      </c>
      <c r="M6425" s="6">
        <v>24.483671090000001</v>
      </c>
      <c r="AB6425" s="8" t="s">
        <v>7735</v>
      </c>
    </row>
    <row r="6426" spans="1:28" x14ac:dyDescent="0.35">
      <c r="A6426" t="s">
        <v>4236</v>
      </c>
      <c r="B6426" t="s">
        <v>10894</v>
      </c>
      <c r="C6426" t="s">
        <v>10894</v>
      </c>
      <c r="G6426" s="1">
        <v>-4505.2474683829914</v>
      </c>
      <c r="H6426" s="1">
        <v>1.2052379754813099E-3</v>
      </c>
      <c r="K6426" s="4">
        <v>110788636.17</v>
      </c>
      <c r="L6426" s="5">
        <v>4525001</v>
      </c>
      <c r="M6426" s="6">
        <v>24.483671090000001</v>
      </c>
      <c r="AB6426" s="8" t="s">
        <v>7735</v>
      </c>
    </row>
    <row r="6427" spans="1:28" x14ac:dyDescent="0.35">
      <c r="A6427" t="s">
        <v>4236</v>
      </c>
      <c r="B6427" t="s">
        <v>10895</v>
      </c>
      <c r="C6427" t="s">
        <v>10895</v>
      </c>
      <c r="G6427" s="1">
        <v>-5433.7072182382699</v>
      </c>
      <c r="H6427" s="1">
        <v>3.3243191669472903E-4</v>
      </c>
      <c r="K6427" s="4">
        <v>110788636.17</v>
      </c>
      <c r="L6427" s="5">
        <v>4525001</v>
      </c>
      <c r="M6427" s="6">
        <v>24.483671090000001</v>
      </c>
      <c r="AB6427" s="8" t="s">
        <v>7735</v>
      </c>
    </row>
    <row r="6428" spans="1:28" x14ac:dyDescent="0.35">
      <c r="A6428" t="s">
        <v>4236</v>
      </c>
      <c r="B6428" t="s">
        <v>10896</v>
      </c>
      <c r="C6428" t="s">
        <v>10896</v>
      </c>
      <c r="G6428" s="1">
        <v>-4819.7597169793153</v>
      </c>
      <c r="H6428" s="1">
        <v>1.1105336312151499E-3</v>
      </c>
      <c r="K6428" s="4">
        <v>110788636.17</v>
      </c>
      <c r="L6428" s="5">
        <v>4525001</v>
      </c>
      <c r="M6428" s="6">
        <v>24.483671090000001</v>
      </c>
      <c r="AB6428" s="8" t="s">
        <v>7735</v>
      </c>
    </row>
    <row r="6429" spans="1:28" x14ac:dyDescent="0.35">
      <c r="A6429" t="s">
        <v>4236</v>
      </c>
      <c r="B6429" t="s">
        <v>10897</v>
      </c>
      <c r="C6429" t="s">
        <v>10897</v>
      </c>
      <c r="G6429" s="1">
        <v>-5587.8860096178551</v>
      </c>
      <c r="H6429" s="1">
        <v>7.7865328369511896E-4</v>
      </c>
      <c r="K6429" s="4">
        <v>110788636.17</v>
      </c>
      <c r="L6429" s="5">
        <v>4525001</v>
      </c>
      <c r="M6429" s="6">
        <v>24.483671090000001</v>
      </c>
      <c r="AB6429" s="8" t="s">
        <v>7735</v>
      </c>
    </row>
    <row r="6430" spans="1:28" x14ac:dyDescent="0.35">
      <c r="A6430" t="s">
        <v>4236</v>
      </c>
      <c r="B6430" t="s">
        <v>10898</v>
      </c>
      <c r="C6430" t="s">
        <v>10898</v>
      </c>
      <c r="G6430" s="1">
        <v>-5404.8479992646235</v>
      </c>
      <c r="H6430" s="1">
        <v>1.01237476225627E-3</v>
      </c>
      <c r="K6430" s="4">
        <v>110788636.17</v>
      </c>
      <c r="L6430" s="5">
        <v>4525001</v>
      </c>
      <c r="M6430" s="6">
        <v>24.483671090000001</v>
      </c>
      <c r="AB6430" s="8" t="s">
        <v>7735</v>
      </c>
    </row>
    <row r="6431" spans="1:28" x14ac:dyDescent="0.35">
      <c r="A6431" t="s">
        <v>4236</v>
      </c>
      <c r="B6431" t="s">
        <v>10899</v>
      </c>
      <c r="C6431" t="s">
        <v>10899</v>
      </c>
      <c r="G6431" s="1">
        <v>-4420.5804830934349</v>
      </c>
      <c r="H6431" s="1">
        <v>1.3662960663266401E-3</v>
      </c>
      <c r="K6431" s="4">
        <v>110788636.17</v>
      </c>
      <c r="L6431" s="5">
        <v>4525001</v>
      </c>
      <c r="M6431" s="6">
        <v>24.483671090000001</v>
      </c>
      <c r="AB6431" s="8" t="s">
        <v>7735</v>
      </c>
    </row>
    <row r="6432" spans="1:28" x14ac:dyDescent="0.35">
      <c r="A6432" t="s">
        <v>4236</v>
      </c>
      <c r="B6432" t="s">
        <v>10900</v>
      </c>
      <c r="C6432" t="s">
        <v>10900</v>
      </c>
      <c r="G6432" s="1">
        <v>-5595.699742773656</v>
      </c>
      <c r="H6432" s="1">
        <v>2.7493992918440702E-4</v>
      </c>
      <c r="K6432" s="4">
        <v>110788636.17</v>
      </c>
      <c r="L6432" s="5">
        <v>4525001</v>
      </c>
      <c r="M6432" s="6">
        <v>24.483671090000001</v>
      </c>
      <c r="AB6432" s="8" t="s">
        <v>7735</v>
      </c>
    </row>
    <row r="6433" spans="1:28" x14ac:dyDescent="0.35">
      <c r="A6433" t="s">
        <v>4236</v>
      </c>
      <c r="B6433" t="s">
        <v>10901</v>
      </c>
      <c r="C6433" t="s">
        <v>10901</v>
      </c>
      <c r="G6433" s="1">
        <v>-5241.9068845916372</v>
      </c>
      <c r="H6433" s="1">
        <v>8.3757005505299495E-5</v>
      </c>
      <c r="K6433" s="4">
        <v>110788636.17</v>
      </c>
      <c r="L6433" s="5">
        <v>4525001</v>
      </c>
      <c r="M6433" s="6">
        <v>24.483671090000001</v>
      </c>
      <c r="AB6433" s="8" t="s">
        <v>7735</v>
      </c>
    </row>
    <row r="6434" spans="1:28" x14ac:dyDescent="0.35">
      <c r="A6434" t="s">
        <v>4236</v>
      </c>
      <c r="B6434" t="s">
        <v>10902</v>
      </c>
      <c r="C6434" t="s">
        <v>10902</v>
      </c>
      <c r="G6434" s="1">
        <v>-5385.8590089346917</v>
      </c>
      <c r="H6434" s="1">
        <v>2.0846206484815901E-4</v>
      </c>
      <c r="K6434" s="4">
        <v>110788636.17</v>
      </c>
      <c r="L6434" s="5">
        <v>4525001</v>
      </c>
      <c r="M6434" s="6">
        <v>24.483671090000001</v>
      </c>
      <c r="AB6434" s="8" t="s">
        <v>7735</v>
      </c>
    </row>
    <row r="6435" spans="1:28" x14ac:dyDescent="0.35">
      <c r="A6435" t="s">
        <v>4236</v>
      </c>
      <c r="B6435" t="s">
        <v>10903</v>
      </c>
      <c r="C6435" t="s">
        <v>10903</v>
      </c>
      <c r="G6435" s="1">
        <v>-5292.7966100652129</v>
      </c>
      <c r="H6435" s="1">
        <v>1.4354655730665399E-4</v>
      </c>
      <c r="K6435" s="4">
        <v>110788636.17</v>
      </c>
      <c r="L6435" s="5">
        <v>4525001</v>
      </c>
      <c r="M6435" s="6">
        <v>24.483671090000001</v>
      </c>
      <c r="AB6435" s="8" t="s">
        <v>7735</v>
      </c>
    </row>
    <row r="6436" spans="1:28" x14ac:dyDescent="0.35">
      <c r="A6436" t="s">
        <v>4236</v>
      </c>
      <c r="B6436" t="s">
        <v>10904</v>
      </c>
      <c r="C6436" t="s">
        <v>10904</v>
      </c>
      <c r="G6436" s="1">
        <v>-5116.7040421486736</v>
      </c>
      <c r="H6436" s="1">
        <v>5.2541293679792403E-5</v>
      </c>
      <c r="K6436" s="4">
        <v>110788636.17</v>
      </c>
      <c r="L6436" s="5">
        <v>4525001</v>
      </c>
      <c r="M6436" s="6">
        <v>24.483671090000001</v>
      </c>
      <c r="AB6436" s="8" t="s">
        <v>7735</v>
      </c>
    </row>
    <row r="6437" spans="1:28" x14ac:dyDescent="0.35">
      <c r="A6437" t="s">
        <v>4236</v>
      </c>
      <c r="B6437" t="s">
        <v>10905</v>
      </c>
      <c r="C6437" t="s">
        <v>10905</v>
      </c>
      <c r="G6437" s="1">
        <v>-4934.9419944120664</v>
      </c>
      <c r="H6437" s="1">
        <v>5.5536245268164702E-6</v>
      </c>
      <c r="K6437" s="4">
        <v>110788636.17</v>
      </c>
      <c r="L6437" s="5">
        <v>4525001</v>
      </c>
      <c r="M6437" s="6">
        <v>24.483671090000001</v>
      </c>
      <c r="AB6437" s="8" t="s">
        <v>7735</v>
      </c>
    </row>
    <row r="6438" spans="1:28" x14ac:dyDescent="0.35">
      <c r="A6438" t="s">
        <v>4236</v>
      </c>
      <c r="B6438" t="s">
        <v>10906</v>
      </c>
      <c r="C6438" t="s">
        <v>10906</v>
      </c>
      <c r="G6438" s="1">
        <v>-5451.3066886121069</v>
      </c>
      <c r="H6438" s="1">
        <v>7.70918144659181E-4</v>
      </c>
      <c r="K6438" s="4">
        <v>110788636.17</v>
      </c>
      <c r="L6438" s="5">
        <v>4525001</v>
      </c>
      <c r="M6438" s="6">
        <v>24.483671090000001</v>
      </c>
      <c r="AB6438" s="8" t="s">
        <v>7735</v>
      </c>
    </row>
    <row r="6439" spans="1:28" x14ac:dyDescent="0.35">
      <c r="A6439" t="s">
        <v>4236</v>
      </c>
      <c r="B6439" t="s">
        <v>10907</v>
      </c>
      <c r="C6439" t="s">
        <v>10907</v>
      </c>
      <c r="G6439" s="1">
        <v>-5348.3393991641069</v>
      </c>
      <c r="H6439" s="1">
        <v>1.1665214136099499E-3</v>
      </c>
      <c r="K6439" s="4">
        <v>110788636.17</v>
      </c>
      <c r="L6439" s="5">
        <v>4525001</v>
      </c>
      <c r="M6439" s="6">
        <v>24.483671090000001</v>
      </c>
      <c r="AB6439" s="8" t="s">
        <v>7735</v>
      </c>
    </row>
    <row r="6440" spans="1:28" x14ac:dyDescent="0.35">
      <c r="A6440" t="s">
        <v>4236</v>
      </c>
      <c r="B6440" t="s">
        <v>10908</v>
      </c>
      <c r="C6440" t="s">
        <v>10908</v>
      </c>
      <c r="G6440" s="1">
        <v>-5056.0777542100232</v>
      </c>
      <c r="H6440" s="1">
        <v>3.5545037735945397E-5</v>
      </c>
      <c r="K6440" s="4">
        <v>110788636.17</v>
      </c>
      <c r="L6440" s="5">
        <v>4525001</v>
      </c>
      <c r="M6440" s="6">
        <v>24.483671090000001</v>
      </c>
      <c r="AB6440" s="8" t="s">
        <v>7735</v>
      </c>
    </row>
    <row r="6441" spans="1:28" x14ac:dyDescent="0.35">
      <c r="A6441" t="s">
        <v>4236</v>
      </c>
      <c r="B6441" t="s">
        <v>10909</v>
      </c>
      <c r="C6441" t="s">
        <v>10909</v>
      </c>
      <c r="G6441" s="1">
        <v>-4468.4626203710013</v>
      </c>
      <c r="H6441" s="1">
        <v>1.6356310267505701E-3</v>
      </c>
      <c r="K6441" s="4">
        <v>110788636.17</v>
      </c>
      <c r="L6441" s="5">
        <v>4525001</v>
      </c>
      <c r="M6441" s="6">
        <v>24.483671090000001</v>
      </c>
      <c r="AB6441" s="8" t="s">
        <v>7735</v>
      </c>
    </row>
    <row r="6442" spans="1:28" x14ac:dyDescent="0.35">
      <c r="A6442" t="s">
        <v>4236</v>
      </c>
      <c r="B6442" t="s">
        <v>10910</v>
      </c>
      <c r="C6442" t="s">
        <v>10910</v>
      </c>
      <c r="G6442" s="1">
        <v>-5379.3252747214374</v>
      </c>
      <c r="H6442" s="1">
        <v>6.4002949954995703E-4</v>
      </c>
      <c r="K6442" s="4">
        <v>110788636.17</v>
      </c>
      <c r="L6442" s="5">
        <v>4525001</v>
      </c>
      <c r="M6442" s="6">
        <v>24.483671090000001</v>
      </c>
      <c r="AB6442" s="8" t="s">
        <v>7735</v>
      </c>
    </row>
    <row r="6443" spans="1:28" x14ac:dyDescent="0.35">
      <c r="A6443" t="s">
        <v>4236</v>
      </c>
      <c r="B6443" t="s">
        <v>10911</v>
      </c>
      <c r="C6443" t="s">
        <v>10911</v>
      </c>
      <c r="G6443" s="1">
        <v>-4385.6368601909562</v>
      </c>
      <c r="H6443" s="1">
        <v>1.8181777167643801E-3</v>
      </c>
      <c r="K6443" s="4">
        <v>110788636.17</v>
      </c>
      <c r="L6443" s="5">
        <v>4525001</v>
      </c>
      <c r="M6443" s="6">
        <v>24.483671090000001</v>
      </c>
      <c r="AB6443" s="8" t="s">
        <v>7735</v>
      </c>
    </row>
    <row r="6444" spans="1:28" x14ac:dyDescent="0.35">
      <c r="A6444" t="s">
        <v>4236</v>
      </c>
      <c r="B6444" t="s">
        <v>10912</v>
      </c>
      <c r="C6444" t="s">
        <v>10912</v>
      </c>
      <c r="G6444" s="1">
        <v>-5573.4534335358812</v>
      </c>
      <c r="H6444" s="1">
        <v>1.0064859492032699E-3</v>
      </c>
      <c r="K6444" s="4">
        <v>110788636.17</v>
      </c>
      <c r="L6444" s="5">
        <v>4525001</v>
      </c>
      <c r="M6444" s="6">
        <v>24.483671090000001</v>
      </c>
      <c r="AB6444" s="8" t="s">
        <v>7735</v>
      </c>
    </row>
    <row r="6445" spans="1:28" x14ac:dyDescent="0.35">
      <c r="A6445" t="s">
        <v>4236</v>
      </c>
      <c r="B6445" t="s">
        <v>10913</v>
      </c>
      <c r="C6445" t="s">
        <v>10913</v>
      </c>
      <c r="G6445" s="1">
        <v>-4775.7568874811595</v>
      </c>
      <c r="H6445" s="1">
        <v>1.5798800804969E-3</v>
      </c>
      <c r="K6445" s="4">
        <v>110788636.17</v>
      </c>
      <c r="L6445" s="5">
        <v>4525001</v>
      </c>
      <c r="M6445" s="6">
        <v>24.483671090000001</v>
      </c>
      <c r="AB6445" s="8" t="s">
        <v>7735</v>
      </c>
    </row>
    <row r="6446" spans="1:28" x14ac:dyDescent="0.35">
      <c r="A6446" t="s">
        <v>4236</v>
      </c>
      <c r="B6446" t="s">
        <v>10914</v>
      </c>
      <c r="C6446" t="s">
        <v>10914</v>
      </c>
      <c r="G6446" s="1">
        <v>-4283.6212898819731</v>
      </c>
      <c r="H6446" s="1">
        <v>2.0467654708861702E-3</v>
      </c>
      <c r="K6446" s="4">
        <v>110788636.17</v>
      </c>
      <c r="L6446" s="5">
        <v>4525001</v>
      </c>
      <c r="M6446" s="6">
        <v>24.483671090000001</v>
      </c>
      <c r="AB6446" s="8" t="s">
        <v>7735</v>
      </c>
    </row>
    <row r="6447" spans="1:28" x14ac:dyDescent="0.35">
      <c r="A6447" t="s">
        <v>4236</v>
      </c>
      <c r="B6447" t="s">
        <v>10915</v>
      </c>
      <c r="C6447" t="s">
        <v>10915</v>
      </c>
      <c r="G6447" s="1">
        <v>-5378.6147374602915</v>
      </c>
      <c r="H6447" s="1">
        <v>5.9828426635808796E-4</v>
      </c>
      <c r="K6447" s="4">
        <v>110788636.17</v>
      </c>
      <c r="L6447" s="5">
        <v>4525001</v>
      </c>
      <c r="M6447" s="6">
        <v>24.483671090000001</v>
      </c>
      <c r="AB6447" s="8" t="s">
        <v>7735</v>
      </c>
    </row>
    <row r="6448" spans="1:28" x14ac:dyDescent="0.35">
      <c r="A6448" t="s">
        <v>4236</v>
      </c>
      <c r="B6448" t="s">
        <v>10916</v>
      </c>
      <c r="C6448" t="s">
        <v>10916</v>
      </c>
      <c r="G6448" s="1">
        <v>-5349.3860634013499</v>
      </c>
      <c r="H6448" s="1">
        <v>1.5249256767096301E-3</v>
      </c>
      <c r="K6448" s="4">
        <v>110788636.17</v>
      </c>
      <c r="L6448" s="5">
        <v>4525001</v>
      </c>
      <c r="M6448" s="6">
        <v>24.483671090000001</v>
      </c>
      <c r="AB6448" s="8" t="s">
        <v>7735</v>
      </c>
    </row>
    <row r="6449" spans="1:28" x14ac:dyDescent="0.35">
      <c r="A6449" t="s">
        <v>4236</v>
      </c>
      <c r="B6449" t="s">
        <v>10917</v>
      </c>
      <c r="C6449" t="s">
        <v>10917</v>
      </c>
      <c r="G6449" s="1">
        <v>-5528.6520839390796</v>
      </c>
      <c r="H6449" s="1">
        <v>1.2303826409958E-3</v>
      </c>
      <c r="K6449" s="4">
        <v>110788636.17</v>
      </c>
      <c r="L6449" s="5">
        <v>4525001</v>
      </c>
      <c r="M6449" s="6">
        <v>24.483671090000001</v>
      </c>
      <c r="AB6449" s="8" t="s">
        <v>7735</v>
      </c>
    </row>
    <row r="6450" spans="1:28" x14ac:dyDescent="0.35">
      <c r="A6450" t="s">
        <v>4236</v>
      </c>
      <c r="B6450" t="s">
        <v>10918</v>
      </c>
      <c r="C6450" t="s">
        <v>10918</v>
      </c>
      <c r="G6450" s="1">
        <v>-5190.1653495520177</v>
      </c>
      <c r="H6450" s="1">
        <v>2.01240842038844E-4</v>
      </c>
      <c r="K6450" s="4">
        <v>110788636.17</v>
      </c>
      <c r="L6450" s="5">
        <v>4525001</v>
      </c>
      <c r="M6450" s="6">
        <v>24.483671090000001</v>
      </c>
      <c r="AB6450" s="8" t="s">
        <v>7735</v>
      </c>
    </row>
    <row r="6451" spans="1:28" x14ac:dyDescent="0.35">
      <c r="A6451" t="s">
        <v>4236</v>
      </c>
      <c r="B6451" t="s">
        <v>10919</v>
      </c>
      <c r="C6451" t="s">
        <v>10919</v>
      </c>
      <c r="G6451" s="1">
        <v>-5537.0175408575042</v>
      </c>
      <c r="H6451" s="1">
        <v>5.2633924400849897E-4</v>
      </c>
      <c r="K6451" s="4">
        <v>110788636.17</v>
      </c>
      <c r="L6451" s="5">
        <v>4525001</v>
      </c>
      <c r="M6451" s="6">
        <v>24.483671090000001</v>
      </c>
      <c r="AB6451" s="8" t="s">
        <v>7735</v>
      </c>
    </row>
    <row r="6452" spans="1:28" x14ac:dyDescent="0.35">
      <c r="A6452" t="s">
        <v>4236</v>
      </c>
      <c r="B6452" t="s">
        <v>10920</v>
      </c>
      <c r="C6452" t="s">
        <v>10920</v>
      </c>
      <c r="G6452" s="1">
        <v>-5331.609127405628</v>
      </c>
      <c r="H6452" s="1">
        <v>4.1398729071443299E-4</v>
      </c>
      <c r="K6452" s="4">
        <v>110788636.17</v>
      </c>
      <c r="L6452" s="5">
        <v>4525001</v>
      </c>
      <c r="M6452" s="6">
        <v>24.483671090000001</v>
      </c>
      <c r="AB6452" s="8" t="s">
        <v>7735</v>
      </c>
    </row>
    <row r="6453" spans="1:28" x14ac:dyDescent="0.35">
      <c r="A6453" t="s">
        <v>4236</v>
      </c>
      <c r="B6453" t="s">
        <v>10921</v>
      </c>
      <c r="C6453" t="s">
        <v>10921</v>
      </c>
      <c r="G6453" s="1">
        <v>-5240.3437823820323</v>
      </c>
      <c r="H6453" s="1">
        <v>3.0670691684902E-4</v>
      </c>
      <c r="K6453" s="4">
        <v>110788636.17</v>
      </c>
      <c r="L6453" s="5">
        <v>4525001</v>
      </c>
      <c r="M6453" s="6">
        <v>24.483671090000001</v>
      </c>
      <c r="AB6453" s="8" t="s">
        <v>7735</v>
      </c>
    </row>
    <row r="6454" spans="1:28" x14ac:dyDescent="0.35">
      <c r="A6454" t="s">
        <v>4236</v>
      </c>
      <c r="B6454" t="s">
        <v>10922</v>
      </c>
      <c r="C6454" t="s">
        <v>10922</v>
      </c>
      <c r="G6454" s="1">
        <v>-5067.0821555721259</v>
      </c>
      <c r="H6454" s="1">
        <v>1.4306499359521699E-4</v>
      </c>
      <c r="K6454" s="4">
        <v>110788636.17</v>
      </c>
      <c r="L6454" s="5">
        <v>4525001</v>
      </c>
      <c r="M6454" s="6">
        <v>24.483671090000001</v>
      </c>
      <c r="AB6454" s="8" t="s">
        <v>7735</v>
      </c>
    </row>
    <row r="6455" spans="1:28" x14ac:dyDescent="0.35">
      <c r="A6455" t="s">
        <v>4236</v>
      </c>
      <c r="B6455" t="s">
        <v>10923</v>
      </c>
      <c r="C6455" t="s">
        <v>10923</v>
      </c>
      <c r="G6455" s="1">
        <v>-5395.3680161506472</v>
      </c>
      <c r="H6455" s="1">
        <v>1.2399857539812E-3</v>
      </c>
      <c r="K6455" s="4">
        <v>110788636.17</v>
      </c>
      <c r="L6455" s="5">
        <v>4525001</v>
      </c>
      <c r="M6455" s="6">
        <v>24.483671090000001</v>
      </c>
      <c r="AB6455" s="8" t="s">
        <v>7735</v>
      </c>
    </row>
    <row r="6456" spans="1:28" x14ac:dyDescent="0.35">
      <c r="A6456" t="s">
        <v>4236</v>
      </c>
      <c r="B6456" t="s">
        <v>10924</v>
      </c>
      <c r="C6456" t="s">
        <v>10924</v>
      </c>
      <c r="G6456" s="1">
        <v>-4432.1264563429659</v>
      </c>
      <c r="H6456" s="1">
        <v>2.2004385670974002E-3</v>
      </c>
      <c r="K6456" s="4">
        <v>110788636.17</v>
      </c>
      <c r="L6456" s="5">
        <v>4525001</v>
      </c>
      <c r="M6456" s="6">
        <v>24.483671090000001</v>
      </c>
      <c r="AB6456" s="8" t="s">
        <v>7735</v>
      </c>
    </row>
    <row r="6457" spans="1:28" x14ac:dyDescent="0.35">
      <c r="A6457" t="s">
        <v>4236</v>
      </c>
      <c r="B6457" t="s">
        <v>10925</v>
      </c>
      <c r="C6457" t="s">
        <v>10925</v>
      </c>
      <c r="G6457" s="1">
        <v>-4351.1059369786208</v>
      </c>
      <c r="H6457" s="1">
        <v>2.3995143376444399E-3</v>
      </c>
      <c r="K6457" s="4">
        <v>110788636.17</v>
      </c>
      <c r="L6457" s="5">
        <v>4525001</v>
      </c>
      <c r="M6457" s="6">
        <v>24.483671090000001</v>
      </c>
      <c r="AB6457" s="8" t="s">
        <v>7735</v>
      </c>
    </row>
    <row r="6458" spans="1:28" x14ac:dyDescent="0.35">
      <c r="A6458" t="s">
        <v>4236</v>
      </c>
      <c r="B6458" t="s">
        <v>10926</v>
      </c>
      <c r="C6458" t="s">
        <v>10926</v>
      </c>
      <c r="G6458" s="1">
        <v>-4250.3256702873532</v>
      </c>
      <c r="H6458" s="1">
        <v>2.6652651290152399E-3</v>
      </c>
      <c r="K6458" s="4">
        <v>110788636.17</v>
      </c>
      <c r="L6458" s="5">
        <v>4525001</v>
      </c>
      <c r="M6458" s="6">
        <v>24.483671090000001</v>
      </c>
      <c r="AB6458" s="8" t="s">
        <v>7735</v>
      </c>
    </row>
    <row r="6459" spans="1:28" x14ac:dyDescent="0.35">
      <c r="A6459" t="s">
        <v>4236</v>
      </c>
      <c r="B6459" t="s">
        <v>10927</v>
      </c>
      <c r="C6459" t="s">
        <v>10927</v>
      </c>
      <c r="G6459" s="1">
        <v>-5325.0592740323073</v>
      </c>
      <c r="H6459" s="1">
        <v>1.06705366487755E-3</v>
      </c>
      <c r="K6459" s="4">
        <v>110788636.17</v>
      </c>
      <c r="L6459" s="5">
        <v>4525001</v>
      </c>
      <c r="M6459" s="6">
        <v>24.483671090000001</v>
      </c>
      <c r="AB6459" s="8" t="s">
        <v>7735</v>
      </c>
    </row>
    <row r="6460" spans="1:28" x14ac:dyDescent="0.35">
      <c r="A6460" t="s">
        <v>4236</v>
      </c>
      <c r="B6460" t="s">
        <v>10928</v>
      </c>
      <c r="C6460" t="s">
        <v>10928</v>
      </c>
      <c r="G6460" s="1">
        <v>-4732.3539158506765</v>
      </c>
      <c r="H6460" s="1">
        <v>2.21830003290029E-3</v>
      </c>
      <c r="K6460" s="4">
        <v>110788636.17</v>
      </c>
      <c r="L6460" s="5">
        <v>4525001</v>
      </c>
      <c r="M6460" s="6">
        <v>24.483671090000001</v>
      </c>
      <c r="AB6460" s="8" t="s">
        <v>7735</v>
      </c>
    </row>
    <row r="6461" spans="1:28" x14ac:dyDescent="0.35">
      <c r="A6461" t="s">
        <v>4236</v>
      </c>
      <c r="B6461" t="s">
        <v>10929</v>
      </c>
      <c r="C6461" t="s">
        <v>10929</v>
      </c>
      <c r="G6461" s="1">
        <v>-5514.6839873310601</v>
      </c>
      <c r="H6461" s="1">
        <v>1.5949614842247601E-3</v>
      </c>
      <c r="K6461" s="4">
        <v>110788636.17</v>
      </c>
      <c r="L6461" s="5">
        <v>4525001</v>
      </c>
      <c r="M6461" s="6">
        <v>24.483671090000001</v>
      </c>
      <c r="AB6461" s="8" t="s">
        <v>7735</v>
      </c>
    </row>
    <row r="6462" spans="1:28" x14ac:dyDescent="0.35">
      <c r="A6462" t="s">
        <v>4236</v>
      </c>
      <c r="B6462" t="s">
        <v>10930</v>
      </c>
      <c r="C6462" t="s">
        <v>10930</v>
      </c>
      <c r="G6462" s="1">
        <v>-5324.3559045874817</v>
      </c>
      <c r="H6462" s="1">
        <v>1.02194696764699E-3</v>
      </c>
      <c r="K6462" s="4">
        <v>110788636.17</v>
      </c>
      <c r="L6462" s="5">
        <v>4525001</v>
      </c>
      <c r="M6462" s="6">
        <v>24.483671090000001</v>
      </c>
      <c r="AB6462" s="8" t="s">
        <v>7735</v>
      </c>
    </row>
    <row r="6463" spans="1:28" x14ac:dyDescent="0.35">
      <c r="A6463" t="s">
        <v>4236</v>
      </c>
      <c r="B6463" t="s">
        <v>10931</v>
      </c>
      <c r="C6463" t="s">
        <v>10931</v>
      </c>
      <c r="G6463" s="1">
        <v>-5294.7734533378416</v>
      </c>
      <c r="H6463" s="1">
        <v>2.2572984781264399E-3</v>
      </c>
      <c r="K6463" s="4">
        <v>110788636.17</v>
      </c>
      <c r="L6463" s="5">
        <v>4525001</v>
      </c>
      <c r="M6463" s="6">
        <v>24.483671090000001</v>
      </c>
      <c r="AB6463" s="8" t="s">
        <v>7735</v>
      </c>
    </row>
    <row r="6464" spans="1:28" x14ac:dyDescent="0.35">
      <c r="A6464" t="s">
        <v>4236</v>
      </c>
      <c r="B6464" t="s">
        <v>10932</v>
      </c>
      <c r="C6464" t="s">
        <v>10932</v>
      </c>
      <c r="G6464" s="1">
        <v>-5139.1861419807237</v>
      </c>
      <c r="H6464" s="1">
        <v>4.4060172002561399E-4</v>
      </c>
      <c r="K6464" s="4">
        <v>110788636.17</v>
      </c>
      <c r="L6464" s="5">
        <v>4525001</v>
      </c>
      <c r="M6464" s="6">
        <v>24.483671090000001</v>
      </c>
      <c r="AB6464" s="8" t="s">
        <v>7735</v>
      </c>
    </row>
    <row r="6465" spans="1:28" x14ac:dyDescent="0.35">
      <c r="A6465" t="s">
        <v>4236</v>
      </c>
      <c r="B6465" t="s">
        <v>10933</v>
      </c>
      <c r="C6465" t="s">
        <v>10933</v>
      </c>
      <c r="G6465" s="1">
        <v>-5470.3550469032698</v>
      </c>
      <c r="H6465" s="1">
        <v>1.9064084078541899E-3</v>
      </c>
      <c r="K6465" s="4">
        <v>110788636.17</v>
      </c>
      <c r="L6465" s="5">
        <v>4525001</v>
      </c>
      <c r="M6465" s="6">
        <v>24.483671090000001</v>
      </c>
      <c r="AB6465" s="8" t="s">
        <v>7735</v>
      </c>
    </row>
    <row r="6466" spans="1:28" x14ac:dyDescent="0.35">
      <c r="A6466" t="s">
        <v>4236</v>
      </c>
      <c r="B6466" t="s">
        <v>10934</v>
      </c>
      <c r="C6466" t="s">
        <v>10934</v>
      </c>
      <c r="G6466" s="1">
        <v>-5188.6668378485574</v>
      </c>
      <c r="H6466" s="1">
        <v>6.1047845128547602E-4</v>
      </c>
      <c r="K6466" s="4">
        <v>110788636.17</v>
      </c>
      <c r="L6466" s="5">
        <v>4525001</v>
      </c>
      <c r="M6466" s="6">
        <v>24.483671090000001</v>
      </c>
      <c r="AB6466" s="8" t="s">
        <v>7735</v>
      </c>
    </row>
    <row r="6467" spans="1:28" x14ac:dyDescent="0.35">
      <c r="A6467" t="s">
        <v>4236</v>
      </c>
      <c r="B6467" t="s">
        <v>10935</v>
      </c>
      <c r="C6467" t="s">
        <v>10935</v>
      </c>
      <c r="G6467" s="1">
        <v>-5278.1747970166298</v>
      </c>
      <c r="H6467" s="1">
        <v>7.7613378973907701E-4</v>
      </c>
      <c r="K6467" s="4">
        <v>110788636.17</v>
      </c>
      <c r="L6467" s="5">
        <v>4525001</v>
      </c>
      <c r="M6467" s="6">
        <v>24.483671090000001</v>
      </c>
      <c r="AB6467" s="8" t="s">
        <v>7735</v>
      </c>
    </row>
    <row r="6468" spans="1:28" x14ac:dyDescent="0.35">
      <c r="A6468" t="s">
        <v>4236</v>
      </c>
      <c r="B6468" t="s">
        <v>10936</v>
      </c>
      <c r="C6468" t="s">
        <v>10936</v>
      </c>
      <c r="G6468" s="1">
        <v>-5479.2536237440318</v>
      </c>
      <c r="H6468" s="1">
        <v>9.5519200458817402E-4</v>
      </c>
      <c r="K6468" s="4">
        <v>110788636.17</v>
      </c>
      <c r="L6468" s="5">
        <v>4525001</v>
      </c>
      <c r="M6468" s="6">
        <v>24.483671090000001</v>
      </c>
      <c r="AB6468" s="8" t="s">
        <v>7735</v>
      </c>
    </row>
    <row r="6469" spans="1:28" x14ac:dyDescent="0.35">
      <c r="A6469" t="s">
        <v>4236</v>
      </c>
      <c r="B6469" t="s">
        <v>10937</v>
      </c>
      <c r="C6469" t="s">
        <v>10937</v>
      </c>
      <c r="G6469" s="1">
        <v>-4396.2317087473457</v>
      </c>
      <c r="H6469" s="1">
        <v>2.9264816055355899E-3</v>
      </c>
      <c r="K6469" s="4">
        <v>110788636.17</v>
      </c>
      <c r="L6469" s="5">
        <v>4525001</v>
      </c>
      <c r="M6469" s="6">
        <v>24.483671090000001</v>
      </c>
      <c r="AB6469" s="8" t="s">
        <v>7735</v>
      </c>
    </row>
    <row r="6470" spans="1:28" x14ac:dyDescent="0.35">
      <c r="A6470" t="s">
        <v>4236</v>
      </c>
      <c r="B6470" t="s">
        <v>10938</v>
      </c>
      <c r="C6470" t="s">
        <v>10938</v>
      </c>
      <c r="G6470" s="1">
        <v>-4316.9812400607252</v>
      </c>
      <c r="H6470" s="1">
        <v>3.1345234486234801E-3</v>
      </c>
      <c r="K6470" s="4">
        <v>110788636.17</v>
      </c>
      <c r="L6470" s="5">
        <v>4525001</v>
      </c>
      <c r="M6470" s="6">
        <v>24.483671090000001</v>
      </c>
      <c r="AB6470" s="8" t="s">
        <v>7735</v>
      </c>
    </row>
    <row r="6471" spans="1:28" x14ac:dyDescent="0.35">
      <c r="A6471" t="s">
        <v>4236</v>
      </c>
      <c r="B6471" t="s">
        <v>10939</v>
      </c>
      <c r="C6471" t="s">
        <v>10939</v>
      </c>
      <c r="G6471" s="1">
        <v>-4217.4167463415242</v>
      </c>
      <c r="H6471" s="1">
        <v>3.4388917975964901E-3</v>
      </c>
      <c r="K6471" s="4">
        <v>110788636.17</v>
      </c>
      <c r="L6471" s="5">
        <v>4525001</v>
      </c>
      <c r="M6471" s="6">
        <v>24.483671090000001</v>
      </c>
      <c r="AB6471" s="8" t="s">
        <v>7735</v>
      </c>
    </row>
    <row r="6472" spans="1:28" x14ac:dyDescent="0.35">
      <c r="A6472" t="s">
        <v>4236</v>
      </c>
      <c r="B6472" t="s">
        <v>10940</v>
      </c>
      <c r="C6472" t="s">
        <v>10940</v>
      </c>
      <c r="G6472" s="1">
        <v>-5340.2859700760318</v>
      </c>
      <c r="H6472" s="1">
        <v>1.9465700660703099E-3</v>
      </c>
      <c r="K6472" s="4">
        <v>110788636.17</v>
      </c>
      <c r="L6472" s="5">
        <v>4525001</v>
      </c>
      <c r="M6472" s="6">
        <v>24.483671090000001</v>
      </c>
      <c r="AB6472" s="8" t="s">
        <v>7735</v>
      </c>
    </row>
    <row r="6473" spans="1:28" x14ac:dyDescent="0.35">
      <c r="A6473" t="s">
        <v>4236</v>
      </c>
      <c r="B6473" t="s">
        <v>10941</v>
      </c>
      <c r="C6473" t="s">
        <v>10941</v>
      </c>
      <c r="G6473" s="1">
        <v>-4689.5399482055118</v>
      </c>
      <c r="H6473" s="1">
        <v>3.0712591337234202E-3</v>
      </c>
      <c r="K6473" s="4">
        <v>110788636.17</v>
      </c>
      <c r="L6473" s="5">
        <v>4525001</v>
      </c>
      <c r="M6473" s="6">
        <v>24.483671090000001</v>
      </c>
      <c r="AB6473" s="8" t="s">
        <v>7735</v>
      </c>
    </row>
    <row r="6474" spans="1:28" x14ac:dyDescent="0.35">
      <c r="A6474" t="s">
        <v>4236</v>
      </c>
      <c r="B6474" t="s">
        <v>10942</v>
      </c>
      <c r="C6474" t="s">
        <v>10942</v>
      </c>
      <c r="G6474" s="1">
        <v>-5271.6102941635763</v>
      </c>
      <c r="H6474" s="1">
        <v>1.7297217280046199E-3</v>
      </c>
      <c r="K6474" s="4">
        <v>110788636.17</v>
      </c>
      <c r="L6474" s="5">
        <v>4525001</v>
      </c>
      <c r="M6474" s="6">
        <v>24.483671090000001</v>
      </c>
      <c r="AB6474" s="8" t="s">
        <v>7735</v>
      </c>
    </row>
    <row r="6475" spans="1:28" x14ac:dyDescent="0.35">
      <c r="A6475" t="s">
        <v>4236</v>
      </c>
      <c r="B6475" t="s">
        <v>10943</v>
      </c>
      <c r="C6475" t="s">
        <v>10943</v>
      </c>
      <c r="G6475" s="1">
        <v>-5270.9139846174949</v>
      </c>
      <c r="H6475" s="1">
        <v>1.69023949064137E-3</v>
      </c>
      <c r="K6475" s="4">
        <v>110788636.17</v>
      </c>
      <c r="L6475" s="5">
        <v>4525001</v>
      </c>
      <c r="M6475" s="6">
        <v>24.483671090000001</v>
      </c>
      <c r="AB6475" s="8" t="s">
        <v>7735</v>
      </c>
    </row>
    <row r="6476" spans="1:28" x14ac:dyDescent="0.35">
      <c r="A6476" t="s">
        <v>4236</v>
      </c>
      <c r="B6476" t="s">
        <v>10944</v>
      </c>
      <c r="C6476" t="s">
        <v>10944</v>
      </c>
      <c r="G6476" s="1">
        <v>-4283.256422468583</v>
      </c>
      <c r="H6476" s="1">
        <v>4.0518694382988604E-3</v>
      </c>
      <c r="K6476" s="4">
        <v>110788636.17</v>
      </c>
      <c r="L6476" s="5">
        <v>4525001</v>
      </c>
      <c r="M6476" s="6">
        <v>24.483671090000001</v>
      </c>
      <c r="AB6476" s="8" t="s">
        <v>7735</v>
      </c>
    </row>
    <row r="6477" spans="1:28" x14ac:dyDescent="0.35">
      <c r="A6477" t="s">
        <v>4236</v>
      </c>
      <c r="B6477" t="s">
        <v>10945</v>
      </c>
      <c r="C6477" t="s">
        <v>10945</v>
      </c>
      <c r="G6477" s="1">
        <v>-4360.7712565840411</v>
      </c>
      <c r="H6477" s="1">
        <v>3.8468960505866402E-3</v>
      </c>
      <c r="K6477" s="4">
        <v>110788636.17</v>
      </c>
      <c r="L6477" s="5">
        <v>4525001</v>
      </c>
      <c r="M6477" s="6">
        <v>24.483671090000001</v>
      </c>
      <c r="AB6477" s="8" t="s">
        <v>7735</v>
      </c>
    </row>
    <row r="6478" spans="1:28" x14ac:dyDescent="0.35">
      <c r="A6478" t="s">
        <v>4236</v>
      </c>
      <c r="B6478" t="s">
        <v>10946</v>
      </c>
      <c r="C6478" t="s">
        <v>10946</v>
      </c>
      <c r="G6478" s="1">
        <v>-5422.3889312663387</v>
      </c>
      <c r="H6478" s="1">
        <v>1.6513613956139601E-3</v>
      </c>
      <c r="K6478" s="4">
        <v>110788636.17</v>
      </c>
      <c r="L6478" s="5">
        <v>4525001</v>
      </c>
      <c r="M6478" s="6">
        <v>24.483671090000001</v>
      </c>
      <c r="AB6478" s="8" t="s">
        <v>7735</v>
      </c>
    </row>
    <row r="6479" spans="1:28" x14ac:dyDescent="0.35">
      <c r="A6479" t="s">
        <v>4236</v>
      </c>
      <c r="B6479" t="s">
        <v>10947</v>
      </c>
      <c r="C6479" t="s">
        <v>10947</v>
      </c>
      <c r="G6479" s="1">
        <v>-4184.8885530284751</v>
      </c>
      <c r="H6479" s="1">
        <v>4.3934591574580403E-3</v>
      </c>
      <c r="K6479" s="4">
        <v>110788636.17</v>
      </c>
      <c r="L6479" s="5">
        <v>4525001</v>
      </c>
      <c r="M6479" s="6">
        <v>24.483671090000001</v>
      </c>
      <c r="AB6479" s="8" t="s">
        <v>7735</v>
      </c>
    </row>
    <row r="6480" spans="1:28" x14ac:dyDescent="0.35">
      <c r="A6480" t="s">
        <v>4236</v>
      </c>
      <c r="B6480" t="s">
        <v>10948</v>
      </c>
      <c r="C6480" t="s">
        <v>10948</v>
      </c>
      <c r="G6480" s="1">
        <v>-4647.3043750463203</v>
      </c>
      <c r="H6480" s="1">
        <v>4.1870637940475703E-3</v>
      </c>
      <c r="K6480" s="4">
        <v>110788636.17</v>
      </c>
      <c r="L6480" s="5">
        <v>4525001</v>
      </c>
      <c r="M6480" s="6">
        <v>24.483671090000001</v>
      </c>
      <c r="AB6480" s="8" t="s">
        <v>7735</v>
      </c>
    </row>
    <row r="6481" spans="1:28" x14ac:dyDescent="0.35">
      <c r="A6481" t="s">
        <v>4236</v>
      </c>
      <c r="B6481" t="s">
        <v>10949</v>
      </c>
      <c r="C6481" t="s">
        <v>10949</v>
      </c>
      <c r="G6481" s="1">
        <v>-4325.7381218723176</v>
      </c>
      <c r="H6481" s="1">
        <v>4.9924039966899297E-3</v>
      </c>
      <c r="K6481" s="4">
        <v>110788636.17</v>
      </c>
      <c r="L6481" s="5">
        <v>4525001</v>
      </c>
      <c r="M6481" s="6">
        <v>24.483671090000001</v>
      </c>
      <c r="AB6481" s="8" t="s">
        <v>7735</v>
      </c>
    </row>
    <row r="6482" spans="1:28" x14ac:dyDescent="0.35">
      <c r="A6482" t="s">
        <v>4236</v>
      </c>
      <c r="B6482" t="s">
        <v>10950</v>
      </c>
      <c r="C6482" t="s">
        <v>10950</v>
      </c>
      <c r="G6482" s="1">
        <v>-4152.7352399077063</v>
      </c>
      <c r="H6482" s="1">
        <v>5.5519268175438499E-3</v>
      </c>
      <c r="K6482" s="4">
        <v>110788636.17</v>
      </c>
      <c r="L6482" s="5">
        <v>4525001</v>
      </c>
      <c r="M6482" s="6">
        <v>24.483671090000001</v>
      </c>
      <c r="AB6482" s="8" t="s">
        <v>7735</v>
      </c>
    </row>
    <row r="6483" spans="1:28" x14ac:dyDescent="0.35">
      <c r="A6483" t="s">
        <v>4236</v>
      </c>
      <c r="B6483" t="s">
        <v>10951</v>
      </c>
      <c r="C6483" t="s">
        <v>10951</v>
      </c>
      <c r="G6483" s="1">
        <v>-4605.63682468345</v>
      </c>
      <c r="H6483" s="1">
        <v>5.60729219415005E-3</v>
      </c>
      <c r="K6483" s="4">
        <v>110788636.17</v>
      </c>
      <c r="L6483" s="5">
        <v>4525001</v>
      </c>
      <c r="M6483" s="6">
        <v>24.483671090000001</v>
      </c>
      <c r="AB6483" s="8" t="s">
        <v>7735</v>
      </c>
    </row>
    <row r="6484" spans="1:28" x14ac:dyDescent="0.35">
      <c r="A6484" t="s">
        <v>4236</v>
      </c>
      <c r="B6484" t="s">
        <v>10952</v>
      </c>
      <c r="C6484" t="s">
        <v>10952</v>
      </c>
      <c r="G6484" s="1">
        <v>-4291.1254662177271</v>
      </c>
      <c r="H6484" s="1">
        <v>6.39151773643277E-3</v>
      </c>
      <c r="K6484" s="4">
        <v>110788636.17</v>
      </c>
      <c r="L6484" s="5">
        <v>4525001</v>
      </c>
      <c r="M6484" s="6">
        <v>24.483671090000001</v>
      </c>
      <c r="AB6484" s="8" t="s">
        <v>7735</v>
      </c>
    </row>
    <row r="6485" spans="1:28" x14ac:dyDescent="0.35">
      <c r="A6485" t="s">
        <v>4236</v>
      </c>
      <c r="B6485" t="s">
        <v>10953</v>
      </c>
      <c r="C6485" t="s">
        <v>10953</v>
      </c>
      <c r="G6485" s="1">
        <v>-4120.9510684834386</v>
      </c>
      <c r="H6485" s="1">
        <v>6.9359039408006702E-3</v>
      </c>
      <c r="K6485" s="4">
        <v>110788636.17</v>
      </c>
      <c r="L6485" s="5">
        <v>4525001</v>
      </c>
      <c r="M6485" s="6">
        <v>24.483671090000001</v>
      </c>
      <c r="AB6485" s="8" t="s">
        <v>7735</v>
      </c>
    </row>
    <row r="6486" spans="1:28" x14ac:dyDescent="0.35">
      <c r="A6486" t="s">
        <v>4236</v>
      </c>
      <c r="B6486" t="s">
        <v>10954</v>
      </c>
      <c r="C6486" t="s">
        <v>10954</v>
      </c>
      <c r="G6486" s="1">
        <v>-4089.5304096440273</v>
      </c>
      <c r="H6486" s="1">
        <v>8.5596103996301992E-3</v>
      </c>
      <c r="K6486" s="4">
        <v>110788636.17</v>
      </c>
      <c r="L6486" s="5">
        <v>4525001</v>
      </c>
      <c r="M6486" s="6">
        <v>24.483671090000001</v>
      </c>
      <c r="AB6486" s="8" t="s">
        <v>7735</v>
      </c>
    </row>
    <row r="6487" spans="1:28" x14ac:dyDescent="0.35">
      <c r="A6487" t="s">
        <v>4236</v>
      </c>
      <c r="B6487" t="s">
        <v>10955</v>
      </c>
      <c r="C6487" t="s">
        <v>10955</v>
      </c>
      <c r="G6487" s="1">
        <v>-3989.0599277520259</v>
      </c>
      <c r="H6487" s="1">
        <v>0.5952615</v>
      </c>
      <c r="K6487" s="4">
        <v>110788636.17</v>
      </c>
      <c r="L6487" s="5">
        <v>4525001</v>
      </c>
      <c r="M6487" s="6">
        <v>24.483671090000001</v>
      </c>
      <c r="AB6487" s="8" t="s">
        <v>7735</v>
      </c>
    </row>
    <row r="6488" spans="1:28" x14ac:dyDescent="0.35">
      <c r="A6488" t="s">
        <v>4236</v>
      </c>
      <c r="B6488" t="s">
        <v>10956</v>
      </c>
      <c r="C6488" t="s">
        <v>10956</v>
      </c>
      <c r="G6488" s="1">
        <v>-3947.7769283738403</v>
      </c>
      <c r="H6488" s="1">
        <v>0.59805049999999904</v>
      </c>
      <c r="K6488" s="4">
        <v>110788636.17</v>
      </c>
      <c r="L6488" s="5">
        <v>4525001</v>
      </c>
      <c r="M6488" s="6">
        <v>24.483671090000001</v>
      </c>
      <c r="AB6488" s="8" t="s">
        <v>7735</v>
      </c>
    </row>
    <row r="6489" spans="1:28" x14ac:dyDescent="0.35">
      <c r="A6489" t="s">
        <v>4236</v>
      </c>
      <c r="B6489" t="s">
        <v>10957</v>
      </c>
      <c r="C6489" t="s">
        <v>10957</v>
      </c>
      <c r="G6489" s="1">
        <v>-3958.995891728528</v>
      </c>
      <c r="H6489" s="1">
        <v>0.59915600000000002</v>
      </c>
      <c r="K6489" s="4">
        <v>110788636.17</v>
      </c>
      <c r="L6489" s="5">
        <v>4525001</v>
      </c>
      <c r="M6489" s="6">
        <v>24.483671090000001</v>
      </c>
      <c r="AB6489" s="8" t="s">
        <v>7735</v>
      </c>
    </row>
    <row r="6490" spans="1:28" x14ac:dyDescent="0.35">
      <c r="A6490" t="s">
        <v>4236</v>
      </c>
      <c r="B6490" t="s">
        <v>10958</v>
      </c>
      <c r="C6490" t="s">
        <v>10958</v>
      </c>
      <c r="G6490" s="1">
        <v>-3960.8871006624577</v>
      </c>
      <c r="H6490" s="1">
        <v>0.59997049999999996</v>
      </c>
      <c r="K6490" s="4">
        <v>110788636.17</v>
      </c>
      <c r="L6490" s="5">
        <v>4525001</v>
      </c>
      <c r="M6490" s="6">
        <v>24.483671090000001</v>
      </c>
      <c r="AB6490" s="8" t="s">
        <v>7735</v>
      </c>
    </row>
    <row r="6491" spans="1:28" x14ac:dyDescent="0.35">
      <c r="A6491" t="s">
        <v>4236</v>
      </c>
      <c r="B6491" t="s">
        <v>10959</v>
      </c>
      <c r="C6491" t="s">
        <v>10959</v>
      </c>
      <c r="G6491" s="1">
        <v>-3998.0572390846601</v>
      </c>
      <c r="H6491" s="1">
        <v>0.59518326666666599</v>
      </c>
      <c r="K6491" s="4">
        <v>110788636.17</v>
      </c>
      <c r="L6491" s="5">
        <v>4525001</v>
      </c>
      <c r="M6491" s="6">
        <v>24.483671090000001</v>
      </c>
      <c r="AB6491" s="8" t="s">
        <v>7735</v>
      </c>
    </row>
    <row r="6492" spans="1:28" x14ac:dyDescent="0.35">
      <c r="A6492" t="s">
        <v>4236</v>
      </c>
      <c r="B6492" t="s">
        <v>10960</v>
      </c>
      <c r="C6492" t="s">
        <v>10960</v>
      </c>
      <c r="G6492" s="1">
        <v>-3911.4746119968486</v>
      </c>
      <c r="H6492" s="1">
        <v>0.60348406521739095</v>
      </c>
      <c r="K6492" s="4">
        <v>110788636.17</v>
      </c>
      <c r="L6492" s="5">
        <v>4525001</v>
      </c>
      <c r="M6492" s="6">
        <v>24.483671090000001</v>
      </c>
      <c r="AB6492" s="8" t="s">
        <v>7735</v>
      </c>
    </row>
    <row r="6493" spans="1:28" x14ac:dyDescent="0.35">
      <c r="A6493" t="s">
        <v>4236</v>
      </c>
      <c r="B6493" t="s">
        <v>10961</v>
      </c>
      <c r="C6493" t="s">
        <v>10961</v>
      </c>
      <c r="G6493" s="1">
        <v>-4001.1757820120024</v>
      </c>
      <c r="H6493" s="1">
        <v>0.59818349999999998</v>
      </c>
      <c r="K6493" s="4">
        <v>110788636.17</v>
      </c>
      <c r="L6493" s="5">
        <v>4525001</v>
      </c>
      <c r="M6493" s="6">
        <v>24.483671090000001</v>
      </c>
      <c r="AB6493" s="8" t="s">
        <v>7735</v>
      </c>
    </row>
    <row r="6494" spans="1:28" x14ac:dyDescent="0.35">
      <c r="A6494" t="s">
        <v>4236</v>
      </c>
      <c r="B6494" t="s">
        <v>10962</v>
      </c>
      <c r="C6494" t="s">
        <v>10962</v>
      </c>
      <c r="G6494" s="1">
        <v>-3997.3621198322594</v>
      </c>
      <c r="H6494" s="1">
        <v>0.59350999999999998</v>
      </c>
      <c r="K6494" s="4">
        <v>110788636.17</v>
      </c>
      <c r="L6494" s="5">
        <v>4525001</v>
      </c>
      <c r="M6494" s="6">
        <v>24.483671090000001</v>
      </c>
      <c r="AB6494" s="8" t="s">
        <v>7735</v>
      </c>
    </row>
    <row r="6495" spans="1:28" x14ac:dyDescent="0.35">
      <c r="A6495" t="s">
        <v>4236</v>
      </c>
      <c r="B6495" t="s">
        <v>10963</v>
      </c>
      <c r="C6495" t="s">
        <v>10963</v>
      </c>
      <c r="G6495" s="1">
        <v>-3971.4907653118817</v>
      </c>
      <c r="H6495" s="1">
        <v>0.60925134000000003</v>
      </c>
      <c r="K6495" s="4">
        <v>110788636.17</v>
      </c>
      <c r="L6495" s="5">
        <v>4525001</v>
      </c>
      <c r="M6495" s="6">
        <v>24.483671090000001</v>
      </c>
      <c r="AB6495" s="8" t="s">
        <v>7735</v>
      </c>
    </row>
    <row r="6496" spans="1:28" x14ac:dyDescent="0.35">
      <c r="A6496" t="s">
        <v>4236</v>
      </c>
      <c r="B6496" t="s">
        <v>10964</v>
      </c>
      <c r="C6496" t="s">
        <v>10964</v>
      </c>
      <c r="G6496" s="1">
        <v>-3984.5343344810981</v>
      </c>
      <c r="H6496" s="1">
        <v>0.60654949999999996</v>
      </c>
      <c r="K6496" s="4">
        <v>110788636.17</v>
      </c>
      <c r="L6496" s="5">
        <v>4525001</v>
      </c>
      <c r="M6496" s="6">
        <v>24.483671090000001</v>
      </c>
      <c r="AB6496" s="8" t="s">
        <v>7735</v>
      </c>
    </row>
    <row r="6497" spans="1:28" x14ac:dyDescent="0.35">
      <c r="A6497" t="s">
        <v>4236</v>
      </c>
      <c r="B6497" t="s">
        <v>10965</v>
      </c>
      <c r="C6497" t="s">
        <v>10965</v>
      </c>
      <c r="G6497" s="1">
        <v>-3968.8072462912164</v>
      </c>
      <c r="H6497" s="1">
        <v>0.606244891304347</v>
      </c>
      <c r="K6497" s="4">
        <v>110788636.17</v>
      </c>
      <c r="L6497" s="5">
        <v>4525001</v>
      </c>
      <c r="M6497" s="6">
        <v>24.483671090000001</v>
      </c>
      <c r="AB6497" s="8" t="s">
        <v>7735</v>
      </c>
    </row>
    <row r="6498" spans="1:28" x14ac:dyDescent="0.35">
      <c r="A6498" t="s">
        <v>4236</v>
      </c>
      <c r="B6498" t="s">
        <v>10966</v>
      </c>
      <c r="C6498" t="s">
        <v>10966</v>
      </c>
      <c r="G6498" s="1">
        <v>-3960.9323802273548</v>
      </c>
      <c r="H6498" s="1">
        <v>0.60714204166666597</v>
      </c>
      <c r="K6498" s="4">
        <v>110788636.17</v>
      </c>
      <c r="L6498" s="5">
        <v>4525001</v>
      </c>
      <c r="M6498" s="6">
        <v>24.483671090000001</v>
      </c>
      <c r="AB6498" s="8" t="s">
        <v>7735</v>
      </c>
    </row>
    <row r="6499" spans="1:28" x14ac:dyDescent="0.35">
      <c r="A6499" t="s">
        <v>4236</v>
      </c>
      <c r="B6499" t="s">
        <v>10967</v>
      </c>
      <c r="C6499" t="s">
        <v>10967</v>
      </c>
      <c r="G6499" s="1">
        <v>-3985.8724714654068</v>
      </c>
      <c r="H6499" s="1">
        <v>0.60423530769230704</v>
      </c>
      <c r="K6499" s="4">
        <v>110788636.17</v>
      </c>
      <c r="L6499" s="5">
        <v>4525001</v>
      </c>
      <c r="M6499" s="6">
        <v>24.483671090000001</v>
      </c>
      <c r="AB6499" s="8" t="s">
        <v>7735</v>
      </c>
    </row>
    <row r="6500" spans="1:28" x14ac:dyDescent="0.35">
      <c r="A6500" t="s">
        <v>4236</v>
      </c>
      <c r="B6500" t="s">
        <v>10968</v>
      </c>
      <c r="C6500" t="s">
        <v>10968</v>
      </c>
      <c r="G6500" s="1">
        <v>-3962.8237722818099</v>
      </c>
      <c r="H6500" s="1">
        <v>0.60483717999999997</v>
      </c>
      <c r="K6500" s="4">
        <v>110788636.17</v>
      </c>
      <c r="L6500" s="5">
        <v>4525001</v>
      </c>
      <c r="M6500" s="6">
        <v>24.483671090000001</v>
      </c>
      <c r="AB6500" s="8" t="s">
        <v>7735</v>
      </c>
    </row>
    <row r="6501" spans="1:28" x14ac:dyDescent="0.35">
      <c r="A6501" t="s">
        <v>4236</v>
      </c>
      <c r="B6501" t="s">
        <v>10969</v>
      </c>
      <c r="C6501" t="s">
        <v>10969</v>
      </c>
      <c r="G6501" s="1">
        <v>-3993.812529756995</v>
      </c>
      <c r="H6501" s="1">
        <v>0.60073949999999998</v>
      </c>
      <c r="K6501" s="4">
        <v>110788636.17</v>
      </c>
      <c r="L6501" s="5">
        <v>4525001</v>
      </c>
      <c r="M6501" s="6">
        <v>24.483671090000001</v>
      </c>
      <c r="AB6501" s="8" t="s">
        <v>7735</v>
      </c>
    </row>
    <row r="6502" spans="1:28" x14ac:dyDescent="0.35">
      <c r="A6502" t="s">
        <v>4236</v>
      </c>
      <c r="B6502" t="s">
        <v>10970</v>
      </c>
      <c r="C6502" t="s">
        <v>10970</v>
      </c>
      <c r="G6502" s="1">
        <v>-3965.4468569363662</v>
      </c>
      <c r="H6502" s="1">
        <v>0.60092262500000004</v>
      </c>
      <c r="K6502" s="4">
        <v>110788636.17</v>
      </c>
      <c r="L6502" s="5">
        <v>4525001</v>
      </c>
      <c r="M6502" s="6">
        <v>24.483671090000001</v>
      </c>
      <c r="AB6502" s="8" t="s">
        <v>7735</v>
      </c>
    </row>
    <row r="6503" spans="1:28" x14ac:dyDescent="0.35">
      <c r="A6503" t="s">
        <v>4236</v>
      </c>
      <c r="B6503" t="s">
        <v>10971</v>
      </c>
      <c r="C6503" t="s">
        <v>10971</v>
      </c>
      <c r="G6503" s="1">
        <v>-3968.6820580667645</v>
      </c>
      <c r="H6503" s="1">
        <v>0.600618239130434</v>
      </c>
      <c r="K6503" s="4">
        <v>110788636.17</v>
      </c>
      <c r="L6503" s="5">
        <v>4525001</v>
      </c>
      <c r="M6503" s="6">
        <v>24.483671090000001</v>
      </c>
      <c r="AB6503" s="8" t="s">
        <v>7735</v>
      </c>
    </row>
    <row r="6504" spans="1:28" x14ac:dyDescent="0.35">
      <c r="A6504" t="s">
        <v>4236</v>
      </c>
      <c r="B6504" t="s">
        <v>10972</v>
      </c>
      <c r="C6504" t="s">
        <v>10972</v>
      </c>
      <c r="G6504" s="1">
        <v>-3983.9166384838295</v>
      </c>
      <c r="H6504" s="1">
        <v>0.59801899999999997</v>
      </c>
      <c r="K6504" s="4">
        <v>110788636.17</v>
      </c>
      <c r="L6504" s="5">
        <v>4525001</v>
      </c>
      <c r="M6504" s="6">
        <v>24.483671090000001</v>
      </c>
      <c r="AB6504" s="8" t="s">
        <v>7735</v>
      </c>
    </row>
    <row r="6505" spans="1:28" x14ac:dyDescent="0.35">
      <c r="A6505" t="s">
        <v>4236</v>
      </c>
      <c r="B6505" t="s">
        <v>10973</v>
      </c>
      <c r="C6505" t="s">
        <v>10973</v>
      </c>
      <c r="G6505" s="1">
        <v>-3979.2511371190581</v>
      </c>
      <c r="H6505" s="1">
        <v>0.59611999999999998</v>
      </c>
      <c r="K6505" s="4">
        <v>110788636.17</v>
      </c>
      <c r="L6505" s="5">
        <v>4525001</v>
      </c>
      <c r="M6505" s="6">
        <v>24.483671090000001</v>
      </c>
      <c r="AB6505" s="8" t="s">
        <v>7735</v>
      </c>
    </row>
    <row r="6506" spans="1:28" x14ac:dyDescent="0.35">
      <c r="A6506" t="s">
        <v>4236</v>
      </c>
      <c r="B6506" t="s">
        <v>10974</v>
      </c>
      <c r="C6506" t="s">
        <v>10974</v>
      </c>
      <c r="G6506" s="1">
        <v>-3949.7369201669148</v>
      </c>
      <c r="H6506" s="1">
        <v>0.59865982812499996</v>
      </c>
      <c r="K6506" s="4">
        <v>110788636.17</v>
      </c>
      <c r="L6506" s="5">
        <v>4525001</v>
      </c>
      <c r="M6506" s="6">
        <v>24.483671090000001</v>
      </c>
      <c r="AB6506" s="8" t="s">
        <v>7735</v>
      </c>
    </row>
    <row r="6507" spans="1:28" x14ac:dyDescent="0.35">
      <c r="A6507" t="s">
        <v>4236</v>
      </c>
      <c r="B6507" t="s">
        <v>10975</v>
      </c>
      <c r="C6507" t="s">
        <v>10975</v>
      </c>
      <c r="G6507" s="1">
        <v>-8488.7574604838901</v>
      </c>
      <c r="H6507" s="1">
        <v>2.3925320471471199E-2</v>
      </c>
      <c r="K6507" s="4">
        <v>110788636.17</v>
      </c>
      <c r="L6507" s="5">
        <v>4525001</v>
      </c>
      <c r="M6507" s="6">
        <v>24.483671090000001</v>
      </c>
      <c r="AB6507" s="8" t="s">
        <v>7735</v>
      </c>
    </row>
    <row r="6508" spans="1:28" x14ac:dyDescent="0.35">
      <c r="A6508" t="s">
        <v>4236</v>
      </c>
      <c r="B6508" t="s">
        <v>10976</v>
      </c>
      <c r="C6508" t="s">
        <v>10976</v>
      </c>
      <c r="G6508" s="1">
        <v>-8281.2384962579345</v>
      </c>
      <c r="H6508" s="1">
        <v>0</v>
      </c>
      <c r="K6508" s="4">
        <v>110788636.17</v>
      </c>
      <c r="L6508" s="5">
        <v>4525001</v>
      </c>
      <c r="M6508" s="6">
        <v>24.483671090000001</v>
      </c>
      <c r="AB6508" s="8" t="s">
        <v>7735</v>
      </c>
    </row>
    <row r="6509" spans="1:28" x14ac:dyDescent="0.35">
      <c r="A6509" t="s">
        <v>4236</v>
      </c>
      <c r="B6509" t="s">
        <v>10977</v>
      </c>
      <c r="C6509" t="s">
        <v>10977</v>
      </c>
      <c r="G6509" s="1">
        <v>-8459.8359951483544</v>
      </c>
      <c r="H6509" s="1">
        <v>2.20199691992677E-2</v>
      </c>
      <c r="K6509" s="4">
        <v>110788636.17</v>
      </c>
      <c r="L6509" s="5">
        <v>4525001</v>
      </c>
      <c r="M6509" s="6">
        <v>24.483671090000001</v>
      </c>
      <c r="AB6509" s="8" t="s">
        <v>7735</v>
      </c>
    </row>
    <row r="6510" spans="1:28" x14ac:dyDescent="0.35">
      <c r="A6510" t="s">
        <v>4236</v>
      </c>
      <c r="B6510" t="s">
        <v>10978</v>
      </c>
      <c r="C6510" t="s">
        <v>10978</v>
      </c>
      <c r="G6510" s="1">
        <v>-8442.7715721898039</v>
      </c>
      <c r="H6510" s="1">
        <v>2.1271010838099201E-2</v>
      </c>
      <c r="K6510" s="4">
        <v>110788636.17</v>
      </c>
      <c r="L6510" s="5">
        <v>4525001</v>
      </c>
      <c r="M6510" s="6">
        <v>24.483671090000001</v>
      </c>
      <c r="AB6510" s="8" t="s">
        <v>7735</v>
      </c>
    </row>
    <row r="6511" spans="1:28" x14ac:dyDescent="0.35">
      <c r="A6511" t="s">
        <v>4236</v>
      </c>
      <c r="B6511" t="s">
        <v>10979</v>
      </c>
      <c r="C6511" t="s">
        <v>10979</v>
      </c>
      <c r="G6511" s="1">
        <v>-8237.2876701667101</v>
      </c>
      <c r="H6511" s="1">
        <v>0</v>
      </c>
      <c r="K6511" s="4">
        <v>110788636.17</v>
      </c>
      <c r="L6511" s="5">
        <v>4525001</v>
      </c>
      <c r="M6511" s="6">
        <v>24.483671090000001</v>
      </c>
      <c r="AB6511" s="8" t="s">
        <v>7735</v>
      </c>
    </row>
    <row r="6512" spans="1:28" x14ac:dyDescent="0.35">
      <c r="A6512" t="s">
        <v>4236</v>
      </c>
      <c r="B6512" t="s">
        <v>10980</v>
      </c>
      <c r="C6512" t="s">
        <v>10980</v>
      </c>
      <c r="G6512" s="1">
        <v>-8240.3560076751273</v>
      </c>
      <c r="H6512" s="1">
        <v>2.0174663987595001E-2</v>
      </c>
      <c r="K6512" s="4">
        <v>110788636.17</v>
      </c>
      <c r="L6512" s="5">
        <v>4525001</v>
      </c>
      <c r="M6512" s="6">
        <v>24.483671090000001</v>
      </c>
      <c r="AB6512" s="8" t="s">
        <v>7735</v>
      </c>
    </row>
    <row r="6513" spans="1:28" x14ac:dyDescent="0.35">
      <c r="A6513" t="s">
        <v>4236</v>
      </c>
      <c r="B6513" t="s">
        <v>10981</v>
      </c>
      <c r="C6513" t="s">
        <v>10981</v>
      </c>
      <c r="G6513" s="1">
        <v>-9136.1692123000994</v>
      </c>
      <c r="H6513" s="1">
        <v>1.9618280044527901E-2</v>
      </c>
      <c r="K6513" s="4">
        <v>110788636.17</v>
      </c>
      <c r="L6513" s="5">
        <v>4525001</v>
      </c>
      <c r="M6513" s="6">
        <v>24.483671090000001</v>
      </c>
      <c r="AB6513" s="8" t="s">
        <v>7735</v>
      </c>
    </row>
    <row r="6514" spans="1:28" x14ac:dyDescent="0.35">
      <c r="A6514" t="s">
        <v>4236</v>
      </c>
      <c r="B6514" t="s">
        <v>10982</v>
      </c>
      <c r="C6514" t="s">
        <v>10982</v>
      </c>
      <c r="G6514" s="1">
        <v>-8414.3342058196831</v>
      </c>
      <c r="H6514" s="1">
        <v>1.9398869753024899E-2</v>
      </c>
      <c r="K6514" s="4">
        <v>110788636.17</v>
      </c>
      <c r="L6514" s="5">
        <v>4525001</v>
      </c>
      <c r="M6514" s="6">
        <v>24.483671090000001</v>
      </c>
      <c r="AB6514" s="8" t="s">
        <v>7735</v>
      </c>
    </row>
    <row r="6515" spans="1:28" x14ac:dyDescent="0.35">
      <c r="A6515" t="s">
        <v>4236</v>
      </c>
      <c r="B6515" t="s">
        <v>10983</v>
      </c>
      <c r="C6515" t="s">
        <v>10983</v>
      </c>
      <c r="G6515" s="1">
        <v>-9237.1598686699708</v>
      </c>
      <c r="H6515" s="1">
        <v>1.8926747823632999E-2</v>
      </c>
      <c r="K6515" s="4">
        <v>110788636.17</v>
      </c>
      <c r="L6515" s="5">
        <v>4525001</v>
      </c>
      <c r="M6515" s="6">
        <v>24.483671090000001</v>
      </c>
      <c r="AB6515" s="8" t="s">
        <v>7735</v>
      </c>
    </row>
    <row r="6516" spans="1:28" x14ac:dyDescent="0.35">
      <c r="A6516" t="s">
        <v>4236</v>
      </c>
      <c r="B6516" t="s">
        <v>10984</v>
      </c>
      <c r="C6516" t="s">
        <v>10984</v>
      </c>
      <c r="G6516" s="1">
        <v>-8861.6291946269703</v>
      </c>
      <c r="H6516" s="1">
        <v>1.85534650182058E-2</v>
      </c>
      <c r="K6516" s="4">
        <v>110788636.17</v>
      </c>
      <c r="L6516" s="5">
        <v>4525001</v>
      </c>
      <c r="M6516" s="6">
        <v>24.483671090000001</v>
      </c>
      <c r="AB6516" s="8" t="s">
        <v>7735</v>
      </c>
    </row>
    <row r="6517" spans="1:28" x14ac:dyDescent="0.35">
      <c r="A6517" t="s">
        <v>4236</v>
      </c>
      <c r="B6517" t="s">
        <v>10985</v>
      </c>
      <c r="C6517" t="s">
        <v>10985</v>
      </c>
      <c r="G6517" s="1">
        <v>-8397.1583511854897</v>
      </c>
      <c r="H6517" s="1">
        <v>1.8617622634329398E-2</v>
      </c>
      <c r="K6517" s="4">
        <v>110788636.17</v>
      </c>
      <c r="L6517" s="5">
        <v>4525001</v>
      </c>
      <c r="M6517" s="6">
        <v>24.483671090000001</v>
      </c>
      <c r="AB6517" s="8" t="s">
        <v>7735</v>
      </c>
    </row>
    <row r="6518" spans="1:28" x14ac:dyDescent="0.35">
      <c r="A6518" t="s">
        <v>4236</v>
      </c>
      <c r="B6518" t="s">
        <v>10986</v>
      </c>
      <c r="C6518" t="s">
        <v>10986</v>
      </c>
      <c r="G6518" s="1">
        <v>-8193.6858066592977</v>
      </c>
      <c r="H6518" s="1">
        <v>0</v>
      </c>
      <c r="K6518" s="4">
        <v>110788636.17</v>
      </c>
      <c r="L6518" s="5">
        <v>4525001</v>
      </c>
      <c r="M6518" s="6">
        <v>24.483671090000001</v>
      </c>
      <c r="AB6518" s="8" t="s">
        <v>7735</v>
      </c>
    </row>
    <row r="6519" spans="1:28" x14ac:dyDescent="0.35">
      <c r="A6519" t="s">
        <v>4236</v>
      </c>
      <c r="B6519" t="s">
        <v>10987</v>
      </c>
      <c r="C6519" t="s">
        <v>10987</v>
      </c>
      <c r="G6519" s="1">
        <v>-8196.8713244871451</v>
      </c>
      <c r="H6519" s="1">
        <v>1.7592515753242201E-2</v>
      </c>
      <c r="K6519" s="4">
        <v>110788636.17</v>
      </c>
      <c r="L6519" s="5">
        <v>4525001</v>
      </c>
      <c r="M6519" s="6">
        <v>24.483671090000001</v>
      </c>
      <c r="AB6519" s="8" t="s">
        <v>7735</v>
      </c>
    </row>
    <row r="6520" spans="1:28" x14ac:dyDescent="0.35">
      <c r="A6520" t="s">
        <v>4236</v>
      </c>
      <c r="B6520" t="s">
        <v>10988</v>
      </c>
      <c r="C6520" t="s">
        <v>10988</v>
      </c>
      <c r="G6520" s="1">
        <v>-8369.1985332696277</v>
      </c>
      <c r="H6520" s="1">
        <v>1.68020848853805E-2</v>
      </c>
      <c r="K6520" s="4">
        <v>110788636.17</v>
      </c>
      <c r="L6520" s="5">
        <v>4525001</v>
      </c>
      <c r="M6520" s="6">
        <v>24.483671090000001</v>
      </c>
      <c r="AB6520" s="8" t="s">
        <v>7735</v>
      </c>
    </row>
    <row r="6521" spans="1:28" x14ac:dyDescent="0.35">
      <c r="A6521" t="s">
        <v>4236</v>
      </c>
      <c r="B6521" t="s">
        <v>10989</v>
      </c>
      <c r="C6521" t="s">
        <v>10989</v>
      </c>
      <c r="G6521" s="1">
        <v>-9082.9086772044302</v>
      </c>
      <c r="H6521" s="1">
        <v>1.68909454592093E-2</v>
      </c>
      <c r="K6521" s="4">
        <v>110788636.17</v>
      </c>
      <c r="L6521" s="5">
        <v>4525001</v>
      </c>
      <c r="M6521" s="6">
        <v>24.483671090000001</v>
      </c>
      <c r="AB6521" s="8" t="s">
        <v>7735</v>
      </c>
    </row>
    <row r="6522" spans="1:28" x14ac:dyDescent="0.35">
      <c r="A6522" t="s">
        <v>4236</v>
      </c>
      <c r="B6522" t="s">
        <v>10990</v>
      </c>
      <c r="C6522" t="s">
        <v>10990</v>
      </c>
      <c r="G6522" s="1">
        <v>-9208.9120791323112</v>
      </c>
      <c r="H6522" s="1">
        <v>1.6683496613415699E-2</v>
      </c>
      <c r="K6522" s="4">
        <v>110788636.17</v>
      </c>
      <c r="L6522" s="5">
        <v>4525001</v>
      </c>
      <c r="M6522" s="6">
        <v>24.483671090000001</v>
      </c>
      <c r="AB6522" s="8" t="s">
        <v>7735</v>
      </c>
    </row>
    <row r="6523" spans="1:28" x14ac:dyDescent="0.35">
      <c r="A6523" t="s">
        <v>4236</v>
      </c>
      <c r="B6523" t="s">
        <v>10991</v>
      </c>
      <c r="C6523" t="s">
        <v>10991</v>
      </c>
      <c r="G6523" s="1">
        <v>-9922.5526175027226</v>
      </c>
      <c r="H6523" s="1">
        <v>1.6784613956831399E-2</v>
      </c>
      <c r="K6523" s="4">
        <v>110788636.17</v>
      </c>
      <c r="L6523" s="5">
        <v>4525001</v>
      </c>
      <c r="M6523" s="6">
        <v>24.483671090000001</v>
      </c>
      <c r="AB6523" s="8" t="s">
        <v>7735</v>
      </c>
    </row>
    <row r="6524" spans="1:28" x14ac:dyDescent="0.35">
      <c r="A6524" t="s">
        <v>4236</v>
      </c>
      <c r="B6524" t="s">
        <v>10992</v>
      </c>
      <c r="C6524" t="s">
        <v>10992</v>
      </c>
      <c r="G6524" s="1">
        <v>-9182.6937296046799</v>
      </c>
      <c r="H6524" s="1">
        <v>1.61550148348053E-2</v>
      </c>
      <c r="K6524" s="4">
        <v>110788636.17</v>
      </c>
      <c r="L6524" s="5">
        <v>4525001</v>
      </c>
      <c r="M6524" s="6">
        <v>24.483671090000001</v>
      </c>
      <c r="AB6524" s="8" t="s">
        <v>7735</v>
      </c>
    </row>
    <row r="6525" spans="1:28" x14ac:dyDescent="0.35">
      <c r="A6525" t="s">
        <v>4236</v>
      </c>
      <c r="B6525" t="s">
        <v>10993</v>
      </c>
      <c r="C6525" t="s">
        <v>10993</v>
      </c>
      <c r="G6525" s="1">
        <v>-8351.9137815527247</v>
      </c>
      <c r="H6525" s="1">
        <v>1.5968247057460701E-2</v>
      </c>
      <c r="K6525" s="4">
        <v>110788636.17</v>
      </c>
      <c r="L6525" s="5">
        <v>4525001</v>
      </c>
      <c r="M6525" s="6">
        <v>24.483671090000001</v>
      </c>
      <c r="AB6525" s="8" t="s">
        <v>7735</v>
      </c>
    </row>
    <row r="6526" spans="1:28" x14ac:dyDescent="0.35">
      <c r="A6526" t="s">
        <v>4236</v>
      </c>
      <c r="B6526" t="s">
        <v>10994</v>
      </c>
      <c r="C6526" t="s">
        <v>10994</v>
      </c>
      <c r="G6526" s="1">
        <v>-8811.3815541724562</v>
      </c>
      <c r="H6526" s="1">
        <v>1.58553617620069E-2</v>
      </c>
      <c r="K6526" s="4">
        <v>110788636.17</v>
      </c>
      <c r="L6526" s="5">
        <v>4525001</v>
      </c>
      <c r="M6526" s="6">
        <v>24.483671090000001</v>
      </c>
      <c r="AB6526" s="8" t="s">
        <v>7735</v>
      </c>
    </row>
    <row r="6527" spans="1:28" x14ac:dyDescent="0.35">
      <c r="A6527" t="s">
        <v>4236</v>
      </c>
      <c r="B6527" t="s">
        <v>10995</v>
      </c>
      <c r="C6527" t="s">
        <v>10995</v>
      </c>
      <c r="G6527" s="1">
        <v>-9284.17622792375</v>
      </c>
      <c r="H6527" s="1">
        <v>1.5613183229341901E-2</v>
      </c>
      <c r="K6527" s="4">
        <v>110788636.17</v>
      </c>
      <c r="L6527" s="5">
        <v>4525001</v>
      </c>
      <c r="M6527" s="6">
        <v>24.483671090000001</v>
      </c>
      <c r="AB6527" s="8" t="s">
        <v>7735</v>
      </c>
    </row>
    <row r="6528" spans="1:28" x14ac:dyDescent="0.35">
      <c r="A6528" t="s">
        <v>4236</v>
      </c>
      <c r="B6528" t="s">
        <v>10996</v>
      </c>
      <c r="C6528" t="s">
        <v>10996</v>
      </c>
      <c r="G6528" s="1">
        <v>-8150.4292212126602</v>
      </c>
      <c r="H6528" s="1">
        <v>0</v>
      </c>
      <c r="K6528" s="4">
        <v>110788636.17</v>
      </c>
      <c r="L6528" s="5">
        <v>4525001</v>
      </c>
      <c r="M6528" s="6">
        <v>24.483671090000001</v>
      </c>
      <c r="AB6528" s="8" t="s">
        <v>7735</v>
      </c>
    </row>
    <row r="6529" spans="1:28" x14ac:dyDescent="0.35">
      <c r="A6529" t="s">
        <v>4236</v>
      </c>
      <c r="B6529" t="s">
        <v>10997</v>
      </c>
      <c r="C6529" t="s">
        <v>10997</v>
      </c>
      <c r="G6529" s="1">
        <v>-8153.7299408764948</v>
      </c>
      <c r="H6529" s="1">
        <v>1.50302444379005E-2</v>
      </c>
      <c r="K6529" s="4">
        <v>110788636.17</v>
      </c>
      <c r="L6529" s="5">
        <v>4525001</v>
      </c>
      <c r="M6529" s="6">
        <v>24.483671090000001</v>
      </c>
      <c r="AB6529" s="8" t="s">
        <v>7735</v>
      </c>
    </row>
    <row r="6530" spans="1:28" x14ac:dyDescent="0.35">
      <c r="A6530" t="s">
        <v>4236</v>
      </c>
      <c r="B6530" t="s">
        <v>10998</v>
      </c>
      <c r="C6530" t="s">
        <v>10998</v>
      </c>
      <c r="G6530" s="1">
        <v>-8324.4250602055363</v>
      </c>
      <c r="H6530" s="1">
        <v>1.42459033722268E-2</v>
      </c>
      <c r="K6530" s="4">
        <v>110788636.17</v>
      </c>
      <c r="L6530" s="5">
        <v>4525001</v>
      </c>
      <c r="M6530" s="6">
        <v>24.483671090000001</v>
      </c>
      <c r="AB6530" s="8" t="s">
        <v>7735</v>
      </c>
    </row>
    <row r="6531" spans="1:28" x14ac:dyDescent="0.35">
      <c r="A6531" t="s">
        <v>4236</v>
      </c>
      <c r="B6531" t="s">
        <v>10999</v>
      </c>
      <c r="C6531" t="s">
        <v>10999</v>
      </c>
      <c r="G6531" s="1">
        <v>-9030.1125224449643</v>
      </c>
      <c r="H6531" s="1">
        <v>1.4240839315503901E-2</v>
      </c>
      <c r="K6531" s="4">
        <v>110788636.17</v>
      </c>
      <c r="L6531" s="5">
        <v>4525001</v>
      </c>
      <c r="M6531" s="6">
        <v>24.483671090000001</v>
      </c>
      <c r="AB6531" s="8" t="s">
        <v>7735</v>
      </c>
    </row>
    <row r="6532" spans="1:28" x14ac:dyDescent="0.35">
      <c r="A6532" t="s">
        <v>4236</v>
      </c>
      <c r="B6532" t="s">
        <v>11000</v>
      </c>
      <c r="C6532" t="s">
        <v>11000</v>
      </c>
      <c r="G6532" s="1">
        <v>-9154.6208182531409</v>
      </c>
      <c r="H6532" s="1">
        <v>1.4039790030233101E-2</v>
      </c>
      <c r="K6532" s="4">
        <v>110788636.17</v>
      </c>
      <c r="L6532" s="5">
        <v>4525001</v>
      </c>
      <c r="M6532" s="6">
        <v>24.483671090000001</v>
      </c>
      <c r="AB6532" s="8" t="s">
        <v>7735</v>
      </c>
    </row>
    <row r="6533" spans="1:28" x14ac:dyDescent="0.35">
      <c r="A6533" t="s">
        <v>4236</v>
      </c>
      <c r="B6533" t="s">
        <v>11001</v>
      </c>
      <c r="C6533" t="s">
        <v>11001</v>
      </c>
      <c r="G6533" s="1">
        <v>-9326.1887881587281</v>
      </c>
      <c r="H6533" s="1">
        <v>1.4247891224594701E-2</v>
      </c>
      <c r="K6533" s="4">
        <v>110788636.17</v>
      </c>
      <c r="L6533" s="5">
        <v>4525001</v>
      </c>
      <c r="M6533" s="6">
        <v>24.483671090000001</v>
      </c>
      <c r="AB6533" s="8" t="s">
        <v>7735</v>
      </c>
    </row>
    <row r="6534" spans="1:28" x14ac:dyDescent="0.35">
      <c r="A6534" t="s">
        <v>4236</v>
      </c>
      <c r="B6534" t="s">
        <v>11002</v>
      </c>
      <c r="C6534" t="s">
        <v>11002</v>
      </c>
      <c r="G6534" s="1">
        <v>-10170.948757396793</v>
      </c>
      <c r="H6534" s="1">
        <v>1.45938325652648E-2</v>
      </c>
      <c r="K6534" s="4">
        <v>110788636.17</v>
      </c>
      <c r="L6534" s="5">
        <v>4525001</v>
      </c>
      <c r="M6534" s="6">
        <v>24.483671090000001</v>
      </c>
      <c r="AB6534" s="8" t="s">
        <v>7735</v>
      </c>
    </row>
    <row r="6535" spans="1:28" x14ac:dyDescent="0.35">
      <c r="A6535" t="s">
        <v>4236</v>
      </c>
      <c r="B6535" t="s">
        <v>11003</v>
      </c>
      <c r="C6535" t="s">
        <v>11003</v>
      </c>
      <c r="G6535" s="1">
        <v>-8307.0339013230914</v>
      </c>
      <c r="H6535" s="1">
        <v>1.33331562248469E-2</v>
      </c>
      <c r="K6535" s="4">
        <v>110788636.17</v>
      </c>
      <c r="L6535" s="5">
        <v>4525001</v>
      </c>
      <c r="M6535" s="6">
        <v>24.483671090000001</v>
      </c>
      <c r="AB6535" s="8" t="s">
        <v>7735</v>
      </c>
    </row>
    <row r="6536" spans="1:28" x14ac:dyDescent="0.35">
      <c r="A6536" t="s">
        <v>4236</v>
      </c>
      <c r="B6536" t="s">
        <v>11004</v>
      </c>
      <c r="C6536" t="s">
        <v>11004</v>
      </c>
      <c r="G6536" s="1">
        <v>-9859.9137102856057</v>
      </c>
      <c r="H6536" s="1">
        <v>1.41968115843747E-2</v>
      </c>
      <c r="K6536" s="4">
        <v>110788636.17</v>
      </c>
      <c r="L6536" s="5">
        <v>4525001</v>
      </c>
      <c r="M6536" s="6">
        <v>24.483671090000001</v>
      </c>
      <c r="AB6536" s="8" t="s">
        <v>7735</v>
      </c>
    </row>
    <row r="6537" spans="1:28" x14ac:dyDescent="0.35">
      <c r="A6537" t="s">
        <v>4236</v>
      </c>
      <c r="B6537" t="s">
        <v>11005</v>
      </c>
      <c r="C6537" t="s">
        <v>11005</v>
      </c>
      <c r="G6537" s="1">
        <v>-9128.7079066575134</v>
      </c>
      <c r="H6537" s="1">
        <v>1.3464465533410699E-2</v>
      </c>
      <c r="K6537" s="4">
        <v>110788636.17</v>
      </c>
      <c r="L6537" s="5">
        <v>4525001</v>
      </c>
      <c r="M6537" s="6">
        <v>24.483671090000001</v>
      </c>
      <c r="AB6537" s="8" t="s">
        <v>7735</v>
      </c>
    </row>
    <row r="6538" spans="1:28" x14ac:dyDescent="0.35">
      <c r="A6538" t="s">
        <v>4236</v>
      </c>
      <c r="B6538" t="s">
        <v>11006</v>
      </c>
      <c r="C6538" t="s">
        <v>11006</v>
      </c>
      <c r="G6538" s="1">
        <v>-8761.5600801173059</v>
      </c>
      <c r="H6538" s="1">
        <v>1.32282371345652E-2</v>
      </c>
      <c r="K6538" s="4">
        <v>110788636.17</v>
      </c>
      <c r="L6538" s="5">
        <v>4525001</v>
      </c>
      <c r="M6538" s="6">
        <v>24.483671090000001</v>
      </c>
      <c r="AB6538" s="8" t="s">
        <v>7735</v>
      </c>
    </row>
    <row r="6539" spans="1:28" x14ac:dyDescent="0.35">
      <c r="A6539" t="s">
        <v>4236</v>
      </c>
      <c r="B6539" t="s">
        <v>11007</v>
      </c>
      <c r="C6539" t="s">
        <v>11007</v>
      </c>
      <c r="G6539" s="1">
        <v>-9250.8290294312246</v>
      </c>
      <c r="H6539" s="1">
        <v>1.3324072452042399E-2</v>
      </c>
      <c r="K6539" s="4">
        <v>110788636.17</v>
      </c>
      <c r="L6539" s="5">
        <v>4525001</v>
      </c>
      <c r="M6539" s="6">
        <v>24.483671090000001</v>
      </c>
      <c r="AB6539" s="8" t="s">
        <v>7735</v>
      </c>
    </row>
    <row r="6540" spans="1:28" x14ac:dyDescent="0.35">
      <c r="A6540" t="s">
        <v>4236</v>
      </c>
      <c r="B6540" t="s">
        <v>11008</v>
      </c>
      <c r="C6540" t="s">
        <v>11008</v>
      </c>
      <c r="G6540" s="1">
        <v>-8107.5142778045129</v>
      </c>
      <c r="H6540" s="1">
        <v>0</v>
      </c>
      <c r="K6540" s="4">
        <v>110788636.17</v>
      </c>
      <c r="L6540" s="5">
        <v>4525001</v>
      </c>
      <c r="M6540" s="6">
        <v>24.483671090000001</v>
      </c>
      <c r="AB6540" s="8" t="s">
        <v>7735</v>
      </c>
    </row>
    <row r="6541" spans="1:28" x14ac:dyDescent="0.35">
      <c r="A6541" t="s">
        <v>4236</v>
      </c>
      <c r="B6541" t="s">
        <v>11009</v>
      </c>
      <c r="C6541" t="s">
        <v>11009</v>
      </c>
      <c r="G6541" s="1">
        <v>-9229.115206305265</v>
      </c>
      <c r="H6541" s="1">
        <v>1.3038493724066401E-2</v>
      </c>
      <c r="K6541" s="4">
        <v>110788636.17</v>
      </c>
      <c r="L6541" s="5">
        <v>4525001</v>
      </c>
      <c r="M6541" s="6">
        <v>24.483671090000001</v>
      </c>
      <c r="AB6541" s="8" t="s">
        <v>7735</v>
      </c>
    </row>
    <row r="6542" spans="1:28" x14ac:dyDescent="0.35">
      <c r="A6542" t="s">
        <v>4236</v>
      </c>
      <c r="B6542" t="s">
        <v>11010</v>
      </c>
      <c r="C6542" t="s">
        <v>11010</v>
      </c>
      <c r="G6542" s="1">
        <v>-8110.9282526559873</v>
      </c>
      <c r="H6542" s="1">
        <v>1.25110502253574E-2</v>
      </c>
      <c r="K6542" s="4">
        <v>110788636.17</v>
      </c>
      <c r="L6542" s="5">
        <v>4525001</v>
      </c>
      <c r="M6542" s="6">
        <v>24.483671090000001</v>
      </c>
      <c r="AB6542" s="8" t="s">
        <v>7735</v>
      </c>
    </row>
    <row r="6543" spans="1:28" x14ac:dyDescent="0.35">
      <c r="A6543" t="s">
        <v>4236</v>
      </c>
      <c r="B6543" t="s">
        <v>11011</v>
      </c>
      <c r="C6543" t="s">
        <v>11011</v>
      </c>
      <c r="G6543" s="1">
        <v>-7969.9676143028</v>
      </c>
      <c r="H6543" s="1">
        <v>1.3257768940505199E-2</v>
      </c>
      <c r="K6543" s="4">
        <v>110788636.17</v>
      </c>
      <c r="L6543" s="5">
        <v>4525001</v>
      </c>
      <c r="M6543" s="6">
        <v>24.483671090000001</v>
      </c>
      <c r="AB6543" s="8" t="s">
        <v>7735</v>
      </c>
    </row>
    <row r="6544" spans="1:28" x14ac:dyDescent="0.35">
      <c r="A6544" t="s">
        <v>4236</v>
      </c>
      <c r="B6544" t="s">
        <v>11012</v>
      </c>
      <c r="C6544" t="s">
        <v>11012</v>
      </c>
      <c r="G6544" s="1">
        <v>-8280.009921586643</v>
      </c>
      <c r="H6544" s="1">
        <v>1.17652569546421E-2</v>
      </c>
      <c r="K6544" s="4">
        <v>110788636.17</v>
      </c>
      <c r="L6544" s="5">
        <v>4525001</v>
      </c>
      <c r="M6544" s="6">
        <v>24.483671090000001</v>
      </c>
      <c r="AB6544" s="8" t="s">
        <v>7735</v>
      </c>
    </row>
    <row r="6545" spans="1:28" x14ac:dyDescent="0.35">
      <c r="A6545" t="s">
        <v>4236</v>
      </c>
      <c r="B6545" t="s">
        <v>11013</v>
      </c>
      <c r="C6545" t="s">
        <v>11013</v>
      </c>
      <c r="G6545" s="1">
        <v>-8977.7753650738377</v>
      </c>
      <c r="H6545" s="1">
        <v>1.1715491574414601E-2</v>
      </c>
      <c r="K6545" s="4">
        <v>110788636.17</v>
      </c>
      <c r="L6545" s="5">
        <v>4525001</v>
      </c>
      <c r="M6545" s="6">
        <v>24.483671090000001</v>
      </c>
      <c r="AB6545" s="8" t="s">
        <v>7735</v>
      </c>
    </row>
    <row r="6546" spans="1:28" x14ac:dyDescent="0.35">
      <c r="A6546" t="s">
        <v>4236</v>
      </c>
      <c r="B6546" t="s">
        <v>11014</v>
      </c>
      <c r="C6546" t="s">
        <v>11014</v>
      </c>
      <c r="G6546" s="1">
        <v>-9100.8082581863928</v>
      </c>
      <c r="H6546" s="1">
        <v>1.15346036856312E-2</v>
      </c>
      <c r="K6546" s="4">
        <v>110788636.17</v>
      </c>
      <c r="L6546" s="5">
        <v>4525001</v>
      </c>
      <c r="M6546" s="6">
        <v>24.483671090000001</v>
      </c>
      <c r="AB6546" s="8" t="s">
        <v>7735</v>
      </c>
    </row>
    <row r="6547" spans="1:28" x14ac:dyDescent="0.35">
      <c r="A6547" t="s">
        <v>4236</v>
      </c>
      <c r="B6547" t="s">
        <v>11015</v>
      </c>
      <c r="C6547" t="s">
        <v>11015</v>
      </c>
      <c r="G6547" s="1">
        <v>-9270.7784094521157</v>
      </c>
      <c r="H6547" s="1">
        <v>1.1819482849133299E-2</v>
      </c>
      <c r="K6547" s="4">
        <v>110788636.17</v>
      </c>
      <c r="L6547" s="5">
        <v>4525001</v>
      </c>
      <c r="M6547" s="6">
        <v>24.483671090000001</v>
      </c>
      <c r="AB6547" s="8" t="s">
        <v>7735</v>
      </c>
    </row>
    <row r="6548" spans="1:28" x14ac:dyDescent="0.35">
      <c r="A6548" t="s">
        <v>4236</v>
      </c>
      <c r="B6548" t="s">
        <v>11016</v>
      </c>
      <c r="C6548" t="s">
        <v>11016</v>
      </c>
      <c r="G6548" s="1">
        <v>-8262.5148016105941</v>
      </c>
      <c r="H6548" s="1">
        <v>1.07397062757479E-2</v>
      </c>
      <c r="K6548" s="4">
        <v>110788636.17</v>
      </c>
      <c r="L6548" s="5">
        <v>4525001</v>
      </c>
      <c r="M6548" s="6">
        <v>24.483671090000001</v>
      </c>
      <c r="AB6548" s="8" t="s">
        <v>7735</v>
      </c>
    </row>
    <row r="6549" spans="1:28" x14ac:dyDescent="0.35">
      <c r="A6549" t="s">
        <v>4236</v>
      </c>
      <c r="B6549" t="s">
        <v>11017</v>
      </c>
      <c r="C6549" t="s">
        <v>11017</v>
      </c>
      <c r="G6549" s="1">
        <v>-10349.338901902394</v>
      </c>
      <c r="H6549" s="1">
        <v>1.1984790980571499E-2</v>
      </c>
      <c r="K6549" s="4">
        <v>110788636.17</v>
      </c>
      <c r="L6549" s="5">
        <v>4525001</v>
      </c>
      <c r="M6549" s="6">
        <v>24.483671090000001</v>
      </c>
      <c r="AB6549" s="8" t="s">
        <v>7735</v>
      </c>
    </row>
    <row r="6550" spans="1:28" x14ac:dyDescent="0.35">
      <c r="A6550" t="s">
        <v>4236</v>
      </c>
      <c r="B6550" t="s">
        <v>11018</v>
      </c>
      <c r="C6550" t="s">
        <v>11018</v>
      </c>
      <c r="G6550" s="1">
        <v>-10104.561613516982</v>
      </c>
      <c r="H6550" s="1">
        <v>1.2103011349163599E-2</v>
      </c>
      <c r="K6550" s="4">
        <v>110788636.17</v>
      </c>
      <c r="L6550" s="5">
        <v>4525001</v>
      </c>
      <c r="M6550" s="6">
        <v>24.483671090000001</v>
      </c>
      <c r="AB6550" s="8" t="s">
        <v>7735</v>
      </c>
    </row>
    <row r="6551" spans="1:28" x14ac:dyDescent="0.35">
      <c r="A6551" t="s">
        <v>4236</v>
      </c>
      <c r="B6551" t="s">
        <v>11019</v>
      </c>
      <c r="C6551" t="s">
        <v>11019</v>
      </c>
      <c r="G6551" s="1">
        <v>-9075.1967687522811</v>
      </c>
      <c r="H6551" s="1">
        <v>1.09085897481839E-2</v>
      </c>
      <c r="K6551" s="4">
        <v>110788636.17</v>
      </c>
      <c r="L6551" s="5">
        <v>4525001</v>
      </c>
      <c r="M6551" s="6">
        <v>24.483671090000001</v>
      </c>
      <c r="AB6551" s="8" t="s">
        <v>7735</v>
      </c>
    </row>
    <row r="6552" spans="1:28" x14ac:dyDescent="0.35">
      <c r="A6552" t="s">
        <v>4236</v>
      </c>
      <c r="B6552" t="s">
        <v>11020</v>
      </c>
      <c r="C6552" t="s">
        <v>11020</v>
      </c>
      <c r="G6552" s="1">
        <v>-8712.1599667785104</v>
      </c>
      <c r="H6552" s="1">
        <v>1.07204479870152E-2</v>
      </c>
      <c r="K6552" s="4">
        <v>110788636.17</v>
      </c>
      <c r="L6552" s="5">
        <v>4525001</v>
      </c>
      <c r="M6552" s="6">
        <v>24.483671090000001</v>
      </c>
      <c r="AB6552" s="8" t="s">
        <v>7735</v>
      </c>
    </row>
    <row r="6553" spans="1:28" x14ac:dyDescent="0.35">
      <c r="A6553" t="s">
        <v>4236</v>
      </c>
      <c r="B6553" t="s">
        <v>11021</v>
      </c>
      <c r="C6553" t="s">
        <v>11021</v>
      </c>
      <c r="G6553" s="1">
        <v>-10311.030177133283</v>
      </c>
      <c r="H6553" s="1">
        <v>1.15230493773991E-2</v>
      </c>
      <c r="K6553" s="4">
        <v>110788636.17</v>
      </c>
      <c r="L6553" s="5">
        <v>4525001</v>
      </c>
      <c r="M6553" s="6">
        <v>24.483671090000001</v>
      </c>
      <c r="AB6553" s="8" t="s">
        <v>7735</v>
      </c>
    </row>
    <row r="6554" spans="1:28" x14ac:dyDescent="0.35">
      <c r="A6554" t="s">
        <v>4236</v>
      </c>
      <c r="B6554" t="s">
        <v>11022</v>
      </c>
      <c r="C6554" t="s">
        <v>11022</v>
      </c>
      <c r="G6554" s="1">
        <v>-9797.8660749020528</v>
      </c>
      <c r="H6554" s="1">
        <v>1.17914601008536E-2</v>
      </c>
      <c r="K6554" s="4">
        <v>110788636.17</v>
      </c>
      <c r="L6554" s="5">
        <v>4525001</v>
      </c>
      <c r="M6554" s="6">
        <v>24.483671090000001</v>
      </c>
      <c r="AB6554" s="8" t="s">
        <v>7735</v>
      </c>
    </row>
    <row r="6555" spans="1:28" x14ac:dyDescent="0.35">
      <c r="A6555" t="s">
        <v>4236</v>
      </c>
      <c r="B6555" t="s">
        <v>11023</v>
      </c>
      <c r="C6555" t="s">
        <v>11023</v>
      </c>
      <c r="G6555" s="1">
        <v>-8064.9373881491974</v>
      </c>
      <c r="H6555" s="1">
        <v>0</v>
      </c>
      <c r="K6555" s="4">
        <v>110788636.17</v>
      </c>
      <c r="L6555" s="5">
        <v>4525001</v>
      </c>
      <c r="M6555" s="6">
        <v>24.483671090000001</v>
      </c>
      <c r="AB6555" s="8" t="s">
        <v>7735</v>
      </c>
    </row>
    <row r="6556" spans="1:28" x14ac:dyDescent="0.35">
      <c r="A6556" t="s">
        <v>4236</v>
      </c>
      <c r="B6556" t="s">
        <v>11024</v>
      </c>
      <c r="C6556" t="s">
        <v>11024</v>
      </c>
      <c r="G6556" s="1">
        <v>-9463.4224794109959</v>
      </c>
      <c r="H6556" s="1">
        <v>1.12412747471631E-2</v>
      </c>
      <c r="K6556" s="4">
        <v>110788636.17</v>
      </c>
      <c r="L6556" s="5">
        <v>4525001</v>
      </c>
      <c r="M6556" s="6">
        <v>24.483671090000001</v>
      </c>
      <c r="AB6556" s="8" t="s">
        <v>7735</v>
      </c>
    </row>
    <row r="6557" spans="1:28" x14ac:dyDescent="0.35">
      <c r="A6557" t="s">
        <v>4236</v>
      </c>
      <c r="B6557" t="s">
        <v>11025</v>
      </c>
      <c r="C6557" t="s">
        <v>11025</v>
      </c>
      <c r="G6557" s="1">
        <v>-8068.4627028135374</v>
      </c>
      <c r="H6557" s="1">
        <v>1.0076157228465299E-2</v>
      </c>
      <c r="K6557" s="4">
        <v>110788636.17</v>
      </c>
      <c r="L6557" s="5">
        <v>4525001</v>
      </c>
      <c r="M6557" s="6">
        <v>24.483671090000001</v>
      </c>
      <c r="AB6557" s="8" t="s">
        <v>7735</v>
      </c>
    </row>
    <row r="6558" spans="1:28" x14ac:dyDescent="0.35">
      <c r="A6558" t="s">
        <v>4236</v>
      </c>
      <c r="B6558" t="s">
        <v>11026</v>
      </c>
      <c r="C6558" t="s">
        <v>11026</v>
      </c>
      <c r="G6558" s="1">
        <v>-9196.0722948170896</v>
      </c>
      <c r="H6558" s="1">
        <v>1.09308446737177E-2</v>
      </c>
      <c r="K6558" s="4">
        <v>110788636.17</v>
      </c>
      <c r="L6558" s="5">
        <v>4525001</v>
      </c>
      <c r="M6558" s="6">
        <v>24.483671090000001</v>
      </c>
      <c r="AB6558" s="8" t="s">
        <v>7735</v>
      </c>
    </row>
    <row r="6559" spans="1:28" x14ac:dyDescent="0.35">
      <c r="A6559" t="s">
        <v>4236</v>
      </c>
      <c r="B6559" t="s">
        <v>11027</v>
      </c>
      <c r="C6559" t="s">
        <v>11027</v>
      </c>
      <c r="G6559" s="1">
        <v>-9174.5425560420572</v>
      </c>
      <c r="H6559" s="1">
        <v>1.06278669678986E-2</v>
      </c>
      <c r="K6559" s="4">
        <v>110788636.17</v>
      </c>
      <c r="L6559" s="5">
        <v>4525001</v>
      </c>
      <c r="M6559" s="6">
        <v>24.483671090000001</v>
      </c>
      <c r="AB6559" s="8" t="s">
        <v>7735</v>
      </c>
    </row>
    <row r="6560" spans="1:28" x14ac:dyDescent="0.35">
      <c r="A6560" t="s">
        <v>4236</v>
      </c>
      <c r="B6560" t="s">
        <v>11028</v>
      </c>
      <c r="C6560" t="s">
        <v>11028</v>
      </c>
      <c r="G6560" s="1">
        <v>-10852.476051772839</v>
      </c>
      <c r="H6560" s="1">
        <v>1.1129572762453899E-2</v>
      </c>
      <c r="K6560" s="4">
        <v>110788636.17</v>
      </c>
      <c r="L6560" s="5">
        <v>4525001</v>
      </c>
      <c r="M6560" s="6">
        <v>24.483671090000001</v>
      </c>
      <c r="AB6560" s="8" t="s">
        <v>7735</v>
      </c>
    </row>
    <row r="6561" spans="1:28" x14ac:dyDescent="0.35">
      <c r="A6561" t="s">
        <v>4236</v>
      </c>
      <c r="B6561" t="s">
        <v>11029</v>
      </c>
      <c r="C6561" t="s">
        <v>11029</v>
      </c>
      <c r="G6561" s="1">
        <v>-7929.9258925097092</v>
      </c>
      <c r="H6561" s="1">
        <v>1.1482902433171901E-2</v>
      </c>
      <c r="K6561" s="4">
        <v>110788636.17</v>
      </c>
      <c r="L6561" s="5">
        <v>4525001</v>
      </c>
      <c r="M6561" s="6">
        <v>24.483671090000001</v>
      </c>
      <c r="AB6561" s="8" t="s">
        <v>7735</v>
      </c>
    </row>
    <row r="6562" spans="1:28" x14ac:dyDescent="0.35">
      <c r="A6562" t="s">
        <v>4236</v>
      </c>
      <c r="B6562" t="s">
        <v>11030</v>
      </c>
      <c r="C6562" t="s">
        <v>11030</v>
      </c>
      <c r="G6562" s="1">
        <v>-8235.9493037899247</v>
      </c>
      <c r="H6562" s="1">
        <v>9.4073187013220105E-3</v>
      </c>
      <c r="K6562" s="4">
        <v>110788636.17</v>
      </c>
      <c r="L6562" s="5">
        <v>4525001</v>
      </c>
      <c r="M6562" s="6">
        <v>24.483671090000001</v>
      </c>
      <c r="AB6562" s="8" t="s">
        <v>7735</v>
      </c>
    </row>
    <row r="6563" spans="1:28" x14ac:dyDescent="0.35">
      <c r="A6563" t="s">
        <v>4236</v>
      </c>
      <c r="B6563" t="s">
        <v>11031</v>
      </c>
      <c r="C6563" t="s">
        <v>11031</v>
      </c>
      <c r="G6563" s="1">
        <v>-8925.8918999145517</v>
      </c>
      <c r="H6563" s="1">
        <v>9.3663709613059191E-3</v>
      </c>
      <c r="K6563" s="4">
        <v>110788636.17</v>
      </c>
      <c r="L6563" s="5">
        <v>4525001</v>
      </c>
      <c r="M6563" s="6">
        <v>24.483671090000001</v>
      </c>
      <c r="AB6563" s="8" t="s">
        <v>7735</v>
      </c>
    </row>
    <row r="6564" spans="1:28" x14ac:dyDescent="0.35">
      <c r="A6564" t="s">
        <v>4236</v>
      </c>
      <c r="B6564" t="s">
        <v>11032</v>
      </c>
      <c r="C6564" t="s">
        <v>11032</v>
      </c>
      <c r="G6564" s="1">
        <v>-8218.3526257604772</v>
      </c>
      <c r="H6564" s="1">
        <v>8.2405993440129201E-3</v>
      </c>
      <c r="K6564" s="4">
        <v>110788636.17</v>
      </c>
      <c r="L6564" s="5">
        <v>4525001</v>
      </c>
      <c r="M6564" s="6">
        <v>24.483671090000001</v>
      </c>
      <c r="AB6564" s="8" t="s">
        <v>7735</v>
      </c>
    </row>
    <row r="6565" spans="1:28" x14ac:dyDescent="0.35">
      <c r="A6565" t="s">
        <v>4236</v>
      </c>
      <c r="B6565" t="s">
        <v>11033</v>
      </c>
      <c r="C6565" t="s">
        <v>11033</v>
      </c>
      <c r="G6565" s="1">
        <v>-9047.468787647831</v>
      </c>
      <c r="H6565" s="1">
        <v>9.2198598507287708E-3</v>
      </c>
      <c r="K6565" s="4">
        <v>110788636.17</v>
      </c>
      <c r="L6565" s="5">
        <v>4525001</v>
      </c>
      <c r="M6565" s="6">
        <v>24.483671090000001</v>
      </c>
      <c r="AB6565" s="8" t="s">
        <v>7735</v>
      </c>
    </row>
    <row r="6566" spans="1:28" x14ac:dyDescent="0.35">
      <c r="A6566" t="s">
        <v>4236</v>
      </c>
      <c r="B6566" t="s">
        <v>11034</v>
      </c>
      <c r="C6566" t="s">
        <v>11034</v>
      </c>
      <c r="G6566" s="1">
        <v>-9215.8603884466702</v>
      </c>
      <c r="H6566" s="1">
        <v>9.5869873218713993E-3</v>
      </c>
      <c r="K6566" s="4">
        <v>110788636.17</v>
      </c>
      <c r="L6566" s="5">
        <v>4525001</v>
      </c>
      <c r="M6566" s="6">
        <v>24.483671090000001</v>
      </c>
      <c r="AB6566" s="8" t="s">
        <v>7735</v>
      </c>
    </row>
    <row r="6567" spans="1:28" x14ac:dyDescent="0.35">
      <c r="A6567" t="s">
        <v>4236</v>
      </c>
      <c r="B6567" t="s">
        <v>11035</v>
      </c>
      <c r="C6567" t="s">
        <v>11035</v>
      </c>
      <c r="G6567" s="1">
        <v>-8022.6950109476475</v>
      </c>
      <c r="H6567" s="1">
        <v>0</v>
      </c>
      <c r="K6567" s="4">
        <v>110788636.17</v>
      </c>
      <c r="L6567" s="5">
        <v>4525001</v>
      </c>
      <c r="M6567" s="6">
        <v>24.483671090000001</v>
      </c>
      <c r="AB6567" s="8" t="s">
        <v>7735</v>
      </c>
    </row>
    <row r="6568" spans="1:28" x14ac:dyDescent="0.35">
      <c r="A6568" t="s">
        <v>4236</v>
      </c>
      <c r="B6568" t="s">
        <v>11036</v>
      </c>
      <c r="C6568" t="s">
        <v>11036</v>
      </c>
      <c r="G6568" s="1">
        <v>-8663.1764760219121</v>
      </c>
      <c r="H6568" s="1">
        <v>8.3896943837285E-3</v>
      </c>
      <c r="K6568" s="4">
        <v>110788636.17</v>
      </c>
      <c r="L6568" s="5">
        <v>4525001</v>
      </c>
      <c r="M6568" s="6">
        <v>24.483671090000001</v>
      </c>
      <c r="AB6568" s="8" t="s">
        <v>7735</v>
      </c>
    </row>
    <row r="6569" spans="1:28" x14ac:dyDescent="0.35">
      <c r="A6569" t="s">
        <v>4236</v>
      </c>
      <c r="B6569" t="s">
        <v>11037</v>
      </c>
      <c r="C6569" t="s">
        <v>11037</v>
      </c>
      <c r="G6569" s="1">
        <v>-9022.1547670928103</v>
      </c>
      <c r="H6569" s="1">
        <v>8.5474869016124201E-3</v>
      </c>
      <c r="K6569" s="4">
        <v>110788636.17</v>
      </c>
      <c r="L6569" s="5">
        <v>4525001</v>
      </c>
      <c r="M6569" s="6">
        <v>24.483671090000001</v>
      </c>
      <c r="AB6569" s="8" t="s">
        <v>7735</v>
      </c>
    </row>
    <row r="6570" spans="1:28" x14ac:dyDescent="0.35">
      <c r="A6570" t="s">
        <v>4236</v>
      </c>
      <c r="B6570" t="s">
        <v>11038</v>
      </c>
      <c r="C6570" t="s">
        <v>11038</v>
      </c>
      <c r="G6570" s="1">
        <v>-8026.329780773136</v>
      </c>
      <c r="H6570" s="1">
        <v>7.7813629213044399E-3</v>
      </c>
      <c r="K6570" s="4">
        <v>110788636.17</v>
      </c>
      <c r="L6570" s="5">
        <v>4525001</v>
      </c>
      <c r="M6570" s="6">
        <v>24.483671090000001</v>
      </c>
      <c r="AB6570" s="8" t="s">
        <v>7735</v>
      </c>
    </row>
    <row r="6571" spans="1:28" x14ac:dyDescent="0.35">
      <c r="A6571" t="s">
        <v>4236</v>
      </c>
      <c r="B6571" t="s">
        <v>11039</v>
      </c>
      <c r="C6571" t="s">
        <v>11039</v>
      </c>
      <c r="G6571" s="1">
        <v>-10280.827996659093</v>
      </c>
      <c r="H6571" s="1">
        <v>9.6341306238337497E-3</v>
      </c>
      <c r="K6571" s="4">
        <v>110788636.17</v>
      </c>
      <c r="L6571" s="5">
        <v>4525001</v>
      </c>
      <c r="M6571" s="6">
        <v>24.483671090000001</v>
      </c>
      <c r="AB6571" s="8" t="s">
        <v>7735</v>
      </c>
    </row>
    <row r="6572" spans="1:28" x14ac:dyDescent="0.35">
      <c r="A6572" t="s">
        <v>4236</v>
      </c>
      <c r="B6572" t="s">
        <v>11040</v>
      </c>
      <c r="C6572" t="s">
        <v>11040</v>
      </c>
      <c r="G6572" s="1">
        <v>-10038.822331384479</v>
      </c>
      <c r="H6572" s="1">
        <v>9.8492643253948707E-3</v>
      </c>
      <c r="K6572" s="4">
        <v>110788636.17</v>
      </c>
      <c r="L6572" s="5">
        <v>4525001</v>
      </c>
      <c r="M6572" s="6">
        <v>24.483671090000001</v>
      </c>
      <c r="AB6572" s="8" t="s">
        <v>7735</v>
      </c>
    </row>
    <row r="6573" spans="1:28" x14ac:dyDescent="0.35">
      <c r="A6573" t="s">
        <v>4236</v>
      </c>
      <c r="B6573" t="s">
        <v>11041</v>
      </c>
      <c r="C6573" t="s">
        <v>11041</v>
      </c>
      <c r="G6573" s="1">
        <v>-9736.4022930545452</v>
      </c>
      <c r="H6573" s="1">
        <v>9.6117826832510904E-3</v>
      </c>
      <c r="K6573" s="4">
        <v>110788636.17</v>
      </c>
      <c r="L6573" s="5">
        <v>4525001</v>
      </c>
      <c r="M6573" s="6">
        <v>24.483671090000001</v>
      </c>
      <c r="AB6573" s="8" t="s">
        <v>7735</v>
      </c>
    </row>
    <row r="6574" spans="1:28" x14ac:dyDescent="0.35">
      <c r="A6574" t="s">
        <v>4236</v>
      </c>
      <c r="B6574" t="s">
        <v>11042</v>
      </c>
      <c r="C6574" t="s">
        <v>11042</v>
      </c>
      <c r="G6574" s="1">
        <v>-9406.0516569835509</v>
      </c>
      <c r="H6574" s="1">
        <v>9.0451685690809101E-3</v>
      </c>
      <c r="K6574" s="4">
        <v>110788636.17</v>
      </c>
      <c r="L6574" s="5">
        <v>4525001</v>
      </c>
      <c r="M6574" s="6">
        <v>24.483671090000001</v>
      </c>
      <c r="AB6574" s="8" t="s">
        <v>7735</v>
      </c>
    </row>
    <row r="6575" spans="1:28" x14ac:dyDescent="0.35">
      <c r="A6575" t="s">
        <v>4236</v>
      </c>
      <c r="B6575" t="s">
        <v>11043</v>
      </c>
      <c r="C6575" t="s">
        <v>11043</v>
      </c>
      <c r="G6575" s="1">
        <v>-10243.239291830274</v>
      </c>
      <c r="H6575" s="1">
        <v>9.18105445163841E-3</v>
      </c>
      <c r="K6575" s="4">
        <v>110788636.17</v>
      </c>
      <c r="L6575" s="5">
        <v>4525001</v>
      </c>
      <c r="M6575" s="6">
        <v>24.483671090000001</v>
      </c>
      <c r="AB6575" s="8" t="s">
        <v>7735</v>
      </c>
    </row>
    <row r="6576" spans="1:28" x14ac:dyDescent="0.35">
      <c r="A6576" t="s">
        <v>4236</v>
      </c>
      <c r="B6576" t="s">
        <v>11044</v>
      </c>
      <c r="C6576" t="s">
        <v>11044</v>
      </c>
      <c r="G6576" s="1">
        <v>-9141.8002924925695</v>
      </c>
      <c r="H6576" s="1">
        <v>8.7499856263786903E-3</v>
      </c>
      <c r="K6576" s="4">
        <v>110788636.17</v>
      </c>
      <c r="L6576" s="5">
        <v>4525001</v>
      </c>
      <c r="M6576" s="6">
        <v>24.483671090000001</v>
      </c>
      <c r="AB6576" s="8" t="s">
        <v>7735</v>
      </c>
    </row>
    <row r="6577" spans="1:28" x14ac:dyDescent="0.35">
      <c r="A6577" t="s">
        <v>4236</v>
      </c>
      <c r="B6577" t="s">
        <v>11045</v>
      </c>
      <c r="C6577" t="s">
        <v>11045</v>
      </c>
      <c r="G6577" s="1">
        <v>-9120.4525185938855</v>
      </c>
      <c r="H6577" s="1">
        <v>8.4347531333631206E-3</v>
      </c>
      <c r="K6577" s="4">
        <v>110788636.17</v>
      </c>
      <c r="L6577" s="5">
        <v>4525001</v>
      </c>
      <c r="M6577" s="6">
        <v>24.483671090000001</v>
      </c>
      <c r="AB6577" s="8" t="s">
        <v>7735</v>
      </c>
    </row>
    <row r="6578" spans="1:28" x14ac:dyDescent="0.35">
      <c r="A6578" t="s">
        <v>4236</v>
      </c>
      <c r="B6578" t="s">
        <v>11046</v>
      </c>
      <c r="C6578" t="s">
        <v>11046</v>
      </c>
      <c r="G6578" s="1">
        <v>-7890.1851733995645</v>
      </c>
      <c r="H6578" s="1">
        <v>9.8485355677587396E-3</v>
      </c>
      <c r="K6578" s="4">
        <v>110788636.17</v>
      </c>
      <c r="L6578" s="5">
        <v>4525001</v>
      </c>
      <c r="M6578" s="6">
        <v>24.483671090000001</v>
      </c>
      <c r="AB6578" s="8" t="s">
        <v>7735</v>
      </c>
    </row>
    <row r="6579" spans="1:28" x14ac:dyDescent="0.35">
      <c r="A6579" t="s">
        <v>4236</v>
      </c>
      <c r="B6579" t="s">
        <v>11047</v>
      </c>
      <c r="C6579" t="s">
        <v>11047</v>
      </c>
      <c r="G6579" s="1">
        <v>-8189.1450828269353</v>
      </c>
      <c r="H6579" s="1">
        <v>9.5984296671802697E-3</v>
      </c>
      <c r="K6579" s="4">
        <v>110788636.17</v>
      </c>
      <c r="L6579" s="5">
        <v>4525001</v>
      </c>
      <c r="M6579" s="6">
        <v>24.483671090000001</v>
      </c>
      <c r="AB6579" s="8" t="s">
        <v>7735</v>
      </c>
    </row>
    <row r="6580" spans="1:28" x14ac:dyDescent="0.35">
      <c r="A6580" t="s">
        <v>4236</v>
      </c>
      <c r="B6580" t="s">
        <v>11048</v>
      </c>
      <c r="C6580" t="s">
        <v>11048</v>
      </c>
      <c r="G6580" s="1">
        <v>-8192.2394437914591</v>
      </c>
      <c r="H6580" s="1">
        <v>7.2329403823776697E-3</v>
      </c>
      <c r="K6580" s="4">
        <v>110788636.17</v>
      </c>
      <c r="L6580" s="5">
        <v>4525001</v>
      </c>
      <c r="M6580" s="6">
        <v>24.483671090000001</v>
      </c>
      <c r="AB6580" s="8" t="s">
        <v>7735</v>
      </c>
    </row>
    <row r="6581" spans="1:28" x14ac:dyDescent="0.35">
      <c r="A6581" t="s">
        <v>4236</v>
      </c>
      <c r="B6581" t="s">
        <v>11049</v>
      </c>
      <c r="C6581" t="s">
        <v>11049</v>
      </c>
      <c r="G6581" s="1">
        <v>-10777.186523801844</v>
      </c>
      <c r="H6581" s="1">
        <v>8.74141201135787E-3</v>
      </c>
      <c r="K6581" s="4">
        <v>110788636.17</v>
      </c>
      <c r="L6581" s="5">
        <v>4525001</v>
      </c>
      <c r="M6581" s="6">
        <v>24.483671090000001</v>
      </c>
      <c r="AB6581" s="8" t="s">
        <v>7735</v>
      </c>
    </row>
    <row r="6582" spans="1:28" x14ac:dyDescent="0.35">
      <c r="A6582" t="s">
        <v>4236</v>
      </c>
      <c r="B6582" t="s">
        <v>11050</v>
      </c>
      <c r="C6582" t="s">
        <v>11050</v>
      </c>
      <c r="G6582" s="1">
        <v>-8874.4568982174296</v>
      </c>
      <c r="H6582" s="1">
        <v>7.2513495164006304E-3</v>
      </c>
      <c r="K6582" s="4">
        <v>110788636.17</v>
      </c>
      <c r="L6582" s="5">
        <v>4525001</v>
      </c>
      <c r="M6582" s="6">
        <v>24.483671090000001</v>
      </c>
      <c r="AB6582" s="8" t="s">
        <v>7735</v>
      </c>
    </row>
    <row r="6583" spans="1:28" x14ac:dyDescent="0.35">
      <c r="A6583" t="s">
        <v>4236</v>
      </c>
      <c r="B6583" t="s">
        <v>11051</v>
      </c>
      <c r="C6583" t="s">
        <v>11051</v>
      </c>
      <c r="G6583" s="1">
        <v>-8174.5435685139555</v>
      </c>
      <c r="H6583" s="1">
        <v>5.9282705216201796E-3</v>
      </c>
      <c r="K6583" s="4">
        <v>110788636.17</v>
      </c>
      <c r="L6583" s="5">
        <v>4525001</v>
      </c>
      <c r="M6583" s="6">
        <v>24.483671090000001</v>
      </c>
      <c r="AB6583" s="8" t="s">
        <v>7735</v>
      </c>
    </row>
    <row r="6584" spans="1:28" x14ac:dyDescent="0.35">
      <c r="A6584" t="s">
        <v>4236</v>
      </c>
      <c r="B6584" t="s">
        <v>11052</v>
      </c>
      <c r="C6584" t="s">
        <v>11052</v>
      </c>
      <c r="G6584" s="1">
        <v>-8994.5968773315672</v>
      </c>
      <c r="H6584" s="1">
        <v>7.1502802220754797E-3</v>
      </c>
      <c r="K6584" s="4">
        <v>110788636.17</v>
      </c>
      <c r="L6584" s="5">
        <v>4525001</v>
      </c>
      <c r="M6584" s="6">
        <v>24.483671090000001</v>
      </c>
      <c r="AB6584" s="8" t="s">
        <v>7735</v>
      </c>
    </row>
    <row r="6585" spans="1:28" x14ac:dyDescent="0.35">
      <c r="A6585" t="s">
        <v>4236</v>
      </c>
      <c r="B6585" t="s">
        <v>11053</v>
      </c>
      <c r="C6585" t="s">
        <v>11053</v>
      </c>
      <c r="G6585" s="1">
        <v>-8757.2973327703967</v>
      </c>
      <c r="H6585" s="1">
        <v>8.5914853647634602E-3</v>
      </c>
      <c r="K6585" s="4">
        <v>110788636.17</v>
      </c>
      <c r="L6585" s="5">
        <v>4525001</v>
      </c>
      <c r="M6585" s="6">
        <v>24.483671090000001</v>
      </c>
      <c r="AB6585" s="8" t="s">
        <v>7735</v>
      </c>
    </row>
    <row r="6586" spans="1:28" x14ac:dyDescent="0.35">
      <c r="A6586" t="s">
        <v>4236</v>
      </c>
      <c r="B6586" t="s">
        <v>11054</v>
      </c>
      <c r="C6586" t="s">
        <v>11054</v>
      </c>
      <c r="G6586" s="1">
        <v>-9161.4289091431256</v>
      </c>
      <c r="H6586" s="1">
        <v>7.5945370371043597E-3</v>
      </c>
      <c r="K6586" s="4">
        <v>110788636.17</v>
      </c>
      <c r="L6586" s="5">
        <v>4525001</v>
      </c>
      <c r="M6586" s="6">
        <v>24.483671090000001</v>
      </c>
      <c r="AB6586" s="8" t="s">
        <v>7735</v>
      </c>
    </row>
    <row r="6587" spans="1:28" x14ac:dyDescent="0.35">
      <c r="A6587" t="s">
        <v>4236</v>
      </c>
      <c r="B6587" t="s">
        <v>11055</v>
      </c>
      <c r="C6587" t="s">
        <v>11055</v>
      </c>
      <c r="G6587" s="1">
        <v>-7980.7836511509731</v>
      </c>
      <c r="H6587" s="1">
        <v>0</v>
      </c>
      <c r="K6587" s="4">
        <v>110788636.17</v>
      </c>
      <c r="L6587" s="5">
        <v>4525001</v>
      </c>
      <c r="M6587" s="6">
        <v>24.483671090000001</v>
      </c>
      <c r="AB6587" s="8" t="s">
        <v>7735</v>
      </c>
    </row>
    <row r="6588" spans="1:28" x14ac:dyDescent="0.35">
      <c r="A6588" t="s">
        <v>4236</v>
      </c>
      <c r="B6588" t="s">
        <v>11056</v>
      </c>
      <c r="C6588" t="s">
        <v>11056</v>
      </c>
      <c r="G6588" s="1">
        <v>-7984.5260216692586</v>
      </c>
      <c r="H6588" s="1">
        <v>5.7096688825273604E-3</v>
      </c>
      <c r="K6588" s="4">
        <v>110788636.17</v>
      </c>
      <c r="L6588" s="5">
        <v>4525001</v>
      </c>
      <c r="M6588" s="6">
        <v>24.483671090000001</v>
      </c>
      <c r="AB6588" s="8" t="s">
        <v>7735</v>
      </c>
    </row>
    <row r="6589" spans="1:28" x14ac:dyDescent="0.35">
      <c r="A6589" t="s">
        <v>4236</v>
      </c>
      <c r="B6589" t="s">
        <v>11057</v>
      </c>
      <c r="C6589" t="s">
        <v>11057</v>
      </c>
      <c r="G6589" s="1">
        <v>-8614.6049361260848</v>
      </c>
      <c r="H6589" s="1">
        <v>6.30551609702713E-3</v>
      </c>
      <c r="K6589" s="4">
        <v>110788636.17</v>
      </c>
      <c r="L6589" s="5">
        <v>4525001</v>
      </c>
      <c r="M6589" s="6">
        <v>24.483671090000001</v>
      </c>
      <c r="AB6589" s="8" t="s">
        <v>7735</v>
      </c>
    </row>
    <row r="6590" spans="1:28" x14ac:dyDescent="0.35">
      <c r="A6590" t="s">
        <v>4236</v>
      </c>
      <c r="B6590" t="s">
        <v>11058</v>
      </c>
      <c r="C6590" t="s">
        <v>11058</v>
      </c>
      <c r="G6590" s="1">
        <v>-8969.5764337244145</v>
      </c>
      <c r="H6590" s="1">
        <v>6.4481520575240397E-3</v>
      </c>
      <c r="K6590" s="4">
        <v>110788636.17</v>
      </c>
      <c r="L6590" s="5">
        <v>4525001</v>
      </c>
      <c r="M6590" s="6">
        <v>24.483671090000001</v>
      </c>
      <c r="AB6590" s="8" t="s">
        <v>7735</v>
      </c>
    </row>
    <row r="6591" spans="1:28" x14ac:dyDescent="0.35">
      <c r="A6591" t="s">
        <v>4236</v>
      </c>
      <c r="B6591" t="s">
        <v>11059</v>
      </c>
      <c r="C6591" t="s">
        <v>11059</v>
      </c>
      <c r="G6591" s="1">
        <v>-7850.7424475743819</v>
      </c>
      <c r="H6591" s="1">
        <v>8.3652964782669394E-3</v>
      </c>
      <c r="K6591" s="4">
        <v>110788636.17</v>
      </c>
      <c r="L6591" s="5">
        <v>4525001</v>
      </c>
      <c r="M6591" s="6">
        <v>24.483671090000001</v>
      </c>
      <c r="AB6591" s="8" t="s">
        <v>7735</v>
      </c>
    </row>
    <row r="6592" spans="1:28" x14ac:dyDescent="0.35">
      <c r="A6592" t="s">
        <v>4236</v>
      </c>
      <c r="B6592" t="s">
        <v>11060</v>
      </c>
      <c r="C6592" t="s">
        <v>11060</v>
      </c>
      <c r="G6592" s="1">
        <v>-9973.7225084977235</v>
      </c>
      <c r="H6592" s="1">
        <v>7.8601303464228296E-3</v>
      </c>
      <c r="K6592" s="4">
        <v>110788636.17</v>
      </c>
      <c r="L6592" s="5">
        <v>4525001</v>
      </c>
      <c r="M6592" s="6">
        <v>24.483671090000001</v>
      </c>
      <c r="AB6592" s="8" t="s">
        <v>7735</v>
      </c>
    </row>
    <row r="6593" spans="1:28" x14ac:dyDescent="0.35">
      <c r="A6593" t="s">
        <v>4236</v>
      </c>
      <c r="B6593" t="s">
        <v>11061</v>
      </c>
      <c r="C6593" t="s">
        <v>11061</v>
      </c>
      <c r="G6593" s="1">
        <v>-10212.995142732136</v>
      </c>
      <c r="H6593" s="1">
        <v>7.5688891771004303E-3</v>
      </c>
      <c r="K6593" s="4">
        <v>110788636.17</v>
      </c>
      <c r="L6593" s="5">
        <v>4525001</v>
      </c>
      <c r="M6593" s="6">
        <v>24.483671090000001</v>
      </c>
      <c r="AB6593" s="8" t="s">
        <v>7735</v>
      </c>
    </row>
    <row r="6594" spans="1:28" x14ac:dyDescent="0.35">
      <c r="A6594" t="s">
        <v>4236</v>
      </c>
      <c r="B6594" t="s">
        <v>11062</v>
      </c>
      <c r="C6594" t="s">
        <v>11062</v>
      </c>
      <c r="G6594" s="1">
        <v>-9088.007317858388</v>
      </c>
      <c r="H6594" s="1">
        <v>6.8255515667752197E-3</v>
      </c>
      <c r="K6594" s="4">
        <v>110788636.17</v>
      </c>
      <c r="L6594" s="5">
        <v>4525001</v>
      </c>
      <c r="M6594" s="6">
        <v>24.483671090000001</v>
      </c>
      <c r="AB6594" s="8" t="s">
        <v>7735</v>
      </c>
    </row>
    <row r="6595" spans="1:28" x14ac:dyDescent="0.35">
      <c r="A6595" t="s">
        <v>4236</v>
      </c>
      <c r="B6595" t="s">
        <v>11063</v>
      </c>
      <c r="C6595" t="s">
        <v>11063</v>
      </c>
      <c r="G6595" s="1">
        <v>-9675.5150624223297</v>
      </c>
      <c r="H6595" s="1">
        <v>7.68574573883109E-3</v>
      </c>
      <c r="K6595" s="4">
        <v>110788636.17</v>
      </c>
      <c r="L6595" s="5">
        <v>4525001</v>
      </c>
      <c r="M6595" s="6">
        <v>24.483671090000001</v>
      </c>
      <c r="AB6595" s="8" t="s">
        <v>7735</v>
      </c>
    </row>
    <row r="6596" spans="1:28" x14ac:dyDescent="0.35">
      <c r="A6596" t="s">
        <v>4236</v>
      </c>
      <c r="B6596" t="s">
        <v>11064</v>
      </c>
      <c r="C6596" t="s">
        <v>11064</v>
      </c>
      <c r="G6596" s="1">
        <v>-9349.2009627719381</v>
      </c>
      <c r="H6596" s="1">
        <v>7.1087219090266197E-3</v>
      </c>
      <c r="K6596" s="4">
        <v>110788636.17</v>
      </c>
      <c r="L6596" s="5">
        <v>4525001</v>
      </c>
      <c r="M6596" s="6">
        <v>24.483671090000001</v>
      </c>
      <c r="AB6596" s="8" t="s">
        <v>7735</v>
      </c>
    </row>
    <row r="6597" spans="1:28" x14ac:dyDescent="0.35">
      <c r="A6597" t="s">
        <v>4236</v>
      </c>
      <c r="B6597" t="s">
        <v>11065</v>
      </c>
      <c r="C6597" t="s">
        <v>11065</v>
      </c>
      <c r="G6597" s="1">
        <v>-8146.3976763124201</v>
      </c>
      <c r="H6597" s="1">
        <v>8.0548005589070205E-3</v>
      </c>
      <c r="K6597" s="4">
        <v>110788636.17</v>
      </c>
      <c r="L6597" s="5">
        <v>4525001</v>
      </c>
      <c r="M6597" s="6">
        <v>24.483671090000001</v>
      </c>
      <c r="AB6597" s="8" t="s">
        <v>7735</v>
      </c>
    </row>
    <row r="6598" spans="1:28" x14ac:dyDescent="0.35">
      <c r="A6598" t="s">
        <v>4236</v>
      </c>
      <c r="B6598" t="s">
        <v>11066</v>
      </c>
      <c r="C6598" t="s">
        <v>11066</v>
      </c>
      <c r="G6598" s="1">
        <v>-9066.8394200469502</v>
      </c>
      <c r="H6598" s="1">
        <v>6.5065361650832598E-3</v>
      </c>
      <c r="K6598" s="4">
        <v>110788636.17</v>
      </c>
      <c r="L6598" s="5">
        <v>4525001</v>
      </c>
      <c r="M6598" s="6">
        <v>24.483671090000001</v>
      </c>
      <c r="AB6598" s="8" t="s">
        <v>7735</v>
      </c>
    </row>
    <row r="6599" spans="1:28" x14ac:dyDescent="0.35">
      <c r="A6599" t="s">
        <v>4236</v>
      </c>
      <c r="B6599" t="s">
        <v>11067</v>
      </c>
      <c r="C6599" t="s">
        <v>11067</v>
      </c>
      <c r="G6599" s="1">
        <v>-8148.8766283629102</v>
      </c>
      <c r="H6599" s="1">
        <v>5.31477001465969E-3</v>
      </c>
      <c r="K6599" s="4">
        <v>110788636.17</v>
      </c>
      <c r="L6599" s="5">
        <v>4525001</v>
      </c>
      <c r="M6599" s="6">
        <v>24.483671090000001</v>
      </c>
      <c r="AB6599" s="8" t="s">
        <v>7735</v>
      </c>
    </row>
    <row r="6600" spans="1:28" x14ac:dyDescent="0.35">
      <c r="A6600" t="s">
        <v>4236</v>
      </c>
      <c r="B6600" t="s">
        <v>11068</v>
      </c>
      <c r="C6600" t="s">
        <v>11068</v>
      </c>
      <c r="G6600" s="1">
        <v>-10176.114762215231</v>
      </c>
      <c r="H6600" s="1">
        <v>7.1354118011887901E-3</v>
      </c>
      <c r="K6600" s="4">
        <v>110788636.17</v>
      </c>
      <c r="L6600" s="5">
        <v>4525001</v>
      </c>
      <c r="M6600" s="6">
        <v>24.483671090000001</v>
      </c>
      <c r="AB6600" s="8" t="s">
        <v>7735</v>
      </c>
    </row>
    <row r="6601" spans="1:28" x14ac:dyDescent="0.35">
      <c r="A6601" t="s">
        <v>4236</v>
      </c>
      <c r="B6601" t="s">
        <v>11069</v>
      </c>
      <c r="C6601" t="s">
        <v>11069</v>
      </c>
      <c r="G6601" s="1">
        <v>-10702.677773308926</v>
      </c>
      <c r="H6601" s="1">
        <v>6.6872168271106596E-3</v>
      </c>
      <c r="K6601" s="4">
        <v>110788636.17</v>
      </c>
      <c r="L6601" s="5">
        <v>4525001</v>
      </c>
      <c r="M6601" s="6">
        <v>24.483671090000001</v>
      </c>
      <c r="AB6601" s="8" t="s">
        <v>7735</v>
      </c>
    </row>
    <row r="6602" spans="1:28" x14ac:dyDescent="0.35">
      <c r="A6602" t="s">
        <v>4236</v>
      </c>
      <c r="B6602" t="s">
        <v>11070</v>
      </c>
      <c r="C6602" t="s">
        <v>11070</v>
      </c>
      <c r="G6602" s="1">
        <v>-8823.4652063423</v>
      </c>
      <c r="H6602" s="1">
        <v>5.4258923563194504E-3</v>
      </c>
      <c r="K6602" s="4">
        <v>110788636.17</v>
      </c>
      <c r="L6602" s="5">
        <v>4525001</v>
      </c>
      <c r="M6602" s="6">
        <v>24.483671090000001</v>
      </c>
      <c r="AB6602" s="8" t="s">
        <v>7735</v>
      </c>
    </row>
    <row r="6603" spans="1:28" x14ac:dyDescent="0.35">
      <c r="A6603" t="s">
        <v>4236</v>
      </c>
      <c r="B6603" t="s">
        <v>11071</v>
      </c>
      <c r="C6603" t="s">
        <v>11071</v>
      </c>
      <c r="G6603" s="1">
        <v>-8707.7112824208543</v>
      </c>
      <c r="H6603" s="1">
        <v>7.0167486159627901E-3</v>
      </c>
      <c r="K6603" s="4">
        <v>110788636.17</v>
      </c>
      <c r="L6603" s="5">
        <v>4525001</v>
      </c>
      <c r="M6603" s="6">
        <v>24.483671090000001</v>
      </c>
      <c r="AB6603" s="8" t="s">
        <v>7735</v>
      </c>
    </row>
    <row r="6604" spans="1:28" x14ac:dyDescent="0.35">
      <c r="A6604" t="s">
        <v>4236</v>
      </c>
      <c r="B6604" t="s">
        <v>11072</v>
      </c>
      <c r="C6604" t="s">
        <v>11072</v>
      </c>
      <c r="G6604" s="1">
        <v>-7943.0480056345068</v>
      </c>
      <c r="H6604" s="1">
        <v>3.9481691650012198E-3</v>
      </c>
      <c r="K6604" s="4">
        <v>110788636.17</v>
      </c>
      <c r="L6604" s="5">
        <v>4525001</v>
      </c>
      <c r="M6604" s="6">
        <v>24.483671090000001</v>
      </c>
      <c r="AB6604" s="8" t="s">
        <v>7735</v>
      </c>
    </row>
    <row r="6605" spans="1:28" x14ac:dyDescent="0.35">
      <c r="A6605" t="s">
        <v>4236</v>
      </c>
      <c r="B6605" t="s">
        <v>11073</v>
      </c>
      <c r="C6605" t="s">
        <v>11073</v>
      </c>
      <c r="G6605" s="1">
        <v>-8942.1870784771017</v>
      </c>
      <c r="H6605" s="1">
        <v>5.3737395552059097E-3</v>
      </c>
      <c r="K6605" s="4">
        <v>110788636.17</v>
      </c>
      <c r="L6605" s="5">
        <v>4525001</v>
      </c>
      <c r="M6605" s="6">
        <v>24.483671090000001</v>
      </c>
      <c r="AB6605" s="8" t="s">
        <v>7735</v>
      </c>
    </row>
    <row r="6606" spans="1:28" x14ac:dyDescent="0.35">
      <c r="A6606" t="s">
        <v>4236</v>
      </c>
      <c r="B6606" t="s">
        <v>11074</v>
      </c>
      <c r="C6606" t="s">
        <v>11074</v>
      </c>
      <c r="G6606" s="1">
        <v>-9107.4782411664928</v>
      </c>
      <c r="H6606" s="1">
        <v>5.87432321550844E-3</v>
      </c>
      <c r="K6606" s="4">
        <v>110788636.17</v>
      </c>
      <c r="L6606" s="5">
        <v>4525001</v>
      </c>
      <c r="M6606" s="6">
        <v>24.483671090000001</v>
      </c>
      <c r="AB6606" s="8" t="s">
        <v>7735</v>
      </c>
    </row>
    <row r="6607" spans="1:28" x14ac:dyDescent="0.35">
      <c r="A6607" t="s">
        <v>4236</v>
      </c>
      <c r="B6607" t="s">
        <v>11075</v>
      </c>
      <c r="C6607" t="s">
        <v>11075</v>
      </c>
      <c r="G6607" s="1">
        <v>-8566.440740668384</v>
      </c>
      <c r="H6607" s="1">
        <v>4.5351579011787399E-3</v>
      </c>
      <c r="K6607" s="4">
        <v>110788636.17</v>
      </c>
      <c r="L6607" s="5">
        <v>4525001</v>
      </c>
      <c r="M6607" s="6">
        <v>24.483671090000001</v>
      </c>
      <c r="AB6607" s="8" t="s">
        <v>7735</v>
      </c>
    </row>
    <row r="6608" spans="1:28" x14ac:dyDescent="0.35">
      <c r="A6608" t="s">
        <v>4236</v>
      </c>
      <c r="B6608" t="s">
        <v>11076</v>
      </c>
      <c r="C6608" t="s">
        <v>11076</v>
      </c>
      <c r="G6608" s="1">
        <v>-7811.5947431519307</v>
      </c>
      <c r="H6608" s="1">
        <v>7.0383534397155303E-3</v>
      </c>
      <c r="K6608" s="4">
        <v>110788636.17</v>
      </c>
      <c r="L6608" s="5">
        <v>4525001</v>
      </c>
      <c r="M6608" s="6">
        <v>24.483671090000001</v>
      </c>
      <c r="AB6608" s="8" t="s">
        <v>7735</v>
      </c>
    </row>
    <row r="6609" spans="1:28" x14ac:dyDescent="0.35">
      <c r="A6609" t="s">
        <v>4236</v>
      </c>
      <c r="B6609" t="s">
        <v>11077</v>
      </c>
      <c r="C6609" t="s">
        <v>11077</v>
      </c>
      <c r="G6609" s="1">
        <v>-8917.4563801246841</v>
      </c>
      <c r="H6609" s="1">
        <v>4.6728541545692096E-3</v>
      </c>
      <c r="K6609" s="4">
        <v>110788636.17</v>
      </c>
      <c r="L6609" s="5">
        <v>4525001</v>
      </c>
      <c r="M6609" s="6">
        <v>24.483671090000001</v>
      </c>
      <c r="AB6609" s="8" t="s">
        <v>7735</v>
      </c>
    </row>
    <row r="6610" spans="1:28" x14ac:dyDescent="0.35">
      <c r="A6610" t="s">
        <v>4236</v>
      </c>
      <c r="B6610" t="s">
        <v>11078</v>
      </c>
      <c r="C6610" t="s">
        <v>11078</v>
      </c>
      <c r="G6610" s="1">
        <v>-8103.9841110166026</v>
      </c>
      <c r="H6610" s="1">
        <v>6.6862243136663804E-3</v>
      </c>
      <c r="K6610" s="4">
        <v>110788636.17</v>
      </c>
      <c r="L6610" s="5">
        <v>4525001</v>
      </c>
      <c r="M6610" s="6">
        <v>24.483671090000001</v>
      </c>
      <c r="AB6610" s="8" t="s">
        <v>7735</v>
      </c>
    </row>
    <row r="6611" spans="1:28" x14ac:dyDescent="0.35">
      <c r="A6611" t="s">
        <v>4236</v>
      </c>
      <c r="B6611" t="s">
        <v>11079</v>
      </c>
      <c r="C6611" t="s">
        <v>11079</v>
      </c>
      <c r="G6611" s="1">
        <v>-9034.6877499876227</v>
      </c>
      <c r="H6611" s="1">
        <v>5.18860834281391E-3</v>
      </c>
      <c r="K6611" s="4">
        <v>110788636.17</v>
      </c>
      <c r="L6611" s="5">
        <v>4525001</v>
      </c>
      <c r="M6611" s="6">
        <v>24.483671090000001</v>
      </c>
      <c r="AB6611" s="8" t="s">
        <v>7735</v>
      </c>
    </row>
    <row r="6612" spans="1:28" x14ac:dyDescent="0.35">
      <c r="A6612" t="s">
        <v>4236</v>
      </c>
      <c r="B6612" t="s">
        <v>11080</v>
      </c>
      <c r="C6612" t="s">
        <v>11080</v>
      </c>
      <c r="G6612" s="1">
        <v>-7988.069875919974</v>
      </c>
      <c r="H6612" s="1">
        <v>6.8426971504114897E-3</v>
      </c>
      <c r="K6612" s="4">
        <v>110788636.17</v>
      </c>
      <c r="L6612" s="5">
        <v>4525001</v>
      </c>
      <c r="M6612" s="6">
        <v>24.483671090000001</v>
      </c>
      <c r="AB6612" s="8" t="s">
        <v>7735</v>
      </c>
    </row>
    <row r="6613" spans="1:28" x14ac:dyDescent="0.35">
      <c r="A6613" t="s">
        <v>4236</v>
      </c>
      <c r="B6613" t="s">
        <v>11081</v>
      </c>
      <c r="C6613" t="s">
        <v>11081</v>
      </c>
      <c r="G6613" s="1">
        <v>-9292.8641283618872</v>
      </c>
      <c r="H6613" s="1">
        <v>5.45793757340264E-3</v>
      </c>
      <c r="K6613" s="4">
        <v>110788636.17</v>
      </c>
      <c r="L6613" s="5">
        <v>4525001</v>
      </c>
      <c r="M6613" s="6">
        <v>24.483671090000001</v>
      </c>
      <c r="AB6613" s="8" t="s">
        <v>7735</v>
      </c>
    </row>
    <row r="6614" spans="1:28" x14ac:dyDescent="0.35">
      <c r="A6614" t="s">
        <v>4236</v>
      </c>
      <c r="B6614" t="s">
        <v>11082</v>
      </c>
      <c r="C6614" t="s">
        <v>11082</v>
      </c>
      <c r="G6614" s="1">
        <v>-9615.1971944923444</v>
      </c>
      <c r="H6614" s="1">
        <v>6.0322320515173904E-3</v>
      </c>
      <c r="K6614" s="4">
        <v>110788636.17</v>
      </c>
      <c r="L6614" s="5">
        <v>4525001</v>
      </c>
      <c r="M6614" s="6">
        <v>24.483671090000001</v>
      </c>
      <c r="AB6614" s="8" t="s">
        <v>7735</v>
      </c>
    </row>
    <row r="6615" spans="1:28" x14ac:dyDescent="0.35">
      <c r="A6615" t="s">
        <v>4236</v>
      </c>
      <c r="B6615" t="s">
        <v>11083</v>
      </c>
      <c r="C6615" t="s">
        <v>11083</v>
      </c>
      <c r="G6615" s="1">
        <v>-9909.253878135989</v>
      </c>
      <c r="H6615" s="1">
        <v>6.1558046615825699E-3</v>
      </c>
      <c r="K6615" s="4">
        <v>110788636.17</v>
      </c>
      <c r="L6615" s="5">
        <v>4525001</v>
      </c>
      <c r="M6615" s="6">
        <v>24.483671090000001</v>
      </c>
      <c r="AB6615" s="8" t="s">
        <v>7735</v>
      </c>
    </row>
    <row r="6616" spans="1:28" x14ac:dyDescent="0.35">
      <c r="A6616" t="s">
        <v>4236</v>
      </c>
      <c r="B6616" t="s">
        <v>11084</v>
      </c>
      <c r="C6616" t="s">
        <v>11084</v>
      </c>
      <c r="G6616" s="1">
        <v>-9013.6976696258316</v>
      </c>
      <c r="H6616" s="1">
        <v>4.87806316514563E-3</v>
      </c>
      <c r="K6616" s="4">
        <v>110788636.17</v>
      </c>
      <c r="L6616" s="5">
        <v>4525001</v>
      </c>
      <c r="M6616" s="6">
        <v>24.483671090000001</v>
      </c>
      <c r="AB6616" s="8" t="s">
        <v>7735</v>
      </c>
    </row>
    <row r="6617" spans="1:28" x14ac:dyDescent="0.35">
      <c r="A6617" t="s">
        <v>4236</v>
      </c>
      <c r="B6617" t="s">
        <v>11085</v>
      </c>
      <c r="C6617" t="s">
        <v>11085</v>
      </c>
      <c r="G6617" s="1">
        <v>-10145.831421999947</v>
      </c>
      <c r="H6617" s="1">
        <v>5.8161040957198304E-3</v>
      </c>
      <c r="K6617" s="4">
        <v>110788636.17</v>
      </c>
      <c r="L6617" s="5">
        <v>4525001</v>
      </c>
      <c r="M6617" s="6">
        <v>24.483671090000001</v>
      </c>
      <c r="AB6617" s="8" t="s">
        <v>7735</v>
      </c>
    </row>
    <row r="6618" spans="1:28" x14ac:dyDescent="0.35">
      <c r="A6618" t="s">
        <v>4236</v>
      </c>
      <c r="B6618" t="s">
        <v>11086</v>
      </c>
      <c r="C6618" t="s">
        <v>11086</v>
      </c>
      <c r="G6618" s="1">
        <v>-10109.647883491845</v>
      </c>
      <c r="H6618" s="1">
        <v>5.4127487137545999E-3</v>
      </c>
      <c r="K6618" s="4">
        <v>110788636.17</v>
      </c>
      <c r="L6618" s="5">
        <v>4525001</v>
      </c>
      <c r="M6618" s="6">
        <v>24.483671090000001</v>
      </c>
      <c r="AB6618" s="8" t="s">
        <v>7735</v>
      </c>
    </row>
    <row r="6619" spans="1:28" x14ac:dyDescent="0.35">
      <c r="A6619" t="s">
        <v>4236</v>
      </c>
      <c r="B6619" t="s">
        <v>11087</v>
      </c>
      <c r="C6619" t="s">
        <v>11087</v>
      </c>
      <c r="G6619" s="1">
        <v>-8772.9117444674121</v>
      </c>
      <c r="H6619" s="1">
        <v>3.9242003363726703E-3</v>
      </c>
      <c r="K6619" s="4">
        <v>110788636.17</v>
      </c>
      <c r="L6619" s="5">
        <v>4525001</v>
      </c>
      <c r="M6619" s="6">
        <v>24.483671090000001</v>
      </c>
      <c r="AB6619" s="8" t="s">
        <v>7735</v>
      </c>
    </row>
    <row r="6620" spans="1:28" x14ac:dyDescent="0.35">
      <c r="A6620" t="s">
        <v>4236</v>
      </c>
      <c r="B6620" t="s">
        <v>11088</v>
      </c>
      <c r="C6620" t="s">
        <v>11088</v>
      </c>
      <c r="G6620" s="1">
        <v>-8658.5451961099516</v>
      </c>
      <c r="H6620" s="1">
        <v>5.6574646943324501E-3</v>
      </c>
      <c r="K6620" s="4">
        <v>110788636.17</v>
      </c>
      <c r="L6620" s="5">
        <v>4525001</v>
      </c>
      <c r="M6620" s="6">
        <v>24.483671090000001</v>
      </c>
      <c r="AB6620" s="8" t="s">
        <v>7735</v>
      </c>
    </row>
    <row r="6621" spans="1:28" x14ac:dyDescent="0.35">
      <c r="A6621" t="s">
        <v>4236</v>
      </c>
      <c r="B6621" t="s">
        <v>11089</v>
      </c>
      <c r="C6621" t="s">
        <v>11089</v>
      </c>
      <c r="G6621" s="1">
        <v>-8890.2340214653741</v>
      </c>
      <c r="H6621" s="1">
        <v>3.9156387981432502E-3</v>
      </c>
      <c r="K6621" s="4">
        <v>110788636.17</v>
      </c>
      <c r="L6621" s="5">
        <v>4525001</v>
      </c>
      <c r="M6621" s="6">
        <v>24.483671090000001</v>
      </c>
      <c r="AB6621" s="8" t="s">
        <v>7735</v>
      </c>
    </row>
    <row r="6622" spans="1:28" x14ac:dyDescent="0.35">
      <c r="A6622" t="s">
        <v>4236</v>
      </c>
      <c r="B6622" t="s">
        <v>11090</v>
      </c>
      <c r="C6622" t="s">
        <v>11090</v>
      </c>
      <c r="G6622" s="1">
        <v>-10628.939041598565</v>
      </c>
      <c r="H6622" s="1">
        <v>4.9910967046913803E-3</v>
      </c>
      <c r="K6622" s="4">
        <v>110788636.17</v>
      </c>
      <c r="L6622" s="5">
        <v>4525001</v>
      </c>
      <c r="M6622" s="6">
        <v>24.483671090000001</v>
      </c>
      <c r="AB6622" s="8" t="s">
        <v>7735</v>
      </c>
    </row>
    <row r="6623" spans="1:28" x14ac:dyDescent="0.35">
      <c r="A6623" t="s">
        <v>4236</v>
      </c>
      <c r="B6623" t="s">
        <v>11091</v>
      </c>
      <c r="C6623" t="s">
        <v>11091</v>
      </c>
      <c r="G6623" s="1">
        <v>-7772.7391252060452</v>
      </c>
      <c r="H6623" s="1">
        <v>5.8698625547606497E-3</v>
      </c>
      <c r="K6623" s="4">
        <v>110788636.17</v>
      </c>
      <c r="L6623" s="5">
        <v>4525001</v>
      </c>
      <c r="M6623" s="6">
        <v>24.483671090000001</v>
      </c>
      <c r="AB6623" s="8" t="s">
        <v>7735</v>
      </c>
    </row>
    <row r="6624" spans="1:28" x14ac:dyDescent="0.35">
      <c r="A6624" t="s">
        <v>4236</v>
      </c>
      <c r="B6624" t="s">
        <v>11092</v>
      </c>
      <c r="C6624" t="s">
        <v>11092</v>
      </c>
      <c r="G6624" s="1">
        <v>-8518.6793474327005</v>
      </c>
      <c r="H6624" s="1">
        <v>3.1198345875319E-3</v>
      </c>
      <c r="K6624" s="4">
        <v>110788636.17</v>
      </c>
      <c r="L6624" s="5">
        <v>4525001</v>
      </c>
      <c r="M6624" s="6">
        <v>24.483671090000001</v>
      </c>
      <c r="AB6624" s="8" t="s">
        <v>7735</v>
      </c>
    </row>
    <row r="6625" spans="1:28" x14ac:dyDescent="0.35">
      <c r="A6625" t="s">
        <v>4236</v>
      </c>
      <c r="B6625" t="s">
        <v>11093</v>
      </c>
      <c r="C6625" t="s">
        <v>11093</v>
      </c>
      <c r="G6625" s="1">
        <v>-9054.0027382578428</v>
      </c>
      <c r="H6625" s="1">
        <v>4.4387155642537004E-3</v>
      </c>
      <c r="K6625" s="4">
        <v>110788636.17</v>
      </c>
      <c r="L6625" s="5">
        <v>4525001</v>
      </c>
      <c r="M6625" s="6">
        <v>24.483671090000001</v>
      </c>
      <c r="AB6625" s="8" t="s">
        <v>7735</v>
      </c>
    </row>
    <row r="6626" spans="1:28" x14ac:dyDescent="0.35">
      <c r="A6626" t="s">
        <v>4236</v>
      </c>
      <c r="B6626" t="s">
        <v>11094</v>
      </c>
      <c r="C6626" t="s">
        <v>11094</v>
      </c>
      <c r="G6626" s="1">
        <v>-8865.789295822804</v>
      </c>
      <c r="H6626" s="1">
        <v>3.2557064988528801E-3</v>
      </c>
      <c r="K6626" s="4">
        <v>110788636.17</v>
      </c>
      <c r="L6626" s="5">
        <v>4525001</v>
      </c>
      <c r="M6626" s="6">
        <v>24.483671090000001</v>
      </c>
      <c r="AB6626" s="8" t="s">
        <v>7735</v>
      </c>
    </row>
    <row r="6627" spans="1:28" x14ac:dyDescent="0.35">
      <c r="A6627" t="s">
        <v>4236</v>
      </c>
      <c r="B6627" t="s">
        <v>11095</v>
      </c>
      <c r="C6627" t="s">
        <v>11095</v>
      </c>
      <c r="G6627" s="1">
        <v>-8061.9009197342766</v>
      </c>
      <c r="H6627" s="1">
        <v>5.4954631915104697E-3</v>
      </c>
      <c r="K6627" s="4">
        <v>110788636.17</v>
      </c>
      <c r="L6627" s="5">
        <v>4525001</v>
      </c>
      <c r="M6627" s="6">
        <v>24.483671090000001</v>
      </c>
      <c r="AB6627" s="8" t="s">
        <v>7735</v>
      </c>
    </row>
    <row r="6628" spans="1:28" x14ac:dyDescent="0.35">
      <c r="A6628" t="s">
        <v>4236</v>
      </c>
      <c r="B6628" t="s">
        <v>11096</v>
      </c>
      <c r="C6628" t="s">
        <v>11096</v>
      </c>
      <c r="G6628" s="1">
        <v>-7947.1490252356698</v>
      </c>
      <c r="H6628" s="1">
        <v>5.6864972690902696E-3</v>
      </c>
      <c r="K6628" s="4">
        <v>110788636.17</v>
      </c>
      <c r="L6628" s="5">
        <v>4525001</v>
      </c>
      <c r="M6628" s="6">
        <v>24.483671090000001</v>
      </c>
      <c r="AB6628" s="8" t="s">
        <v>7735</v>
      </c>
    </row>
    <row r="6629" spans="1:28" x14ac:dyDescent="0.35">
      <c r="A6629" t="s">
        <v>4236</v>
      </c>
      <c r="B6629" t="s">
        <v>11097</v>
      </c>
      <c r="C6629" t="s">
        <v>11097</v>
      </c>
      <c r="G6629" s="1">
        <v>-8981.8360501573407</v>
      </c>
      <c r="H6629" s="1">
        <v>3.8473131922660301E-3</v>
      </c>
      <c r="K6629" s="4">
        <v>110788636.17</v>
      </c>
      <c r="L6629" s="5">
        <v>4525001</v>
      </c>
      <c r="M6629" s="6">
        <v>24.483671090000001</v>
      </c>
      <c r="AB6629" s="8" t="s">
        <v>7735</v>
      </c>
    </row>
    <row r="6630" spans="1:28" x14ac:dyDescent="0.35">
      <c r="A6630" t="s">
        <v>4236</v>
      </c>
      <c r="B6630" t="s">
        <v>11098</v>
      </c>
      <c r="C6630" t="s">
        <v>11098</v>
      </c>
      <c r="G6630" s="1">
        <v>-9237.0349794864906</v>
      </c>
      <c r="H6630" s="1">
        <v>4.0992606361787897E-3</v>
      </c>
      <c r="K6630" s="4">
        <v>110788636.17</v>
      </c>
      <c r="L6630" s="5">
        <v>4525001</v>
      </c>
      <c r="M6630" s="6">
        <v>24.483671090000001</v>
      </c>
      <c r="AB6630" s="8" t="s">
        <v>7735</v>
      </c>
    </row>
    <row r="6631" spans="1:28" x14ac:dyDescent="0.35">
      <c r="A6631" t="s">
        <v>4236</v>
      </c>
      <c r="B6631" t="s">
        <v>11099</v>
      </c>
      <c r="C6631" t="s">
        <v>11099</v>
      </c>
      <c r="G6631" s="1">
        <v>-8961.0217582359692</v>
      </c>
      <c r="H6631" s="1">
        <v>3.5586945056260899E-3</v>
      </c>
      <c r="K6631" s="4">
        <v>110788636.17</v>
      </c>
      <c r="L6631" s="5">
        <v>4525001</v>
      </c>
      <c r="M6631" s="6">
        <v>24.483671090000001</v>
      </c>
      <c r="AB6631" s="8" t="s">
        <v>7735</v>
      </c>
    </row>
    <row r="6632" spans="1:28" x14ac:dyDescent="0.35">
      <c r="A6632" t="s">
        <v>4236</v>
      </c>
      <c r="B6632" t="s">
        <v>11100</v>
      </c>
      <c r="C6632" t="s">
        <v>11100</v>
      </c>
      <c r="G6632" s="1">
        <v>-9555.4416124374475</v>
      </c>
      <c r="H6632" s="1">
        <v>4.6559691962436197E-3</v>
      </c>
      <c r="K6632" s="4">
        <v>110788636.17</v>
      </c>
      <c r="L6632" s="5">
        <v>4525001</v>
      </c>
      <c r="M6632" s="6">
        <v>24.483671090000001</v>
      </c>
      <c r="AB6632" s="8" t="s">
        <v>7735</v>
      </c>
    </row>
    <row r="6633" spans="1:28" x14ac:dyDescent="0.35">
      <c r="A6633" t="s">
        <v>4236</v>
      </c>
      <c r="B6633" t="s">
        <v>11101</v>
      </c>
      <c r="C6633" t="s">
        <v>11101</v>
      </c>
      <c r="G6633" s="1">
        <v>-9845.4083067349693</v>
      </c>
      <c r="H6633" s="1">
        <v>4.7396023127154003E-3</v>
      </c>
      <c r="K6633" s="4">
        <v>110788636.17</v>
      </c>
      <c r="L6633" s="5">
        <v>4525001</v>
      </c>
      <c r="M6633" s="6">
        <v>24.483671090000001</v>
      </c>
      <c r="AB6633" s="8" t="s">
        <v>7735</v>
      </c>
    </row>
    <row r="6634" spans="1:28" x14ac:dyDescent="0.35">
      <c r="A6634" t="s">
        <v>4236</v>
      </c>
      <c r="B6634" t="s">
        <v>11102</v>
      </c>
      <c r="C6634" t="s">
        <v>11102</v>
      </c>
      <c r="G6634" s="1">
        <v>-10079.328062480607</v>
      </c>
      <c r="H6634" s="1">
        <v>4.3812602204691903E-3</v>
      </c>
      <c r="K6634" s="4">
        <v>110788636.17</v>
      </c>
      <c r="L6634" s="5">
        <v>4525001</v>
      </c>
      <c r="M6634" s="6">
        <v>24.483671090000001</v>
      </c>
      <c r="AB6634" s="8" t="s">
        <v>7735</v>
      </c>
    </row>
    <row r="6635" spans="1:28" x14ac:dyDescent="0.35">
      <c r="A6635" t="s">
        <v>4236</v>
      </c>
      <c r="B6635" t="s">
        <v>11103</v>
      </c>
      <c r="C6635" t="s">
        <v>11103</v>
      </c>
      <c r="G6635" s="1">
        <v>-10043.830092542572</v>
      </c>
      <c r="H6635" s="1">
        <v>4.01521966679186E-3</v>
      </c>
      <c r="K6635" s="4">
        <v>110788636.17</v>
      </c>
      <c r="L6635" s="5">
        <v>4525001</v>
      </c>
      <c r="M6635" s="6">
        <v>24.483671090000001</v>
      </c>
      <c r="AB6635" s="8" t="s">
        <v>7735</v>
      </c>
    </row>
    <row r="6636" spans="1:28" x14ac:dyDescent="0.35">
      <c r="A6636" t="s">
        <v>4236</v>
      </c>
      <c r="B6636" t="s">
        <v>11104</v>
      </c>
      <c r="C6636" t="s">
        <v>11104</v>
      </c>
      <c r="G6636" s="1">
        <v>-7734.1726952164363</v>
      </c>
      <c r="H6636" s="1">
        <v>4.8539154016944202E-3</v>
      </c>
      <c r="K6636" s="4">
        <v>110788636.17</v>
      </c>
      <c r="L6636" s="5">
        <v>4525001</v>
      </c>
      <c r="M6636" s="6">
        <v>24.483671090000001</v>
      </c>
      <c r="AB6636" s="8" t="s">
        <v>7735</v>
      </c>
    </row>
    <row r="6637" spans="1:28" x14ac:dyDescent="0.35">
      <c r="A6637" t="s">
        <v>4236</v>
      </c>
      <c r="B6637" t="s">
        <v>11105</v>
      </c>
      <c r="C6637" t="s">
        <v>11105</v>
      </c>
      <c r="G6637" s="1">
        <v>-8609.7943447344333</v>
      </c>
      <c r="H6637" s="1">
        <v>4.5070170760541399E-3</v>
      </c>
      <c r="K6637" s="4">
        <v>110788636.17</v>
      </c>
      <c r="L6637" s="5">
        <v>4525001</v>
      </c>
      <c r="M6637" s="6">
        <v>24.483671090000001</v>
      </c>
      <c r="AB6637" s="8" t="s">
        <v>7735</v>
      </c>
    </row>
    <row r="6638" spans="1:28" x14ac:dyDescent="0.35">
      <c r="A6638" t="s">
        <v>4236</v>
      </c>
      <c r="B6638" t="s">
        <v>11106</v>
      </c>
      <c r="C6638" t="s">
        <v>11106</v>
      </c>
      <c r="G6638" s="1">
        <v>-8838.7324144434406</v>
      </c>
      <c r="H6638" s="1">
        <v>2.77302756353991E-3</v>
      </c>
      <c r="K6638" s="4">
        <v>110788636.17</v>
      </c>
      <c r="L6638" s="5">
        <v>4525001</v>
      </c>
      <c r="M6638" s="6">
        <v>24.483671090000001</v>
      </c>
      <c r="AB6638" s="8" t="s">
        <v>7735</v>
      </c>
    </row>
    <row r="6639" spans="1:28" x14ac:dyDescent="0.35">
      <c r="A6639" t="s">
        <v>4236</v>
      </c>
      <c r="B6639" t="s">
        <v>11107</v>
      </c>
      <c r="C6639" t="s">
        <v>11107</v>
      </c>
      <c r="G6639" s="1">
        <v>-9000.9968367969523</v>
      </c>
      <c r="H6639" s="1">
        <v>3.2841518661619099E-3</v>
      </c>
      <c r="K6639" s="4">
        <v>110788636.17</v>
      </c>
      <c r="L6639" s="5">
        <v>4525001</v>
      </c>
      <c r="M6639" s="6">
        <v>24.483671090000001</v>
      </c>
      <c r="AB6639" s="8" t="s">
        <v>7735</v>
      </c>
    </row>
    <row r="6640" spans="1:28" x14ac:dyDescent="0.35">
      <c r="A6640" t="s">
        <v>4236</v>
      </c>
      <c r="B6640" t="s">
        <v>11108</v>
      </c>
      <c r="C6640" t="s">
        <v>11108</v>
      </c>
      <c r="G6640" s="1">
        <v>-8020.1446801557231</v>
      </c>
      <c r="H6640" s="1">
        <v>4.4742118170964396E-3</v>
      </c>
      <c r="K6640" s="4">
        <v>110788636.17</v>
      </c>
      <c r="L6640" s="5">
        <v>4525001</v>
      </c>
      <c r="M6640" s="6">
        <v>24.483671090000001</v>
      </c>
      <c r="AB6640" s="8" t="s">
        <v>7735</v>
      </c>
    </row>
    <row r="6641" spans="1:28" x14ac:dyDescent="0.35">
      <c r="A6641" t="s">
        <v>4236</v>
      </c>
      <c r="B6641" t="s">
        <v>11109</v>
      </c>
      <c r="C6641" t="s">
        <v>11109</v>
      </c>
      <c r="G6641" s="1">
        <v>-7906.5418117070576</v>
      </c>
      <c r="H6641" s="1">
        <v>4.68631950162475E-3</v>
      </c>
      <c r="K6641" s="4">
        <v>110788636.17</v>
      </c>
      <c r="L6641" s="5">
        <v>4525001</v>
      </c>
      <c r="M6641" s="6">
        <v>24.483671090000001</v>
      </c>
      <c r="AB6641" s="8" t="s">
        <v>7735</v>
      </c>
    </row>
    <row r="6642" spans="1:28" x14ac:dyDescent="0.35">
      <c r="A6642" t="s">
        <v>4236</v>
      </c>
      <c r="B6642" t="s">
        <v>11110</v>
      </c>
      <c r="C6642" t="s">
        <v>11110</v>
      </c>
      <c r="G6642" s="1">
        <v>-10555.959754650183</v>
      </c>
      <c r="H6642" s="1">
        <v>3.6439497205235901E-3</v>
      </c>
      <c r="K6642" s="4">
        <v>110788636.17</v>
      </c>
      <c r="L6642" s="5">
        <v>4525001</v>
      </c>
      <c r="M6642" s="6">
        <v>24.483671090000001</v>
      </c>
      <c r="AB6642" s="8" t="s">
        <v>7735</v>
      </c>
    </row>
    <row r="6643" spans="1:28" x14ac:dyDescent="0.35">
      <c r="A6643" t="s">
        <v>4236</v>
      </c>
      <c r="B6643" t="s">
        <v>11111</v>
      </c>
      <c r="C6643" t="s">
        <v>11111</v>
      </c>
      <c r="G6643" s="1">
        <v>-8929.4467604101737</v>
      </c>
      <c r="H6643" s="1">
        <v>2.7894394571725098E-3</v>
      </c>
      <c r="K6643" s="4">
        <v>110788636.17</v>
      </c>
      <c r="L6643" s="5">
        <v>4525001</v>
      </c>
      <c r="M6643" s="6">
        <v>24.483671090000001</v>
      </c>
      <c r="AB6643" s="8" t="s">
        <v>7735</v>
      </c>
    </row>
    <row r="6644" spans="1:28" x14ac:dyDescent="0.35">
      <c r="A6644" t="s">
        <v>4236</v>
      </c>
      <c r="B6644" t="s">
        <v>11112</v>
      </c>
      <c r="C6644" t="s">
        <v>11112</v>
      </c>
      <c r="G6644" s="1">
        <v>-8908.8062570358034</v>
      </c>
      <c r="H6644" s="1">
        <v>2.5336003830239199E-3</v>
      </c>
      <c r="K6644" s="4">
        <v>110788636.17</v>
      </c>
      <c r="L6644" s="5">
        <v>4525001</v>
      </c>
      <c r="M6644" s="6">
        <v>24.483671090000001</v>
      </c>
      <c r="AB6644" s="8" t="s">
        <v>7735</v>
      </c>
    </row>
    <row r="6645" spans="1:28" x14ac:dyDescent="0.35">
      <c r="A6645" t="s">
        <v>4236</v>
      </c>
      <c r="B6645" t="s">
        <v>11113</v>
      </c>
      <c r="C6645" t="s">
        <v>11113</v>
      </c>
      <c r="G6645" s="1">
        <v>-9181.707434334432</v>
      </c>
      <c r="H6645" s="1">
        <v>3.0183504055735998E-3</v>
      </c>
      <c r="K6645" s="4">
        <v>110788636.17</v>
      </c>
      <c r="L6645" s="5">
        <v>4525001</v>
      </c>
      <c r="M6645" s="6">
        <v>24.483671090000001</v>
      </c>
      <c r="AB6645" s="8" t="s">
        <v>7735</v>
      </c>
    </row>
    <row r="6646" spans="1:28" x14ac:dyDescent="0.35">
      <c r="A6646" t="s">
        <v>4236</v>
      </c>
      <c r="B6646" t="s">
        <v>11114</v>
      </c>
      <c r="C6646" t="s">
        <v>11114</v>
      </c>
      <c r="G6646" s="1">
        <v>-9496.2413490405233</v>
      </c>
      <c r="H6646" s="1">
        <v>3.5403533026562599E-3</v>
      </c>
      <c r="K6646" s="4">
        <v>110788636.17</v>
      </c>
      <c r="L6646" s="5">
        <v>4525001</v>
      </c>
      <c r="M6646" s="6">
        <v>24.483671090000001</v>
      </c>
      <c r="AB6646" s="8" t="s">
        <v>7735</v>
      </c>
    </row>
    <row r="6647" spans="1:28" x14ac:dyDescent="0.35">
      <c r="A6647" t="s">
        <v>4236</v>
      </c>
      <c r="B6647" t="s">
        <v>11115</v>
      </c>
      <c r="C6647" t="s">
        <v>11115</v>
      </c>
      <c r="G6647" s="1">
        <v>-9782.1777913211918</v>
      </c>
      <c r="H6647" s="1">
        <v>3.5943329418162101E-3</v>
      </c>
      <c r="K6647" s="4">
        <v>110788636.17</v>
      </c>
      <c r="L6647" s="5">
        <v>4525001</v>
      </c>
      <c r="M6647" s="6">
        <v>24.483671090000001</v>
      </c>
      <c r="AB6647" s="8" t="s">
        <v>7735</v>
      </c>
    </row>
    <row r="6648" spans="1:28" x14ac:dyDescent="0.35">
      <c r="A6648" t="s">
        <v>4236</v>
      </c>
      <c r="B6648" t="s">
        <v>11116</v>
      </c>
      <c r="C6648" t="s">
        <v>11116</v>
      </c>
      <c r="G6648" s="1">
        <v>-7695.8925905281676</v>
      </c>
      <c r="H6648" s="1">
        <v>3.9851440419814699E-3</v>
      </c>
      <c r="K6648" s="4">
        <v>110788636.17</v>
      </c>
      <c r="L6648" s="5">
        <v>4525001</v>
      </c>
      <c r="M6648" s="6">
        <v>24.483671090000001</v>
      </c>
      <c r="AB6648" s="8" t="s">
        <v>7735</v>
      </c>
    </row>
    <row r="6649" spans="1:28" x14ac:dyDescent="0.35">
      <c r="A6649" t="s">
        <v>4236</v>
      </c>
      <c r="B6649" t="s">
        <v>11117</v>
      </c>
      <c r="C6649" t="s">
        <v>11117</v>
      </c>
      <c r="G6649" s="1">
        <v>-10013.476435467574</v>
      </c>
      <c r="H6649" s="1">
        <v>3.2439498437313399E-3</v>
      </c>
      <c r="K6649" s="4">
        <v>110788636.17</v>
      </c>
      <c r="L6649" s="5">
        <v>4525001</v>
      </c>
      <c r="M6649" s="6">
        <v>24.483671090000001</v>
      </c>
      <c r="AB6649" s="8" t="s">
        <v>7735</v>
      </c>
    </row>
    <row r="6650" spans="1:28" x14ac:dyDescent="0.35">
      <c r="A6650" t="s">
        <v>4236</v>
      </c>
      <c r="B6650" t="s">
        <v>11118</v>
      </c>
      <c r="C6650" t="s">
        <v>11118</v>
      </c>
      <c r="G6650" s="1">
        <v>-9978.6529651704659</v>
      </c>
      <c r="H6650" s="1">
        <v>2.9221722823988198E-3</v>
      </c>
      <c r="K6650" s="4">
        <v>110788636.17</v>
      </c>
      <c r="L6650" s="5">
        <v>4525001</v>
      </c>
      <c r="M6650" s="6">
        <v>24.483671090000001</v>
      </c>
      <c r="AB6650" s="8" t="s">
        <v>7735</v>
      </c>
    </row>
    <row r="6651" spans="1:28" x14ac:dyDescent="0.35">
      <c r="A6651" t="s">
        <v>4236</v>
      </c>
      <c r="B6651" t="s">
        <v>11119</v>
      </c>
      <c r="C6651" t="s">
        <v>11119</v>
      </c>
      <c r="G6651" s="1">
        <v>-8561.4540655705896</v>
      </c>
      <c r="H6651" s="1">
        <v>3.5536535472943799E-3</v>
      </c>
      <c r="K6651" s="4">
        <v>110788636.17</v>
      </c>
      <c r="L6651" s="5">
        <v>4525001</v>
      </c>
      <c r="M6651" s="6">
        <v>24.483671090000001</v>
      </c>
      <c r="AB6651" s="8" t="s">
        <v>7735</v>
      </c>
    </row>
    <row r="6652" spans="1:28" x14ac:dyDescent="0.35">
      <c r="A6652" t="s">
        <v>4236</v>
      </c>
      <c r="B6652" t="s">
        <v>11120</v>
      </c>
      <c r="C6652" t="s">
        <v>11120</v>
      </c>
      <c r="G6652" s="1">
        <v>-7978.7120141709484</v>
      </c>
      <c r="H6652" s="1">
        <v>3.6127712891709301E-3</v>
      </c>
      <c r="K6652" s="4">
        <v>110788636.17</v>
      </c>
      <c r="L6652" s="5">
        <v>4525001</v>
      </c>
      <c r="M6652" s="6">
        <v>24.483671090000001</v>
      </c>
      <c r="AB6652" s="8" t="s">
        <v>7735</v>
      </c>
    </row>
    <row r="6653" spans="1:28" x14ac:dyDescent="0.35">
      <c r="A6653" t="s">
        <v>4236</v>
      </c>
      <c r="B6653" t="s">
        <v>11121</v>
      </c>
      <c r="C6653" t="s">
        <v>11121</v>
      </c>
      <c r="G6653" s="1">
        <v>-7866.2450383481564</v>
      </c>
      <c r="H6653" s="1">
        <v>3.83466059293887E-3</v>
      </c>
      <c r="K6653" s="4">
        <v>110788636.17</v>
      </c>
      <c r="L6653" s="5">
        <v>4525001</v>
      </c>
      <c r="M6653" s="6">
        <v>24.483671090000001</v>
      </c>
      <c r="AB6653" s="8" t="s">
        <v>7735</v>
      </c>
    </row>
    <row r="6654" spans="1:28" x14ac:dyDescent="0.35">
      <c r="A6654" t="s">
        <v>4236</v>
      </c>
      <c r="B6654" t="s">
        <v>11122</v>
      </c>
      <c r="C6654" t="s">
        <v>11122</v>
      </c>
      <c r="G6654" s="1">
        <v>-8948.4550543551049</v>
      </c>
      <c r="H6654" s="1">
        <v>2.3845196377301802E-3</v>
      </c>
      <c r="K6654" s="4">
        <v>110788636.17</v>
      </c>
      <c r="L6654" s="5">
        <v>4525001</v>
      </c>
      <c r="M6654" s="6">
        <v>24.483671090000001</v>
      </c>
      <c r="AB6654" s="8" t="s">
        <v>7735</v>
      </c>
    </row>
    <row r="6655" spans="1:28" x14ac:dyDescent="0.35">
      <c r="A6655" t="s">
        <v>4236</v>
      </c>
      <c r="B6655" t="s">
        <v>11123</v>
      </c>
      <c r="C6655" t="s">
        <v>11123</v>
      </c>
      <c r="G6655" s="1">
        <v>-10483.729519327248</v>
      </c>
      <c r="H6655" s="1">
        <v>2.60839964171862E-3</v>
      </c>
      <c r="K6655" s="4">
        <v>110788636.17</v>
      </c>
      <c r="L6655" s="5">
        <v>4525001</v>
      </c>
      <c r="M6655" s="6">
        <v>24.483671090000001</v>
      </c>
      <c r="AB6655" s="8" t="s">
        <v>7735</v>
      </c>
    </row>
    <row r="6656" spans="1:28" x14ac:dyDescent="0.35">
      <c r="A6656" t="s">
        <v>4236</v>
      </c>
      <c r="B6656" t="s">
        <v>11124</v>
      </c>
      <c r="C6656" t="s">
        <v>11124</v>
      </c>
      <c r="G6656" s="1">
        <v>-8877.5145021450844</v>
      </c>
      <c r="H6656" s="1">
        <v>1.9842498219243801E-3</v>
      </c>
      <c r="K6656" s="4">
        <v>110788636.17</v>
      </c>
      <c r="L6656" s="5">
        <v>4525001</v>
      </c>
      <c r="M6656" s="6">
        <v>24.483671090000001</v>
      </c>
      <c r="AB6656" s="8" t="s">
        <v>7735</v>
      </c>
    </row>
    <row r="6657" spans="1:28" x14ac:dyDescent="0.35">
      <c r="A6657" t="s">
        <v>4236</v>
      </c>
      <c r="B6657" t="s">
        <v>11125</v>
      </c>
      <c r="C6657" t="s">
        <v>11125</v>
      </c>
      <c r="G6657" s="1">
        <v>-9126.8755018936045</v>
      </c>
      <c r="H6657" s="1">
        <v>2.1843153943223699E-3</v>
      </c>
      <c r="K6657" s="4">
        <v>110788636.17</v>
      </c>
      <c r="L6657" s="5">
        <v>4525001</v>
      </c>
      <c r="M6657" s="6">
        <v>24.483671090000001</v>
      </c>
      <c r="AB6657" s="8" t="s">
        <v>7735</v>
      </c>
    </row>
    <row r="6658" spans="1:28" x14ac:dyDescent="0.35">
      <c r="A6658" t="s">
        <v>4236</v>
      </c>
      <c r="B6658" t="s">
        <v>11126</v>
      </c>
      <c r="C6658" t="s">
        <v>11126</v>
      </c>
      <c r="G6658" s="1">
        <v>-9719.5544570039929</v>
      </c>
      <c r="H6658" s="1">
        <v>2.6889052010780801E-3</v>
      </c>
      <c r="K6658" s="4">
        <v>110788636.17</v>
      </c>
      <c r="L6658" s="5">
        <v>4525001</v>
      </c>
      <c r="M6658" s="6">
        <v>24.483671090000001</v>
      </c>
      <c r="AB6658" s="8" t="s">
        <v>7735</v>
      </c>
    </row>
    <row r="6659" spans="1:28" x14ac:dyDescent="0.35">
      <c r="A6659" t="s">
        <v>4236</v>
      </c>
      <c r="B6659" t="s">
        <v>11127</v>
      </c>
      <c r="C6659" t="s">
        <v>11127</v>
      </c>
      <c r="G6659" s="1">
        <v>-8513.5197611593412</v>
      </c>
      <c r="H6659" s="1">
        <v>2.7750392082838502E-3</v>
      </c>
      <c r="K6659" s="4">
        <v>110788636.17</v>
      </c>
      <c r="L6659" s="5">
        <v>4525001</v>
      </c>
      <c r="M6659" s="6">
        <v>24.483671090000001</v>
      </c>
      <c r="AB6659" s="8" t="s">
        <v>7735</v>
      </c>
    </row>
    <row r="6660" spans="1:28" x14ac:dyDescent="0.35">
      <c r="A6660" t="s">
        <v>4236</v>
      </c>
      <c r="B6660" t="s">
        <v>11128</v>
      </c>
      <c r="C6660" t="s">
        <v>11128</v>
      </c>
      <c r="G6660" s="1">
        <v>-9948.2680527305929</v>
      </c>
      <c r="H6660" s="1">
        <v>2.3628972580540999E-3</v>
      </c>
      <c r="K6660" s="4">
        <v>110788636.17</v>
      </c>
      <c r="L6660" s="5">
        <v>4525001</v>
      </c>
      <c r="M6660" s="6">
        <v>24.483671090000001</v>
      </c>
      <c r="AB6660" s="8" t="s">
        <v>7735</v>
      </c>
    </row>
    <row r="6661" spans="1:28" x14ac:dyDescent="0.35">
      <c r="A6661" t="s">
        <v>4236</v>
      </c>
      <c r="B6661" t="s">
        <v>11129</v>
      </c>
      <c r="C6661" t="s">
        <v>11129</v>
      </c>
      <c r="G6661" s="1">
        <v>-7937.5995871863788</v>
      </c>
      <c r="H6661" s="1">
        <v>2.8954143893073301E-3</v>
      </c>
      <c r="K6661" s="4">
        <v>110788636.17</v>
      </c>
      <c r="L6661" s="5">
        <v>4525001</v>
      </c>
      <c r="M6661" s="6">
        <v>24.483671090000001</v>
      </c>
      <c r="AB6661" s="8" t="s">
        <v>7735</v>
      </c>
    </row>
    <row r="6662" spans="1:28" x14ac:dyDescent="0.35">
      <c r="A6662" t="s">
        <v>4236</v>
      </c>
      <c r="B6662" t="s">
        <v>11130</v>
      </c>
      <c r="C6662" t="s">
        <v>11130</v>
      </c>
      <c r="G6662" s="1">
        <v>-7826.255548804118</v>
      </c>
      <c r="H6662" s="1">
        <v>3.1176100682167602E-3</v>
      </c>
      <c r="K6662" s="4">
        <v>110788636.17</v>
      </c>
      <c r="L6662" s="5">
        <v>4525001</v>
      </c>
      <c r="M6662" s="6">
        <v>24.483671090000001</v>
      </c>
      <c r="AB6662" s="8" t="s">
        <v>7735</v>
      </c>
    </row>
    <row r="6663" spans="1:28" x14ac:dyDescent="0.35">
      <c r="A6663" t="s">
        <v>4236</v>
      </c>
      <c r="B6663" t="s">
        <v>11131</v>
      </c>
      <c r="C6663" t="s">
        <v>11131</v>
      </c>
      <c r="G6663" s="1">
        <v>-9914.1082134034223</v>
      </c>
      <c r="H6663" s="1">
        <v>2.0898629925429702E-3</v>
      </c>
      <c r="K6663" s="4">
        <v>110788636.17</v>
      </c>
      <c r="L6663" s="5">
        <v>4525001</v>
      </c>
      <c r="M6663" s="6">
        <v>24.483671090000001</v>
      </c>
      <c r="AB6663" s="8" t="s">
        <v>7735</v>
      </c>
    </row>
    <row r="6664" spans="1:28" x14ac:dyDescent="0.35">
      <c r="A6664" t="s">
        <v>4236</v>
      </c>
      <c r="B6664" t="s">
        <v>11132</v>
      </c>
      <c r="C6664" t="s">
        <v>11132</v>
      </c>
      <c r="G6664" s="1">
        <v>-9072.5332803292495</v>
      </c>
      <c r="H6664" s="1">
        <v>1.5580388949993601E-3</v>
      </c>
      <c r="K6664" s="4">
        <v>110788636.17</v>
      </c>
      <c r="L6664" s="5">
        <v>4525001</v>
      </c>
      <c r="M6664" s="6">
        <v>24.483671090000001</v>
      </c>
      <c r="AB6664" s="8" t="s">
        <v>7735</v>
      </c>
    </row>
    <row r="6665" spans="1:28" x14ac:dyDescent="0.35">
      <c r="A6665" t="s">
        <v>4236</v>
      </c>
      <c r="B6665" t="s">
        <v>11133</v>
      </c>
      <c r="C6665" t="s">
        <v>11133</v>
      </c>
      <c r="G6665" s="1">
        <v>-10412.238119676742</v>
      </c>
      <c r="H6665" s="1">
        <v>1.8371926136895201E-3</v>
      </c>
      <c r="K6665" s="4">
        <v>110788636.17</v>
      </c>
      <c r="L6665" s="5">
        <v>4525001</v>
      </c>
      <c r="M6665" s="6">
        <v>24.483671090000001</v>
      </c>
      <c r="AB6665" s="8" t="s">
        <v>7735</v>
      </c>
    </row>
    <row r="6666" spans="1:28" x14ac:dyDescent="0.35">
      <c r="A6666" t="s">
        <v>4236</v>
      </c>
      <c r="B6666" t="s">
        <v>11134</v>
      </c>
      <c r="C6666" t="s">
        <v>11134</v>
      </c>
      <c r="G6666" s="1">
        <v>-7896.8041074539078</v>
      </c>
      <c r="H6666" s="1">
        <v>2.3048093328771301E-3</v>
      </c>
      <c r="K6666" s="4">
        <v>110788636.17</v>
      </c>
      <c r="L6666" s="5">
        <v>4525001</v>
      </c>
      <c r="M6666" s="6">
        <v>24.483671090000001</v>
      </c>
      <c r="AB6666" s="8" t="s">
        <v>7735</v>
      </c>
    </row>
    <row r="6667" spans="1:28" x14ac:dyDescent="0.35">
      <c r="A6667" t="s">
        <v>4236</v>
      </c>
      <c r="B6667" t="s">
        <v>11135</v>
      </c>
      <c r="C6667" t="s">
        <v>11135</v>
      </c>
      <c r="G6667" s="1">
        <v>-7786.5702267330344</v>
      </c>
      <c r="H6667" s="1">
        <v>2.5186265439185299E-3</v>
      </c>
      <c r="K6667" s="4">
        <v>110788636.17</v>
      </c>
      <c r="L6667" s="5">
        <v>4525001</v>
      </c>
      <c r="M6667" s="6">
        <v>24.483671090000001</v>
      </c>
      <c r="AB6667" s="8" t="s">
        <v>7735</v>
      </c>
    </row>
    <row r="6668" spans="1:28" x14ac:dyDescent="0.35">
      <c r="A6668" t="s">
        <v>4236</v>
      </c>
      <c r="B6668" t="s">
        <v>11136</v>
      </c>
      <c r="C6668" t="s">
        <v>11136</v>
      </c>
      <c r="G6668" s="1">
        <v>-8465.9868982130374</v>
      </c>
      <c r="H6668" s="1">
        <v>2.1490568069105899E-3</v>
      </c>
      <c r="K6668" s="4">
        <v>110788636.17</v>
      </c>
      <c r="L6668" s="5">
        <v>4525001</v>
      </c>
      <c r="M6668" s="6">
        <v>24.483671090000001</v>
      </c>
      <c r="AB6668" s="8" t="s">
        <v>7735</v>
      </c>
    </row>
    <row r="6669" spans="1:28" x14ac:dyDescent="0.35">
      <c r="A6669" t="s">
        <v>4236</v>
      </c>
      <c r="B6669" t="s">
        <v>11137</v>
      </c>
      <c r="C6669" t="s">
        <v>11137</v>
      </c>
      <c r="G6669" s="1">
        <v>-9883.6945637802837</v>
      </c>
      <c r="H6669" s="1">
        <v>1.6999463137457899E-3</v>
      </c>
      <c r="K6669" s="4">
        <v>110788636.17</v>
      </c>
      <c r="L6669" s="5">
        <v>4525001</v>
      </c>
      <c r="M6669" s="6">
        <v>24.483671090000001</v>
      </c>
      <c r="AB6669" s="8" t="s">
        <v>7735</v>
      </c>
    </row>
    <row r="6670" spans="1:28" x14ac:dyDescent="0.35">
      <c r="A6670" t="s">
        <v>4236</v>
      </c>
      <c r="B6670" t="s">
        <v>11138</v>
      </c>
      <c r="C6670" t="s">
        <v>11138</v>
      </c>
      <c r="G6670" s="1">
        <v>-9850.1876828593231</v>
      </c>
      <c r="H6670" s="1">
        <v>1.47404641467618E-3</v>
      </c>
      <c r="K6670" s="4">
        <v>110788636.17</v>
      </c>
      <c r="L6670" s="5">
        <v>4525001</v>
      </c>
      <c r="M6670" s="6">
        <v>24.483671090000001</v>
      </c>
      <c r="AB6670" s="8" t="s">
        <v>7735</v>
      </c>
    </row>
    <row r="6671" spans="1:28" x14ac:dyDescent="0.35">
      <c r="A6671" t="s">
        <v>4236</v>
      </c>
      <c r="B6671" t="s">
        <v>11139</v>
      </c>
      <c r="C6671" t="s">
        <v>11139</v>
      </c>
      <c r="G6671" s="1">
        <v>-7747.1859951988745</v>
      </c>
      <c r="H6671" s="1">
        <v>2.0198467109577398E-3</v>
      </c>
      <c r="K6671" s="4">
        <v>110788636.17</v>
      </c>
      <c r="L6671" s="5">
        <v>4525001</v>
      </c>
      <c r="M6671" s="6">
        <v>24.483671090000001</v>
      </c>
      <c r="AB6671" s="8" t="s">
        <v>7735</v>
      </c>
    </row>
    <row r="6672" spans="1:28" x14ac:dyDescent="0.35">
      <c r="A6672" t="s">
        <v>4236</v>
      </c>
      <c r="B6672" t="s">
        <v>11140</v>
      </c>
      <c r="C6672" t="s">
        <v>11140</v>
      </c>
      <c r="G6672" s="1">
        <v>-10341.47551331672</v>
      </c>
      <c r="H6672" s="1">
        <v>1.27662773513747E-3</v>
      </c>
      <c r="K6672" s="4">
        <v>110788636.17</v>
      </c>
      <c r="L6672" s="5">
        <v>4525001</v>
      </c>
      <c r="M6672" s="6">
        <v>24.483671090000001</v>
      </c>
      <c r="AB6672" s="8" t="s">
        <v>7735</v>
      </c>
    </row>
    <row r="6673" spans="1:28" x14ac:dyDescent="0.35">
      <c r="A6673" t="s">
        <v>4236</v>
      </c>
      <c r="B6673" t="s">
        <v>11141</v>
      </c>
      <c r="C6673" t="s">
        <v>11141</v>
      </c>
      <c r="G6673" s="1">
        <v>-8418.8510065436276</v>
      </c>
      <c r="H6673" s="1">
        <v>1.65043205817553E-3</v>
      </c>
      <c r="K6673" s="4">
        <v>110788636.17</v>
      </c>
      <c r="L6673" s="5">
        <v>4525001</v>
      </c>
      <c r="M6673" s="6">
        <v>24.483671090000001</v>
      </c>
      <c r="AB6673" s="8" t="s">
        <v>7735</v>
      </c>
    </row>
    <row r="6674" spans="1:28" x14ac:dyDescent="0.35">
      <c r="A6674" t="s">
        <v>4236</v>
      </c>
      <c r="B6674" t="s">
        <v>11142</v>
      </c>
      <c r="C6674" t="s">
        <v>11142</v>
      </c>
      <c r="G6674" s="1">
        <v>-7708.0998160749923</v>
      </c>
      <c r="H6674" s="1">
        <v>1.6119721534444699E-3</v>
      </c>
      <c r="K6674" s="4">
        <v>110788636.17</v>
      </c>
      <c r="L6674" s="5">
        <v>4525001</v>
      </c>
      <c r="M6674" s="6">
        <v>24.483671090000001</v>
      </c>
      <c r="AB6674" s="8" t="s">
        <v>7735</v>
      </c>
    </row>
    <row r="6675" spans="1:28" x14ac:dyDescent="0.35">
      <c r="A6675" t="s">
        <v>4236</v>
      </c>
      <c r="B6675" t="s">
        <v>11143</v>
      </c>
      <c r="C6675" t="s">
        <v>11143</v>
      </c>
      <c r="G6675" s="1">
        <v>-8821.4424455841672</v>
      </c>
      <c r="H6675" s="1">
        <v>1.4845576613658899E-16</v>
      </c>
      <c r="K6675" s="4">
        <v>110788636.17</v>
      </c>
      <c r="L6675" s="5">
        <v>4525001</v>
      </c>
      <c r="M6675" s="6">
        <v>24.483671090000001</v>
      </c>
      <c r="AB6675" s="8" t="s">
        <v>7735</v>
      </c>
    </row>
    <row r="6676" spans="1:28" x14ac:dyDescent="0.35">
      <c r="A6676" t="s">
        <v>4236</v>
      </c>
      <c r="B6676" t="s">
        <v>11144</v>
      </c>
      <c r="C6676" t="s">
        <v>11144</v>
      </c>
      <c r="G6676" s="1">
        <v>-8598.9852828262101</v>
      </c>
      <c r="H6676" s="1">
        <v>0</v>
      </c>
      <c r="K6676" s="4">
        <v>110788636.17</v>
      </c>
      <c r="L6676" s="5">
        <v>4525001</v>
      </c>
      <c r="M6676" s="6">
        <v>24.483671090000001</v>
      </c>
      <c r="AB6676" s="8" t="s">
        <v>7735</v>
      </c>
    </row>
    <row r="6677" spans="1:28" x14ac:dyDescent="0.35">
      <c r="A6677" t="s">
        <v>4236</v>
      </c>
      <c r="B6677" t="s">
        <v>11145</v>
      </c>
      <c r="C6677" t="s">
        <v>11145</v>
      </c>
      <c r="G6677" s="1">
        <v>-8788.9402160109312</v>
      </c>
      <c r="H6677" s="1">
        <v>9.2085516423797303E-10</v>
      </c>
      <c r="K6677" s="4">
        <v>110788636.17</v>
      </c>
      <c r="L6677" s="5">
        <v>4525001</v>
      </c>
      <c r="M6677" s="6">
        <v>24.483671090000001</v>
      </c>
      <c r="AB6677" s="8" t="s">
        <v>7735</v>
      </c>
    </row>
    <row r="6678" spans="1:28" x14ac:dyDescent="0.35">
      <c r="A6678" t="s">
        <v>4236</v>
      </c>
      <c r="B6678" t="s">
        <v>11146</v>
      </c>
      <c r="C6678" t="s">
        <v>11146</v>
      </c>
      <c r="G6678" s="1">
        <v>-8772.7307187883289</v>
      </c>
      <c r="H6678" s="1">
        <v>4.3607857626335399E-15</v>
      </c>
      <c r="K6678" s="4">
        <v>110788636.17</v>
      </c>
      <c r="L6678" s="5">
        <v>4525001</v>
      </c>
      <c r="M6678" s="6">
        <v>24.483671090000001</v>
      </c>
      <c r="AB6678" s="8" t="s">
        <v>7735</v>
      </c>
    </row>
    <row r="6679" spans="1:28" x14ac:dyDescent="0.35">
      <c r="A6679" t="s">
        <v>4236</v>
      </c>
      <c r="B6679" t="s">
        <v>11147</v>
      </c>
      <c r="C6679" t="s">
        <v>11147</v>
      </c>
      <c r="G6679" s="1">
        <v>-9522.4647542157327</v>
      </c>
      <c r="H6679" s="1">
        <v>3.7413606658223601E-7</v>
      </c>
      <c r="K6679" s="4">
        <v>110788636.17</v>
      </c>
      <c r="L6679" s="5">
        <v>4525001</v>
      </c>
      <c r="M6679" s="6">
        <v>24.483671090000001</v>
      </c>
      <c r="AB6679" s="8" t="s">
        <v>7735</v>
      </c>
    </row>
    <row r="6680" spans="1:28" x14ac:dyDescent="0.35">
      <c r="A6680" t="s">
        <v>4236</v>
      </c>
      <c r="B6680" t="s">
        <v>11148</v>
      </c>
      <c r="C6680" t="s">
        <v>11148</v>
      </c>
      <c r="G6680" s="1">
        <v>-9632.3626754758479</v>
      </c>
      <c r="H6680" s="1">
        <v>1.5480534241612401E-7</v>
      </c>
      <c r="K6680" s="4">
        <v>110788636.17</v>
      </c>
      <c r="L6680" s="5">
        <v>4525001</v>
      </c>
      <c r="M6680" s="6">
        <v>24.483671090000001</v>
      </c>
      <c r="AB6680" s="8" t="s">
        <v>7735</v>
      </c>
    </row>
    <row r="6681" spans="1:28" x14ac:dyDescent="0.35">
      <c r="A6681" t="s">
        <v>4236</v>
      </c>
      <c r="B6681" t="s">
        <v>11149</v>
      </c>
      <c r="C6681" t="s">
        <v>11149</v>
      </c>
      <c r="G6681" s="1">
        <v>-8552.4843107211764</v>
      </c>
      <c r="H6681" s="1">
        <v>0</v>
      </c>
      <c r="K6681" s="4">
        <v>110788636.17</v>
      </c>
      <c r="L6681" s="5">
        <v>4525001</v>
      </c>
      <c r="M6681" s="6">
        <v>24.483671090000001</v>
      </c>
      <c r="AB6681" s="8" t="s">
        <v>7735</v>
      </c>
    </row>
    <row r="6682" spans="1:28" x14ac:dyDescent="0.35">
      <c r="A6682" t="s">
        <v>4236</v>
      </c>
      <c r="B6682" t="s">
        <v>11150</v>
      </c>
      <c r="C6682" t="s">
        <v>11150</v>
      </c>
      <c r="G6682" s="1">
        <v>-8554.6741910309011</v>
      </c>
      <c r="H6682" s="1">
        <v>6.6473617368974903E-11</v>
      </c>
      <c r="K6682" s="4">
        <v>110788636.17</v>
      </c>
      <c r="L6682" s="5">
        <v>4525001</v>
      </c>
      <c r="M6682" s="6">
        <v>24.483671090000001</v>
      </c>
      <c r="AB6682" s="8" t="s">
        <v>7735</v>
      </c>
    </row>
    <row r="6683" spans="1:28" x14ac:dyDescent="0.35">
      <c r="A6683" t="s">
        <v>4236</v>
      </c>
      <c r="B6683" t="s">
        <v>11151</v>
      </c>
      <c r="C6683" t="s">
        <v>11151</v>
      </c>
      <c r="G6683" s="1">
        <v>-9225.7137459730184</v>
      </c>
      <c r="H6683" s="1">
        <v>4.76310995482737E-8</v>
      </c>
      <c r="K6683" s="4">
        <v>110788636.17</v>
      </c>
      <c r="L6683" s="5">
        <v>4525001</v>
      </c>
      <c r="M6683" s="6">
        <v>24.483671090000001</v>
      </c>
      <c r="AB6683" s="8" t="s">
        <v>7735</v>
      </c>
    </row>
    <row r="6684" spans="1:28" x14ac:dyDescent="0.35">
      <c r="A6684" t="s">
        <v>4236</v>
      </c>
      <c r="B6684" t="s">
        <v>11152</v>
      </c>
      <c r="C6684" t="s">
        <v>11152</v>
      </c>
      <c r="G6684" s="1">
        <v>-10378.229119255604</v>
      </c>
      <c r="H6684" s="1">
        <v>4.9374784304256298E-5</v>
      </c>
      <c r="K6684" s="4">
        <v>110788636.17</v>
      </c>
      <c r="L6684" s="5">
        <v>4525001</v>
      </c>
      <c r="M6684" s="6">
        <v>24.483671090000001</v>
      </c>
      <c r="AB6684" s="8" t="s">
        <v>7735</v>
      </c>
    </row>
    <row r="6685" spans="1:28" x14ac:dyDescent="0.35">
      <c r="A6685" t="s">
        <v>4236</v>
      </c>
      <c r="B6685" t="s">
        <v>11153</v>
      </c>
      <c r="C6685" t="s">
        <v>11153</v>
      </c>
      <c r="G6685" s="1">
        <v>-8740.7613532322994</v>
      </c>
      <c r="H6685" s="1">
        <v>4.76742560255862E-9</v>
      </c>
      <c r="K6685" s="4">
        <v>110788636.17</v>
      </c>
      <c r="L6685" s="5">
        <v>4525001</v>
      </c>
      <c r="M6685" s="6">
        <v>24.483671090000001</v>
      </c>
      <c r="AB6685" s="8" t="s">
        <v>7735</v>
      </c>
    </row>
    <row r="6686" spans="1:28" x14ac:dyDescent="0.35">
      <c r="A6686" t="s">
        <v>4236</v>
      </c>
      <c r="B6686" t="s">
        <v>11154</v>
      </c>
      <c r="C6686" t="s">
        <v>11154</v>
      </c>
      <c r="G6686" s="1">
        <v>-8724.4213577392984</v>
      </c>
      <c r="H6686" s="1">
        <v>1.0332625671380199E-13</v>
      </c>
      <c r="K6686" s="4">
        <v>110788636.17</v>
      </c>
      <c r="L6686" s="5">
        <v>4525001</v>
      </c>
      <c r="M6686" s="6">
        <v>24.483671090000001</v>
      </c>
      <c r="AB6686" s="8" t="s">
        <v>7735</v>
      </c>
    </row>
    <row r="6687" spans="1:28" x14ac:dyDescent="0.35">
      <c r="A6687" t="s">
        <v>4236</v>
      </c>
      <c r="B6687" t="s">
        <v>11155</v>
      </c>
      <c r="C6687" t="s">
        <v>11155</v>
      </c>
      <c r="G6687" s="1">
        <v>-9602.8437815574307</v>
      </c>
      <c r="H6687" s="1">
        <v>2.3176895148874001E-6</v>
      </c>
      <c r="K6687" s="4">
        <v>110788636.17</v>
      </c>
      <c r="L6687" s="5">
        <v>4525001</v>
      </c>
      <c r="M6687" s="6">
        <v>24.483671090000001</v>
      </c>
      <c r="AB6687" s="8" t="s">
        <v>7735</v>
      </c>
    </row>
    <row r="6688" spans="1:28" x14ac:dyDescent="0.35">
      <c r="A6688" t="s">
        <v>4236</v>
      </c>
      <c r="B6688" t="s">
        <v>11156</v>
      </c>
      <c r="C6688" t="s">
        <v>11156</v>
      </c>
      <c r="G6688" s="1">
        <v>-9465.7960060071164</v>
      </c>
      <c r="H6688" s="1">
        <v>1.0899331121906E-6</v>
      </c>
      <c r="K6688" s="4">
        <v>110788636.17</v>
      </c>
      <c r="L6688" s="5">
        <v>4525001</v>
      </c>
      <c r="M6688" s="6">
        <v>24.483671090000001</v>
      </c>
      <c r="AB6688" s="8" t="s">
        <v>7735</v>
      </c>
    </row>
    <row r="6689" spans="1:28" x14ac:dyDescent="0.35">
      <c r="A6689" t="s">
        <v>4236</v>
      </c>
      <c r="B6689" t="s">
        <v>11157</v>
      </c>
      <c r="C6689" t="s">
        <v>11157</v>
      </c>
      <c r="G6689" s="1">
        <v>-9574.3694256695562</v>
      </c>
      <c r="H6689" s="1">
        <v>5.1448681922452805E-7</v>
      </c>
      <c r="K6689" s="4">
        <v>110788636.17</v>
      </c>
      <c r="L6689" s="5">
        <v>4525001</v>
      </c>
      <c r="M6689" s="6">
        <v>24.483671090000001</v>
      </c>
      <c r="AB6689" s="8" t="s">
        <v>7735</v>
      </c>
    </row>
    <row r="6690" spans="1:28" x14ac:dyDescent="0.35">
      <c r="A6690" t="s">
        <v>4236</v>
      </c>
      <c r="B6690" t="s">
        <v>11158</v>
      </c>
      <c r="C6690" t="s">
        <v>11158</v>
      </c>
      <c r="G6690" s="1">
        <v>-10654.534487362154</v>
      </c>
      <c r="H6690" s="1">
        <v>8.8024125613717002E-5</v>
      </c>
      <c r="K6690" s="4">
        <v>110788636.17</v>
      </c>
      <c r="L6690" s="5">
        <v>4525001</v>
      </c>
      <c r="M6690" s="6">
        <v>24.483671090000001</v>
      </c>
      <c r="AB6690" s="8" t="s">
        <v>7735</v>
      </c>
    </row>
    <row r="6691" spans="1:28" x14ac:dyDescent="0.35">
      <c r="A6691" t="s">
        <v>4236</v>
      </c>
      <c r="B6691" t="s">
        <v>11159</v>
      </c>
      <c r="C6691" t="s">
        <v>11159</v>
      </c>
      <c r="G6691" s="1">
        <v>-8506.359518151432</v>
      </c>
      <c r="H6691" s="1">
        <v>0</v>
      </c>
      <c r="K6691" s="4">
        <v>110788636.17</v>
      </c>
      <c r="L6691" s="5">
        <v>4525001</v>
      </c>
      <c r="M6691" s="6">
        <v>24.483671090000001</v>
      </c>
      <c r="AB6691" s="8" t="s">
        <v>7735</v>
      </c>
    </row>
    <row r="6692" spans="1:28" x14ac:dyDescent="0.35">
      <c r="A6692" t="s">
        <v>4236</v>
      </c>
      <c r="B6692" t="s">
        <v>11160</v>
      </c>
      <c r="C6692" t="s">
        <v>11160</v>
      </c>
      <c r="G6692" s="1">
        <v>-9683.7799829889318</v>
      </c>
      <c r="H6692" s="1">
        <v>5.9882271015260596E-6</v>
      </c>
      <c r="K6692" s="4">
        <v>110788636.17</v>
      </c>
      <c r="L6692" s="5">
        <v>4525001</v>
      </c>
      <c r="M6692" s="6">
        <v>24.483671090000001</v>
      </c>
      <c r="AB6692" s="8" t="s">
        <v>7735</v>
      </c>
    </row>
    <row r="6693" spans="1:28" x14ac:dyDescent="0.35">
      <c r="A6693" t="s">
        <v>4236</v>
      </c>
      <c r="B6693" t="s">
        <v>11161</v>
      </c>
      <c r="C6693" t="s">
        <v>11161</v>
      </c>
      <c r="G6693" s="1">
        <v>-8508.6813691613879</v>
      </c>
      <c r="H6693" s="1">
        <v>4.9827049189218701E-10</v>
      </c>
      <c r="K6693" s="4">
        <v>110788636.17</v>
      </c>
      <c r="L6693" s="5">
        <v>4525001</v>
      </c>
      <c r="M6693" s="6">
        <v>24.483671090000001</v>
      </c>
      <c r="AB6693" s="8" t="s">
        <v>7735</v>
      </c>
    </row>
    <row r="6694" spans="1:28" x14ac:dyDescent="0.35">
      <c r="A6694" t="s">
        <v>4236</v>
      </c>
      <c r="B6694" t="s">
        <v>11162</v>
      </c>
      <c r="C6694" t="s">
        <v>11162</v>
      </c>
      <c r="G6694" s="1">
        <v>-9172.3424581446598</v>
      </c>
      <c r="H6694" s="1">
        <v>1.80346144801023E-7</v>
      </c>
      <c r="K6694" s="4">
        <v>110788636.17</v>
      </c>
      <c r="L6694" s="5">
        <v>4525001</v>
      </c>
      <c r="M6694" s="6">
        <v>24.483671090000001</v>
      </c>
      <c r="AB6694" s="8" t="s">
        <v>7735</v>
      </c>
    </row>
    <row r="6695" spans="1:28" x14ac:dyDescent="0.35">
      <c r="A6695" t="s">
        <v>4236</v>
      </c>
      <c r="B6695" t="s">
        <v>11163</v>
      </c>
      <c r="C6695" t="s">
        <v>11163</v>
      </c>
      <c r="G6695" s="1">
        <v>-8692.9775648150953</v>
      </c>
      <c r="H6695" s="1">
        <v>2.2302542425094801E-8</v>
      </c>
      <c r="K6695" s="4">
        <v>110788636.17</v>
      </c>
      <c r="L6695" s="5">
        <v>4525001</v>
      </c>
      <c r="M6695" s="6">
        <v>24.483671090000001</v>
      </c>
      <c r="AB6695" s="8" t="s">
        <v>7735</v>
      </c>
    </row>
    <row r="6696" spans="1:28" x14ac:dyDescent="0.35">
      <c r="A6696" t="s">
        <v>4236</v>
      </c>
      <c r="B6696" t="s">
        <v>11164</v>
      </c>
      <c r="C6696" t="s">
        <v>11164</v>
      </c>
      <c r="G6696" s="1">
        <v>-10311.233376398131</v>
      </c>
      <c r="H6696" s="1">
        <v>8.8164942169916607E-5</v>
      </c>
      <c r="K6696" s="4">
        <v>110788636.17</v>
      </c>
      <c r="L6696" s="5">
        <v>4525001</v>
      </c>
      <c r="M6696" s="6">
        <v>24.483671090000001</v>
      </c>
      <c r="AB6696" s="8" t="s">
        <v>7735</v>
      </c>
    </row>
    <row r="6697" spans="1:28" x14ac:dyDescent="0.35">
      <c r="A6697" t="s">
        <v>4236</v>
      </c>
      <c r="B6697" t="s">
        <v>11165</v>
      </c>
      <c r="C6697" t="s">
        <v>11165</v>
      </c>
      <c r="G6697" s="1">
        <v>-8676.5099431439157</v>
      </c>
      <c r="H6697" s="1">
        <v>1.9802385658842302E-12</v>
      </c>
      <c r="K6697" s="4">
        <v>110788636.17</v>
      </c>
      <c r="L6697" s="5">
        <v>4525001</v>
      </c>
      <c r="M6697" s="6">
        <v>24.483671090000001</v>
      </c>
      <c r="AB6697" s="8" t="s">
        <v>7735</v>
      </c>
    </row>
    <row r="6698" spans="1:28" x14ac:dyDescent="0.35">
      <c r="A6698" t="s">
        <v>4236</v>
      </c>
      <c r="B6698" t="s">
        <v>11166</v>
      </c>
      <c r="C6698" t="s">
        <v>11166</v>
      </c>
      <c r="G6698" s="1">
        <v>-9728.3547064447721</v>
      </c>
      <c r="H6698" s="1">
        <v>2.2919326320803101E-5</v>
      </c>
      <c r="K6698" s="4">
        <v>110788636.17</v>
      </c>
      <c r="L6698" s="5">
        <v>4525001</v>
      </c>
      <c r="M6698" s="6">
        <v>24.483671090000001</v>
      </c>
      <c r="AB6698" s="8" t="s">
        <v>7735</v>
      </c>
    </row>
    <row r="6699" spans="1:28" x14ac:dyDescent="0.35">
      <c r="A6699" t="s">
        <v>4236</v>
      </c>
      <c r="B6699" t="s">
        <v>11167</v>
      </c>
      <c r="C6699" t="s">
        <v>11167</v>
      </c>
      <c r="G6699" s="1">
        <v>-9545.0372977993302</v>
      </c>
      <c r="H6699" s="1">
        <v>5.81544748368899E-6</v>
      </c>
      <c r="K6699" s="4">
        <v>110788636.17</v>
      </c>
      <c r="L6699" s="5">
        <v>4525001</v>
      </c>
      <c r="M6699" s="6">
        <v>24.483671090000001</v>
      </c>
      <c r="AB6699" s="8" t="s">
        <v>7735</v>
      </c>
    </row>
    <row r="6700" spans="1:28" x14ac:dyDescent="0.35">
      <c r="A6700" t="s">
        <v>4236</v>
      </c>
      <c r="B6700" t="s">
        <v>11168</v>
      </c>
      <c r="C6700" t="s">
        <v>11168</v>
      </c>
      <c r="G6700" s="1">
        <v>-9409.6316152808031</v>
      </c>
      <c r="H6700" s="1">
        <v>2.96794039027325E-6</v>
      </c>
      <c r="K6700" s="4">
        <v>110788636.17</v>
      </c>
      <c r="L6700" s="5">
        <v>4525001</v>
      </c>
      <c r="M6700" s="6">
        <v>24.483671090000001</v>
      </c>
      <c r="AB6700" s="8" t="s">
        <v>7735</v>
      </c>
    </row>
    <row r="6701" spans="1:28" x14ac:dyDescent="0.35">
      <c r="A6701" t="s">
        <v>4236</v>
      </c>
      <c r="B6701" t="s">
        <v>11169</v>
      </c>
      <c r="C6701" t="s">
        <v>11169</v>
      </c>
      <c r="G6701" s="1">
        <v>-11402.308868607566</v>
      </c>
      <c r="H6701" s="1">
        <v>7.5009798265425806E-5</v>
      </c>
      <c r="K6701" s="4">
        <v>110788636.17</v>
      </c>
      <c r="L6701" s="5">
        <v>4525001</v>
      </c>
      <c r="M6701" s="6">
        <v>24.483671090000001</v>
      </c>
      <c r="AB6701" s="8" t="s">
        <v>7735</v>
      </c>
    </row>
    <row r="6702" spans="1:28" x14ac:dyDescent="0.35">
      <c r="A6702" t="s">
        <v>4236</v>
      </c>
      <c r="B6702" t="s">
        <v>11170</v>
      </c>
      <c r="C6702" t="s">
        <v>11170</v>
      </c>
      <c r="G6702" s="1">
        <v>-10848.681873717407</v>
      </c>
      <c r="H6702" s="1">
        <v>9.2928753557886706E-5</v>
      </c>
      <c r="K6702" s="4">
        <v>110788636.17</v>
      </c>
      <c r="L6702" s="5">
        <v>4525001</v>
      </c>
      <c r="M6702" s="6">
        <v>24.483671090000001</v>
      </c>
      <c r="AB6702" s="8" t="s">
        <v>7735</v>
      </c>
    </row>
    <row r="6703" spans="1:28" x14ac:dyDescent="0.35">
      <c r="A6703" t="s">
        <v>4236</v>
      </c>
      <c r="B6703" t="s">
        <v>11171</v>
      </c>
      <c r="C6703" t="s">
        <v>11171</v>
      </c>
      <c r="G6703" s="1">
        <v>-9516.8983406633797</v>
      </c>
      <c r="H6703" s="1">
        <v>1.5801615725973701E-6</v>
      </c>
      <c r="K6703" s="4">
        <v>110788636.17</v>
      </c>
      <c r="L6703" s="5">
        <v>4525001</v>
      </c>
      <c r="M6703" s="6">
        <v>24.483671090000001</v>
      </c>
      <c r="AB6703" s="8" t="s">
        <v>7735</v>
      </c>
    </row>
    <row r="6704" spans="1:28" x14ac:dyDescent="0.35">
      <c r="A6704" t="s">
        <v>4236</v>
      </c>
      <c r="B6704" t="s">
        <v>11172</v>
      </c>
      <c r="C6704" t="s">
        <v>11172</v>
      </c>
      <c r="G6704" s="1">
        <v>-8460.6068584520472</v>
      </c>
      <c r="H6704" s="1">
        <v>0</v>
      </c>
      <c r="K6704" s="4">
        <v>110788636.17</v>
      </c>
      <c r="L6704" s="5">
        <v>4525001</v>
      </c>
      <c r="M6704" s="6">
        <v>24.483671090000001</v>
      </c>
      <c r="AB6704" s="8" t="s">
        <v>7735</v>
      </c>
    </row>
    <row r="6705" spans="1:28" x14ac:dyDescent="0.35">
      <c r="A6705" t="s">
        <v>4236</v>
      </c>
      <c r="B6705" t="s">
        <v>11173</v>
      </c>
      <c r="C6705" t="s">
        <v>11173</v>
      </c>
      <c r="G6705" s="1">
        <v>-9648.1961407412964</v>
      </c>
      <c r="H6705" s="1">
        <v>2.00358269912793E-5</v>
      </c>
      <c r="K6705" s="4">
        <v>110788636.17</v>
      </c>
      <c r="L6705" s="5">
        <v>4525001</v>
      </c>
      <c r="M6705" s="6">
        <v>24.483671090000001</v>
      </c>
      <c r="AB6705" s="8" t="s">
        <v>7735</v>
      </c>
    </row>
    <row r="6706" spans="1:28" x14ac:dyDescent="0.35">
      <c r="A6706" t="s">
        <v>4236</v>
      </c>
      <c r="B6706" t="s">
        <v>11174</v>
      </c>
      <c r="C6706" t="s">
        <v>11174</v>
      </c>
      <c r="G6706" s="1">
        <v>-8463.0584621256476</v>
      </c>
      <c r="H6706" s="1">
        <v>3.27575004538014E-9</v>
      </c>
      <c r="K6706" s="4">
        <v>110788636.17</v>
      </c>
      <c r="L6706" s="5">
        <v>4525001</v>
      </c>
      <c r="M6706" s="6">
        <v>24.483671090000001</v>
      </c>
      <c r="AB6706" s="8" t="s">
        <v>7735</v>
      </c>
    </row>
    <row r="6707" spans="1:28" x14ac:dyDescent="0.35">
      <c r="A6707" t="s">
        <v>4236</v>
      </c>
      <c r="B6707" t="s">
        <v>11175</v>
      </c>
      <c r="C6707" t="s">
        <v>11175</v>
      </c>
      <c r="G6707" s="1">
        <v>-10583.365055735847</v>
      </c>
      <c r="H6707" s="1">
        <v>1.5276180228688201E-4</v>
      </c>
      <c r="K6707" s="4">
        <v>110788636.17</v>
      </c>
      <c r="L6707" s="5">
        <v>4525001</v>
      </c>
      <c r="M6707" s="6">
        <v>24.483671090000001</v>
      </c>
      <c r="AB6707" s="8" t="s">
        <v>7735</v>
      </c>
    </row>
    <row r="6708" spans="1:28" x14ac:dyDescent="0.35">
      <c r="A6708" t="s">
        <v>4236</v>
      </c>
      <c r="B6708" t="s">
        <v>11176</v>
      </c>
      <c r="C6708" t="s">
        <v>11176</v>
      </c>
      <c r="G6708" s="1">
        <v>-10804.986623824274</v>
      </c>
      <c r="H6708" s="1">
        <v>6.8818724407356397E-5</v>
      </c>
      <c r="K6708" s="4">
        <v>110788636.17</v>
      </c>
      <c r="L6708" s="5">
        <v>4525001</v>
      </c>
      <c r="M6708" s="6">
        <v>24.483671090000001</v>
      </c>
      <c r="AB6708" s="8" t="s">
        <v>7735</v>
      </c>
    </row>
    <row r="6709" spans="1:28" x14ac:dyDescent="0.35">
      <c r="A6709" t="s">
        <v>4236</v>
      </c>
      <c r="B6709" t="s">
        <v>11177</v>
      </c>
      <c r="C6709" t="s">
        <v>11177</v>
      </c>
      <c r="G6709" s="1">
        <v>-9625.131686904866</v>
      </c>
      <c r="H6709" s="1">
        <v>1.3693738113390499E-5</v>
      </c>
      <c r="K6709" s="4">
        <v>110788636.17</v>
      </c>
      <c r="L6709" s="5">
        <v>4525001</v>
      </c>
      <c r="M6709" s="6">
        <v>24.483671090000001</v>
      </c>
      <c r="AB6709" s="8" t="s">
        <v>7735</v>
      </c>
    </row>
    <row r="6710" spans="1:28" x14ac:dyDescent="0.35">
      <c r="A6710" t="s">
        <v>4236</v>
      </c>
      <c r="B6710" t="s">
        <v>11178</v>
      </c>
      <c r="C6710" t="s">
        <v>11178</v>
      </c>
      <c r="G6710" s="1">
        <v>-8645.5845429731089</v>
      </c>
      <c r="H6710" s="1">
        <v>9.4429546353285703E-8</v>
      </c>
      <c r="K6710" s="4">
        <v>110788636.17</v>
      </c>
      <c r="L6710" s="5">
        <v>4525001</v>
      </c>
      <c r="M6710" s="6">
        <v>24.483671090000001</v>
      </c>
      <c r="AB6710" s="8" t="s">
        <v>7735</v>
      </c>
    </row>
    <row r="6711" spans="1:28" x14ac:dyDescent="0.35">
      <c r="A6711" t="s">
        <v>4236</v>
      </c>
      <c r="B6711" t="s">
        <v>11179</v>
      </c>
      <c r="C6711" t="s">
        <v>11179</v>
      </c>
      <c r="G6711" s="1">
        <v>-9119.4329682137632</v>
      </c>
      <c r="H6711" s="1">
        <v>6.2527630445894605E-7</v>
      </c>
      <c r="K6711" s="4">
        <v>110788636.17</v>
      </c>
      <c r="L6711" s="5">
        <v>4525001</v>
      </c>
      <c r="M6711" s="6">
        <v>24.483671090000001</v>
      </c>
      <c r="AB6711" s="8" t="s">
        <v>7735</v>
      </c>
    </row>
    <row r="6712" spans="1:28" x14ac:dyDescent="0.35">
      <c r="A6712" t="s">
        <v>4236</v>
      </c>
      <c r="B6712" t="s">
        <v>11180</v>
      </c>
      <c r="C6712" t="s">
        <v>11180</v>
      </c>
      <c r="G6712" s="1">
        <v>-10244.884273482341</v>
      </c>
      <c r="H6712" s="1">
        <v>1.5202014202108901E-4</v>
      </c>
      <c r="K6712" s="4">
        <v>110788636.17</v>
      </c>
      <c r="L6712" s="5">
        <v>4525001</v>
      </c>
      <c r="M6712" s="6">
        <v>24.483671090000001</v>
      </c>
      <c r="AB6712" s="8" t="s">
        <v>7735</v>
      </c>
    </row>
    <row r="6713" spans="1:28" x14ac:dyDescent="0.35">
      <c r="A6713" t="s">
        <v>4236</v>
      </c>
      <c r="B6713" t="s">
        <v>11181</v>
      </c>
      <c r="C6713" t="s">
        <v>11181</v>
      </c>
      <c r="G6713" s="1">
        <v>-8628.9921162158025</v>
      </c>
      <c r="H6713" s="1">
        <v>3.0784497119880101E-11</v>
      </c>
      <c r="K6713" s="4">
        <v>110788636.17</v>
      </c>
      <c r="L6713" s="5">
        <v>4525001</v>
      </c>
      <c r="M6713" s="6">
        <v>24.483671090000001</v>
      </c>
      <c r="AB6713" s="8" t="s">
        <v>7735</v>
      </c>
    </row>
    <row r="6714" spans="1:28" x14ac:dyDescent="0.35">
      <c r="A6714" t="s">
        <v>4236</v>
      </c>
      <c r="B6714" t="s">
        <v>11182</v>
      </c>
      <c r="C6714" t="s">
        <v>11182</v>
      </c>
      <c r="G6714" s="1">
        <v>-9669.3274516978236</v>
      </c>
      <c r="H6714" s="1">
        <v>4.5574071807722401E-5</v>
      </c>
      <c r="K6714" s="4">
        <v>110788636.17</v>
      </c>
      <c r="L6714" s="5">
        <v>4525001</v>
      </c>
      <c r="M6714" s="6">
        <v>24.483671090000001</v>
      </c>
      <c r="AB6714" s="8" t="s">
        <v>7735</v>
      </c>
    </row>
    <row r="6715" spans="1:28" x14ac:dyDescent="0.35">
      <c r="A6715" t="s">
        <v>4236</v>
      </c>
      <c r="B6715" t="s">
        <v>11183</v>
      </c>
      <c r="C6715" t="s">
        <v>11183</v>
      </c>
      <c r="G6715" s="1">
        <v>-9487.7512160589849</v>
      </c>
      <c r="H6715" s="1">
        <v>1.3737650350581799E-5</v>
      </c>
      <c r="K6715" s="4">
        <v>110788636.17</v>
      </c>
      <c r="L6715" s="5">
        <v>4525001</v>
      </c>
      <c r="M6715" s="6">
        <v>24.483671090000001</v>
      </c>
      <c r="AB6715" s="8" t="s">
        <v>7735</v>
      </c>
    </row>
    <row r="6716" spans="1:28" x14ac:dyDescent="0.35">
      <c r="A6716" t="s">
        <v>4236</v>
      </c>
      <c r="B6716" t="s">
        <v>11184</v>
      </c>
      <c r="C6716" t="s">
        <v>11184</v>
      </c>
      <c r="G6716" s="1">
        <v>-9353.9656146357847</v>
      </c>
      <c r="H6716" s="1">
        <v>7.5647664475957504E-6</v>
      </c>
      <c r="K6716" s="4">
        <v>110788636.17</v>
      </c>
      <c r="L6716" s="5">
        <v>4525001</v>
      </c>
      <c r="M6716" s="6">
        <v>24.483671090000001</v>
      </c>
      <c r="AB6716" s="8" t="s">
        <v>7735</v>
      </c>
    </row>
    <row r="6717" spans="1:28" x14ac:dyDescent="0.35">
      <c r="A6717" t="s">
        <v>4236</v>
      </c>
      <c r="B6717" t="s">
        <v>11185</v>
      </c>
      <c r="C6717" t="s">
        <v>11185</v>
      </c>
      <c r="G6717" s="1">
        <v>-9880.1289599684587</v>
      </c>
      <c r="H6717" s="1">
        <v>6.4146568447125802E-5</v>
      </c>
      <c r="K6717" s="4">
        <v>110788636.17</v>
      </c>
      <c r="L6717" s="5">
        <v>4525001</v>
      </c>
      <c r="M6717" s="6">
        <v>24.483671090000001</v>
      </c>
      <c r="AB6717" s="8" t="s">
        <v>7735</v>
      </c>
    </row>
    <row r="6718" spans="1:28" x14ac:dyDescent="0.35">
      <c r="A6718" t="s">
        <v>4236</v>
      </c>
      <c r="B6718" t="s">
        <v>11186</v>
      </c>
      <c r="C6718" t="s">
        <v>11186</v>
      </c>
      <c r="G6718" s="1">
        <v>-8415.2223392259802</v>
      </c>
      <c r="H6718" s="1">
        <v>0</v>
      </c>
      <c r="K6718" s="4">
        <v>110788636.17</v>
      </c>
      <c r="L6718" s="5">
        <v>4525001</v>
      </c>
      <c r="M6718" s="6">
        <v>24.483671090000001</v>
      </c>
      <c r="AB6718" s="8" t="s">
        <v>7735</v>
      </c>
    </row>
    <row r="6719" spans="1:28" x14ac:dyDescent="0.35">
      <c r="A6719" t="s">
        <v>4236</v>
      </c>
      <c r="B6719" t="s">
        <v>11187</v>
      </c>
      <c r="C6719" t="s">
        <v>11187</v>
      </c>
      <c r="G6719" s="1">
        <v>-8417.8015136242848</v>
      </c>
      <c r="H6719" s="1">
        <v>1.8926396210463501E-8</v>
      </c>
      <c r="K6719" s="4">
        <v>110788636.17</v>
      </c>
      <c r="L6719" s="5">
        <v>4525001</v>
      </c>
      <c r="M6719" s="6">
        <v>24.483671090000001</v>
      </c>
      <c r="AB6719" s="8" t="s">
        <v>7735</v>
      </c>
    </row>
    <row r="6720" spans="1:28" x14ac:dyDescent="0.35">
      <c r="A6720" t="s">
        <v>4236</v>
      </c>
      <c r="B6720" t="s">
        <v>11188</v>
      </c>
      <c r="C6720" t="s">
        <v>11188</v>
      </c>
      <c r="G6720" s="1">
        <v>-9459.9431705344559</v>
      </c>
      <c r="H6720" s="1">
        <v>4.4922954500508503E-6</v>
      </c>
      <c r="K6720" s="4">
        <v>110788636.17</v>
      </c>
      <c r="L6720" s="5">
        <v>4525001</v>
      </c>
      <c r="M6720" s="6">
        <v>24.483671090000001</v>
      </c>
      <c r="AB6720" s="8" t="s">
        <v>7735</v>
      </c>
    </row>
    <row r="6721" spans="1:28" x14ac:dyDescent="0.35">
      <c r="A6721" t="s">
        <v>4236</v>
      </c>
      <c r="B6721" t="s">
        <v>11189</v>
      </c>
      <c r="C6721" t="s">
        <v>11189</v>
      </c>
      <c r="G6721" s="1">
        <v>-9589.8791999456898</v>
      </c>
      <c r="H6721" s="1">
        <v>4.11240898012289E-5</v>
      </c>
      <c r="K6721" s="4">
        <v>110788636.17</v>
      </c>
      <c r="L6721" s="5">
        <v>4525001</v>
      </c>
      <c r="M6721" s="6">
        <v>24.483671090000001</v>
      </c>
      <c r="AB6721" s="8" t="s">
        <v>7735</v>
      </c>
    </row>
    <row r="6722" spans="1:28" x14ac:dyDescent="0.35">
      <c r="A6722" t="s">
        <v>4236</v>
      </c>
      <c r="B6722" t="s">
        <v>11190</v>
      </c>
      <c r="C6722" t="s">
        <v>11190</v>
      </c>
      <c r="G6722" s="1">
        <v>-10775.161992795734</v>
      </c>
      <c r="H6722" s="1">
        <v>1.6677300401547401E-4</v>
      </c>
      <c r="K6722" s="4">
        <v>110788636.17</v>
      </c>
      <c r="L6722" s="5">
        <v>4525001</v>
      </c>
      <c r="M6722" s="6">
        <v>24.483671090000001</v>
      </c>
      <c r="AB6722" s="8" t="s">
        <v>7735</v>
      </c>
    </row>
    <row r="6723" spans="1:28" x14ac:dyDescent="0.35">
      <c r="A6723" t="s">
        <v>4236</v>
      </c>
      <c r="B6723" t="s">
        <v>11191</v>
      </c>
      <c r="C6723" t="s">
        <v>11191</v>
      </c>
      <c r="G6723" s="1">
        <v>-11321.236301806093</v>
      </c>
      <c r="H6723" s="1">
        <v>1.4246886999932999E-4</v>
      </c>
      <c r="K6723" s="4">
        <v>110788636.17</v>
      </c>
      <c r="L6723" s="5">
        <v>4525001</v>
      </c>
      <c r="M6723" s="6">
        <v>24.483671090000001</v>
      </c>
      <c r="AB6723" s="8" t="s">
        <v>7735</v>
      </c>
    </row>
    <row r="6724" spans="1:28" x14ac:dyDescent="0.35">
      <c r="A6724" t="s">
        <v>4236</v>
      </c>
      <c r="B6724" t="s">
        <v>11192</v>
      </c>
      <c r="C6724" t="s">
        <v>11192</v>
      </c>
      <c r="G6724" s="1">
        <v>-9567.0145732277779</v>
      </c>
      <c r="H6724" s="1">
        <v>2.9655791704268201E-5</v>
      </c>
      <c r="K6724" s="4">
        <v>110788636.17</v>
      </c>
      <c r="L6724" s="5">
        <v>4525001</v>
      </c>
      <c r="M6724" s="6">
        <v>24.483671090000001</v>
      </c>
      <c r="AB6724" s="8" t="s">
        <v>7735</v>
      </c>
    </row>
    <row r="6725" spans="1:28" x14ac:dyDescent="0.35">
      <c r="A6725" t="s">
        <v>4236</v>
      </c>
      <c r="B6725" t="s">
        <v>11193</v>
      </c>
      <c r="C6725" t="s">
        <v>11193</v>
      </c>
      <c r="G6725" s="1">
        <v>-8598.5780384741865</v>
      </c>
      <c r="H6725" s="1">
        <v>3.6248925978371599E-7</v>
      </c>
      <c r="K6725" s="4">
        <v>110788636.17</v>
      </c>
      <c r="L6725" s="5">
        <v>4525001</v>
      </c>
      <c r="M6725" s="6">
        <v>24.483671090000001</v>
      </c>
      <c r="AB6725" s="8" t="s">
        <v>7735</v>
      </c>
    </row>
    <row r="6726" spans="1:28" x14ac:dyDescent="0.35">
      <c r="A6726" t="s">
        <v>4236</v>
      </c>
      <c r="B6726" t="s">
        <v>11194</v>
      </c>
      <c r="C6726" t="s">
        <v>11194</v>
      </c>
      <c r="G6726" s="1">
        <v>-10512.906338820685</v>
      </c>
      <c r="H6726" s="1">
        <v>2.5179485469265601E-4</v>
      </c>
      <c r="K6726" s="4">
        <v>110788636.17</v>
      </c>
      <c r="L6726" s="5">
        <v>4525001</v>
      </c>
      <c r="M6726" s="6">
        <v>24.483671090000001</v>
      </c>
      <c r="AB6726" s="8" t="s">
        <v>7735</v>
      </c>
    </row>
    <row r="6727" spans="1:28" x14ac:dyDescent="0.35">
      <c r="A6727" t="s">
        <v>4236</v>
      </c>
      <c r="B6727" t="s">
        <v>11195</v>
      </c>
      <c r="C6727" t="s">
        <v>11195</v>
      </c>
      <c r="G6727" s="1">
        <v>-9066.9799638646618</v>
      </c>
      <c r="H6727" s="1">
        <v>1.98851346125488E-6</v>
      </c>
      <c r="K6727" s="4">
        <v>110788636.17</v>
      </c>
      <c r="L6727" s="5">
        <v>4525001</v>
      </c>
      <c r="M6727" s="6">
        <v>24.483671090000001</v>
      </c>
      <c r="AB6727" s="8" t="s">
        <v>7735</v>
      </c>
    </row>
    <row r="6728" spans="1:28" x14ac:dyDescent="0.35">
      <c r="A6728" t="s">
        <v>4236</v>
      </c>
      <c r="B6728" t="s">
        <v>11196</v>
      </c>
      <c r="C6728" t="s">
        <v>11196</v>
      </c>
      <c r="G6728" s="1">
        <v>-10732.275003758417</v>
      </c>
      <c r="H6728" s="1">
        <v>1.29067618551914E-4</v>
      </c>
      <c r="K6728" s="4">
        <v>110788636.17</v>
      </c>
      <c r="L6728" s="5">
        <v>4525001</v>
      </c>
      <c r="M6728" s="6">
        <v>24.483671090000001</v>
      </c>
      <c r="AB6728" s="8" t="s">
        <v>7735</v>
      </c>
    </row>
    <row r="6729" spans="1:28" x14ac:dyDescent="0.35">
      <c r="A6729" t="s">
        <v>4236</v>
      </c>
      <c r="B6729" t="s">
        <v>11197</v>
      </c>
      <c r="C6729" t="s">
        <v>11197</v>
      </c>
      <c r="G6729" s="1">
        <v>-8581.8635776838255</v>
      </c>
      <c r="H6729" s="1">
        <v>3.8938804218099098E-10</v>
      </c>
      <c r="K6729" s="4">
        <v>110788636.17</v>
      </c>
      <c r="L6729" s="5">
        <v>4525001</v>
      </c>
      <c r="M6729" s="6">
        <v>24.483671090000001</v>
      </c>
      <c r="AB6729" s="8" t="s">
        <v>7735</v>
      </c>
    </row>
    <row r="6730" spans="1:28" x14ac:dyDescent="0.35">
      <c r="A6730" t="s">
        <v>4236</v>
      </c>
      <c r="B6730" t="s">
        <v>11198</v>
      </c>
      <c r="C6730" t="s">
        <v>11198</v>
      </c>
      <c r="G6730" s="1">
        <v>-8258.9486776988888</v>
      </c>
      <c r="H6730" s="1">
        <v>4.1336619563303503E-4</v>
      </c>
      <c r="K6730" s="4">
        <v>110788636.17</v>
      </c>
      <c r="L6730" s="5">
        <v>4525001</v>
      </c>
      <c r="M6730" s="6">
        <v>24.483671090000001</v>
      </c>
      <c r="AB6730" s="8" t="s">
        <v>7735</v>
      </c>
    </row>
    <row r="6731" spans="1:28" x14ac:dyDescent="0.35">
      <c r="A6731" t="s">
        <v>4236</v>
      </c>
      <c r="B6731" t="s">
        <v>11199</v>
      </c>
      <c r="C6731" t="s">
        <v>11199</v>
      </c>
      <c r="G6731" s="1">
        <v>-10179.173515416573</v>
      </c>
      <c r="H6731" s="1">
        <v>2.4970174007054799E-4</v>
      </c>
      <c r="K6731" s="4">
        <v>110788636.17</v>
      </c>
      <c r="L6731" s="5">
        <v>4525001</v>
      </c>
      <c r="M6731" s="6">
        <v>24.483671090000001</v>
      </c>
      <c r="AB6731" s="8" t="s">
        <v>7735</v>
      </c>
    </row>
    <row r="6732" spans="1:28" x14ac:dyDescent="0.35">
      <c r="A6732" t="s">
        <v>4236</v>
      </c>
      <c r="B6732" t="s">
        <v>11200</v>
      </c>
      <c r="C6732" t="s">
        <v>11200</v>
      </c>
      <c r="G6732" s="1">
        <v>-9610.8357976621683</v>
      </c>
      <c r="H6732" s="1">
        <v>8.6659375236311395E-5</v>
      </c>
      <c r="K6732" s="4">
        <v>110788636.17</v>
      </c>
      <c r="L6732" s="5">
        <v>4525001</v>
      </c>
      <c r="M6732" s="6">
        <v>24.483671090000001</v>
      </c>
      <c r="AB6732" s="8" t="s">
        <v>7735</v>
      </c>
    </row>
    <row r="6733" spans="1:28" x14ac:dyDescent="0.35">
      <c r="A6733" t="s">
        <v>4236</v>
      </c>
      <c r="B6733" t="s">
        <v>11201</v>
      </c>
      <c r="C6733" t="s">
        <v>11201</v>
      </c>
      <c r="G6733" s="1">
        <v>-9298.79212466627</v>
      </c>
      <c r="H6733" s="1">
        <v>1.8074234606390301E-5</v>
      </c>
      <c r="K6733" s="4">
        <v>110788636.17</v>
      </c>
      <c r="L6733" s="5">
        <v>4525001</v>
      </c>
      <c r="M6733" s="6">
        <v>24.483671090000001</v>
      </c>
      <c r="AB6733" s="8" t="s">
        <v>7735</v>
      </c>
    </row>
    <row r="6734" spans="1:28" x14ac:dyDescent="0.35">
      <c r="A6734" t="s">
        <v>4236</v>
      </c>
      <c r="B6734" t="s">
        <v>11202</v>
      </c>
      <c r="C6734" t="s">
        <v>11202</v>
      </c>
      <c r="G6734" s="1">
        <v>-8370.2020214730383</v>
      </c>
      <c r="H6734" s="1">
        <v>0</v>
      </c>
      <c r="K6734" s="4">
        <v>110788636.17</v>
      </c>
      <c r="L6734" s="5">
        <v>4525001</v>
      </c>
      <c r="M6734" s="6">
        <v>24.483671090000001</v>
      </c>
      <c r="AB6734" s="8" t="s">
        <v>7735</v>
      </c>
    </row>
    <row r="6735" spans="1:28" x14ac:dyDescent="0.35">
      <c r="A6735" t="s">
        <v>4236</v>
      </c>
      <c r="B6735" t="s">
        <v>11203</v>
      </c>
      <c r="C6735" t="s">
        <v>11203</v>
      </c>
      <c r="G6735" s="1">
        <v>-9430.9793084811063</v>
      </c>
      <c r="H6735" s="1">
        <v>3.0594801443677101E-5</v>
      </c>
      <c r="K6735" s="4">
        <v>110788636.17</v>
      </c>
      <c r="L6735" s="5">
        <v>4525001</v>
      </c>
      <c r="M6735" s="6">
        <v>24.483671090000001</v>
      </c>
      <c r="AB6735" s="8" t="s">
        <v>7735</v>
      </c>
    </row>
    <row r="6736" spans="1:28" x14ac:dyDescent="0.35">
      <c r="A6736" t="s">
        <v>4236</v>
      </c>
      <c r="B6736" t="s">
        <v>11204</v>
      </c>
      <c r="C6736" t="s">
        <v>11204</v>
      </c>
      <c r="G6736" s="1">
        <v>-8372.9066201084479</v>
      </c>
      <c r="H6736" s="1">
        <v>9.6312271429874805E-8</v>
      </c>
      <c r="K6736" s="4">
        <v>110788636.17</v>
      </c>
      <c r="L6736" s="5">
        <v>4525001</v>
      </c>
      <c r="M6736" s="6">
        <v>24.483671090000001</v>
      </c>
      <c r="AB6736" s="8" t="s">
        <v>7735</v>
      </c>
    </row>
    <row r="6737" spans="1:28" x14ac:dyDescent="0.35">
      <c r="A6737" t="s">
        <v>4236</v>
      </c>
      <c r="B6737" t="s">
        <v>11205</v>
      </c>
      <c r="C6737" t="s">
        <v>11205</v>
      </c>
      <c r="G6737" s="1">
        <v>-9818.9334436294521</v>
      </c>
      <c r="H6737" s="1">
        <v>1.18842353694033E-4</v>
      </c>
      <c r="K6737" s="4">
        <v>110788636.17</v>
      </c>
      <c r="L6737" s="5">
        <v>4525001</v>
      </c>
      <c r="M6737" s="6">
        <v>24.483671090000001</v>
      </c>
      <c r="AB6737" s="8" t="s">
        <v>7735</v>
      </c>
    </row>
    <row r="6738" spans="1:28" x14ac:dyDescent="0.35">
      <c r="A6738" t="s">
        <v>4236</v>
      </c>
      <c r="B6738" t="s">
        <v>11206</v>
      </c>
      <c r="C6738" t="s">
        <v>11206</v>
      </c>
      <c r="G6738" s="1">
        <v>-9403.4977585895376</v>
      </c>
      <c r="H6738" s="1">
        <v>1.1841981377941399E-5</v>
      </c>
      <c r="K6738" s="4">
        <v>110788636.17</v>
      </c>
      <c r="L6738" s="5">
        <v>4525001</v>
      </c>
      <c r="M6738" s="6">
        <v>24.483671090000001</v>
      </c>
      <c r="AB6738" s="8" t="s">
        <v>7735</v>
      </c>
    </row>
    <row r="6739" spans="1:28" x14ac:dyDescent="0.35">
      <c r="A6739" t="s">
        <v>4236</v>
      </c>
      <c r="B6739" t="s">
        <v>11207</v>
      </c>
      <c r="C6739" t="s">
        <v>11207</v>
      </c>
      <c r="G6739" s="1">
        <v>-8551.9538596877119</v>
      </c>
      <c r="H6739" s="1">
        <v>1.26392440647859E-6</v>
      </c>
      <c r="K6739" s="4">
        <v>110788636.17</v>
      </c>
      <c r="L6739" s="5">
        <v>4525001</v>
      </c>
      <c r="M6739" s="6">
        <v>24.483671090000001</v>
      </c>
      <c r="AB6739" s="8" t="s">
        <v>7735</v>
      </c>
    </row>
    <row r="6740" spans="1:28" x14ac:dyDescent="0.35">
      <c r="A6740" t="s">
        <v>4236</v>
      </c>
      <c r="B6740" t="s">
        <v>11208</v>
      </c>
      <c r="C6740" t="s">
        <v>11208</v>
      </c>
      <c r="G6740" s="1">
        <v>-9532.0893964434144</v>
      </c>
      <c r="H6740" s="1">
        <v>8.0431637786684606E-5</v>
      </c>
      <c r="K6740" s="4">
        <v>110788636.17</v>
      </c>
      <c r="L6740" s="5">
        <v>4525001</v>
      </c>
      <c r="M6740" s="6">
        <v>24.483671090000001</v>
      </c>
      <c r="AB6740" s="8" t="s">
        <v>7735</v>
      </c>
    </row>
    <row r="6741" spans="1:28" x14ac:dyDescent="0.35">
      <c r="A6741" t="s">
        <v>4236</v>
      </c>
      <c r="B6741" t="s">
        <v>11209</v>
      </c>
      <c r="C6741" t="s">
        <v>11209</v>
      </c>
      <c r="G6741" s="1">
        <v>-9509.4222466535412</v>
      </c>
      <c r="H6741" s="1">
        <v>6.0902869081402202E-5</v>
      </c>
      <c r="K6741" s="4">
        <v>110788636.17</v>
      </c>
      <c r="L6741" s="5">
        <v>4525001</v>
      </c>
      <c r="M6741" s="6">
        <v>24.483671090000001</v>
      </c>
      <c r="AB6741" s="8" t="s">
        <v>7735</v>
      </c>
    </row>
    <row r="6742" spans="1:28" x14ac:dyDescent="0.35">
      <c r="A6742" t="s">
        <v>4236</v>
      </c>
      <c r="B6742" t="s">
        <v>11210</v>
      </c>
      <c r="C6742" t="s">
        <v>11210</v>
      </c>
      <c r="G6742" s="1">
        <v>-9014.978208950668</v>
      </c>
      <c r="H6742" s="1">
        <v>5.8113040189733498E-6</v>
      </c>
      <c r="K6742" s="4">
        <v>110788636.17</v>
      </c>
      <c r="L6742" s="5">
        <v>4525001</v>
      </c>
      <c r="M6742" s="6">
        <v>24.483671090000001</v>
      </c>
      <c r="AB6742" s="8" t="s">
        <v>7735</v>
      </c>
    </row>
    <row r="6743" spans="1:28" x14ac:dyDescent="0.35">
      <c r="A6743" t="s">
        <v>4236</v>
      </c>
      <c r="B6743" t="s">
        <v>11211</v>
      </c>
      <c r="C6743" t="s">
        <v>11211</v>
      </c>
      <c r="G6743" s="1">
        <v>-10702.386937097477</v>
      </c>
      <c r="H6743" s="1">
        <v>2.87593913610304E-4</v>
      </c>
      <c r="K6743" s="4">
        <v>110788636.17</v>
      </c>
      <c r="L6743" s="5">
        <v>4525001</v>
      </c>
      <c r="M6743" s="6">
        <v>24.483671090000001</v>
      </c>
      <c r="AB6743" s="8" t="s">
        <v>7735</v>
      </c>
    </row>
    <row r="6744" spans="1:28" x14ac:dyDescent="0.35">
      <c r="A6744" t="s">
        <v>4236</v>
      </c>
      <c r="B6744" t="s">
        <v>11212</v>
      </c>
      <c r="C6744" t="s">
        <v>11212</v>
      </c>
      <c r="G6744" s="1">
        <v>-11241.025332901872</v>
      </c>
      <c r="H6744" s="1">
        <v>2.5829661726819102E-4</v>
      </c>
      <c r="K6744" s="4">
        <v>110788636.17</v>
      </c>
      <c r="L6744" s="5">
        <v>4525001</v>
      </c>
      <c r="M6744" s="6">
        <v>24.483671090000001</v>
      </c>
      <c r="AB6744" s="8" t="s">
        <v>7735</v>
      </c>
    </row>
    <row r="6745" spans="1:28" x14ac:dyDescent="0.35">
      <c r="A6745" t="s">
        <v>4236</v>
      </c>
      <c r="B6745" t="s">
        <v>11213</v>
      </c>
      <c r="C6745" t="s">
        <v>11213</v>
      </c>
      <c r="G6745" s="1">
        <v>-10443.148904868505</v>
      </c>
      <c r="H6745" s="1">
        <v>3.9721689295614201E-4</v>
      </c>
      <c r="K6745" s="4">
        <v>110788636.17</v>
      </c>
      <c r="L6745" s="5">
        <v>4525001</v>
      </c>
      <c r="M6745" s="6">
        <v>24.483671090000001</v>
      </c>
      <c r="AB6745" s="8" t="s">
        <v>7735</v>
      </c>
    </row>
    <row r="6746" spans="1:28" x14ac:dyDescent="0.35">
      <c r="A6746" t="s">
        <v>4236</v>
      </c>
      <c r="B6746" t="s">
        <v>11214</v>
      </c>
      <c r="C6746" t="s">
        <v>11214</v>
      </c>
      <c r="G6746" s="1">
        <v>-8535.1200868196884</v>
      </c>
      <c r="H6746" s="1">
        <v>4.02069268986745E-9</v>
      </c>
      <c r="K6746" s="4">
        <v>110788636.17</v>
      </c>
      <c r="L6746" s="5">
        <v>4525001</v>
      </c>
      <c r="M6746" s="6">
        <v>24.483671090000001</v>
      </c>
      <c r="AB6746" s="8" t="s">
        <v>7735</v>
      </c>
    </row>
    <row r="6747" spans="1:28" x14ac:dyDescent="0.35">
      <c r="A6747" t="s">
        <v>4236</v>
      </c>
      <c r="B6747" t="s">
        <v>11215</v>
      </c>
      <c r="C6747" t="s">
        <v>11215</v>
      </c>
      <c r="G6747" s="1">
        <v>-8216.7124004115558</v>
      </c>
      <c r="H6747" s="1">
        <v>5.5070872518450296E-4</v>
      </c>
      <c r="K6747" s="4">
        <v>110788636.17</v>
      </c>
      <c r="L6747" s="5">
        <v>4525001</v>
      </c>
      <c r="M6747" s="6">
        <v>24.483671090000001</v>
      </c>
      <c r="AB6747" s="8" t="s">
        <v>7735</v>
      </c>
    </row>
    <row r="6748" spans="1:28" x14ac:dyDescent="0.35">
      <c r="A6748" t="s">
        <v>4236</v>
      </c>
      <c r="B6748" t="s">
        <v>11216</v>
      </c>
      <c r="C6748" t="s">
        <v>11216</v>
      </c>
      <c r="G6748" s="1">
        <v>-10660.294885548105</v>
      </c>
      <c r="H6748" s="1">
        <v>2.3160626330431401E-4</v>
      </c>
      <c r="K6748" s="4">
        <v>110788636.17</v>
      </c>
      <c r="L6748" s="5">
        <v>4525001</v>
      </c>
      <c r="M6748" s="6">
        <v>24.483671090000001</v>
      </c>
      <c r="AB6748" s="8" t="s">
        <v>7735</v>
      </c>
    </row>
    <row r="6749" spans="1:28" x14ac:dyDescent="0.35">
      <c r="A6749" t="s">
        <v>4236</v>
      </c>
      <c r="B6749" t="s">
        <v>11217</v>
      </c>
      <c r="C6749" t="s">
        <v>11217</v>
      </c>
      <c r="G6749" s="1">
        <v>-10114.09293969552</v>
      </c>
      <c r="H6749" s="1">
        <v>3.9424451946134203E-4</v>
      </c>
      <c r="K6749" s="4">
        <v>110788636.17</v>
      </c>
      <c r="L6749" s="5">
        <v>4525001</v>
      </c>
      <c r="M6749" s="6">
        <v>24.483671090000001</v>
      </c>
      <c r="AB6749" s="8" t="s">
        <v>7735</v>
      </c>
    </row>
    <row r="6750" spans="1:28" x14ac:dyDescent="0.35">
      <c r="A6750" t="s">
        <v>4236</v>
      </c>
      <c r="B6750" t="s">
        <v>11218</v>
      </c>
      <c r="C6750" t="s">
        <v>11218</v>
      </c>
      <c r="G6750" s="1">
        <v>-8325.542018735232</v>
      </c>
      <c r="H6750" s="1">
        <v>0</v>
      </c>
      <c r="K6750" s="4">
        <v>110788636.17</v>
      </c>
      <c r="L6750" s="5">
        <v>4525001</v>
      </c>
      <c r="M6750" s="6">
        <v>24.483671090000001</v>
      </c>
      <c r="AB6750" s="8" t="s">
        <v>7735</v>
      </c>
    </row>
    <row r="6751" spans="1:28" x14ac:dyDescent="0.35">
      <c r="A6751" t="s">
        <v>4236</v>
      </c>
      <c r="B6751" t="s">
        <v>11219</v>
      </c>
      <c r="C6751" t="s">
        <v>11219</v>
      </c>
      <c r="G6751" s="1">
        <v>-9552.8732839806253</v>
      </c>
      <c r="H6751" s="1">
        <v>1.57763160530565E-4</v>
      </c>
      <c r="K6751" s="4">
        <v>110788636.17</v>
      </c>
      <c r="L6751" s="5">
        <v>4525001</v>
      </c>
      <c r="M6751" s="6">
        <v>24.483671090000001</v>
      </c>
      <c r="AB6751" s="8" t="s">
        <v>7735</v>
      </c>
    </row>
    <row r="6752" spans="1:28" x14ac:dyDescent="0.35">
      <c r="A6752" t="s">
        <v>4236</v>
      </c>
      <c r="B6752" t="s">
        <v>11220</v>
      </c>
      <c r="C6752" t="s">
        <v>11220</v>
      </c>
      <c r="G6752" s="1">
        <v>-8328.3699299380187</v>
      </c>
      <c r="H6752" s="1">
        <v>4.3268708157240601E-7</v>
      </c>
      <c r="K6752" s="4">
        <v>110788636.17</v>
      </c>
      <c r="L6752" s="5">
        <v>4525001</v>
      </c>
      <c r="M6752" s="6">
        <v>24.483671090000001</v>
      </c>
      <c r="AB6752" s="8" t="s">
        <v>7735</v>
      </c>
    </row>
    <row r="6753" spans="1:28" x14ac:dyDescent="0.35">
      <c r="A6753" t="s">
        <v>4236</v>
      </c>
      <c r="B6753" t="s">
        <v>11221</v>
      </c>
      <c r="C6753" t="s">
        <v>11221</v>
      </c>
      <c r="G6753" s="1">
        <v>-9244.105352409113</v>
      </c>
      <c r="H6753" s="1">
        <v>4.05445530951707E-5</v>
      </c>
      <c r="K6753" s="4">
        <v>110788636.17</v>
      </c>
      <c r="L6753" s="5">
        <v>4525001</v>
      </c>
      <c r="M6753" s="6">
        <v>24.483671090000001</v>
      </c>
      <c r="AB6753" s="8" t="s">
        <v>7735</v>
      </c>
    </row>
    <row r="6754" spans="1:28" x14ac:dyDescent="0.35">
      <c r="A6754" t="s">
        <v>4236</v>
      </c>
      <c r="B6754" t="s">
        <v>11222</v>
      </c>
      <c r="C6754" t="s">
        <v>11222</v>
      </c>
      <c r="G6754" s="1">
        <v>-9374.7154400964555</v>
      </c>
      <c r="H6754" s="1">
        <v>6.4333083936713695E-5</v>
      </c>
      <c r="K6754" s="4">
        <v>110788636.17</v>
      </c>
      <c r="L6754" s="5">
        <v>4525001</v>
      </c>
      <c r="M6754" s="6">
        <v>24.483671090000001</v>
      </c>
      <c r="AB6754" s="8" t="s">
        <v>7735</v>
      </c>
    </row>
    <row r="6755" spans="1:28" x14ac:dyDescent="0.35">
      <c r="A6755" t="s">
        <v>4236</v>
      </c>
      <c r="B6755" t="s">
        <v>11223</v>
      </c>
      <c r="C6755" t="s">
        <v>11223</v>
      </c>
      <c r="G6755" s="1">
        <v>-9758.3047204760514</v>
      </c>
      <c r="H6755" s="1">
        <v>2.0917675435201501E-4</v>
      </c>
      <c r="K6755" s="4">
        <v>110788636.17</v>
      </c>
      <c r="L6755" s="5">
        <v>4525001</v>
      </c>
      <c r="M6755" s="6">
        <v>24.483671090000001</v>
      </c>
      <c r="AB6755" s="8" t="s">
        <v>7735</v>
      </c>
    </row>
    <row r="6756" spans="1:28" x14ac:dyDescent="0.35">
      <c r="A6756" t="s">
        <v>4236</v>
      </c>
      <c r="B6756" t="s">
        <v>11224</v>
      </c>
      <c r="C6756" t="s">
        <v>11224</v>
      </c>
      <c r="G6756" s="1">
        <v>-9347.556039701105</v>
      </c>
      <c r="H6756" s="1">
        <v>2.8998583253709401E-5</v>
      </c>
      <c r="K6756" s="4">
        <v>110788636.17</v>
      </c>
      <c r="L6756" s="5">
        <v>4525001</v>
      </c>
      <c r="M6756" s="6">
        <v>24.483671090000001</v>
      </c>
      <c r="AB6756" s="8" t="s">
        <v>7735</v>
      </c>
    </row>
    <row r="6757" spans="1:28" x14ac:dyDescent="0.35">
      <c r="A6757" t="s">
        <v>4236</v>
      </c>
      <c r="B6757" t="s">
        <v>11225</v>
      </c>
      <c r="C6757" t="s">
        <v>11225</v>
      </c>
      <c r="G6757" s="1">
        <v>-9116.5703987845391</v>
      </c>
      <c r="H6757" s="1">
        <v>5.5256736751416505E-4</v>
      </c>
      <c r="K6757" s="4">
        <v>110788636.17</v>
      </c>
      <c r="L6757" s="5">
        <v>4525001</v>
      </c>
      <c r="M6757" s="6">
        <v>24.483671090000001</v>
      </c>
      <c r="AB6757" s="8" t="s">
        <v>7735</v>
      </c>
    </row>
    <row r="6758" spans="1:28" x14ac:dyDescent="0.35">
      <c r="A6758" t="s">
        <v>4236</v>
      </c>
      <c r="B6758" t="s">
        <v>11226</v>
      </c>
      <c r="C6758" t="s">
        <v>11226</v>
      </c>
      <c r="G6758" s="1">
        <v>-8505.7078716501819</v>
      </c>
      <c r="H6758" s="1">
        <v>4.0110288744447098E-6</v>
      </c>
      <c r="K6758" s="4">
        <v>110788636.17</v>
      </c>
      <c r="L6758" s="5">
        <v>4525001</v>
      </c>
      <c r="M6758" s="6">
        <v>24.483671090000001</v>
      </c>
      <c r="AB6758" s="8" t="s">
        <v>7735</v>
      </c>
    </row>
    <row r="6759" spans="1:28" x14ac:dyDescent="0.35">
      <c r="A6759" t="s">
        <v>4236</v>
      </c>
      <c r="B6759" t="s">
        <v>11227</v>
      </c>
      <c r="C6759" t="s">
        <v>11227</v>
      </c>
      <c r="G6759" s="1">
        <v>-8498.0254893577312</v>
      </c>
      <c r="H6759" s="1">
        <v>6.1883286875497501E-4</v>
      </c>
      <c r="K6759" s="4">
        <v>110788636.17</v>
      </c>
      <c r="L6759" s="5">
        <v>4525001</v>
      </c>
      <c r="M6759" s="6">
        <v>24.483671090000001</v>
      </c>
      <c r="AB6759" s="8" t="s">
        <v>7735</v>
      </c>
    </row>
    <row r="6760" spans="1:28" x14ac:dyDescent="0.35">
      <c r="A6760" t="s">
        <v>4236</v>
      </c>
      <c r="B6760" t="s">
        <v>11228</v>
      </c>
      <c r="C6760" t="s">
        <v>11228</v>
      </c>
      <c r="G6760" s="1">
        <v>-9474.8203961394574</v>
      </c>
      <c r="H6760" s="1">
        <v>1.5009310843761201E-4</v>
      </c>
      <c r="K6760" s="4">
        <v>110788636.17</v>
      </c>
      <c r="L6760" s="5">
        <v>4525001</v>
      </c>
      <c r="M6760" s="6">
        <v>24.483671090000001</v>
      </c>
      <c r="AB6760" s="8" t="s">
        <v>7735</v>
      </c>
    </row>
    <row r="6761" spans="1:28" x14ac:dyDescent="0.35">
      <c r="A6761" t="s">
        <v>4236</v>
      </c>
      <c r="B6761" t="s">
        <v>11229</v>
      </c>
      <c r="C6761" t="s">
        <v>11229</v>
      </c>
      <c r="G6761" s="1">
        <v>-8963.4225421873271</v>
      </c>
      <c r="H6761" s="1">
        <v>1.5637544510576002E-5</v>
      </c>
      <c r="K6761" s="4">
        <v>110788636.17</v>
      </c>
      <c r="L6761" s="5">
        <v>4525001</v>
      </c>
      <c r="M6761" s="6">
        <v>24.483671090000001</v>
      </c>
      <c r="AB6761" s="8" t="s">
        <v>7735</v>
      </c>
    </row>
    <row r="6762" spans="1:28" x14ac:dyDescent="0.35">
      <c r="A6762" t="s">
        <v>4236</v>
      </c>
      <c r="B6762" t="s">
        <v>11230</v>
      </c>
      <c r="C6762" t="s">
        <v>11230</v>
      </c>
      <c r="G6762" s="1">
        <v>-9452.3484078364236</v>
      </c>
      <c r="H6762" s="1">
        <v>1.18774266708699E-4</v>
      </c>
      <c r="K6762" s="4">
        <v>110788636.17</v>
      </c>
      <c r="L6762" s="5">
        <v>4525001</v>
      </c>
      <c r="M6762" s="6">
        <v>24.483671090000001</v>
      </c>
      <c r="AB6762" s="8" t="s">
        <v>7735</v>
      </c>
    </row>
    <row r="6763" spans="1:28" x14ac:dyDescent="0.35">
      <c r="A6763" t="s">
        <v>4236</v>
      </c>
      <c r="B6763" t="s">
        <v>11231</v>
      </c>
      <c r="C6763" t="s">
        <v>11231</v>
      </c>
      <c r="G6763" s="1">
        <v>-8174.7992911961146</v>
      </c>
      <c r="H6763" s="1">
        <v>7.2028108393356E-4</v>
      </c>
      <c r="K6763" s="4">
        <v>110788636.17</v>
      </c>
      <c r="L6763" s="5">
        <v>4525001</v>
      </c>
      <c r="M6763" s="6">
        <v>24.483671090000001</v>
      </c>
      <c r="AB6763" s="8" t="s">
        <v>7735</v>
      </c>
    </row>
    <row r="6764" spans="1:28" x14ac:dyDescent="0.35">
      <c r="A6764" t="s">
        <v>4236</v>
      </c>
      <c r="B6764" t="s">
        <v>11232</v>
      </c>
      <c r="C6764" t="s">
        <v>11232</v>
      </c>
      <c r="G6764" s="1">
        <v>-10630.346679457874</v>
      </c>
      <c r="H6764" s="1">
        <v>4.48595208392718E-4</v>
      </c>
      <c r="K6764" s="4">
        <v>110788636.17</v>
      </c>
      <c r="L6764" s="5">
        <v>4525001</v>
      </c>
      <c r="M6764" s="6">
        <v>24.483671090000001</v>
      </c>
      <c r="AB6764" s="8" t="s">
        <v>7735</v>
      </c>
    </row>
    <row r="6765" spans="1:28" x14ac:dyDescent="0.35">
      <c r="A6765" t="s">
        <v>4236</v>
      </c>
      <c r="B6765" t="s">
        <v>11233</v>
      </c>
      <c r="C6765" t="s">
        <v>11233</v>
      </c>
      <c r="G6765" s="1">
        <v>-10374.083478072131</v>
      </c>
      <c r="H6765" s="1">
        <v>5.8786624984299898E-4</v>
      </c>
      <c r="K6765" s="4">
        <v>110788636.17</v>
      </c>
      <c r="L6765" s="5">
        <v>4525001</v>
      </c>
      <c r="M6765" s="6">
        <v>24.483671090000001</v>
      </c>
      <c r="AB6765" s="8" t="s">
        <v>7735</v>
      </c>
    </row>
    <row r="6766" spans="1:28" x14ac:dyDescent="0.35">
      <c r="A6766" t="s">
        <v>4236</v>
      </c>
      <c r="B6766" t="s">
        <v>11234</v>
      </c>
      <c r="C6766" t="s">
        <v>11234</v>
      </c>
      <c r="G6766" s="1">
        <v>-11161.663796173805</v>
      </c>
      <c r="H6766" s="1">
        <v>4.2102042234575698E-4</v>
      </c>
      <c r="K6766" s="4">
        <v>110788636.17</v>
      </c>
      <c r="L6766" s="5">
        <v>4525001</v>
      </c>
      <c r="M6766" s="6">
        <v>24.483671090000001</v>
      </c>
      <c r="AB6766" s="8" t="s">
        <v>7735</v>
      </c>
    </row>
    <row r="6767" spans="1:28" x14ac:dyDescent="0.35">
      <c r="A6767" t="s">
        <v>4236</v>
      </c>
      <c r="B6767" t="s">
        <v>11235</v>
      </c>
      <c r="C6767" t="s">
        <v>11235</v>
      </c>
      <c r="G6767" s="1">
        <v>-10589.036489810886</v>
      </c>
      <c r="H6767" s="1">
        <v>3.7809044602645598E-4</v>
      </c>
      <c r="K6767" s="4">
        <v>110788636.17</v>
      </c>
      <c r="L6767" s="5">
        <v>4525001</v>
      </c>
      <c r="M6767" s="6">
        <v>24.483671090000001</v>
      </c>
      <c r="AB6767" s="8" t="s">
        <v>7735</v>
      </c>
    </row>
    <row r="6768" spans="1:28" x14ac:dyDescent="0.35">
      <c r="A6768" t="s">
        <v>4236</v>
      </c>
      <c r="B6768" t="s">
        <v>11236</v>
      </c>
      <c r="C6768" t="s">
        <v>11236</v>
      </c>
      <c r="G6768" s="1">
        <v>-8284.1876425554765</v>
      </c>
      <c r="H6768" s="1">
        <v>1.72052587356312E-6</v>
      </c>
      <c r="K6768" s="4">
        <v>110788636.17</v>
      </c>
      <c r="L6768" s="5">
        <v>4525001</v>
      </c>
      <c r="M6768" s="6">
        <v>24.483671090000001</v>
      </c>
      <c r="AB6768" s="8" t="s">
        <v>7735</v>
      </c>
    </row>
    <row r="6769" spans="1:28" x14ac:dyDescent="0.35">
      <c r="A6769" t="s">
        <v>4236</v>
      </c>
      <c r="B6769" t="s">
        <v>11237</v>
      </c>
      <c r="C6769" t="s">
        <v>11237</v>
      </c>
      <c r="G6769" s="1">
        <v>-10049.634513865356</v>
      </c>
      <c r="H6769" s="1">
        <v>5.7677799396050103E-4</v>
      </c>
      <c r="K6769" s="4">
        <v>110788636.17</v>
      </c>
      <c r="L6769" s="5">
        <v>4525001</v>
      </c>
      <c r="M6769" s="6">
        <v>24.483671090000001</v>
      </c>
      <c r="AB6769" s="8" t="s">
        <v>7735</v>
      </c>
    </row>
    <row r="6770" spans="1:28" x14ac:dyDescent="0.35">
      <c r="A6770" t="s">
        <v>4236</v>
      </c>
      <c r="B6770" t="s">
        <v>11238</v>
      </c>
      <c r="C6770" t="s">
        <v>11238</v>
      </c>
      <c r="G6770" s="1">
        <v>-9189.8995898232533</v>
      </c>
      <c r="H6770" s="1">
        <v>8.55360931900703E-5</v>
      </c>
      <c r="K6770" s="4">
        <v>110788636.17</v>
      </c>
      <c r="L6770" s="5">
        <v>4525001</v>
      </c>
      <c r="M6770" s="6">
        <v>24.483671090000001</v>
      </c>
      <c r="AB6770" s="8" t="s">
        <v>7735</v>
      </c>
    </row>
    <row r="6771" spans="1:28" x14ac:dyDescent="0.35">
      <c r="A6771" t="s">
        <v>4236</v>
      </c>
      <c r="B6771" t="s">
        <v>11239</v>
      </c>
      <c r="C6771" t="s">
        <v>11239</v>
      </c>
      <c r="G6771" s="1">
        <v>-9495.4335474082454</v>
      </c>
      <c r="H6771" s="1">
        <v>2.7531538125086398E-4</v>
      </c>
      <c r="K6771" s="4">
        <v>110788636.17</v>
      </c>
      <c r="L6771" s="5">
        <v>4525001</v>
      </c>
      <c r="M6771" s="6">
        <v>24.483671090000001</v>
      </c>
      <c r="AB6771" s="8" t="s">
        <v>7735</v>
      </c>
    </row>
    <row r="6772" spans="1:28" x14ac:dyDescent="0.35">
      <c r="A6772" t="s">
        <v>4236</v>
      </c>
      <c r="B6772" t="s">
        <v>11240</v>
      </c>
      <c r="C6772" t="s">
        <v>11240</v>
      </c>
      <c r="G6772" s="1">
        <v>-9318.9535671642952</v>
      </c>
      <c r="H6772" s="1">
        <v>1.2792792686417399E-4</v>
      </c>
      <c r="K6772" s="4">
        <v>110788636.17</v>
      </c>
      <c r="L6772" s="5">
        <v>4525001</v>
      </c>
      <c r="M6772" s="6">
        <v>24.483671090000001</v>
      </c>
      <c r="AB6772" s="8" t="s">
        <v>7735</v>
      </c>
    </row>
    <row r="6773" spans="1:28" x14ac:dyDescent="0.35">
      <c r="A6773" t="s">
        <v>4236</v>
      </c>
      <c r="B6773" t="s">
        <v>11241</v>
      </c>
      <c r="C6773" t="s">
        <v>11241</v>
      </c>
      <c r="G6773" s="1">
        <v>-8452.8401891810827</v>
      </c>
      <c r="H6773" s="1">
        <v>8.3341197662521196E-4</v>
      </c>
      <c r="K6773" s="4">
        <v>110788636.17</v>
      </c>
      <c r="L6773" s="5">
        <v>4525001</v>
      </c>
      <c r="M6773" s="6">
        <v>24.483671090000001</v>
      </c>
      <c r="AB6773" s="8" t="s">
        <v>7735</v>
      </c>
    </row>
    <row r="6774" spans="1:28" x14ac:dyDescent="0.35">
      <c r="A6774" t="s">
        <v>4236</v>
      </c>
      <c r="B6774" t="s">
        <v>11242</v>
      </c>
      <c r="C6774" t="s">
        <v>11242</v>
      </c>
      <c r="G6774" s="1">
        <v>-9063.9063647168459</v>
      </c>
      <c r="H6774" s="1">
        <v>7.6825863416419898E-4</v>
      </c>
      <c r="K6774" s="4">
        <v>110788636.17</v>
      </c>
      <c r="L6774" s="5">
        <v>4525001</v>
      </c>
      <c r="M6774" s="6">
        <v>24.483671090000001</v>
      </c>
      <c r="AB6774" s="8" t="s">
        <v>7735</v>
      </c>
    </row>
    <row r="6775" spans="1:28" x14ac:dyDescent="0.35">
      <c r="A6775" t="s">
        <v>4236</v>
      </c>
      <c r="B6775" t="s">
        <v>11243</v>
      </c>
      <c r="C6775" t="s">
        <v>11243</v>
      </c>
      <c r="G6775" s="1">
        <v>-9698.2358125352584</v>
      </c>
      <c r="H6775" s="1">
        <v>3.4815032603918901E-4</v>
      </c>
      <c r="K6775" s="4">
        <v>110788636.17</v>
      </c>
      <c r="L6775" s="5">
        <v>4525001</v>
      </c>
      <c r="M6775" s="6">
        <v>24.483671090000001</v>
      </c>
      <c r="AB6775" s="8" t="s">
        <v>7735</v>
      </c>
    </row>
    <row r="6776" spans="1:28" x14ac:dyDescent="0.35">
      <c r="A6776" t="s">
        <v>4236</v>
      </c>
      <c r="B6776" t="s">
        <v>11244</v>
      </c>
      <c r="C6776" t="s">
        <v>11244</v>
      </c>
      <c r="G6776" s="1">
        <v>-9292.1120386780331</v>
      </c>
      <c r="H6776" s="1">
        <v>6.6099701092775203E-5</v>
      </c>
      <c r="K6776" s="4">
        <v>110788636.17</v>
      </c>
      <c r="L6776" s="5">
        <v>4525001</v>
      </c>
      <c r="M6776" s="6">
        <v>24.483671090000001</v>
      </c>
      <c r="AB6776" s="8" t="s">
        <v>7735</v>
      </c>
    </row>
    <row r="6777" spans="1:28" x14ac:dyDescent="0.35">
      <c r="A6777" t="s">
        <v>4236</v>
      </c>
      <c r="B6777" t="s">
        <v>11245</v>
      </c>
      <c r="C6777" t="s">
        <v>11245</v>
      </c>
      <c r="G6777" s="1">
        <v>-8133.2060615096279</v>
      </c>
      <c r="H6777" s="1">
        <v>9.5612071032297196E-4</v>
      </c>
      <c r="K6777" s="4">
        <v>110788636.17</v>
      </c>
      <c r="L6777" s="5">
        <v>4525001</v>
      </c>
      <c r="M6777" s="6">
        <v>24.483671090000001</v>
      </c>
      <c r="AB6777" s="8" t="s">
        <v>7735</v>
      </c>
    </row>
    <row r="6778" spans="1:28" x14ac:dyDescent="0.35">
      <c r="A6778" t="s">
        <v>4236</v>
      </c>
      <c r="B6778" t="s">
        <v>11246</v>
      </c>
      <c r="C6778" t="s">
        <v>11246</v>
      </c>
      <c r="G6778" s="1">
        <v>-9418.0659597921222</v>
      </c>
      <c r="H6778" s="1">
        <v>2.6425955199834702E-4</v>
      </c>
      <c r="K6778" s="4">
        <v>110788636.17</v>
      </c>
      <c r="L6778" s="5">
        <v>4525001</v>
      </c>
      <c r="M6778" s="6">
        <v>24.483671090000001</v>
      </c>
      <c r="AB6778" s="8" t="s">
        <v>7735</v>
      </c>
    </row>
    <row r="6779" spans="1:28" x14ac:dyDescent="0.35">
      <c r="A6779" t="s">
        <v>4236</v>
      </c>
      <c r="B6779" t="s">
        <v>11247</v>
      </c>
      <c r="C6779" t="s">
        <v>11247</v>
      </c>
      <c r="G6779" s="1">
        <v>-8912.3078758716692</v>
      </c>
      <c r="H6779" s="1">
        <v>3.8828498177031103E-5</v>
      </c>
      <c r="K6779" s="4">
        <v>110788636.17</v>
      </c>
      <c r="L6779" s="5">
        <v>4525001</v>
      </c>
      <c r="M6779" s="6">
        <v>24.483671090000001</v>
      </c>
      <c r="AB6779" s="8" t="s">
        <v>7735</v>
      </c>
    </row>
    <row r="6780" spans="1:28" x14ac:dyDescent="0.35">
      <c r="A6780" t="s">
        <v>4236</v>
      </c>
      <c r="B6780" t="s">
        <v>11248</v>
      </c>
      <c r="C6780" t="s">
        <v>11248</v>
      </c>
      <c r="G6780" s="1">
        <v>-9395.7868516665894</v>
      </c>
      <c r="H6780" s="1">
        <v>2.1728862182652701E-4</v>
      </c>
      <c r="K6780" s="4">
        <v>110788636.17</v>
      </c>
      <c r="L6780" s="5">
        <v>4525001</v>
      </c>
      <c r="M6780" s="6">
        <v>24.483671090000001</v>
      </c>
      <c r="AB6780" s="8" t="s">
        <v>7735</v>
      </c>
    </row>
    <row r="6781" spans="1:28" x14ac:dyDescent="0.35">
      <c r="A6781" t="s">
        <v>4236</v>
      </c>
      <c r="B6781" t="s">
        <v>11249</v>
      </c>
      <c r="C6781" t="s">
        <v>11249</v>
      </c>
      <c r="G6781" s="1">
        <v>-10559.031360883675</v>
      </c>
      <c r="H6781" s="1">
        <v>6.7226392899938901E-4</v>
      </c>
      <c r="K6781" s="4">
        <v>110788636.17</v>
      </c>
      <c r="L6781" s="5">
        <v>4525001</v>
      </c>
      <c r="M6781" s="6">
        <v>24.483671090000001</v>
      </c>
      <c r="AB6781" s="8" t="s">
        <v>7735</v>
      </c>
    </row>
    <row r="6782" spans="1:28" x14ac:dyDescent="0.35">
      <c r="A6782" t="s">
        <v>4236</v>
      </c>
      <c r="B6782" t="s">
        <v>11250</v>
      </c>
      <c r="C6782" t="s">
        <v>11250</v>
      </c>
      <c r="G6782" s="1">
        <v>-10305.700935481613</v>
      </c>
      <c r="H6782" s="1">
        <v>8.6194461420353201E-4</v>
      </c>
      <c r="K6782" s="4">
        <v>110788636.17</v>
      </c>
      <c r="L6782" s="5">
        <v>4525001</v>
      </c>
      <c r="M6782" s="6">
        <v>24.483671090000001</v>
      </c>
      <c r="AB6782" s="8" t="s">
        <v>7735</v>
      </c>
    </row>
    <row r="6783" spans="1:28" x14ac:dyDescent="0.35">
      <c r="A6783" t="s">
        <v>4236</v>
      </c>
      <c r="B6783" t="s">
        <v>11251</v>
      </c>
      <c r="C6783" t="s">
        <v>11251</v>
      </c>
      <c r="G6783" s="1">
        <v>-10518.490200044342</v>
      </c>
      <c r="H6783" s="1">
        <v>5.9156950198671805E-4</v>
      </c>
      <c r="K6783" s="4">
        <v>110788636.17</v>
      </c>
      <c r="L6783" s="5">
        <v>4525001</v>
      </c>
      <c r="M6783" s="6">
        <v>24.483671090000001</v>
      </c>
      <c r="AB6783" s="8" t="s">
        <v>7735</v>
      </c>
    </row>
    <row r="6784" spans="1:28" x14ac:dyDescent="0.35">
      <c r="A6784" t="s">
        <v>4236</v>
      </c>
      <c r="B6784" t="s">
        <v>11252</v>
      </c>
      <c r="C6784" t="s">
        <v>11252</v>
      </c>
      <c r="G6784" s="1">
        <v>-11083.139739869557</v>
      </c>
      <c r="H6784" s="1">
        <v>6.5800574206226203E-4</v>
      </c>
      <c r="K6784" s="4">
        <v>110788636.17</v>
      </c>
      <c r="L6784" s="5">
        <v>4525001</v>
      </c>
      <c r="M6784" s="6">
        <v>24.483671090000001</v>
      </c>
      <c r="AB6784" s="8" t="s">
        <v>7735</v>
      </c>
    </row>
    <row r="6785" spans="1:28" x14ac:dyDescent="0.35">
      <c r="A6785" t="s">
        <v>4236</v>
      </c>
      <c r="B6785" t="s">
        <v>11253</v>
      </c>
      <c r="C6785" t="s">
        <v>11253</v>
      </c>
      <c r="G6785" s="1">
        <v>-9438.510320065845</v>
      </c>
      <c r="H6785" s="1">
        <v>4.4301379663534902E-4</v>
      </c>
      <c r="K6785" s="4">
        <v>110788636.17</v>
      </c>
      <c r="L6785" s="5">
        <v>4525001</v>
      </c>
      <c r="M6785" s="6">
        <v>24.483671090000001</v>
      </c>
      <c r="AB6785" s="8" t="s">
        <v>7735</v>
      </c>
    </row>
    <row r="6786" spans="1:28" x14ac:dyDescent="0.35">
      <c r="A6786" t="s">
        <v>4236</v>
      </c>
      <c r="B6786" t="s">
        <v>11254</v>
      </c>
      <c r="C6786" t="s">
        <v>11254</v>
      </c>
      <c r="G6786" s="1">
        <v>-9263.6877355493507</v>
      </c>
      <c r="H6786" s="1">
        <v>2.3493008328305301E-4</v>
      </c>
      <c r="K6786" s="4">
        <v>110788636.17</v>
      </c>
      <c r="L6786" s="5">
        <v>4525001</v>
      </c>
      <c r="M6786" s="6">
        <v>24.483671090000001</v>
      </c>
      <c r="AB6786" s="8" t="s">
        <v>7735</v>
      </c>
    </row>
    <row r="6787" spans="1:28" x14ac:dyDescent="0.35">
      <c r="A6787" t="s">
        <v>4236</v>
      </c>
      <c r="B6787" t="s">
        <v>11255</v>
      </c>
      <c r="C6787" t="s">
        <v>11255</v>
      </c>
      <c r="G6787" s="1">
        <v>-9985.7903330450445</v>
      </c>
      <c r="H6787" s="1">
        <v>8.4004025150278595E-4</v>
      </c>
      <c r="K6787" s="4">
        <v>110788636.17</v>
      </c>
      <c r="L6787" s="5">
        <v>4525001</v>
      </c>
      <c r="M6787" s="6">
        <v>24.483671090000001</v>
      </c>
      <c r="AB6787" s="8" t="s">
        <v>7735</v>
      </c>
    </row>
    <row r="6788" spans="1:28" x14ac:dyDescent="0.35">
      <c r="A6788" t="s">
        <v>4236</v>
      </c>
      <c r="B6788" t="s">
        <v>11256</v>
      </c>
      <c r="C6788" t="s">
        <v>11256</v>
      </c>
      <c r="G6788" s="1">
        <v>-8408.0143189405753</v>
      </c>
      <c r="H6788" s="1">
        <v>1.1186878839909199E-3</v>
      </c>
      <c r="K6788" s="4">
        <v>110788636.17</v>
      </c>
      <c r="L6788" s="5">
        <v>4525001</v>
      </c>
      <c r="M6788" s="6">
        <v>24.483671090000001</v>
      </c>
      <c r="AB6788" s="8" t="s">
        <v>7735</v>
      </c>
    </row>
    <row r="6789" spans="1:28" x14ac:dyDescent="0.35">
      <c r="A6789" t="s">
        <v>4236</v>
      </c>
      <c r="B6789" t="s">
        <v>11257</v>
      </c>
      <c r="C6789" t="s">
        <v>11257</v>
      </c>
      <c r="G6789" s="1">
        <v>-9011.6973555046898</v>
      </c>
      <c r="H6789" s="1">
        <v>1.06520672343433E-3</v>
      </c>
      <c r="K6789" s="4">
        <v>110788636.17</v>
      </c>
      <c r="L6789" s="5">
        <v>4525001</v>
      </c>
      <c r="M6789" s="6">
        <v>24.483671090000001</v>
      </c>
      <c r="AB6789" s="8" t="s">
        <v>7735</v>
      </c>
    </row>
    <row r="6790" spans="1:28" x14ac:dyDescent="0.35">
      <c r="A6790" t="s">
        <v>4236</v>
      </c>
      <c r="B6790" t="s">
        <v>11258</v>
      </c>
      <c r="C6790" t="s">
        <v>11258</v>
      </c>
      <c r="G6790" s="1">
        <v>-8091.9294645330647</v>
      </c>
      <c r="H6790" s="1">
        <v>1.2591325143383101E-3</v>
      </c>
      <c r="K6790" s="4">
        <v>110788636.17</v>
      </c>
      <c r="L6790" s="5">
        <v>4525001</v>
      </c>
      <c r="M6790" s="6">
        <v>24.483671090000001</v>
      </c>
      <c r="AB6790" s="8" t="s">
        <v>7735</v>
      </c>
    </row>
    <row r="6791" spans="1:28" x14ac:dyDescent="0.35">
      <c r="A6791" t="s">
        <v>4236</v>
      </c>
      <c r="B6791" t="s">
        <v>11259</v>
      </c>
      <c r="C6791" t="s">
        <v>11259</v>
      </c>
      <c r="G6791" s="1">
        <v>-9638.719848889612</v>
      </c>
      <c r="H6791" s="1">
        <v>5.4760272997433598E-4</v>
      </c>
      <c r="K6791" s="4">
        <v>110788636.17</v>
      </c>
      <c r="L6791" s="5">
        <v>4525001</v>
      </c>
      <c r="M6791" s="6">
        <v>24.483671090000001</v>
      </c>
      <c r="AB6791" s="8" t="s">
        <v>7735</v>
      </c>
    </row>
    <row r="6792" spans="1:28" x14ac:dyDescent="0.35">
      <c r="A6792" t="s">
        <v>4236</v>
      </c>
      <c r="B6792" t="s">
        <v>11260</v>
      </c>
      <c r="C6792" t="s">
        <v>11260</v>
      </c>
      <c r="G6792" s="1">
        <v>-8283.575046482023</v>
      </c>
      <c r="H6792" s="1">
        <v>1.3755236793211801E-3</v>
      </c>
      <c r="K6792" s="4">
        <v>110788636.17</v>
      </c>
      <c r="L6792" s="5">
        <v>4525001</v>
      </c>
      <c r="M6792" s="6">
        <v>24.483671090000001</v>
      </c>
      <c r="AB6792" s="8" t="s">
        <v>7735</v>
      </c>
    </row>
    <row r="6793" spans="1:28" x14ac:dyDescent="0.35">
      <c r="A6793" t="s">
        <v>4236</v>
      </c>
      <c r="B6793" t="s">
        <v>11261</v>
      </c>
      <c r="C6793" t="s">
        <v>11261</v>
      </c>
      <c r="G6793" s="1">
        <v>-9361.819941313559</v>
      </c>
      <c r="H6793" s="1">
        <v>4.3527423401266502E-4</v>
      </c>
      <c r="K6793" s="4">
        <v>110788636.17</v>
      </c>
      <c r="L6793" s="5">
        <v>4525001</v>
      </c>
      <c r="M6793" s="6">
        <v>24.483671090000001</v>
      </c>
      <c r="AB6793" s="8" t="s">
        <v>7735</v>
      </c>
    </row>
    <row r="6794" spans="1:28" x14ac:dyDescent="0.35">
      <c r="A6794" t="s">
        <v>4236</v>
      </c>
      <c r="B6794" t="s">
        <v>11262</v>
      </c>
      <c r="C6794" t="s">
        <v>11262</v>
      </c>
      <c r="G6794" s="1">
        <v>-9339.7314655833525</v>
      </c>
      <c r="H6794" s="1">
        <v>3.72819854121127E-4</v>
      </c>
      <c r="K6794" s="4">
        <v>110788636.17</v>
      </c>
      <c r="L6794" s="5">
        <v>4525001</v>
      </c>
      <c r="M6794" s="6">
        <v>24.483671090000001</v>
      </c>
      <c r="AB6794" s="8" t="s">
        <v>7735</v>
      </c>
    </row>
    <row r="6795" spans="1:28" x14ac:dyDescent="0.35">
      <c r="A6795" t="s">
        <v>4236</v>
      </c>
      <c r="B6795" t="s">
        <v>11263</v>
      </c>
      <c r="C6795" t="s">
        <v>11263</v>
      </c>
      <c r="G6795" s="1">
        <v>-10488.431287179781</v>
      </c>
      <c r="H6795" s="1">
        <v>1.01957617969905E-3</v>
      </c>
      <c r="K6795" s="4">
        <v>110788636.17</v>
      </c>
      <c r="L6795" s="5">
        <v>4525001</v>
      </c>
      <c r="M6795" s="6">
        <v>24.483671090000001</v>
      </c>
      <c r="AB6795" s="8" t="s">
        <v>7735</v>
      </c>
    </row>
    <row r="6796" spans="1:28" x14ac:dyDescent="0.35">
      <c r="A6796" t="s">
        <v>4236</v>
      </c>
      <c r="B6796" t="s">
        <v>11264</v>
      </c>
      <c r="C6796" t="s">
        <v>11264</v>
      </c>
      <c r="G6796" s="1">
        <v>-10237.992303991452</v>
      </c>
      <c r="H6796" s="1">
        <v>1.2645218275336701E-3</v>
      </c>
      <c r="K6796" s="4">
        <v>110788636.17</v>
      </c>
      <c r="L6796" s="5">
        <v>4525001</v>
      </c>
      <c r="M6796" s="6">
        <v>24.483671090000001</v>
      </c>
      <c r="AB6796" s="8" t="s">
        <v>7735</v>
      </c>
    </row>
    <row r="6797" spans="1:28" x14ac:dyDescent="0.35">
      <c r="A6797" t="s">
        <v>4236</v>
      </c>
      <c r="B6797" t="s">
        <v>11265</v>
      </c>
      <c r="C6797" t="s">
        <v>11265</v>
      </c>
      <c r="G6797" s="1">
        <v>-8363.5440765690491</v>
      </c>
      <c r="H6797" s="1">
        <v>1.49370179106631E-3</v>
      </c>
      <c r="K6797" s="4">
        <v>110788636.17</v>
      </c>
      <c r="L6797" s="5">
        <v>4525001</v>
      </c>
      <c r="M6797" s="6">
        <v>24.483671090000001</v>
      </c>
      <c r="AB6797" s="8" t="s">
        <v>7735</v>
      </c>
    </row>
    <row r="6798" spans="1:28" x14ac:dyDescent="0.35">
      <c r="A6798" t="s">
        <v>4236</v>
      </c>
      <c r="B6798" t="s">
        <v>11266</v>
      </c>
      <c r="C6798" t="s">
        <v>11266</v>
      </c>
      <c r="G6798" s="1">
        <v>-10448.64655938153</v>
      </c>
      <c r="H6798" s="1">
        <v>9.2233048334632603E-4</v>
      </c>
      <c r="K6798" s="4">
        <v>110788636.17</v>
      </c>
      <c r="L6798" s="5">
        <v>4525001</v>
      </c>
      <c r="M6798" s="6">
        <v>24.483671090000001</v>
      </c>
      <c r="AB6798" s="8" t="s">
        <v>7735</v>
      </c>
    </row>
    <row r="6799" spans="1:28" x14ac:dyDescent="0.35">
      <c r="A6799" t="s">
        <v>4236</v>
      </c>
      <c r="B6799" t="s">
        <v>11267</v>
      </c>
      <c r="C6799" t="s">
        <v>11267</v>
      </c>
      <c r="G6799" s="1">
        <v>-9382.0974277299865</v>
      </c>
      <c r="H6799" s="1">
        <v>6.9266092788744299E-4</v>
      </c>
      <c r="K6799" s="4">
        <v>110788636.17</v>
      </c>
      <c r="L6799" s="5">
        <v>4525001</v>
      </c>
      <c r="M6799" s="6">
        <v>24.483671090000001</v>
      </c>
      <c r="AB6799" s="8" t="s">
        <v>7735</v>
      </c>
    </row>
    <row r="6800" spans="1:28" x14ac:dyDescent="0.35">
      <c r="A6800" t="s">
        <v>4236</v>
      </c>
      <c r="B6800" t="s">
        <v>11268</v>
      </c>
      <c r="C6800" t="s">
        <v>11268</v>
      </c>
      <c r="G6800" s="1">
        <v>-8050.9662945376631</v>
      </c>
      <c r="H6800" s="1">
        <v>1.6449280491535199E-3</v>
      </c>
      <c r="K6800" s="4">
        <v>110788636.17</v>
      </c>
      <c r="L6800" s="5">
        <v>4525001</v>
      </c>
      <c r="M6800" s="6">
        <v>24.483671090000001</v>
      </c>
      <c r="AB6800" s="8" t="s">
        <v>7735</v>
      </c>
    </row>
    <row r="6801" spans="1:28" x14ac:dyDescent="0.35">
      <c r="A6801" t="s">
        <v>4236</v>
      </c>
      <c r="B6801" t="s">
        <v>11269</v>
      </c>
      <c r="C6801" t="s">
        <v>11269</v>
      </c>
      <c r="G6801" s="1">
        <v>-11005.441421705431</v>
      </c>
      <c r="H6801" s="1">
        <v>1.0345543256059101E-3</v>
      </c>
      <c r="K6801" s="4">
        <v>110788636.17</v>
      </c>
      <c r="L6801" s="5">
        <v>4525001</v>
      </c>
      <c r="M6801" s="6">
        <v>24.483671090000001</v>
      </c>
      <c r="AB6801" s="8" t="s">
        <v>7735</v>
      </c>
    </row>
    <row r="6802" spans="1:28" x14ac:dyDescent="0.35">
      <c r="A6802" t="s">
        <v>4236</v>
      </c>
      <c r="B6802" t="s">
        <v>11270</v>
      </c>
      <c r="C6802" t="s">
        <v>11270</v>
      </c>
      <c r="G6802" s="1">
        <v>-8240.3656720219897</v>
      </c>
      <c r="H6802" s="1">
        <v>1.7964383018400599E-3</v>
      </c>
      <c r="K6802" s="4">
        <v>110788636.17</v>
      </c>
      <c r="L6802" s="5">
        <v>4525001</v>
      </c>
      <c r="M6802" s="6">
        <v>24.483671090000001</v>
      </c>
      <c r="AB6802" s="8" t="s">
        <v>7735</v>
      </c>
    </row>
    <row r="6803" spans="1:28" x14ac:dyDescent="0.35">
      <c r="A6803" t="s">
        <v>4236</v>
      </c>
      <c r="B6803" t="s">
        <v>11271</v>
      </c>
      <c r="C6803" t="s">
        <v>11271</v>
      </c>
      <c r="G6803" s="1">
        <v>-8959.9381442315171</v>
      </c>
      <c r="H6803" s="1">
        <v>1.4689208297963201E-3</v>
      </c>
      <c r="K6803" s="4">
        <v>110788636.17</v>
      </c>
      <c r="L6803" s="5">
        <v>4525001</v>
      </c>
      <c r="M6803" s="6">
        <v>24.483671090000001</v>
      </c>
      <c r="AB6803" s="8" t="s">
        <v>7735</v>
      </c>
    </row>
    <row r="6804" spans="1:28" x14ac:dyDescent="0.35">
      <c r="A6804" t="s">
        <v>4236</v>
      </c>
      <c r="B6804" t="s">
        <v>11272</v>
      </c>
      <c r="C6804" t="s">
        <v>11272</v>
      </c>
      <c r="G6804" s="1">
        <v>-9579.7500637122157</v>
      </c>
      <c r="H6804" s="1">
        <v>8.4588087700833696E-4</v>
      </c>
      <c r="K6804" s="4">
        <v>110788636.17</v>
      </c>
      <c r="L6804" s="5">
        <v>4525001</v>
      </c>
      <c r="M6804" s="6">
        <v>24.483671090000001</v>
      </c>
      <c r="AB6804" s="8" t="s">
        <v>7735</v>
      </c>
    </row>
    <row r="6805" spans="1:28" x14ac:dyDescent="0.35">
      <c r="A6805" t="s">
        <v>4236</v>
      </c>
      <c r="B6805" t="s">
        <v>11273</v>
      </c>
      <c r="C6805" t="s">
        <v>11273</v>
      </c>
      <c r="G6805" s="1">
        <v>-9306.0762861057738</v>
      </c>
      <c r="H6805" s="1">
        <v>6.9427492762351201E-4</v>
      </c>
      <c r="K6805" s="4">
        <v>110788636.17</v>
      </c>
      <c r="L6805" s="5">
        <v>4525001</v>
      </c>
      <c r="M6805" s="6">
        <v>24.483671090000001</v>
      </c>
      <c r="AB6805" s="8" t="s">
        <v>7735</v>
      </c>
    </row>
    <row r="6806" spans="1:28" x14ac:dyDescent="0.35">
      <c r="A6806" t="s">
        <v>4236</v>
      </c>
      <c r="B6806" t="s">
        <v>11274</v>
      </c>
      <c r="C6806" t="s">
        <v>11274</v>
      </c>
      <c r="G6806" s="1">
        <v>-8319.4257101397798</v>
      </c>
      <c r="H6806" s="1">
        <v>1.9694331374672399E-3</v>
      </c>
      <c r="K6806" s="4">
        <v>110788636.17</v>
      </c>
      <c r="L6806" s="5">
        <v>4525001</v>
      </c>
      <c r="M6806" s="6">
        <v>24.483671090000001</v>
      </c>
      <c r="AB6806" s="8" t="s">
        <v>7735</v>
      </c>
    </row>
    <row r="6807" spans="1:28" x14ac:dyDescent="0.35">
      <c r="A6807" t="s">
        <v>4236</v>
      </c>
      <c r="B6807" t="s">
        <v>11275</v>
      </c>
      <c r="C6807" t="s">
        <v>11275</v>
      </c>
      <c r="G6807" s="1">
        <v>-8010.3133862624381</v>
      </c>
      <c r="H6807" s="1">
        <v>2.1259274773438399E-3</v>
      </c>
      <c r="K6807" s="4">
        <v>110788636.17</v>
      </c>
      <c r="L6807" s="5">
        <v>4525001</v>
      </c>
      <c r="M6807" s="6">
        <v>24.483671090000001</v>
      </c>
      <c r="AB6807" s="8" t="s">
        <v>7735</v>
      </c>
    </row>
    <row r="6808" spans="1:28" x14ac:dyDescent="0.35">
      <c r="A6808" t="s">
        <v>4236</v>
      </c>
      <c r="B6808" t="s">
        <v>11276</v>
      </c>
      <c r="C6808" t="s">
        <v>11276</v>
      </c>
      <c r="G6808" s="1">
        <v>-10418.536925654667</v>
      </c>
      <c r="H6808" s="1">
        <v>1.51742158302328E-3</v>
      </c>
      <c r="K6808" s="4">
        <v>110788636.17</v>
      </c>
      <c r="L6808" s="5">
        <v>4525001</v>
      </c>
      <c r="M6808" s="6">
        <v>24.483671090000001</v>
      </c>
      <c r="AB6808" s="8" t="s">
        <v>7735</v>
      </c>
    </row>
    <row r="6809" spans="1:28" x14ac:dyDescent="0.35">
      <c r="A6809" t="s">
        <v>4236</v>
      </c>
      <c r="B6809" t="s">
        <v>11277</v>
      </c>
      <c r="C6809" t="s">
        <v>11277</v>
      </c>
      <c r="G6809" s="1">
        <v>-8197.4935056143131</v>
      </c>
      <c r="H6809" s="1">
        <v>2.3211214513070102E-3</v>
      </c>
      <c r="K6809" s="4">
        <v>110788636.17</v>
      </c>
      <c r="L6809" s="5">
        <v>4525001</v>
      </c>
      <c r="M6809" s="6">
        <v>24.483671090000001</v>
      </c>
      <c r="AB6809" s="8" t="s">
        <v>7735</v>
      </c>
    </row>
    <row r="6810" spans="1:28" x14ac:dyDescent="0.35">
      <c r="A6810" t="s">
        <v>4236</v>
      </c>
      <c r="B6810" t="s">
        <v>11278</v>
      </c>
      <c r="C6810" t="s">
        <v>11278</v>
      </c>
      <c r="G6810" s="1">
        <v>-8908.6235788184786</v>
      </c>
      <c r="H6810" s="1">
        <v>1.9947485317817599E-3</v>
      </c>
      <c r="K6810" s="4">
        <v>110788636.17</v>
      </c>
      <c r="L6810" s="5">
        <v>4525001</v>
      </c>
      <c r="M6810" s="6">
        <v>24.483671090000001</v>
      </c>
      <c r="AB6810" s="8" t="s">
        <v>7735</v>
      </c>
    </row>
    <row r="6811" spans="1:28" x14ac:dyDescent="0.35">
      <c r="A6811" t="s">
        <v>4236</v>
      </c>
      <c r="B6811" t="s">
        <v>11279</v>
      </c>
      <c r="C6811" t="s">
        <v>11279</v>
      </c>
      <c r="G6811" s="1">
        <v>-10379.496267421566</v>
      </c>
      <c r="H6811" s="1">
        <v>1.4010842195417001E-3</v>
      </c>
      <c r="K6811" s="4">
        <v>110788636.17</v>
      </c>
      <c r="L6811" s="5">
        <v>4525001</v>
      </c>
      <c r="M6811" s="6">
        <v>24.483671090000001</v>
      </c>
      <c r="AB6811" s="8" t="s">
        <v>7735</v>
      </c>
    </row>
    <row r="6812" spans="1:28" x14ac:dyDescent="0.35">
      <c r="A6812" t="s">
        <v>4236</v>
      </c>
      <c r="B6812" t="s">
        <v>11280</v>
      </c>
      <c r="C6812" t="s">
        <v>11280</v>
      </c>
      <c r="G6812" s="1">
        <v>-10928.557304476359</v>
      </c>
      <c r="H6812" s="1">
        <v>1.58116758137137E-3</v>
      </c>
      <c r="K6812" s="4">
        <v>110788636.17</v>
      </c>
      <c r="L6812" s="5">
        <v>4525001</v>
      </c>
      <c r="M6812" s="6">
        <v>24.483671090000001</v>
      </c>
      <c r="AB6812" s="8" t="s">
        <v>7735</v>
      </c>
    </row>
    <row r="6813" spans="1:28" x14ac:dyDescent="0.35">
      <c r="A6813" t="s">
        <v>4236</v>
      </c>
      <c r="B6813" t="s">
        <v>11281</v>
      </c>
      <c r="C6813" t="s">
        <v>11281</v>
      </c>
      <c r="G6813" s="1">
        <v>-9521.3197943438645</v>
      </c>
      <c r="H6813" s="1">
        <v>1.27441066868322E-3</v>
      </c>
      <c r="K6813" s="4">
        <v>110788636.17</v>
      </c>
      <c r="L6813" s="5">
        <v>4525001</v>
      </c>
      <c r="M6813" s="6">
        <v>24.483671090000001</v>
      </c>
      <c r="AB6813" s="8" t="s">
        <v>7735</v>
      </c>
    </row>
    <row r="6814" spans="1:28" x14ac:dyDescent="0.35">
      <c r="A6814" t="s">
        <v>4236</v>
      </c>
      <c r="B6814" t="s">
        <v>11282</v>
      </c>
      <c r="C6814" t="s">
        <v>11282</v>
      </c>
      <c r="G6814" s="1">
        <v>-8275.6555170750944</v>
      </c>
      <c r="H6814" s="1">
        <v>2.5639434650516E-3</v>
      </c>
      <c r="K6814" s="4">
        <v>110788636.17</v>
      </c>
      <c r="L6814" s="5">
        <v>4525001</v>
      </c>
      <c r="M6814" s="6">
        <v>24.483671090000001</v>
      </c>
      <c r="AB6814" s="8" t="s">
        <v>7735</v>
      </c>
    </row>
    <row r="6815" spans="1:28" x14ac:dyDescent="0.35">
      <c r="A6815" t="s">
        <v>4236</v>
      </c>
      <c r="B6815" t="s">
        <v>11283</v>
      </c>
      <c r="C6815" t="s">
        <v>11283</v>
      </c>
      <c r="G6815" s="1">
        <v>-8154.9550475808828</v>
      </c>
      <c r="H6815" s="1">
        <v>2.9638350333199702E-3</v>
      </c>
      <c r="K6815" s="4">
        <v>110788636.17</v>
      </c>
      <c r="L6815" s="5">
        <v>4525001</v>
      </c>
      <c r="M6815" s="6">
        <v>24.483671090000001</v>
      </c>
      <c r="AB6815" s="8" t="s">
        <v>7735</v>
      </c>
    </row>
    <row r="6816" spans="1:28" x14ac:dyDescent="0.35">
      <c r="A6816" t="s">
        <v>4236</v>
      </c>
      <c r="B6816" t="s">
        <v>11284</v>
      </c>
      <c r="C6816" t="s">
        <v>11284</v>
      </c>
      <c r="G6816" s="1">
        <v>-8857.7485807422818</v>
      </c>
      <c r="H6816" s="1">
        <v>2.6671475910017102E-3</v>
      </c>
      <c r="K6816" s="4">
        <v>110788636.17</v>
      </c>
      <c r="L6816" s="5">
        <v>4525001</v>
      </c>
      <c r="M6816" s="6">
        <v>24.483671090000001</v>
      </c>
      <c r="AB6816" s="8" t="s">
        <v>7735</v>
      </c>
    </row>
    <row r="6817" spans="1:28" x14ac:dyDescent="0.35">
      <c r="A6817" t="s">
        <v>4236</v>
      </c>
      <c r="B6817" t="s">
        <v>11285</v>
      </c>
      <c r="C6817" t="s">
        <v>11285</v>
      </c>
      <c r="G6817" s="1">
        <v>-8232.2298433694632</v>
      </c>
      <c r="H6817" s="1">
        <v>3.2980121603287801E-3</v>
      </c>
      <c r="K6817" s="4">
        <v>110788636.17</v>
      </c>
      <c r="L6817" s="5">
        <v>4525001</v>
      </c>
      <c r="M6817" s="6">
        <v>24.483671090000001</v>
      </c>
      <c r="AB6817" s="8" t="s">
        <v>7735</v>
      </c>
    </row>
    <row r="6818" spans="1:28" x14ac:dyDescent="0.35">
      <c r="A6818" t="s">
        <v>4236</v>
      </c>
      <c r="B6818" t="s">
        <v>11286</v>
      </c>
      <c r="C6818" t="s">
        <v>11286</v>
      </c>
      <c r="G6818" s="1">
        <v>-8112.7468435273504</v>
      </c>
      <c r="H6818" s="1">
        <v>3.7421258135564399E-3</v>
      </c>
      <c r="K6818" s="4">
        <v>110788636.17</v>
      </c>
      <c r="L6818" s="5">
        <v>4525001</v>
      </c>
      <c r="M6818" s="6">
        <v>24.483671090000001</v>
      </c>
      <c r="AB6818" s="8" t="s">
        <v>7735</v>
      </c>
    </row>
    <row r="6819" spans="1:28" x14ac:dyDescent="0.35">
      <c r="A6819" t="s">
        <v>4236</v>
      </c>
      <c r="B6819" t="s">
        <v>11287</v>
      </c>
      <c r="C6819" t="s">
        <v>11287</v>
      </c>
      <c r="G6819" s="1">
        <v>-8807.3081437785895</v>
      </c>
      <c r="H6819" s="1">
        <v>3.5168603761429702E-3</v>
      </c>
      <c r="K6819" s="4">
        <v>110788636.17</v>
      </c>
      <c r="L6819" s="5">
        <v>4525001</v>
      </c>
      <c r="M6819" s="6">
        <v>24.483671090000001</v>
      </c>
      <c r="AB6819" s="8" t="s">
        <v>7735</v>
      </c>
    </row>
    <row r="6820" spans="1:28" x14ac:dyDescent="0.35">
      <c r="A6820" t="s">
        <v>4236</v>
      </c>
      <c r="B6820" t="s">
        <v>11288</v>
      </c>
      <c r="C6820" t="s">
        <v>11288</v>
      </c>
      <c r="G6820" s="1">
        <v>-8070.8654836418473</v>
      </c>
      <c r="H6820" s="1">
        <v>4.66911475545689E-3</v>
      </c>
      <c r="K6820" s="4">
        <v>110788636.17</v>
      </c>
      <c r="L6820" s="5">
        <v>4525001</v>
      </c>
      <c r="M6820" s="6">
        <v>24.483671090000001</v>
      </c>
      <c r="AB6820" s="8" t="s">
        <v>7735</v>
      </c>
    </row>
    <row r="6821" spans="1:28" x14ac:dyDescent="0.35">
      <c r="A6821" t="s">
        <v>4236</v>
      </c>
      <c r="B6821" t="s">
        <v>11289</v>
      </c>
      <c r="C6821" t="s">
        <v>11289</v>
      </c>
      <c r="G6821" s="1">
        <v>-8029.3076020062599</v>
      </c>
      <c r="H6821" s="1">
        <v>5.7548973277670203E-3</v>
      </c>
      <c r="K6821" s="4">
        <v>110788636.17</v>
      </c>
      <c r="L6821" s="5">
        <v>4525001</v>
      </c>
      <c r="M6821" s="6">
        <v>24.483671090000001</v>
      </c>
      <c r="AB6821" s="8" t="s">
        <v>7735</v>
      </c>
    </row>
    <row r="6822" spans="1:28" x14ac:dyDescent="0.35">
      <c r="A6822" t="s">
        <v>4236</v>
      </c>
      <c r="B6822" t="s">
        <v>1769</v>
      </c>
      <c r="C6822" t="s">
        <v>1769</v>
      </c>
      <c r="G6822" s="1">
        <v>-6.9966619026444929</v>
      </c>
      <c r="K6822" s="4">
        <v>110788636.17</v>
      </c>
      <c r="L6822" s="5">
        <v>4525001</v>
      </c>
      <c r="M6822" s="6">
        <v>24.483671090000001</v>
      </c>
      <c r="AB6822" s="8" t="s">
        <v>7735</v>
      </c>
    </row>
    <row r="6823" spans="1:28" x14ac:dyDescent="0.35">
      <c r="A6823" t="s">
        <v>4236</v>
      </c>
      <c r="B6823" t="s">
        <v>1769</v>
      </c>
      <c r="C6823" t="s">
        <v>1769</v>
      </c>
      <c r="G6823" s="1">
        <v>-5.4424227812769654</v>
      </c>
      <c r="K6823" s="4">
        <v>110788636.17</v>
      </c>
      <c r="L6823" s="5">
        <v>4525001</v>
      </c>
      <c r="M6823" s="6">
        <v>24.483671090000001</v>
      </c>
      <c r="AB6823" s="8" t="s">
        <v>7735</v>
      </c>
    </row>
    <row r="6824" spans="1:28" x14ac:dyDescent="0.35">
      <c r="A6824" t="s">
        <v>4236</v>
      </c>
      <c r="B6824" t="s">
        <v>1769</v>
      </c>
      <c r="C6824" t="s">
        <v>1769</v>
      </c>
      <c r="G6824" s="1">
        <v>-5.3197665896101638</v>
      </c>
      <c r="K6824" s="4">
        <v>110788636.17</v>
      </c>
      <c r="L6824" s="5">
        <v>4525001</v>
      </c>
      <c r="M6824" s="6">
        <v>24.483671090000001</v>
      </c>
      <c r="AB6824" s="8" t="s">
        <v>7735</v>
      </c>
    </row>
    <row r="6825" spans="1:28" x14ac:dyDescent="0.35">
      <c r="A6825" t="s">
        <v>4236</v>
      </c>
      <c r="B6825" t="s">
        <v>1769</v>
      </c>
      <c r="C6825" t="s">
        <v>1769</v>
      </c>
      <c r="G6825" s="1">
        <v>-4.6998165106504706</v>
      </c>
      <c r="K6825" s="4">
        <v>110788636.17</v>
      </c>
      <c r="L6825" s="5">
        <v>4525001</v>
      </c>
      <c r="M6825" s="6">
        <v>24.483671090000001</v>
      </c>
      <c r="AB6825" s="8" t="s">
        <v>7735</v>
      </c>
    </row>
    <row r="6826" spans="1:28" x14ac:dyDescent="0.35">
      <c r="A6826" t="s">
        <v>4236</v>
      </c>
      <c r="B6826" t="s">
        <v>1769</v>
      </c>
      <c r="C6826" t="s">
        <v>1769</v>
      </c>
      <c r="G6826" s="1">
        <v>-4.574514164963789</v>
      </c>
      <c r="K6826" s="4">
        <v>110788636.17</v>
      </c>
      <c r="L6826" s="5">
        <v>4525001</v>
      </c>
      <c r="M6826" s="6">
        <v>24.483671090000001</v>
      </c>
      <c r="AB6826" s="8" t="s">
        <v>7735</v>
      </c>
    </row>
    <row r="6827" spans="1:28" x14ac:dyDescent="0.35">
      <c r="A6827" t="s">
        <v>4236</v>
      </c>
      <c r="B6827" t="s">
        <v>1769</v>
      </c>
      <c r="C6827" t="s">
        <v>1769</v>
      </c>
      <c r="G6827" s="1">
        <v>-4.392540277116511E-4</v>
      </c>
      <c r="H6827" s="1">
        <v>116.3125</v>
      </c>
      <c r="K6827" s="4">
        <v>110788636.17</v>
      </c>
      <c r="L6827" s="5">
        <v>4525001</v>
      </c>
      <c r="M6827" s="6">
        <v>24.483671090000001</v>
      </c>
      <c r="AB6827" s="8" t="s">
        <v>7735</v>
      </c>
    </row>
    <row r="6828" spans="1:28" x14ac:dyDescent="0.35">
      <c r="A6828" t="s">
        <v>4236</v>
      </c>
      <c r="B6828" t="s">
        <v>11290</v>
      </c>
      <c r="C6828" t="s">
        <v>11290</v>
      </c>
      <c r="G6828" s="1">
        <v>-2.4018991158297212</v>
      </c>
      <c r="K6828" s="4">
        <v>110788636.17</v>
      </c>
      <c r="L6828" s="5">
        <v>4525001</v>
      </c>
      <c r="M6828" s="6">
        <v>24.483671090000001</v>
      </c>
      <c r="AB6828" s="8" t="s">
        <v>7735</v>
      </c>
    </row>
    <row r="6829" spans="1:28" x14ac:dyDescent="0.35">
      <c r="A6829" t="s">
        <v>4236</v>
      </c>
      <c r="B6829" t="s">
        <v>11290</v>
      </c>
      <c r="C6829" t="s">
        <v>11290</v>
      </c>
      <c r="G6829" s="1">
        <v>-2.4018539961631213</v>
      </c>
      <c r="K6829" s="4">
        <v>110788636.17</v>
      </c>
      <c r="L6829" s="5">
        <v>4525001</v>
      </c>
      <c r="M6829" s="6">
        <v>24.483671090000001</v>
      </c>
      <c r="AB6829" s="8" t="s">
        <v>7735</v>
      </c>
    </row>
    <row r="6830" spans="1:28" x14ac:dyDescent="0.35">
      <c r="A6830" t="s">
        <v>4236</v>
      </c>
      <c r="B6830" t="s">
        <v>11290</v>
      </c>
      <c r="C6830" t="s">
        <v>11290</v>
      </c>
      <c r="G6830" s="1">
        <v>-2.4018498201368237</v>
      </c>
      <c r="K6830" s="4">
        <v>110788636.17</v>
      </c>
      <c r="L6830" s="5">
        <v>4525001</v>
      </c>
      <c r="M6830" s="6">
        <v>24.483671090000001</v>
      </c>
      <c r="AB6830" s="8" t="s">
        <v>7735</v>
      </c>
    </row>
    <row r="6831" spans="1:28" x14ac:dyDescent="0.35">
      <c r="A6831" t="s">
        <v>4236</v>
      </c>
      <c r="B6831" t="s">
        <v>11290</v>
      </c>
      <c r="C6831" t="s">
        <v>11290</v>
      </c>
      <c r="G6831" s="1">
        <v>-2.4017812071959308</v>
      </c>
      <c r="K6831" s="4">
        <v>110788636.17</v>
      </c>
      <c r="L6831" s="5">
        <v>4525001</v>
      </c>
      <c r="M6831" s="6">
        <v>24.483671090000001</v>
      </c>
      <c r="AB6831" s="8" t="s">
        <v>7735</v>
      </c>
    </row>
    <row r="6832" spans="1:28" x14ac:dyDescent="0.35">
      <c r="A6832" t="s">
        <v>4236</v>
      </c>
      <c r="B6832" t="s">
        <v>11290</v>
      </c>
      <c r="C6832" t="s">
        <v>11290</v>
      </c>
      <c r="G6832" s="1">
        <v>-2.4017557035186514</v>
      </c>
      <c r="K6832" s="4">
        <v>110788636.17</v>
      </c>
      <c r="L6832" s="5">
        <v>4525001</v>
      </c>
      <c r="M6832" s="6">
        <v>24.483671090000001</v>
      </c>
      <c r="AB6832" s="8" t="s">
        <v>7735</v>
      </c>
    </row>
    <row r="6833" spans="1:28" x14ac:dyDescent="0.35">
      <c r="A6833" t="s">
        <v>4236</v>
      </c>
      <c r="B6833" t="s">
        <v>11291</v>
      </c>
      <c r="C6833" t="s">
        <v>11291</v>
      </c>
      <c r="G6833" s="1">
        <v>-4.723401354256481</v>
      </c>
      <c r="K6833" s="4">
        <v>110788636.17</v>
      </c>
      <c r="L6833" s="5">
        <v>4525001</v>
      </c>
      <c r="M6833" s="6">
        <v>24.483671090000001</v>
      </c>
      <c r="AB6833" s="8" t="s">
        <v>7735</v>
      </c>
    </row>
    <row r="6834" spans="1:28" x14ac:dyDescent="0.35">
      <c r="A6834" t="s">
        <v>4236</v>
      </c>
      <c r="B6834" t="s">
        <v>11291</v>
      </c>
      <c r="C6834" t="s">
        <v>11291</v>
      </c>
      <c r="G6834" s="1">
        <v>-4.7233126251783526</v>
      </c>
      <c r="K6834" s="4">
        <v>110788636.17</v>
      </c>
      <c r="L6834" s="5">
        <v>4525001</v>
      </c>
      <c r="M6834" s="6">
        <v>24.483671090000001</v>
      </c>
      <c r="AB6834" s="8" t="s">
        <v>7735</v>
      </c>
    </row>
    <row r="6835" spans="1:28" x14ac:dyDescent="0.35">
      <c r="A6835" t="s">
        <v>4236</v>
      </c>
      <c r="B6835" t="s">
        <v>11291</v>
      </c>
      <c r="C6835" t="s">
        <v>11291</v>
      </c>
      <c r="G6835" s="1">
        <v>-4.7233044129065993</v>
      </c>
      <c r="K6835" s="4">
        <v>110788636.17</v>
      </c>
      <c r="L6835" s="5">
        <v>4525001</v>
      </c>
      <c r="M6835" s="6">
        <v>24.483671090000001</v>
      </c>
      <c r="AB6835" s="8" t="s">
        <v>7735</v>
      </c>
    </row>
    <row r="6836" spans="1:28" x14ac:dyDescent="0.35">
      <c r="A6836" t="s">
        <v>4236</v>
      </c>
      <c r="B6836" t="s">
        <v>11291</v>
      </c>
      <c r="C6836" t="s">
        <v>11291</v>
      </c>
      <c r="G6836" s="1">
        <v>-4.7231694836517395</v>
      </c>
      <c r="K6836" s="4">
        <v>110788636.17</v>
      </c>
      <c r="L6836" s="5">
        <v>4525001</v>
      </c>
      <c r="M6836" s="6">
        <v>24.483671090000001</v>
      </c>
      <c r="AB6836" s="8" t="s">
        <v>7735</v>
      </c>
    </row>
    <row r="6837" spans="1:28" x14ac:dyDescent="0.35">
      <c r="A6837" t="s">
        <v>4236</v>
      </c>
      <c r="B6837" t="s">
        <v>11291</v>
      </c>
      <c r="C6837" t="s">
        <v>11291</v>
      </c>
      <c r="G6837" s="1">
        <v>-4.7231193299616869</v>
      </c>
      <c r="K6837" s="4">
        <v>110788636.17</v>
      </c>
      <c r="L6837" s="5">
        <v>4525001</v>
      </c>
      <c r="M6837" s="6">
        <v>24.483671090000001</v>
      </c>
      <c r="AB6837" s="8" t="s">
        <v>7735</v>
      </c>
    </row>
    <row r="6838" spans="1:28" x14ac:dyDescent="0.35">
      <c r="A6838" t="s">
        <v>4236</v>
      </c>
      <c r="B6838" t="s">
        <v>60</v>
      </c>
      <c r="C6838" t="s">
        <v>60</v>
      </c>
      <c r="G6838" s="1">
        <v>-4.6450060123351449</v>
      </c>
      <c r="K6838" s="4">
        <v>110788636.17</v>
      </c>
      <c r="L6838" s="5">
        <v>4525001</v>
      </c>
      <c r="M6838" s="6">
        <v>24.483671090000001</v>
      </c>
      <c r="AB6838" s="8" t="s">
        <v>7735</v>
      </c>
    </row>
    <row r="6839" spans="1:28" x14ac:dyDescent="0.35">
      <c r="A6839" t="s">
        <v>4236</v>
      </c>
      <c r="B6839" t="s">
        <v>60</v>
      </c>
      <c r="C6839" t="s">
        <v>60</v>
      </c>
      <c r="G6839" s="1">
        <v>-4.6449187559132374</v>
      </c>
      <c r="K6839" s="4">
        <v>110788636.17</v>
      </c>
      <c r="L6839" s="5">
        <v>4525001</v>
      </c>
      <c r="M6839" s="6">
        <v>24.483671090000001</v>
      </c>
      <c r="AB6839" s="8" t="s">
        <v>7735</v>
      </c>
    </row>
    <row r="6840" spans="1:28" x14ac:dyDescent="0.35">
      <c r="A6840" t="s">
        <v>4236</v>
      </c>
      <c r="B6840" t="s">
        <v>60</v>
      </c>
      <c r="C6840" t="s">
        <v>60</v>
      </c>
      <c r="G6840" s="1">
        <v>-4.6449106799423845</v>
      </c>
      <c r="K6840" s="4">
        <v>110788636.17</v>
      </c>
      <c r="L6840" s="5">
        <v>4525001</v>
      </c>
      <c r="M6840" s="6">
        <v>24.483671090000001</v>
      </c>
      <c r="AB6840" s="8" t="s">
        <v>7735</v>
      </c>
    </row>
    <row r="6841" spans="1:28" x14ac:dyDescent="0.35">
      <c r="A6841" t="s">
        <v>4236</v>
      </c>
      <c r="B6841" t="s">
        <v>60</v>
      </c>
      <c r="C6841" t="s">
        <v>60</v>
      </c>
      <c r="G6841" s="1">
        <v>-4.6447779901383548</v>
      </c>
      <c r="K6841" s="4">
        <v>110788636.17</v>
      </c>
      <c r="L6841" s="5">
        <v>4525001</v>
      </c>
      <c r="M6841" s="6">
        <v>24.483671090000001</v>
      </c>
      <c r="AB6841" s="8" t="s">
        <v>7735</v>
      </c>
    </row>
    <row r="6842" spans="1:28" x14ac:dyDescent="0.35">
      <c r="A6842" t="s">
        <v>4236</v>
      </c>
      <c r="B6842" t="s">
        <v>60</v>
      </c>
      <c r="C6842" t="s">
        <v>60</v>
      </c>
      <c r="G6842" s="1">
        <v>-4.6447286688602345</v>
      </c>
      <c r="K6842" s="4">
        <v>110788636.17</v>
      </c>
      <c r="L6842" s="5">
        <v>4525001</v>
      </c>
      <c r="M6842" s="6">
        <v>24.483671090000001</v>
      </c>
      <c r="AB6842" s="8" t="s">
        <v>7735</v>
      </c>
    </row>
    <row r="6843" spans="1:28" x14ac:dyDescent="0.35">
      <c r="A6843" t="s">
        <v>4236</v>
      </c>
      <c r="B6843" t="s">
        <v>11292</v>
      </c>
      <c r="C6843" t="s">
        <v>11292</v>
      </c>
      <c r="G6843" s="1">
        <v>-4.5685463136142381</v>
      </c>
      <c r="K6843" s="4">
        <v>110788636.17</v>
      </c>
      <c r="L6843" s="5">
        <v>4525001</v>
      </c>
      <c r="M6843" s="6">
        <v>24.483671090000001</v>
      </c>
      <c r="AB6843" s="8" t="s">
        <v>7735</v>
      </c>
    </row>
    <row r="6844" spans="1:28" x14ac:dyDescent="0.35">
      <c r="A6844" t="s">
        <v>4236</v>
      </c>
      <c r="B6844" t="s">
        <v>11292</v>
      </c>
      <c r="C6844" t="s">
        <v>11292</v>
      </c>
      <c r="G6844" s="1">
        <v>-4.5684604934875086</v>
      </c>
      <c r="K6844" s="4">
        <v>110788636.17</v>
      </c>
      <c r="L6844" s="5">
        <v>4525001</v>
      </c>
      <c r="M6844" s="6">
        <v>24.483671090000001</v>
      </c>
      <c r="AB6844" s="8" t="s">
        <v>7735</v>
      </c>
    </row>
    <row r="6845" spans="1:28" x14ac:dyDescent="0.35">
      <c r="A6845" t="s">
        <v>4236</v>
      </c>
      <c r="B6845" t="s">
        <v>11292</v>
      </c>
      <c r="C6845" t="s">
        <v>11292</v>
      </c>
      <c r="G6845" s="1">
        <v>-4.5684525504521769</v>
      </c>
      <c r="K6845" s="4">
        <v>110788636.17</v>
      </c>
      <c r="L6845" s="5">
        <v>4525001</v>
      </c>
      <c r="M6845" s="6">
        <v>24.483671090000001</v>
      </c>
      <c r="AB6845" s="8" t="s">
        <v>7735</v>
      </c>
    </row>
    <row r="6846" spans="1:28" x14ac:dyDescent="0.35">
      <c r="A6846" t="s">
        <v>4236</v>
      </c>
      <c r="B6846" t="s">
        <v>11292</v>
      </c>
      <c r="C6846" t="s">
        <v>11292</v>
      </c>
      <c r="G6846" s="1">
        <v>-4.5683220448051545</v>
      </c>
      <c r="K6846" s="4">
        <v>110788636.17</v>
      </c>
      <c r="L6846" s="5">
        <v>4525001</v>
      </c>
      <c r="M6846" s="6">
        <v>24.483671090000001</v>
      </c>
      <c r="AB6846" s="8" t="s">
        <v>7735</v>
      </c>
    </row>
    <row r="6847" spans="1:28" x14ac:dyDescent="0.35">
      <c r="A6847" t="s">
        <v>4236</v>
      </c>
      <c r="B6847" t="s">
        <v>11292</v>
      </c>
      <c r="C6847" t="s">
        <v>11292</v>
      </c>
      <c r="G6847" s="1">
        <v>-4.5682735353860693</v>
      </c>
      <c r="K6847" s="4">
        <v>110788636.17</v>
      </c>
      <c r="L6847" s="5">
        <v>4525001</v>
      </c>
      <c r="M6847" s="6">
        <v>24.483671090000001</v>
      </c>
      <c r="AB6847" s="8" t="s">
        <v>7735</v>
      </c>
    </row>
    <row r="6848" spans="1:28" x14ac:dyDescent="0.35">
      <c r="A6848" t="s">
        <v>4236</v>
      </c>
      <c r="B6848" t="s">
        <v>11293</v>
      </c>
      <c r="C6848" t="s">
        <v>11293</v>
      </c>
      <c r="G6848" s="1">
        <v>-4.4939590552019633</v>
      </c>
      <c r="K6848" s="4">
        <v>110788636.17</v>
      </c>
      <c r="L6848" s="5">
        <v>4525001</v>
      </c>
      <c r="M6848" s="6">
        <v>24.483671090000001</v>
      </c>
      <c r="AB6848" s="8" t="s">
        <v>7735</v>
      </c>
    </row>
    <row r="6849" spans="1:28" x14ac:dyDescent="0.35">
      <c r="A6849" t="s">
        <v>4236</v>
      </c>
      <c r="B6849" t="s">
        <v>11293</v>
      </c>
      <c r="C6849" t="s">
        <v>11293</v>
      </c>
      <c r="G6849" s="1">
        <v>-4.4938746361966295</v>
      </c>
      <c r="K6849" s="4">
        <v>110788636.17</v>
      </c>
      <c r="L6849" s="5">
        <v>4525001</v>
      </c>
      <c r="M6849" s="6">
        <v>24.483671090000001</v>
      </c>
      <c r="AB6849" s="8" t="s">
        <v>7735</v>
      </c>
    </row>
    <row r="6850" spans="1:28" x14ac:dyDescent="0.35">
      <c r="A6850" t="s">
        <v>4236</v>
      </c>
      <c r="B6850" t="s">
        <v>11293</v>
      </c>
      <c r="C6850" t="s">
        <v>11293</v>
      </c>
      <c r="G6850" s="1">
        <v>-4.4938668228413308</v>
      </c>
      <c r="K6850" s="4">
        <v>110788636.17</v>
      </c>
      <c r="L6850" s="5">
        <v>4525001</v>
      </c>
      <c r="M6850" s="6">
        <v>24.483671090000001</v>
      </c>
      <c r="AB6850" s="8" t="s">
        <v>7735</v>
      </c>
    </row>
    <row r="6851" spans="1:28" x14ac:dyDescent="0.35">
      <c r="A6851" t="s">
        <v>4236</v>
      </c>
      <c r="B6851" t="s">
        <v>11293</v>
      </c>
      <c r="C6851" t="s">
        <v>11293</v>
      </c>
      <c r="G6851" s="1">
        <v>-4.4937384478629587</v>
      </c>
      <c r="K6851" s="4">
        <v>110788636.17</v>
      </c>
      <c r="L6851" s="5">
        <v>4525001</v>
      </c>
      <c r="M6851" s="6">
        <v>24.483671090000001</v>
      </c>
      <c r="AB6851" s="8" t="s">
        <v>7735</v>
      </c>
    </row>
    <row r="6852" spans="1:28" x14ac:dyDescent="0.35">
      <c r="A6852" t="s">
        <v>4236</v>
      </c>
      <c r="B6852" t="s">
        <v>11293</v>
      </c>
      <c r="C6852" t="s">
        <v>11293</v>
      </c>
      <c r="G6852" s="1">
        <v>-4.4936907304210845</v>
      </c>
      <c r="K6852" s="4">
        <v>110788636.17</v>
      </c>
      <c r="L6852" s="5">
        <v>4525001</v>
      </c>
      <c r="M6852" s="6">
        <v>24.483671090000001</v>
      </c>
      <c r="AB6852" s="8" t="s">
        <v>7735</v>
      </c>
    </row>
    <row r="6853" spans="1:28" x14ac:dyDescent="0.35">
      <c r="A6853" t="s">
        <v>4236</v>
      </c>
      <c r="B6853" t="s">
        <v>11294</v>
      </c>
      <c r="C6853" t="s">
        <v>11294</v>
      </c>
      <c r="G6853" s="1">
        <v>20.670053893820704</v>
      </c>
      <c r="K6853" s="4">
        <v>110788636.17</v>
      </c>
      <c r="L6853" s="5">
        <v>4525001</v>
      </c>
      <c r="M6853" s="6">
        <v>24.483671090000001</v>
      </c>
      <c r="AB6853" s="8" t="s">
        <v>7735</v>
      </c>
    </row>
    <row r="6854" spans="1:28" x14ac:dyDescent="0.35">
      <c r="A6854" t="s">
        <v>4236</v>
      </c>
      <c r="B6854" t="s">
        <v>11294</v>
      </c>
      <c r="C6854" t="s">
        <v>11294</v>
      </c>
      <c r="G6854" s="1">
        <v>20.670273384247249</v>
      </c>
      <c r="K6854" s="4">
        <v>110788636.17</v>
      </c>
      <c r="L6854" s="5">
        <v>4525001</v>
      </c>
      <c r="M6854" s="6">
        <v>24.483671090000001</v>
      </c>
      <c r="AB6854" s="8" t="s">
        <v>7735</v>
      </c>
    </row>
    <row r="6855" spans="1:28" x14ac:dyDescent="0.35">
      <c r="A6855" t="s">
        <v>4236</v>
      </c>
      <c r="B6855" t="s">
        <v>11294</v>
      </c>
      <c r="C6855" t="s">
        <v>11294</v>
      </c>
      <c r="G6855" s="1">
        <v>20.67086388276633</v>
      </c>
      <c r="K6855" s="4">
        <v>110788636.17</v>
      </c>
      <c r="L6855" s="5">
        <v>4525001</v>
      </c>
      <c r="M6855" s="6">
        <v>24.483671090000001</v>
      </c>
      <c r="AB6855" s="8" t="s">
        <v>7735</v>
      </c>
    </row>
    <row r="6856" spans="1:28" x14ac:dyDescent="0.35">
      <c r="A6856" t="s">
        <v>4236</v>
      </c>
      <c r="B6856" t="s">
        <v>11294</v>
      </c>
      <c r="C6856" t="s">
        <v>11294</v>
      </c>
      <c r="G6856" s="1">
        <v>20.67089982259505</v>
      </c>
      <c r="K6856" s="4">
        <v>110788636.17</v>
      </c>
      <c r="L6856" s="5">
        <v>4525001</v>
      </c>
      <c r="M6856" s="6">
        <v>24.483671090000001</v>
      </c>
      <c r="AB6856" s="8" t="s">
        <v>7735</v>
      </c>
    </row>
    <row r="6857" spans="1:28" x14ac:dyDescent="0.35">
      <c r="A6857" t="s">
        <v>4236</v>
      </c>
      <c r="B6857" t="s">
        <v>11294</v>
      </c>
      <c r="C6857" t="s">
        <v>11294</v>
      </c>
      <c r="G6857" s="1">
        <v>20.671288132671286</v>
      </c>
      <c r="K6857" s="4">
        <v>110788636.17</v>
      </c>
      <c r="L6857" s="5">
        <v>4525001</v>
      </c>
      <c r="M6857" s="6">
        <v>24.483671090000001</v>
      </c>
      <c r="AB6857" s="8" t="s">
        <v>7735</v>
      </c>
    </row>
    <row r="6858" spans="1:28" x14ac:dyDescent="0.35">
      <c r="A6858" t="s">
        <v>4236</v>
      </c>
      <c r="B6858" t="s">
        <v>11295</v>
      </c>
      <c r="C6858" t="s">
        <v>11295</v>
      </c>
      <c r="G6858" s="1">
        <v>20.350830058070962</v>
      </c>
      <c r="K6858" s="4">
        <v>110788636.17</v>
      </c>
      <c r="L6858" s="5">
        <v>4525001</v>
      </c>
      <c r="M6858" s="6">
        <v>24.483671090000001</v>
      </c>
      <c r="AB6858" s="8" t="s">
        <v>7735</v>
      </c>
    </row>
    <row r="6859" spans="1:28" x14ac:dyDescent="0.35">
      <c r="A6859" t="s">
        <v>4236</v>
      </c>
      <c r="B6859" t="s">
        <v>11295</v>
      </c>
      <c r="C6859" t="s">
        <v>11295</v>
      </c>
      <c r="G6859" s="1">
        <v>20.351046158734871</v>
      </c>
      <c r="K6859" s="4">
        <v>110788636.17</v>
      </c>
      <c r="L6859" s="5">
        <v>4525001</v>
      </c>
      <c r="M6859" s="6">
        <v>24.483671090000001</v>
      </c>
      <c r="AB6859" s="8" t="s">
        <v>7735</v>
      </c>
    </row>
    <row r="6860" spans="1:28" x14ac:dyDescent="0.35">
      <c r="A6860" t="s">
        <v>4236</v>
      </c>
      <c r="B6860" t="s">
        <v>11295</v>
      </c>
      <c r="C6860" t="s">
        <v>11295</v>
      </c>
      <c r="G6860" s="1">
        <v>20.351627537722742</v>
      </c>
      <c r="K6860" s="4">
        <v>110788636.17</v>
      </c>
      <c r="L6860" s="5">
        <v>4525001</v>
      </c>
      <c r="M6860" s="6">
        <v>24.483671090000001</v>
      </c>
      <c r="AB6860" s="8" t="s">
        <v>7735</v>
      </c>
    </row>
    <row r="6861" spans="1:28" x14ac:dyDescent="0.35">
      <c r="A6861" t="s">
        <v>4236</v>
      </c>
      <c r="B6861" t="s">
        <v>11295</v>
      </c>
      <c r="C6861" t="s">
        <v>11295</v>
      </c>
      <c r="G6861" s="1">
        <v>20.351662922504513</v>
      </c>
      <c r="K6861" s="4">
        <v>110788636.17</v>
      </c>
      <c r="L6861" s="5">
        <v>4525001</v>
      </c>
      <c r="M6861" s="6">
        <v>24.483671090000001</v>
      </c>
      <c r="AB6861" s="8" t="s">
        <v>7735</v>
      </c>
    </row>
    <row r="6862" spans="1:28" x14ac:dyDescent="0.35">
      <c r="A6862" t="s">
        <v>4236</v>
      </c>
      <c r="B6862" t="s">
        <v>11295</v>
      </c>
      <c r="C6862" t="s">
        <v>11295</v>
      </c>
      <c r="G6862" s="1">
        <v>20.352045235603985</v>
      </c>
      <c r="K6862" s="4">
        <v>110788636.17</v>
      </c>
      <c r="L6862" s="5">
        <v>4525001</v>
      </c>
      <c r="M6862" s="6">
        <v>24.483671090000001</v>
      </c>
      <c r="AB6862" s="8" t="s">
        <v>7735</v>
      </c>
    </row>
    <row r="6863" spans="1:28" x14ac:dyDescent="0.35">
      <c r="A6863" t="s">
        <v>4236</v>
      </c>
      <c r="B6863" t="s">
        <v>11296</v>
      </c>
      <c r="C6863" t="s">
        <v>11296</v>
      </c>
      <c r="G6863" s="1">
        <v>20.038944555997542</v>
      </c>
      <c r="K6863" s="4">
        <v>110788636.17</v>
      </c>
      <c r="L6863" s="5">
        <v>4525001</v>
      </c>
      <c r="M6863" s="6">
        <v>24.483671090000001</v>
      </c>
      <c r="AB6863" s="8" t="s">
        <v>7735</v>
      </c>
    </row>
    <row r="6864" spans="1:28" x14ac:dyDescent="0.35">
      <c r="A6864" t="s">
        <v>4236</v>
      </c>
      <c r="B6864" t="s">
        <v>11296</v>
      </c>
      <c r="C6864" t="s">
        <v>11296</v>
      </c>
      <c r="G6864" s="1">
        <v>20.039157344822932</v>
      </c>
      <c r="K6864" s="4">
        <v>110788636.17</v>
      </c>
      <c r="L6864" s="5">
        <v>4525001</v>
      </c>
      <c r="M6864" s="6">
        <v>24.483671090000001</v>
      </c>
      <c r="AB6864" s="8" t="s">
        <v>7735</v>
      </c>
    </row>
    <row r="6865" spans="1:28" x14ac:dyDescent="0.35">
      <c r="A6865" t="s">
        <v>4236</v>
      </c>
      <c r="B6865" t="s">
        <v>11296</v>
      </c>
      <c r="C6865" t="s">
        <v>11296</v>
      </c>
      <c r="G6865" s="1">
        <v>20.039729813919759</v>
      </c>
      <c r="K6865" s="4">
        <v>110788636.17</v>
      </c>
      <c r="L6865" s="5">
        <v>4525001</v>
      </c>
      <c r="M6865" s="6">
        <v>24.483671090000001</v>
      </c>
      <c r="AB6865" s="8" t="s">
        <v>7735</v>
      </c>
    </row>
    <row r="6866" spans="1:28" x14ac:dyDescent="0.35">
      <c r="A6866" t="s">
        <v>4236</v>
      </c>
      <c r="B6866" t="s">
        <v>11296</v>
      </c>
      <c r="C6866" t="s">
        <v>11296</v>
      </c>
      <c r="G6866" s="1">
        <v>20.039764656414057</v>
      </c>
      <c r="K6866" s="4">
        <v>110788636.17</v>
      </c>
      <c r="L6866" s="5">
        <v>4525001</v>
      </c>
      <c r="M6866" s="6">
        <v>24.483671090000001</v>
      </c>
      <c r="AB6866" s="8" t="s">
        <v>7735</v>
      </c>
    </row>
    <row r="6867" spans="1:28" x14ac:dyDescent="0.35">
      <c r="A6867" t="s">
        <v>4236</v>
      </c>
      <c r="B6867" t="s">
        <v>11296</v>
      </c>
      <c r="C6867" t="s">
        <v>11296</v>
      </c>
      <c r="G6867" s="1">
        <v>20.040141110395599</v>
      </c>
      <c r="K6867" s="4">
        <v>110788636.17</v>
      </c>
      <c r="L6867" s="5">
        <v>4525001</v>
      </c>
      <c r="M6867" s="6">
        <v>24.483671090000001</v>
      </c>
      <c r="AB6867" s="8" t="s">
        <v>7735</v>
      </c>
    </row>
    <row r="6868" spans="1:28" x14ac:dyDescent="0.35">
      <c r="A6868" t="s">
        <v>4236</v>
      </c>
      <c r="B6868" t="s">
        <v>11297</v>
      </c>
      <c r="C6868" t="s">
        <v>11297</v>
      </c>
      <c r="G6868" s="1">
        <v>19.734174173786979</v>
      </c>
      <c r="K6868" s="4">
        <v>110788636.17</v>
      </c>
      <c r="L6868" s="5">
        <v>4525001</v>
      </c>
      <c r="M6868" s="6">
        <v>24.483671090000001</v>
      </c>
      <c r="AB6868" s="8" t="s">
        <v>7735</v>
      </c>
    </row>
    <row r="6869" spans="1:28" x14ac:dyDescent="0.35">
      <c r="A6869" t="s">
        <v>4236</v>
      </c>
      <c r="B6869" t="s">
        <v>11297</v>
      </c>
      <c r="C6869" t="s">
        <v>11297</v>
      </c>
      <c r="G6869" s="1">
        <v>19.734383726327593</v>
      </c>
      <c r="K6869" s="4">
        <v>110788636.17</v>
      </c>
      <c r="L6869" s="5">
        <v>4525001</v>
      </c>
      <c r="M6869" s="6">
        <v>24.483671090000001</v>
      </c>
      <c r="AB6869" s="8" t="s">
        <v>7735</v>
      </c>
    </row>
    <row r="6870" spans="1:28" x14ac:dyDescent="0.35">
      <c r="A6870" t="s">
        <v>4236</v>
      </c>
      <c r="B6870" t="s">
        <v>11297</v>
      </c>
      <c r="C6870" t="s">
        <v>11297</v>
      </c>
      <c r="G6870" s="1">
        <v>19.734947488796902</v>
      </c>
      <c r="K6870" s="4">
        <v>110788636.17</v>
      </c>
      <c r="L6870" s="5">
        <v>4525001</v>
      </c>
      <c r="M6870" s="6">
        <v>24.483671090000001</v>
      </c>
      <c r="AB6870" s="8" t="s">
        <v>7735</v>
      </c>
    </row>
    <row r="6871" spans="1:28" x14ac:dyDescent="0.35">
      <c r="A6871" t="s">
        <v>4236</v>
      </c>
      <c r="B6871" t="s">
        <v>11297</v>
      </c>
      <c r="C6871" t="s">
        <v>11297</v>
      </c>
      <c r="G6871" s="1">
        <v>19.734981801375074</v>
      </c>
      <c r="K6871" s="4">
        <v>110788636.17</v>
      </c>
      <c r="L6871" s="5">
        <v>4525001</v>
      </c>
      <c r="M6871" s="6">
        <v>24.483671090000001</v>
      </c>
      <c r="AB6871" s="8" t="s">
        <v>7735</v>
      </c>
    </row>
    <row r="6872" spans="1:28" x14ac:dyDescent="0.35">
      <c r="A6872" t="s">
        <v>4236</v>
      </c>
      <c r="B6872" t="s">
        <v>11297</v>
      </c>
      <c r="C6872" t="s">
        <v>11297</v>
      </c>
      <c r="G6872" s="1">
        <v>19.735352529904205</v>
      </c>
      <c r="K6872" s="4">
        <v>110788636.17</v>
      </c>
      <c r="L6872" s="5">
        <v>4525001</v>
      </c>
      <c r="M6872" s="6">
        <v>24.483671090000001</v>
      </c>
      <c r="AB6872" s="8" t="s">
        <v>7735</v>
      </c>
    </row>
    <row r="6873" spans="1:28" x14ac:dyDescent="0.35">
      <c r="A6873" t="s">
        <v>4236</v>
      </c>
      <c r="B6873" t="s">
        <v>11298</v>
      </c>
      <c r="C6873" t="s">
        <v>11298</v>
      </c>
      <c r="G6873" s="1">
        <v>-5.0577003083271155</v>
      </c>
      <c r="K6873" s="4">
        <v>110788636.17</v>
      </c>
      <c r="L6873" s="5">
        <v>4525001</v>
      </c>
      <c r="M6873" s="6">
        <v>24.483671090000001</v>
      </c>
      <c r="AB6873" s="8" t="s">
        <v>7735</v>
      </c>
    </row>
    <row r="6874" spans="1:28" x14ac:dyDescent="0.35">
      <c r="A6874" t="s">
        <v>4236</v>
      </c>
      <c r="B6874" t="s">
        <v>11298</v>
      </c>
      <c r="C6874" t="s">
        <v>11298</v>
      </c>
      <c r="G6874" s="1">
        <v>-5.0576052994442833</v>
      </c>
      <c r="K6874" s="4">
        <v>110788636.17</v>
      </c>
      <c r="L6874" s="5">
        <v>4525001</v>
      </c>
      <c r="M6874" s="6">
        <v>24.483671090000001</v>
      </c>
      <c r="AB6874" s="8" t="s">
        <v>7735</v>
      </c>
    </row>
    <row r="6875" spans="1:28" x14ac:dyDescent="0.35">
      <c r="A6875" t="s">
        <v>4236</v>
      </c>
      <c r="B6875" t="s">
        <v>11298</v>
      </c>
      <c r="C6875" t="s">
        <v>11298</v>
      </c>
      <c r="G6875" s="1">
        <v>-5.0575965059486085</v>
      </c>
      <c r="K6875" s="4">
        <v>110788636.17</v>
      </c>
      <c r="L6875" s="5">
        <v>4525001</v>
      </c>
      <c r="M6875" s="6">
        <v>24.483671090000001</v>
      </c>
      <c r="AB6875" s="8" t="s">
        <v>7735</v>
      </c>
    </row>
    <row r="6876" spans="1:28" x14ac:dyDescent="0.35">
      <c r="A6876" t="s">
        <v>4236</v>
      </c>
      <c r="B6876" t="s">
        <v>11298</v>
      </c>
      <c r="C6876" t="s">
        <v>11298</v>
      </c>
      <c r="G6876" s="1">
        <v>-5.057452027069365</v>
      </c>
      <c r="K6876" s="4">
        <v>110788636.17</v>
      </c>
      <c r="L6876" s="5">
        <v>4525001</v>
      </c>
      <c r="M6876" s="6">
        <v>24.483671090000001</v>
      </c>
      <c r="AB6876" s="8" t="s">
        <v>7735</v>
      </c>
    </row>
    <row r="6877" spans="1:28" x14ac:dyDescent="0.35">
      <c r="A6877" t="s">
        <v>4236</v>
      </c>
      <c r="B6877" t="s">
        <v>11298</v>
      </c>
      <c r="C6877" t="s">
        <v>11298</v>
      </c>
      <c r="G6877" s="1">
        <v>-5.0573983237495233</v>
      </c>
      <c r="K6877" s="4">
        <v>110788636.17</v>
      </c>
      <c r="L6877" s="5">
        <v>4525001</v>
      </c>
      <c r="M6877" s="6">
        <v>24.483671090000001</v>
      </c>
      <c r="AB6877" s="8" t="s">
        <v>7735</v>
      </c>
    </row>
    <row r="6878" spans="1:28" x14ac:dyDescent="0.35">
      <c r="A6878" t="s">
        <v>4236</v>
      </c>
      <c r="B6878" t="s">
        <v>11299</v>
      </c>
      <c r="C6878" t="s">
        <v>11299</v>
      </c>
      <c r="G6878" s="1">
        <v>-4.9708744483967431</v>
      </c>
      <c r="K6878" s="4">
        <v>110788636.17</v>
      </c>
      <c r="L6878" s="5">
        <v>4525001</v>
      </c>
      <c r="M6878" s="6">
        <v>24.483671090000001</v>
      </c>
      <c r="AB6878" s="8" t="s">
        <v>7735</v>
      </c>
    </row>
    <row r="6879" spans="1:28" x14ac:dyDescent="0.35">
      <c r="A6879" t="s">
        <v>4236</v>
      </c>
      <c r="B6879" t="s">
        <v>11299</v>
      </c>
      <c r="C6879" t="s">
        <v>11299</v>
      </c>
      <c r="G6879" s="1">
        <v>-4.9707810705373916</v>
      </c>
      <c r="K6879" s="4">
        <v>110788636.17</v>
      </c>
      <c r="L6879" s="5">
        <v>4525001</v>
      </c>
      <c r="M6879" s="6">
        <v>24.483671090000001</v>
      </c>
      <c r="AB6879" s="8" t="s">
        <v>7735</v>
      </c>
    </row>
    <row r="6880" spans="1:28" x14ac:dyDescent="0.35">
      <c r="A6880" t="s">
        <v>4236</v>
      </c>
      <c r="B6880" t="s">
        <v>11299</v>
      </c>
      <c r="C6880" t="s">
        <v>11299</v>
      </c>
      <c r="G6880" s="1">
        <v>-4.9707724280002132</v>
      </c>
      <c r="K6880" s="4">
        <v>110788636.17</v>
      </c>
      <c r="L6880" s="5">
        <v>4525001</v>
      </c>
      <c r="M6880" s="6">
        <v>24.483671090000001</v>
      </c>
      <c r="AB6880" s="8" t="s">
        <v>7735</v>
      </c>
    </row>
    <row r="6881" spans="1:28" x14ac:dyDescent="0.35">
      <c r="A6881" t="s">
        <v>4236</v>
      </c>
      <c r="B6881" t="s">
        <v>11299</v>
      </c>
      <c r="C6881" t="s">
        <v>11299</v>
      </c>
      <c r="G6881" s="1">
        <v>-4.9706304293989891</v>
      </c>
      <c r="K6881" s="4">
        <v>110788636.17</v>
      </c>
      <c r="L6881" s="5">
        <v>4525001</v>
      </c>
      <c r="M6881" s="6">
        <v>24.483671090000001</v>
      </c>
      <c r="AB6881" s="8" t="s">
        <v>7735</v>
      </c>
    </row>
    <row r="6882" spans="1:28" x14ac:dyDescent="0.35">
      <c r="A6882" t="s">
        <v>4236</v>
      </c>
      <c r="B6882" t="s">
        <v>11299</v>
      </c>
      <c r="C6882" t="s">
        <v>11299</v>
      </c>
      <c r="G6882" s="1">
        <v>-4.9705776480074277</v>
      </c>
      <c r="K6882" s="4">
        <v>110788636.17</v>
      </c>
      <c r="L6882" s="5">
        <v>4525001</v>
      </c>
      <c r="M6882" s="6">
        <v>24.483671090000001</v>
      </c>
      <c r="AB6882" s="8" t="s">
        <v>7735</v>
      </c>
    </row>
    <row r="6883" spans="1:28" x14ac:dyDescent="0.35">
      <c r="A6883" t="s">
        <v>4236</v>
      </c>
      <c r="B6883" t="s">
        <v>11300</v>
      </c>
      <c r="C6883" t="s">
        <v>11300</v>
      </c>
      <c r="G6883" s="1">
        <v>-4.8862653647181329</v>
      </c>
      <c r="K6883" s="4">
        <v>110788636.17</v>
      </c>
      <c r="L6883" s="5">
        <v>4525001</v>
      </c>
      <c r="M6883" s="6">
        <v>24.483671090000001</v>
      </c>
      <c r="AB6883" s="8" t="s">
        <v>7735</v>
      </c>
    </row>
    <row r="6884" spans="1:28" x14ac:dyDescent="0.35">
      <c r="A6884" t="s">
        <v>4236</v>
      </c>
      <c r="B6884" t="s">
        <v>11300</v>
      </c>
      <c r="C6884" t="s">
        <v>11300</v>
      </c>
      <c r="G6884" s="1">
        <v>-4.8861735762401253</v>
      </c>
      <c r="K6884" s="4">
        <v>110788636.17</v>
      </c>
      <c r="L6884" s="5">
        <v>4525001</v>
      </c>
      <c r="M6884" s="6">
        <v>24.483671090000001</v>
      </c>
      <c r="AB6884" s="8" t="s">
        <v>7735</v>
      </c>
    </row>
    <row r="6885" spans="1:28" x14ac:dyDescent="0.35">
      <c r="A6885" t="s">
        <v>4236</v>
      </c>
      <c r="B6885" t="s">
        <v>11300</v>
      </c>
      <c r="C6885" t="s">
        <v>11300</v>
      </c>
      <c r="G6885" s="1">
        <v>-4.8861650808072801</v>
      </c>
      <c r="K6885" s="4">
        <v>110788636.17</v>
      </c>
      <c r="L6885" s="5">
        <v>4525001</v>
      </c>
      <c r="M6885" s="6">
        <v>24.483671090000001</v>
      </c>
      <c r="AB6885" s="8" t="s">
        <v>7735</v>
      </c>
    </row>
    <row r="6886" spans="1:28" x14ac:dyDescent="0.35">
      <c r="A6886" t="s">
        <v>4236</v>
      </c>
      <c r="B6886" t="s">
        <v>11300</v>
      </c>
      <c r="C6886" t="s">
        <v>11300</v>
      </c>
      <c r="G6886" s="1">
        <v>-4.8860254991593797</v>
      </c>
      <c r="K6886" s="4">
        <v>110788636.17</v>
      </c>
      <c r="L6886" s="5">
        <v>4525001</v>
      </c>
      <c r="M6886" s="6">
        <v>24.483671090000001</v>
      </c>
      <c r="AB6886" s="8" t="s">
        <v>7735</v>
      </c>
    </row>
    <row r="6887" spans="1:28" x14ac:dyDescent="0.35">
      <c r="A6887" t="s">
        <v>4236</v>
      </c>
      <c r="B6887" t="s">
        <v>11300</v>
      </c>
      <c r="C6887" t="s">
        <v>11300</v>
      </c>
      <c r="G6887" s="1">
        <v>-4.8859736161580773</v>
      </c>
      <c r="K6887" s="4">
        <v>110788636.17</v>
      </c>
      <c r="L6887" s="5">
        <v>4525001</v>
      </c>
      <c r="M6887" s="6">
        <v>24.483671090000001</v>
      </c>
      <c r="AB6887" s="8" t="s">
        <v>7735</v>
      </c>
    </row>
    <row r="6888" spans="1:28" x14ac:dyDescent="0.35">
      <c r="A6888" t="s">
        <v>4236</v>
      </c>
      <c r="B6888" t="s">
        <v>11301</v>
      </c>
      <c r="C6888" t="s">
        <v>11301</v>
      </c>
      <c r="G6888" s="1">
        <v>-2.4018991158297212</v>
      </c>
      <c r="K6888" s="4">
        <v>110788636.17</v>
      </c>
      <c r="L6888" s="5">
        <v>4525001</v>
      </c>
      <c r="M6888" s="6">
        <v>24.483671090000001</v>
      </c>
      <c r="AB6888" s="8" t="s">
        <v>7735</v>
      </c>
    </row>
    <row r="6889" spans="1:28" x14ac:dyDescent="0.35">
      <c r="A6889" t="s">
        <v>4236</v>
      </c>
      <c r="B6889" t="s">
        <v>11301</v>
      </c>
      <c r="C6889" t="s">
        <v>11301</v>
      </c>
      <c r="G6889" s="1">
        <v>-2.4018539961631213</v>
      </c>
      <c r="K6889" s="4">
        <v>110788636.17</v>
      </c>
      <c r="L6889" s="5">
        <v>4525001</v>
      </c>
      <c r="M6889" s="6">
        <v>24.483671090000001</v>
      </c>
      <c r="AB6889" s="8" t="s">
        <v>7735</v>
      </c>
    </row>
    <row r="6890" spans="1:28" x14ac:dyDescent="0.35">
      <c r="A6890" t="s">
        <v>4236</v>
      </c>
      <c r="B6890" t="s">
        <v>11301</v>
      </c>
      <c r="C6890" t="s">
        <v>11301</v>
      </c>
      <c r="G6890" s="1">
        <v>-2.4018498201368237</v>
      </c>
      <c r="K6890" s="4">
        <v>110788636.17</v>
      </c>
      <c r="L6890" s="5">
        <v>4525001</v>
      </c>
      <c r="M6890" s="6">
        <v>24.483671090000001</v>
      </c>
      <c r="AB6890" s="8" t="s">
        <v>7735</v>
      </c>
    </row>
    <row r="6891" spans="1:28" x14ac:dyDescent="0.35">
      <c r="A6891" t="s">
        <v>4236</v>
      </c>
      <c r="B6891" t="s">
        <v>11301</v>
      </c>
      <c r="C6891" t="s">
        <v>11301</v>
      </c>
      <c r="G6891" s="1">
        <v>-2.4017812071959308</v>
      </c>
      <c r="K6891" s="4">
        <v>110788636.17</v>
      </c>
      <c r="L6891" s="5">
        <v>4525001</v>
      </c>
      <c r="M6891" s="6">
        <v>24.483671090000001</v>
      </c>
      <c r="AB6891" s="8" t="s">
        <v>7735</v>
      </c>
    </row>
    <row r="6892" spans="1:28" x14ac:dyDescent="0.35">
      <c r="A6892" t="s">
        <v>4236</v>
      </c>
      <c r="B6892" t="s">
        <v>11301</v>
      </c>
      <c r="C6892" t="s">
        <v>11301</v>
      </c>
      <c r="G6892" s="1">
        <v>-2.4017557035186514</v>
      </c>
      <c r="K6892" s="4">
        <v>110788636.17</v>
      </c>
      <c r="L6892" s="5">
        <v>4525001</v>
      </c>
      <c r="M6892" s="6">
        <v>24.483671090000001</v>
      </c>
      <c r="AB6892" s="8" t="s">
        <v>7735</v>
      </c>
    </row>
    <row r="6893" spans="1:28" x14ac:dyDescent="0.35">
      <c r="A6893" t="s">
        <v>4236</v>
      </c>
      <c r="B6893" t="s">
        <v>6463</v>
      </c>
      <c r="C6893" t="s">
        <v>6463</v>
      </c>
      <c r="G6893" s="1">
        <v>3.2543915079999999</v>
      </c>
      <c r="H6893" s="1">
        <v>16.5</v>
      </c>
      <c r="K6893" s="4">
        <v>110788636.17</v>
      </c>
      <c r="L6893" s="5">
        <v>4525001</v>
      </c>
      <c r="M6893" s="6">
        <v>24.483671090000001</v>
      </c>
      <c r="AB6893" s="8" t="s">
        <v>7735</v>
      </c>
    </row>
    <row r="6894" spans="1:28" x14ac:dyDescent="0.35">
      <c r="A6894" t="s">
        <v>4236</v>
      </c>
      <c r="B6894" t="s">
        <v>11302</v>
      </c>
      <c r="C6894" t="s">
        <v>11302</v>
      </c>
      <c r="G6894" s="1">
        <v>7.4525333631511509E-2</v>
      </c>
      <c r="H6894" s="1">
        <v>14.8655117663737</v>
      </c>
      <c r="K6894" s="4">
        <v>110788636.17</v>
      </c>
      <c r="L6894" s="5">
        <v>4525001</v>
      </c>
      <c r="M6894" s="6">
        <v>24.483671090000001</v>
      </c>
      <c r="AB6894" s="8" t="s">
        <v>7735</v>
      </c>
    </row>
    <row r="6895" spans="1:28" x14ac:dyDescent="0.35">
      <c r="A6895" t="s">
        <v>4236</v>
      </c>
      <c r="B6895" t="s">
        <v>11303</v>
      </c>
      <c r="C6895" t="s">
        <v>11303</v>
      </c>
      <c r="G6895" s="1">
        <v>-174.4475811234</v>
      </c>
      <c r="H6895" s="1">
        <v>14.55</v>
      </c>
      <c r="K6895" s="4">
        <v>110788636.17</v>
      </c>
      <c r="L6895" s="5">
        <v>4525001</v>
      </c>
      <c r="M6895" s="6">
        <v>24.483671090000001</v>
      </c>
      <c r="AB6895" s="8" t="s">
        <v>7735</v>
      </c>
    </row>
    <row r="6896" spans="1:28" x14ac:dyDescent="0.35">
      <c r="A6896" t="s">
        <v>4236</v>
      </c>
      <c r="B6896" t="s">
        <v>11303</v>
      </c>
      <c r="C6896" t="s">
        <v>11303</v>
      </c>
      <c r="G6896" s="1">
        <v>-106.39275939745389</v>
      </c>
      <c r="H6896" s="1">
        <v>0</v>
      </c>
      <c r="K6896" s="4">
        <v>110788636.17</v>
      </c>
      <c r="L6896" s="5">
        <v>4525001</v>
      </c>
      <c r="M6896" s="6">
        <v>24.483671090000001</v>
      </c>
      <c r="AB6896" s="8" t="s">
        <v>7735</v>
      </c>
    </row>
    <row r="6897" spans="1:28" x14ac:dyDescent="0.35">
      <c r="A6897" t="s">
        <v>4236</v>
      </c>
      <c r="B6897" t="s">
        <v>11303</v>
      </c>
      <c r="C6897" t="s">
        <v>11303</v>
      </c>
      <c r="G6897" s="1">
        <v>6.1413889559999992</v>
      </c>
      <c r="H6897" s="1">
        <v>14.55</v>
      </c>
      <c r="K6897" s="4">
        <v>110788636.17</v>
      </c>
      <c r="L6897" s="5">
        <v>4525001</v>
      </c>
      <c r="M6897" s="6">
        <v>24.483671090000001</v>
      </c>
      <c r="AB6897" s="8" t="s">
        <v>7735</v>
      </c>
    </row>
    <row r="6898" spans="1:28" x14ac:dyDescent="0.35">
      <c r="A6898" t="s">
        <v>4236</v>
      </c>
      <c r="B6898" t="s">
        <v>11304</v>
      </c>
      <c r="C6898" t="s">
        <v>11304</v>
      </c>
      <c r="G6898" s="1">
        <v>0.39376864740442841</v>
      </c>
      <c r="H6898" s="1">
        <v>15.5279398998331</v>
      </c>
      <c r="K6898" s="4">
        <v>110788636.17</v>
      </c>
      <c r="L6898" s="5">
        <v>4525001</v>
      </c>
      <c r="M6898" s="6">
        <v>24.483671090000001</v>
      </c>
      <c r="AB6898" s="8" t="s">
        <v>7735</v>
      </c>
    </row>
    <row r="6899" spans="1:28" x14ac:dyDescent="0.35">
      <c r="A6899" t="s">
        <v>4236</v>
      </c>
      <c r="B6899" t="s">
        <v>11305</v>
      </c>
      <c r="C6899" t="s">
        <v>11305</v>
      </c>
      <c r="G6899" s="1">
        <v>-33.217808322400003</v>
      </c>
      <c r="H6899" s="1">
        <v>15.45</v>
      </c>
      <c r="K6899" s="4">
        <v>110788636.17</v>
      </c>
      <c r="L6899" s="5">
        <v>4525001</v>
      </c>
      <c r="M6899" s="6">
        <v>24.483671090000001</v>
      </c>
      <c r="AB6899" s="8" t="s">
        <v>7735</v>
      </c>
    </row>
    <row r="6900" spans="1:28" x14ac:dyDescent="0.35">
      <c r="A6900" t="s">
        <v>4236</v>
      </c>
      <c r="B6900" t="s">
        <v>11305</v>
      </c>
      <c r="C6900" t="s">
        <v>11305</v>
      </c>
      <c r="G6900" s="1">
        <v>26.683528047999999</v>
      </c>
      <c r="H6900" s="1">
        <v>15.45</v>
      </c>
      <c r="K6900" s="4">
        <v>110788636.17</v>
      </c>
      <c r="L6900" s="5">
        <v>4525001</v>
      </c>
      <c r="M6900" s="6">
        <v>24.483671090000001</v>
      </c>
      <c r="AB6900" s="8" t="s">
        <v>7735</v>
      </c>
    </row>
    <row r="6901" spans="1:28" x14ac:dyDescent="0.35">
      <c r="A6901" t="s">
        <v>4236</v>
      </c>
      <c r="B6901" t="s">
        <v>11306</v>
      </c>
      <c r="C6901" t="s">
        <v>11306</v>
      </c>
      <c r="G6901" s="1">
        <v>-1611.4998534409999</v>
      </c>
      <c r="K6901" s="4">
        <v>110788636.17</v>
      </c>
      <c r="L6901" s="5">
        <v>4525001</v>
      </c>
      <c r="M6901" s="6">
        <v>24.483671090000001</v>
      </c>
      <c r="AB6901" s="8" t="s">
        <v>7735</v>
      </c>
    </row>
    <row r="6902" spans="1:28" x14ac:dyDescent="0.35">
      <c r="A6902" t="s">
        <v>4236</v>
      </c>
      <c r="B6902" t="s">
        <v>11307</v>
      </c>
      <c r="C6902" t="s">
        <v>11307</v>
      </c>
      <c r="G6902" s="1">
        <v>28.997963095469999</v>
      </c>
      <c r="K6902" s="4">
        <v>110788636.17</v>
      </c>
      <c r="L6902" s="5">
        <v>4525001</v>
      </c>
      <c r="M6902" s="6">
        <v>24.483671090000001</v>
      </c>
      <c r="AB6902" s="8" t="s">
        <v>7735</v>
      </c>
    </row>
    <row r="6903" spans="1:28" x14ac:dyDescent="0.35">
      <c r="A6903" t="s">
        <v>4236</v>
      </c>
      <c r="B6903" t="s">
        <v>11308</v>
      </c>
      <c r="C6903" t="s">
        <v>11308</v>
      </c>
      <c r="G6903" s="1">
        <v>2.5720399398813187</v>
      </c>
      <c r="H6903" s="1">
        <v>4757</v>
      </c>
      <c r="K6903" s="4">
        <v>110788636.17</v>
      </c>
      <c r="L6903" s="5">
        <v>4525001</v>
      </c>
      <c r="M6903" s="6">
        <v>24.483671090000001</v>
      </c>
      <c r="AB6903" s="8" t="s">
        <v>7735</v>
      </c>
    </row>
    <row r="6904" spans="1:28" x14ac:dyDescent="0.35">
      <c r="A6904" t="s">
        <v>4236</v>
      </c>
      <c r="B6904" t="s">
        <v>11308</v>
      </c>
      <c r="G6904" s="1">
        <v>3.209355665617418</v>
      </c>
      <c r="K6904" s="4">
        <v>110788636.17</v>
      </c>
      <c r="L6904" s="5">
        <v>4525001</v>
      </c>
      <c r="M6904" s="6">
        <v>24.483671090000001</v>
      </c>
      <c r="AB6904" s="8" t="s">
        <v>7735</v>
      </c>
    </row>
    <row r="6905" spans="1:28" x14ac:dyDescent="0.35">
      <c r="A6905" t="s">
        <v>4236</v>
      </c>
      <c r="B6905" t="s">
        <v>11308</v>
      </c>
      <c r="C6905" t="s">
        <v>11308</v>
      </c>
      <c r="G6905" s="1">
        <v>5.1445897997328798</v>
      </c>
      <c r="H6905" s="1">
        <v>4757</v>
      </c>
      <c r="K6905" s="4">
        <v>110788636.17</v>
      </c>
      <c r="L6905" s="5">
        <v>4525001</v>
      </c>
      <c r="M6905" s="6">
        <v>24.483671090000001</v>
      </c>
      <c r="AB6905" s="8" t="s">
        <v>7735</v>
      </c>
    </row>
    <row r="6906" spans="1:28" x14ac:dyDescent="0.35">
      <c r="A6906" t="s">
        <v>4236</v>
      </c>
      <c r="B6906" t="s">
        <v>11309</v>
      </c>
      <c r="C6906" t="s">
        <v>11309</v>
      </c>
      <c r="G6906" s="1">
        <v>4001.7175424843576</v>
      </c>
      <c r="H6906" s="1">
        <v>0</v>
      </c>
      <c r="K6906" s="4">
        <v>110788636.17</v>
      </c>
      <c r="L6906" s="5">
        <v>4525001</v>
      </c>
      <c r="M6906" s="6">
        <v>24.483671090000001</v>
      </c>
      <c r="AB6906" s="8" t="s">
        <v>7735</v>
      </c>
    </row>
    <row r="6907" spans="1:28" x14ac:dyDescent="0.35">
      <c r="A6907" t="s">
        <v>4236</v>
      </c>
      <c r="B6907" t="s">
        <v>11310</v>
      </c>
      <c r="C6907" t="s">
        <v>11310</v>
      </c>
      <c r="G6907" s="1">
        <v>-3160.7776017314254</v>
      </c>
      <c r="H6907" s="1">
        <v>0</v>
      </c>
      <c r="K6907" s="4">
        <v>110788636.17</v>
      </c>
      <c r="L6907" s="5">
        <v>4525001</v>
      </c>
      <c r="M6907" s="6">
        <v>24.483671090000001</v>
      </c>
      <c r="AB6907" s="8" t="s">
        <v>7735</v>
      </c>
    </row>
    <row r="6908" spans="1:28" x14ac:dyDescent="0.35">
      <c r="A6908" t="s">
        <v>4236</v>
      </c>
      <c r="B6908" t="s">
        <v>11311</v>
      </c>
      <c r="C6908" t="s">
        <v>11311</v>
      </c>
      <c r="G6908" s="1">
        <v>-40.067807819999999</v>
      </c>
      <c r="H6908" s="1">
        <v>1.3311777786000001</v>
      </c>
      <c r="K6908" s="4">
        <v>110788636.17</v>
      </c>
      <c r="L6908" s="5">
        <v>4525001</v>
      </c>
      <c r="M6908" s="6">
        <v>24.483671090000001</v>
      </c>
      <c r="AB6908" s="8" t="s">
        <v>7735</v>
      </c>
    </row>
    <row r="6909" spans="1:28" x14ac:dyDescent="0.35">
      <c r="A6909" t="s">
        <v>4236</v>
      </c>
      <c r="B6909" t="s">
        <v>11312</v>
      </c>
      <c r="C6909" t="s">
        <v>11312</v>
      </c>
      <c r="G6909" s="1">
        <v>-45.837014963999998</v>
      </c>
      <c r="H6909" s="1">
        <v>1.2111080198999999</v>
      </c>
      <c r="K6909" s="4">
        <v>110788636.17</v>
      </c>
      <c r="L6909" s="5">
        <v>4525001</v>
      </c>
      <c r="M6909" s="6">
        <v>24.483671090000001</v>
      </c>
      <c r="AB6909" s="8" t="s">
        <v>7735</v>
      </c>
    </row>
    <row r="6910" spans="1:28" x14ac:dyDescent="0.35">
      <c r="A6910" t="s">
        <v>4236</v>
      </c>
      <c r="B6910" t="s">
        <v>11313</v>
      </c>
      <c r="C6910" t="s">
        <v>11313</v>
      </c>
      <c r="G6910" s="1">
        <v>-2.9410913920000001</v>
      </c>
      <c r="H6910" s="1">
        <v>1.1109337259000001</v>
      </c>
      <c r="K6910" s="4">
        <v>110788636.17</v>
      </c>
      <c r="L6910" s="5">
        <v>4525001</v>
      </c>
      <c r="M6910" s="6">
        <v>24.483671090000001</v>
      </c>
      <c r="AB6910" s="8" t="s">
        <v>7735</v>
      </c>
    </row>
    <row r="6911" spans="1:28" x14ac:dyDescent="0.35">
      <c r="A6911" t="s">
        <v>4236</v>
      </c>
      <c r="B6911" t="s">
        <v>11314</v>
      </c>
      <c r="C6911" t="s">
        <v>11314</v>
      </c>
      <c r="G6911" s="1">
        <v>-49.582240343999999</v>
      </c>
      <c r="H6911" s="1">
        <v>1.0262636653999999</v>
      </c>
      <c r="K6911" s="4">
        <v>110788636.17</v>
      </c>
      <c r="L6911" s="5">
        <v>4525001</v>
      </c>
      <c r="M6911" s="6">
        <v>24.483671090000001</v>
      </c>
      <c r="AB6911" s="8" t="s">
        <v>7735</v>
      </c>
    </row>
    <row r="6912" spans="1:28" x14ac:dyDescent="0.35">
      <c r="A6912" t="s">
        <v>4236</v>
      </c>
      <c r="B6912" t="s">
        <v>11315</v>
      </c>
      <c r="C6912" t="s">
        <v>11315</v>
      </c>
      <c r="G6912" s="1">
        <v>-3.2291601399999998</v>
      </c>
      <c r="H6912" s="1">
        <v>0.9538562813</v>
      </c>
      <c r="K6912" s="4">
        <v>110788636.17</v>
      </c>
      <c r="L6912" s="5">
        <v>4525001</v>
      </c>
      <c r="M6912" s="6">
        <v>24.483671090000001</v>
      </c>
      <c r="AB6912" s="8" t="s">
        <v>7735</v>
      </c>
    </row>
    <row r="6913" spans="1:28" x14ac:dyDescent="0.35">
      <c r="A6913" t="s">
        <v>4236</v>
      </c>
      <c r="B6913" t="s">
        <v>11316</v>
      </c>
      <c r="C6913" t="s">
        <v>11316</v>
      </c>
      <c r="G6913" s="1">
        <v>-1.193740496</v>
      </c>
      <c r="H6913" s="1">
        <v>0.89128202810000001</v>
      </c>
      <c r="K6913" s="4">
        <v>110788636.17</v>
      </c>
      <c r="L6913" s="5">
        <v>4525001</v>
      </c>
      <c r="M6913" s="6">
        <v>24.483671090000001</v>
      </c>
      <c r="AB6913" s="8" t="s">
        <v>7735</v>
      </c>
    </row>
    <row r="6914" spans="1:28" x14ac:dyDescent="0.35">
      <c r="A6914" t="s">
        <v>4236</v>
      </c>
      <c r="B6914" t="s">
        <v>11317</v>
      </c>
      <c r="C6914" t="s">
        <v>11317</v>
      </c>
      <c r="G6914" s="1">
        <v>-1.3486238480000001</v>
      </c>
      <c r="H6914" s="1">
        <v>0.7886648557</v>
      </c>
      <c r="K6914" s="4">
        <v>110788636.17</v>
      </c>
      <c r="L6914" s="5">
        <v>4525001</v>
      </c>
      <c r="M6914" s="6">
        <v>24.483671090000001</v>
      </c>
      <c r="AB6914" s="8" t="s">
        <v>7735</v>
      </c>
    </row>
    <row r="6915" spans="1:28" x14ac:dyDescent="0.35">
      <c r="A6915" t="s">
        <v>4236</v>
      </c>
      <c r="B6915" t="s">
        <v>11318</v>
      </c>
      <c r="C6915" t="s">
        <v>11318</v>
      </c>
      <c r="G6915" s="1">
        <v>0</v>
      </c>
      <c r="H6915" s="1">
        <v>0.67392310190000004</v>
      </c>
      <c r="K6915" s="4">
        <v>110788636.17</v>
      </c>
      <c r="L6915" s="5">
        <v>4525001</v>
      </c>
      <c r="M6915" s="6">
        <v>24.483671090000001</v>
      </c>
      <c r="AB6915" s="8" t="s">
        <v>7735</v>
      </c>
    </row>
    <row r="6916" spans="1:28" x14ac:dyDescent="0.35">
      <c r="A6916" t="s">
        <v>4236</v>
      </c>
      <c r="B6916" t="s">
        <v>11319</v>
      </c>
      <c r="C6916" t="s">
        <v>11319</v>
      </c>
      <c r="G6916" s="1">
        <v>-51.426092562000001</v>
      </c>
      <c r="H6916" s="1">
        <v>0.2397959731</v>
      </c>
      <c r="K6916" s="4">
        <v>110788636.17</v>
      </c>
      <c r="L6916" s="5">
        <v>4525001</v>
      </c>
      <c r="M6916" s="6">
        <v>24.483671090000001</v>
      </c>
      <c r="AB6916" s="8" t="s">
        <v>7735</v>
      </c>
    </row>
    <row r="6917" spans="1:28" x14ac:dyDescent="0.35">
      <c r="A6917" t="s">
        <v>4236</v>
      </c>
      <c r="B6917" t="s">
        <v>11320</v>
      </c>
      <c r="C6917" t="s">
        <v>11320</v>
      </c>
      <c r="G6917" s="1">
        <v>-53.044401350200005</v>
      </c>
      <c r="H6917" s="1">
        <v>0.1618341056</v>
      </c>
      <c r="K6917" s="4">
        <v>110788636.17</v>
      </c>
      <c r="L6917" s="5">
        <v>4525001</v>
      </c>
      <c r="M6917" s="6">
        <v>24.483671090000001</v>
      </c>
      <c r="AB6917" s="8" t="s">
        <v>7735</v>
      </c>
    </row>
    <row r="6918" spans="1:28" x14ac:dyDescent="0.35">
      <c r="A6918" t="s">
        <v>4236</v>
      </c>
      <c r="B6918" t="s">
        <v>11321</v>
      </c>
      <c r="C6918" t="s">
        <v>11321</v>
      </c>
      <c r="G6918" s="1">
        <v>-493.86086184109996</v>
      </c>
      <c r="H6918" s="1">
        <v>8.8645234500000003E-2</v>
      </c>
      <c r="K6918" s="4">
        <v>110788636.17</v>
      </c>
      <c r="L6918" s="5">
        <v>4525001</v>
      </c>
      <c r="M6918" s="6">
        <v>24.483671090000001</v>
      </c>
      <c r="AB6918" s="8" t="s">
        <v>7735</v>
      </c>
    </row>
    <row r="6919" spans="1:28" x14ac:dyDescent="0.35">
      <c r="A6919" t="s">
        <v>4236</v>
      </c>
      <c r="B6919" t="s">
        <v>11321</v>
      </c>
      <c r="C6919" t="s">
        <v>11321</v>
      </c>
      <c r="G6919" s="1">
        <v>-175.315951068</v>
      </c>
      <c r="H6919" s="1">
        <v>8.8645234500000003E-2</v>
      </c>
      <c r="K6919" s="4">
        <v>110788636.17</v>
      </c>
      <c r="L6919" s="5">
        <v>4525001</v>
      </c>
      <c r="M6919" s="6">
        <v>24.483671090000001</v>
      </c>
      <c r="AB6919" s="8" t="s">
        <v>7735</v>
      </c>
    </row>
    <row r="6920" spans="1:28" x14ac:dyDescent="0.35">
      <c r="A6920" t="s">
        <v>4236</v>
      </c>
      <c r="B6920" t="s">
        <v>11322</v>
      </c>
      <c r="C6920" t="s">
        <v>11322</v>
      </c>
      <c r="G6920" s="1">
        <v>-566.2235040656999</v>
      </c>
      <c r="H6920" s="1">
        <v>8.3735841399999997E-2</v>
      </c>
      <c r="K6920" s="4">
        <v>110788636.17</v>
      </c>
      <c r="L6920" s="5">
        <v>4525001</v>
      </c>
      <c r="M6920" s="6">
        <v>24.483671090000001</v>
      </c>
      <c r="AB6920" s="8" t="s">
        <v>7735</v>
      </c>
    </row>
    <row r="6921" spans="1:28" x14ac:dyDescent="0.35">
      <c r="A6921" t="s">
        <v>4236</v>
      </c>
      <c r="B6921" t="s">
        <v>11322</v>
      </c>
      <c r="C6921" t="s">
        <v>11322</v>
      </c>
      <c r="G6921" s="1">
        <v>-319.23237458800003</v>
      </c>
      <c r="H6921" s="1">
        <v>8.3735841399999997E-2</v>
      </c>
      <c r="K6921" s="4">
        <v>110788636.17</v>
      </c>
      <c r="L6921" s="5">
        <v>4525001</v>
      </c>
      <c r="M6921" s="6">
        <v>24.483671090000001</v>
      </c>
      <c r="AB6921" s="8" t="s">
        <v>7735</v>
      </c>
    </row>
    <row r="6922" spans="1:28" x14ac:dyDescent="0.35">
      <c r="A6922" t="s">
        <v>4236</v>
      </c>
      <c r="B6922" t="s">
        <v>11323</v>
      </c>
      <c r="C6922" t="s">
        <v>11323</v>
      </c>
      <c r="G6922" s="1">
        <v>-697.16653455200003</v>
      </c>
      <c r="H6922" s="1">
        <v>7.9678305399999996E-2</v>
      </c>
      <c r="K6922" s="4">
        <v>110788636.17</v>
      </c>
      <c r="L6922" s="5">
        <v>4525001</v>
      </c>
      <c r="M6922" s="6">
        <v>24.483671090000001</v>
      </c>
      <c r="AB6922" s="8" t="s">
        <v>7735</v>
      </c>
    </row>
    <row r="6923" spans="1:28" x14ac:dyDescent="0.35">
      <c r="A6923" t="s">
        <v>4236</v>
      </c>
      <c r="B6923" t="s">
        <v>11323</v>
      </c>
      <c r="C6923" t="s">
        <v>11323</v>
      </c>
      <c r="G6923" s="1">
        <v>-413.24351786899996</v>
      </c>
      <c r="H6923" s="1">
        <v>7.9678305399999996E-2</v>
      </c>
      <c r="K6923" s="4">
        <v>110788636.17</v>
      </c>
      <c r="L6923" s="5">
        <v>4525001</v>
      </c>
      <c r="M6923" s="6">
        <v>24.483671090000001</v>
      </c>
      <c r="AB6923" s="8" t="s">
        <v>7735</v>
      </c>
    </row>
    <row r="6924" spans="1:28" x14ac:dyDescent="0.35">
      <c r="A6924" t="s">
        <v>4236</v>
      </c>
      <c r="B6924" t="s">
        <v>11324</v>
      </c>
      <c r="C6924" t="s">
        <v>11324</v>
      </c>
      <c r="G6924" s="1">
        <v>-374.673449984</v>
      </c>
      <c r="H6924" s="1">
        <v>7.5923453200000005E-2</v>
      </c>
      <c r="K6924" s="4">
        <v>110788636.17</v>
      </c>
      <c r="L6924" s="5">
        <v>4525001</v>
      </c>
      <c r="M6924" s="6">
        <v>24.483671090000001</v>
      </c>
      <c r="AB6924" s="8" t="s">
        <v>7735</v>
      </c>
    </row>
    <row r="6925" spans="1:28" x14ac:dyDescent="0.35">
      <c r="A6925" t="s">
        <v>4236</v>
      </c>
      <c r="B6925" t="s">
        <v>11324</v>
      </c>
      <c r="C6925" t="s">
        <v>11324</v>
      </c>
      <c r="G6925" s="1">
        <v>-170.65532203590001</v>
      </c>
      <c r="H6925" s="1">
        <v>7.5923453200000005E-2</v>
      </c>
      <c r="K6925" s="4">
        <v>110788636.17</v>
      </c>
      <c r="L6925" s="5">
        <v>4525001</v>
      </c>
      <c r="M6925" s="6">
        <v>24.483671090000001</v>
      </c>
      <c r="AB6925" s="8" t="s">
        <v>7735</v>
      </c>
    </row>
    <row r="6926" spans="1:28" x14ac:dyDescent="0.35">
      <c r="A6926" t="s">
        <v>4236</v>
      </c>
      <c r="B6926" t="s">
        <v>11325</v>
      </c>
      <c r="C6926" t="s">
        <v>11325</v>
      </c>
      <c r="G6926" s="1">
        <v>-578.814729532</v>
      </c>
      <c r="H6926" s="1">
        <v>7.2194393499999995E-2</v>
      </c>
      <c r="K6926" s="4">
        <v>110788636.17</v>
      </c>
      <c r="L6926" s="5">
        <v>4525001</v>
      </c>
      <c r="M6926" s="6">
        <v>24.483671090000001</v>
      </c>
      <c r="AB6926" s="8" t="s">
        <v>7735</v>
      </c>
    </row>
    <row r="6927" spans="1:28" x14ac:dyDescent="0.35">
      <c r="A6927" t="s">
        <v>4236</v>
      </c>
      <c r="B6927" t="s">
        <v>11325</v>
      </c>
      <c r="C6927" t="s">
        <v>11325</v>
      </c>
      <c r="G6927" s="1">
        <v>-38.389504903099997</v>
      </c>
      <c r="H6927" s="1">
        <v>7.2194393499999995E-2</v>
      </c>
      <c r="K6927" s="4">
        <v>110788636.17</v>
      </c>
      <c r="L6927" s="5">
        <v>4525001</v>
      </c>
      <c r="M6927" s="6">
        <v>24.483671090000001</v>
      </c>
      <c r="AB6927" s="8" t="s">
        <v>7735</v>
      </c>
    </row>
    <row r="6928" spans="1:28" x14ac:dyDescent="0.35">
      <c r="A6928" t="s">
        <v>4236</v>
      </c>
      <c r="B6928" t="s">
        <v>11326</v>
      </c>
      <c r="C6928" t="s">
        <v>11326</v>
      </c>
      <c r="G6928" s="1">
        <v>-319.34972553599999</v>
      </c>
      <c r="H6928" s="1">
        <v>6.8369311500000002E-2</v>
      </c>
      <c r="K6928" s="4">
        <v>110788636.17</v>
      </c>
      <c r="L6928" s="5">
        <v>4525001</v>
      </c>
      <c r="M6928" s="6">
        <v>24.483671090000001</v>
      </c>
      <c r="AB6928" s="8" t="s">
        <v>7735</v>
      </c>
    </row>
    <row r="6929" spans="1:28" x14ac:dyDescent="0.35">
      <c r="A6929" t="s">
        <v>4236</v>
      </c>
      <c r="B6929" t="s">
        <v>11326</v>
      </c>
      <c r="C6929" t="s">
        <v>11326</v>
      </c>
      <c r="G6929" s="1">
        <v>-46.044547177200002</v>
      </c>
      <c r="H6929" s="1">
        <v>6.8369311500000002E-2</v>
      </c>
      <c r="K6929" s="4">
        <v>110788636.17</v>
      </c>
      <c r="L6929" s="5">
        <v>4525001</v>
      </c>
      <c r="M6929" s="6">
        <v>24.483671090000001</v>
      </c>
      <c r="AB6929" s="8" t="s">
        <v>7735</v>
      </c>
    </row>
    <row r="6930" spans="1:28" x14ac:dyDescent="0.35">
      <c r="A6930" t="s">
        <v>4236</v>
      </c>
      <c r="B6930" t="s">
        <v>11327</v>
      </c>
      <c r="C6930" t="s">
        <v>11327</v>
      </c>
      <c r="G6930" s="1">
        <v>-266.33302998799996</v>
      </c>
      <c r="H6930" s="1">
        <v>6.44159906E-2</v>
      </c>
      <c r="K6930" s="4">
        <v>110788636.17</v>
      </c>
      <c r="L6930" s="5">
        <v>4525001</v>
      </c>
      <c r="M6930" s="6">
        <v>24.483671090000001</v>
      </c>
      <c r="AB6930" s="8" t="s">
        <v>7735</v>
      </c>
    </row>
    <row r="6931" spans="1:28" x14ac:dyDescent="0.35">
      <c r="A6931" t="s">
        <v>4236</v>
      </c>
      <c r="B6931" t="s">
        <v>11328</v>
      </c>
      <c r="C6931" t="s">
        <v>11328</v>
      </c>
      <c r="G6931" s="1">
        <v>-297.44167396400002</v>
      </c>
      <c r="H6931" s="1">
        <v>6.0352695499999998E-2</v>
      </c>
      <c r="K6931" s="4">
        <v>110788636.17</v>
      </c>
      <c r="L6931" s="5">
        <v>4525001</v>
      </c>
      <c r="M6931" s="6">
        <v>24.483671090000001</v>
      </c>
      <c r="AB6931" s="8" t="s">
        <v>7735</v>
      </c>
    </row>
    <row r="6932" spans="1:28" x14ac:dyDescent="0.35">
      <c r="A6932" t="s">
        <v>4236</v>
      </c>
      <c r="B6932" t="s">
        <v>11329</v>
      </c>
      <c r="C6932" t="s">
        <v>11329</v>
      </c>
      <c r="G6932" s="1">
        <v>-88.256408391999997</v>
      </c>
      <c r="H6932" s="1">
        <v>5.6223826400000003E-2</v>
      </c>
      <c r="K6932" s="4">
        <v>110788636.17</v>
      </c>
      <c r="L6932" s="5">
        <v>4525001</v>
      </c>
      <c r="M6932" s="6">
        <v>24.483671090000001</v>
      </c>
      <c r="AB6932" s="8" t="s">
        <v>7735</v>
      </c>
    </row>
    <row r="6933" spans="1:28" x14ac:dyDescent="0.35">
      <c r="A6933" t="s">
        <v>4236</v>
      </c>
      <c r="B6933" t="s">
        <v>11330</v>
      </c>
      <c r="C6933" t="s">
        <v>11330</v>
      </c>
      <c r="G6933" s="1">
        <v>-58.661552952000001</v>
      </c>
      <c r="H6933" s="1">
        <v>5.2084549100000002E-2</v>
      </c>
      <c r="K6933" s="4">
        <v>110788636.17</v>
      </c>
      <c r="L6933" s="5">
        <v>4525001</v>
      </c>
      <c r="M6933" s="6">
        <v>24.483671090000001</v>
      </c>
      <c r="AB6933" s="8" t="s">
        <v>7735</v>
      </c>
    </row>
    <row r="6934" spans="1:28" x14ac:dyDescent="0.35">
      <c r="A6934" t="s">
        <v>4236</v>
      </c>
      <c r="B6934" t="s">
        <v>11331</v>
      </c>
      <c r="C6934" t="s">
        <v>11331</v>
      </c>
      <c r="G6934" s="1">
        <v>-56.435694732000002</v>
      </c>
      <c r="H6934" s="1">
        <v>4.7991215699999999E-2</v>
      </c>
      <c r="K6934" s="4">
        <v>110788636.17</v>
      </c>
      <c r="L6934" s="5">
        <v>4525001</v>
      </c>
      <c r="M6934" s="6">
        <v>24.483671090000001</v>
      </c>
      <c r="AB6934" s="8" t="s">
        <v>7735</v>
      </c>
    </row>
    <row r="6935" spans="1:28" x14ac:dyDescent="0.35">
      <c r="A6935" t="s">
        <v>4236</v>
      </c>
      <c r="B6935" t="s">
        <v>11332</v>
      </c>
      <c r="C6935" t="s">
        <v>11332</v>
      </c>
      <c r="G6935" s="1">
        <v>0</v>
      </c>
      <c r="H6935" s="1">
        <v>4.3995653599999997E-2</v>
      </c>
      <c r="K6935" s="4">
        <v>110788636.17</v>
      </c>
      <c r="L6935" s="5">
        <v>4525001</v>
      </c>
      <c r="M6935" s="6">
        <v>24.483671090000001</v>
      </c>
      <c r="AB6935" s="8" t="s">
        <v>7735</v>
      </c>
    </row>
    <row r="6936" spans="1:28" x14ac:dyDescent="0.35">
      <c r="A6936" t="s">
        <v>4236</v>
      </c>
      <c r="B6936" t="s">
        <v>11333</v>
      </c>
      <c r="C6936" t="s">
        <v>11333</v>
      </c>
      <c r="G6936" s="1">
        <v>0</v>
      </c>
      <c r="H6936" s="1">
        <v>4.0142070799999999E-2</v>
      </c>
      <c r="K6936" s="4">
        <v>110788636.17</v>
      </c>
      <c r="L6936" s="5">
        <v>4525001</v>
      </c>
      <c r="M6936" s="6">
        <v>24.483671090000001</v>
      </c>
      <c r="AB6936" s="8" t="s">
        <v>7735</v>
      </c>
    </row>
    <row r="6937" spans="1:28" x14ac:dyDescent="0.35">
      <c r="A6937" t="s">
        <v>4236</v>
      </c>
      <c r="B6937" t="s">
        <v>11334</v>
      </c>
      <c r="C6937" t="s">
        <v>11334</v>
      </c>
      <c r="G6937" s="1">
        <v>0</v>
      </c>
      <c r="H6937" s="1">
        <v>3.6465720399999998E-2</v>
      </c>
      <c r="K6937" s="4">
        <v>110788636.17</v>
      </c>
      <c r="L6937" s="5">
        <v>4525001</v>
      </c>
      <c r="M6937" s="6">
        <v>24.483671090000001</v>
      </c>
      <c r="AB6937" s="8" t="s">
        <v>7735</v>
      </c>
    </row>
    <row r="6938" spans="1:28" x14ac:dyDescent="0.35">
      <c r="A6938" t="s">
        <v>4236</v>
      </c>
      <c r="B6938" t="s">
        <v>11335</v>
      </c>
      <c r="C6938" t="s">
        <v>11335</v>
      </c>
      <c r="G6938" s="1">
        <v>0</v>
      </c>
      <c r="H6938" s="1">
        <v>3.2992716300000002E-2</v>
      </c>
      <c r="K6938" s="4">
        <v>110788636.17</v>
      </c>
      <c r="L6938" s="5">
        <v>4525001</v>
      </c>
      <c r="M6938" s="6">
        <v>24.483671090000001</v>
      </c>
      <c r="AB6938" s="8" t="s">
        <v>7735</v>
      </c>
    </row>
    <row r="6939" spans="1:28" x14ac:dyDescent="0.35">
      <c r="A6939" t="s">
        <v>4236</v>
      </c>
      <c r="B6939" t="s">
        <v>11336</v>
      </c>
      <c r="C6939" t="s">
        <v>11336</v>
      </c>
      <c r="G6939" s="1">
        <v>-74.2313734942</v>
      </c>
      <c r="H6939" s="1">
        <v>0.86887354220000002</v>
      </c>
      <c r="K6939" s="4">
        <v>110788636.17</v>
      </c>
      <c r="L6939" s="5">
        <v>4525001</v>
      </c>
      <c r="M6939" s="6">
        <v>24.483671090000001</v>
      </c>
      <c r="AB6939" s="8" t="s">
        <v>7735</v>
      </c>
    </row>
    <row r="6940" spans="1:28" x14ac:dyDescent="0.35">
      <c r="A6940" t="s">
        <v>4236</v>
      </c>
      <c r="B6940" t="s">
        <v>11337</v>
      </c>
      <c r="C6940" t="s">
        <v>11337</v>
      </c>
      <c r="G6940" s="1">
        <v>-30.239120417999999</v>
      </c>
      <c r="H6940" s="1">
        <v>1.6883599225999999</v>
      </c>
      <c r="K6940" s="4">
        <v>110788636.17</v>
      </c>
      <c r="L6940" s="5">
        <v>4525001</v>
      </c>
      <c r="M6940" s="6">
        <v>24.483671090000001</v>
      </c>
      <c r="AB6940" s="8" t="s">
        <v>7735</v>
      </c>
    </row>
    <row r="6941" spans="1:28" x14ac:dyDescent="0.35">
      <c r="A6941" t="s">
        <v>4236</v>
      </c>
      <c r="B6941" t="s">
        <v>11338</v>
      </c>
      <c r="C6941" t="s">
        <v>11338</v>
      </c>
      <c r="G6941" s="1">
        <v>-81.967509094899995</v>
      </c>
      <c r="H6941" s="1">
        <v>2.6094076754</v>
      </c>
      <c r="K6941" s="4">
        <v>110788636.17</v>
      </c>
      <c r="L6941" s="5">
        <v>4525001</v>
      </c>
      <c r="M6941" s="6">
        <v>24.483671090000001</v>
      </c>
      <c r="AB6941" s="8" t="s">
        <v>7735</v>
      </c>
    </row>
    <row r="6942" spans="1:28" x14ac:dyDescent="0.35">
      <c r="A6942" t="s">
        <v>4236</v>
      </c>
      <c r="B6942" t="s">
        <v>11339</v>
      </c>
      <c r="C6942" t="s">
        <v>11339</v>
      </c>
      <c r="G6942" s="1">
        <v>-818.85715160209998</v>
      </c>
      <c r="H6942" s="1">
        <v>3.5717469594</v>
      </c>
      <c r="K6942" s="4">
        <v>110788636.17</v>
      </c>
      <c r="L6942" s="5">
        <v>4525001</v>
      </c>
      <c r="M6942" s="6">
        <v>24.483671090000001</v>
      </c>
      <c r="AB6942" s="8" t="s">
        <v>7735</v>
      </c>
    </row>
    <row r="6943" spans="1:28" x14ac:dyDescent="0.35">
      <c r="A6943" t="s">
        <v>4236</v>
      </c>
      <c r="B6943" t="s">
        <v>11340</v>
      </c>
      <c r="C6943" t="s">
        <v>11340</v>
      </c>
      <c r="G6943" s="1">
        <v>-688.01978346269993</v>
      </c>
      <c r="H6943" s="1">
        <v>4.5518119401000003</v>
      </c>
      <c r="K6943" s="4">
        <v>110788636.17</v>
      </c>
      <c r="L6943" s="5">
        <v>4525001</v>
      </c>
      <c r="M6943" s="6">
        <v>24.483671090000001</v>
      </c>
      <c r="AB6943" s="8" t="s">
        <v>7735</v>
      </c>
    </row>
    <row r="6944" spans="1:28" x14ac:dyDescent="0.35">
      <c r="A6944" t="s">
        <v>4236</v>
      </c>
      <c r="B6944" t="s">
        <v>11341</v>
      </c>
      <c r="C6944" t="s">
        <v>11341</v>
      </c>
      <c r="G6944" s="1">
        <v>-139.57281373230001</v>
      </c>
      <c r="H6944" s="1">
        <v>5.5400595431999999</v>
      </c>
      <c r="K6944" s="4">
        <v>110788636.17</v>
      </c>
      <c r="L6944" s="5">
        <v>4525001</v>
      </c>
      <c r="M6944" s="6">
        <v>24.483671090000001</v>
      </c>
      <c r="AB6944" s="8" t="s">
        <v>7735</v>
      </c>
    </row>
    <row r="6945" spans="1:28" x14ac:dyDescent="0.35">
      <c r="A6945" t="s">
        <v>4236</v>
      </c>
      <c r="B6945" t="s">
        <v>11342</v>
      </c>
      <c r="C6945" t="s">
        <v>11342</v>
      </c>
      <c r="G6945" s="1">
        <v>-202.48937332650002</v>
      </c>
      <c r="H6945" s="1">
        <v>0.87334616499999995</v>
      </c>
      <c r="K6945" s="4">
        <v>110788636.17</v>
      </c>
      <c r="L6945" s="5">
        <v>4525001</v>
      </c>
      <c r="M6945" s="6">
        <v>24.483671090000001</v>
      </c>
      <c r="AB6945" s="8" t="s">
        <v>7735</v>
      </c>
    </row>
    <row r="6946" spans="1:28" x14ac:dyDescent="0.35">
      <c r="A6946" t="s">
        <v>4236</v>
      </c>
      <c r="B6946" t="s">
        <v>11342</v>
      </c>
      <c r="C6946" t="s">
        <v>11342</v>
      </c>
      <c r="G6946" s="1">
        <v>-197.98988138400003</v>
      </c>
      <c r="H6946" s="1">
        <v>0.87334616499999995</v>
      </c>
      <c r="K6946" s="4">
        <v>110788636.17</v>
      </c>
      <c r="L6946" s="5">
        <v>4525001</v>
      </c>
      <c r="M6946" s="6">
        <v>24.483671090000001</v>
      </c>
      <c r="AB6946" s="8" t="s">
        <v>7735</v>
      </c>
    </row>
    <row r="6947" spans="1:28" x14ac:dyDescent="0.35">
      <c r="A6947" t="s">
        <v>4236</v>
      </c>
      <c r="B6947" t="s">
        <v>11343</v>
      </c>
      <c r="C6947" t="s">
        <v>11343</v>
      </c>
      <c r="G6947" s="1">
        <v>-222.05492153199998</v>
      </c>
      <c r="H6947" s="1">
        <v>0.75842645880000004</v>
      </c>
      <c r="K6947" s="4">
        <v>110788636.17</v>
      </c>
      <c r="L6947" s="5">
        <v>4525001</v>
      </c>
      <c r="M6947" s="6">
        <v>24.483671090000001</v>
      </c>
      <c r="AB6947" s="8" t="s">
        <v>7735</v>
      </c>
    </row>
    <row r="6948" spans="1:28" x14ac:dyDescent="0.35">
      <c r="A6948" t="s">
        <v>4236</v>
      </c>
      <c r="B6948" t="s">
        <v>11343</v>
      </c>
      <c r="C6948" t="s">
        <v>11343</v>
      </c>
      <c r="G6948" s="1">
        <v>-40.318827223999996</v>
      </c>
      <c r="H6948" s="1">
        <v>0.75842645880000004</v>
      </c>
      <c r="K6948" s="4">
        <v>110788636.17</v>
      </c>
      <c r="L6948" s="5">
        <v>4525001</v>
      </c>
      <c r="M6948" s="6">
        <v>24.483671090000001</v>
      </c>
      <c r="AB6948" s="8" t="s">
        <v>7735</v>
      </c>
    </row>
    <row r="6949" spans="1:28" x14ac:dyDescent="0.35">
      <c r="A6949" t="s">
        <v>4236</v>
      </c>
      <c r="B6949" t="s">
        <v>11344</v>
      </c>
      <c r="C6949" t="s">
        <v>11344</v>
      </c>
      <c r="G6949" s="1">
        <v>-198.83446464799999</v>
      </c>
      <c r="H6949" s="1">
        <v>0.67183954570000004</v>
      </c>
      <c r="K6949" s="4">
        <v>110788636.17</v>
      </c>
      <c r="L6949" s="5">
        <v>4525001</v>
      </c>
      <c r="M6949" s="6">
        <v>24.483671090000001</v>
      </c>
      <c r="AB6949" s="8" t="s">
        <v>7735</v>
      </c>
    </row>
    <row r="6950" spans="1:28" x14ac:dyDescent="0.35">
      <c r="A6950" t="s">
        <v>4236</v>
      </c>
      <c r="B6950" t="s">
        <v>11345</v>
      </c>
      <c r="C6950" t="s">
        <v>11345</v>
      </c>
      <c r="G6950" s="1">
        <v>-112.09842263600001</v>
      </c>
      <c r="H6950" s="1">
        <v>0.60496959539999995</v>
      </c>
      <c r="K6950" s="4">
        <v>110788636.17</v>
      </c>
      <c r="L6950" s="5">
        <v>4525001</v>
      </c>
      <c r="M6950" s="6">
        <v>24.483671090000001</v>
      </c>
      <c r="AB6950" s="8" t="s">
        <v>7735</v>
      </c>
    </row>
    <row r="6951" spans="1:28" x14ac:dyDescent="0.35">
      <c r="A6951" t="s">
        <v>4236</v>
      </c>
      <c r="B6951" t="s">
        <v>11345</v>
      </c>
      <c r="C6951" t="s">
        <v>11345</v>
      </c>
      <c r="G6951" s="1">
        <v>-45.5847661958</v>
      </c>
      <c r="H6951" s="1">
        <v>0.60496959539999995</v>
      </c>
      <c r="K6951" s="4">
        <v>110788636.17</v>
      </c>
      <c r="L6951" s="5">
        <v>4525001</v>
      </c>
      <c r="M6951" s="6">
        <v>24.483671090000001</v>
      </c>
      <c r="AB6951" s="8" t="s">
        <v>7735</v>
      </c>
    </row>
    <row r="6952" spans="1:28" x14ac:dyDescent="0.35">
      <c r="A6952" t="s">
        <v>4236</v>
      </c>
      <c r="B6952" t="s">
        <v>11346</v>
      </c>
      <c r="C6952" t="s">
        <v>11346</v>
      </c>
      <c r="G6952" s="1">
        <v>-184.209634112</v>
      </c>
      <c r="H6952" s="1">
        <v>0.55212675489999996</v>
      </c>
      <c r="K6952" s="4">
        <v>110788636.17</v>
      </c>
      <c r="L6952" s="5">
        <v>4525001</v>
      </c>
      <c r="M6952" s="6">
        <v>24.483671090000001</v>
      </c>
      <c r="AB6952" s="8" t="s">
        <v>7735</v>
      </c>
    </row>
    <row r="6953" spans="1:28" x14ac:dyDescent="0.35">
      <c r="A6953" t="s">
        <v>4236</v>
      </c>
      <c r="B6953" t="s">
        <v>11346</v>
      </c>
      <c r="C6953" t="s">
        <v>11346</v>
      </c>
      <c r="G6953" s="1">
        <v>-75.715405143299989</v>
      </c>
      <c r="H6953" s="1">
        <v>0.55212675489999996</v>
      </c>
      <c r="K6953" s="4">
        <v>110788636.17</v>
      </c>
      <c r="L6953" s="5">
        <v>4525001</v>
      </c>
      <c r="M6953" s="6">
        <v>24.483671090000001</v>
      </c>
      <c r="AB6953" s="8" t="s">
        <v>7735</v>
      </c>
    </row>
    <row r="6954" spans="1:28" x14ac:dyDescent="0.35">
      <c r="A6954" t="s">
        <v>4236</v>
      </c>
      <c r="B6954" t="s">
        <v>11347</v>
      </c>
      <c r="C6954" t="s">
        <v>11347</v>
      </c>
      <c r="G6954" s="1">
        <v>-234.41684192000002</v>
      </c>
      <c r="H6954" s="1">
        <v>0.50947831899999996</v>
      </c>
      <c r="K6954" s="4">
        <v>110788636.17</v>
      </c>
      <c r="L6954" s="5">
        <v>4525001</v>
      </c>
      <c r="M6954" s="6">
        <v>24.483671090000001</v>
      </c>
      <c r="AB6954" s="8" t="s">
        <v>7735</v>
      </c>
    </row>
    <row r="6955" spans="1:28" x14ac:dyDescent="0.35">
      <c r="A6955" t="s">
        <v>4236</v>
      </c>
      <c r="B6955" t="s">
        <v>11347</v>
      </c>
      <c r="C6955" t="s">
        <v>11347</v>
      </c>
      <c r="G6955" s="1">
        <v>-62.051491622900002</v>
      </c>
      <c r="H6955" s="1">
        <v>0.50947831899999996</v>
      </c>
      <c r="K6955" s="4">
        <v>110788636.17</v>
      </c>
      <c r="L6955" s="5">
        <v>4525001</v>
      </c>
      <c r="M6955" s="6">
        <v>24.483671090000001</v>
      </c>
      <c r="AB6955" s="8" t="s">
        <v>7735</v>
      </c>
    </row>
    <row r="6956" spans="1:28" x14ac:dyDescent="0.35">
      <c r="A6956" t="s">
        <v>4236</v>
      </c>
      <c r="B6956" t="s">
        <v>11348</v>
      </c>
      <c r="C6956" t="s">
        <v>11348</v>
      </c>
      <c r="G6956" s="1">
        <v>-303.94087722400002</v>
      </c>
      <c r="H6956" s="1">
        <v>0.47438820510000002</v>
      </c>
      <c r="K6956" s="4">
        <v>110788636.17</v>
      </c>
      <c r="L6956" s="5">
        <v>4525001</v>
      </c>
      <c r="M6956" s="6">
        <v>24.483671090000001</v>
      </c>
      <c r="AB6956" s="8" t="s">
        <v>7735</v>
      </c>
    </row>
    <row r="6957" spans="1:28" x14ac:dyDescent="0.35">
      <c r="A6957" t="s">
        <v>4236</v>
      </c>
      <c r="B6957" t="s">
        <v>11348</v>
      </c>
      <c r="C6957" t="s">
        <v>11348</v>
      </c>
      <c r="G6957" s="1">
        <v>-75.606812915399999</v>
      </c>
      <c r="H6957" s="1">
        <v>0.47438820510000002</v>
      </c>
      <c r="K6957" s="4">
        <v>110788636.17</v>
      </c>
      <c r="L6957" s="5">
        <v>4525001</v>
      </c>
      <c r="M6957" s="6">
        <v>24.483671090000001</v>
      </c>
      <c r="AB6957" s="8" t="s">
        <v>7735</v>
      </c>
    </row>
    <row r="6958" spans="1:28" x14ac:dyDescent="0.35">
      <c r="A6958" t="s">
        <v>4236</v>
      </c>
      <c r="B6958" t="s">
        <v>11349</v>
      </c>
      <c r="C6958" t="s">
        <v>11349</v>
      </c>
      <c r="G6958" s="1">
        <v>-167.39304639600002</v>
      </c>
      <c r="H6958" s="1">
        <v>0.4450060455</v>
      </c>
      <c r="K6958" s="4">
        <v>110788636.17</v>
      </c>
      <c r="L6958" s="5">
        <v>4525001</v>
      </c>
      <c r="M6958" s="6">
        <v>24.483671090000001</v>
      </c>
      <c r="AB6958" s="8" t="s">
        <v>7735</v>
      </c>
    </row>
    <row r="6959" spans="1:28" x14ac:dyDescent="0.35">
      <c r="A6959" t="s">
        <v>4236</v>
      </c>
      <c r="B6959" t="s">
        <v>11350</v>
      </c>
      <c r="C6959" t="s">
        <v>11350</v>
      </c>
      <c r="G6959" s="1">
        <v>-269.80800250000004</v>
      </c>
      <c r="H6959" s="1">
        <v>0.42000779960000001</v>
      </c>
      <c r="K6959" s="4">
        <v>110788636.17</v>
      </c>
      <c r="L6959" s="5">
        <v>4525001</v>
      </c>
      <c r="M6959" s="6">
        <v>24.483671090000001</v>
      </c>
      <c r="AB6959" s="8" t="s">
        <v>7735</v>
      </c>
    </row>
    <row r="6960" spans="1:28" x14ac:dyDescent="0.35">
      <c r="A6960" t="s">
        <v>4236</v>
      </c>
      <c r="B6960" t="s">
        <v>11351</v>
      </c>
      <c r="C6960" t="s">
        <v>11351</v>
      </c>
      <c r="G6960" s="1">
        <v>-109.27476298000001</v>
      </c>
      <c r="H6960" s="1">
        <v>0.39842903660000001</v>
      </c>
      <c r="K6960" s="4">
        <v>110788636.17</v>
      </c>
      <c r="L6960" s="5">
        <v>4525001</v>
      </c>
      <c r="M6960" s="6">
        <v>24.483671090000001</v>
      </c>
      <c r="AB6960" s="8" t="s">
        <v>7735</v>
      </c>
    </row>
    <row r="6961" spans="1:28" x14ac:dyDescent="0.35">
      <c r="A6961" t="s">
        <v>4236</v>
      </c>
      <c r="B6961" t="s">
        <v>11352</v>
      </c>
      <c r="C6961" t="s">
        <v>11352</v>
      </c>
      <c r="G6961" s="1">
        <v>-151.76969318799999</v>
      </c>
      <c r="H6961" s="1">
        <v>0.37955571049999998</v>
      </c>
      <c r="K6961" s="4">
        <v>110788636.17</v>
      </c>
      <c r="L6961" s="5">
        <v>4525001</v>
      </c>
      <c r="M6961" s="6">
        <v>24.483671090000001</v>
      </c>
      <c r="AB6961" s="8" t="s">
        <v>7735</v>
      </c>
    </row>
    <row r="6962" spans="1:28" x14ac:dyDescent="0.35">
      <c r="A6962" t="s">
        <v>4236</v>
      </c>
      <c r="B6962" t="s">
        <v>11353</v>
      </c>
      <c r="C6962" t="s">
        <v>11353</v>
      </c>
      <c r="G6962" s="1">
        <v>-14.504805080000001</v>
      </c>
      <c r="H6962" s="1">
        <v>0.362851225</v>
      </c>
      <c r="K6962" s="4">
        <v>110788636.17</v>
      </c>
      <c r="L6962" s="5">
        <v>4525001</v>
      </c>
      <c r="M6962" s="6">
        <v>24.483671090000001</v>
      </c>
      <c r="AB6962" s="8" t="s">
        <v>7735</v>
      </c>
    </row>
    <row r="6963" spans="1:28" x14ac:dyDescent="0.35">
      <c r="A6963" t="s">
        <v>4236</v>
      </c>
      <c r="B6963" t="s">
        <v>11354</v>
      </c>
      <c r="C6963" t="s">
        <v>11354</v>
      </c>
      <c r="G6963" s="1">
        <v>0</v>
      </c>
      <c r="H6963" s="1">
        <v>0.34790682540000001</v>
      </c>
      <c r="K6963" s="4">
        <v>110788636.17</v>
      </c>
      <c r="L6963" s="5">
        <v>4525001</v>
      </c>
      <c r="M6963" s="6">
        <v>24.483671090000001</v>
      </c>
      <c r="AB6963" s="8" t="s">
        <v>7735</v>
      </c>
    </row>
    <row r="6964" spans="1:28" x14ac:dyDescent="0.35">
      <c r="A6964" t="s">
        <v>4236</v>
      </c>
      <c r="B6964" t="s">
        <v>11355</v>
      </c>
      <c r="C6964" t="s">
        <v>11355</v>
      </c>
      <c r="G6964" s="1">
        <v>0</v>
      </c>
      <c r="H6964" s="1">
        <v>0.33440726339999999</v>
      </c>
      <c r="K6964" s="4">
        <v>110788636.17</v>
      </c>
      <c r="L6964" s="5">
        <v>4525001</v>
      </c>
      <c r="M6964" s="6">
        <v>24.483671090000001</v>
      </c>
      <c r="AB6964" s="8" t="s">
        <v>7735</v>
      </c>
    </row>
    <row r="6965" spans="1:28" x14ac:dyDescent="0.35">
      <c r="A6965" t="s">
        <v>4236</v>
      </c>
      <c r="B6965" t="s">
        <v>11356</v>
      </c>
      <c r="C6965" t="s">
        <v>11356</v>
      </c>
      <c r="G6965" s="1">
        <v>0</v>
      </c>
      <c r="H6965" s="1">
        <v>0.32210664100000003</v>
      </c>
      <c r="K6965" s="4">
        <v>110788636.17</v>
      </c>
      <c r="L6965" s="5">
        <v>4525001</v>
      </c>
      <c r="M6965" s="6">
        <v>24.483671090000001</v>
      </c>
      <c r="AB6965" s="8" t="s">
        <v>7735</v>
      </c>
    </row>
    <row r="6966" spans="1:28" x14ac:dyDescent="0.35">
      <c r="A6966" t="s">
        <v>4236</v>
      </c>
      <c r="B6966" t="s">
        <v>11357</v>
      </c>
      <c r="C6966" t="s">
        <v>11357</v>
      </c>
      <c r="G6966" s="1">
        <v>0</v>
      </c>
      <c r="H6966" s="1">
        <v>0.31081115329999998</v>
      </c>
      <c r="K6966" s="4">
        <v>110788636.17</v>
      </c>
      <c r="L6966" s="5">
        <v>4525001</v>
      </c>
      <c r="M6966" s="6">
        <v>24.483671090000001</v>
      </c>
      <c r="AB6966" s="8" t="s">
        <v>7735</v>
      </c>
    </row>
    <row r="6967" spans="1:28" x14ac:dyDescent="0.35">
      <c r="A6967" t="s">
        <v>4236</v>
      </c>
      <c r="B6967" t="s">
        <v>11358</v>
      </c>
      <c r="C6967" t="s">
        <v>11358</v>
      </c>
      <c r="G6967" s="1">
        <v>-202.48937332650002</v>
      </c>
      <c r="H6967" s="1">
        <v>1.1122829402000001</v>
      </c>
      <c r="K6967" s="4">
        <v>110788636.17</v>
      </c>
      <c r="L6967" s="5">
        <v>4525001</v>
      </c>
      <c r="M6967" s="6">
        <v>24.483671090000001</v>
      </c>
      <c r="AB6967" s="8" t="s">
        <v>7735</v>
      </c>
    </row>
    <row r="6968" spans="1:28" x14ac:dyDescent="0.35">
      <c r="A6968" t="s">
        <v>4236</v>
      </c>
      <c r="B6968" t="s">
        <v>11359</v>
      </c>
      <c r="C6968" t="s">
        <v>11359</v>
      </c>
      <c r="G6968" s="1">
        <v>-40.318827223999996</v>
      </c>
      <c r="H6968" s="1">
        <v>1.7957018318</v>
      </c>
      <c r="K6968" s="4">
        <v>110788636.17</v>
      </c>
      <c r="L6968" s="5">
        <v>4525001</v>
      </c>
      <c r="M6968" s="6">
        <v>24.483671090000001</v>
      </c>
      <c r="AB6968" s="8" t="s">
        <v>7735</v>
      </c>
    </row>
    <row r="6969" spans="1:28" x14ac:dyDescent="0.35">
      <c r="A6969" t="s">
        <v>4236</v>
      </c>
      <c r="B6969" t="s">
        <v>11360</v>
      </c>
      <c r="C6969" t="s">
        <v>11360</v>
      </c>
      <c r="G6969" s="1">
        <v>-45.5847661958</v>
      </c>
      <c r="H6969" s="1">
        <v>2.5721910912000001</v>
      </c>
      <c r="K6969" s="4">
        <v>110788636.17</v>
      </c>
      <c r="L6969" s="5">
        <v>4525001</v>
      </c>
      <c r="M6969" s="6">
        <v>24.483671090000001</v>
      </c>
      <c r="AB6969" s="8" t="s">
        <v>7735</v>
      </c>
    </row>
    <row r="6970" spans="1:28" x14ac:dyDescent="0.35">
      <c r="A6970" t="s">
        <v>4236</v>
      </c>
      <c r="B6970" t="s">
        <v>11361</v>
      </c>
      <c r="C6970" t="s">
        <v>11361</v>
      </c>
      <c r="G6970" s="1">
        <v>-120.372952258</v>
      </c>
      <c r="H6970" s="1">
        <v>3.4107452207</v>
      </c>
      <c r="K6970" s="4">
        <v>110788636.17</v>
      </c>
      <c r="L6970" s="5">
        <v>4525001</v>
      </c>
      <c r="M6970" s="6">
        <v>24.483671090000001</v>
      </c>
      <c r="AB6970" s="8" t="s">
        <v>7735</v>
      </c>
    </row>
    <row r="6971" spans="1:28" x14ac:dyDescent="0.35">
      <c r="A6971" t="s">
        <v>4236</v>
      </c>
      <c r="B6971" t="s">
        <v>11362</v>
      </c>
      <c r="C6971" t="s">
        <v>11362</v>
      </c>
      <c r="G6971" s="1">
        <v>-93.00075877430001</v>
      </c>
      <c r="H6971" s="1">
        <v>4.2908839677000001</v>
      </c>
      <c r="K6971" s="4">
        <v>110788636.17</v>
      </c>
      <c r="L6971" s="5">
        <v>4525001</v>
      </c>
      <c r="M6971" s="6">
        <v>24.483671090000001</v>
      </c>
      <c r="AB6971" s="8" t="s">
        <v>7735</v>
      </c>
    </row>
    <row r="6972" spans="1:28" x14ac:dyDescent="0.35">
      <c r="A6972" t="s">
        <v>4236</v>
      </c>
      <c r="B6972" t="s">
        <v>11363</v>
      </c>
      <c r="C6972" t="s">
        <v>11363</v>
      </c>
      <c r="G6972" s="1">
        <v>-4054.4427716529999</v>
      </c>
      <c r="K6972" s="4">
        <v>110788636.17</v>
      </c>
      <c r="L6972" s="5">
        <v>4525001</v>
      </c>
      <c r="M6972" s="6">
        <v>24.483671090000001</v>
      </c>
      <c r="AB6972" s="8" t="s">
        <v>7735</v>
      </c>
    </row>
    <row r="6973" spans="1:28" x14ac:dyDescent="0.35">
      <c r="A6973" t="s">
        <v>4236</v>
      </c>
      <c r="B6973" t="s">
        <v>11364</v>
      </c>
      <c r="C6973" t="s">
        <v>11364</v>
      </c>
      <c r="G6973" s="1">
        <v>74.04198021517</v>
      </c>
      <c r="K6973" s="4">
        <v>110788636.17</v>
      </c>
      <c r="L6973" s="5">
        <v>4525001</v>
      </c>
      <c r="M6973" s="6">
        <v>24.483671090000001</v>
      </c>
      <c r="AB6973" s="8" t="s">
        <v>7735</v>
      </c>
    </row>
    <row r="6974" spans="1:28" x14ac:dyDescent="0.35">
      <c r="A6974" t="s">
        <v>4236</v>
      </c>
      <c r="B6974" t="s">
        <v>11365</v>
      </c>
      <c r="C6974" t="s">
        <v>11365</v>
      </c>
      <c r="G6974" s="1">
        <v>-46.770596873519459</v>
      </c>
      <c r="H6974" s="1">
        <v>552.25</v>
      </c>
      <c r="K6974" s="4">
        <v>110788636.17</v>
      </c>
      <c r="L6974" s="5">
        <v>4525001</v>
      </c>
      <c r="M6974" s="6">
        <v>24.483671090000001</v>
      </c>
      <c r="AB6974" s="8" t="s">
        <v>7735</v>
      </c>
    </row>
    <row r="6975" spans="1:28" x14ac:dyDescent="0.35">
      <c r="A6975" t="s">
        <v>4236</v>
      </c>
      <c r="B6975" t="s">
        <v>11366</v>
      </c>
      <c r="C6975" t="s">
        <v>11366</v>
      </c>
      <c r="G6975" s="1">
        <v>-1990.139236965</v>
      </c>
      <c r="K6975" s="4">
        <v>110788636.17</v>
      </c>
      <c r="L6975" s="5">
        <v>4525001</v>
      </c>
      <c r="M6975" s="6">
        <v>24.483671090000001</v>
      </c>
      <c r="AB6975" s="8" t="s">
        <v>7735</v>
      </c>
    </row>
    <row r="6976" spans="1:28" x14ac:dyDescent="0.35">
      <c r="A6976" t="s">
        <v>4236</v>
      </c>
      <c r="B6976" t="s">
        <v>11367</v>
      </c>
      <c r="C6976" t="s">
        <v>11367</v>
      </c>
      <c r="G6976" s="1">
        <v>32.270171427949997</v>
      </c>
      <c r="K6976" s="4">
        <v>110788636.17</v>
      </c>
      <c r="L6976" s="5">
        <v>4525001</v>
      </c>
      <c r="M6976" s="6">
        <v>24.483671090000001</v>
      </c>
      <c r="AB6976" s="8" t="s">
        <v>7735</v>
      </c>
    </row>
    <row r="6977" spans="1:28" x14ac:dyDescent="0.35">
      <c r="A6977" t="s">
        <v>4236</v>
      </c>
      <c r="B6977" t="s">
        <v>11368</v>
      </c>
      <c r="C6977" t="s">
        <v>11368</v>
      </c>
      <c r="G6977" s="1">
        <v>-7981.9705665840002</v>
      </c>
      <c r="K6977" s="4">
        <v>110788636.17</v>
      </c>
      <c r="L6977" s="5">
        <v>4525001</v>
      </c>
      <c r="M6977" s="6">
        <v>24.483671090000001</v>
      </c>
      <c r="AB6977" s="8" t="s">
        <v>7735</v>
      </c>
    </row>
    <row r="6978" spans="1:28" x14ac:dyDescent="0.35">
      <c r="A6978" t="s">
        <v>4236</v>
      </c>
      <c r="B6978" t="s">
        <v>11369</v>
      </c>
      <c r="C6978" t="s">
        <v>11369</v>
      </c>
      <c r="G6978" s="1">
        <v>140.6084998435</v>
      </c>
      <c r="K6978" s="4">
        <v>110788636.17</v>
      </c>
      <c r="L6978" s="5">
        <v>4525001</v>
      </c>
      <c r="M6978" s="6">
        <v>24.483671090000001</v>
      </c>
      <c r="AB6978" s="8" t="s">
        <v>7735</v>
      </c>
    </row>
    <row r="6979" spans="1:28" x14ac:dyDescent="0.35">
      <c r="A6979" t="s">
        <v>4236</v>
      </c>
      <c r="B6979" t="s">
        <v>4362</v>
      </c>
      <c r="C6979" t="s">
        <v>4362</v>
      </c>
      <c r="G6979" s="1">
        <v>2.9796028904164364</v>
      </c>
      <c r="H6979" s="1">
        <v>1.9359</v>
      </c>
      <c r="K6979" s="4">
        <v>110788636.17</v>
      </c>
      <c r="L6979" s="5">
        <v>4525001</v>
      </c>
      <c r="M6979" s="6">
        <v>24.483671090000001</v>
      </c>
      <c r="AB6979" s="8" t="s">
        <v>7735</v>
      </c>
    </row>
    <row r="6980" spans="1:28" x14ac:dyDescent="0.35">
      <c r="A6980" t="s">
        <v>4236</v>
      </c>
      <c r="B6980" t="s">
        <v>4361</v>
      </c>
      <c r="C6980" t="s">
        <v>4361</v>
      </c>
      <c r="G6980" s="1">
        <v>-0.36287595007185047</v>
      </c>
      <c r="H6980" s="1">
        <v>1.9359</v>
      </c>
      <c r="K6980" s="4">
        <v>110788636.17</v>
      </c>
      <c r="L6980" s="5">
        <v>4525001</v>
      </c>
      <c r="M6980" s="6">
        <v>24.483671090000001</v>
      </c>
      <c r="AB6980" s="8" t="s">
        <v>7735</v>
      </c>
    </row>
    <row r="6981" spans="1:28" x14ac:dyDescent="0.35">
      <c r="A6981" t="s">
        <v>4236</v>
      </c>
      <c r="B6981" t="s">
        <v>11370</v>
      </c>
      <c r="C6981" t="s">
        <v>11370</v>
      </c>
      <c r="G6981" s="1">
        <v>-1.4268459656197321</v>
      </c>
      <c r="H6981" s="1">
        <v>5.94</v>
      </c>
      <c r="K6981" s="4">
        <v>110788636.17</v>
      </c>
      <c r="L6981" s="5">
        <v>4525001</v>
      </c>
      <c r="M6981" s="6">
        <v>24.483671090000001</v>
      </c>
      <c r="AB6981" s="8" t="s">
        <v>7735</v>
      </c>
    </row>
    <row r="6982" spans="1:28" x14ac:dyDescent="0.35">
      <c r="A6982" t="s">
        <v>4236</v>
      </c>
      <c r="B6982" t="s">
        <v>11371</v>
      </c>
      <c r="C6982" t="s">
        <v>11371</v>
      </c>
      <c r="G6982" s="1">
        <v>-3.5145024980450303</v>
      </c>
      <c r="H6982" s="1">
        <v>1.9389000000000001</v>
      </c>
      <c r="K6982" s="4">
        <v>110788636.17</v>
      </c>
      <c r="L6982" s="5">
        <v>4525001</v>
      </c>
      <c r="M6982" s="6">
        <v>24.483671090000001</v>
      </c>
      <c r="AB6982" s="8" t="s">
        <v>7735</v>
      </c>
    </row>
    <row r="6983" spans="1:28" x14ac:dyDescent="0.35">
      <c r="A6983" t="s">
        <v>4236</v>
      </c>
      <c r="B6983" t="s">
        <v>11372</v>
      </c>
      <c r="C6983" t="s">
        <v>11372</v>
      </c>
      <c r="G6983" s="1">
        <v>3.6771164193599293</v>
      </c>
      <c r="H6983" s="1">
        <v>1.9601</v>
      </c>
      <c r="K6983" s="4">
        <v>110788636.17</v>
      </c>
      <c r="L6983" s="5">
        <v>4525001</v>
      </c>
      <c r="M6983" s="6">
        <v>24.483671090000001</v>
      </c>
      <c r="AB6983" s="8" t="s">
        <v>7735</v>
      </c>
    </row>
    <row r="6984" spans="1:28" x14ac:dyDescent="0.35">
      <c r="A6984" t="s">
        <v>4236</v>
      </c>
      <c r="B6984" t="s">
        <v>11373</v>
      </c>
      <c r="C6984" t="s">
        <v>11373</v>
      </c>
      <c r="G6984" s="1">
        <v>-2.8555456549685707</v>
      </c>
      <c r="H6984" s="1">
        <v>2.145</v>
      </c>
      <c r="K6984" s="4">
        <v>110788636.17</v>
      </c>
      <c r="L6984" s="5">
        <v>4525001</v>
      </c>
      <c r="M6984" s="6">
        <v>24.483671090000001</v>
      </c>
      <c r="AB6984" s="8" t="s">
        <v>7735</v>
      </c>
    </row>
    <row r="6985" spans="1:28" x14ac:dyDescent="0.35">
      <c r="A6985" t="s">
        <v>4236</v>
      </c>
      <c r="B6985" t="s">
        <v>11374</v>
      </c>
      <c r="C6985" t="s">
        <v>11374</v>
      </c>
      <c r="G6985" s="1">
        <v>2.0127429407751252</v>
      </c>
      <c r="H6985" s="1">
        <v>2.1499000000000001</v>
      </c>
      <c r="K6985" s="4">
        <v>110788636.17</v>
      </c>
      <c r="L6985" s="5">
        <v>4525001</v>
      </c>
      <c r="M6985" s="6">
        <v>24.483671090000001</v>
      </c>
      <c r="AB6985" s="8" t="s">
        <v>7735</v>
      </c>
    </row>
    <row r="6986" spans="1:28" x14ac:dyDescent="0.35">
      <c r="A6986" t="s">
        <v>4236</v>
      </c>
      <c r="B6986" t="s">
        <v>11375</v>
      </c>
      <c r="C6986" t="s">
        <v>11375</v>
      </c>
      <c r="G6986" s="1">
        <v>-2.04030237268333</v>
      </c>
      <c r="H6986" s="1">
        <v>2.1385000000000001</v>
      </c>
      <c r="K6986" s="4">
        <v>110788636.17</v>
      </c>
      <c r="L6986" s="5">
        <v>4525001</v>
      </c>
      <c r="M6986" s="6">
        <v>24.483671090000001</v>
      </c>
      <c r="AB6986" s="8" t="s">
        <v>7735</v>
      </c>
    </row>
    <row r="6987" spans="1:28" x14ac:dyDescent="0.35">
      <c r="A6987" t="s">
        <v>4236</v>
      </c>
      <c r="B6987" t="s">
        <v>11376</v>
      </c>
      <c r="C6987" t="s">
        <v>11376</v>
      </c>
      <c r="G6987" s="1">
        <v>-9.0718987517965324E-2</v>
      </c>
      <c r="H6987" s="1">
        <v>1.9642999999999999</v>
      </c>
      <c r="K6987" s="4">
        <v>110788636.17</v>
      </c>
      <c r="L6987" s="5">
        <v>4525001</v>
      </c>
      <c r="M6987" s="6">
        <v>24.483671090000001</v>
      </c>
      <c r="AB6987" s="8" t="s">
        <v>7735</v>
      </c>
    </row>
    <row r="6988" spans="1:28" x14ac:dyDescent="0.35">
      <c r="A6988" t="s">
        <v>4236</v>
      </c>
      <c r="B6988" t="s">
        <v>11376</v>
      </c>
      <c r="C6988" t="s">
        <v>11376</v>
      </c>
      <c r="G6988" s="1">
        <v>15.91375895873483</v>
      </c>
      <c r="H6988" s="1">
        <v>196.43</v>
      </c>
      <c r="K6988" s="4">
        <v>110788636.17</v>
      </c>
      <c r="L6988" s="5">
        <v>4525001</v>
      </c>
      <c r="M6988" s="6">
        <v>24.483671090000001</v>
      </c>
      <c r="AB6988" s="8" t="s">
        <v>7735</v>
      </c>
    </row>
    <row r="6989" spans="1:28" x14ac:dyDescent="0.35">
      <c r="A6989" t="s">
        <v>4236</v>
      </c>
      <c r="B6989" t="s">
        <v>11377</v>
      </c>
      <c r="C6989" t="s">
        <v>11377</v>
      </c>
      <c r="G6989" s="1">
        <v>-7.4873256327342714</v>
      </c>
      <c r="H6989" s="1">
        <v>14.54</v>
      </c>
      <c r="K6989" s="4">
        <v>110788636.17</v>
      </c>
      <c r="L6989" s="5">
        <v>4525001</v>
      </c>
      <c r="M6989" s="6">
        <v>24.483671090000001</v>
      </c>
      <c r="AB6989" s="8" t="s">
        <v>7735</v>
      </c>
    </row>
    <row r="6990" spans="1:28" x14ac:dyDescent="0.35">
      <c r="A6990" t="s">
        <v>4236</v>
      </c>
      <c r="B6990" t="s">
        <v>11378</v>
      </c>
      <c r="C6990" t="s">
        <v>11378</v>
      </c>
      <c r="G6990" s="1">
        <v>-4.6883255249315603</v>
      </c>
      <c r="H6990" s="1">
        <v>95.424999999999997</v>
      </c>
      <c r="K6990" s="4">
        <v>110788636.17</v>
      </c>
      <c r="L6990" s="5">
        <v>4525001</v>
      </c>
      <c r="M6990" s="6">
        <v>24.483671090000001</v>
      </c>
      <c r="AB6990" s="8" t="s">
        <v>7735</v>
      </c>
    </row>
    <row r="6991" spans="1:28" x14ac:dyDescent="0.35">
      <c r="A6991" t="s">
        <v>4236</v>
      </c>
      <c r="B6991" t="s">
        <v>11378</v>
      </c>
      <c r="C6991" t="s">
        <v>11378</v>
      </c>
      <c r="G6991" s="1">
        <v>-5.2458755229112799E-3</v>
      </c>
      <c r="H6991" s="1">
        <v>111.333527719999</v>
      </c>
      <c r="K6991" s="4">
        <v>110788636.17</v>
      </c>
      <c r="L6991" s="5">
        <v>4525001</v>
      </c>
      <c r="M6991" s="6">
        <v>24.483671090000001</v>
      </c>
      <c r="AB6991" s="8" t="s">
        <v>7735</v>
      </c>
    </row>
    <row r="6992" spans="1:28" x14ac:dyDescent="0.35">
      <c r="A6992" t="s">
        <v>4236</v>
      </c>
      <c r="B6992" t="s">
        <v>11379</v>
      </c>
      <c r="C6992" t="s">
        <v>11379</v>
      </c>
      <c r="G6992" s="1">
        <v>-5642.0907749309999</v>
      </c>
      <c r="K6992" s="4">
        <v>110788636.17</v>
      </c>
      <c r="L6992" s="5">
        <v>4525001</v>
      </c>
      <c r="M6992" s="6">
        <v>24.483671090000001</v>
      </c>
      <c r="AB6992" s="8" t="s">
        <v>7735</v>
      </c>
    </row>
    <row r="6993" spans="1:33" x14ac:dyDescent="0.35">
      <c r="A6993" t="s">
        <v>4236</v>
      </c>
      <c r="B6993" t="s">
        <v>11380</v>
      </c>
      <c r="C6993" t="s">
        <v>11380</v>
      </c>
      <c r="G6993" s="1">
        <v>96.136933564749995</v>
      </c>
      <c r="K6993" s="4">
        <v>110788636.17</v>
      </c>
      <c r="L6993" s="5">
        <v>4525001</v>
      </c>
      <c r="M6993" s="6">
        <v>24.483671090000001</v>
      </c>
      <c r="AB6993" s="8" t="s">
        <v>7735</v>
      </c>
    </row>
    <row r="6994" spans="1:33" x14ac:dyDescent="0.35">
      <c r="A6994" t="s">
        <v>4236</v>
      </c>
      <c r="B6994" t="s">
        <v>11381</v>
      </c>
      <c r="C6994" t="s">
        <v>11381</v>
      </c>
      <c r="G6994" s="1">
        <v>2.8462533106281001</v>
      </c>
      <c r="H6994" s="1">
        <v>8284</v>
      </c>
      <c r="K6994" s="4">
        <v>110788636.17</v>
      </c>
      <c r="L6994" s="5">
        <v>4525001</v>
      </c>
      <c r="M6994" s="6">
        <v>24.483671090000001</v>
      </c>
      <c r="AB6994" s="8" t="s">
        <v>7735</v>
      </c>
    </row>
    <row r="6995" spans="1:33" x14ac:dyDescent="0.35">
      <c r="A6995" t="s">
        <v>4236</v>
      </c>
      <c r="B6995" t="s">
        <v>11382</v>
      </c>
      <c r="C6995" t="s">
        <v>11382</v>
      </c>
      <c r="G6995" s="1">
        <v>-1.8361163048059001E-2</v>
      </c>
      <c r="H6995" s="1">
        <v>105.283540989999</v>
      </c>
      <c r="K6995" s="4">
        <v>110788636.17</v>
      </c>
      <c r="L6995" s="5">
        <v>4525001</v>
      </c>
      <c r="M6995" s="6">
        <v>24.483671090000001</v>
      </c>
      <c r="AB6995" s="8" t="s">
        <v>7735</v>
      </c>
    </row>
    <row r="6996" spans="1:33" x14ac:dyDescent="0.35">
      <c r="A6996" t="s">
        <v>4236</v>
      </c>
      <c r="B6996" t="s">
        <v>11383</v>
      </c>
      <c r="C6996" t="s">
        <v>11383</v>
      </c>
      <c r="G6996" s="1">
        <v>0.63104650063233325</v>
      </c>
      <c r="H6996" s="1">
        <v>8040.5</v>
      </c>
      <c r="K6996" s="4">
        <v>110788636.17</v>
      </c>
      <c r="L6996" s="5">
        <v>4525001</v>
      </c>
      <c r="M6996" s="6">
        <v>24.483671090000001</v>
      </c>
      <c r="AB6996" s="8" t="s">
        <v>7735</v>
      </c>
    </row>
    <row r="6997" spans="1:33" x14ac:dyDescent="0.35">
      <c r="A6997" t="s">
        <v>4236</v>
      </c>
      <c r="B6997" t="s">
        <v>11383</v>
      </c>
      <c r="C6997" t="s">
        <v>11383</v>
      </c>
      <c r="G6997" s="1">
        <v>1.84974602405129</v>
      </c>
      <c r="H6997" s="1">
        <v>8040.5</v>
      </c>
      <c r="K6997" s="4">
        <v>110788636.17</v>
      </c>
      <c r="L6997" s="5">
        <v>4525001</v>
      </c>
      <c r="M6997" s="6">
        <v>24.483671090000001</v>
      </c>
      <c r="AB6997" s="8" t="s">
        <v>7735</v>
      </c>
    </row>
    <row r="6998" spans="1:33" x14ac:dyDescent="0.35">
      <c r="A6998" t="s">
        <v>4236</v>
      </c>
      <c r="B6998" t="s">
        <v>11384</v>
      </c>
      <c r="G6998" s="1">
        <v>449655.4924893431</v>
      </c>
      <c r="K6998" s="4">
        <v>110788636.17</v>
      </c>
      <c r="L6998" s="5">
        <v>4525001</v>
      </c>
      <c r="M6998" s="6">
        <v>24.483671090000001</v>
      </c>
      <c r="AB6998" s="8" t="s">
        <v>7735</v>
      </c>
    </row>
    <row r="6999" spans="1:33" x14ac:dyDescent="0.35">
      <c r="A6999" t="s">
        <v>4236</v>
      </c>
      <c r="B6999" t="s">
        <v>11385</v>
      </c>
      <c r="C6999" t="s">
        <v>11385</v>
      </c>
      <c r="G6999" s="1">
        <v>11329008.468249699</v>
      </c>
      <c r="H6999" s="1">
        <v>5.5162674727772198E-2</v>
      </c>
      <c r="K6999" s="4">
        <v>110788636.17</v>
      </c>
      <c r="L6999" s="5">
        <v>4525001</v>
      </c>
      <c r="M6999" s="6">
        <v>24.483671090000001</v>
      </c>
      <c r="AB6999" s="8" t="s">
        <v>7735</v>
      </c>
    </row>
    <row r="7000" spans="1:33" x14ac:dyDescent="0.35">
      <c r="A7000" t="s">
        <v>4236</v>
      </c>
      <c r="B7000" t="s">
        <v>1782</v>
      </c>
      <c r="C7000" t="s">
        <v>1782</v>
      </c>
      <c r="D7000" t="s">
        <v>1783</v>
      </c>
      <c r="E7000" t="s">
        <v>1784</v>
      </c>
      <c r="F7000" t="s">
        <v>1785</v>
      </c>
      <c r="G7000" s="1">
        <v>3500000</v>
      </c>
      <c r="H7000" s="1">
        <v>99.937811999999994</v>
      </c>
      <c r="I7000" s="2">
        <v>3497823.42</v>
      </c>
      <c r="J7000" s="3">
        <v>3.1572040000000003E-2</v>
      </c>
      <c r="K7000" s="4">
        <v>110788636.17</v>
      </c>
      <c r="L7000" s="5">
        <v>4525001</v>
      </c>
      <c r="M7000" s="6">
        <v>24.483671090000001</v>
      </c>
      <c r="N7000" s="7" t="str">
        <f>IF(ISNUMBER(_xll.BDP($C7000, "DELTA_MID")),_xll.BDP($C7000, "DELTA_MID")," ")</f>
        <v xml:space="preserve"> </v>
      </c>
      <c r="O7000" s="7" t="str">
        <f>IF(ISNUMBER(N7000),_xll.BDP($C7000, "OPT_UNDL_TICKER"),"")</f>
        <v/>
      </c>
      <c r="P7000" s="8" t="str">
        <f>IF(ISNUMBER(N7000),_xll.BDP($C7000, "OPT_UNDL_PX")," ")</f>
        <v xml:space="preserve"> </v>
      </c>
      <c r="Q7000" s="7" t="str">
        <f>IF(ISNUMBER(N7000),+G7000*_xll.BDP($C7000, "PX_POS_MULT_FACTOR")*P7000/K7000," ")</f>
        <v xml:space="preserve"> </v>
      </c>
      <c r="R7000" s="8">
        <f>IF(OR($A7000="TUA",$A7000="TYA"),"",IF(ISNUMBER(_xll.BDP($C7000,"DUR_ADJ_OAS_MID")),_xll.BDP($C7000,"DUR_ADJ_OAS_MID"),IF(ISNUMBER(_xll.BDP($E7000&amp;" ISIN","DUR_ADJ_OAS_MID")),_xll.BDP($E7000&amp;" ISIN","DUR_ADJ_OAS_MID")," ")))</f>
        <v>1.3382830473106924E-2</v>
      </c>
      <c r="S7000" s="7">
        <f ca="1">IF(AND(A2910="SVOL",C2910="Cash"),                                     SUM(INDIRECT(ADDRESS(ROW()-(COUNTIF(A:A,"SVOL")),COLUMN())):INDIRECT(ADDRESS(ROW()-1,COLUMN()))),                                    IF(AND(A7000="TYA",C7000="Cash"), SUM(INDIRECT(ADDRESS(ROW()-(COUNTIF(A:A,"TYA")-1),COLUMN())):INDIRECT(ADDRESS(ROW()-1,COLUMN()))),                                    IF(AND(A7000="SVOL",ISNUMBER(FIND(" Govt",C7000))),"", IF(AND(A7000="SVOL",ISNUMBER(FIND(" Index",C7000))),J7000,                                    IF(ISNUMBER(N7000),Q7000*N7000,IF(ISNUMBER(R7000),J7000*R7000," "))))))</f>
        <v>4.2252325901015074E-4</v>
      </c>
      <c r="T7000" t="s">
        <v>1785</v>
      </c>
      <c r="U7000" t="s">
        <v>100</v>
      </c>
      <c r="AG7000" s="17">
        <v>-3.9999999999999998E-6</v>
      </c>
    </row>
    <row r="7001" spans="1:33" x14ac:dyDescent="0.35">
      <c r="A7001" t="s">
        <v>4236</v>
      </c>
      <c r="B7001" t="s">
        <v>101</v>
      </c>
      <c r="C7001" t="s">
        <v>101</v>
      </c>
      <c r="D7001" t="s">
        <v>102</v>
      </c>
      <c r="E7001" t="s">
        <v>103</v>
      </c>
      <c r="F7001" t="s">
        <v>104</v>
      </c>
      <c r="G7001" s="1">
        <v>41400000</v>
      </c>
      <c r="H7001" s="1">
        <v>99.589332999999996</v>
      </c>
      <c r="I7001" s="2">
        <v>41229983.859999999</v>
      </c>
      <c r="J7001" s="3">
        <v>0.37214994000000001</v>
      </c>
      <c r="K7001" s="4">
        <v>110788636.17</v>
      </c>
      <c r="L7001" s="5">
        <v>4525001</v>
      </c>
      <c r="M7001" s="6">
        <v>24.483671090000001</v>
      </c>
      <c r="N7001" s="7" t="str">
        <f>IF(ISNUMBER(_xll.BDP($C7001, "DELTA_MID")),_xll.BDP($C7001, "DELTA_MID")," ")</f>
        <v xml:space="preserve"> </v>
      </c>
      <c r="O7001" s="7" t="str">
        <f>IF(ISNUMBER(N7001),_xll.BDP($C7001, "OPT_UNDL_TICKER"),"")</f>
        <v/>
      </c>
      <c r="P7001" s="8" t="str">
        <f>IF(ISNUMBER(N7001),_xll.BDP($C7001, "OPT_UNDL_PX")," ")</f>
        <v xml:space="preserve"> </v>
      </c>
      <c r="Q7001" s="7" t="str">
        <f>IF(ISNUMBER(N7001),+G7001*_xll.BDP($C7001, "PX_POS_MULT_FACTOR")*P7001/K7001," ")</f>
        <v xml:space="preserve"> </v>
      </c>
      <c r="R7001" s="8">
        <f>IF(OR($A7001="TUA",$A7001="TYA"),"",IF(ISNUMBER(_xll.BDP($C7001,"DUR_ADJ_OAS_MID")),_xll.BDP($C7001,"DUR_ADJ_OAS_MID"),IF(ISNUMBER(_xll.BDP($E7001&amp;" ISIN","DUR_ADJ_OAS_MID")),_xll.BDP($E7001&amp;" ISIN","DUR_ADJ_OAS_MID")," ")))</f>
        <v>8.8314766712248749E-2</v>
      </c>
      <c r="S7001" s="7">
        <f ca="1">IF(AND(A7000="SVOL",C7000="Cash"),                                     SUM(INDIRECT(ADDRESS(ROW()-(COUNTIF(A:A,"SVOL")),COLUMN())):INDIRECT(ADDRESS(ROW()-1,COLUMN()))),                                    IF(AND(A7001="TYA",C7001="Cash"), SUM(INDIRECT(ADDRESS(ROW()-(COUNTIF(A:A,"TYA")-1),COLUMN())):INDIRECT(ADDRESS(ROW()-1,COLUMN()))),                                    IF(AND(A7001="SVOL",ISNUMBER(FIND(" Govt",C7001))),"", IF(AND(A7001="SVOL",ISNUMBER(FIND(" Index",C7001))),J7001,                                    IF(ISNUMBER(N7001),Q7001*N7001,IF(ISNUMBER(R7001),J7001*R7001," "))))))</f>
        <v>3.2866335133077372E-2</v>
      </c>
      <c r="T7001" t="s">
        <v>104</v>
      </c>
      <c r="U7001" t="s">
        <v>100</v>
      </c>
      <c r="AG7001" s="17">
        <v>-3.9999999999999998E-6</v>
      </c>
    </row>
    <row r="7002" spans="1:33" x14ac:dyDescent="0.35">
      <c r="A7002" t="s">
        <v>4236</v>
      </c>
      <c r="B7002" t="s">
        <v>1144</v>
      </c>
      <c r="C7002" t="s">
        <v>1144</v>
      </c>
      <c r="D7002" t="s">
        <v>1145</v>
      </c>
      <c r="E7002" t="s">
        <v>1146</v>
      </c>
      <c r="F7002" t="s">
        <v>1147</v>
      </c>
      <c r="G7002" s="1">
        <v>65140000</v>
      </c>
      <c r="H7002" s="1">
        <v>99.251605999999995</v>
      </c>
      <c r="I7002" s="2">
        <v>64652496.150000013</v>
      </c>
      <c r="J7002" s="3">
        <v>0.58356613000000002</v>
      </c>
      <c r="K7002" s="4">
        <v>110788636.17</v>
      </c>
      <c r="L7002" s="5">
        <v>4525001</v>
      </c>
      <c r="M7002" s="6">
        <v>24.483671090000001</v>
      </c>
      <c r="N7002" s="7" t="str">
        <f>IF(ISNUMBER(_xll.BDP($C7002, "DELTA_MID")),_xll.BDP($C7002, "DELTA_MID")," ")</f>
        <v xml:space="preserve"> </v>
      </c>
      <c r="O7002" s="7" t="str">
        <f>IF(ISNUMBER(N7002),_xll.BDP($C7002, "OPT_UNDL_TICKER"),"")</f>
        <v/>
      </c>
      <c r="P7002" s="8" t="str">
        <f>IF(ISNUMBER(N7002),_xll.BDP($C7002, "OPT_UNDL_PX")," ")</f>
        <v xml:space="preserve"> </v>
      </c>
      <c r="Q7002" s="7" t="str">
        <f>IF(ISNUMBER(N7002),+G7002*_xll.BDP($C7002, "PX_POS_MULT_FACTOR")*P7002/K7002," ")</f>
        <v xml:space="preserve"> </v>
      </c>
      <c r="R7002" s="8">
        <f>IF(OR($A7002="TUA",$A7002="TYA"),"",IF(ISNUMBER(_xll.BDP($C7002,"DUR_ADJ_OAS_MID")),_xll.BDP($C7002,"DUR_ADJ_OAS_MID"),IF(ISNUMBER(_xll.BDP($E7002&amp;" ISIN","DUR_ADJ_OAS_MID")),_xll.BDP($E7002&amp;" ISIN","DUR_ADJ_OAS_MID")," ")))</f>
        <v>0.16329206549220623</v>
      </c>
      <c r="S7002" s="7">
        <f ca="1">IF(AND(A7001="SVOL",C7001="Cash"),                                     SUM(INDIRECT(ADDRESS(ROW()-(COUNTIF(A:A,"SVOL")),COLUMN())):INDIRECT(ADDRESS(ROW()-1,COLUMN()))),                                    IF(AND(A7002="TYA",C7002="Cash"), SUM(INDIRECT(ADDRESS(ROW()-(COUNTIF(A:A,"TYA")-1),COLUMN())):INDIRECT(ADDRESS(ROW()-1,COLUMN()))),                                    IF(AND(A7002="SVOL",ISNUMBER(FIND(" Govt",C7002))),"", IF(AND(A7002="SVOL",ISNUMBER(FIND(" Index",C7002))),J7002,                                    IF(ISNUMBER(N7002),Q7002*N7002,IF(ISNUMBER(R7002),J7002*R7002," "))))))</f>
        <v>9.5291718718993335E-2</v>
      </c>
      <c r="T7002" t="s">
        <v>1147</v>
      </c>
      <c r="U7002" t="s">
        <v>100</v>
      </c>
      <c r="AG7002" s="17">
        <v>-3.9999999999999998E-6</v>
      </c>
    </row>
    <row r="7003" spans="1:33" x14ac:dyDescent="0.35">
      <c r="A7003" t="s">
        <v>4236</v>
      </c>
      <c r="B7003" t="s">
        <v>105</v>
      </c>
      <c r="C7003" t="s">
        <v>105</v>
      </c>
      <c r="G7003" s="1">
        <v>464891.12</v>
      </c>
      <c r="H7003" s="1">
        <v>1</v>
      </c>
      <c r="I7003" s="2">
        <v>464891.12</v>
      </c>
      <c r="J7003" s="3">
        <v>4.1961999999999998E-3</v>
      </c>
      <c r="K7003" s="4">
        <v>110788636.17</v>
      </c>
      <c r="L7003" s="5">
        <v>4525001</v>
      </c>
      <c r="M7003" s="6">
        <v>24.483671090000001</v>
      </c>
      <c r="N7003" s="7" t="str">
        <f>IF(ISNUMBER(_xll.BDP($C7003, "DELTA_MID")),_xll.BDP($C7003, "DELTA_MID")," ")</f>
        <v xml:space="preserve"> </v>
      </c>
      <c r="O7003" s="7" t="str">
        <f>IF(ISNUMBER(N7003),_xll.BDP($C7003, "OPT_UNDL_TICKER"),"")</f>
        <v/>
      </c>
      <c r="P7003" s="8" t="str">
        <f>IF(ISNUMBER(N7003),_xll.BDP($C7003, "OPT_UNDL_PX")," ")</f>
        <v xml:space="preserve"> </v>
      </c>
      <c r="Q7003" s="7" t="str">
        <f>IF(ISNUMBER(N7003),+G7003*_xll.BDP($C7003, "PX_POS_MULT_FACTOR")*P7003/K7003," ")</f>
        <v xml:space="preserve"> </v>
      </c>
      <c r="R7003" s="8" t="str">
        <f>IF(OR($A7003="TUA",$A7003="TYA"),"",IF(ISNUMBER(_xll.BDP($C7003,"DUR_ADJ_OAS_MID")),_xll.BDP($C7003,"DUR_ADJ_OAS_MID"),IF(ISNUMBER(_xll.BDP($E7003&amp;" ISIN","DUR_ADJ_OAS_MID")),_xll.BDP($E7003&amp;" ISIN","DUR_ADJ_OAS_MID")," ")))</f>
        <v xml:space="preserve"> </v>
      </c>
      <c r="S7003" s="7" t="str">
        <f ca="1">IF(AND(A7002="SVOL",C7002="Cash"),                                     SUM(INDIRECT(ADDRESS(ROW()-(COUNTIF(A:A,"SVOL")),COLUMN())):INDIRECT(ADDRESS(ROW()-1,COLUMN()))),                                    IF(AND(A7003="TYA",C7003="Cash"), SUM(INDIRECT(ADDRESS(ROW()-(COUNTIF(A:A,"TYA")-1),COLUMN())):INDIRECT(ADDRESS(ROW()-1,COLUMN()))),                                    IF(AND(A7003="SVOL",ISNUMBER(FIND(" Govt",C7003))),"", IF(AND(A7003="SVOL",ISNUMBER(FIND(" Index",C7003))),J7003,                                    IF(ISNUMBER(N7003),Q7003*N7003,IF(ISNUMBER(R7003),J7003*R7003," "))))))</f>
        <v xml:space="preserve"> </v>
      </c>
      <c r="T7003" t="s">
        <v>105</v>
      </c>
      <c r="U7003" t="s">
        <v>105</v>
      </c>
      <c r="AG7003" s="17">
        <v>-3.9999999999999998E-6</v>
      </c>
    </row>
    <row r="7004" spans="1:33" x14ac:dyDescent="0.35">
      <c r="N7004" s="7" t="str">
        <f>IF(ISNUMBER(_xll.BDP($C7004, "DELTA_MID")),_xll.BDP($C7004, "DELTA_MID")," ")</f>
        <v xml:space="preserve"> </v>
      </c>
      <c r="O7004" s="7" t="str">
        <f>IF(ISNUMBER(N7004),_xll.BDP($C7004, "OPT_UNDL_TICKER"),"")</f>
        <v/>
      </c>
      <c r="P7004" s="8" t="str">
        <f>IF(ISNUMBER(N7004),_xll.BDP($C7004, "OPT_UNDL_PX")," ")</f>
        <v xml:space="preserve"> </v>
      </c>
      <c r="Q7004" s="7" t="str">
        <f>IF(ISNUMBER(N7004),+G7004*_xll.BDP($C7004, "PX_POS_MULT_FACTOR")*P7004/K7004," ")</f>
        <v xml:space="preserve"> </v>
      </c>
      <c r="R7004" s="8" t="str">
        <f>IF(OR($A7004="TUA",$A7004="TYA"),"",IF(ISNUMBER(_xll.BDP($C7004,"DUR_ADJ_OAS_MID")),_xll.BDP($C7004,"DUR_ADJ_OAS_MID"),IF(ISNUMBER(_xll.BDP($E7004&amp;" ISIN","DUR_ADJ_OAS_MID")),_xll.BDP($E7004&amp;" ISIN","DUR_ADJ_OAS_MID")," ")))</f>
        <v xml:space="preserve"> </v>
      </c>
      <c r="S7004" s="7" t="str">
        <f ca="1">IF(AND(A7003="SVOL",C7003="Cash"),                                     SUM(INDIRECT(ADDRESS(ROW()-(COUNTIF(A:A,"SVOL")),COLUMN())):INDIRECT(ADDRESS(ROW()-1,COLUMN()))),                                    IF(AND(A7004="TYA",C7004="Cash"), SUM(INDIRECT(ADDRESS(ROW()-(COUNTIF(A:A,"TYA")-1),COLUMN())):INDIRECT(ADDRESS(ROW()-1,COLUMN()))),                                    IF(AND(A7004="SVOL",ISNUMBER(FIND(" Govt",C7004))),"", IF(AND(A7004="SVOL",ISNUMBER(FIND(" Index",C7004))),J7004,                                    IF(ISNUMBER(N7004),Q7004*N7004,IF(ISNUMBER(R7004),J7004*R7004," "))))))</f>
        <v xml:space="preserve"> </v>
      </c>
      <c r="AG7004" s="17" t="s">
        <v>6737</v>
      </c>
    </row>
    <row r="7005" spans="1:33" x14ac:dyDescent="0.35">
      <c r="A7005" t="s">
        <v>6302</v>
      </c>
      <c r="B7005" t="s">
        <v>6303</v>
      </c>
      <c r="C7005" t="s">
        <v>6304</v>
      </c>
      <c r="D7005" t="s">
        <v>6305</v>
      </c>
      <c r="E7005" t="s">
        <v>6306</v>
      </c>
      <c r="F7005" t="s">
        <v>6307</v>
      </c>
      <c r="G7005" s="1">
        <v>314264</v>
      </c>
      <c r="H7005" s="1">
        <v>7.97</v>
      </c>
      <c r="I7005" s="2">
        <v>2504684.08</v>
      </c>
      <c r="J7005" s="3">
        <v>6.5363930000000001E-2</v>
      </c>
      <c r="K7005" s="4">
        <v>38319054.340000004</v>
      </c>
      <c r="L7005" s="5">
        <v>975001</v>
      </c>
      <c r="M7005" s="6">
        <v>39.301553890000001</v>
      </c>
      <c r="N7005" s="7" t="str">
        <f>IF(ISNUMBER(_xll.BDP($C7005, "DELTA_MID")),_xll.BDP($C7005, "DELTA_MID")," ")</f>
        <v xml:space="preserve"> </v>
      </c>
      <c r="O7005" s="7" t="str">
        <f>IF(ISNUMBER(N7005),_xll.BDP($C7005, "OPT_UNDL_TICKER"),"")</f>
        <v/>
      </c>
      <c r="P7005" s="8" t="str">
        <f>IF(ISNUMBER(N7005),_xll.BDP($C7005, "OPT_UNDL_PX")," ")</f>
        <v xml:space="preserve"> </v>
      </c>
      <c r="Q7005" s="7" t="str">
        <f>IF(ISNUMBER(N7005),+G7005*_xll.BDP($C7005, "PX_POS_MULT_FACTOR")*P7005/K7005," ")</f>
        <v xml:space="preserve"> </v>
      </c>
      <c r="R7005" s="8" t="str">
        <f>IF(OR($A7005="TUA",$A7005="TYA"),"",IF(ISNUMBER(_xll.BDP($C7005,"DUR_ADJ_OAS_MID")),_xll.BDP($C7005,"DUR_ADJ_OAS_MID"),IF(ISNUMBER(_xll.BDP($E7005&amp;" ISIN","DUR_ADJ_OAS_MID")),_xll.BDP($E7005&amp;" ISIN","DUR_ADJ_OAS_MID")," ")))</f>
        <v xml:space="preserve"> </v>
      </c>
      <c r="S7005" s="7" t="str">
        <f ca="1">IF(AND(A7004="SVOL",C7004="Cash"),                                     SUM(INDIRECT(ADDRESS(ROW()-(COUNTIF(A:A,"SVOL")),COLUMN())):INDIRECT(ADDRESS(ROW()-1,COLUMN()))),                                    IF(AND(A7005="TYA",C7005="Cash"), SUM(INDIRECT(ADDRESS(ROW()-(COUNTIF(A:A,"TYA")-1),COLUMN())):INDIRECT(ADDRESS(ROW()-1,COLUMN()))),                                    IF(AND(A7005="SVOL",ISNUMBER(FIND(" Govt",C7005))),"", IF(AND(A7005="SVOL",ISNUMBER(FIND(" Index",C7005))),J7005,                                    IF(ISNUMBER(N7005),Q7005*N7005,IF(ISNUMBER(R7005),J7005*R7005," "))))))</f>
        <v xml:space="preserve"> </v>
      </c>
      <c r="T7005" t="s">
        <v>6307</v>
      </c>
      <c r="U7005" t="s">
        <v>41</v>
      </c>
      <c r="AG7005" s="17">
        <v>0</v>
      </c>
    </row>
    <row r="7006" spans="1:33" x14ac:dyDescent="0.35">
      <c r="A7006" t="s">
        <v>6302</v>
      </c>
      <c r="B7006" t="s">
        <v>6308</v>
      </c>
      <c r="C7006" t="s">
        <v>6309</v>
      </c>
      <c r="D7006" t="s">
        <v>6310</v>
      </c>
      <c r="E7006" t="s">
        <v>6311</v>
      </c>
      <c r="F7006" t="s">
        <v>6312</v>
      </c>
      <c r="G7006" s="1">
        <v>32355</v>
      </c>
      <c r="H7006" s="1">
        <v>71.31</v>
      </c>
      <c r="I7006" s="2">
        <v>2307235.0499999998</v>
      </c>
      <c r="J7006" s="3">
        <v>6.0211170000000001E-2</v>
      </c>
      <c r="K7006" s="4">
        <v>38319054.340000004</v>
      </c>
      <c r="L7006" s="5">
        <v>975001</v>
      </c>
      <c r="M7006" s="6">
        <v>39.301553890000001</v>
      </c>
      <c r="N7006" s="7" t="str">
        <f>IF(ISNUMBER(_xll.BDP($C7006, "DELTA_MID")),_xll.BDP($C7006, "DELTA_MID")," ")</f>
        <v xml:space="preserve"> </v>
      </c>
      <c r="O7006" s="7" t="str">
        <f>IF(ISNUMBER(N7006),_xll.BDP($C7006, "OPT_UNDL_TICKER"),"")</f>
        <v/>
      </c>
      <c r="P7006" s="8" t="str">
        <f>IF(ISNUMBER(N7006),_xll.BDP($C7006, "OPT_UNDL_PX")," ")</f>
        <v xml:space="preserve"> </v>
      </c>
      <c r="Q7006" s="7" t="str">
        <f>IF(ISNUMBER(N7006),+G7006*_xll.BDP($C7006, "PX_POS_MULT_FACTOR")*P7006/K7006," ")</f>
        <v xml:space="preserve"> </v>
      </c>
      <c r="R7006" s="8" t="str">
        <f>IF(OR($A7006="TUA",$A7006="TYA"),"",IF(ISNUMBER(_xll.BDP($C7006,"DUR_ADJ_OAS_MID")),_xll.BDP($C7006,"DUR_ADJ_OAS_MID"),IF(ISNUMBER(_xll.BDP($E7006&amp;" ISIN","DUR_ADJ_OAS_MID")),_xll.BDP($E7006&amp;" ISIN","DUR_ADJ_OAS_MID")," ")))</f>
        <v xml:space="preserve"> </v>
      </c>
      <c r="S7006" s="7" t="str">
        <f ca="1">IF(AND(A7005="SVOL",C7005="Cash"),                                     SUM(INDIRECT(ADDRESS(ROW()-(COUNTIF(A:A,"SVOL")),COLUMN())):INDIRECT(ADDRESS(ROW()-1,COLUMN()))),                                    IF(AND(A7006="TYA",C7006="Cash"), SUM(INDIRECT(ADDRESS(ROW()-(COUNTIF(A:A,"TYA")-1),COLUMN())):INDIRECT(ADDRESS(ROW()-1,COLUMN()))),                                    IF(AND(A7006="SVOL",ISNUMBER(FIND(" Govt",C7006))),"", IF(AND(A7006="SVOL",ISNUMBER(FIND(" Index",C7006))),J7006,                                    IF(ISNUMBER(N7006),Q7006*N7006,IF(ISNUMBER(R7006),J7006*R7006," "))))))</f>
        <v xml:space="preserve"> </v>
      </c>
      <c r="T7006" t="s">
        <v>6312</v>
      </c>
      <c r="U7006" t="s">
        <v>41</v>
      </c>
      <c r="AG7006" s="17">
        <v>0</v>
      </c>
    </row>
    <row r="7007" spans="1:33" x14ac:dyDescent="0.35">
      <c r="A7007" t="s">
        <v>6302</v>
      </c>
      <c r="B7007" t="s">
        <v>4364</v>
      </c>
      <c r="C7007" t="s">
        <v>4365</v>
      </c>
      <c r="D7007" t="s">
        <v>4366</v>
      </c>
      <c r="E7007" t="s">
        <v>4367</v>
      </c>
      <c r="F7007" t="s">
        <v>4368</v>
      </c>
      <c r="G7007" s="1">
        <v>54264</v>
      </c>
      <c r="H7007" s="1">
        <v>600.20000000000005</v>
      </c>
      <c r="I7007" s="2">
        <v>32569252.800000001</v>
      </c>
      <c r="J7007" s="3">
        <v>0.84994928000000003</v>
      </c>
      <c r="K7007" s="4">
        <v>38319054.340000004</v>
      </c>
      <c r="L7007" s="5">
        <v>975001</v>
      </c>
      <c r="M7007" s="6">
        <v>39.301553890000001</v>
      </c>
      <c r="N7007" s="7" t="str">
        <f>IF(ISNUMBER(_xll.BDP($C7007, "DELTA_MID")),_xll.BDP($C7007, "DELTA_MID")," ")</f>
        <v xml:space="preserve"> </v>
      </c>
      <c r="O7007" s="7" t="str">
        <f>IF(ISNUMBER(N7007),_xll.BDP($C7007, "OPT_UNDL_TICKER"),"")</f>
        <v/>
      </c>
      <c r="P7007" s="8" t="str">
        <f>IF(ISNUMBER(N7007),_xll.BDP($C7007, "OPT_UNDL_PX")," ")</f>
        <v xml:space="preserve"> </v>
      </c>
      <c r="Q7007" s="7" t="str">
        <f>IF(ISNUMBER(N7007),+G7007*_xll.BDP($C7007, "PX_POS_MULT_FACTOR")*P7007/K7007," ")</f>
        <v xml:space="preserve"> </v>
      </c>
      <c r="R7007" s="8" t="str">
        <f>IF(OR($A7007="TUA",$A7007="TYA"),"",IF(ISNUMBER(_xll.BDP($C7007,"DUR_ADJ_OAS_MID")),_xll.BDP($C7007,"DUR_ADJ_OAS_MID"),IF(ISNUMBER(_xll.BDP($E7007&amp;" ISIN","DUR_ADJ_OAS_MID")),_xll.BDP($E7007&amp;" ISIN","DUR_ADJ_OAS_MID")," ")))</f>
        <v xml:space="preserve"> </v>
      </c>
      <c r="S7007" s="7" t="str">
        <f ca="1">IF(AND(A7006="SVOL",C7006="Cash"),                                     SUM(INDIRECT(ADDRESS(ROW()-(COUNTIF(A:A,"SVOL")),COLUMN())):INDIRECT(ADDRESS(ROW()-1,COLUMN()))),                                    IF(AND(A7007="TYA",C7007="Cash"), SUM(INDIRECT(ADDRESS(ROW()-(COUNTIF(A:A,"TYA")-1),COLUMN())):INDIRECT(ADDRESS(ROW()-1,COLUMN()))),                                    IF(AND(A7007="SVOL",ISNUMBER(FIND(" Govt",C7007))),"", IF(AND(A7007="SVOL",ISNUMBER(FIND(" Index",C7007))),J7007,                                    IF(ISNUMBER(N7007),Q7007*N7007,IF(ISNUMBER(R7007),J7007*R7007," "))))))</f>
        <v xml:space="preserve"> </v>
      </c>
      <c r="T7007" t="s">
        <v>4368</v>
      </c>
      <c r="U7007" t="s">
        <v>41</v>
      </c>
      <c r="AG7007" s="17">
        <v>0</v>
      </c>
    </row>
    <row r="7008" spans="1:33" x14ac:dyDescent="0.35">
      <c r="A7008" t="s">
        <v>6302</v>
      </c>
      <c r="B7008" t="s">
        <v>6313</v>
      </c>
      <c r="C7008" t="s">
        <v>6314</v>
      </c>
      <c r="F7008" t="s">
        <v>6313</v>
      </c>
      <c r="G7008" s="1">
        <v>14</v>
      </c>
      <c r="H7008" s="1">
        <v>6016</v>
      </c>
      <c r="I7008" s="2">
        <v>4211200</v>
      </c>
      <c r="J7008" s="3">
        <v>0.10989833</v>
      </c>
      <c r="K7008" s="4">
        <v>38319054.340000004</v>
      </c>
      <c r="L7008" s="5">
        <v>975001</v>
      </c>
      <c r="M7008" s="6">
        <v>39.301553890000001</v>
      </c>
      <c r="N7008" s="7" t="str">
        <f>IF(ISNUMBER(_xll.BDP($C7008, "DELTA_MID")),_xll.BDP($C7008, "DELTA_MID")," ")</f>
        <v xml:space="preserve"> </v>
      </c>
      <c r="O7008" s="7" t="str">
        <f>IF(ISNUMBER(N7008),_xll.BDP($C7008, "OPT_UNDL_TICKER"),"")</f>
        <v/>
      </c>
      <c r="P7008" s="8" t="str">
        <f>IF(ISNUMBER(N7008),_xll.BDP($C7008, "OPT_UNDL_PX")," ")</f>
        <v xml:space="preserve"> </v>
      </c>
      <c r="Q7008" s="7" t="str">
        <f>IF(ISNUMBER(N7008),+G7008*_xll.BDP($C7008, "PX_POS_MULT_FACTOR")*P7008/K7008," ")</f>
        <v xml:space="preserve"> </v>
      </c>
      <c r="R7008" s="8" t="str">
        <f>IF(OR($A7008="TUA",$A7008="TYA"),"",IF(ISNUMBER(_xll.BDP($C7008,"DUR_ADJ_OAS_MID")),_xll.BDP($C7008,"DUR_ADJ_OAS_MID"),IF(ISNUMBER(_xll.BDP($E7008&amp;" ISIN","DUR_ADJ_OAS_MID")),_xll.BDP($E7008&amp;" ISIN","DUR_ADJ_OAS_MID")," ")))</f>
        <v xml:space="preserve"> </v>
      </c>
      <c r="S7008" s="7" t="str">
        <f ca="1">IF(AND(A7007="SVOL",C7007="Cash"),                                     SUM(INDIRECT(ADDRESS(ROW()-(COUNTIF(A:A,"SVOL")),COLUMN())):INDIRECT(ADDRESS(ROW()-1,COLUMN()))),                                    IF(AND(A7008="TYA",C7008="Cash"), SUM(INDIRECT(ADDRESS(ROW()-(COUNTIF(A:A,"TYA")-1),COLUMN())):INDIRECT(ADDRESS(ROW()-1,COLUMN()))),                                    IF(AND(A7008="SVOL",ISNUMBER(FIND(" Govt",C7008))),"", IF(AND(A7008="SVOL",ISNUMBER(FIND(" Index",C7008))),J7008,                                    IF(ISNUMBER(N7008),Q7008*N7008,IF(ISNUMBER(R7008),J7008*R7008," "))))))</f>
        <v xml:space="preserve"> </v>
      </c>
      <c r="T7008" t="s">
        <v>6315</v>
      </c>
      <c r="U7008" t="s">
        <v>1249</v>
      </c>
      <c r="AG7008" s="17">
        <v>0</v>
      </c>
    </row>
    <row r="7009" spans="1:33" x14ac:dyDescent="0.35">
      <c r="A7009" t="s">
        <v>6302</v>
      </c>
      <c r="B7009" t="s">
        <v>1144</v>
      </c>
      <c r="C7009" t="s">
        <v>1144</v>
      </c>
      <c r="D7009" t="s">
        <v>1145</v>
      </c>
      <c r="E7009" t="s">
        <v>1146</v>
      </c>
      <c r="F7009" t="s">
        <v>1147</v>
      </c>
      <c r="G7009" s="1">
        <v>850000</v>
      </c>
      <c r="H7009" s="1">
        <v>99.251605999999995</v>
      </c>
      <c r="I7009" s="2">
        <v>843638.65</v>
      </c>
      <c r="J7009" s="3">
        <v>2.2016170000000002E-2</v>
      </c>
      <c r="K7009" s="4">
        <v>38319054.340000004</v>
      </c>
      <c r="L7009" s="5">
        <v>975001</v>
      </c>
      <c r="M7009" s="6">
        <v>39.301553890000001</v>
      </c>
      <c r="N7009" s="7" t="str">
        <f>IF(ISNUMBER(_xll.BDP($C7009, "DELTA_MID")),_xll.BDP($C7009, "DELTA_MID")," ")</f>
        <v xml:space="preserve"> </v>
      </c>
      <c r="O7009" s="7" t="str">
        <f>IF(ISNUMBER(N7009),_xll.BDP($C7009, "OPT_UNDL_TICKER"),"")</f>
        <v/>
      </c>
      <c r="P7009" s="8" t="str">
        <f>IF(ISNUMBER(N7009),_xll.BDP($C7009, "OPT_UNDL_PX")," ")</f>
        <v xml:space="preserve"> </v>
      </c>
      <c r="Q7009" s="7" t="str">
        <f>IF(ISNUMBER(N7009),+G7009*_xll.BDP($C7009, "PX_POS_MULT_FACTOR")*P7009/K7009," ")</f>
        <v xml:space="preserve"> </v>
      </c>
      <c r="R7009" s="8">
        <f>IF(OR($A7009="TUA",$A7009="TYA"),"",IF(ISNUMBER(_xll.BDP($C7009,"DUR_ADJ_OAS_MID")),_xll.BDP($C7009,"DUR_ADJ_OAS_MID"),IF(ISNUMBER(_xll.BDP($E7009&amp;" ISIN","DUR_ADJ_OAS_MID")),_xll.BDP($E7009&amp;" ISIN","DUR_ADJ_OAS_MID")," ")))</f>
        <v>0.16329206549220623</v>
      </c>
      <c r="S7009" s="7">
        <f ca="1">IF(AND(A7008="SVOL",C7008="Cash"),                                     SUM(INDIRECT(ADDRESS(ROW()-(COUNTIF(A:A,"SVOL")),COLUMN())):INDIRECT(ADDRESS(ROW()-1,COLUMN()))),                                    IF(AND(A7009="TYA",C7009="Cash"), SUM(INDIRECT(ADDRESS(ROW()-(COUNTIF(A:A,"TYA")-1),COLUMN())):INDIRECT(ADDRESS(ROW()-1,COLUMN()))),                                    IF(AND(A7009="SVOL",ISNUMBER(FIND(" Govt",C7009))),"", IF(AND(A7009="SVOL",ISNUMBER(FIND(" Index",C7009))),J7009,                                    IF(ISNUMBER(N7009),Q7009*N7009,IF(ISNUMBER(R7009),J7009*R7009," "))))))</f>
        <v>3.5950658735275465E-3</v>
      </c>
      <c r="T7009" t="s">
        <v>1147</v>
      </c>
      <c r="U7009" t="s">
        <v>100</v>
      </c>
      <c r="AG7009" s="17">
        <v>0</v>
      </c>
    </row>
    <row r="7010" spans="1:33" x14ac:dyDescent="0.35">
      <c r="A7010" t="s">
        <v>6302</v>
      </c>
      <c r="B7010" t="s">
        <v>105</v>
      </c>
      <c r="C7010" t="s">
        <v>105</v>
      </c>
      <c r="G7010" s="1">
        <v>94243.76</v>
      </c>
      <c r="H7010" s="1">
        <v>1</v>
      </c>
      <c r="I7010" s="2">
        <v>94243.76</v>
      </c>
      <c r="J7010" s="3">
        <v>2.4594500000000002E-3</v>
      </c>
      <c r="K7010" s="4">
        <v>38319054.340000004</v>
      </c>
      <c r="L7010" s="5">
        <v>975001</v>
      </c>
      <c r="M7010" s="6">
        <v>39.301553890000001</v>
      </c>
      <c r="N7010" s="7" t="str">
        <f>IF(ISNUMBER(_xll.BDP($C7010, "DELTA_MID")),_xll.BDP($C7010, "DELTA_MID")," ")</f>
        <v xml:space="preserve"> </v>
      </c>
      <c r="O7010" s="7" t="str">
        <f>IF(ISNUMBER(N7010),_xll.BDP($C7010, "OPT_UNDL_TICKER"),"")</f>
        <v/>
      </c>
      <c r="P7010" s="8" t="str">
        <f>IF(ISNUMBER(N7010),_xll.BDP($C7010, "OPT_UNDL_PX")," ")</f>
        <v xml:space="preserve"> </v>
      </c>
      <c r="Q7010" s="7" t="str">
        <f>IF(ISNUMBER(N7010),+G7010*_xll.BDP($C7010, "PX_POS_MULT_FACTOR")*P7010/K7010," ")</f>
        <v xml:space="preserve"> </v>
      </c>
      <c r="R7010" s="8" t="str">
        <f>IF(OR($A7010="TUA",$A7010="TYA"),"",IF(ISNUMBER(_xll.BDP($C7010,"DUR_ADJ_OAS_MID")),_xll.BDP($C7010,"DUR_ADJ_OAS_MID"),IF(ISNUMBER(_xll.BDP($E7010&amp;" ISIN","DUR_ADJ_OAS_MID")),_xll.BDP($E7010&amp;" ISIN","DUR_ADJ_OAS_MID")," ")))</f>
        <v xml:space="preserve"> </v>
      </c>
      <c r="S7010" s="7" t="str">
        <f ca="1">IF(AND(A7009="SVOL",C7009="Cash"),                                     SUM(INDIRECT(ADDRESS(ROW()-(COUNTIF(A:A,"SVOL")),COLUMN())):INDIRECT(ADDRESS(ROW()-1,COLUMN()))),                                    IF(AND(A7010="TYA",C7010="Cash"), SUM(INDIRECT(ADDRESS(ROW()-(COUNTIF(A:A,"TYA")-1),COLUMN())):INDIRECT(ADDRESS(ROW()-1,COLUMN()))),                                    IF(AND(A7010="SVOL",ISNUMBER(FIND(" Govt",C7010))),"", IF(AND(A7010="SVOL",ISNUMBER(FIND(" Index",C7010))),J7010,                                    IF(ISNUMBER(N7010),Q7010*N7010,IF(ISNUMBER(R7010),J7010*R7010," "))))))</f>
        <v xml:space="preserve"> </v>
      </c>
      <c r="T7010" t="s">
        <v>105</v>
      </c>
      <c r="U7010" t="s">
        <v>105</v>
      </c>
      <c r="AG7010" s="17">
        <v>0</v>
      </c>
    </row>
    <row r="7011" spans="1:33" x14ac:dyDescent="0.35">
      <c r="N7011" s="7" t="str">
        <f>IF(ISNUMBER(_xll.BDP($C7011, "DELTA_MID")),_xll.BDP($C7011, "DELTA_MID")," ")</f>
        <v xml:space="preserve"> </v>
      </c>
      <c r="O7011" s="7" t="str">
        <f>IF(ISNUMBER(N7011),_xll.BDP($C7011, "OPT_UNDL_TICKER"),"")</f>
        <v/>
      </c>
      <c r="P7011" s="8" t="str">
        <f>IF(ISNUMBER(N7011),_xll.BDP($C7011, "OPT_UNDL_PX")," ")</f>
        <v xml:space="preserve"> </v>
      </c>
      <c r="Q7011" s="7" t="str">
        <f>IF(ISNUMBER(N7011),+G7011*_xll.BDP($C7011, "PX_POS_MULT_FACTOR")*P7011/K7011," ")</f>
        <v xml:space="preserve"> </v>
      </c>
      <c r="R7011" s="8" t="str">
        <f>IF(OR($A7011="TUA",$A7011="TYA"),"",IF(ISNUMBER(_xll.BDP($C7011,"DUR_ADJ_OAS_MID")),_xll.BDP($C7011,"DUR_ADJ_OAS_MID"),IF(ISNUMBER(_xll.BDP($E7011&amp;" ISIN","DUR_ADJ_OAS_MID")),_xll.BDP($E7011&amp;" ISIN","DUR_ADJ_OAS_MID")," ")))</f>
        <v xml:space="preserve"> </v>
      </c>
      <c r="S7011" s="7" t="str">
        <f ca="1">IF(AND(A7010="SVOL",C7010="Cash"),                                     SUM(INDIRECT(ADDRESS(ROW()-(COUNTIF(A:A,"SVOL")),COLUMN())):INDIRECT(ADDRESS(ROW()-1,COLUMN()))),                                    IF(AND(A7011="TYA",C7011="Cash"), SUM(INDIRECT(ADDRESS(ROW()-(COUNTIF(A:A,"TYA")-1),COLUMN())):INDIRECT(ADDRESS(ROW()-1,COLUMN()))),                                    IF(AND(A7011="SVOL",ISNUMBER(FIND(" Govt",C7011))),"", IF(AND(A7011="SVOL",ISNUMBER(FIND(" Index",C7011))),J7011,                                    IF(ISNUMBER(N7011),Q7011*N7011,IF(ISNUMBER(R7011),J7011*R7011," "))))))</f>
        <v xml:space="preserve"> </v>
      </c>
      <c r="AG7011" s="17" t="s">
        <v>6737</v>
      </c>
    </row>
    <row r="7012" spans="1:33" x14ac:dyDescent="0.35">
      <c r="A7012" t="s">
        <v>6316</v>
      </c>
      <c r="B7012" t="s">
        <v>4364</v>
      </c>
      <c r="C7012" t="s">
        <v>4365</v>
      </c>
      <c r="D7012" t="s">
        <v>4366</v>
      </c>
      <c r="E7012" t="s">
        <v>4367</v>
      </c>
      <c r="F7012" t="s">
        <v>4368</v>
      </c>
      <c r="G7012" s="1">
        <v>175240</v>
      </c>
      <c r="H7012" s="1">
        <v>600.20000000000005</v>
      </c>
      <c r="I7012" s="2">
        <v>105179048</v>
      </c>
      <c r="J7012" s="3">
        <v>0.99829893000000003</v>
      </c>
      <c r="K7012" s="4">
        <v>105358270.16</v>
      </c>
      <c r="L7012" s="5">
        <v>3050001</v>
      </c>
      <c r="M7012" s="6">
        <v>34.543683809999997</v>
      </c>
      <c r="N7012" s="7" t="str">
        <f>IF(ISNUMBER(_xll.BDP($C7012, "DELTA_MID")),_xll.BDP($C7012, "DELTA_MID")," ")</f>
        <v xml:space="preserve"> </v>
      </c>
      <c r="O7012" s="7" t="str">
        <f>IF(ISNUMBER(N7012),_xll.BDP($C7012, "OPT_UNDL_TICKER"),"")</f>
        <v/>
      </c>
      <c r="P7012" s="8" t="str">
        <f>IF(ISNUMBER(N7012),_xll.BDP($C7012, "OPT_UNDL_PX")," ")</f>
        <v xml:space="preserve"> </v>
      </c>
      <c r="Q7012" s="7" t="str">
        <f>IF(ISNUMBER(N7012),+G7012*_xll.BDP($C7012, "PX_POS_MULT_FACTOR")*P7012/K7012," ")</f>
        <v xml:space="preserve"> </v>
      </c>
      <c r="R7012" s="8" t="str">
        <f>IF(OR($A7012="TUA",$A7012="TYA"),"",IF(ISNUMBER(_xll.BDP($C7012,"DUR_ADJ_OAS_MID")),_xll.BDP($C7012,"DUR_ADJ_OAS_MID"),IF(ISNUMBER(_xll.BDP($E7012&amp;" ISIN","DUR_ADJ_OAS_MID")),_xll.BDP($E7012&amp;" ISIN","DUR_ADJ_OAS_MID")," ")))</f>
        <v xml:space="preserve"> </v>
      </c>
      <c r="S7012" s="7" t="str">
        <f ca="1">IF(AND(A7011="SVOL",C7011="Cash"),                                     SUM(INDIRECT(ADDRESS(ROW()-(COUNTIF(A:A,"SVOL")),COLUMN())):INDIRECT(ADDRESS(ROW()-1,COLUMN()))),                                    IF(AND(A7012="TYA",C7012="Cash"), SUM(INDIRECT(ADDRESS(ROW()-(COUNTIF(A:A,"TYA")-1),COLUMN())):INDIRECT(ADDRESS(ROW()-1,COLUMN()))),                                    IF(AND(A7012="SVOL",ISNUMBER(FIND(" Govt",C7012))),"", IF(AND(A7012="SVOL",ISNUMBER(FIND(" Index",C7012))),J7012,                                    IF(ISNUMBER(N7012),Q7012*N7012,IF(ISNUMBER(R7012),J7012*R7012," "))))))</f>
        <v xml:space="preserve"> </v>
      </c>
      <c r="T7012" t="s">
        <v>4368</v>
      </c>
      <c r="U7012" t="s">
        <v>41</v>
      </c>
      <c r="AG7012" s="17">
        <v>-7.94E-4</v>
      </c>
    </row>
    <row r="7013" spans="1:33" x14ac:dyDescent="0.35">
      <c r="A7013" t="s">
        <v>6316</v>
      </c>
      <c r="B7013" t="s">
        <v>4250</v>
      </c>
      <c r="C7013" t="s">
        <v>4250</v>
      </c>
      <c r="F7013" t="s">
        <v>4251</v>
      </c>
      <c r="G7013" s="1">
        <v>-3</v>
      </c>
      <c r="H7013" s="1">
        <v>0.5</v>
      </c>
      <c r="I7013" s="2">
        <v>-150</v>
      </c>
      <c r="J7013" s="3">
        <v>-1.42E-6</v>
      </c>
      <c r="K7013" s="4">
        <v>105358270.16</v>
      </c>
      <c r="L7013" s="5">
        <v>3050001</v>
      </c>
      <c r="M7013" s="6">
        <v>34.543683809999997</v>
      </c>
      <c r="N7013" s="7">
        <f>IF(ISNUMBER(_xll.BDP($C7013, "DELTA_MID")),_xll.BDP($C7013, "DELTA_MID")," ")</f>
        <v>-1.222E-3</v>
      </c>
      <c r="O7013" s="7" t="str">
        <f>IF(ISNUMBER(N7013),_xll.BDP($C7013, "OPT_UNDL_TICKER"),"")</f>
        <v>NDX</v>
      </c>
      <c r="P7013" s="8">
        <f>IF(ISNUMBER(N7013),_xll.BDP($C7013, "OPT_UNDL_PX")," ")</f>
        <v>21036.16</v>
      </c>
      <c r="Q7013" s="7">
        <f>IF(ISNUMBER(N7013),+G7013*_xll.BDP($C7013, "PX_POS_MULT_FACTOR")*P7013/K7013," ")</f>
        <v>-5.9898933329259968E-2</v>
      </c>
      <c r="R7013" s="8" t="str">
        <f>IF(OR($A7013="TUA",$A7013="TYA"),"",IF(ISNUMBER(_xll.BDP($C7013,"DUR_ADJ_OAS_MID")),_xll.BDP($C7013,"DUR_ADJ_OAS_MID"),IF(ISNUMBER(_xll.BDP($E7013&amp;" ISIN","DUR_ADJ_OAS_MID")),_xll.BDP($E7013&amp;" ISIN","DUR_ADJ_OAS_MID")," ")))</f>
        <v xml:space="preserve"> </v>
      </c>
      <c r="S7013" s="7">
        <f ca="1">IF(AND(A7012="SVOL",C7012="Cash"),                                     SUM(INDIRECT(ADDRESS(ROW()-(COUNTIF(A:A,"SVOL")),COLUMN())):INDIRECT(ADDRESS(ROW()-1,COLUMN()))),                                    IF(AND(A7013="TYA",C7013="Cash"), SUM(INDIRECT(ADDRESS(ROW()-(COUNTIF(A:A,"TYA")-1),COLUMN())):INDIRECT(ADDRESS(ROW()-1,COLUMN()))),                                    IF(AND(A7013="SVOL",ISNUMBER(FIND(" Govt",C7013))),"", IF(AND(A7013="SVOL",ISNUMBER(FIND(" Index",C7013))),J7013,                                    IF(ISNUMBER(N7013),Q7013*N7013,IF(ISNUMBER(R7013),J7013*R7013," "))))))</f>
        <v>7.3196496528355685E-5</v>
      </c>
      <c r="T7013" t="s">
        <v>4251</v>
      </c>
      <c r="U7013" t="s">
        <v>55</v>
      </c>
      <c r="AG7013" s="17">
        <v>-7.94E-4</v>
      </c>
    </row>
    <row r="7014" spans="1:33" x14ac:dyDescent="0.35">
      <c r="A7014" t="s">
        <v>6316</v>
      </c>
      <c r="B7014" t="s">
        <v>4252</v>
      </c>
      <c r="C7014" t="s">
        <v>4252</v>
      </c>
      <c r="F7014" t="s">
        <v>4253</v>
      </c>
      <c r="G7014" s="1">
        <v>3</v>
      </c>
      <c r="H7014" s="1">
        <v>0.32500000000000001</v>
      </c>
      <c r="I7014" s="2">
        <v>97.5</v>
      </c>
      <c r="J7014" s="3">
        <v>9.2999999999999999E-7</v>
      </c>
      <c r="K7014" s="4">
        <v>105358270.16</v>
      </c>
      <c r="L7014" s="5">
        <v>3050001</v>
      </c>
      <c r="M7014" s="6">
        <v>34.543683809999997</v>
      </c>
      <c r="N7014" s="7">
        <f>IF(ISNUMBER(_xll.BDP($C7014, "DELTA_MID")),_xll.BDP($C7014, "DELTA_MID")," ")</f>
        <v>-1.0449999999999999E-3</v>
      </c>
      <c r="O7014" s="7" t="str">
        <f>IF(ISNUMBER(N7014),_xll.BDP($C7014, "OPT_UNDL_TICKER"),"")</f>
        <v>NDX</v>
      </c>
      <c r="P7014" s="8">
        <f>IF(ISNUMBER(N7014),_xll.BDP($C7014, "OPT_UNDL_PX")," ")</f>
        <v>21036.16</v>
      </c>
      <c r="Q7014" s="7">
        <f>IF(ISNUMBER(N7014),+G7014*_xll.BDP($C7014, "PX_POS_MULT_FACTOR")*P7014/K7014," ")</f>
        <v>5.9898933329259968E-2</v>
      </c>
      <c r="R7014" s="8" t="str">
        <f>IF(OR($A7014="TUA",$A7014="TYA"),"",IF(ISNUMBER(_xll.BDP($C7014,"DUR_ADJ_OAS_MID")),_xll.BDP($C7014,"DUR_ADJ_OAS_MID"),IF(ISNUMBER(_xll.BDP($E7014&amp;" ISIN","DUR_ADJ_OAS_MID")),_xll.BDP($E7014&amp;" ISIN","DUR_ADJ_OAS_MID")," ")))</f>
        <v xml:space="preserve"> </v>
      </c>
      <c r="S7014" s="7">
        <f ca="1">IF(AND(A7013="SVOL",C7013="Cash"),                                     SUM(INDIRECT(ADDRESS(ROW()-(COUNTIF(A:A,"SVOL")),COLUMN())):INDIRECT(ADDRESS(ROW()-1,COLUMN()))),                                    IF(AND(A7014="TYA",C7014="Cash"), SUM(INDIRECT(ADDRESS(ROW()-(COUNTIF(A:A,"TYA")-1),COLUMN())):INDIRECT(ADDRESS(ROW()-1,COLUMN()))),                                    IF(AND(A7014="SVOL",ISNUMBER(FIND(" Govt",C7014))),"", IF(AND(A7014="SVOL",ISNUMBER(FIND(" Index",C7014))),J7014,                                    IF(ISNUMBER(N7014),Q7014*N7014,IF(ISNUMBER(R7014),J7014*R7014," "))))))</f>
        <v>-6.2594385329076661E-5</v>
      </c>
      <c r="T7014" t="s">
        <v>4253</v>
      </c>
      <c r="U7014" t="s">
        <v>55</v>
      </c>
      <c r="AG7014" s="17">
        <v>-7.94E-4</v>
      </c>
    </row>
    <row r="7015" spans="1:33" x14ac:dyDescent="0.35">
      <c r="A7015" t="s">
        <v>6316</v>
      </c>
      <c r="B7015" t="s">
        <v>4254</v>
      </c>
      <c r="C7015" t="s">
        <v>4254</v>
      </c>
      <c r="F7015" t="s">
        <v>4255</v>
      </c>
      <c r="G7015" s="1">
        <v>-21</v>
      </c>
      <c r="H7015" s="1">
        <v>0.18</v>
      </c>
      <c r="I7015" s="2">
        <v>-378</v>
      </c>
      <c r="J7015" s="3">
        <v>-3.5899999999999999E-6</v>
      </c>
      <c r="K7015" s="4">
        <v>105358270.16</v>
      </c>
      <c r="L7015" s="5">
        <v>3050001</v>
      </c>
      <c r="M7015" s="6">
        <v>34.543683809999997</v>
      </c>
      <c r="N7015" s="7">
        <f>IF(ISNUMBER(_xll.BDP($C7015, "DELTA_MID")),_xll.BDP($C7015, "DELTA_MID")," ")</f>
        <v>-1.4192E-2</v>
      </c>
      <c r="O7015" s="7" t="str">
        <f>IF(ISNUMBER(N7015),_xll.BDP($C7015, "OPT_UNDL_TICKER"),"")</f>
        <v>RUY</v>
      </c>
      <c r="P7015" s="8">
        <f>IF(ISNUMBER(N7015),_xll.BDP($C7015, "OPT_UNDL_PX")," ")</f>
        <v>2369.3739999999998</v>
      </c>
      <c r="Q7015" s="7">
        <f>IF(ISNUMBER(N7015),+G7015*_xll.BDP($C7015, "PX_POS_MULT_FACTOR")*P7015/K7015," ")</f>
        <v>-4.7226339161071884E-2</v>
      </c>
      <c r="R7015" s="8" t="str">
        <f>IF(OR($A7015="TUA",$A7015="TYA"),"",IF(ISNUMBER(_xll.BDP($C7015,"DUR_ADJ_OAS_MID")),_xll.BDP($C7015,"DUR_ADJ_OAS_MID"),IF(ISNUMBER(_xll.BDP($E7015&amp;" ISIN","DUR_ADJ_OAS_MID")),_xll.BDP($E7015&amp;" ISIN","DUR_ADJ_OAS_MID")," ")))</f>
        <v xml:space="preserve"> </v>
      </c>
      <c r="S7015" s="7">
        <f ca="1">IF(AND(A7014="SVOL",C7014="Cash"),                                     SUM(INDIRECT(ADDRESS(ROW()-(COUNTIF(A:A,"SVOL")),COLUMN())):INDIRECT(ADDRESS(ROW()-1,COLUMN()))),                                    IF(AND(A7015="TYA",C7015="Cash"), SUM(INDIRECT(ADDRESS(ROW()-(COUNTIF(A:A,"TYA")-1),COLUMN())):INDIRECT(ADDRESS(ROW()-1,COLUMN()))),                                    IF(AND(A7015="SVOL",ISNUMBER(FIND(" Govt",C7015))),"", IF(AND(A7015="SVOL",ISNUMBER(FIND(" Index",C7015))),J7015,                                    IF(ISNUMBER(N7015),Q7015*N7015,IF(ISNUMBER(R7015),J7015*R7015," "))))))</f>
        <v>6.7023620537393221E-4</v>
      </c>
      <c r="T7015" t="s">
        <v>4255</v>
      </c>
      <c r="U7015" t="s">
        <v>55</v>
      </c>
      <c r="AG7015" s="17">
        <v>-7.94E-4</v>
      </c>
    </row>
    <row r="7016" spans="1:33" x14ac:dyDescent="0.35">
      <c r="A7016" t="s">
        <v>6316</v>
      </c>
      <c r="B7016" t="s">
        <v>4256</v>
      </c>
      <c r="C7016" t="s">
        <v>4256</v>
      </c>
      <c r="F7016" t="s">
        <v>4257</v>
      </c>
      <c r="G7016" s="1">
        <v>21</v>
      </c>
      <c r="H7016" s="1">
        <v>1.1499999999999999</v>
      </c>
      <c r="I7016" s="2">
        <v>2415</v>
      </c>
      <c r="J7016" s="3">
        <v>2.2920000000000001E-5</v>
      </c>
      <c r="K7016" s="4">
        <v>105358270.16</v>
      </c>
      <c r="L7016" s="5">
        <v>3050001</v>
      </c>
      <c r="M7016" s="6">
        <v>34.543683809999997</v>
      </c>
      <c r="N7016" s="7">
        <f>IF(ISNUMBER(_xll.BDP($C7016, "DELTA_MID")),_xll.BDP($C7016, "DELTA_MID")," ")</f>
        <v>-8.0260000000000001E-3</v>
      </c>
      <c r="O7016" s="7" t="str">
        <f>IF(ISNUMBER(N7016),_xll.BDP($C7016, "OPT_UNDL_TICKER"),"")</f>
        <v>RUY</v>
      </c>
      <c r="P7016" s="8">
        <f>IF(ISNUMBER(N7016),_xll.BDP($C7016, "OPT_UNDL_PX")," ")</f>
        <v>2369.3739999999998</v>
      </c>
      <c r="Q7016" s="7">
        <f>IF(ISNUMBER(N7016),+G7016*_xll.BDP($C7016, "PX_POS_MULT_FACTOR")*P7016/K7016," ")</f>
        <v>4.7226339161071884E-2</v>
      </c>
      <c r="R7016" s="8" t="str">
        <f>IF(OR($A7016="TUA",$A7016="TYA"),"",IF(ISNUMBER(_xll.BDP($C7016,"DUR_ADJ_OAS_MID")),_xll.BDP($C7016,"DUR_ADJ_OAS_MID"),IF(ISNUMBER(_xll.BDP($E7016&amp;" ISIN","DUR_ADJ_OAS_MID")),_xll.BDP($E7016&amp;" ISIN","DUR_ADJ_OAS_MID")," ")))</f>
        <v xml:space="preserve"> </v>
      </c>
      <c r="S7016" s="7">
        <f ca="1">IF(AND(A7015="SVOL",C7015="Cash"),                                     SUM(INDIRECT(ADDRESS(ROW()-(COUNTIF(A:A,"SVOL")),COLUMN())):INDIRECT(ADDRESS(ROW()-1,COLUMN()))),                                    IF(AND(A7016="TYA",C7016="Cash"), SUM(INDIRECT(ADDRESS(ROW()-(COUNTIF(A:A,"TYA")-1),COLUMN())):INDIRECT(ADDRESS(ROW()-1,COLUMN()))),                                    IF(AND(A7016="SVOL",ISNUMBER(FIND(" Govt",C7016))),"", IF(AND(A7016="SVOL",ISNUMBER(FIND(" Index",C7016))),J7016,                                    IF(ISNUMBER(N7016),Q7016*N7016,IF(ISNUMBER(R7016),J7016*R7016," "))))))</f>
        <v>-3.7903859810676295E-4</v>
      </c>
      <c r="T7016" t="s">
        <v>4257</v>
      </c>
      <c r="U7016" t="s">
        <v>55</v>
      </c>
      <c r="AG7016" s="17">
        <v>-7.94E-4</v>
      </c>
    </row>
    <row r="7017" spans="1:33" x14ac:dyDescent="0.35">
      <c r="A7017" t="s">
        <v>6316</v>
      </c>
      <c r="B7017" t="s">
        <v>4258</v>
      </c>
      <c r="C7017" t="s">
        <v>4258</v>
      </c>
      <c r="F7017" t="s">
        <v>4259</v>
      </c>
      <c r="G7017" s="1">
        <v>-7</v>
      </c>
      <c r="H7017" s="1">
        <v>0.15</v>
      </c>
      <c r="I7017" s="2">
        <v>-105</v>
      </c>
      <c r="J7017" s="3">
        <v>-9.9999999999999995E-7</v>
      </c>
      <c r="K7017" s="4">
        <v>105358270.16</v>
      </c>
      <c r="L7017" s="5">
        <v>3050001</v>
      </c>
      <c r="M7017" s="6">
        <v>34.543683809999997</v>
      </c>
      <c r="N7017" s="7">
        <f>IF(ISNUMBER(_xll.BDP($C7017, "DELTA_MID")),_xll.BDP($C7017, "DELTA_MID")," ")</f>
        <v>-2.4480000000000001E-3</v>
      </c>
      <c r="O7017" s="7" t="str">
        <f>IF(ISNUMBER(N7017),_xll.BDP($C7017, "OPT_UNDL_TICKER"),"")</f>
        <v>SPX</v>
      </c>
      <c r="P7017" s="8">
        <f>IF(ISNUMBER(N7017),_xll.BDP($C7017, "OPT_UNDL_PX")," ")</f>
        <v>5985.38</v>
      </c>
      <c r="Q7017" s="7">
        <f>IF(ISNUMBER(N7017),+G7017*_xll.BDP($C7017, "PX_POS_MULT_FACTOR")*P7017/K7017," ")</f>
        <v>-3.9766845010242718E-2</v>
      </c>
      <c r="R7017" s="8" t="str">
        <f>IF(OR($A7017="TUA",$A7017="TYA"),"",IF(ISNUMBER(_xll.BDP($C7017,"DUR_ADJ_OAS_MID")),_xll.BDP($C7017,"DUR_ADJ_OAS_MID"),IF(ISNUMBER(_xll.BDP($E7017&amp;" ISIN","DUR_ADJ_OAS_MID")),_xll.BDP($E7017&amp;" ISIN","DUR_ADJ_OAS_MID")," ")))</f>
        <v xml:space="preserve"> </v>
      </c>
      <c r="S7017" s="7">
        <f ca="1">IF(AND(A7016="SVOL",C7016="Cash"),                                     SUM(INDIRECT(ADDRESS(ROW()-(COUNTIF(A:A,"SVOL")),COLUMN())):INDIRECT(ADDRESS(ROW()-1,COLUMN()))),                                    IF(AND(A7017="TYA",C7017="Cash"), SUM(INDIRECT(ADDRESS(ROW()-(COUNTIF(A:A,"TYA")-1),COLUMN())):INDIRECT(ADDRESS(ROW()-1,COLUMN()))),                                    IF(AND(A7017="SVOL",ISNUMBER(FIND(" Govt",C7017))),"", IF(AND(A7017="SVOL",ISNUMBER(FIND(" Index",C7017))),J7017,                                    IF(ISNUMBER(N7017),Q7017*N7017,IF(ISNUMBER(R7017),J7017*R7017," "))))))</f>
        <v>9.7349236585074183E-5</v>
      </c>
      <c r="T7017" t="s">
        <v>4259</v>
      </c>
      <c r="U7017" t="s">
        <v>55</v>
      </c>
      <c r="AG7017" s="17">
        <v>-7.94E-4</v>
      </c>
    </row>
    <row r="7018" spans="1:33" x14ac:dyDescent="0.35">
      <c r="A7018" t="s">
        <v>6316</v>
      </c>
      <c r="B7018" t="s">
        <v>4260</v>
      </c>
      <c r="C7018" t="s">
        <v>4260</v>
      </c>
      <c r="F7018" t="s">
        <v>4261</v>
      </c>
      <c r="G7018" s="1">
        <v>7</v>
      </c>
      <c r="H7018" s="1">
        <v>0.1</v>
      </c>
      <c r="I7018" s="2">
        <v>70</v>
      </c>
      <c r="J7018" s="3">
        <v>6.6000000000000003E-7</v>
      </c>
      <c r="K7018" s="4">
        <v>105358270.16</v>
      </c>
      <c r="L7018" s="5">
        <v>3050001</v>
      </c>
      <c r="M7018" s="6">
        <v>34.543683809999997</v>
      </c>
      <c r="N7018" s="7">
        <f>IF(ISNUMBER(_xll.BDP($C7018, "DELTA_MID")),_xll.BDP($C7018, "DELTA_MID")," ")</f>
        <v>-8.4900000000000004E-4</v>
      </c>
      <c r="O7018" s="7" t="str">
        <f>IF(ISNUMBER(N7018),_xll.BDP($C7018, "OPT_UNDL_TICKER"),"")</f>
        <v>SPX</v>
      </c>
      <c r="P7018" s="8">
        <f>IF(ISNUMBER(N7018),_xll.BDP($C7018, "OPT_UNDL_PX")," ")</f>
        <v>5985.38</v>
      </c>
      <c r="Q7018" s="7">
        <f>IF(ISNUMBER(N7018),+G7018*_xll.BDP($C7018, "PX_POS_MULT_FACTOR")*P7018/K7018," ")</f>
        <v>3.9766845010242718E-2</v>
      </c>
      <c r="R7018" s="8" t="str">
        <f>IF(OR($A7018="TUA",$A7018="TYA"),"",IF(ISNUMBER(_xll.BDP($C7018,"DUR_ADJ_OAS_MID")),_xll.BDP($C7018,"DUR_ADJ_OAS_MID"),IF(ISNUMBER(_xll.BDP($E7018&amp;" ISIN","DUR_ADJ_OAS_MID")),_xll.BDP($E7018&amp;" ISIN","DUR_ADJ_OAS_MID")," ")))</f>
        <v xml:space="preserve"> </v>
      </c>
      <c r="S7018" s="7">
        <f ca="1">IF(AND(A7017="SVOL",C7017="Cash"),                                     SUM(INDIRECT(ADDRESS(ROW()-(COUNTIF(A:A,"SVOL")),COLUMN())):INDIRECT(ADDRESS(ROW()-1,COLUMN()))),                                    IF(AND(A7018="TYA",C7018="Cash"), SUM(INDIRECT(ADDRESS(ROW()-(COUNTIF(A:A,"TYA")-1),COLUMN())):INDIRECT(ADDRESS(ROW()-1,COLUMN()))),                                    IF(AND(A7018="SVOL",ISNUMBER(FIND(" Govt",C7018))),"", IF(AND(A7018="SVOL",ISNUMBER(FIND(" Index",C7018))),J7018,                                    IF(ISNUMBER(N7018),Q7018*N7018,IF(ISNUMBER(R7018),J7018*R7018," "))))))</f>
        <v>-3.3762051413696068E-5</v>
      </c>
      <c r="T7018" t="s">
        <v>4261</v>
      </c>
      <c r="U7018" t="s">
        <v>55</v>
      </c>
      <c r="AG7018" s="17">
        <v>-7.94E-4</v>
      </c>
    </row>
    <row r="7019" spans="1:33" x14ac:dyDescent="0.35">
      <c r="A7019" t="s">
        <v>6316</v>
      </c>
      <c r="B7019" t="s">
        <v>6317</v>
      </c>
      <c r="C7019" t="s">
        <v>6317</v>
      </c>
      <c r="F7019" t="s">
        <v>6318</v>
      </c>
      <c r="G7019" s="1">
        <v>326</v>
      </c>
      <c r="H7019" s="1">
        <v>7.4999999999999997E-2</v>
      </c>
      <c r="I7019" s="2">
        <v>2445</v>
      </c>
      <c r="J7019" s="3">
        <v>2.321E-5</v>
      </c>
      <c r="K7019" s="4">
        <v>105358270.16</v>
      </c>
      <c r="L7019" s="5">
        <v>3050001</v>
      </c>
      <c r="M7019" s="6">
        <v>34.543683809999997</v>
      </c>
      <c r="N7019" s="7">
        <f>IF(ISNUMBER(_xll.BDP($C7019, "DELTA_MID")),_xll.BDP($C7019, "DELTA_MID")," ")</f>
        <v>-7.8600000000000002E-4</v>
      </c>
      <c r="O7019" s="7" t="str">
        <f>IF(ISNUMBER(N7019),_xll.BDP($C7019, "OPT_UNDL_TICKER"),"")</f>
        <v>SPX</v>
      </c>
      <c r="P7019" s="8">
        <f>IF(ISNUMBER(N7019),_xll.BDP($C7019, "OPT_UNDL_PX")," ")</f>
        <v>5985.38</v>
      </c>
      <c r="Q7019" s="7">
        <f>IF(ISNUMBER(N7019),+G7019*_xll.BDP($C7019, "PX_POS_MULT_FACTOR")*P7019/K7019," ")</f>
        <v>1.8519987819055894</v>
      </c>
      <c r="R7019" s="8" t="str">
        <f>IF(OR($A7019="TUA",$A7019="TYA"),"",IF(ISNUMBER(_xll.BDP($C7019,"DUR_ADJ_OAS_MID")),_xll.BDP($C7019,"DUR_ADJ_OAS_MID"),IF(ISNUMBER(_xll.BDP($E7019&amp;" ISIN","DUR_ADJ_OAS_MID")),_xll.BDP($E7019&amp;" ISIN","DUR_ADJ_OAS_MID")," ")))</f>
        <v xml:space="preserve"> </v>
      </c>
      <c r="S7019" s="7">
        <f ca="1">IF(AND(A7018="SVOL",C7018="Cash"),                                     SUM(INDIRECT(ADDRESS(ROW()-(COUNTIF(A:A,"SVOL")),COLUMN())):INDIRECT(ADDRESS(ROW()-1,COLUMN()))),                                    IF(AND(A7019="TYA",C7019="Cash"), SUM(INDIRECT(ADDRESS(ROW()-(COUNTIF(A:A,"TYA")-1),COLUMN())):INDIRECT(ADDRESS(ROW()-1,COLUMN()))),                                    IF(AND(A7019="SVOL",ISNUMBER(FIND(" Govt",C7019))),"", IF(AND(A7019="SVOL",ISNUMBER(FIND(" Index",C7019))),J7019,                                    IF(ISNUMBER(N7019),Q7019*N7019,IF(ISNUMBER(R7019),J7019*R7019," "))))))</f>
        <v>-1.4556710425777932E-3</v>
      </c>
      <c r="T7019" t="s">
        <v>6318</v>
      </c>
      <c r="U7019" t="s">
        <v>55</v>
      </c>
      <c r="AG7019" s="17">
        <v>-7.94E-4</v>
      </c>
    </row>
    <row r="7020" spans="1:33" x14ac:dyDescent="0.35">
      <c r="A7020" t="s">
        <v>6316</v>
      </c>
      <c r="B7020" t="s">
        <v>6319</v>
      </c>
      <c r="C7020" t="s">
        <v>6319</v>
      </c>
      <c r="F7020" t="s">
        <v>6320</v>
      </c>
      <c r="G7020" s="1">
        <v>-326</v>
      </c>
      <c r="H7020" s="1">
        <v>0.05</v>
      </c>
      <c r="I7020" s="2">
        <v>-1630</v>
      </c>
      <c r="J7020" s="3">
        <v>-1.5469999999999999E-5</v>
      </c>
      <c r="K7020" s="4">
        <v>105358270.16</v>
      </c>
      <c r="L7020" s="5">
        <v>3050001</v>
      </c>
      <c r="M7020" s="6">
        <v>34.543683809999997</v>
      </c>
      <c r="N7020" s="7">
        <f>IF(ISNUMBER(_xll.BDP($C7020, "DELTA_MID")),_xll.BDP($C7020, "DELTA_MID")," ")</f>
        <v>-6.4599999999999998E-4</v>
      </c>
      <c r="O7020" s="7" t="str">
        <f>IF(ISNUMBER(N7020),_xll.BDP($C7020, "OPT_UNDL_TICKER"),"")</f>
        <v>SPX</v>
      </c>
      <c r="P7020" s="8">
        <f>IF(ISNUMBER(N7020),_xll.BDP($C7020, "OPT_UNDL_PX")," ")</f>
        <v>5985.38</v>
      </c>
      <c r="Q7020" s="7">
        <f>IF(ISNUMBER(N7020),+G7020*_xll.BDP($C7020, "PX_POS_MULT_FACTOR")*P7020/K7020," ")</f>
        <v>-1.8519987819055894</v>
      </c>
      <c r="R7020" s="8" t="str">
        <f>IF(OR($A7020="TUA",$A7020="TYA"),"",IF(ISNUMBER(_xll.BDP($C7020,"DUR_ADJ_OAS_MID")),_xll.BDP($C7020,"DUR_ADJ_OAS_MID"),IF(ISNUMBER(_xll.BDP($E7020&amp;" ISIN","DUR_ADJ_OAS_MID")),_xll.BDP($E7020&amp;" ISIN","DUR_ADJ_OAS_MID")," ")))</f>
        <v xml:space="preserve"> </v>
      </c>
      <c r="S7020" s="7">
        <f ca="1">IF(AND(A7019="SVOL",C7019="Cash"),                                     SUM(INDIRECT(ADDRESS(ROW()-(COUNTIF(A:A,"SVOL")),COLUMN())):INDIRECT(ADDRESS(ROW()-1,COLUMN()))),                                    IF(AND(A7020="TYA",C7020="Cash"), SUM(INDIRECT(ADDRESS(ROW()-(COUNTIF(A:A,"TYA")-1),COLUMN())):INDIRECT(ADDRESS(ROW()-1,COLUMN()))),                                    IF(AND(A7020="SVOL",ISNUMBER(FIND(" Govt",C7020))),"", IF(AND(A7020="SVOL",ISNUMBER(FIND(" Index",C7020))),J7020,                                    IF(ISNUMBER(N7020),Q7020*N7020,IF(ISNUMBER(R7020),J7020*R7020," "))))))</f>
        <v>1.1963912131110108E-3</v>
      </c>
      <c r="T7020" t="s">
        <v>6320</v>
      </c>
      <c r="U7020" t="s">
        <v>55</v>
      </c>
      <c r="AG7020" s="17">
        <v>-7.94E-4</v>
      </c>
    </row>
    <row r="7021" spans="1:33" x14ac:dyDescent="0.35">
      <c r="A7021" t="s">
        <v>6316</v>
      </c>
      <c r="B7021" t="s">
        <v>4262</v>
      </c>
      <c r="C7021" t="s">
        <v>4262</v>
      </c>
      <c r="F7021" t="s">
        <v>4263</v>
      </c>
      <c r="G7021" s="1">
        <v>-5</v>
      </c>
      <c r="H7021" s="1">
        <v>3.75</v>
      </c>
      <c r="I7021" s="2">
        <v>-1875</v>
      </c>
      <c r="J7021" s="3">
        <v>-1.7799999999999999E-5</v>
      </c>
      <c r="K7021" s="4">
        <v>105358270.16</v>
      </c>
      <c r="L7021" s="5">
        <v>3050001</v>
      </c>
      <c r="M7021" s="6">
        <v>34.543683809999997</v>
      </c>
      <c r="N7021" s="7">
        <f>IF(ISNUMBER(_xll.BDP($C7021, "DELTA_MID")),_xll.BDP($C7021, "DELTA_MID")," ")</f>
        <v>-1.5827000000000001E-2</v>
      </c>
      <c r="O7021" s="7" t="str">
        <f>IF(ISNUMBER(N7021),_xll.BDP($C7021, "OPT_UNDL_TICKER"),"")</f>
        <v>NDX</v>
      </c>
      <c r="P7021" s="8">
        <f>IF(ISNUMBER(N7021),_xll.BDP($C7021, "OPT_UNDL_PX")," ")</f>
        <v>21036.16</v>
      </c>
      <c r="Q7021" s="7">
        <f>IF(ISNUMBER(N7021),+G7021*_xll.BDP($C7021, "PX_POS_MULT_FACTOR")*P7021/K7021," ")</f>
        <v>-9.9831555548766618E-2</v>
      </c>
      <c r="R7021" s="8" t="str">
        <f>IF(OR($A7021="TUA",$A7021="TYA"),"",IF(ISNUMBER(_xll.BDP($C7021,"DUR_ADJ_OAS_MID")),_xll.BDP($C7021,"DUR_ADJ_OAS_MID"),IF(ISNUMBER(_xll.BDP($E7021&amp;" ISIN","DUR_ADJ_OAS_MID")),_xll.BDP($E7021&amp;" ISIN","DUR_ADJ_OAS_MID")," ")))</f>
        <v xml:space="preserve"> </v>
      </c>
      <c r="S7021" s="7">
        <f ca="1">IF(AND(A7020="SVOL",C7020="Cash"),                                     SUM(INDIRECT(ADDRESS(ROW()-(COUNTIF(A:A,"SVOL")),COLUMN())):INDIRECT(ADDRESS(ROW()-1,COLUMN()))),                                    IF(AND(A7021="TYA",C7021="Cash"), SUM(INDIRECT(ADDRESS(ROW()-(COUNTIF(A:A,"TYA")-1),COLUMN())):INDIRECT(ADDRESS(ROW()-1,COLUMN()))),                                    IF(AND(A7021="SVOL",ISNUMBER(FIND(" Govt",C7021))),"", IF(AND(A7021="SVOL",ISNUMBER(FIND(" Index",C7021))),J7021,                                    IF(ISNUMBER(N7021),Q7021*N7021,IF(ISNUMBER(R7021),J7021*R7021," "))))))</f>
        <v>1.5800340296703293E-3</v>
      </c>
      <c r="T7021" t="s">
        <v>4263</v>
      </c>
      <c r="U7021" t="s">
        <v>55</v>
      </c>
      <c r="AG7021" s="17">
        <v>-7.94E-4</v>
      </c>
    </row>
    <row r="7022" spans="1:33" x14ac:dyDescent="0.35">
      <c r="A7022" t="s">
        <v>6316</v>
      </c>
      <c r="B7022" t="s">
        <v>4264</v>
      </c>
      <c r="C7022" t="s">
        <v>4264</v>
      </c>
      <c r="F7022" t="s">
        <v>4265</v>
      </c>
      <c r="G7022" s="1">
        <v>5</v>
      </c>
      <c r="H7022" s="1">
        <v>1.375</v>
      </c>
      <c r="I7022" s="2">
        <v>687.5</v>
      </c>
      <c r="J7022" s="3">
        <v>6.5300000000000002E-6</v>
      </c>
      <c r="K7022" s="4">
        <v>105358270.16</v>
      </c>
      <c r="L7022" s="5">
        <v>3050001</v>
      </c>
      <c r="M7022" s="6">
        <v>34.543683809999997</v>
      </c>
      <c r="N7022" s="7">
        <f>IF(ISNUMBER(_xll.BDP($C7022, "DELTA_MID")),_xll.BDP($C7022, "DELTA_MID")," ")</f>
        <v>-4.6519999999999999E-3</v>
      </c>
      <c r="O7022" s="7" t="str">
        <f>IF(ISNUMBER(N7022),_xll.BDP($C7022, "OPT_UNDL_TICKER"),"")</f>
        <v>NDX</v>
      </c>
      <c r="P7022" s="8">
        <f>IF(ISNUMBER(N7022),_xll.BDP($C7022, "OPT_UNDL_PX")," ")</f>
        <v>21036.16</v>
      </c>
      <c r="Q7022" s="7">
        <f>IF(ISNUMBER(N7022),+G7022*_xll.BDP($C7022, "PX_POS_MULT_FACTOR")*P7022/K7022," ")</f>
        <v>9.9831555548766618E-2</v>
      </c>
      <c r="R7022" s="8" t="str">
        <f>IF(OR($A7022="TUA",$A7022="TYA"),"",IF(ISNUMBER(_xll.BDP($C7022,"DUR_ADJ_OAS_MID")),_xll.BDP($C7022,"DUR_ADJ_OAS_MID"),IF(ISNUMBER(_xll.BDP($E7022&amp;" ISIN","DUR_ADJ_OAS_MID")),_xll.BDP($E7022&amp;" ISIN","DUR_ADJ_OAS_MID")," ")))</f>
        <v xml:space="preserve"> </v>
      </c>
      <c r="S7022" s="7">
        <f ca="1">IF(AND(A7021="SVOL",C7021="Cash"),                                     SUM(INDIRECT(ADDRESS(ROW()-(COUNTIF(A:A,"SVOL")),COLUMN())):INDIRECT(ADDRESS(ROW()-1,COLUMN()))),                                    IF(AND(A7022="TYA",C7022="Cash"), SUM(INDIRECT(ADDRESS(ROW()-(COUNTIF(A:A,"TYA")-1),COLUMN())):INDIRECT(ADDRESS(ROW()-1,COLUMN()))),                                    IF(AND(A7022="SVOL",ISNUMBER(FIND(" Govt",C7022))),"", IF(AND(A7022="SVOL",ISNUMBER(FIND(" Index",C7022))),J7022,                                    IF(ISNUMBER(N7022),Q7022*N7022,IF(ISNUMBER(R7022),J7022*R7022," "))))))</f>
        <v>-4.6441639641286227E-4</v>
      </c>
      <c r="T7022" t="s">
        <v>4265</v>
      </c>
      <c r="U7022" t="s">
        <v>55</v>
      </c>
      <c r="AG7022" s="17">
        <v>-7.94E-4</v>
      </c>
    </row>
    <row r="7023" spans="1:33" x14ac:dyDescent="0.35">
      <c r="A7023" t="s">
        <v>6316</v>
      </c>
      <c r="B7023" t="s">
        <v>4266</v>
      </c>
      <c r="C7023" t="s">
        <v>4266</v>
      </c>
      <c r="F7023" t="s">
        <v>4267</v>
      </c>
      <c r="G7023" s="1">
        <v>-44</v>
      </c>
      <c r="H7023" s="1">
        <v>1.375</v>
      </c>
      <c r="I7023" s="2">
        <v>-6050</v>
      </c>
      <c r="J7023" s="3">
        <v>-5.7420000000000003E-5</v>
      </c>
      <c r="K7023" s="4">
        <v>105358270.16</v>
      </c>
      <c r="L7023" s="5">
        <v>3050001</v>
      </c>
      <c r="M7023" s="6">
        <v>34.543683809999997</v>
      </c>
      <c r="N7023" s="7">
        <f>IF(ISNUMBER(_xll.BDP($C7023, "DELTA_MID")),_xll.BDP($C7023, "DELTA_MID")," ")</f>
        <v>-4.2424999999999997E-2</v>
      </c>
      <c r="O7023" s="7" t="str">
        <f>IF(ISNUMBER(N7023),_xll.BDP($C7023, "OPT_UNDL_TICKER"),"")</f>
        <v>RUY</v>
      </c>
      <c r="P7023" s="8">
        <f>IF(ISNUMBER(N7023),_xll.BDP($C7023, "OPT_UNDL_PX")," ")</f>
        <v>2369.3739999999998</v>
      </c>
      <c r="Q7023" s="7">
        <f>IF(ISNUMBER(N7023),+G7023*_xll.BDP($C7023, "PX_POS_MULT_FACTOR")*P7023/K7023," ")</f>
        <v>-9.8950424908912538E-2</v>
      </c>
      <c r="R7023" s="8" t="str">
        <f>IF(OR($A7023="TUA",$A7023="TYA"),"",IF(ISNUMBER(_xll.BDP($C7023,"DUR_ADJ_OAS_MID")),_xll.BDP($C7023,"DUR_ADJ_OAS_MID"),IF(ISNUMBER(_xll.BDP($E7023&amp;" ISIN","DUR_ADJ_OAS_MID")),_xll.BDP($E7023&amp;" ISIN","DUR_ADJ_OAS_MID")," ")))</f>
        <v xml:space="preserve"> </v>
      </c>
      <c r="S7023" s="7">
        <f ca="1">IF(AND(A7022="SVOL",C7022="Cash"),                                     SUM(INDIRECT(ADDRESS(ROW()-(COUNTIF(A:A,"SVOL")),COLUMN())):INDIRECT(ADDRESS(ROW()-1,COLUMN()))),                                    IF(AND(A7023="TYA",C7023="Cash"), SUM(INDIRECT(ADDRESS(ROW()-(COUNTIF(A:A,"TYA")-1),COLUMN())):INDIRECT(ADDRESS(ROW()-1,COLUMN()))),                                    IF(AND(A7023="SVOL",ISNUMBER(FIND(" Govt",C7023))),"", IF(AND(A7023="SVOL",ISNUMBER(FIND(" Index",C7023))),J7023,                                    IF(ISNUMBER(N7023),Q7023*N7023,IF(ISNUMBER(R7023),J7023*R7023," "))))))</f>
        <v>4.1979717767606142E-3</v>
      </c>
      <c r="T7023" t="s">
        <v>4267</v>
      </c>
      <c r="U7023" t="s">
        <v>55</v>
      </c>
      <c r="AG7023" s="17">
        <v>-7.94E-4</v>
      </c>
    </row>
    <row r="7024" spans="1:33" x14ac:dyDescent="0.35">
      <c r="A7024" t="s">
        <v>6316</v>
      </c>
      <c r="B7024" t="s">
        <v>4268</v>
      </c>
      <c r="C7024" t="s">
        <v>4268</v>
      </c>
      <c r="F7024" t="s">
        <v>4269</v>
      </c>
      <c r="G7024" s="1">
        <v>44</v>
      </c>
      <c r="H7024" s="1">
        <v>0.625</v>
      </c>
      <c r="I7024" s="2">
        <v>2750</v>
      </c>
      <c r="J7024" s="3">
        <v>2.6100000000000001E-5</v>
      </c>
      <c r="K7024" s="4">
        <v>105358270.16</v>
      </c>
      <c r="L7024" s="5">
        <v>3050001</v>
      </c>
      <c r="M7024" s="6">
        <v>34.543683809999997</v>
      </c>
      <c r="N7024" s="7">
        <f>IF(ISNUMBER(_xll.BDP($C7024, "DELTA_MID")),_xll.BDP($C7024, "DELTA_MID")," ")</f>
        <v>-1.3793E-2</v>
      </c>
      <c r="O7024" s="7" t="str">
        <f>IF(ISNUMBER(N7024),_xll.BDP($C7024, "OPT_UNDL_TICKER"),"")</f>
        <v>RUY</v>
      </c>
      <c r="P7024" s="8">
        <f>IF(ISNUMBER(N7024),_xll.BDP($C7024, "OPT_UNDL_PX")," ")</f>
        <v>2369.3739999999998</v>
      </c>
      <c r="Q7024" s="7">
        <f>IF(ISNUMBER(N7024),+G7024*_xll.BDP($C7024, "PX_POS_MULT_FACTOR")*P7024/K7024," ")</f>
        <v>9.8950424908912538E-2</v>
      </c>
      <c r="R7024" s="8" t="str">
        <f>IF(OR($A7024="TUA",$A7024="TYA"),"",IF(ISNUMBER(_xll.BDP($C7024,"DUR_ADJ_OAS_MID")),_xll.BDP($C7024,"DUR_ADJ_OAS_MID"),IF(ISNUMBER(_xll.BDP($E7024&amp;" ISIN","DUR_ADJ_OAS_MID")),_xll.BDP($E7024&amp;" ISIN","DUR_ADJ_OAS_MID")," ")))</f>
        <v xml:space="preserve"> </v>
      </c>
      <c r="S7024" s="7">
        <f ca="1">IF(AND(A7023="SVOL",C7023="Cash"),                                     SUM(INDIRECT(ADDRESS(ROW()-(COUNTIF(A:A,"SVOL")),COLUMN())):INDIRECT(ADDRESS(ROW()-1,COLUMN()))),                                    IF(AND(A7024="TYA",C7024="Cash"), SUM(INDIRECT(ADDRESS(ROW()-(COUNTIF(A:A,"TYA")-1),COLUMN())):INDIRECT(ADDRESS(ROW()-1,COLUMN()))),                                    IF(AND(A7024="SVOL",ISNUMBER(FIND(" Govt",C7024))),"", IF(AND(A7024="SVOL",ISNUMBER(FIND(" Index",C7024))),J7024,                                    IF(ISNUMBER(N7024),Q7024*N7024,IF(ISNUMBER(R7024),J7024*R7024," "))))))</f>
        <v>-1.3648232107686307E-3</v>
      </c>
      <c r="T7024" t="s">
        <v>4269</v>
      </c>
      <c r="U7024" t="s">
        <v>55</v>
      </c>
      <c r="AG7024" s="17">
        <v>-7.94E-4</v>
      </c>
    </row>
    <row r="7025" spans="1:33" x14ac:dyDescent="0.35">
      <c r="A7025" t="s">
        <v>6316</v>
      </c>
      <c r="B7025" t="s">
        <v>4270</v>
      </c>
      <c r="C7025" t="s">
        <v>4270</v>
      </c>
      <c r="F7025" t="s">
        <v>4271</v>
      </c>
      <c r="G7025" s="1">
        <v>-15</v>
      </c>
      <c r="H7025" s="1">
        <v>0.85</v>
      </c>
      <c r="I7025" s="2">
        <v>-1275</v>
      </c>
      <c r="J7025" s="3">
        <v>-1.2099999999999999E-5</v>
      </c>
      <c r="K7025" s="4">
        <v>105358270.16</v>
      </c>
      <c r="L7025" s="5">
        <v>3050001</v>
      </c>
      <c r="M7025" s="6">
        <v>34.543683809999997</v>
      </c>
      <c r="N7025" s="7">
        <f>IF(ISNUMBER(_xll.BDP($C7025, "DELTA_MID")),_xll.BDP($C7025, "DELTA_MID")," ")</f>
        <v>-1.5304E-2</v>
      </c>
      <c r="O7025" s="7" t="str">
        <f>IF(ISNUMBER(N7025),_xll.BDP($C7025, "OPT_UNDL_TICKER"),"")</f>
        <v>SPX</v>
      </c>
      <c r="P7025" s="8">
        <f>IF(ISNUMBER(N7025),_xll.BDP($C7025, "OPT_UNDL_PX")," ")</f>
        <v>5985.38</v>
      </c>
      <c r="Q7025" s="7">
        <f>IF(ISNUMBER(N7025),+G7025*_xll.BDP($C7025, "PX_POS_MULT_FACTOR")*P7025/K7025," ")</f>
        <v>-8.521466787909153E-2</v>
      </c>
      <c r="R7025" s="8" t="str">
        <f>IF(OR($A7025="TUA",$A7025="TYA"),"",IF(ISNUMBER(_xll.BDP($C7025,"DUR_ADJ_OAS_MID")),_xll.BDP($C7025,"DUR_ADJ_OAS_MID"),IF(ISNUMBER(_xll.BDP($E7025&amp;" ISIN","DUR_ADJ_OAS_MID")),_xll.BDP($E7025&amp;" ISIN","DUR_ADJ_OAS_MID")," ")))</f>
        <v xml:space="preserve"> </v>
      </c>
      <c r="S7025" s="7">
        <f ca="1">IF(AND(A7024="SVOL",C7024="Cash"),                                     SUM(INDIRECT(ADDRESS(ROW()-(COUNTIF(A:A,"SVOL")),COLUMN())):INDIRECT(ADDRESS(ROW()-1,COLUMN()))),                                    IF(AND(A7025="TYA",C7025="Cash"), SUM(INDIRECT(ADDRESS(ROW()-(COUNTIF(A:A,"TYA")-1),COLUMN())):INDIRECT(ADDRESS(ROW()-1,COLUMN()))),                                    IF(AND(A7025="SVOL",ISNUMBER(FIND(" Govt",C7025))),"", IF(AND(A7025="SVOL",ISNUMBER(FIND(" Index",C7025))),J7025,                                    IF(ISNUMBER(N7025),Q7025*N7025,IF(ISNUMBER(R7025),J7025*R7025," "))))))</f>
        <v>1.3041252772216167E-3</v>
      </c>
      <c r="T7025" t="s">
        <v>4271</v>
      </c>
      <c r="U7025" t="s">
        <v>55</v>
      </c>
      <c r="AG7025" s="17">
        <v>-7.94E-4</v>
      </c>
    </row>
    <row r="7026" spans="1:33" x14ac:dyDescent="0.35">
      <c r="A7026" t="s">
        <v>6316</v>
      </c>
      <c r="B7026" t="s">
        <v>4272</v>
      </c>
      <c r="C7026" t="s">
        <v>4272</v>
      </c>
      <c r="F7026" t="s">
        <v>4273</v>
      </c>
      <c r="G7026" s="1">
        <v>15</v>
      </c>
      <c r="H7026" s="1">
        <v>0.4</v>
      </c>
      <c r="I7026" s="2">
        <v>600</v>
      </c>
      <c r="J7026" s="3">
        <v>5.6899999999999997E-6</v>
      </c>
      <c r="K7026" s="4">
        <v>105358270.16</v>
      </c>
      <c r="L7026" s="5">
        <v>3050001</v>
      </c>
      <c r="M7026" s="6">
        <v>34.543683809999997</v>
      </c>
      <c r="N7026" s="7">
        <f>IF(ISNUMBER(_xll.BDP($C7026, "DELTA_MID")),_xll.BDP($C7026, "DELTA_MID")," ")</f>
        <v>-4.738E-3</v>
      </c>
      <c r="O7026" s="7" t="str">
        <f>IF(ISNUMBER(N7026),_xll.BDP($C7026, "OPT_UNDL_TICKER"),"")</f>
        <v>SPX</v>
      </c>
      <c r="P7026" s="8">
        <f>IF(ISNUMBER(N7026),_xll.BDP($C7026, "OPT_UNDL_PX")," ")</f>
        <v>5985.38</v>
      </c>
      <c r="Q7026" s="7">
        <f>IF(ISNUMBER(N7026),+G7026*_xll.BDP($C7026, "PX_POS_MULT_FACTOR")*P7026/K7026," ")</f>
        <v>8.521466787909153E-2</v>
      </c>
      <c r="R7026" s="8" t="str">
        <f>IF(OR($A7026="TUA",$A7026="TYA"),"",IF(ISNUMBER(_xll.BDP($C7026,"DUR_ADJ_OAS_MID")),_xll.BDP($C7026,"DUR_ADJ_OAS_MID"),IF(ISNUMBER(_xll.BDP($E7026&amp;" ISIN","DUR_ADJ_OAS_MID")),_xll.BDP($E7026&amp;" ISIN","DUR_ADJ_OAS_MID")," ")))</f>
        <v xml:space="preserve"> </v>
      </c>
      <c r="S7026" s="7">
        <f ca="1">IF(AND(A7025="SVOL",C7025="Cash"),                                     SUM(INDIRECT(ADDRESS(ROW()-(COUNTIF(A:A,"SVOL")),COLUMN())):INDIRECT(ADDRESS(ROW()-1,COLUMN()))),                                    IF(AND(A7026="TYA",C7026="Cash"), SUM(INDIRECT(ADDRESS(ROW()-(COUNTIF(A:A,"TYA")-1),COLUMN())):INDIRECT(ADDRESS(ROW()-1,COLUMN()))),                                    IF(AND(A7026="SVOL",ISNUMBER(FIND(" Govt",C7026))),"", IF(AND(A7026="SVOL",ISNUMBER(FIND(" Index",C7026))),J7026,                                    IF(ISNUMBER(N7026),Q7026*N7026,IF(ISNUMBER(R7026),J7026*R7026," "))))))</f>
        <v>-4.0374709641113568E-4</v>
      </c>
      <c r="T7026" t="s">
        <v>4273</v>
      </c>
      <c r="U7026" t="s">
        <v>55</v>
      </c>
      <c r="AG7026" s="17">
        <v>-7.94E-4</v>
      </c>
    </row>
    <row r="7027" spans="1:33" x14ac:dyDescent="0.35">
      <c r="A7027" t="s">
        <v>6316</v>
      </c>
      <c r="B7027" t="s">
        <v>4274</v>
      </c>
      <c r="C7027" t="s">
        <v>4274</v>
      </c>
      <c r="F7027" t="s">
        <v>4275</v>
      </c>
      <c r="G7027" s="1">
        <v>-5</v>
      </c>
      <c r="H7027" s="1">
        <v>25.1</v>
      </c>
      <c r="I7027" s="2">
        <v>-12550</v>
      </c>
      <c r="J7027" s="3">
        <v>-1.1912E-4</v>
      </c>
      <c r="K7027" s="4">
        <v>105358270.16</v>
      </c>
      <c r="L7027" s="5">
        <v>3050001</v>
      </c>
      <c r="M7027" s="6">
        <v>34.543683809999997</v>
      </c>
      <c r="N7027" s="7">
        <f>IF(ISNUMBER(_xll.BDP($C7027, "DELTA_MID")),_xll.BDP($C7027, "DELTA_MID")," ")</f>
        <v>-7.5574000000000002E-2</v>
      </c>
      <c r="O7027" s="7" t="str">
        <f>IF(ISNUMBER(N7027),_xll.BDP($C7027, "OPT_UNDL_TICKER"),"")</f>
        <v>NDX</v>
      </c>
      <c r="P7027" s="8">
        <f>IF(ISNUMBER(N7027),_xll.BDP($C7027, "OPT_UNDL_PX")," ")</f>
        <v>21036.16</v>
      </c>
      <c r="Q7027" s="7">
        <f>IF(ISNUMBER(N7027),+G7027*_xll.BDP($C7027, "PX_POS_MULT_FACTOR")*P7027/K7027," ")</f>
        <v>-9.9831555548766618E-2</v>
      </c>
      <c r="R7027" s="8" t="str">
        <f>IF(OR($A7027="TUA",$A7027="TYA"),"",IF(ISNUMBER(_xll.BDP($C7027,"DUR_ADJ_OAS_MID")),_xll.BDP($C7027,"DUR_ADJ_OAS_MID"),IF(ISNUMBER(_xll.BDP($E7027&amp;" ISIN","DUR_ADJ_OAS_MID")),_xll.BDP($E7027&amp;" ISIN","DUR_ADJ_OAS_MID")," ")))</f>
        <v xml:space="preserve"> </v>
      </c>
      <c r="S7027" s="7">
        <f ca="1">IF(AND(A7026="SVOL",C7026="Cash"),                                     SUM(INDIRECT(ADDRESS(ROW()-(COUNTIF(A:A,"SVOL")),COLUMN())):INDIRECT(ADDRESS(ROW()-1,COLUMN()))),                                    IF(AND(A7027="TYA",C7027="Cash"), SUM(INDIRECT(ADDRESS(ROW()-(COUNTIF(A:A,"TYA")-1),COLUMN())):INDIRECT(ADDRESS(ROW()-1,COLUMN()))),                                    IF(AND(A7027="SVOL",ISNUMBER(FIND(" Govt",C7027))),"", IF(AND(A7027="SVOL",ISNUMBER(FIND(" Index",C7027))),J7027,                                    IF(ISNUMBER(N7027),Q7027*N7027,IF(ISNUMBER(R7027),J7027*R7027," "))))))</f>
        <v>7.5446699790424889E-3</v>
      </c>
      <c r="T7027" t="s">
        <v>4275</v>
      </c>
      <c r="U7027" t="s">
        <v>55</v>
      </c>
      <c r="AG7027" s="17">
        <v>-7.94E-4</v>
      </c>
    </row>
    <row r="7028" spans="1:33" x14ac:dyDescent="0.35">
      <c r="A7028" t="s">
        <v>6316</v>
      </c>
      <c r="B7028" t="s">
        <v>4276</v>
      </c>
      <c r="C7028" t="s">
        <v>4276</v>
      </c>
      <c r="F7028" t="s">
        <v>4277</v>
      </c>
      <c r="G7028" s="1">
        <v>5</v>
      </c>
      <c r="H7028" s="1">
        <v>4.8499999999999996</v>
      </c>
      <c r="I7028" s="2">
        <v>2425</v>
      </c>
      <c r="J7028" s="3">
        <v>2.302E-5</v>
      </c>
      <c r="K7028" s="4">
        <v>105358270.16</v>
      </c>
      <c r="L7028" s="5">
        <v>3050001</v>
      </c>
      <c r="M7028" s="6">
        <v>34.543683809999997</v>
      </c>
      <c r="N7028" s="7">
        <f>IF(ISNUMBER(_xll.BDP($C7028, "DELTA_MID")),_xll.BDP($C7028, "DELTA_MID")," ")</f>
        <v>-1.4137E-2</v>
      </c>
      <c r="O7028" s="7" t="str">
        <f>IF(ISNUMBER(N7028),_xll.BDP($C7028, "OPT_UNDL_TICKER"),"")</f>
        <v>NDX</v>
      </c>
      <c r="P7028" s="8">
        <f>IF(ISNUMBER(N7028),_xll.BDP($C7028, "OPT_UNDL_PX")," ")</f>
        <v>21036.16</v>
      </c>
      <c r="Q7028" s="7">
        <f>IF(ISNUMBER(N7028),+G7028*_xll.BDP($C7028, "PX_POS_MULT_FACTOR")*P7028/K7028," ")</f>
        <v>9.9831555548766618E-2</v>
      </c>
      <c r="R7028" s="8" t="str">
        <f>IF(OR($A7028="TUA",$A7028="TYA"),"",IF(ISNUMBER(_xll.BDP($C7028,"DUR_ADJ_OAS_MID")),_xll.BDP($C7028,"DUR_ADJ_OAS_MID"),IF(ISNUMBER(_xll.BDP($E7028&amp;" ISIN","DUR_ADJ_OAS_MID")),_xll.BDP($E7028&amp;" ISIN","DUR_ADJ_OAS_MID")," ")))</f>
        <v xml:space="preserve"> </v>
      </c>
      <c r="S7028" s="7">
        <f ca="1">IF(AND(A7027="SVOL",C7027="Cash"),                                     SUM(INDIRECT(ADDRESS(ROW()-(COUNTIF(A:A,"SVOL")),COLUMN())):INDIRECT(ADDRESS(ROW()-1,COLUMN()))),                                    IF(AND(A7028="TYA",C7028="Cash"), SUM(INDIRECT(ADDRESS(ROW()-(COUNTIF(A:A,"TYA")-1),COLUMN())):INDIRECT(ADDRESS(ROW()-1,COLUMN()))),                                    IF(AND(A7028="SVOL",ISNUMBER(FIND(" Govt",C7028))),"", IF(AND(A7028="SVOL",ISNUMBER(FIND(" Index",C7028))),J7028,                                    IF(ISNUMBER(N7028),Q7028*N7028,IF(ISNUMBER(R7028),J7028*R7028," "))))))</f>
        <v>-1.4113187007929137E-3</v>
      </c>
      <c r="T7028" t="s">
        <v>4277</v>
      </c>
      <c r="U7028" t="s">
        <v>55</v>
      </c>
      <c r="AG7028" s="17">
        <v>-7.94E-4</v>
      </c>
    </row>
    <row r="7029" spans="1:33" x14ac:dyDescent="0.35">
      <c r="A7029" t="s">
        <v>6316</v>
      </c>
      <c r="B7029" t="s">
        <v>4278</v>
      </c>
      <c r="C7029" t="s">
        <v>4278</v>
      </c>
      <c r="F7029" t="s">
        <v>4279</v>
      </c>
      <c r="G7029" s="1">
        <v>-45</v>
      </c>
      <c r="H7029" s="1">
        <v>3.8</v>
      </c>
      <c r="I7029" s="2">
        <v>-17100</v>
      </c>
      <c r="J7029" s="3">
        <v>-1.6229999999999999E-4</v>
      </c>
      <c r="K7029" s="4">
        <v>105358270.16</v>
      </c>
      <c r="L7029" s="5">
        <v>3050001</v>
      </c>
      <c r="M7029" s="6">
        <v>34.543683809999997</v>
      </c>
      <c r="N7029" s="7">
        <f>IF(ISNUMBER(_xll.BDP($C7029, "DELTA_MID")),_xll.BDP($C7029, "DELTA_MID")," ")</f>
        <v>-9.6027000000000001E-2</v>
      </c>
      <c r="O7029" s="7" t="str">
        <f>IF(ISNUMBER(N7029),_xll.BDP($C7029, "OPT_UNDL_TICKER"),"")</f>
        <v>RUY</v>
      </c>
      <c r="P7029" s="8">
        <f>IF(ISNUMBER(N7029),_xll.BDP($C7029, "OPT_UNDL_PX")," ")</f>
        <v>2369.3739999999998</v>
      </c>
      <c r="Q7029" s="7">
        <f>IF(ISNUMBER(N7029),+G7029*_xll.BDP($C7029, "PX_POS_MULT_FACTOR")*P7029/K7029," ")</f>
        <v>-0.10119929820229691</v>
      </c>
      <c r="R7029" s="8" t="str">
        <f>IF(OR($A7029="TUA",$A7029="TYA"),"",IF(ISNUMBER(_xll.BDP($C7029,"DUR_ADJ_OAS_MID")),_xll.BDP($C7029,"DUR_ADJ_OAS_MID"),IF(ISNUMBER(_xll.BDP($E7029&amp;" ISIN","DUR_ADJ_OAS_MID")),_xll.BDP($E7029&amp;" ISIN","DUR_ADJ_OAS_MID")," ")))</f>
        <v xml:space="preserve"> </v>
      </c>
      <c r="S7029" s="7">
        <f ca="1">IF(AND(A7028="SVOL",C7028="Cash"),                                     SUM(INDIRECT(ADDRESS(ROW()-(COUNTIF(A:A,"SVOL")),COLUMN())):INDIRECT(ADDRESS(ROW()-1,COLUMN()))),                                    IF(AND(A7029="TYA",C7029="Cash"), SUM(INDIRECT(ADDRESS(ROW()-(COUNTIF(A:A,"TYA")-1),COLUMN())):INDIRECT(ADDRESS(ROW()-1,COLUMN()))),                                    IF(AND(A7029="SVOL",ISNUMBER(FIND(" Govt",C7029))),"", IF(AND(A7029="SVOL",ISNUMBER(FIND(" Index",C7029))),J7029,                                    IF(ISNUMBER(N7029),Q7029*N7029,IF(ISNUMBER(R7029),J7029*R7029," "))))))</f>
        <v>9.7178650084719653E-3</v>
      </c>
      <c r="T7029" t="s">
        <v>4279</v>
      </c>
      <c r="U7029" t="s">
        <v>55</v>
      </c>
      <c r="AG7029" s="17">
        <v>-7.94E-4</v>
      </c>
    </row>
    <row r="7030" spans="1:33" x14ac:dyDescent="0.35">
      <c r="A7030" t="s">
        <v>6316</v>
      </c>
      <c r="B7030" t="s">
        <v>4280</v>
      </c>
      <c r="C7030" t="s">
        <v>4280</v>
      </c>
      <c r="F7030" t="s">
        <v>4281</v>
      </c>
      <c r="G7030" s="1">
        <v>45</v>
      </c>
      <c r="H7030" s="1">
        <v>0.97499999999999998</v>
      </c>
      <c r="I7030" s="2">
        <v>4387.5</v>
      </c>
      <c r="J7030" s="3">
        <v>4.1640000000000001E-5</v>
      </c>
      <c r="K7030" s="4">
        <v>105358270.16</v>
      </c>
      <c r="L7030" s="5">
        <v>3050001</v>
      </c>
      <c r="M7030" s="6">
        <v>34.543683809999997</v>
      </c>
      <c r="N7030" s="7">
        <f>IF(ISNUMBER(_xll.BDP($C7030, "DELTA_MID")),_xll.BDP($C7030, "DELTA_MID")," ")</f>
        <v>-2.1602E-2</v>
      </c>
      <c r="O7030" s="7" t="str">
        <f>IF(ISNUMBER(N7030),_xll.BDP($C7030, "OPT_UNDL_TICKER"),"")</f>
        <v>RUY</v>
      </c>
      <c r="P7030" s="8">
        <f>IF(ISNUMBER(N7030),_xll.BDP($C7030, "OPT_UNDL_PX")," ")</f>
        <v>2369.3739999999998</v>
      </c>
      <c r="Q7030" s="7">
        <f>IF(ISNUMBER(N7030),+G7030*_xll.BDP($C7030, "PX_POS_MULT_FACTOR")*P7030/K7030," ")</f>
        <v>0.10119929820229691</v>
      </c>
      <c r="R7030" s="8" t="str">
        <f>IF(OR($A7030="TUA",$A7030="TYA"),"",IF(ISNUMBER(_xll.BDP($C7030,"DUR_ADJ_OAS_MID")),_xll.BDP($C7030,"DUR_ADJ_OAS_MID"),IF(ISNUMBER(_xll.BDP($E7030&amp;" ISIN","DUR_ADJ_OAS_MID")),_xll.BDP($E7030&amp;" ISIN","DUR_ADJ_OAS_MID")," ")))</f>
        <v xml:space="preserve"> </v>
      </c>
      <c r="S7030" s="7">
        <f ca="1">IF(AND(A7029="SVOL",C7029="Cash"),                                     SUM(INDIRECT(ADDRESS(ROW()-(COUNTIF(A:A,"SVOL")),COLUMN())):INDIRECT(ADDRESS(ROW()-1,COLUMN()))),                                    IF(AND(A7030="TYA",C7030="Cash"), SUM(INDIRECT(ADDRESS(ROW()-(COUNTIF(A:A,"TYA")-1),COLUMN())):INDIRECT(ADDRESS(ROW()-1,COLUMN()))),                                    IF(AND(A7030="SVOL",ISNUMBER(FIND(" Govt",C7030))),"", IF(AND(A7030="SVOL",ISNUMBER(FIND(" Index",C7030))),J7030,                                    IF(ISNUMBER(N7030),Q7030*N7030,IF(ISNUMBER(R7030),J7030*R7030," "))))))</f>
        <v>-2.1861072397660179E-3</v>
      </c>
      <c r="T7030" t="s">
        <v>4281</v>
      </c>
      <c r="U7030" t="s">
        <v>55</v>
      </c>
      <c r="AG7030" s="17">
        <v>-7.94E-4</v>
      </c>
    </row>
    <row r="7031" spans="1:33" x14ac:dyDescent="0.35">
      <c r="A7031" t="s">
        <v>6316</v>
      </c>
      <c r="B7031" t="s">
        <v>4282</v>
      </c>
      <c r="C7031" t="s">
        <v>4282</v>
      </c>
      <c r="F7031" t="s">
        <v>4283</v>
      </c>
      <c r="G7031" s="1">
        <v>-16</v>
      </c>
      <c r="H7031" s="1">
        <v>3.9</v>
      </c>
      <c r="I7031" s="2">
        <v>-6240</v>
      </c>
      <c r="J7031" s="3">
        <v>-5.923E-5</v>
      </c>
      <c r="K7031" s="4">
        <v>105358270.16</v>
      </c>
      <c r="L7031" s="5">
        <v>3050001</v>
      </c>
      <c r="M7031" s="6">
        <v>34.543683809999997</v>
      </c>
      <c r="N7031" s="7">
        <f>IF(ISNUMBER(_xll.BDP($C7031, "DELTA_MID")),_xll.BDP($C7031, "DELTA_MID")," ")</f>
        <v>-5.8090999999999997E-2</v>
      </c>
      <c r="O7031" s="7" t="str">
        <f>IF(ISNUMBER(N7031),_xll.BDP($C7031, "OPT_UNDL_TICKER"),"")</f>
        <v>SPX</v>
      </c>
      <c r="P7031" s="8">
        <f>IF(ISNUMBER(N7031),_xll.BDP($C7031, "OPT_UNDL_PX")," ")</f>
        <v>5985.38</v>
      </c>
      <c r="Q7031" s="7">
        <f>IF(ISNUMBER(N7031),+G7031*_xll.BDP($C7031, "PX_POS_MULT_FACTOR")*P7031/K7031," ")</f>
        <v>-9.0895645737697636E-2</v>
      </c>
      <c r="R7031" s="8" t="str">
        <f>IF(OR($A7031="TUA",$A7031="TYA"),"",IF(ISNUMBER(_xll.BDP($C7031,"DUR_ADJ_OAS_MID")),_xll.BDP($C7031,"DUR_ADJ_OAS_MID"),IF(ISNUMBER(_xll.BDP($E7031&amp;" ISIN","DUR_ADJ_OAS_MID")),_xll.BDP($E7031&amp;" ISIN","DUR_ADJ_OAS_MID")," ")))</f>
        <v xml:space="preserve"> </v>
      </c>
      <c r="S7031" s="7">
        <f ca="1">IF(AND(A7030="SVOL",C7030="Cash"),                                     SUM(INDIRECT(ADDRESS(ROW()-(COUNTIF(A:A,"SVOL")),COLUMN())):INDIRECT(ADDRESS(ROW()-1,COLUMN()))),                                    IF(AND(A7031="TYA",C7031="Cash"), SUM(INDIRECT(ADDRESS(ROW()-(COUNTIF(A:A,"TYA")-1),COLUMN())):INDIRECT(ADDRESS(ROW()-1,COLUMN()))),                                    IF(AND(A7031="SVOL",ISNUMBER(FIND(" Govt",C7031))),"", IF(AND(A7031="SVOL",ISNUMBER(FIND(" Index",C7031))),J7031,                                    IF(ISNUMBER(N7031),Q7031*N7031,IF(ISNUMBER(R7031),J7031*R7031," "))))))</f>
        <v>5.2802189565485935E-3</v>
      </c>
      <c r="T7031" t="s">
        <v>4283</v>
      </c>
      <c r="U7031" t="s">
        <v>55</v>
      </c>
      <c r="AG7031" s="17">
        <v>-7.94E-4</v>
      </c>
    </row>
    <row r="7032" spans="1:33" x14ac:dyDescent="0.35">
      <c r="A7032" t="s">
        <v>6316</v>
      </c>
      <c r="B7032" t="s">
        <v>4284</v>
      </c>
      <c r="C7032" t="s">
        <v>4284</v>
      </c>
      <c r="F7032" t="s">
        <v>4285</v>
      </c>
      <c r="G7032" s="1">
        <v>16</v>
      </c>
      <c r="H7032" s="1">
        <v>0.9</v>
      </c>
      <c r="I7032" s="2">
        <v>1440</v>
      </c>
      <c r="J7032" s="3">
        <v>1.367E-5</v>
      </c>
      <c r="K7032" s="4">
        <v>105358270.16</v>
      </c>
      <c r="L7032" s="5">
        <v>3050001</v>
      </c>
      <c r="M7032" s="6">
        <v>34.543683809999997</v>
      </c>
      <c r="N7032" s="7">
        <f>IF(ISNUMBER(_xll.BDP($C7032, "DELTA_MID")),_xll.BDP($C7032, "DELTA_MID")," ")</f>
        <v>-1.043E-2</v>
      </c>
      <c r="O7032" s="7" t="str">
        <f>IF(ISNUMBER(N7032),_xll.BDP($C7032, "OPT_UNDL_TICKER"),"")</f>
        <v>SPX</v>
      </c>
      <c r="P7032" s="8">
        <f>IF(ISNUMBER(N7032),_xll.BDP($C7032, "OPT_UNDL_PX")," ")</f>
        <v>5985.38</v>
      </c>
      <c r="Q7032" s="7">
        <f>IF(ISNUMBER(N7032),+G7032*_xll.BDP($C7032, "PX_POS_MULT_FACTOR")*P7032/K7032," ")</f>
        <v>9.0895645737697636E-2</v>
      </c>
      <c r="R7032" s="8" t="str">
        <f>IF(OR($A7032="TUA",$A7032="TYA"),"",IF(ISNUMBER(_xll.BDP($C7032,"DUR_ADJ_OAS_MID")),_xll.BDP($C7032,"DUR_ADJ_OAS_MID"),IF(ISNUMBER(_xll.BDP($E7032&amp;" ISIN","DUR_ADJ_OAS_MID")),_xll.BDP($E7032&amp;" ISIN","DUR_ADJ_OAS_MID")," ")))</f>
        <v xml:space="preserve"> </v>
      </c>
      <c r="S7032" s="7">
        <f ca="1">IF(AND(A7031="SVOL",C7031="Cash"),                                     SUM(INDIRECT(ADDRESS(ROW()-(COUNTIF(A:A,"SVOL")),COLUMN())):INDIRECT(ADDRESS(ROW()-1,COLUMN()))),                                    IF(AND(A7032="TYA",C7032="Cash"), SUM(INDIRECT(ADDRESS(ROW()-(COUNTIF(A:A,"TYA")-1),COLUMN())):INDIRECT(ADDRESS(ROW()-1,COLUMN()))),                                    IF(AND(A7032="SVOL",ISNUMBER(FIND(" Govt",C7032))),"", IF(AND(A7032="SVOL",ISNUMBER(FIND(" Index",C7032))),J7032,                                    IF(ISNUMBER(N7032),Q7032*N7032,IF(ISNUMBER(R7032),J7032*R7032," "))))))</f>
        <v>-9.4804158504418633E-4</v>
      </c>
      <c r="T7032" t="s">
        <v>4285</v>
      </c>
      <c r="U7032" t="s">
        <v>55</v>
      </c>
      <c r="AG7032" s="17">
        <v>-7.94E-4</v>
      </c>
    </row>
    <row r="7033" spans="1:33" x14ac:dyDescent="0.35">
      <c r="A7033" t="s">
        <v>6316</v>
      </c>
      <c r="B7033" t="s">
        <v>4286</v>
      </c>
      <c r="C7033" t="s">
        <v>4286</v>
      </c>
      <c r="F7033" t="s">
        <v>4287</v>
      </c>
      <c r="G7033" s="1">
        <v>-6</v>
      </c>
      <c r="H7033" s="1">
        <v>44.3</v>
      </c>
      <c r="I7033" s="2">
        <v>-26580</v>
      </c>
      <c r="J7033" s="3">
        <v>-2.5228000000000002E-4</v>
      </c>
      <c r="K7033" s="4">
        <v>105358270.16</v>
      </c>
      <c r="L7033" s="5">
        <v>3050001</v>
      </c>
      <c r="M7033" s="6">
        <v>34.543683809999997</v>
      </c>
      <c r="N7033" s="7">
        <f>IF(ISNUMBER(_xll.BDP($C7033, "DELTA_MID")),_xll.BDP($C7033, "DELTA_MID")," ")</f>
        <v>-0.113027</v>
      </c>
      <c r="O7033" s="7" t="str">
        <f>IF(ISNUMBER(N7033),_xll.BDP($C7033, "OPT_UNDL_TICKER"),"")</f>
        <v>NDX</v>
      </c>
      <c r="P7033" s="8">
        <f>IF(ISNUMBER(N7033),_xll.BDP($C7033, "OPT_UNDL_PX")," ")</f>
        <v>21036.16</v>
      </c>
      <c r="Q7033" s="7">
        <f>IF(ISNUMBER(N7033),+G7033*_xll.BDP($C7033, "PX_POS_MULT_FACTOR")*P7033/K7033," ")</f>
        <v>-0.11979786665851994</v>
      </c>
      <c r="R7033" s="8" t="str">
        <f>IF(OR($A7033="TUA",$A7033="TYA"),"",IF(ISNUMBER(_xll.BDP($C7033,"DUR_ADJ_OAS_MID")),_xll.BDP($C7033,"DUR_ADJ_OAS_MID"),IF(ISNUMBER(_xll.BDP($E7033&amp;" ISIN","DUR_ADJ_OAS_MID")),_xll.BDP($E7033&amp;" ISIN","DUR_ADJ_OAS_MID")," ")))</f>
        <v xml:space="preserve"> </v>
      </c>
      <c r="S7033" s="7">
        <f ca="1">IF(AND(A7032="SVOL",C7032="Cash"),                                     SUM(INDIRECT(ADDRESS(ROW()-(COUNTIF(A:A,"SVOL")),COLUMN())):INDIRECT(ADDRESS(ROW()-1,COLUMN()))),                                    IF(AND(A7033="TYA",C7033="Cash"), SUM(INDIRECT(ADDRESS(ROW()-(COUNTIF(A:A,"TYA")-1),COLUMN())):INDIRECT(ADDRESS(ROW()-1,COLUMN()))),                                    IF(AND(A7033="SVOL",ISNUMBER(FIND(" Govt",C7033))),"", IF(AND(A7033="SVOL",ISNUMBER(FIND(" Index",C7033))),J7033,                                    IF(ISNUMBER(N7033),Q7033*N7033,IF(ISNUMBER(R7033),J7033*R7033," "))))))</f>
        <v>1.3540393474812533E-2</v>
      </c>
      <c r="T7033" t="s">
        <v>4287</v>
      </c>
      <c r="U7033" t="s">
        <v>55</v>
      </c>
      <c r="AG7033" s="17">
        <v>-7.94E-4</v>
      </c>
    </row>
    <row r="7034" spans="1:33" x14ac:dyDescent="0.35">
      <c r="A7034" t="s">
        <v>6316</v>
      </c>
      <c r="B7034" t="s">
        <v>4288</v>
      </c>
      <c r="C7034" t="s">
        <v>4288</v>
      </c>
      <c r="F7034" t="s">
        <v>4289</v>
      </c>
      <c r="G7034" s="1">
        <v>6</v>
      </c>
      <c r="H7034" s="1">
        <v>10.9</v>
      </c>
      <c r="I7034" s="2">
        <v>6540</v>
      </c>
      <c r="J7034" s="3">
        <v>6.2069999999999994E-5</v>
      </c>
      <c r="K7034" s="4">
        <v>105358270.16</v>
      </c>
      <c r="L7034" s="5">
        <v>3050001</v>
      </c>
      <c r="M7034" s="6">
        <v>34.543683809999997</v>
      </c>
      <c r="N7034" s="7">
        <f>IF(ISNUMBER(_xll.BDP($C7034, "DELTA_MID")),_xll.BDP($C7034, "DELTA_MID")," ")</f>
        <v>-2.7734999999999999E-2</v>
      </c>
      <c r="O7034" s="7" t="str">
        <f>IF(ISNUMBER(N7034),_xll.BDP($C7034, "OPT_UNDL_TICKER"),"")</f>
        <v>NDX</v>
      </c>
      <c r="P7034" s="8">
        <f>IF(ISNUMBER(N7034),_xll.BDP($C7034, "OPT_UNDL_PX")," ")</f>
        <v>21036.16</v>
      </c>
      <c r="Q7034" s="7">
        <f>IF(ISNUMBER(N7034),+G7034*_xll.BDP($C7034, "PX_POS_MULT_FACTOR")*P7034/K7034," ")</f>
        <v>0.11979786665851994</v>
      </c>
      <c r="R7034" s="8" t="str">
        <f>IF(OR($A7034="TUA",$A7034="TYA"),"",IF(ISNUMBER(_xll.BDP($C7034,"DUR_ADJ_OAS_MID")),_xll.BDP($C7034,"DUR_ADJ_OAS_MID"),IF(ISNUMBER(_xll.BDP($E7034&amp;" ISIN","DUR_ADJ_OAS_MID")),_xll.BDP($E7034&amp;" ISIN","DUR_ADJ_OAS_MID")," ")))</f>
        <v xml:space="preserve"> </v>
      </c>
      <c r="S7034" s="7">
        <f ca="1">IF(AND(A7033="SVOL",C7033="Cash"),                                     SUM(INDIRECT(ADDRESS(ROW()-(COUNTIF(A:A,"SVOL")),COLUMN())):INDIRECT(ADDRESS(ROW()-1,COLUMN()))),                                    IF(AND(A7034="TYA",C7034="Cash"), SUM(INDIRECT(ADDRESS(ROW()-(COUNTIF(A:A,"TYA")-1),COLUMN())):INDIRECT(ADDRESS(ROW()-1,COLUMN()))),                                    IF(AND(A7034="SVOL",ISNUMBER(FIND(" Govt",C7034))),"", IF(AND(A7034="SVOL",ISNUMBER(FIND(" Index",C7034))),J7034,                                    IF(ISNUMBER(N7034),Q7034*N7034,IF(ISNUMBER(R7034),J7034*R7034," "))))))</f>
        <v>-3.3225938317740502E-3</v>
      </c>
      <c r="T7034" t="s">
        <v>4289</v>
      </c>
      <c r="U7034" t="s">
        <v>55</v>
      </c>
      <c r="AG7034" s="17">
        <v>-7.94E-4</v>
      </c>
    </row>
    <row r="7035" spans="1:33" x14ac:dyDescent="0.35">
      <c r="A7035" t="s">
        <v>6316</v>
      </c>
      <c r="B7035" t="s">
        <v>4290</v>
      </c>
      <c r="C7035" t="s">
        <v>4290</v>
      </c>
      <c r="F7035" t="s">
        <v>4291</v>
      </c>
      <c r="G7035" s="1">
        <v>-38</v>
      </c>
      <c r="H7035" s="1">
        <v>5.25</v>
      </c>
      <c r="I7035" s="2">
        <v>-19950</v>
      </c>
      <c r="J7035" s="3">
        <v>-1.8934999999999999E-4</v>
      </c>
      <c r="K7035" s="4">
        <v>105358270.16</v>
      </c>
      <c r="L7035" s="5">
        <v>3050001</v>
      </c>
      <c r="M7035" s="6">
        <v>34.543683809999997</v>
      </c>
      <c r="N7035" s="7">
        <f>IF(ISNUMBER(_xll.BDP($C7035, "DELTA_MID")),_xll.BDP($C7035, "DELTA_MID")," ")</f>
        <v>-0.113886</v>
      </c>
      <c r="O7035" s="7" t="str">
        <f>IF(ISNUMBER(N7035),_xll.BDP($C7035, "OPT_UNDL_TICKER"),"")</f>
        <v>RUY</v>
      </c>
      <c r="P7035" s="8">
        <f>IF(ISNUMBER(N7035),_xll.BDP($C7035, "OPT_UNDL_PX")," ")</f>
        <v>2369.3739999999998</v>
      </c>
      <c r="Q7035" s="7">
        <f>IF(ISNUMBER(N7035),+G7035*_xll.BDP($C7035, "PX_POS_MULT_FACTOR")*P7035/K7035," ")</f>
        <v>-8.5457185148606271E-2</v>
      </c>
      <c r="R7035" s="8" t="str">
        <f>IF(OR($A7035="TUA",$A7035="TYA"),"",IF(ISNUMBER(_xll.BDP($C7035,"DUR_ADJ_OAS_MID")),_xll.BDP($C7035,"DUR_ADJ_OAS_MID"),IF(ISNUMBER(_xll.BDP($E7035&amp;" ISIN","DUR_ADJ_OAS_MID")),_xll.BDP($E7035&amp;" ISIN","DUR_ADJ_OAS_MID")," ")))</f>
        <v xml:space="preserve"> </v>
      </c>
      <c r="S7035" s="7">
        <f ca="1">IF(AND(A7034="SVOL",C7034="Cash"),                                     SUM(INDIRECT(ADDRESS(ROW()-(COUNTIF(A:A,"SVOL")),COLUMN())):INDIRECT(ADDRESS(ROW()-1,COLUMN()))),                                    IF(AND(A7035="TYA",C7035="Cash"), SUM(INDIRECT(ADDRESS(ROW()-(COUNTIF(A:A,"TYA")-1),COLUMN())):INDIRECT(ADDRESS(ROW()-1,COLUMN()))),                                    IF(AND(A7035="SVOL",ISNUMBER(FIND(" Govt",C7035))),"", IF(AND(A7035="SVOL",ISNUMBER(FIND(" Index",C7035))),J7035,                                    IF(ISNUMBER(N7035),Q7035*N7035,IF(ISNUMBER(R7035),J7035*R7035," "))))))</f>
        <v>9.7323769878341748E-3</v>
      </c>
      <c r="T7035" t="s">
        <v>4291</v>
      </c>
      <c r="U7035" t="s">
        <v>55</v>
      </c>
      <c r="AG7035" s="17">
        <v>-7.94E-4</v>
      </c>
    </row>
    <row r="7036" spans="1:33" x14ac:dyDescent="0.35">
      <c r="A7036" t="s">
        <v>6316</v>
      </c>
      <c r="B7036" t="s">
        <v>4292</v>
      </c>
      <c r="C7036" t="s">
        <v>4292</v>
      </c>
      <c r="F7036" t="s">
        <v>4293</v>
      </c>
      <c r="G7036" s="1">
        <v>38</v>
      </c>
      <c r="H7036" s="1">
        <v>1.325</v>
      </c>
      <c r="I7036" s="2">
        <v>5035</v>
      </c>
      <c r="J7036" s="3">
        <v>4.7790000000000002E-5</v>
      </c>
      <c r="K7036" s="4">
        <v>105358270.16</v>
      </c>
      <c r="L7036" s="5">
        <v>3050001</v>
      </c>
      <c r="M7036" s="6">
        <v>34.543683809999997</v>
      </c>
      <c r="N7036" s="7">
        <f>IF(ISNUMBER(_xll.BDP($C7036, "DELTA_MID")),_xll.BDP($C7036, "DELTA_MID")," ")</f>
        <v>-2.5270999999999998E-2</v>
      </c>
      <c r="O7036" s="7" t="str">
        <f>IF(ISNUMBER(N7036),_xll.BDP($C7036, "OPT_UNDL_TICKER"),"")</f>
        <v>RUY</v>
      </c>
      <c r="P7036" s="8">
        <f>IF(ISNUMBER(N7036),_xll.BDP($C7036, "OPT_UNDL_PX")," ")</f>
        <v>2369.3739999999998</v>
      </c>
      <c r="Q7036" s="7">
        <f>IF(ISNUMBER(N7036),+G7036*_xll.BDP($C7036, "PX_POS_MULT_FACTOR")*P7036/K7036," ")</f>
        <v>8.5457185148606271E-2</v>
      </c>
      <c r="R7036" s="8" t="str">
        <f>IF(OR($A7036="TUA",$A7036="TYA"),"",IF(ISNUMBER(_xll.BDP($C7036,"DUR_ADJ_OAS_MID")),_xll.BDP($C7036,"DUR_ADJ_OAS_MID"),IF(ISNUMBER(_xll.BDP($E7036&amp;" ISIN","DUR_ADJ_OAS_MID")),_xll.BDP($E7036&amp;" ISIN","DUR_ADJ_OAS_MID")," ")))</f>
        <v xml:space="preserve"> </v>
      </c>
      <c r="S7036" s="7">
        <f ca="1">IF(AND(A7035="SVOL",C7035="Cash"),                                     SUM(INDIRECT(ADDRESS(ROW()-(COUNTIF(A:A,"SVOL")),COLUMN())):INDIRECT(ADDRESS(ROW()-1,COLUMN()))),                                    IF(AND(A7036="TYA",C7036="Cash"), SUM(INDIRECT(ADDRESS(ROW()-(COUNTIF(A:A,"TYA")-1),COLUMN())):INDIRECT(ADDRESS(ROW()-1,COLUMN()))),                                    IF(AND(A7036="SVOL",ISNUMBER(FIND(" Govt",C7036))),"", IF(AND(A7036="SVOL",ISNUMBER(FIND(" Index",C7036))),J7036,                                    IF(ISNUMBER(N7036),Q7036*N7036,IF(ISNUMBER(R7036),J7036*R7036," "))))))</f>
        <v>-2.1595885258904289E-3</v>
      </c>
      <c r="T7036" t="s">
        <v>4293</v>
      </c>
      <c r="U7036" t="s">
        <v>55</v>
      </c>
      <c r="AG7036" s="17">
        <v>-7.94E-4</v>
      </c>
    </row>
    <row r="7037" spans="1:33" x14ac:dyDescent="0.35">
      <c r="A7037" t="s">
        <v>6316</v>
      </c>
      <c r="B7037" t="s">
        <v>4294</v>
      </c>
      <c r="C7037" t="s">
        <v>4294</v>
      </c>
      <c r="F7037" t="s">
        <v>4295</v>
      </c>
      <c r="G7037" s="1">
        <v>-21</v>
      </c>
      <c r="H7037" s="1">
        <v>8.5500000000000007</v>
      </c>
      <c r="I7037" s="2">
        <v>-17955</v>
      </c>
      <c r="J7037" s="3">
        <v>-1.7042000000000001E-4</v>
      </c>
      <c r="K7037" s="4">
        <v>105358270.16</v>
      </c>
      <c r="L7037" s="5">
        <v>3050001</v>
      </c>
      <c r="M7037" s="6">
        <v>34.543683809999997</v>
      </c>
      <c r="N7037" s="7">
        <f>IF(ISNUMBER(_xll.BDP($C7037, "DELTA_MID")),_xll.BDP($C7037, "DELTA_MID")," ")</f>
        <v>-0.108144</v>
      </c>
      <c r="O7037" s="7" t="str">
        <f>IF(ISNUMBER(N7037),_xll.BDP($C7037, "OPT_UNDL_TICKER"),"")</f>
        <v>SPX</v>
      </c>
      <c r="P7037" s="8">
        <f>IF(ISNUMBER(N7037),_xll.BDP($C7037, "OPT_UNDL_PX")," ")</f>
        <v>5985.38</v>
      </c>
      <c r="Q7037" s="7">
        <f>IF(ISNUMBER(N7037),+G7037*_xll.BDP($C7037, "PX_POS_MULT_FACTOR")*P7037/K7037," ")</f>
        <v>-0.11930053503072816</v>
      </c>
      <c r="R7037" s="8" t="str">
        <f>IF(OR($A7037="TUA",$A7037="TYA"),"",IF(ISNUMBER(_xll.BDP($C7037,"DUR_ADJ_OAS_MID")),_xll.BDP($C7037,"DUR_ADJ_OAS_MID"),IF(ISNUMBER(_xll.BDP($E7037&amp;" ISIN","DUR_ADJ_OAS_MID")),_xll.BDP($E7037&amp;" ISIN","DUR_ADJ_OAS_MID")," ")))</f>
        <v xml:space="preserve"> </v>
      </c>
      <c r="S7037" s="7">
        <f ca="1">IF(AND(A7036="SVOL",C7036="Cash"),                                     SUM(INDIRECT(ADDRESS(ROW()-(COUNTIF(A:A,"SVOL")),COLUMN())):INDIRECT(ADDRESS(ROW()-1,COLUMN()))),                                    IF(AND(A7037="TYA",C7037="Cash"), SUM(INDIRECT(ADDRESS(ROW()-(COUNTIF(A:A,"TYA")-1),COLUMN())):INDIRECT(ADDRESS(ROW()-1,COLUMN()))),                                    IF(AND(A7037="SVOL",ISNUMBER(FIND(" Govt",C7037))),"", IF(AND(A7037="SVOL",ISNUMBER(FIND(" Index",C7037))),J7037,                                    IF(ISNUMBER(N7037),Q7037*N7037,IF(ISNUMBER(R7037),J7037*R7037," "))))))</f>
        <v>1.2901637060363066E-2</v>
      </c>
      <c r="T7037" t="s">
        <v>4295</v>
      </c>
      <c r="U7037" t="s">
        <v>55</v>
      </c>
      <c r="AG7037" s="17">
        <v>-7.94E-4</v>
      </c>
    </row>
    <row r="7038" spans="1:33" x14ac:dyDescent="0.35">
      <c r="A7038" t="s">
        <v>6316</v>
      </c>
      <c r="B7038" t="s">
        <v>4296</v>
      </c>
      <c r="C7038" t="s">
        <v>4296</v>
      </c>
      <c r="F7038" t="s">
        <v>4297</v>
      </c>
      <c r="G7038" s="1">
        <v>21</v>
      </c>
      <c r="H7038" s="1">
        <v>2.1749999999999998</v>
      </c>
      <c r="I7038" s="2">
        <v>4567.5</v>
      </c>
      <c r="J7038" s="3">
        <v>4.3350000000000003E-5</v>
      </c>
      <c r="K7038" s="4">
        <v>105358270.16</v>
      </c>
      <c r="L7038" s="5">
        <v>3050001</v>
      </c>
      <c r="M7038" s="6">
        <v>34.543683809999997</v>
      </c>
      <c r="N7038" s="7">
        <f>IF(ISNUMBER(_xll.BDP($C7038, "DELTA_MID")),_xll.BDP($C7038, "DELTA_MID")," ")</f>
        <v>-2.3917000000000001E-2</v>
      </c>
      <c r="O7038" s="7" t="str">
        <f>IF(ISNUMBER(N7038),_xll.BDP($C7038, "OPT_UNDL_TICKER"),"")</f>
        <v>SPX</v>
      </c>
      <c r="P7038" s="8">
        <f>IF(ISNUMBER(N7038),_xll.BDP($C7038, "OPT_UNDL_PX")," ")</f>
        <v>5985.38</v>
      </c>
      <c r="Q7038" s="7">
        <f>IF(ISNUMBER(N7038),+G7038*_xll.BDP($C7038, "PX_POS_MULT_FACTOR")*P7038/K7038," ")</f>
        <v>0.11930053503072816</v>
      </c>
      <c r="R7038" s="8" t="str">
        <f>IF(OR($A7038="TUA",$A7038="TYA"),"",IF(ISNUMBER(_xll.BDP($C7038,"DUR_ADJ_OAS_MID")),_xll.BDP($C7038,"DUR_ADJ_OAS_MID"),IF(ISNUMBER(_xll.BDP($E7038&amp;" ISIN","DUR_ADJ_OAS_MID")),_xll.BDP($E7038&amp;" ISIN","DUR_ADJ_OAS_MID")," ")))</f>
        <v xml:space="preserve"> </v>
      </c>
      <c r="S7038" s="7">
        <f ca="1">IF(AND(A7037="SVOL",C7037="Cash"),                                     SUM(INDIRECT(ADDRESS(ROW()-(COUNTIF(A:A,"SVOL")),COLUMN())):INDIRECT(ADDRESS(ROW()-1,COLUMN()))),                                    IF(AND(A7038="TYA",C7038="Cash"), SUM(INDIRECT(ADDRESS(ROW()-(COUNTIF(A:A,"TYA")-1),COLUMN())):INDIRECT(ADDRESS(ROW()-1,COLUMN()))),                                    IF(AND(A7038="SVOL",ISNUMBER(FIND(" Govt",C7038))),"", IF(AND(A7038="SVOL",ISNUMBER(FIND(" Index",C7038))),J7038,                                    IF(ISNUMBER(N7038),Q7038*N7038,IF(ISNUMBER(R7038),J7038*R7038," "))))))</f>
        <v>-2.8533108963299252E-3</v>
      </c>
      <c r="T7038" t="s">
        <v>4297</v>
      </c>
      <c r="U7038" t="s">
        <v>55</v>
      </c>
      <c r="AG7038" s="17">
        <v>-7.94E-4</v>
      </c>
    </row>
    <row r="7039" spans="1:33" x14ac:dyDescent="0.35">
      <c r="A7039" t="s">
        <v>6316</v>
      </c>
      <c r="B7039" t="s">
        <v>6321</v>
      </c>
      <c r="C7039" t="s">
        <v>6321</v>
      </c>
      <c r="F7039" t="s">
        <v>6322</v>
      </c>
      <c r="G7039" s="1">
        <v>286</v>
      </c>
      <c r="H7039" s="1">
        <v>2.9750000000000001</v>
      </c>
      <c r="I7039" s="2">
        <v>85085</v>
      </c>
      <c r="J7039" s="3">
        <v>8.0758000000000002E-4</v>
      </c>
      <c r="K7039" s="4">
        <v>105358270.16</v>
      </c>
      <c r="L7039" s="5">
        <v>3050001</v>
      </c>
      <c r="M7039" s="6">
        <v>34.543683809999997</v>
      </c>
      <c r="N7039" s="7">
        <f>IF(ISNUMBER(_xll.BDP($C7039, "DELTA_MID")),_xll.BDP($C7039, "DELTA_MID")," ")</f>
        <v>-1.3691999999999999E-2</v>
      </c>
      <c r="O7039" s="7" t="str">
        <f>IF(ISNUMBER(N7039),_xll.BDP($C7039, "OPT_UNDL_TICKER"),"")</f>
        <v>SPX</v>
      </c>
      <c r="P7039" s="8">
        <f>IF(ISNUMBER(N7039),_xll.BDP($C7039, "OPT_UNDL_PX")," ")</f>
        <v>5985.38</v>
      </c>
      <c r="Q7039" s="7">
        <f>IF(ISNUMBER(N7039),+G7039*_xll.BDP($C7039, "PX_POS_MULT_FACTOR")*P7039/K7039," ")</f>
        <v>1.6247596675613454</v>
      </c>
      <c r="R7039" s="8" t="str">
        <f>IF(OR($A7039="TUA",$A7039="TYA"),"",IF(ISNUMBER(_xll.BDP($C7039,"DUR_ADJ_OAS_MID")),_xll.BDP($C7039,"DUR_ADJ_OAS_MID"),IF(ISNUMBER(_xll.BDP($E7039&amp;" ISIN","DUR_ADJ_OAS_MID")),_xll.BDP($E7039&amp;" ISIN","DUR_ADJ_OAS_MID")," ")))</f>
        <v xml:space="preserve"> </v>
      </c>
      <c r="S7039" s="7">
        <f ca="1">IF(AND(A7038="SVOL",C7038="Cash"),                                     SUM(INDIRECT(ADDRESS(ROW()-(COUNTIF(A:A,"SVOL")),COLUMN())):INDIRECT(ADDRESS(ROW()-1,COLUMN()))),                                    IF(AND(A7039="TYA",C7039="Cash"), SUM(INDIRECT(ADDRESS(ROW()-(COUNTIF(A:A,"TYA")-1),COLUMN())):INDIRECT(ADDRESS(ROW()-1,COLUMN()))),                                    IF(AND(A7039="SVOL",ISNUMBER(FIND(" Govt",C7039))),"", IF(AND(A7039="SVOL",ISNUMBER(FIND(" Index",C7039))),J7039,                                    IF(ISNUMBER(N7039),Q7039*N7039,IF(ISNUMBER(R7039),J7039*R7039," "))))))</f>
        <v>-2.224620936824994E-2</v>
      </c>
      <c r="T7039" t="s">
        <v>6322</v>
      </c>
      <c r="U7039" t="s">
        <v>55</v>
      </c>
      <c r="AG7039" s="17">
        <v>-7.94E-4</v>
      </c>
    </row>
    <row r="7040" spans="1:33" x14ac:dyDescent="0.35">
      <c r="A7040" t="s">
        <v>6316</v>
      </c>
      <c r="B7040" t="s">
        <v>6323</v>
      </c>
      <c r="C7040" t="s">
        <v>6323</v>
      </c>
      <c r="F7040" t="s">
        <v>6324</v>
      </c>
      <c r="G7040" s="1">
        <v>-286</v>
      </c>
      <c r="H7040" s="1">
        <v>2</v>
      </c>
      <c r="I7040" s="2">
        <v>-57200</v>
      </c>
      <c r="J7040" s="3">
        <v>-5.4290999999999996E-4</v>
      </c>
      <c r="K7040" s="4">
        <v>105358270.16</v>
      </c>
      <c r="L7040" s="5">
        <v>3050001</v>
      </c>
      <c r="M7040" s="6">
        <v>34.543683809999997</v>
      </c>
      <c r="N7040" s="7">
        <f>IF(ISNUMBER(_xll.BDP($C7040, "DELTA_MID")),_xll.BDP($C7040, "DELTA_MID")," ")</f>
        <v>-8.2660000000000008E-3</v>
      </c>
      <c r="O7040" s="7" t="str">
        <f>IF(ISNUMBER(N7040),_xll.BDP($C7040, "OPT_UNDL_TICKER"),"")</f>
        <v>SPX</v>
      </c>
      <c r="P7040" s="8">
        <f>IF(ISNUMBER(N7040),_xll.BDP($C7040, "OPT_UNDL_PX")," ")</f>
        <v>5985.38</v>
      </c>
      <c r="Q7040" s="7">
        <f>IF(ISNUMBER(N7040),+G7040*_xll.BDP($C7040, "PX_POS_MULT_FACTOR")*P7040/K7040," ")</f>
        <v>-1.6247596675613454</v>
      </c>
      <c r="R7040" s="8" t="str">
        <f>IF(OR($A7040="TUA",$A7040="TYA"),"",IF(ISNUMBER(_xll.BDP($C7040,"DUR_ADJ_OAS_MID")),_xll.BDP($C7040,"DUR_ADJ_OAS_MID"),IF(ISNUMBER(_xll.BDP($E7040&amp;" ISIN","DUR_ADJ_OAS_MID")),_xll.BDP($E7040&amp;" ISIN","DUR_ADJ_OAS_MID")," ")))</f>
        <v xml:space="preserve"> </v>
      </c>
      <c r="S7040" s="7">
        <f ca="1">IF(AND(A7039="SVOL",C7039="Cash"),                                     SUM(INDIRECT(ADDRESS(ROW()-(COUNTIF(A:A,"SVOL")),COLUMN())):INDIRECT(ADDRESS(ROW()-1,COLUMN()))),                                    IF(AND(A7040="TYA",C7040="Cash"), SUM(INDIRECT(ADDRESS(ROW()-(COUNTIF(A:A,"TYA")-1),COLUMN())):INDIRECT(ADDRESS(ROW()-1,COLUMN()))),                                    IF(AND(A7040="SVOL",ISNUMBER(FIND(" Govt",C7040))),"", IF(AND(A7040="SVOL",ISNUMBER(FIND(" Index",C7040))),J7040,                                    IF(ISNUMBER(N7040),Q7040*N7040,IF(ISNUMBER(R7040),J7040*R7040," "))))))</f>
        <v>1.3430263412062082E-2</v>
      </c>
      <c r="T7040" t="s">
        <v>6324</v>
      </c>
      <c r="U7040" t="s">
        <v>55</v>
      </c>
      <c r="AG7040" s="17">
        <v>-7.94E-4</v>
      </c>
    </row>
    <row r="7041" spans="1:33" x14ac:dyDescent="0.35">
      <c r="A7041" t="s">
        <v>6316</v>
      </c>
      <c r="B7041" t="s">
        <v>6325</v>
      </c>
      <c r="C7041" t="s">
        <v>6325</v>
      </c>
      <c r="F7041" t="s">
        <v>6326</v>
      </c>
      <c r="G7041" s="1">
        <v>69</v>
      </c>
      <c r="H7041" s="1">
        <v>8.65</v>
      </c>
      <c r="I7041" s="2">
        <v>59685</v>
      </c>
      <c r="J7041" s="3">
        <v>5.6649999999999995E-4</v>
      </c>
      <c r="K7041" s="4">
        <v>105358270.16</v>
      </c>
      <c r="L7041" s="5">
        <v>3050001</v>
      </c>
      <c r="M7041" s="6">
        <v>34.543683809999997</v>
      </c>
      <c r="N7041" s="7">
        <f>IF(ISNUMBER(_xll.BDP($C7041, "DELTA_MID")),_xll.BDP($C7041, "DELTA_MID")," ")</f>
        <v>-3.2073999999999998E-2</v>
      </c>
      <c r="O7041" s="7" t="str">
        <f>IF(ISNUMBER(N7041),_xll.BDP($C7041, "OPT_UNDL_TICKER"),"")</f>
        <v>SPX</v>
      </c>
      <c r="P7041" s="8">
        <f>IF(ISNUMBER(N7041),_xll.BDP($C7041, "OPT_UNDL_PX")," ")</f>
        <v>5985.38</v>
      </c>
      <c r="Q7041" s="7">
        <f>IF(ISNUMBER(N7041),+G7041*_xll.BDP($C7041, "PX_POS_MULT_FACTOR")*P7041/K7041," ")</f>
        <v>0.39198747224382108</v>
      </c>
      <c r="R7041" s="8" t="str">
        <f>IF(OR($A7041="TUA",$A7041="TYA"),"",IF(ISNUMBER(_xll.BDP($C7041,"DUR_ADJ_OAS_MID")),_xll.BDP($C7041,"DUR_ADJ_OAS_MID"),IF(ISNUMBER(_xll.BDP($E7041&amp;" ISIN","DUR_ADJ_OAS_MID")),_xll.BDP($E7041&amp;" ISIN","DUR_ADJ_OAS_MID")," ")))</f>
        <v xml:space="preserve"> </v>
      </c>
      <c r="S7041" s="7">
        <f ca="1">IF(AND(A7040="SVOL",C7040="Cash"),                                     SUM(INDIRECT(ADDRESS(ROW()-(COUNTIF(A:A,"SVOL")),COLUMN())):INDIRECT(ADDRESS(ROW()-1,COLUMN()))),                                    IF(AND(A7041="TYA",C7041="Cash"), SUM(INDIRECT(ADDRESS(ROW()-(COUNTIF(A:A,"TYA")-1),COLUMN())):INDIRECT(ADDRESS(ROW()-1,COLUMN()))),                                    IF(AND(A7041="SVOL",ISNUMBER(FIND(" Govt",C7041))),"", IF(AND(A7041="SVOL",ISNUMBER(FIND(" Index",C7041))),J7041,                                    IF(ISNUMBER(N7041),Q7041*N7041,IF(ISNUMBER(R7041),J7041*R7041," "))))))</f>
        <v>-1.2572606184748317E-2</v>
      </c>
      <c r="T7041" t="s">
        <v>6326</v>
      </c>
      <c r="U7041" t="s">
        <v>55</v>
      </c>
      <c r="AG7041" s="17">
        <v>-7.94E-4</v>
      </c>
    </row>
    <row r="7042" spans="1:33" x14ac:dyDescent="0.35">
      <c r="A7042" t="s">
        <v>6316</v>
      </c>
      <c r="B7042" t="s">
        <v>6327</v>
      </c>
      <c r="C7042" t="s">
        <v>6327</v>
      </c>
      <c r="F7042" t="s">
        <v>6328</v>
      </c>
      <c r="G7042" s="1">
        <v>-69</v>
      </c>
      <c r="H7042" s="1">
        <v>5.95</v>
      </c>
      <c r="I7042" s="2">
        <v>-41055</v>
      </c>
      <c r="J7042" s="3">
        <v>-3.8967E-4</v>
      </c>
      <c r="K7042" s="4">
        <v>105358270.16</v>
      </c>
      <c r="L7042" s="5">
        <v>3050001</v>
      </c>
      <c r="M7042" s="6">
        <v>34.543683809999997</v>
      </c>
      <c r="N7042" s="7">
        <f>IF(ISNUMBER(_xll.BDP($C7042, "DELTA_MID")),_xll.BDP($C7042, "DELTA_MID")," ")</f>
        <v>-1.9734000000000002E-2</v>
      </c>
      <c r="O7042" s="7" t="str">
        <f>IF(ISNUMBER(N7042),_xll.BDP($C7042, "OPT_UNDL_TICKER"),"")</f>
        <v>SPX</v>
      </c>
      <c r="P7042" s="8">
        <f>IF(ISNUMBER(N7042),_xll.BDP($C7042, "OPT_UNDL_PX")," ")</f>
        <v>5985.38</v>
      </c>
      <c r="Q7042" s="7">
        <f>IF(ISNUMBER(N7042),+G7042*_xll.BDP($C7042, "PX_POS_MULT_FACTOR")*P7042/K7042," ")</f>
        <v>-0.39198747224382108</v>
      </c>
      <c r="R7042" s="8" t="str">
        <f>IF(OR($A7042="TUA",$A7042="TYA"),"",IF(ISNUMBER(_xll.BDP($C7042,"DUR_ADJ_OAS_MID")),_xll.BDP($C7042,"DUR_ADJ_OAS_MID"),IF(ISNUMBER(_xll.BDP($E7042&amp;" ISIN","DUR_ADJ_OAS_MID")),_xll.BDP($E7042&amp;" ISIN","DUR_ADJ_OAS_MID")," ")))</f>
        <v xml:space="preserve"> </v>
      </c>
      <c r="S7042" s="7">
        <f ca="1">IF(AND(A7041="SVOL",C7041="Cash"),                                     SUM(INDIRECT(ADDRESS(ROW()-(COUNTIF(A:A,"SVOL")),COLUMN())):INDIRECT(ADDRESS(ROW()-1,COLUMN()))),                                    IF(AND(A7042="TYA",C7042="Cash"), SUM(INDIRECT(ADDRESS(ROW()-(COUNTIF(A:A,"TYA")-1),COLUMN())):INDIRECT(ADDRESS(ROW()-1,COLUMN()))),                                    IF(AND(A7042="SVOL",ISNUMBER(FIND(" Govt",C7042))),"", IF(AND(A7042="SVOL",ISNUMBER(FIND(" Index",C7042))),J7042,                                    IF(ISNUMBER(N7042),Q7042*N7042,IF(ISNUMBER(R7042),J7042*R7042," "))))))</f>
        <v>7.735480777259566E-3</v>
      </c>
      <c r="T7042" t="s">
        <v>6328</v>
      </c>
      <c r="U7042" t="s">
        <v>55</v>
      </c>
      <c r="AG7042" s="17">
        <v>-7.94E-4</v>
      </c>
    </row>
    <row r="7043" spans="1:33" x14ac:dyDescent="0.35">
      <c r="A7043" t="s">
        <v>6316</v>
      </c>
      <c r="B7043" t="s">
        <v>6329</v>
      </c>
      <c r="C7043" t="s">
        <v>6329</v>
      </c>
      <c r="F7043" t="s">
        <v>6330</v>
      </c>
      <c r="G7043" s="1">
        <v>302</v>
      </c>
      <c r="H7043" s="1">
        <v>8.8000000000000007</v>
      </c>
      <c r="I7043" s="2">
        <v>265760</v>
      </c>
      <c r="J7043" s="3">
        <v>2.5224399999999999E-3</v>
      </c>
      <c r="K7043" s="4">
        <v>105358270.16</v>
      </c>
      <c r="L7043" s="5">
        <v>3050001</v>
      </c>
      <c r="M7043" s="6">
        <v>34.543683809999997</v>
      </c>
      <c r="N7043" s="7">
        <f>IF(ISNUMBER(_xll.BDP($C7043, "DELTA_MID")),_xll.BDP($C7043, "DELTA_MID")," ")</f>
        <v>-3.2464E-2</v>
      </c>
      <c r="O7043" s="7" t="str">
        <f>IF(ISNUMBER(N7043),_xll.BDP($C7043, "OPT_UNDL_TICKER"),"")</f>
        <v>SPX</v>
      </c>
      <c r="P7043" s="8">
        <f>IF(ISNUMBER(N7043),_xll.BDP($C7043, "OPT_UNDL_PX")," ")</f>
        <v>5985.38</v>
      </c>
      <c r="Q7043" s="7">
        <f>IF(ISNUMBER(N7043),+G7043*_xll.BDP($C7043, "PX_POS_MULT_FACTOR")*P7043/K7043," ")</f>
        <v>1.7156553132990429</v>
      </c>
      <c r="R7043" s="8" t="str">
        <f>IF(OR($A7043="TUA",$A7043="TYA"),"",IF(ISNUMBER(_xll.BDP($C7043,"DUR_ADJ_OAS_MID")),_xll.BDP($C7043,"DUR_ADJ_OAS_MID"),IF(ISNUMBER(_xll.BDP($E7043&amp;" ISIN","DUR_ADJ_OAS_MID")),_xll.BDP($E7043&amp;" ISIN","DUR_ADJ_OAS_MID")," ")))</f>
        <v xml:space="preserve"> </v>
      </c>
      <c r="S7043" s="7">
        <f ca="1">IF(AND(A7042="SVOL",C7042="Cash"),                                     SUM(INDIRECT(ADDRESS(ROW()-(COUNTIF(A:A,"SVOL")),COLUMN())):INDIRECT(ADDRESS(ROW()-1,COLUMN()))),                                    IF(AND(A7043="TYA",C7043="Cash"), SUM(INDIRECT(ADDRESS(ROW()-(COUNTIF(A:A,"TYA")-1),COLUMN())):INDIRECT(ADDRESS(ROW()-1,COLUMN()))),                                    IF(AND(A7043="SVOL",ISNUMBER(FIND(" Govt",C7043))),"", IF(AND(A7043="SVOL",ISNUMBER(FIND(" Index",C7043))),J7043,                                    IF(ISNUMBER(N7043),Q7043*N7043,IF(ISNUMBER(R7043),J7043*R7043," "))))))</f>
        <v>-5.569703409094013E-2</v>
      </c>
      <c r="T7043" t="s">
        <v>6330</v>
      </c>
      <c r="U7043" t="s">
        <v>55</v>
      </c>
      <c r="AG7043" s="17">
        <v>-7.94E-4</v>
      </c>
    </row>
    <row r="7044" spans="1:33" x14ac:dyDescent="0.35">
      <c r="A7044" t="s">
        <v>6316</v>
      </c>
      <c r="B7044" t="s">
        <v>6331</v>
      </c>
      <c r="C7044" t="s">
        <v>6331</v>
      </c>
      <c r="F7044" t="s">
        <v>6332</v>
      </c>
      <c r="G7044" s="1">
        <v>-302</v>
      </c>
      <c r="H7044" s="1">
        <v>6</v>
      </c>
      <c r="I7044" s="2">
        <v>-181200</v>
      </c>
      <c r="J7044" s="3">
        <v>-1.71985E-3</v>
      </c>
      <c r="K7044" s="4">
        <v>105358270.16</v>
      </c>
      <c r="L7044" s="5">
        <v>3050001</v>
      </c>
      <c r="M7044" s="6">
        <v>34.543683809999997</v>
      </c>
      <c r="N7044" s="7">
        <f>IF(ISNUMBER(_xll.BDP($C7044, "DELTA_MID")),_xll.BDP($C7044, "DELTA_MID")," ")</f>
        <v>-1.9980999999999999E-2</v>
      </c>
      <c r="O7044" s="7" t="str">
        <f>IF(ISNUMBER(N7044),_xll.BDP($C7044, "OPT_UNDL_TICKER"),"")</f>
        <v>SPX</v>
      </c>
      <c r="P7044" s="8">
        <f>IF(ISNUMBER(N7044),_xll.BDP($C7044, "OPT_UNDL_PX")," ")</f>
        <v>5985.38</v>
      </c>
      <c r="Q7044" s="7">
        <f>IF(ISNUMBER(N7044),+G7044*_xll.BDP($C7044, "PX_POS_MULT_FACTOR")*P7044/K7044," ")</f>
        <v>-1.7156553132990429</v>
      </c>
      <c r="R7044" s="8" t="str">
        <f>IF(OR($A7044="TUA",$A7044="TYA"),"",IF(ISNUMBER(_xll.BDP($C7044,"DUR_ADJ_OAS_MID")),_xll.BDP($C7044,"DUR_ADJ_OAS_MID"),IF(ISNUMBER(_xll.BDP($E7044&amp;" ISIN","DUR_ADJ_OAS_MID")),_xll.BDP($E7044&amp;" ISIN","DUR_ADJ_OAS_MID")," ")))</f>
        <v xml:space="preserve"> </v>
      </c>
      <c r="S7044" s="7">
        <f ca="1">IF(AND(A7043="SVOL",C7043="Cash"),                                     SUM(INDIRECT(ADDRESS(ROW()-(COUNTIF(A:A,"SVOL")),COLUMN())):INDIRECT(ADDRESS(ROW()-1,COLUMN()))),                                    IF(AND(A7044="TYA",C7044="Cash"), SUM(INDIRECT(ADDRESS(ROW()-(COUNTIF(A:A,"TYA")-1),COLUMN())):INDIRECT(ADDRESS(ROW()-1,COLUMN()))),                                    IF(AND(A7044="SVOL",ISNUMBER(FIND(" Govt",C7044))),"", IF(AND(A7044="SVOL",ISNUMBER(FIND(" Index",C7044))),J7044,                                    IF(ISNUMBER(N7044),Q7044*N7044,IF(ISNUMBER(R7044),J7044*R7044," "))))))</f>
        <v>3.4280508815028171E-2</v>
      </c>
      <c r="T7044" t="s">
        <v>6332</v>
      </c>
      <c r="U7044" t="s">
        <v>55</v>
      </c>
      <c r="AG7044" s="17">
        <v>-7.94E-4</v>
      </c>
    </row>
    <row r="7045" spans="1:33" x14ac:dyDescent="0.35">
      <c r="A7045" t="s">
        <v>6316</v>
      </c>
      <c r="B7045" t="s">
        <v>105</v>
      </c>
      <c r="C7045" t="s">
        <v>105</v>
      </c>
      <c r="G7045" s="1">
        <v>126525.16</v>
      </c>
      <c r="H7045" s="1">
        <v>1</v>
      </c>
      <c r="I7045" s="2">
        <v>126525.16</v>
      </c>
      <c r="J7045" s="3">
        <v>1.2009E-3</v>
      </c>
      <c r="K7045" s="4">
        <v>105358270.16</v>
      </c>
      <c r="L7045" s="5">
        <v>3050001</v>
      </c>
      <c r="M7045" s="6">
        <v>34.543683809999997</v>
      </c>
      <c r="N7045" s="7" t="str">
        <f>IF(ISNUMBER(_xll.BDP($C7045, "DELTA_MID")),_xll.BDP($C7045, "DELTA_MID")," ")</f>
        <v xml:space="preserve"> </v>
      </c>
      <c r="O7045" s="7" t="str">
        <f>IF(ISNUMBER(N7045),_xll.BDP($C7045, "OPT_UNDL_TICKER"),"")</f>
        <v/>
      </c>
      <c r="P7045" s="8" t="str">
        <f>IF(ISNUMBER(N7045),_xll.BDP($C7045, "OPT_UNDL_PX")," ")</f>
        <v xml:space="preserve"> </v>
      </c>
      <c r="Q7045" s="7" t="str">
        <f>IF(ISNUMBER(N7045),+G7045*_xll.BDP($C7045, "PX_POS_MULT_FACTOR")*P7045/K7045," ")</f>
        <v xml:space="preserve"> </v>
      </c>
      <c r="R7045" s="8" t="str">
        <f>IF(OR($A7045="TUA",$A7045="TYA"),"",IF(ISNUMBER(_xll.BDP($C7045,"DUR_ADJ_OAS_MID")),_xll.BDP($C7045,"DUR_ADJ_OAS_MID"),IF(ISNUMBER(_xll.BDP($E7045&amp;" ISIN","DUR_ADJ_OAS_MID")),_xll.BDP($E7045&amp;" ISIN","DUR_ADJ_OAS_MID")," ")))</f>
        <v xml:space="preserve"> </v>
      </c>
      <c r="S7045" s="7" t="str">
        <f ca="1">IF(AND(A7044="SVOL",C7044="Cash"),                                     SUM(INDIRECT(ADDRESS(ROW()-(COUNTIF(A:A,"SVOL")),COLUMN())):INDIRECT(ADDRESS(ROW()-1,COLUMN()))),                                    IF(AND(A7045="TYA",C7045="Cash"), SUM(INDIRECT(ADDRESS(ROW()-(COUNTIF(A:A,"TYA")-1),COLUMN())):INDIRECT(ADDRESS(ROW()-1,COLUMN()))),                                    IF(AND(A7045="SVOL",ISNUMBER(FIND(" Govt",C7045))),"", IF(AND(A7045="SVOL",ISNUMBER(FIND(" Index",C7045))),J7045,                                    IF(ISNUMBER(N7045),Q7045*N7045,IF(ISNUMBER(R7045),J7045*R7045," "))))))</f>
        <v xml:space="preserve"> </v>
      </c>
      <c r="T7045" t="s">
        <v>105</v>
      </c>
      <c r="U7045" t="s">
        <v>105</v>
      </c>
      <c r="AG7045" s="17">
        <v>-7.94E-4</v>
      </c>
    </row>
    <row r="7046" spans="1:33" x14ac:dyDescent="0.35">
      <c r="N7046" s="7" t="str">
        <f>IF(ISNUMBER(_xll.BDP($C7046, "DELTA_MID")),_xll.BDP($C7046, "DELTA_MID")," ")</f>
        <v xml:space="preserve"> </v>
      </c>
      <c r="O7046" s="7" t="str">
        <f>IF(ISNUMBER(N7046),_xll.BDP($C7046, "OPT_UNDL_TICKER"),"")</f>
        <v/>
      </c>
      <c r="P7046" s="8" t="str">
        <f>IF(ISNUMBER(N7046),_xll.BDP($C7046, "OPT_UNDL_PX")," ")</f>
        <v xml:space="preserve"> </v>
      </c>
      <c r="Q7046" s="7" t="str">
        <f>IF(ISNUMBER(N7046),+G7046*_xll.BDP($C7046, "PX_POS_MULT_FACTOR")*P7046/K7046," ")</f>
        <v xml:space="preserve"> </v>
      </c>
      <c r="R7046" s="8" t="str">
        <f>IF(OR($A7046="TUA",$A7046="TYA"),"",IF(ISNUMBER(_xll.BDP($C7046,"DUR_ADJ_OAS_MID")),_xll.BDP($C7046,"DUR_ADJ_OAS_MID"),IF(ISNUMBER(_xll.BDP($E7046&amp;" ISIN","DUR_ADJ_OAS_MID")),_xll.BDP($E7046&amp;" ISIN","DUR_ADJ_OAS_MID")," ")))</f>
        <v xml:space="preserve"> </v>
      </c>
      <c r="S7046" s="7" t="str">
        <f ca="1">IF(AND(A7045="SVOL",C7045="Cash"),                                     SUM(INDIRECT(ADDRESS(ROW()-(COUNTIF(A:A,"SVOL")),COLUMN())):INDIRECT(ADDRESS(ROW()-1,COLUMN()))),                                    IF(AND(A7046="TYA",C7046="Cash"), SUM(INDIRECT(ADDRESS(ROW()-(COUNTIF(A:A,"TYA")-1),COLUMN())):INDIRECT(ADDRESS(ROW()-1,COLUMN()))),                                    IF(AND(A7046="SVOL",ISNUMBER(FIND(" Govt",C7046))),"", IF(AND(A7046="SVOL",ISNUMBER(FIND(" Index",C7046))),J7046,                                    IF(ISNUMBER(N7046),Q7046*N7046,IF(ISNUMBER(R7046),J7046*R7046," "))))))</f>
        <v xml:space="preserve"> </v>
      </c>
      <c r="AG7046" s="17" t="s">
        <v>6737</v>
      </c>
    </row>
    <row r="7047" spans="1:33" x14ac:dyDescent="0.35">
      <c r="A7047" t="s">
        <v>4241</v>
      </c>
      <c r="B7047" t="s">
        <v>4364</v>
      </c>
      <c r="C7047" t="s">
        <v>4365</v>
      </c>
      <c r="D7047" t="s">
        <v>4366</v>
      </c>
      <c r="E7047" t="s">
        <v>4367</v>
      </c>
      <c r="F7047" t="s">
        <v>4368</v>
      </c>
      <c r="G7047" s="1">
        <v>2327</v>
      </c>
      <c r="H7047" s="1">
        <v>600.20000000000005</v>
      </c>
      <c r="I7047" s="2">
        <v>1396665.4</v>
      </c>
      <c r="J7047" s="3">
        <v>0.43610089000000002</v>
      </c>
      <c r="K7047" s="4">
        <v>3202619.92</v>
      </c>
      <c r="L7047" s="5">
        <v>100001</v>
      </c>
      <c r="M7047" s="6">
        <v>32.025878939999998</v>
      </c>
      <c r="N7047" s="7" t="str">
        <f>IF(ISNUMBER(_xll.BDP($C7047, "DELTA_MID")),_xll.BDP($C7047, "DELTA_MID")," ")</f>
        <v xml:space="preserve"> </v>
      </c>
      <c r="O7047" s="7" t="str">
        <f>IF(ISNUMBER(N7047),_xll.BDP($C7047, "OPT_UNDL_TICKER"),"")</f>
        <v/>
      </c>
      <c r="P7047" s="8" t="str">
        <f>IF(ISNUMBER(N7047),_xll.BDP($C7047, "OPT_UNDL_PX")," ")</f>
        <v xml:space="preserve"> </v>
      </c>
      <c r="Q7047" s="7" t="str">
        <f>IF(ISNUMBER(N7047),+G7047*_xll.BDP($C7047, "PX_POS_MULT_FACTOR")*P7047/K7047," ")</f>
        <v xml:space="preserve"> </v>
      </c>
      <c r="R7047" s="8" t="str">
        <f>IF(OR($A7047="TUA",$A7047="TYA"),"",IF(ISNUMBER(_xll.BDP($C7047,"DUR_ADJ_OAS_MID")),_xll.BDP($C7047,"DUR_ADJ_OAS_MID"),IF(ISNUMBER(_xll.BDP($E7047&amp;" ISIN","DUR_ADJ_OAS_MID")),_xll.BDP($E7047&amp;" ISIN","DUR_ADJ_OAS_MID")," ")))</f>
        <v xml:space="preserve"> </v>
      </c>
      <c r="S7047" s="7" t="str">
        <f ca="1">IF(AND(A7046="SVOL",C7046="Cash"),                                     SUM(INDIRECT(ADDRESS(ROW()-(COUNTIF(A:A,"SVOL")),COLUMN())):INDIRECT(ADDRESS(ROW()-1,COLUMN()))),                                    IF(AND(A7047="TYA",C7047="Cash"), SUM(INDIRECT(ADDRESS(ROW()-(COUNTIF(A:A,"TYA")-1),COLUMN())):INDIRECT(ADDRESS(ROW()-1,COLUMN()))),                                    IF(AND(A7047="SVOL",ISNUMBER(FIND(" Govt",C7047))),"", IF(AND(A7047="SVOL",ISNUMBER(FIND(" Index",C7047))),J7047,                                    IF(ISNUMBER(N7047),Q7047*N7047,IF(ISNUMBER(R7047),J7047*R7047," "))))))</f>
        <v xml:space="preserve"> </v>
      </c>
      <c r="T7047" t="s">
        <v>4368</v>
      </c>
      <c r="U7047" t="s">
        <v>41</v>
      </c>
      <c r="AG7047" s="17" t="s">
        <v>6737</v>
      </c>
    </row>
    <row r="7048" spans="1:33" x14ac:dyDescent="0.35">
      <c r="A7048" t="s">
        <v>4241</v>
      </c>
      <c r="B7048" t="s">
        <v>4235</v>
      </c>
      <c r="C7048" t="s">
        <v>4236</v>
      </c>
      <c r="D7048" t="s">
        <v>4237</v>
      </c>
      <c r="E7048" t="s">
        <v>4238</v>
      </c>
      <c r="F7048" t="s">
        <v>4239</v>
      </c>
      <c r="G7048" s="1">
        <v>63885</v>
      </c>
      <c r="H7048" s="1">
        <v>24.32</v>
      </c>
      <c r="I7048" s="2">
        <v>1553683.2</v>
      </c>
      <c r="J7048" s="3">
        <v>0.48512881000000002</v>
      </c>
      <c r="K7048" s="4">
        <v>3202619.92</v>
      </c>
      <c r="L7048" s="5">
        <v>100001</v>
      </c>
      <c r="M7048" s="6">
        <v>32.025878939999998</v>
      </c>
      <c r="N7048" s="7" t="str">
        <f>IF(ISNUMBER(_xll.BDP($C7048, "DELTA_MID")),_xll.BDP($C7048, "DELTA_MID")," ")</f>
        <v xml:space="preserve"> </v>
      </c>
      <c r="O7048" s="7" t="str">
        <f>IF(ISNUMBER(N7048),_xll.BDP($C7048, "OPT_UNDL_TICKER"),"")</f>
        <v/>
      </c>
      <c r="P7048" s="8" t="str">
        <f>IF(ISNUMBER(N7048),_xll.BDP($C7048, "OPT_UNDL_PX")," ")</f>
        <v xml:space="preserve"> </v>
      </c>
      <c r="Q7048" s="7" t="str">
        <f>IF(ISNUMBER(N7048),+G7048*_xll.BDP($C7048, "PX_POS_MULT_FACTOR")*P7048/K7048," ")</f>
        <v xml:space="preserve"> </v>
      </c>
      <c r="R7048" s="8" t="str">
        <f>IF(OR($A7048="TUA",$A7048="TYA"),"",IF(ISNUMBER(_xll.BDP($C7048,"DUR_ADJ_OAS_MID")),_xll.BDP($C7048,"DUR_ADJ_OAS_MID"),IF(ISNUMBER(_xll.BDP($E7048&amp;" ISIN","DUR_ADJ_OAS_MID")),_xll.BDP($E7048&amp;" ISIN","DUR_ADJ_OAS_MID")," ")))</f>
        <v xml:space="preserve"> </v>
      </c>
      <c r="S7048" s="7" t="str">
        <f ca="1">IF(AND(A7047="SVOL",C7047="Cash"),                                     SUM(INDIRECT(ADDRESS(ROW()-(COUNTIF(A:A,"SVOL")),COLUMN())):INDIRECT(ADDRESS(ROW()-1,COLUMN()))),                                    IF(AND(A7048="TYA",C7048="Cash"), SUM(INDIRECT(ADDRESS(ROW()-(COUNTIF(A:A,"TYA")-1),COLUMN())):INDIRECT(ADDRESS(ROW()-1,COLUMN()))),                                    IF(AND(A7048="SVOL",ISNUMBER(FIND(" Govt",C7048))),"", IF(AND(A7048="SVOL",ISNUMBER(FIND(" Index",C7048))),J7048,                                    IF(ISNUMBER(N7048),Q7048*N7048,IF(ISNUMBER(R7048),J7048*R7048," "))))))</f>
        <v xml:space="preserve"> </v>
      </c>
      <c r="T7048" t="s">
        <v>4239</v>
      </c>
      <c r="U7048" t="s">
        <v>41</v>
      </c>
      <c r="AG7048" s="17" t="s">
        <v>6737</v>
      </c>
    </row>
    <row r="7049" spans="1:33" x14ac:dyDescent="0.35">
      <c r="A7049" t="s">
        <v>4241</v>
      </c>
      <c r="B7049" t="s">
        <v>6313</v>
      </c>
      <c r="C7049" t="s">
        <v>6333</v>
      </c>
      <c r="F7049" t="s">
        <v>6313</v>
      </c>
      <c r="G7049" s="1">
        <v>6</v>
      </c>
      <c r="H7049" s="1">
        <v>6016</v>
      </c>
      <c r="I7049" s="2">
        <v>1804800</v>
      </c>
      <c r="J7049" s="3">
        <v>0.56353861999999999</v>
      </c>
      <c r="K7049" s="4">
        <v>3202619.92</v>
      </c>
      <c r="L7049" s="5">
        <v>100001</v>
      </c>
      <c r="M7049" s="6">
        <v>32.025878939999998</v>
      </c>
      <c r="N7049" s="7" t="str">
        <f>IF(ISNUMBER(_xll.BDP($C7049, "DELTA_MID")),_xll.BDP($C7049, "DELTA_MID")," ")</f>
        <v xml:space="preserve"> </v>
      </c>
      <c r="O7049" s="7" t="str">
        <f>IF(ISNUMBER(N7049),_xll.BDP($C7049, "OPT_UNDL_TICKER"),"")</f>
        <v/>
      </c>
      <c r="P7049" s="8" t="str">
        <f>IF(ISNUMBER(N7049),_xll.BDP($C7049, "OPT_UNDL_PX")," ")</f>
        <v xml:space="preserve"> </v>
      </c>
      <c r="Q7049" s="7" t="str">
        <f>IF(ISNUMBER(N7049),+G7049*_xll.BDP($C7049, "PX_POS_MULT_FACTOR")*P7049/K7049," ")</f>
        <v xml:space="preserve"> </v>
      </c>
      <c r="R7049" s="8" t="str">
        <f>IF(OR($A7049="TUA",$A7049="TYA"),"",IF(ISNUMBER(_xll.BDP($C7049,"DUR_ADJ_OAS_MID")),_xll.BDP($C7049,"DUR_ADJ_OAS_MID"),IF(ISNUMBER(_xll.BDP($E7049&amp;" ISIN","DUR_ADJ_OAS_MID")),_xll.BDP($E7049&amp;" ISIN","DUR_ADJ_OAS_MID")," ")))</f>
        <v xml:space="preserve"> </v>
      </c>
      <c r="S7049" s="7" t="str">
        <f ca="1">IF(AND(A7048="SVOL",C7048="Cash"),                                     SUM(INDIRECT(ADDRESS(ROW()-(COUNTIF(A:A,"SVOL")),COLUMN())):INDIRECT(ADDRESS(ROW()-1,COLUMN()))),                                    IF(AND(A7049="TYA",C7049="Cash"), SUM(INDIRECT(ADDRESS(ROW()-(COUNTIF(A:A,"TYA")-1),COLUMN())):INDIRECT(ADDRESS(ROW()-1,COLUMN()))),                                    IF(AND(A7049="SVOL",ISNUMBER(FIND(" Govt",C7049))),"", IF(AND(A7049="SVOL",ISNUMBER(FIND(" Index",C7049))),J7049,                                    IF(ISNUMBER(N7049),Q7049*N7049,IF(ISNUMBER(R7049),J7049*R7049," "))))))</f>
        <v xml:space="preserve"> </v>
      </c>
      <c r="T7049" t="s">
        <v>6333</v>
      </c>
      <c r="U7049" t="s">
        <v>1249</v>
      </c>
      <c r="AG7049" s="17" t="s">
        <v>6737</v>
      </c>
    </row>
    <row r="7050" spans="1:33" x14ac:dyDescent="0.35">
      <c r="A7050" t="s">
        <v>4241</v>
      </c>
      <c r="B7050" t="s">
        <v>101</v>
      </c>
      <c r="C7050" t="s">
        <v>101</v>
      </c>
      <c r="D7050" t="s">
        <v>102</v>
      </c>
      <c r="E7050" t="s">
        <v>103</v>
      </c>
      <c r="F7050" t="s">
        <v>104</v>
      </c>
      <c r="G7050" s="1">
        <v>150000</v>
      </c>
      <c r="H7050" s="1">
        <v>99.589332999999996</v>
      </c>
      <c r="I7050" s="2">
        <v>149384</v>
      </c>
      <c r="J7050" s="3">
        <v>4.6644310000000001E-2</v>
      </c>
      <c r="K7050" s="4">
        <v>3202619.92</v>
      </c>
      <c r="L7050" s="5">
        <v>100001</v>
      </c>
      <c r="M7050" s="6">
        <v>32.025878939999998</v>
      </c>
      <c r="N7050" s="7" t="str">
        <f>IF(ISNUMBER(_xll.BDP($C7050, "DELTA_MID")),_xll.BDP($C7050, "DELTA_MID")," ")</f>
        <v xml:space="preserve"> </v>
      </c>
      <c r="O7050" s="7" t="str">
        <f>IF(ISNUMBER(N7050),_xll.BDP($C7050, "OPT_UNDL_TICKER"),"")</f>
        <v/>
      </c>
      <c r="P7050" s="8" t="str">
        <f>IF(ISNUMBER(N7050),_xll.BDP($C7050, "OPT_UNDL_PX")," ")</f>
        <v xml:space="preserve"> </v>
      </c>
      <c r="Q7050" s="7" t="str">
        <f>IF(ISNUMBER(N7050),+G7050*_xll.BDP($C7050, "PX_POS_MULT_FACTOR")*P7050/K7050," ")</f>
        <v xml:space="preserve"> </v>
      </c>
      <c r="R7050" s="8">
        <f>IF(OR($A7050="TUA",$A7050="TYA"),"",IF(ISNUMBER(_xll.BDP($C7050,"DUR_ADJ_OAS_MID")),_xll.BDP($C7050,"DUR_ADJ_OAS_MID"),IF(ISNUMBER(_xll.BDP($E7050&amp;" ISIN","DUR_ADJ_OAS_MID")),_xll.BDP($E7050&amp;" ISIN","DUR_ADJ_OAS_MID")," ")))</f>
        <v>8.8314766712248749E-2</v>
      </c>
      <c r="S7050" s="7">
        <f ca="1">IF(AND(A7049="SVOL",C7049="Cash"),                                     SUM(INDIRECT(ADDRESS(ROW()-(COUNTIF(A:A,"SVOL")),COLUMN())):INDIRECT(ADDRESS(ROW()-1,COLUMN()))),                                    IF(AND(A7050="TYA",C7050="Cash"), SUM(INDIRECT(ADDRESS(ROW()-(COUNTIF(A:A,"TYA")-1),COLUMN())):INDIRECT(ADDRESS(ROW()-1,COLUMN()))),                                    IF(AND(A7050="SVOL",ISNUMBER(FIND(" Govt",C7050))),"", IF(AND(A7050="SVOL",ISNUMBER(FIND(" Index",C7050))),J7050,                                    IF(ISNUMBER(N7050),Q7050*N7050,IF(ISNUMBER(R7050),J7050*R7050," "))))))</f>
        <v>4.1193813561038115E-3</v>
      </c>
      <c r="T7050" t="s">
        <v>104</v>
      </c>
      <c r="U7050" t="s">
        <v>100</v>
      </c>
      <c r="AG7050" s="17" t="s">
        <v>6737</v>
      </c>
    </row>
    <row r="7051" spans="1:33" x14ac:dyDescent="0.35">
      <c r="A7051" t="s">
        <v>4241</v>
      </c>
      <c r="B7051" t="s">
        <v>105</v>
      </c>
      <c r="C7051" t="s">
        <v>105</v>
      </c>
      <c r="G7051" s="1">
        <v>102887.32</v>
      </c>
      <c r="H7051" s="1">
        <v>1</v>
      </c>
      <c r="I7051" s="2">
        <v>102887.32</v>
      </c>
      <c r="J7051" s="3">
        <v>3.212599E-2</v>
      </c>
      <c r="K7051" s="4">
        <v>3202619.92</v>
      </c>
      <c r="L7051" s="5">
        <v>100001</v>
      </c>
      <c r="M7051" s="6">
        <v>32.025878939999998</v>
      </c>
      <c r="N7051" s="7" t="str">
        <f>IF(ISNUMBER(_xll.BDP($C7051, "DELTA_MID")),_xll.BDP($C7051, "DELTA_MID")," ")</f>
        <v xml:space="preserve"> </v>
      </c>
      <c r="O7051" s="7" t="str">
        <f>IF(ISNUMBER(N7051),_xll.BDP($C7051, "OPT_UNDL_TICKER"),"")</f>
        <v/>
      </c>
      <c r="P7051" s="8" t="str">
        <f>IF(ISNUMBER(N7051),_xll.BDP($C7051, "OPT_UNDL_PX")," ")</f>
        <v xml:space="preserve"> </v>
      </c>
      <c r="Q7051" s="7" t="str">
        <f>IF(ISNUMBER(N7051),+G7051*_xll.BDP($C7051, "PX_POS_MULT_FACTOR")*P7051/K7051," ")</f>
        <v xml:space="preserve"> </v>
      </c>
      <c r="R7051" s="8" t="str">
        <f>IF(OR($A7051="TUA",$A7051="TYA"),"",IF(ISNUMBER(_xll.BDP($C7051,"DUR_ADJ_OAS_MID")),_xll.BDP($C7051,"DUR_ADJ_OAS_MID"),IF(ISNUMBER(_xll.BDP($E7051&amp;" ISIN","DUR_ADJ_OAS_MID")),_xll.BDP($E7051&amp;" ISIN","DUR_ADJ_OAS_MID")," ")))</f>
        <v xml:space="preserve"> </v>
      </c>
      <c r="S7051" s="7" t="str">
        <f ca="1">IF(AND(A7050="SVOL",C7050="Cash"),                                     SUM(INDIRECT(ADDRESS(ROW()-(COUNTIF(A:A,"SVOL")),COLUMN())):INDIRECT(ADDRESS(ROW()-1,COLUMN()))),                                    IF(AND(A7051="TYA",C7051="Cash"), SUM(INDIRECT(ADDRESS(ROW()-(COUNTIF(A:A,"TYA")-1),COLUMN())):INDIRECT(ADDRESS(ROW()-1,COLUMN()))),                                    IF(AND(A7051="SVOL",ISNUMBER(FIND(" Govt",C7051))),"", IF(AND(A7051="SVOL",ISNUMBER(FIND(" Index",C7051))),J7051,                                    IF(ISNUMBER(N7051),Q7051*N7051,IF(ISNUMBER(R7051),J7051*R7051," "))))))</f>
        <v xml:space="preserve"> </v>
      </c>
      <c r="T7051" t="s">
        <v>105</v>
      </c>
      <c r="U7051" t="s">
        <v>105</v>
      </c>
      <c r="AG7051" s="17" t="s">
        <v>6737</v>
      </c>
    </row>
    <row r="7052" spans="1:33" x14ac:dyDescent="0.35">
      <c r="N7052" s="7" t="str">
        <f>IF(ISNUMBER(_xll.BDP($C7052, "DELTA_MID")),_xll.BDP($C7052, "DELTA_MID")," ")</f>
        <v xml:space="preserve"> </v>
      </c>
      <c r="O7052" s="7" t="str">
        <f>IF(ISNUMBER(N7052),_xll.BDP($C7052, "OPT_UNDL_TICKER"),"")</f>
        <v/>
      </c>
      <c r="P7052" s="8" t="str">
        <f>IF(ISNUMBER(N7052),_xll.BDP($C7052, "OPT_UNDL_PX")," ")</f>
        <v xml:space="preserve"> </v>
      </c>
      <c r="Q7052" s="7" t="str">
        <f>IF(ISNUMBER(N7052),+G7052*_xll.BDP($C7052, "PX_POS_MULT_FACTOR")*P7052/K7052," ")</f>
        <v xml:space="preserve"> </v>
      </c>
      <c r="R7052" s="8" t="str">
        <f>IF(OR($A7052="TUA",$A7052="TYA"),"",IF(ISNUMBER(_xll.BDP($C7052,"DUR_ADJ_OAS_MID")),_xll.BDP($C7052,"DUR_ADJ_OAS_MID"),IF(ISNUMBER(_xll.BDP($E7052&amp;" ISIN","DUR_ADJ_OAS_MID")),_xll.BDP($E7052&amp;" ISIN","DUR_ADJ_OAS_MID")," ")))</f>
        <v xml:space="preserve"> </v>
      </c>
      <c r="S7052" s="7" t="str">
        <f ca="1">IF(AND(A7051="SVOL",C7051="Cash"),                                     SUM(INDIRECT(ADDRESS(ROW()-(COUNTIF(A:A,"SVOL")),COLUMN())):INDIRECT(ADDRESS(ROW()-1,COLUMN()))),                                    IF(AND(A7052="TYA",C7052="Cash"), SUM(INDIRECT(ADDRESS(ROW()-(COUNTIF(A:A,"TYA")-1),COLUMN())):INDIRECT(ADDRESS(ROW()-1,COLUMN()))),                                    IF(AND(A7052="SVOL",ISNUMBER(FIND(" Govt",C7052))),"", IF(AND(A7052="SVOL",ISNUMBER(FIND(" Index",C7052))),J7052,                                    IF(ISNUMBER(N7052),Q7052*N7052,IF(ISNUMBER(R7052),J7052*R7052," "))))))</f>
        <v xml:space="preserve"> </v>
      </c>
      <c r="AG7052" s="17" t="s">
        <v>6737</v>
      </c>
    </row>
    <row r="7053" spans="1:33" x14ac:dyDescent="0.35">
      <c r="A7053" t="s">
        <v>6334</v>
      </c>
      <c r="B7053" t="s">
        <v>4364</v>
      </c>
      <c r="C7053" t="s">
        <v>4365</v>
      </c>
      <c r="D7053" t="s">
        <v>4366</v>
      </c>
      <c r="E7053" t="s">
        <v>4367</v>
      </c>
      <c r="F7053" t="s">
        <v>4368</v>
      </c>
      <c r="G7053" s="1">
        <v>16228</v>
      </c>
      <c r="H7053" s="1">
        <v>600.20000000000005</v>
      </c>
      <c r="I7053" s="2">
        <v>9740045.5999999996</v>
      </c>
      <c r="J7053" s="3">
        <v>0.97201150999999997</v>
      </c>
      <c r="K7053" s="4">
        <v>10020504.42</v>
      </c>
      <c r="L7053" s="5">
        <v>225001</v>
      </c>
      <c r="M7053" s="6">
        <v>44.535377269999998</v>
      </c>
      <c r="N7053" s="7" t="str">
        <f>IF(ISNUMBER(_xll.BDP($C7053, "DELTA_MID")),_xll.BDP($C7053, "DELTA_MID")," ")</f>
        <v xml:space="preserve"> </v>
      </c>
      <c r="O7053" s="7" t="str">
        <f>IF(ISNUMBER(N7053),_xll.BDP($C7053, "OPT_UNDL_TICKER"),"")</f>
        <v/>
      </c>
      <c r="P7053" s="8" t="str">
        <f>IF(ISNUMBER(N7053),_xll.BDP($C7053, "OPT_UNDL_PX")," ")</f>
        <v xml:space="preserve"> </v>
      </c>
      <c r="Q7053" s="7" t="str">
        <f>IF(ISNUMBER(N7053),+G7053*_xll.BDP($C7053, "PX_POS_MULT_FACTOR")*P7053/K7053," ")</f>
        <v xml:space="preserve"> </v>
      </c>
      <c r="R7053" s="8" t="str">
        <f>IF(OR($A7053="TUA",$A7053="TYA"),"",IF(ISNUMBER(_xll.BDP($C7053,"DUR_ADJ_OAS_MID")),_xll.BDP($C7053,"DUR_ADJ_OAS_MID"),IF(ISNUMBER(_xll.BDP($E7053&amp;" ISIN","DUR_ADJ_OAS_MID")),_xll.BDP($E7053&amp;" ISIN","DUR_ADJ_OAS_MID")," ")))</f>
        <v xml:space="preserve"> </v>
      </c>
      <c r="S7053" s="7" t="str">
        <f ca="1">IF(AND(A7052="SVOL",C7052="Cash"),                                     SUM(INDIRECT(ADDRESS(ROW()-(COUNTIF(A:A,"SVOL")),COLUMN())):INDIRECT(ADDRESS(ROW()-1,COLUMN()))),                                    IF(AND(A7053="TYA",C7053="Cash"), SUM(INDIRECT(ADDRESS(ROW()-(COUNTIF(A:A,"TYA")-1),COLUMN())):INDIRECT(ADDRESS(ROW()-1,COLUMN()))),                                    IF(AND(A7053="SVOL",ISNUMBER(FIND(" Govt",C7053))),"", IF(AND(A7053="SVOL",ISNUMBER(FIND(" Index",C7053))),J7053,                                    IF(ISNUMBER(N7053),Q7053*N7053,IF(ISNUMBER(R7053),J7053*R7053," "))))))</f>
        <v xml:space="preserve"> </v>
      </c>
      <c r="T7053" t="s">
        <v>4368</v>
      </c>
      <c r="U7053" t="s">
        <v>41</v>
      </c>
      <c r="AG7053" s="17">
        <v>-3.0256999999999999E-2</v>
      </c>
    </row>
    <row r="7054" spans="1:33" x14ac:dyDescent="0.35">
      <c r="A7054" t="s">
        <v>6334</v>
      </c>
      <c r="B7054" t="s">
        <v>4250</v>
      </c>
      <c r="C7054" t="s">
        <v>4250</v>
      </c>
      <c r="F7054" t="s">
        <v>4251</v>
      </c>
      <c r="G7054" s="1">
        <v>-1</v>
      </c>
      <c r="H7054" s="1">
        <v>0.5</v>
      </c>
      <c r="I7054" s="2">
        <v>-50</v>
      </c>
      <c r="J7054" s="3">
        <v>-4.9899999999999997E-6</v>
      </c>
      <c r="K7054" s="4">
        <v>10020504.42</v>
      </c>
      <c r="L7054" s="5">
        <v>225001</v>
      </c>
      <c r="M7054" s="6">
        <v>44.535377269999998</v>
      </c>
      <c r="N7054" s="7">
        <f>IF(ISNUMBER(_xll.BDP($C7054, "DELTA_MID")),_xll.BDP($C7054, "DELTA_MID")," ")</f>
        <v>-1.222E-3</v>
      </c>
      <c r="O7054" s="7" t="str">
        <f>IF(ISNUMBER(N7054),_xll.BDP($C7054, "OPT_UNDL_TICKER"),"")</f>
        <v>NDX</v>
      </c>
      <c r="P7054" s="8">
        <f>IF(ISNUMBER(N7054),_xll.BDP($C7054, "OPT_UNDL_PX")," ")</f>
        <v>21036.16</v>
      </c>
      <c r="Q7054" s="7">
        <f>IF(ISNUMBER(N7054),+G7054*_xll.BDP($C7054, "PX_POS_MULT_FACTOR")*P7054/K7054," ")</f>
        <v>-0.209931148356302</v>
      </c>
      <c r="R7054" s="8" t="str">
        <f>IF(OR($A7054="TUA",$A7054="TYA"),"",IF(ISNUMBER(_xll.BDP($C7054,"DUR_ADJ_OAS_MID")),_xll.BDP($C7054,"DUR_ADJ_OAS_MID"),IF(ISNUMBER(_xll.BDP($E7054&amp;" ISIN","DUR_ADJ_OAS_MID")),_xll.BDP($E7054&amp;" ISIN","DUR_ADJ_OAS_MID")," ")))</f>
        <v xml:space="preserve"> </v>
      </c>
      <c r="S7054" s="7">
        <f ca="1">IF(AND(A7053="SVOL",C7053="Cash"),                                     SUM(INDIRECT(ADDRESS(ROW()-(COUNTIF(A:A,"SVOL")),COLUMN())):INDIRECT(ADDRESS(ROW()-1,COLUMN()))),                                    IF(AND(A7054="TYA",C7054="Cash"), SUM(INDIRECT(ADDRESS(ROW()-(COUNTIF(A:A,"TYA")-1),COLUMN())):INDIRECT(ADDRESS(ROW()-1,COLUMN()))),                                    IF(AND(A7054="SVOL",ISNUMBER(FIND(" Govt",C7054))),"", IF(AND(A7054="SVOL",ISNUMBER(FIND(" Index",C7054))),J7054,                                    IF(ISNUMBER(N7054),Q7054*N7054,IF(ISNUMBER(R7054),J7054*R7054," "))))))</f>
        <v>2.5653586329140105E-4</v>
      </c>
      <c r="T7054" t="s">
        <v>4251</v>
      </c>
      <c r="U7054" t="s">
        <v>55</v>
      </c>
      <c r="AG7054" s="17">
        <v>-3.0256999999999999E-2</v>
      </c>
    </row>
    <row r="7055" spans="1:33" x14ac:dyDescent="0.35">
      <c r="A7055" t="s">
        <v>6334</v>
      </c>
      <c r="B7055" t="s">
        <v>4252</v>
      </c>
      <c r="C7055" t="s">
        <v>4252</v>
      </c>
      <c r="F7055" t="s">
        <v>4253</v>
      </c>
      <c r="G7055" s="1">
        <v>1</v>
      </c>
      <c r="H7055" s="1">
        <v>0.32500000000000001</v>
      </c>
      <c r="I7055" s="2">
        <v>32.5</v>
      </c>
      <c r="J7055" s="3">
        <v>3.2399999999999999E-6</v>
      </c>
      <c r="K7055" s="4">
        <v>10020504.42</v>
      </c>
      <c r="L7055" s="5">
        <v>225001</v>
      </c>
      <c r="M7055" s="6">
        <v>44.535377269999998</v>
      </c>
      <c r="N7055" s="7">
        <f>IF(ISNUMBER(_xll.BDP($C7055, "DELTA_MID")),_xll.BDP($C7055, "DELTA_MID")," ")</f>
        <v>-1.0449999999999999E-3</v>
      </c>
      <c r="O7055" s="7" t="str">
        <f>IF(ISNUMBER(N7055),_xll.BDP($C7055, "OPT_UNDL_TICKER"),"")</f>
        <v>NDX</v>
      </c>
      <c r="P7055" s="8">
        <f>IF(ISNUMBER(N7055),_xll.BDP($C7055, "OPT_UNDL_PX")," ")</f>
        <v>21036.16</v>
      </c>
      <c r="Q7055" s="7">
        <f>IF(ISNUMBER(N7055),+G7055*_xll.BDP($C7055, "PX_POS_MULT_FACTOR")*P7055/K7055," ")</f>
        <v>0.209931148356302</v>
      </c>
      <c r="R7055" s="8" t="str">
        <f>IF(OR($A7055="TUA",$A7055="TYA"),"",IF(ISNUMBER(_xll.BDP($C7055,"DUR_ADJ_OAS_MID")),_xll.BDP($C7055,"DUR_ADJ_OAS_MID"),IF(ISNUMBER(_xll.BDP($E7055&amp;" ISIN","DUR_ADJ_OAS_MID")),_xll.BDP($E7055&amp;" ISIN","DUR_ADJ_OAS_MID")," ")))</f>
        <v xml:space="preserve"> </v>
      </c>
      <c r="S7055" s="7">
        <f ca="1">IF(AND(A7054="SVOL",C7054="Cash"),                                     SUM(INDIRECT(ADDRESS(ROW()-(COUNTIF(A:A,"SVOL")),COLUMN())):INDIRECT(ADDRESS(ROW()-1,COLUMN()))),                                    IF(AND(A7055="TYA",C7055="Cash"), SUM(INDIRECT(ADDRESS(ROW()-(COUNTIF(A:A,"TYA")-1),COLUMN())):INDIRECT(ADDRESS(ROW()-1,COLUMN()))),                                    IF(AND(A7055="SVOL",ISNUMBER(FIND(" Govt",C7055))),"", IF(AND(A7055="SVOL",ISNUMBER(FIND(" Index",C7055))),J7055,                                    IF(ISNUMBER(N7055),Q7055*N7055,IF(ISNUMBER(R7055),J7055*R7055," "))))))</f>
        <v>-2.1937805003233556E-4</v>
      </c>
      <c r="T7055" t="s">
        <v>4253</v>
      </c>
      <c r="U7055" t="s">
        <v>55</v>
      </c>
      <c r="AG7055" s="17">
        <v>-3.0256999999999999E-2</v>
      </c>
    </row>
    <row r="7056" spans="1:33" x14ac:dyDescent="0.35">
      <c r="A7056" t="s">
        <v>6334</v>
      </c>
      <c r="B7056" t="s">
        <v>4254</v>
      </c>
      <c r="C7056" t="s">
        <v>4254</v>
      </c>
      <c r="F7056" t="s">
        <v>4255</v>
      </c>
      <c r="G7056" s="1">
        <v>-7</v>
      </c>
      <c r="H7056" s="1">
        <v>0.18</v>
      </c>
      <c r="I7056" s="2">
        <v>-126</v>
      </c>
      <c r="J7056" s="3">
        <v>-1.257E-5</v>
      </c>
      <c r="K7056" s="4">
        <v>10020504.42</v>
      </c>
      <c r="L7056" s="5">
        <v>225001</v>
      </c>
      <c r="M7056" s="6">
        <v>44.535377269999998</v>
      </c>
      <c r="N7056" s="7">
        <f>IF(ISNUMBER(_xll.BDP($C7056, "DELTA_MID")),_xll.BDP($C7056, "DELTA_MID")," ")</f>
        <v>-1.4192E-2</v>
      </c>
      <c r="O7056" s="7" t="str">
        <f>IF(ISNUMBER(N7056),_xll.BDP($C7056, "OPT_UNDL_TICKER"),"")</f>
        <v>RUY</v>
      </c>
      <c r="P7056" s="8">
        <f>IF(ISNUMBER(N7056),_xll.BDP($C7056, "OPT_UNDL_PX")," ")</f>
        <v>2369.3739999999998</v>
      </c>
      <c r="Q7056" s="7">
        <f>IF(ISNUMBER(N7056),+G7056*_xll.BDP($C7056, "PX_POS_MULT_FACTOR")*P7056/K7056," ")</f>
        <v>-0.1655167974068914</v>
      </c>
      <c r="R7056" s="8" t="str">
        <f>IF(OR($A7056="TUA",$A7056="TYA"),"",IF(ISNUMBER(_xll.BDP($C7056,"DUR_ADJ_OAS_MID")),_xll.BDP($C7056,"DUR_ADJ_OAS_MID"),IF(ISNUMBER(_xll.BDP($E7056&amp;" ISIN","DUR_ADJ_OAS_MID")),_xll.BDP($E7056&amp;" ISIN","DUR_ADJ_OAS_MID")," ")))</f>
        <v xml:space="preserve"> </v>
      </c>
      <c r="S7056" s="7">
        <f ca="1">IF(AND(A7055="SVOL",C7055="Cash"),                                     SUM(INDIRECT(ADDRESS(ROW()-(COUNTIF(A:A,"SVOL")),COLUMN())):INDIRECT(ADDRESS(ROW()-1,COLUMN()))),                                    IF(AND(A7056="TYA",C7056="Cash"), SUM(INDIRECT(ADDRESS(ROW()-(COUNTIF(A:A,"TYA")-1),COLUMN())):INDIRECT(ADDRESS(ROW()-1,COLUMN()))),                                    IF(AND(A7056="SVOL",ISNUMBER(FIND(" Govt",C7056))),"", IF(AND(A7056="SVOL",ISNUMBER(FIND(" Index",C7056))),J7056,                                    IF(ISNUMBER(N7056),Q7056*N7056,IF(ISNUMBER(R7056),J7056*R7056," "))))))</f>
        <v>2.3490143887986027E-3</v>
      </c>
      <c r="T7056" t="s">
        <v>4255</v>
      </c>
      <c r="U7056" t="s">
        <v>55</v>
      </c>
      <c r="AG7056" s="17">
        <v>-3.0256999999999999E-2</v>
      </c>
    </row>
    <row r="7057" spans="1:33" x14ac:dyDescent="0.35">
      <c r="A7057" t="s">
        <v>6334</v>
      </c>
      <c r="B7057" t="s">
        <v>4256</v>
      </c>
      <c r="C7057" t="s">
        <v>4256</v>
      </c>
      <c r="F7057" t="s">
        <v>4257</v>
      </c>
      <c r="G7057" s="1">
        <v>7</v>
      </c>
      <c r="H7057" s="1">
        <v>1.1499999999999999</v>
      </c>
      <c r="I7057" s="2">
        <v>805</v>
      </c>
      <c r="J7057" s="3">
        <v>8.0340000000000007E-5</v>
      </c>
      <c r="K7057" s="4">
        <v>10020504.42</v>
      </c>
      <c r="L7057" s="5">
        <v>225001</v>
      </c>
      <c r="M7057" s="6">
        <v>44.535377269999998</v>
      </c>
      <c r="N7057" s="7">
        <f>IF(ISNUMBER(_xll.BDP($C7057, "DELTA_MID")),_xll.BDP($C7057, "DELTA_MID")," ")</f>
        <v>-8.0260000000000001E-3</v>
      </c>
      <c r="O7057" s="7" t="str">
        <f>IF(ISNUMBER(N7057),_xll.BDP($C7057, "OPT_UNDL_TICKER"),"")</f>
        <v>RUY</v>
      </c>
      <c r="P7057" s="8">
        <f>IF(ISNUMBER(N7057),_xll.BDP($C7057, "OPT_UNDL_PX")," ")</f>
        <v>2369.3739999999998</v>
      </c>
      <c r="Q7057" s="7">
        <f>IF(ISNUMBER(N7057),+G7057*_xll.BDP($C7057, "PX_POS_MULT_FACTOR")*P7057/K7057," ")</f>
        <v>0.1655167974068914</v>
      </c>
      <c r="R7057" s="8" t="str">
        <f>IF(OR($A7057="TUA",$A7057="TYA"),"",IF(ISNUMBER(_xll.BDP($C7057,"DUR_ADJ_OAS_MID")),_xll.BDP($C7057,"DUR_ADJ_OAS_MID"),IF(ISNUMBER(_xll.BDP($E7057&amp;" ISIN","DUR_ADJ_OAS_MID")),_xll.BDP($E7057&amp;" ISIN","DUR_ADJ_OAS_MID")," ")))</f>
        <v xml:space="preserve"> </v>
      </c>
      <c r="S7057" s="7">
        <f ca="1">IF(AND(A7056="SVOL",C7056="Cash"),                                     SUM(INDIRECT(ADDRESS(ROW()-(COUNTIF(A:A,"SVOL")),COLUMN())):INDIRECT(ADDRESS(ROW()-1,COLUMN()))),                                    IF(AND(A7057="TYA",C7057="Cash"), SUM(INDIRECT(ADDRESS(ROW()-(COUNTIF(A:A,"TYA")-1),COLUMN())):INDIRECT(ADDRESS(ROW()-1,COLUMN()))),                                    IF(AND(A7057="SVOL",ISNUMBER(FIND(" Govt",C7057))),"", IF(AND(A7057="SVOL",ISNUMBER(FIND(" Index",C7057))),J7057,                                    IF(ISNUMBER(N7057),Q7057*N7057,IF(ISNUMBER(R7057),J7057*R7057," "))))))</f>
        <v>-1.3284378159877104E-3</v>
      </c>
      <c r="T7057" t="s">
        <v>4257</v>
      </c>
      <c r="U7057" t="s">
        <v>55</v>
      </c>
      <c r="AG7057" s="17">
        <v>-3.0256999999999999E-2</v>
      </c>
    </row>
    <row r="7058" spans="1:33" x14ac:dyDescent="0.35">
      <c r="A7058" t="s">
        <v>6334</v>
      </c>
      <c r="B7058" t="s">
        <v>4258</v>
      </c>
      <c r="C7058" t="s">
        <v>4258</v>
      </c>
      <c r="F7058" t="s">
        <v>4259</v>
      </c>
      <c r="G7058" s="1">
        <v>-2</v>
      </c>
      <c r="H7058" s="1">
        <v>0.15</v>
      </c>
      <c r="I7058" s="2">
        <v>-30</v>
      </c>
      <c r="J7058" s="3">
        <v>-2.9900000000000002E-6</v>
      </c>
      <c r="K7058" s="4">
        <v>10020504.42</v>
      </c>
      <c r="L7058" s="5">
        <v>225001</v>
      </c>
      <c r="M7058" s="6">
        <v>44.535377269999998</v>
      </c>
      <c r="N7058" s="7">
        <f>IF(ISNUMBER(_xll.BDP($C7058, "DELTA_MID")),_xll.BDP($C7058, "DELTA_MID")," ")</f>
        <v>-2.4480000000000001E-3</v>
      </c>
      <c r="O7058" s="7" t="str">
        <f>IF(ISNUMBER(N7058),_xll.BDP($C7058, "OPT_UNDL_TICKER"),"")</f>
        <v>SPX</v>
      </c>
      <c r="P7058" s="8">
        <f>IF(ISNUMBER(N7058),_xll.BDP($C7058, "OPT_UNDL_PX")," ")</f>
        <v>5985.38</v>
      </c>
      <c r="Q7058" s="7">
        <f>IF(ISNUMBER(N7058),+G7058*_xll.BDP($C7058, "PX_POS_MULT_FACTOR")*P7058/K7058," ")</f>
        <v>-0.1194626487675358</v>
      </c>
      <c r="R7058" s="8" t="str">
        <f>IF(OR($A7058="TUA",$A7058="TYA"),"",IF(ISNUMBER(_xll.BDP($C7058,"DUR_ADJ_OAS_MID")),_xll.BDP($C7058,"DUR_ADJ_OAS_MID"),IF(ISNUMBER(_xll.BDP($E7058&amp;" ISIN","DUR_ADJ_OAS_MID")),_xll.BDP($E7058&amp;" ISIN","DUR_ADJ_OAS_MID")," ")))</f>
        <v xml:space="preserve"> </v>
      </c>
      <c r="S7058" s="7">
        <f ca="1">IF(AND(A7057="SVOL",C7057="Cash"),                                     SUM(INDIRECT(ADDRESS(ROW()-(COUNTIF(A:A,"SVOL")),COLUMN())):INDIRECT(ADDRESS(ROW()-1,COLUMN()))),                                    IF(AND(A7058="TYA",C7058="Cash"), SUM(INDIRECT(ADDRESS(ROW()-(COUNTIF(A:A,"TYA")-1),COLUMN())):INDIRECT(ADDRESS(ROW()-1,COLUMN()))),                                    IF(AND(A7058="SVOL",ISNUMBER(FIND(" Govt",C7058))),"", IF(AND(A7058="SVOL",ISNUMBER(FIND(" Index",C7058))),J7058,                                    IF(ISNUMBER(N7058),Q7058*N7058,IF(ISNUMBER(R7058),J7058*R7058," "))))))</f>
        <v>2.9244456418292764E-4</v>
      </c>
      <c r="T7058" t="s">
        <v>4259</v>
      </c>
      <c r="U7058" t="s">
        <v>55</v>
      </c>
      <c r="AG7058" s="17">
        <v>-3.0256999999999999E-2</v>
      </c>
    </row>
    <row r="7059" spans="1:33" x14ac:dyDescent="0.35">
      <c r="A7059" t="s">
        <v>6334</v>
      </c>
      <c r="B7059" t="s">
        <v>4260</v>
      </c>
      <c r="C7059" t="s">
        <v>4260</v>
      </c>
      <c r="F7059" t="s">
        <v>4261</v>
      </c>
      <c r="G7059" s="1">
        <v>2</v>
      </c>
      <c r="H7059" s="1">
        <v>0.1</v>
      </c>
      <c r="I7059" s="2">
        <v>20</v>
      </c>
      <c r="J7059" s="3">
        <v>1.9999999999999999E-6</v>
      </c>
      <c r="K7059" s="4">
        <v>10020504.42</v>
      </c>
      <c r="L7059" s="5">
        <v>225001</v>
      </c>
      <c r="M7059" s="6">
        <v>44.535377269999998</v>
      </c>
      <c r="N7059" s="7">
        <f>IF(ISNUMBER(_xll.BDP($C7059, "DELTA_MID")),_xll.BDP($C7059, "DELTA_MID")," ")</f>
        <v>-8.4900000000000004E-4</v>
      </c>
      <c r="O7059" s="7" t="str">
        <f>IF(ISNUMBER(N7059),_xll.BDP($C7059, "OPT_UNDL_TICKER"),"")</f>
        <v>SPX</v>
      </c>
      <c r="P7059" s="8">
        <f>IF(ISNUMBER(N7059),_xll.BDP($C7059, "OPT_UNDL_PX")," ")</f>
        <v>5985.38</v>
      </c>
      <c r="Q7059" s="7">
        <f>IF(ISNUMBER(N7059),+G7059*_xll.BDP($C7059, "PX_POS_MULT_FACTOR")*P7059/K7059," ")</f>
        <v>0.1194626487675358</v>
      </c>
      <c r="R7059" s="8" t="str">
        <f>IF(OR($A7059="TUA",$A7059="TYA"),"",IF(ISNUMBER(_xll.BDP($C7059,"DUR_ADJ_OAS_MID")),_xll.BDP($C7059,"DUR_ADJ_OAS_MID"),IF(ISNUMBER(_xll.BDP($E7059&amp;" ISIN","DUR_ADJ_OAS_MID")),_xll.BDP($E7059&amp;" ISIN","DUR_ADJ_OAS_MID")," ")))</f>
        <v xml:space="preserve"> </v>
      </c>
      <c r="S7059" s="7">
        <f ca="1">IF(AND(A7058="SVOL",C7058="Cash"),                                     SUM(INDIRECT(ADDRESS(ROW()-(COUNTIF(A:A,"SVOL")),COLUMN())):INDIRECT(ADDRESS(ROW()-1,COLUMN()))),                                    IF(AND(A7059="TYA",C7059="Cash"), SUM(INDIRECT(ADDRESS(ROW()-(COUNTIF(A:A,"TYA")-1),COLUMN())):INDIRECT(ADDRESS(ROW()-1,COLUMN()))),                                    IF(AND(A7059="SVOL",ISNUMBER(FIND(" Govt",C7059))),"", IF(AND(A7059="SVOL",ISNUMBER(FIND(" Index",C7059))),J7059,                                    IF(ISNUMBER(N7059),Q7059*N7059,IF(ISNUMBER(R7059),J7059*R7059," "))))))</f>
        <v>-1.0142378880363791E-4</v>
      </c>
      <c r="T7059" t="s">
        <v>4261</v>
      </c>
      <c r="U7059" t="s">
        <v>55</v>
      </c>
      <c r="AG7059" s="17">
        <v>-3.0256999999999999E-2</v>
      </c>
    </row>
    <row r="7060" spans="1:33" x14ac:dyDescent="0.35">
      <c r="A7060" t="s">
        <v>6334</v>
      </c>
      <c r="B7060" t="s">
        <v>4262</v>
      </c>
      <c r="C7060" t="s">
        <v>4262</v>
      </c>
      <c r="F7060" t="s">
        <v>4263</v>
      </c>
      <c r="G7060" s="1">
        <v>-1</v>
      </c>
      <c r="H7060" s="1">
        <v>3.75</v>
      </c>
      <c r="I7060" s="2">
        <v>-375</v>
      </c>
      <c r="J7060" s="3">
        <v>-3.7419999999999997E-5</v>
      </c>
      <c r="K7060" s="4">
        <v>10020504.42</v>
      </c>
      <c r="L7060" s="5">
        <v>225001</v>
      </c>
      <c r="M7060" s="6">
        <v>44.535377269999998</v>
      </c>
      <c r="N7060" s="7">
        <f>IF(ISNUMBER(_xll.BDP($C7060, "DELTA_MID")),_xll.BDP($C7060, "DELTA_MID")," ")</f>
        <v>-1.5827000000000001E-2</v>
      </c>
      <c r="O7060" s="7" t="str">
        <f>IF(ISNUMBER(N7060),_xll.BDP($C7060, "OPT_UNDL_TICKER"),"")</f>
        <v>NDX</v>
      </c>
      <c r="P7060" s="8">
        <f>IF(ISNUMBER(N7060),_xll.BDP($C7060, "OPT_UNDL_PX")," ")</f>
        <v>21036.16</v>
      </c>
      <c r="Q7060" s="7">
        <f>IF(ISNUMBER(N7060),+G7060*_xll.BDP($C7060, "PX_POS_MULT_FACTOR")*P7060/K7060," ")</f>
        <v>-0.209931148356302</v>
      </c>
      <c r="R7060" s="8" t="str">
        <f>IF(OR($A7060="TUA",$A7060="TYA"),"",IF(ISNUMBER(_xll.BDP($C7060,"DUR_ADJ_OAS_MID")),_xll.BDP($C7060,"DUR_ADJ_OAS_MID"),IF(ISNUMBER(_xll.BDP($E7060&amp;" ISIN","DUR_ADJ_OAS_MID")),_xll.BDP($E7060&amp;" ISIN","DUR_ADJ_OAS_MID")," ")))</f>
        <v xml:space="preserve"> </v>
      </c>
      <c r="S7060" s="7">
        <f ca="1">IF(AND(A7059="SVOL",C7059="Cash"),                                     SUM(INDIRECT(ADDRESS(ROW()-(COUNTIF(A:A,"SVOL")),COLUMN())):INDIRECT(ADDRESS(ROW()-1,COLUMN()))),                                    IF(AND(A7060="TYA",C7060="Cash"), SUM(INDIRECT(ADDRESS(ROW()-(COUNTIF(A:A,"TYA")-1),COLUMN())):INDIRECT(ADDRESS(ROW()-1,COLUMN()))),                                    IF(AND(A7060="SVOL",ISNUMBER(FIND(" Govt",C7060))),"", IF(AND(A7060="SVOL",ISNUMBER(FIND(" Index",C7060))),J7060,                                    IF(ISNUMBER(N7060),Q7060*N7060,IF(ISNUMBER(R7060),J7060*R7060," "))))))</f>
        <v>3.322580285035192E-3</v>
      </c>
      <c r="T7060" t="s">
        <v>4263</v>
      </c>
      <c r="U7060" t="s">
        <v>55</v>
      </c>
      <c r="AG7060" s="17">
        <v>-3.0256999999999999E-2</v>
      </c>
    </row>
    <row r="7061" spans="1:33" x14ac:dyDescent="0.35">
      <c r="A7061" t="s">
        <v>6334</v>
      </c>
      <c r="B7061" t="s">
        <v>4264</v>
      </c>
      <c r="C7061" t="s">
        <v>4264</v>
      </c>
      <c r="F7061" t="s">
        <v>4265</v>
      </c>
      <c r="G7061" s="1">
        <v>1</v>
      </c>
      <c r="H7061" s="1">
        <v>1.375</v>
      </c>
      <c r="I7061" s="2">
        <v>137.5</v>
      </c>
      <c r="J7061" s="3">
        <v>1.3720000000000001E-5</v>
      </c>
      <c r="K7061" s="4">
        <v>10020504.42</v>
      </c>
      <c r="L7061" s="5">
        <v>225001</v>
      </c>
      <c r="M7061" s="6">
        <v>44.535377269999998</v>
      </c>
      <c r="N7061" s="7">
        <f>IF(ISNUMBER(_xll.BDP($C7061, "DELTA_MID")),_xll.BDP($C7061, "DELTA_MID")," ")</f>
        <v>-4.6519999999999999E-3</v>
      </c>
      <c r="O7061" s="7" t="str">
        <f>IF(ISNUMBER(N7061),_xll.BDP($C7061, "OPT_UNDL_TICKER"),"")</f>
        <v>NDX</v>
      </c>
      <c r="P7061" s="8">
        <f>IF(ISNUMBER(N7061),_xll.BDP($C7061, "OPT_UNDL_PX")," ")</f>
        <v>21036.16</v>
      </c>
      <c r="Q7061" s="7">
        <f>IF(ISNUMBER(N7061),+G7061*_xll.BDP($C7061, "PX_POS_MULT_FACTOR")*P7061/K7061," ")</f>
        <v>0.209931148356302</v>
      </c>
      <c r="R7061" s="8" t="str">
        <f>IF(OR($A7061="TUA",$A7061="TYA"),"",IF(ISNUMBER(_xll.BDP($C7061,"DUR_ADJ_OAS_MID")),_xll.BDP($C7061,"DUR_ADJ_OAS_MID"),IF(ISNUMBER(_xll.BDP($E7061&amp;" ISIN","DUR_ADJ_OAS_MID")),_xll.BDP($E7061&amp;" ISIN","DUR_ADJ_OAS_MID")," ")))</f>
        <v xml:space="preserve"> </v>
      </c>
      <c r="S7061" s="7">
        <f ca="1">IF(AND(A7060="SVOL",C7060="Cash"),                                     SUM(INDIRECT(ADDRESS(ROW()-(COUNTIF(A:A,"SVOL")),COLUMN())):INDIRECT(ADDRESS(ROW()-1,COLUMN()))),                                    IF(AND(A7061="TYA",C7061="Cash"), SUM(INDIRECT(ADDRESS(ROW()-(COUNTIF(A:A,"TYA")-1),COLUMN())):INDIRECT(ADDRESS(ROW()-1,COLUMN()))),                                    IF(AND(A7061="SVOL",ISNUMBER(FIND(" Govt",C7061))),"", IF(AND(A7061="SVOL",ISNUMBER(FIND(" Index",C7061))),J7061,                                    IF(ISNUMBER(N7061),Q7061*N7061,IF(ISNUMBER(R7061),J7061*R7061," "))))))</f>
        <v>-9.7659970215351684E-4</v>
      </c>
      <c r="T7061" t="s">
        <v>4265</v>
      </c>
      <c r="U7061" t="s">
        <v>55</v>
      </c>
      <c r="AG7061" s="17">
        <v>-3.0256999999999999E-2</v>
      </c>
    </row>
    <row r="7062" spans="1:33" x14ac:dyDescent="0.35">
      <c r="A7062" t="s">
        <v>6334</v>
      </c>
      <c r="B7062" t="s">
        <v>4266</v>
      </c>
      <c r="C7062" t="s">
        <v>4266</v>
      </c>
      <c r="F7062" t="s">
        <v>4267</v>
      </c>
      <c r="G7062" s="1">
        <v>-14</v>
      </c>
      <c r="H7062" s="1">
        <v>1.375</v>
      </c>
      <c r="I7062" s="2">
        <v>-1925</v>
      </c>
      <c r="J7062" s="3">
        <v>-1.9211E-4</v>
      </c>
      <c r="K7062" s="4">
        <v>10020504.42</v>
      </c>
      <c r="L7062" s="5">
        <v>225001</v>
      </c>
      <c r="M7062" s="6">
        <v>44.535377269999998</v>
      </c>
      <c r="N7062" s="7">
        <f>IF(ISNUMBER(_xll.BDP($C7062, "DELTA_MID")),_xll.BDP($C7062, "DELTA_MID")," ")</f>
        <v>-4.2424999999999997E-2</v>
      </c>
      <c r="O7062" s="7" t="str">
        <f>IF(ISNUMBER(N7062),_xll.BDP($C7062, "OPT_UNDL_TICKER"),"")</f>
        <v>RUY</v>
      </c>
      <c r="P7062" s="8">
        <f>IF(ISNUMBER(N7062),_xll.BDP($C7062, "OPT_UNDL_PX")," ")</f>
        <v>2369.3739999999998</v>
      </c>
      <c r="Q7062" s="7">
        <f>IF(ISNUMBER(N7062),+G7062*_xll.BDP($C7062, "PX_POS_MULT_FACTOR")*P7062/K7062," ")</f>
        <v>-0.33103359481378281</v>
      </c>
      <c r="R7062" s="8" t="str">
        <f>IF(OR($A7062="TUA",$A7062="TYA"),"",IF(ISNUMBER(_xll.BDP($C7062,"DUR_ADJ_OAS_MID")),_xll.BDP($C7062,"DUR_ADJ_OAS_MID"),IF(ISNUMBER(_xll.BDP($E7062&amp;" ISIN","DUR_ADJ_OAS_MID")),_xll.BDP($E7062&amp;" ISIN","DUR_ADJ_OAS_MID")," ")))</f>
        <v xml:space="preserve"> </v>
      </c>
      <c r="S7062" s="7">
        <f ca="1">IF(AND(A7061="SVOL",C7061="Cash"),                                     SUM(INDIRECT(ADDRESS(ROW()-(COUNTIF(A:A,"SVOL")),COLUMN())):INDIRECT(ADDRESS(ROW()-1,COLUMN()))),                                    IF(AND(A7062="TYA",C7062="Cash"), SUM(INDIRECT(ADDRESS(ROW()-(COUNTIF(A:A,"TYA")-1),COLUMN())):INDIRECT(ADDRESS(ROW()-1,COLUMN()))),                                    IF(AND(A7062="SVOL",ISNUMBER(FIND(" Govt",C7062))),"", IF(AND(A7062="SVOL",ISNUMBER(FIND(" Index",C7062))),J7062,                                    IF(ISNUMBER(N7062),Q7062*N7062,IF(ISNUMBER(R7062),J7062*R7062," "))))))</f>
        <v>1.4044100259974735E-2</v>
      </c>
      <c r="T7062" t="s">
        <v>4267</v>
      </c>
      <c r="U7062" t="s">
        <v>55</v>
      </c>
      <c r="AG7062" s="17">
        <v>-3.0256999999999999E-2</v>
      </c>
    </row>
    <row r="7063" spans="1:33" x14ac:dyDescent="0.35">
      <c r="A7063" t="s">
        <v>6334</v>
      </c>
      <c r="B7063" t="s">
        <v>4268</v>
      </c>
      <c r="C7063" t="s">
        <v>4268</v>
      </c>
      <c r="F7063" t="s">
        <v>4269</v>
      </c>
      <c r="G7063" s="1">
        <v>14</v>
      </c>
      <c r="H7063" s="1">
        <v>0.625</v>
      </c>
      <c r="I7063" s="2">
        <v>875</v>
      </c>
      <c r="J7063" s="3">
        <v>8.7319999999999997E-5</v>
      </c>
      <c r="K7063" s="4">
        <v>10020504.42</v>
      </c>
      <c r="L7063" s="5">
        <v>225001</v>
      </c>
      <c r="M7063" s="6">
        <v>44.535377269999998</v>
      </c>
      <c r="N7063" s="7">
        <f>IF(ISNUMBER(_xll.BDP($C7063, "DELTA_MID")),_xll.BDP($C7063, "DELTA_MID")," ")</f>
        <v>-1.3793E-2</v>
      </c>
      <c r="O7063" s="7" t="str">
        <f>IF(ISNUMBER(N7063),_xll.BDP($C7063, "OPT_UNDL_TICKER"),"")</f>
        <v>RUY</v>
      </c>
      <c r="P7063" s="8">
        <f>IF(ISNUMBER(N7063),_xll.BDP($C7063, "OPT_UNDL_PX")," ")</f>
        <v>2369.3739999999998</v>
      </c>
      <c r="Q7063" s="7">
        <f>IF(ISNUMBER(N7063),+G7063*_xll.BDP($C7063, "PX_POS_MULT_FACTOR")*P7063/K7063," ")</f>
        <v>0.33103359481378281</v>
      </c>
      <c r="R7063" s="8" t="str">
        <f>IF(OR($A7063="TUA",$A7063="TYA"),"",IF(ISNUMBER(_xll.BDP($C7063,"DUR_ADJ_OAS_MID")),_xll.BDP($C7063,"DUR_ADJ_OAS_MID"),IF(ISNUMBER(_xll.BDP($E7063&amp;" ISIN","DUR_ADJ_OAS_MID")),_xll.BDP($E7063&amp;" ISIN","DUR_ADJ_OAS_MID")," ")))</f>
        <v xml:space="preserve"> </v>
      </c>
      <c r="S7063" s="7">
        <f ca="1">IF(AND(A7062="SVOL",C7062="Cash"),                                     SUM(INDIRECT(ADDRESS(ROW()-(COUNTIF(A:A,"SVOL")),COLUMN())):INDIRECT(ADDRESS(ROW()-1,COLUMN()))),                                    IF(AND(A7063="TYA",C7063="Cash"), SUM(INDIRECT(ADDRESS(ROW()-(COUNTIF(A:A,"TYA")-1),COLUMN())):INDIRECT(ADDRESS(ROW()-1,COLUMN()))),                                    IF(AND(A7063="SVOL",ISNUMBER(FIND(" Govt",C7063))),"", IF(AND(A7063="SVOL",ISNUMBER(FIND(" Index",C7063))),J7063,                                    IF(ISNUMBER(N7063),Q7063*N7063,IF(ISNUMBER(R7063),J7063*R7063," "))))))</f>
        <v>-4.5659463732665058E-3</v>
      </c>
      <c r="T7063" t="s">
        <v>4269</v>
      </c>
      <c r="U7063" t="s">
        <v>55</v>
      </c>
      <c r="AG7063" s="17">
        <v>-3.0256999999999999E-2</v>
      </c>
    </row>
    <row r="7064" spans="1:33" x14ac:dyDescent="0.35">
      <c r="A7064" t="s">
        <v>6334</v>
      </c>
      <c r="B7064" t="s">
        <v>4270</v>
      </c>
      <c r="C7064" t="s">
        <v>4270</v>
      </c>
      <c r="F7064" t="s">
        <v>4271</v>
      </c>
      <c r="G7064" s="1">
        <v>-5</v>
      </c>
      <c r="H7064" s="1">
        <v>0.85</v>
      </c>
      <c r="I7064" s="2">
        <v>-425</v>
      </c>
      <c r="J7064" s="3">
        <v>-4.2410000000000002E-5</v>
      </c>
      <c r="K7064" s="4">
        <v>10020504.42</v>
      </c>
      <c r="L7064" s="5">
        <v>225001</v>
      </c>
      <c r="M7064" s="6">
        <v>44.535377269999998</v>
      </c>
      <c r="N7064" s="7">
        <f>IF(ISNUMBER(_xll.BDP($C7064, "DELTA_MID")),_xll.BDP($C7064, "DELTA_MID")," ")</f>
        <v>-1.5304E-2</v>
      </c>
      <c r="O7064" s="7" t="str">
        <f>IF(ISNUMBER(N7064),_xll.BDP($C7064, "OPT_UNDL_TICKER"),"")</f>
        <v>SPX</v>
      </c>
      <c r="P7064" s="8">
        <f>IF(ISNUMBER(N7064),_xll.BDP($C7064, "OPT_UNDL_PX")," ")</f>
        <v>5985.38</v>
      </c>
      <c r="Q7064" s="7">
        <f>IF(ISNUMBER(N7064),+G7064*_xll.BDP($C7064, "PX_POS_MULT_FACTOR")*P7064/K7064," ")</f>
        <v>-0.29865662191883952</v>
      </c>
      <c r="R7064" s="8" t="str">
        <f>IF(OR($A7064="TUA",$A7064="TYA"),"",IF(ISNUMBER(_xll.BDP($C7064,"DUR_ADJ_OAS_MID")),_xll.BDP($C7064,"DUR_ADJ_OAS_MID"),IF(ISNUMBER(_xll.BDP($E7064&amp;" ISIN","DUR_ADJ_OAS_MID")),_xll.BDP($E7064&amp;" ISIN","DUR_ADJ_OAS_MID")," ")))</f>
        <v xml:space="preserve"> </v>
      </c>
      <c r="S7064" s="7">
        <f ca="1">IF(AND(A7063="SVOL",C7063="Cash"),                                     SUM(INDIRECT(ADDRESS(ROW()-(COUNTIF(A:A,"SVOL")),COLUMN())):INDIRECT(ADDRESS(ROW()-1,COLUMN()))),                                    IF(AND(A7064="TYA",C7064="Cash"), SUM(INDIRECT(ADDRESS(ROW()-(COUNTIF(A:A,"TYA")-1),COLUMN())):INDIRECT(ADDRESS(ROW()-1,COLUMN()))),                                    IF(AND(A7064="SVOL",ISNUMBER(FIND(" Govt",C7064))),"", IF(AND(A7064="SVOL",ISNUMBER(FIND(" Index",C7064))),J7064,                                    IF(ISNUMBER(N7064),Q7064*N7064,IF(ISNUMBER(R7064),J7064*R7064," "))))))</f>
        <v>4.5706409418459198E-3</v>
      </c>
      <c r="T7064" t="s">
        <v>4271</v>
      </c>
      <c r="U7064" t="s">
        <v>55</v>
      </c>
      <c r="AG7064" s="17">
        <v>-3.0256999999999999E-2</v>
      </c>
    </row>
    <row r="7065" spans="1:33" x14ac:dyDescent="0.35">
      <c r="A7065" t="s">
        <v>6334</v>
      </c>
      <c r="B7065" t="s">
        <v>4272</v>
      </c>
      <c r="C7065" t="s">
        <v>4272</v>
      </c>
      <c r="F7065" t="s">
        <v>4273</v>
      </c>
      <c r="G7065" s="1">
        <v>5</v>
      </c>
      <c r="H7065" s="1">
        <v>0.4</v>
      </c>
      <c r="I7065" s="2">
        <v>200</v>
      </c>
      <c r="J7065" s="3">
        <v>1.9959999999999999E-5</v>
      </c>
      <c r="K7065" s="4">
        <v>10020504.42</v>
      </c>
      <c r="L7065" s="5">
        <v>225001</v>
      </c>
      <c r="M7065" s="6">
        <v>44.535377269999998</v>
      </c>
      <c r="N7065" s="7">
        <f>IF(ISNUMBER(_xll.BDP($C7065, "DELTA_MID")),_xll.BDP($C7065, "DELTA_MID")," ")</f>
        <v>-4.738E-3</v>
      </c>
      <c r="O7065" s="7" t="str">
        <f>IF(ISNUMBER(N7065),_xll.BDP($C7065, "OPT_UNDL_TICKER"),"")</f>
        <v>SPX</v>
      </c>
      <c r="P7065" s="8">
        <f>IF(ISNUMBER(N7065),_xll.BDP($C7065, "OPT_UNDL_PX")," ")</f>
        <v>5985.38</v>
      </c>
      <c r="Q7065" s="7">
        <f>IF(ISNUMBER(N7065),+G7065*_xll.BDP($C7065, "PX_POS_MULT_FACTOR")*P7065/K7065," ")</f>
        <v>0.29865662191883952</v>
      </c>
      <c r="R7065" s="8" t="str">
        <f>IF(OR($A7065="TUA",$A7065="TYA"),"",IF(ISNUMBER(_xll.BDP($C7065,"DUR_ADJ_OAS_MID")),_xll.BDP($C7065,"DUR_ADJ_OAS_MID"),IF(ISNUMBER(_xll.BDP($E7065&amp;" ISIN","DUR_ADJ_OAS_MID")),_xll.BDP($E7065&amp;" ISIN","DUR_ADJ_OAS_MID")," ")))</f>
        <v xml:space="preserve"> </v>
      </c>
      <c r="S7065" s="7">
        <f ca="1">IF(AND(A7064="SVOL",C7064="Cash"),                                     SUM(INDIRECT(ADDRESS(ROW()-(COUNTIF(A:A,"SVOL")),COLUMN())):INDIRECT(ADDRESS(ROW()-1,COLUMN()))),                                    IF(AND(A7065="TYA",C7065="Cash"), SUM(INDIRECT(ADDRESS(ROW()-(COUNTIF(A:A,"TYA")-1),COLUMN())):INDIRECT(ADDRESS(ROW()-1,COLUMN()))),                                    IF(AND(A7065="SVOL",ISNUMBER(FIND(" Govt",C7065))),"", IF(AND(A7065="SVOL",ISNUMBER(FIND(" Index",C7065))),J7065,                                    IF(ISNUMBER(N7065),Q7065*N7065,IF(ISNUMBER(R7065),J7065*R7065," "))))))</f>
        <v>-1.4150350746514617E-3</v>
      </c>
      <c r="T7065" t="s">
        <v>4273</v>
      </c>
      <c r="U7065" t="s">
        <v>55</v>
      </c>
      <c r="AG7065" s="17">
        <v>-3.0256999999999999E-2</v>
      </c>
    </row>
    <row r="7066" spans="1:33" x14ac:dyDescent="0.35">
      <c r="A7066" t="s">
        <v>6334</v>
      </c>
      <c r="B7066" t="s">
        <v>4274</v>
      </c>
      <c r="C7066" t="s">
        <v>4274</v>
      </c>
      <c r="F7066" t="s">
        <v>4275</v>
      </c>
      <c r="G7066" s="1">
        <v>-1</v>
      </c>
      <c r="H7066" s="1">
        <v>25.1</v>
      </c>
      <c r="I7066" s="2">
        <v>-2510</v>
      </c>
      <c r="J7066" s="3">
        <v>-2.5049000000000002E-4</v>
      </c>
      <c r="K7066" s="4">
        <v>10020504.42</v>
      </c>
      <c r="L7066" s="5">
        <v>225001</v>
      </c>
      <c r="M7066" s="6">
        <v>44.535377269999998</v>
      </c>
      <c r="N7066" s="7">
        <f>IF(ISNUMBER(_xll.BDP($C7066, "DELTA_MID")),_xll.BDP($C7066, "DELTA_MID")," ")</f>
        <v>-7.5574000000000002E-2</v>
      </c>
      <c r="O7066" s="7" t="str">
        <f>IF(ISNUMBER(N7066),_xll.BDP($C7066, "OPT_UNDL_TICKER"),"")</f>
        <v>NDX</v>
      </c>
      <c r="P7066" s="8">
        <f>IF(ISNUMBER(N7066),_xll.BDP($C7066, "OPT_UNDL_PX")," ")</f>
        <v>21036.16</v>
      </c>
      <c r="Q7066" s="7">
        <f>IF(ISNUMBER(N7066),+G7066*_xll.BDP($C7066, "PX_POS_MULT_FACTOR")*P7066/K7066," ")</f>
        <v>-0.209931148356302</v>
      </c>
      <c r="R7066" s="8" t="str">
        <f>IF(OR($A7066="TUA",$A7066="TYA"),"",IF(ISNUMBER(_xll.BDP($C7066,"DUR_ADJ_OAS_MID")),_xll.BDP($C7066,"DUR_ADJ_OAS_MID"),IF(ISNUMBER(_xll.BDP($E7066&amp;" ISIN","DUR_ADJ_OAS_MID")),_xll.BDP($E7066&amp;" ISIN","DUR_ADJ_OAS_MID")," ")))</f>
        <v xml:space="preserve"> </v>
      </c>
      <c r="S7066" s="7">
        <f ca="1">IF(AND(A7065="SVOL",C7065="Cash"),                                     SUM(INDIRECT(ADDRESS(ROW()-(COUNTIF(A:A,"SVOL")),COLUMN())):INDIRECT(ADDRESS(ROW()-1,COLUMN()))),                                    IF(AND(A7066="TYA",C7066="Cash"), SUM(INDIRECT(ADDRESS(ROW()-(COUNTIF(A:A,"TYA")-1),COLUMN())):INDIRECT(ADDRESS(ROW()-1,COLUMN()))),                                    IF(AND(A7066="SVOL",ISNUMBER(FIND(" Govt",C7066))),"", IF(AND(A7066="SVOL",ISNUMBER(FIND(" Index",C7066))),J7066,                                    IF(ISNUMBER(N7066),Q7066*N7066,IF(ISNUMBER(R7066),J7066*R7066," "))))))</f>
        <v>1.5865336605879167E-2</v>
      </c>
      <c r="T7066" t="s">
        <v>4275</v>
      </c>
      <c r="U7066" t="s">
        <v>55</v>
      </c>
      <c r="AG7066" s="17">
        <v>-3.0256999999999999E-2</v>
      </c>
    </row>
    <row r="7067" spans="1:33" x14ac:dyDescent="0.35">
      <c r="A7067" t="s">
        <v>6334</v>
      </c>
      <c r="B7067" t="s">
        <v>4276</v>
      </c>
      <c r="C7067" t="s">
        <v>4276</v>
      </c>
      <c r="F7067" t="s">
        <v>4277</v>
      </c>
      <c r="G7067" s="1">
        <v>1</v>
      </c>
      <c r="H7067" s="1">
        <v>4.8499999999999996</v>
      </c>
      <c r="I7067" s="2">
        <v>485</v>
      </c>
      <c r="J7067" s="3">
        <v>4.8399999999999997E-5</v>
      </c>
      <c r="K7067" s="4">
        <v>10020504.42</v>
      </c>
      <c r="L7067" s="5">
        <v>225001</v>
      </c>
      <c r="M7067" s="6">
        <v>44.535377269999998</v>
      </c>
      <c r="N7067" s="7">
        <f>IF(ISNUMBER(_xll.BDP($C7067, "DELTA_MID")),_xll.BDP($C7067, "DELTA_MID")," ")</f>
        <v>-1.4137E-2</v>
      </c>
      <c r="O7067" s="7" t="str">
        <f>IF(ISNUMBER(N7067),_xll.BDP($C7067, "OPT_UNDL_TICKER"),"")</f>
        <v>NDX</v>
      </c>
      <c r="P7067" s="8">
        <f>IF(ISNUMBER(N7067),_xll.BDP($C7067, "OPT_UNDL_PX")," ")</f>
        <v>21036.16</v>
      </c>
      <c r="Q7067" s="7">
        <f>IF(ISNUMBER(N7067),+G7067*_xll.BDP($C7067, "PX_POS_MULT_FACTOR")*P7067/K7067," ")</f>
        <v>0.209931148356302</v>
      </c>
      <c r="R7067" s="8" t="str">
        <f>IF(OR($A7067="TUA",$A7067="TYA"),"",IF(ISNUMBER(_xll.BDP($C7067,"DUR_ADJ_OAS_MID")),_xll.BDP($C7067,"DUR_ADJ_OAS_MID"),IF(ISNUMBER(_xll.BDP($E7067&amp;" ISIN","DUR_ADJ_OAS_MID")),_xll.BDP($E7067&amp;" ISIN","DUR_ADJ_OAS_MID")," ")))</f>
        <v xml:space="preserve"> </v>
      </c>
      <c r="S7067" s="7">
        <f ca="1">IF(AND(A7066="SVOL",C7066="Cash"),                                     SUM(INDIRECT(ADDRESS(ROW()-(COUNTIF(A:A,"SVOL")),COLUMN())):INDIRECT(ADDRESS(ROW()-1,COLUMN()))),                                    IF(AND(A7067="TYA",C7067="Cash"), SUM(INDIRECT(ADDRESS(ROW()-(COUNTIF(A:A,"TYA")-1),COLUMN())):INDIRECT(ADDRESS(ROW()-1,COLUMN()))),                                    IF(AND(A7067="SVOL",ISNUMBER(FIND(" Govt",C7067))),"", IF(AND(A7067="SVOL",ISNUMBER(FIND(" Index",C7067))),J7067,                                    IF(ISNUMBER(N7067),Q7067*N7067,IF(ISNUMBER(R7067),J7067*R7067," "))))))</f>
        <v>-2.9677966443130413E-3</v>
      </c>
      <c r="T7067" t="s">
        <v>4277</v>
      </c>
      <c r="U7067" t="s">
        <v>55</v>
      </c>
      <c r="AG7067" s="17">
        <v>-3.0256999999999999E-2</v>
      </c>
    </row>
    <row r="7068" spans="1:33" x14ac:dyDescent="0.35">
      <c r="A7068" t="s">
        <v>6334</v>
      </c>
      <c r="B7068" t="s">
        <v>4278</v>
      </c>
      <c r="C7068" t="s">
        <v>4278</v>
      </c>
      <c r="F7068" t="s">
        <v>4279</v>
      </c>
      <c r="G7068" s="1">
        <v>-15</v>
      </c>
      <c r="H7068" s="1">
        <v>3.8</v>
      </c>
      <c r="I7068" s="2">
        <v>-5700</v>
      </c>
      <c r="J7068" s="3">
        <v>-5.6882999999999999E-4</v>
      </c>
      <c r="K7068" s="4">
        <v>10020504.42</v>
      </c>
      <c r="L7068" s="5">
        <v>225001</v>
      </c>
      <c r="M7068" s="6">
        <v>44.535377269999998</v>
      </c>
      <c r="N7068" s="7">
        <f>IF(ISNUMBER(_xll.BDP($C7068, "DELTA_MID")),_xll.BDP($C7068, "DELTA_MID")," ")</f>
        <v>-9.6027000000000001E-2</v>
      </c>
      <c r="O7068" s="7" t="str">
        <f>IF(ISNUMBER(N7068),_xll.BDP($C7068, "OPT_UNDL_TICKER"),"")</f>
        <v>RUY</v>
      </c>
      <c r="P7068" s="8">
        <f>IF(ISNUMBER(N7068),_xll.BDP($C7068, "OPT_UNDL_PX")," ")</f>
        <v>2369.3739999999998</v>
      </c>
      <c r="Q7068" s="7">
        <f>IF(ISNUMBER(N7068),+G7068*_xll.BDP($C7068, "PX_POS_MULT_FACTOR")*P7068/K7068," ")</f>
        <v>-0.35467885158619583</v>
      </c>
      <c r="R7068" s="8" t="str">
        <f>IF(OR($A7068="TUA",$A7068="TYA"),"",IF(ISNUMBER(_xll.BDP($C7068,"DUR_ADJ_OAS_MID")),_xll.BDP($C7068,"DUR_ADJ_OAS_MID"),IF(ISNUMBER(_xll.BDP($E7068&amp;" ISIN","DUR_ADJ_OAS_MID")),_xll.BDP($E7068&amp;" ISIN","DUR_ADJ_OAS_MID")," ")))</f>
        <v xml:space="preserve"> </v>
      </c>
      <c r="S7068" s="7">
        <f ca="1">IF(AND(A7067="SVOL",C7067="Cash"),                                     SUM(INDIRECT(ADDRESS(ROW()-(COUNTIF(A:A,"SVOL")),COLUMN())):INDIRECT(ADDRESS(ROW()-1,COLUMN()))),                                    IF(AND(A7068="TYA",C7068="Cash"), SUM(INDIRECT(ADDRESS(ROW()-(COUNTIF(A:A,"TYA")-1),COLUMN())):INDIRECT(ADDRESS(ROW()-1,COLUMN()))),                                    IF(AND(A7068="SVOL",ISNUMBER(FIND(" Govt",C7068))),"", IF(AND(A7068="SVOL",ISNUMBER(FIND(" Index",C7068))),J7068,                                    IF(ISNUMBER(N7068),Q7068*N7068,IF(ISNUMBER(R7068),J7068*R7068," "))))))</f>
        <v>3.4058746081267625E-2</v>
      </c>
      <c r="T7068" t="s">
        <v>4279</v>
      </c>
      <c r="U7068" t="s">
        <v>55</v>
      </c>
      <c r="AG7068" s="17">
        <v>-3.0256999999999999E-2</v>
      </c>
    </row>
    <row r="7069" spans="1:33" x14ac:dyDescent="0.35">
      <c r="A7069" t="s">
        <v>6334</v>
      </c>
      <c r="B7069" t="s">
        <v>4280</v>
      </c>
      <c r="C7069" t="s">
        <v>4280</v>
      </c>
      <c r="F7069" t="s">
        <v>4281</v>
      </c>
      <c r="G7069" s="1">
        <v>15</v>
      </c>
      <c r="H7069" s="1">
        <v>0.97499999999999998</v>
      </c>
      <c r="I7069" s="2">
        <v>1462.5</v>
      </c>
      <c r="J7069" s="3">
        <v>1.4595E-4</v>
      </c>
      <c r="K7069" s="4">
        <v>10020504.42</v>
      </c>
      <c r="L7069" s="5">
        <v>225001</v>
      </c>
      <c r="M7069" s="6">
        <v>44.535377269999998</v>
      </c>
      <c r="N7069" s="7">
        <f>IF(ISNUMBER(_xll.BDP($C7069, "DELTA_MID")),_xll.BDP($C7069, "DELTA_MID")," ")</f>
        <v>-2.1602E-2</v>
      </c>
      <c r="O7069" s="7" t="str">
        <f>IF(ISNUMBER(N7069),_xll.BDP($C7069, "OPT_UNDL_TICKER"),"")</f>
        <v>RUY</v>
      </c>
      <c r="P7069" s="8">
        <f>IF(ISNUMBER(N7069),_xll.BDP($C7069, "OPT_UNDL_PX")," ")</f>
        <v>2369.3739999999998</v>
      </c>
      <c r="Q7069" s="7">
        <f>IF(ISNUMBER(N7069),+G7069*_xll.BDP($C7069, "PX_POS_MULT_FACTOR")*P7069/K7069," ")</f>
        <v>0.35467885158619583</v>
      </c>
      <c r="R7069" s="8" t="str">
        <f>IF(OR($A7069="TUA",$A7069="TYA"),"",IF(ISNUMBER(_xll.BDP($C7069,"DUR_ADJ_OAS_MID")),_xll.BDP($C7069,"DUR_ADJ_OAS_MID"),IF(ISNUMBER(_xll.BDP($E7069&amp;" ISIN","DUR_ADJ_OAS_MID")),_xll.BDP($E7069&amp;" ISIN","DUR_ADJ_OAS_MID")," ")))</f>
        <v xml:space="preserve"> </v>
      </c>
      <c r="S7069" s="7">
        <f ca="1">IF(AND(A7068="SVOL",C7068="Cash"),                                     SUM(INDIRECT(ADDRESS(ROW()-(COUNTIF(A:A,"SVOL")),COLUMN())):INDIRECT(ADDRESS(ROW()-1,COLUMN()))),                                    IF(AND(A7069="TYA",C7069="Cash"), SUM(INDIRECT(ADDRESS(ROW()-(COUNTIF(A:A,"TYA")-1),COLUMN())):INDIRECT(ADDRESS(ROW()-1,COLUMN()))),                                    IF(AND(A7069="SVOL",ISNUMBER(FIND(" Govt",C7069))),"", IF(AND(A7069="SVOL",ISNUMBER(FIND(" Index",C7069))),J7069,                                    IF(ISNUMBER(N7069),Q7069*N7069,IF(ISNUMBER(R7069),J7069*R7069," "))))))</f>
        <v>-7.6617725519650022E-3</v>
      </c>
      <c r="T7069" t="s">
        <v>4281</v>
      </c>
      <c r="U7069" t="s">
        <v>55</v>
      </c>
      <c r="AG7069" s="17">
        <v>-3.0256999999999999E-2</v>
      </c>
    </row>
    <row r="7070" spans="1:33" x14ac:dyDescent="0.35">
      <c r="A7070" t="s">
        <v>6334</v>
      </c>
      <c r="B7070" t="s">
        <v>6335</v>
      </c>
      <c r="C7070" t="s">
        <v>6335</v>
      </c>
      <c r="F7070" t="s">
        <v>6336</v>
      </c>
      <c r="G7070" s="1">
        <v>3</v>
      </c>
      <c r="H7070" s="1">
        <v>151.69999999999999</v>
      </c>
      <c r="I7070" s="2">
        <v>45510</v>
      </c>
      <c r="J7070" s="3">
        <v>4.5416900000000001E-3</v>
      </c>
      <c r="K7070" s="4">
        <v>10020504.42</v>
      </c>
      <c r="L7070" s="5">
        <v>225001</v>
      </c>
      <c r="M7070" s="6">
        <v>44.535377269999998</v>
      </c>
      <c r="N7070" s="7">
        <f>IF(ISNUMBER(_xll.BDP($C7070, "DELTA_MID")),_xll.BDP($C7070, "DELTA_MID")," ")</f>
        <v>0.87784799999999996</v>
      </c>
      <c r="O7070" s="7" t="str">
        <f>IF(ISNUMBER(N7070),_xll.BDP($C7070, "OPT_UNDL_TICKER"),"")</f>
        <v>SPX</v>
      </c>
      <c r="P7070" s="8">
        <f>IF(ISNUMBER(N7070),_xll.BDP($C7070, "OPT_UNDL_PX")," ")</f>
        <v>5985.38</v>
      </c>
      <c r="Q7070" s="7">
        <f>IF(ISNUMBER(N7070),+G7070*_xll.BDP($C7070, "PX_POS_MULT_FACTOR")*P7070/K7070," ")</f>
        <v>0.1791939731513037</v>
      </c>
      <c r="R7070" s="8" t="str">
        <f>IF(OR($A7070="TUA",$A7070="TYA"),"",IF(ISNUMBER(_xll.BDP($C7070,"DUR_ADJ_OAS_MID")),_xll.BDP($C7070,"DUR_ADJ_OAS_MID"),IF(ISNUMBER(_xll.BDP($E7070&amp;" ISIN","DUR_ADJ_OAS_MID")),_xll.BDP($E7070&amp;" ISIN","DUR_ADJ_OAS_MID")," ")))</f>
        <v xml:space="preserve"> </v>
      </c>
      <c r="S7070" s="7">
        <f ca="1">IF(AND(A7069="SVOL",C7069="Cash"),                                     SUM(INDIRECT(ADDRESS(ROW()-(COUNTIF(A:A,"SVOL")),COLUMN())):INDIRECT(ADDRESS(ROW()-1,COLUMN()))),                                    IF(AND(A7070="TYA",C7070="Cash"), SUM(INDIRECT(ADDRESS(ROW()-(COUNTIF(A:A,"TYA")-1),COLUMN())):INDIRECT(ADDRESS(ROW()-1,COLUMN()))),                                    IF(AND(A7070="SVOL",ISNUMBER(FIND(" Govt",C7070))),"", IF(AND(A7070="SVOL",ISNUMBER(FIND(" Index",C7070))),J7070,                                    IF(ISNUMBER(N7070),Q7070*N7070,IF(ISNUMBER(R7070),J7070*R7070," "))))))</f>
        <v>0.15730507094292565</v>
      </c>
      <c r="T7070" t="s">
        <v>6336</v>
      </c>
      <c r="U7070" t="s">
        <v>55</v>
      </c>
      <c r="AG7070" s="17">
        <v>-3.0256999999999999E-2</v>
      </c>
    </row>
    <row r="7071" spans="1:33" x14ac:dyDescent="0.35">
      <c r="A7071" t="s">
        <v>6334</v>
      </c>
      <c r="B7071" t="s">
        <v>4282</v>
      </c>
      <c r="C7071" t="s">
        <v>4282</v>
      </c>
      <c r="F7071" t="s">
        <v>4283</v>
      </c>
      <c r="G7071" s="1">
        <v>-5</v>
      </c>
      <c r="H7071" s="1">
        <v>3.9</v>
      </c>
      <c r="I7071" s="2">
        <v>-1950</v>
      </c>
      <c r="J7071" s="3">
        <v>-1.9459999999999999E-4</v>
      </c>
      <c r="K7071" s="4">
        <v>10020504.42</v>
      </c>
      <c r="L7071" s="5">
        <v>225001</v>
      </c>
      <c r="M7071" s="6">
        <v>44.535377269999998</v>
      </c>
      <c r="N7071" s="7">
        <f>IF(ISNUMBER(_xll.BDP($C7071, "DELTA_MID")),_xll.BDP($C7071, "DELTA_MID")," ")</f>
        <v>-5.8090999999999997E-2</v>
      </c>
      <c r="O7071" s="7" t="str">
        <f>IF(ISNUMBER(N7071),_xll.BDP($C7071, "OPT_UNDL_TICKER"),"")</f>
        <v>SPX</v>
      </c>
      <c r="P7071" s="8">
        <f>IF(ISNUMBER(N7071),_xll.BDP($C7071, "OPT_UNDL_PX")," ")</f>
        <v>5985.38</v>
      </c>
      <c r="Q7071" s="7">
        <f>IF(ISNUMBER(N7071),+G7071*_xll.BDP($C7071, "PX_POS_MULT_FACTOR")*P7071/K7071," ")</f>
        <v>-0.29865662191883952</v>
      </c>
      <c r="R7071" s="8" t="str">
        <f>IF(OR($A7071="TUA",$A7071="TYA"),"",IF(ISNUMBER(_xll.BDP($C7071,"DUR_ADJ_OAS_MID")),_xll.BDP($C7071,"DUR_ADJ_OAS_MID"),IF(ISNUMBER(_xll.BDP($E7071&amp;" ISIN","DUR_ADJ_OAS_MID")),_xll.BDP($E7071&amp;" ISIN","DUR_ADJ_OAS_MID")," ")))</f>
        <v xml:space="preserve"> </v>
      </c>
      <c r="S7071" s="7">
        <f ca="1">IF(AND(A7070="SVOL",C7070="Cash"),                                     SUM(INDIRECT(ADDRESS(ROW()-(COUNTIF(A:A,"SVOL")),COLUMN())):INDIRECT(ADDRESS(ROW()-1,COLUMN()))),                                    IF(AND(A7071="TYA",C7071="Cash"), SUM(INDIRECT(ADDRESS(ROW()-(COUNTIF(A:A,"TYA")-1),COLUMN())):INDIRECT(ADDRESS(ROW()-1,COLUMN()))),                                    IF(AND(A7071="SVOL",ISNUMBER(FIND(" Govt",C7071))),"", IF(AND(A7071="SVOL",ISNUMBER(FIND(" Index",C7071))),J7071,                                    IF(ISNUMBER(N7071),Q7071*N7071,IF(ISNUMBER(R7071),J7071*R7071," "))))))</f>
        <v>1.7349261823887307E-2</v>
      </c>
      <c r="T7071" t="s">
        <v>4283</v>
      </c>
      <c r="U7071" t="s">
        <v>55</v>
      </c>
      <c r="AG7071" s="17">
        <v>-3.0256999999999999E-2</v>
      </c>
    </row>
    <row r="7072" spans="1:33" x14ac:dyDescent="0.35">
      <c r="A7072" t="s">
        <v>6334</v>
      </c>
      <c r="B7072" t="s">
        <v>4284</v>
      </c>
      <c r="C7072" t="s">
        <v>4284</v>
      </c>
      <c r="F7072" t="s">
        <v>4285</v>
      </c>
      <c r="G7072" s="1">
        <v>5</v>
      </c>
      <c r="H7072" s="1">
        <v>0.9</v>
      </c>
      <c r="I7072" s="2">
        <v>450</v>
      </c>
      <c r="J7072" s="3">
        <v>4.4910000000000002E-5</v>
      </c>
      <c r="K7072" s="4">
        <v>10020504.42</v>
      </c>
      <c r="L7072" s="5">
        <v>225001</v>
      </c>
      <c r="M7072" s="6">
        <v>44.535377269999998</v>
      </c>
      <c r="N7072" s="7">
        <f>IF(ISNUMBER(_xll.BDP($C7072, "DELTA_MID")),_xll.BDP($C7072, "DELTA_MID")," ")</f>
        <v>-1.043E-2</v>
      </c>
      <c r="O7072" s="7" t="str">
        <f>IF(ISNUMBER(N7072),_xll.BDP($C7072, "OPT_UNDL_TICKER"),"")</f>
        <v>SPX</v>
      </c>
      <c r="P7072" s="8">
        <f>IF(ISNUMBER(N7072),_xll.BDP($C7072, "OPT_UNDL_PX")," ")</f>
        <v>5985.38</v>
      </c>
      <c r="Q7072" s="7">
        <f>IF(ISNUMBER(N7072),+G7072*_xll.BDP($C7072, "PX_POS_MULT_FACTOR")*P7072/K7072," ")</f>
        <v>0.29865662191883952</v>
      </c>
      <c r="R7072" s="8" t="str">
        <f>IF(OR($A7072="TUA",$A7072="TYA"),"",IF(ISNUMBER(_xll.BDP($C7072,"DUR_ADJ_OAS_MID")),_xll.BDP($C7072,"DUR_ADJ_OAS_MID"),IF(ISNUMBER(_xll.BDP($E7072&amp;" ISIN","DUR_ADJ_OAS_MID")),_xll.BDP($E7072&amp;" ISIN","DUR_ADJ_OAS_MID")," ")))</f>
        <v xml:space="preserve"> </v>
      </c>
      <c r="S7072" s="7">
        <f ca="1">IF(AND(A7071="SVOL",C7071="Cash"),                                     SUM(INDIRECT(ADDRESS(ROW()-(COUNTIF(A:A,"SVOL")),COLUMN())):INDIRECT(ADDRESS(ROW()-1,COLUMN()))),                                    IF(AND(A7072="TYA",C7072="Cash"), SUM(INDIRECT(ADDRESS(ROW()-(COUNTIF(A:A,"TYA")-1),COLUMN())):INDIRECT(ADDRESS(ROW()-1,COLUMN()))),                                    IF(AND(A7072="SVOL",ISNUMBER(FIND(" Govt",C7072))),"", IF(AND(A7072="SVOL",ISNUMBER(FIND(" Index",C7072))),J7072,                                    IF(ISNUMBER(N7072),Q7072*N7072,IF(ISNUMBER(R7072),J7072*R7072," "))))))</f>
        <v>-3.1149885666134961E-3</v>
      </c>
      <c r="T7072" t="s">
        <v>4285</v>
      </c>
      <c r="U7072" t="s">
        <v>55</v>
      </c>
      <c r="AG7072" s="17">
        <v>-3.0256999999999999E-2</v>
      </c>
    </row>
    <row r="7073" spans="1:33" x14ac:dyDescent="0.35">
      <c r="A7073" t="s">
        <v>6334</v>
      </c>
      <c r="B7073" t="s">
        <v>4286</v>
      </c>
      <c r="C7073" t="s">
        <v>4286</v>
      </c>
      <c r="F7073" t="s">
        <v>4287</v>
      </c>
      <c r="G7073" s="1">
        <v>-2</v>
      </c>
      <c r="H7073" s="1">
        <v>44.3</v>
      </c>
      <c r="I7073" s="2">
        <v>-8860</v>
      </c>
      <c r="J7073" s="3">
        <v>-8.8418999999999998E-4</v>
      </c>
      <c r="K7073" s="4">
        <v>10020504.42</v>
      </c>
      <c r="L7073" s="5">
        <v>225001</v>
      </c>
      <c r="M7073" s="6">
        <v>44.535377269999998</v>
      </c>
      <c r="N7073" s="7">
        <f>IF(ISNUMBER(_xll.BDP($C7073, "DELTA_MID")),_xll.BDP($C7073, "DELTA_MID")," ")</f>
        <v>-0.113027</v>
      </c>
      <c r="O7073" s="7" t="str">
        <f>IF(ISNUMBER(N7073),_xll.BDP($C7073, "OPT_UNDL_TICKER"),"")</f>
        <v>NDX</v>
      </c>
      <c r="P7073" s="8">
        <f>IF(ISNUMBER(N7073),_xll.BDP($C7073, "OPT_UNDL_PX")," ")</f>
        <v>21036.16</v>
      </c>
      <c r="Q7073" s="7">
        <f>IF(ISNUMBER(N7073),+G7073*_xll.BDP($C7073, "PX_POS_MULT_FACTOR")*P7073/K7073," ")</f>
        <v>-0.419862296712604</v>
      </c>
      <c r="R7073" s="8" t="str">
        <f>IF(OR($A7073="TUA",$A7073="TYA"),"",IF(ISNUMBER(_xll.BDP($C7073,"DUR_ADJ_OAS_MID")),_xll.BDP($C7073,"DUR_ADJ_OAS_MID"),IF(ISNUMBER(_xll.BDP($E7073&amp;" ISIN","DUR_ADJ_OAS_MID")),_xll.BDP($E7073&amp;" ISIN","DUR_ADJ_OAS_MID")," ")))</f>
        <v xml:space="preserve"> </v>
      </c>
      <c r="S7073" s="7">
        <f ca="1">IF(AND(A7072="SVOL",C7072="Cash"),                                     SUM(INDIRECT(ADDRESS(ROW()-(COUNTIF(A:A,"SVOL")),COLUMN())):INDIRECT(ADDRESS(ROW()-1,COLUMN()))),                                    IF(AND(A7073="TYA",C7073="Cash"), SUM(INDIRECT(ADDRESS(ROW()-(COUNTIF(A:A,"TYA")-1),COLUMN())):INDIRECT(ADDRESS(ROW()-1,COLUMN()))),                                    IF(AND(A7073="SVOL",ISNUMBER(FIND(" Govt",C7073))),"", IF(AND(A7073="SVOL",ISNUMBER(FIND(" Index",C7073))),J7073,                                    IF(ISNUMBER(N7073),Q7073*N7073,IF(ISNUMBER(R7073),J7073*R7073," "))))))</f>
        <v>4.7455775810535492E-2</v>
      </c>
      <c r="T7073" t="s">
        <v>4287</v>
      </c>
      <c r="U7073" t="s">
        <v>55</v>
      </c>
      <c r="AG7073" s="17">
        <v>-3.0256999999999999E-2</v>
      </c>
    </row>
    <row r="7074" spans="1:33" x14ac:dyDescent="0.35">
      <c r="A7074" t="s">
        <v>6334</v>
      </c>
      <c r="B7074" t="s">
        <v>4288</v>
      </c>
      <c r="C7074" t="s">
        <v>4288</v>
      </c>
      <c r="F7074" t="s">
        <v>4289</v>
      </c>
      <c r="G7074" s="1">
        <v>2</v>
      </c>
      <c r="H7074" s="1">
        <v>10.9</v>
      </c>
      <c r="I7074" s="2">
        <v>2180</v>
      </c>
      <c r="J7074" s="3">
        <v>2.1755E-4</v>
      </c>
      <c r="K7074" s="4">
        <v>10020504.42</v>
      </c>
      <c r="L7074" s="5">
        <v>225001</v>
      </c>
      <c r="M7074" s="6">
        <v>44.535377269999998</v>
      </c>
      <c r="N7074" s="7">
        <f>IF(ISNUMBER(_xll.BDP($C7074, "DELTA_MID")),_xll.BDP($C7074, "DELTA_MID")," ")</f>
        <v>-2.7734999999999999E-2</v>
      </c>
      <c r="O7074" s="7" t="str">
        <f>IF(ISNUMBER(N7074),_xll.BDP($C7074, "OPT_UNDL_TICKER"),"")</f>
        <v>NDX</v>
      </c>
      <c r="P7074" s="8">
        <f>IF(ISNUMBER(N7074),_xll.BDP($C7074, "OPT_UNDL_PX")," ")</f>
        <v>21036.16</v>
      </c>
      <c r="Q7074" s="7">
        <f>IF(ISNUMBER(N7074),+G7074*_xll.BDP($C7074, "PX_POS_MULT_FACTOR")*P7074/K7074," ")</f>
        <v>0.419862296712604</v>
      </c>
      <c r="R7074" s="8" t="str">
        <f>IF(OR($A7074="TUA",$A7074="TYA"),"",IF(ISNUMBER(_xll.BDP($C7074,"DUR_ADJ_OAS_MID")),_xll.BDP($C7074,"DUR_ADJ_OAS_MID"),IF(ISNUMBER(_xll.BDP($E7074&amp;" ISIN","DUR_ADJ_OAS_MID")),_xll.BDP($E7074&amp;" ISIN","DUR_ADJ_OAS_MID")," ")))</f>
        <v xml:space="preserve"> </v>
      </c>
      <c r="S7074" s="7">
        <f ca="1">IF(AND(A7073="SVOL",C7073="Cash"),                                     SUM(INDIRECT(ADDRESS(ROW()-(COUNTIF(A:A,"SVOL")),COLUMN())):INDIRECT(ADDRESS(ROW()-1,COLUMN()))),                                    IF(AND(A7074="TYA",C7074="Cash"), SUM(INDIRECT(ADDRESS(ROW()-(COUNTIF(A:A,"TYA")-1),COLUMN())):INDIRECT(ADDRESS(ROW()-1,COLUMN()))),                                    IF(AND(A7074="SVOL",ISNUMBER(FIND(" Govt",C7074))),"", IF(AND(A7074="SVOL",ISNUMBER(FIND(" Index",C7074))),J7074,                                    IF(ISNUMBER(N7074),Q7074*N7074,IF(ISNUMBER(R7074),J7074*R7074," "))))))</f>
        <v>-1.1644880799324072E-2</v>
      </c>
      <c r="T7074" t="s">
        <v>4289</v>
      </c>
      <c r="U7074" t="s">
        <v>55</v>
      </c>
      <c r="AG7074" s="17">
        <v>-3.0256999999999999E-2</v>
      </c>
    </row>
    <row r="7075" spans="1:33" x14ac:dyDescent="0.35">
      <c r="A7075" t="s">
        <v>6334</v>
      </c>
      <c r="B7075" t="s">
        <v>4290</v>
      </c>
      <c r="C7075" t="s">
        <v>4290</v>
      </c>
      <c r="F7075" t="s">
        <v>4291</v>
      </c>
      <c r="G7075" s="1">
        <v>-13</v>
      </c>
      <c r="H7075" s="1">
        <v>5.25</v>
      </c>
      <c r="I7075" s="2">
        <v>-6825</v>
      </c>
      <c r="J7075" s="3">
        <v>-6.8110000000000002E-4</v>
      </c>
      <c r="K7075" s="4">
        <v>10020504.42</v>
      </c>
      <c r="L7075" s="5">
        <v>225001</v>
      </c>
      <c r="M7075" s="6">
        <v>44.535377269999998</v>
      </c>
      <c r="N7075" s="7">
        <f>IF(ISNUMBER(_xll.BDP($C7075, "DELTA_MID")),_xll.BDP($C7075, "DELTA_MID")," ")</f>
        <v>-0.113886</v>
      </c>
      <c r="O7075" s="7" t="str">
        <f>IF(ISNUMBER(N7075),_xll.BDP($C7075, "OPT_UNDL_TICKER"),"")</f>
        <v>RUY</v>
      </c>
      <c r="P7075" s="8">
        <f>IF(ISNUMBER(N7075),_xll.BDP($C7075, "OPT_UNDL_PX")," ")</f>
        <v>2369.3739999999998</v>
      </c>
      <c r="Q7075" s="7">
        <f>IF(ISNUMBER(N7075),+G7075*_xll.BDP($C7075, "PX_POS_MULT_FACTOR")*P7075/K7075," ")</f>
        <v>-0.30738833804136978</v>
      </c>
      <c r="R7075" s="8" t="str">
        <f>IF(OR($A7075="TUA",$A7075="TYA"),"",IF(ISNUMBER(_xll.BDP($C7075,"DUR_ADJ_OAS_MID")),_xll.BDP($C7075,"DUR_ADJ_OAS_MID"),IF(ISNUMBER(_xll.BDP($E7075&amp;" ISIN","DUR_ADJ_OAS_MID")),_xll.BDP($E7075&amp;" ISIN","DUR_ADJ_OAS_MID")," ")))</f>
        <v xml:space="preserve"> </v>
      </c>
      <c r="S7075" s="7">
        <f ca="1">IF(AND(A7074="SVOL",C7074="Cash"),                                     SUM(INDIRECT(ADDRESS(ROW()-(COUNTIF(A:A,"SVOL")),COLUMN())):INDIRECT(ADDRESS(ROW()-1,COLUMN()))),                                    IF(AND(A7075="TYA",C7075="Cash"), SUM(INDIRECT(ADDRESS(ROW()-(COUNTIF(A:A,"TYA")-1),COLUMN())):INDIRECT(ADDRESS(ROW()-1,COLUMN()))),                                    IF(AND(A7075="SVOL",ISNUMBER(FIND(" Govt",C7075))),"", IF(AND(A7075="SVOL",ISNUMBER(FIND(" Index",C7075))),J7075,                                    IF(ISNUMBER(N7075),Q7075*N7075,IF(ISNUMBER(R7075),J7075*R7075," "))))))</f>
        <v>3.5007228266179441E-2</v>
      </c>
      <c r="T7075" t="s">
        <v>4291</v>
      </c>
      <c r="U7075" t="s">
        <v>55</v>
      </c>
      <c r="AG7075" s="17">
        <v>-3.0256999999999999E-2</v>
      </c>
    </row>
    <row r="7076" spans="1:33" x14ac:dyDescent="0.35">
      <c r="A7076" t="s">
        <v>6334</v>
      </c>
      <c r="B7076" t="s">
        <v>4292</v>
      </c>
      <c r="C7076" t="s">
        <v>4292</v>
      </c>
      <c r="F7076" t="s">
        <v>4293</v>
      </c>
      <c r="G7076" s="1">
        <v>13</v>
      </c>
      <c r="H7076" s="1">
        <v>1.325</v>
      </c>
      <c r="I7076" s="2">
        <v>1722.5</v>
      </c>
      <c r="J7076" s="3">
        <v>1.719E-4</v>
      </c>
      <c r="K7076" s="4">
        <v>10020504.42</v>
      </c>
      <c r="L7076" s="5">
        <v>225001</v>
      </c>
      <c r="M7076" s="6">
        <v>44.535377269999998</v>
      </c>
      <c r="N7076" s="7">
        <f>IF(ISNUMBER(_xll.BDP($C7076, "DELTA_MID")),_xll.BDP($C7076, "DELTA_MID")," ")</f>
        <v>-2.5270999999999998E-2</v>
      </c>
      <c r="O7076" s="7" t="str">
        <f>IF(ISNUMBER(N7076),_xll.BDP($C7076, "OPT_UNDL_TICKER"),"")</f>
        <v>RUY</v>
      </c>
      <c r="P7076" s="8">
        <f>IF(ISNUMBER(N7076),_xll.BDP($C7076, "OPT_UNDL_PX")," ")</f>
        <v>2369.3739999999998</v>
      </c>
      <c r="Q7076" s="7">
        <f>IF(ISNUMBER(N7076),+G7076*_xll.BDP($C7076, "PX_POS_MULT_FACTOR")*P7076/K7076," ")</f>
        <v>0.30738833804136978</v>
      </c>
      <c r="R7076" s="8" t="str">
        <f>IF(OR($A7076="TUA",$A7076="TYA"),"",IF(ISNUMBER(_xll.BDP($C7076,"DUR_ADJ_OAS_MID")),_xll.BDP($C7076,"DUR_ADJ_OAS_MID"),IF(ISNUMBER(_xll.BDP($E7076&amp;" ISIN","DUR_ADJ_OAS_MID")),_xll.BDP($E7076&amp;" ISIN","DUR_ADJ_OAS_MID")," ")))</f>
        <v xml:space="preserve"> </v>
      </c>
      <c r="S7076" s="7">
        <f ca="1">IF(AND(A7075="SVOL",C7075="Cash"),                                     SUM(INDIRECT(ADDRESS(ROW()-(COUNTIF(A:A,"SVOL")),COLUMN())):INDIRECT(ADDRESS(ROW()-1,COLUMN()))),                                    IF(AND(A7076="TYA",C7076="Cash"), SUM(INDIRECT(ADDRESS(ROW()-(COUNTIF(A:A,"TYA")-1),COLUMN())):INDIRECT(ADDRESS(ROW()-1,COLUMN()))),                                    IF(AND(A7076="SVOL",ISNUMBER(FIND(" Govt",C7076))),"", IF(AND(A7076="SVOL",ISNUMBER(FIND(" Index",C7076))),J7076,                                    IF(ISNUMBER(N7076),Q7076*N7076,IF(ISNUMBER(R7076),J7076*R7076," "))))))</f>
        <v>-7.7680106906434553E-3</v>
      </c>
      <c r="T7076" t="s">
        <v>4293</v>
      </c>
      <c r="U7076" t="s">
        <v>55</v>
      </c>
      <c r="AG7076" s="17">
        <v>-3.0256999999999999E-2</v>
      </c>
    </row>
    <row r="7077" spans="1:33" x14ac:dyDescent="0.35">
      <c r="A7077" t="s">
        <v>6334</v>
      </c>
      <c r="B7077" t="s">
        <v>4294</v>
      </c>
      <c r="C7077" t="s">
        <v>4294</v>
      </c>
      <c r="F7077" t="s">
        <v>4295</v>
      </c>
      <c r="G7077" s="1">
        <v>-7</v>
      </c>
      <c r="H7077" s="1">
        <v>8.5500000000000007</v>
      </c>
      <c r="I7077" s="2">
        <v>-5985</v>
      </c>
      <c r="J7077" s="3">
        <v>-5.9727999999999995E-4</v>
      </c>
      <c r="K7077" s="4">
        <v>10020504.42</v>
      </c>
      <c r="L7077" s="5">
        <v>225001</v>
      </c>
      <c r="M7077" s="6">
        <v>44.535377269999998</v>
      </c>
      <c r="N7077" s="7">
        <f>IF(ISNUMBER(_xll.BDP($C7077, "DELTA_MID")),_xll.BDP($C7077, "DELTA_MID")," ")</f>
        <v>-0.108144</v>
      </c>
      <c r="O7077" s="7" t="str">
        <f>IF(ISNUMBER(N7077),_xll.BDP($C7077, "OPT_UNDL_TICKER"),"")</f>
        <v>SPX</v>
      </c>
      <c r="P7077" s="8">
        <f>IF(ISNUMBER(N7077),_xll.BDP($C7077, "OPT_UNDL_PX")," ")</f>
        <v>5985.38</v>
      </c>
      <c r="Q7077" s="7">
        <f>IF(ISNUMBER(N7077),+G7077*_xll.BDP($C7077, "PX_POS_MULT_FACTOR")*P7077/K7077," ")</f>
        <v>-0.41811927068637528</v>
      </c>
      <c r="R7077" s="8" t="str">
        <f>IF(OR($A7077="TUA",$A7077="TYA"),"",IF(ISNUMBER(_xll.BDP($C7077,"DUR_ADJ_OAS_MID")),_xll.BDP($C7077,"DUR_ADJ_OAS_MID"),IF(ISNUMBER(_xll.BDP($E7077&amp;" ISIN","DUR_ADJ_OAS_MID")),_xll.BDP($E7077&amp;" ISIN","DUR_ADJ_OAS_MID")," ")))</f>
        <v xml:space="preserve"> </v>
      </c>
      <c r="S7077" s="7">
        <f ca="1">IF(AND(A7076="SVOL",C7076="Cash"),                                     SUM(INDIRECT(ADDRESS(ROW()-(COUNTIF(A:A,"SVOL")),COLUMN())):INDIRECT(ADDRESS(ROW()-1,COLUMN()))),                                    IF(AND(A7077="TYA",C7077="Cash"), SUM(INDIRECT(ADDRESS(ROW()-(COUNTIF(A:A,"TYA")-1),COLUMN())):INDIRECT(ADDRESS(ROW()-1,COLUMN()))),                                    IF(AND(A7077="SVOL",ISNUMBER(FIND(" Govt",C7077))),"", IF(AND(A7077="SVOL",ISNUMBER(FIND(" Index",C7077))),J7077,                                    IF(ISNUMBER(N7077),Q7077*N7077,IF(ISNUMBER(R7077),J7077*R7077," "))))))</f>
        <v>4.5217090409107367E-2</v>
      </c>
      <c r="T7077" t="s">
        <v>4295</v>
      </c>
      <c r="U7077" t="s">
        <v>55</v>
      </c>
      <c r="AG7077" s="17">
        <v>-3.0256999999999999E-2</v>
      </c>
    </row>
    <row r="7078" spans="1:33" x14ac:dyDescent="0.35">
      <c r="A7078" t="s">
        <v>6334</v>
      </c>
      <c r="B7078" t="s">
        <v>4296</v>
      </c>
      <c r="C7078" t="s">
        <v>4296</v>
      </c>
      <c r="F7078" t="s">
        <v>4297</v>
      </c>
      <c r="G7078" s="1">
        <v>7</v>
      </c>
      <c r="H7078" s="1">
        <v>2.1749999999999998</v>
      </c>
      <c r="I7078" s="2">
        <v>1522.5</v>
      </c>
      <c r="J7078" s="3">
        <v>1.5194000000000001E-4</v>
      </c>
      <c r="K7078" s="4">
        <v>10020504.42</v>
      </c>
      <c r="L7078" s="5">
        <v>225001</v>
      </c>
      <c r="M7078" s="6">
        <v>44.535377269999998</v>
      </c>
      <c r="N7078" s="7">
        <f>IF(ISNUMBER(_xll.BDP($C7078, "DELTA_MID")),_xll.BDP($C7078, "DELTA_MID")," ")</f>
        <v>-2.3917000000000001E-2</v>
      </c>
      <c r="O7078" s="7" t="str">
        <f>IF(ISNUMBER(N7078),_xll.BDP($C7078, "OPT_UNDL_TICKER"),"")</f>
        <v>SPX</v>
      </c>
      <c r="P7078" s="8">
        <f>IF(ISNUMBER(N7078),_xll.BDP($C7078, "OPT_UNDL_PX")," ")</f>
        <v>5985.38</v>
      </c>
      <c r="Q7078" s="7">
        <f>IF(ISNUMBER(N7078),+G7078*_xll.BDP($C7078, "PX_POS_MULT_FACTOR")*P7078/K7078," ")</f>
        <v>0.41811927068637528</v>
      </c>
      <c r="R7078" s="8" t="str">
        <f>IF(OR($A7078="TUA",$A7078="TYA"),"",IF(ISNUMBER(_xll.BDP($C7078,"DUR_ADJ_OAS_MID")),_xll.BDP($C7078,"DUR_ADJ_OAS_MID"),IF(ISNUMBER(_xll.BDP($E7078&amp;" ISIN","DUR_ADJ_OAS_MID")),_xll.BDP($E7078&amp;" ISIN","DUR_ADJ_OAS_MID")," ")))</f>
        <v xml:space="preserve"> </v>
      </c>
      <c r="S7078" s="7">
        <f ca="1">IF(AND(A7077="SVOL",C7077="Cash"),                                     SUM(INDIRECT(ADDRESS(ROW()-(COUNTIF(A:A,"SVOL")),COLUMN())):INDIRECT(ADDRESS(ROW()-1,COLUMN()))),                                    IF(AND(A7078="TYA",C7078="Cash"), SUM(INDIRECT(ADDRESS(ROW()-(COUNTIF(A:A,"TYA")-1),COLUMN())):INDIRECT(ADDRESS(ROW()-1,COLUMN()))),                                    IF(AND(A7078="SVOL",ISNUMBER(FIND(" Govt",C7078))),"", IF(AND(A7078="SVOL",ISNUMBER(FIND(" Index",C7078))),J7078,                                    IF(ISNUMBER(N7078),Q7078*N7078,IF(ISNUMBER(R7078),J7078*R7078," "))))))</f>
        <v>-1.0000158597006039E-2</v>
      </c>
      <c r="T7078" t="s">
        <v>4297</v>
      </c>
      <c r="U7078" t="s">
        <v>55</v>
      </c>
      <c r="AG7078" s="17">
        <v>-3.0256999999999999E-2</v>
      </c>
    </row>
    <row r="7079" spans="1:33" x14ac:dyDescent="0.35">
      <c r="A7079" t="s">
        <v>6334</v>
      </c>
      <c r="B7079" t="s">
        <v>6337</v>
      </c>
      <c r="C7079" t="s">
        <v>6337</v>
      </c>
      <c r="F7079" t="s">
        <v>6338</v>
      </c>
      <c r="G7079" s="1">
        <v>3</v>
      </c>
      <c r="H7079" s="1">
        <v>207.05</v>
      </c>
      <c r="I7079" s="2">
        <v>62115</v>
      </c>
      <c r="J7079" s="3">
        <v>6.19879E-3</v>
      </c>
      <c r="K7079" s="4">
        <v>10020504.42</v>
      </c>
      <c r="L7079" s="5">
        <v>225001</v>
      </c>
      <c r="M7079" s="6">
        <v>44.535377269999998</v>
      </c>
      <c r="N7079" s="7">
        <f>IF(ISNUMBER(_xll.BDP($C7079, "DELTA_MID")),_xll.BDP($C7079, "DELTA_MID")," ")</f>
        <v>0.89056500000000005</v>
      </c>
      <c r="O7079" s="7" t="str">
        <f>IF(ISNUMBER(N7079),_xll.BDP($C7079, "OPT_UNDL_TICKER"),"")</f>
        <v>SPX</v>
      </c>
      <c r="P7079" s="8">
        <f>IF(ISNUMBER(N7079),_xll.BDP($C7079, "OPT_UNDL_PX")," ")</f>
        <v>5985.38</v>
      </c>
      <c r="Q7079" s="7">
        <f>IF(ISNUMBER(N7079),+G7079*_xll.BDP($C7079, "PX_POS_MULT_FACTOR")*P7079/K7079," ")</f>
        <v>0.1791939731513037</v>
      </c>
      <c r="R7079" s="8" t="str">
        <f>IF(OR($A7079="TUA",$A7079="TYA"),"",IF(ISNUMBER(_xll.BDP($C7079,"DUR_ADJ_OAS_MID")),_xll.BDP($C7079,"DUR_ADJ_OAS_MID"),IF(ISNUMBER(_xll.BDP($E7079&amp;" ISIN","DUR_ADJ_OAS_MID")),_xll.BDP($E7079&amp;" ISIN","DUR_ADJ_OAS_MID")," ")))</f>
        <v xml:space="preserve"> </v>
      </c>
      <c r="S7079" s="7">
        <f ca="1">IF(AND(A7078="SVOL",C7078="Cash"),                                     SUM(INDIRECT(ADDRESS(ROW()-(COUNTIF(A:A,"SVOL")),COLUMN())):INDIRECT(ADDRESS(ROW()-1,COLUMN()))),                                    IF(AND(A7079="TYA",C7079="Cash"), SUM(INDIRECT(ADDRESS(ROW()-(COUNTIF(A:A,"TYA")-1),COLUMN())):INDIRECT(ADDRESS(ROW()-1,COLUMN()))),                                    IF(AND(A7079="SVOL",ISNUMBER(FIND(" Govt",C7079))),"", IF(AND(A7079="SVOL",ISNUMBER(FIND(" Index",C7079))),J7079,                                    IF(ISNUMBER(N7079),Q7079*N7079,IF(ISNUMBER(R7079),J7079*R7079," "))))))</f>
        <v>0.15958388069949078</v>
      </c>
      <c r="T7079" t="s">
        <v>6338</v>
      </c>
      <c r="U7079" t="s">
        <v>55</v>
      </c>
      <c r="AG7079" s="17">
        <v>-3.0256999999999999E-2</v>
      </c>
    </row>
    <row r="7080" spans="1:33" x14ac:dyDescent="0.35">
      <c r="A7080" t="s">
        <v>6334</v>
      </c>
      <c r="B7080" t="s">
        <v>4298</v>
      </c>
      <c r="C7080" t="s">
        <v>4298</v>
      </c>
      <c r="F7080" t="s">
        <v>4299</v>
      </c>
      <c r="G7080" s="1">
        <v>9</v>
      </c>
      <c r="H7080" s="1">
        <v>23.95</v>
      </c>
      <c r="I7080" s="2">
        <v>21555</v>
      </c>
      <c r="J7080" s="3">
        <v>2.15109E-3</v>
      </c>
      <c r="K7080" s="4">
        <v>10020504.42</v>
      </c>
      <c r="L7080" s="5">
        <v>225001</v>
      </c>
      <c r="M7080" s="6">
        <v>44.535377269999998</v>
      </c>
      <c r="N7080" s="7">
        <f>IF(ISNUMBER(_xll.BDP($C7080, "DELTA_MID")),_xll.BDP($C7080, "DELTA_MID")," ")</f>
        <v>0.32452999999999999</v>
      </c>
      <c r="O7080" s="7" t="str">
        <f>IF(ISNUMBER(N7080),_xll.BDP($C7080, "OPT_UNDL_TICKER"),"")</f>
        <v>RUY</v>
      </c>
      <c r="P7080" s="8">
        <f>IF(ISNUMBER(N7080),_xll.BDP($C7080, "OPT_UNDL_PX")," ")</f>
        <v>2369.3739999999998</v>
      </c>
      <c r="Q7080" s="7">
        <f>IF(ISNUMBER(N7080),+G7080*_xll.BDP($C7080, "PX_POS_MULT_FACTOR")*P7080/K7080," ")</f>
        <v>0.21280731095171751</v>
      </c>
      <c r="R7080" s="8" t="str">
        <f>IF(OR($A7080="TUA",$A7080="TYA"),"",IF(ISNUMBER(_xll.BDP($C7080,"DUR_ADJ_OAS_MID")),_xll.BDP($C7080,"DUR_ADJ_OAS_MID"),IF(ISNUMBER(_xll.BDP($E7080&amp;" ISIN","DUR_ADJ_OAS_MID")),_xll.BDP($E7080&amp;" ISIN","DUR_ADJ_OAS_MID")," ")))</f>
        <v xml:space="preserve"> </v>
      </c>
      <c r="S7080" s="7">
        <f ca="1">IF(AND(A7079="SVOL",C7079="Cash"),                                     SUM(INDIRECT(ADDRESS(ROW()-(COUNTIF(A:A,"SVOL")),COLUMN())):INDIRECT(ADDRESS(ROW()-1,COLUMN()))),                                    IF(AND(A7080="TYA",C7080="Cash"), SUM(INDIRECT(ADDRESS(ROW()-(COUNTIF(A:A,"TYA")-1),COLUMN())):INDIRECT(ADDRESS(ROW()-1,COLUMN()))),                                    IF(AND(A7080="SVOL",ISNUMBER(FIND(" Govt",C7080))),"", IF(AND(A7080="SVOL",ISNUMBER(FIND(" Index",C7080))),J7080,                                    IF(ISNUMBER(N7080),Q7080*N7080,IF(ISNUMBER(R7080),J7080*R7080," "))))))</f>
        <v>6.9062356623160875E-2</v>
      </c>
      <c r="T7080" t="s">
        <v>4299</v>
      </c>
      <c r="U7080" t="s">
        <v>55</v>
      </c>
      <c r="AG7080" s="17">
        <v>-3.0256999999999999E-2</v>
      </c>
    </row>
    <row r="7081" spans="1:33" x14ac:dyDescent="0.35">
      <c r="A7081" t="s">
        <v>6334</v>
      </c>
      <c r="B7081" t="s">
        <v>4300</v>
      </c>
      <c r="C7081" t="s">
        <v>4300</v>
      </c>
      <c r="F7081" t="s">
        <v>4301</v>
      </c>
      <c r="G7081" s="1">
        <v>3</v>
      </c>
      <c r="H7081" s="1">
        <v>86.4</v>
      </c>
      <c r="I7081" s="2">
        <v>25920</v>
      </c>
      <c r="J7081" s="3">
        <v>2.5866999999999999E-3</v>
      </c>
      <c r="K7081" s="4">
        <v>10020504.42</v>
      </c>
      <c r="L7081" s="5">
        <v>225001</v>
      </c>
      <c r="M7081" s="6">
        <v>44.535377269999998</v>
      </c>
      <c r="N7081" s="7">
        <f>IF(ISNUMBER(_xll.BDP($C7081, "DELTA_MID")),_xll.BDP($C7081, "DELTA_MID")," ")</f>
        <v>0.59242700000000004</v>
      </c>
      <c r="O7081" s="7" t="str">
        <f>IF(ISNUMBER(N7081),_xll.BDP($C7081, "OPT_UNDL_TICKER"),"")</f>
        <v>SPX</v>
      </c>
      <c r="P7081" s="8">
        <f>IF(ISNUMBER(N7081),_xll.BDP($C7081, "OPT_UNDL_PX")," ")</f>
        <v>5985.38</v>
      </c>
      <c r="Q7081" s="7">
        <f>IF(ISNUMBER(N7081),+G7081*_xll.BDP($C7081, "PX_POS_MULT_FACTOR")*P7081/K7081," ")</f>
        <v>0.1791939731513037</v>
      </c>
      <c r="R7081" s="8" t="str">
        <f>IF(OR($A7081="TUA",$A7081="TYA"),"",IF(ISNUMBER(_xll.BDP($C7081,"DUR_ADJ_OAS_MID")),_xll.BDP($C7081,"DUR_ADJ_OAS_MID"),IF(ISNUMBER(_xll.BDP($E7081&amp;" ISIN","DUR_ADJ_OAS_MID")),_xll.BDP($E7081&amp;" ISIN","DUR_ADJ_OAS_MID")," ")))</f>
        <v xml:space="preserve"> </v>
      </c>
      <c r="S7081" s="7">
        <f ca="1">IF(AND(A7080="SVOL",C7080="Cash"),                                     SUM(INDIRECT(ADDRESS(ROW()-(COUNTIF(A:A,"SVOL")),COLUMN())):INDIRECT(ADDRESS(ROW()-1,COLUMN()))),                                    IF(AND(A7081="TYA",C7081="Cash"), SUM(INDIRECT(ADDRESS(ROW()-(COUNTIF(A:A,"TYA")-1),COLUMN())):INDIRECT(ADDRESS(ROW()-1,COLUMN()))),                                    IF(AND(A7081="SVOL",ISNUMBER(FIND(" Govt",C7081))),"", IF(AND(A7081="SVOL",ISNUMBER(FIND(" Index",C7081))),J7081,                                    IF(ISNUMBER(N7081),Q7081*N7081,IF(ISNUMBER(R7081),J7081*R7081," "))))))</f>
        <v>0.10615934793210741</v>
      </c>
      <c r="T7081" t="s">
        <v>4301</v>
      </c>
      <c r="U7081" t="s">
        <v>55</v>
      </c>
      <c r="AG7081" s="17">
        <v>-3.0256999999999999E-2</v>
      </c>
    </row>
    <row r="7082" spans="1:33" x14ac:dyDescent="0.35">
      <c r="A7082" t="s">
        <v>6334</v>
      </c>
      <c r="B7082" t="s">
        <v>4302</v>
      </c>
      <c r="C7082" t="s">
        <v>4302</v>
      </c>
      <c r="F7082" t="s">
        <v>4303</v>
      </c>
      <c r="G7082" s="1">
        <v>9</v>
      </c>
      <c r="H7082" s="1">
        <v>44.85</v>
      </c>
      <c r="I7082" s="2">
        <v>40365</v>
      </c>
      <c r="J7082" s="3">
        <v>4.0282399999999998E-3</v>
      </c>
      <c r="K7082" s="4">
        <v>10020504.42</v>
      </c>
      <c r="L7082" s="5">
        <v>225001</v>
      </c>
      <c r="M7082" s="6">
        <v>44.535377269999998</v>
      </c>
      <c r="N7082" s="7">
        <f>IF(ISNUMBER(_xll.BDP($C7082, "DELTA_MID")),_xll.BDP($C7082, "DELTA_MID")," ")</f>
        <v>0.43687700000000002</v>
      </c>
      <c r="O7082" s="7" t="str">
        <f>IF(ISNUMBER(N7082),_xll.BDP($C7082, "OPT_UNDL_TICKER"),"")</f>
        <v>RUY</v>
      </c>
      <c r="P7082" s="8">
        <f>IF(ISNUMBER(N7082),_xll.BDP($C7082, "OPT_UNDL_PX")," ")</f>
        <v>2369.3739999999998</v>
      </c>
      <c r="Q7082" s="7">
        <f>IF(ISNUMBER(N7082),+G7082*_xll.BDP($C7082, "PX_POS_MULT_FACTOR")*P7082/K7082," ")</f>
        <v>0.21280731095171751</v>
      </c>
      <c r="R7082" s="8" t="str">
        <f>IF(OR($A7082="TUA",$A7082="TYA"),"",IF(ISNUMBER(_xll.BDP($C7082,"DUR_ADJ_OAS_MID")),_xll.BDP($C7082,"DUR_ADJ_OAS_MID"),IF(ISNUMBER(_xll.BDP($E7082&amp;" ISIN","DUR_ADJ_OAS_MID")),_xll.BDP($E7082&amp;" ISIN","DUR_ADJ_OAS_MID")," ")))</f>
        <v xml:space="preserve"> </v>
      </c>
      <c r="S7082" s="7">
        <f ca="1">IF(AND(A7081="SVOL",C7081="Cash"),                                     SUM(INDIRECT(ADDRESS(ROW()-(COUNTIF(A:A,"SVOL")),COLUMN())):INDIRECT(ADDRESS(ROW()-1,COLUMN()))),                                    IF(AND(A7082="TYA",C7082="Cash"), SUM(INDIRECT(ADDRESS(ROW()-(COUNTIF(A:A,"TYA")-1),COLUMN())):INDIRECT(ADDRESS(ROW()-1,COLUMN()))),                                    IF(AND(A7082="SVOL",ISNUMBER(FIND(" Govt",C7082))),"", IF(AND(A7082="SVOL",ISNUMBER(FIND(" Index",C7082))),J7082,                                    IF(ISNUMBER(N7082),Q7082*N7082,IF(ISNUMBER(R7082),J7082*R7082," "))))))</f>
        <v>9.2970619586653494E-2</v>
      </c>
      <c r="T7082" t="s">
        <v>4303</v>
      </c>
      <c r="U7082" t="s">
        <v>55</v>
      </c>
      <c r="AG7082" s="17">
        <v>-3.0256999999999999E-2</v>
      </c>
    </row>
    <row r="7083" spans="1:33" x14ac:dyDescent="0.35">
      <c r="A7083" t="s">
        <v>6334</v>
      </c>
      <c r="B7083" t="s">
        <v>6339</v>
      </c>
      <c r="C7083" t="s">
        <v>6339</v>
      </c>
      <c r="F7083" t="s">
        <v>6340</v>
      </c>
      <c r="G7083" s="1">
        <v>5</v>
      </c>
      <c r="H7083" s="1">
        <v>101.95</v>
      </c>
      <c r="I7083" s="2">
        <v>50975</v>
      </c>
      <c r="J7083" s="3">
        <v>5.08707E-3</v>
      </c>
      <c r="K7083" s="4">
        <v>10020504.42</v>
      </c>
      <c r="L7083" s="5">
        <v>225001</v>
      </c>
      <c r="M7083" s="6">
        <v>44.535377269999998</v>
      </c>
      <c r="N7083" s="7">
        <f>IF(ISNUMBER(_xll.BDP($C7083, "DELTA_MID")),_xll.BDP($C7083, "DELTA_MID")," ")</f>
        <v>0.55746399999999996</v>
      </c>
      <c r="O7083" s="7" t="str">
        <f>IF(ISNUMBER(N7083),_xll.BDP($C7083, "OPT_UNDL_TICKER"),"")</f>
        <v>SPX</v>
      </c>
      <c r="P7083" s="8">
        <f>IF(ISNUMBER(N7083),_xll.BDP($C7083, "OPT_UNDL_PX")," ")</f>
        <v>5985.38</v>
      </c>
      <c r="Q7083" s="7">
        <f>IF(ISNUMBER(N7083),+G7083*_xll.BDP($C7083, "PX_POS_MULT_FACTOR")*P7083/K7083," ")</f>
        <v>0.29865662191883952</v>
      </c>
      <c r="R7083" s="8" t="str">
        <f>IF(OR($A7083="TUA",$A7083="TYA"),"",IF(ISNUMBER(_xll.BDP($C7083,"DUR_ADJ_OAS_MID")),_xll.BDP($C7083,"DUR_ADJ_OAS_MID"),IF(ISNUMBER(_xll.BDP($E7083&amp;" ISIN","DUR_ADJ_OAS_MID")),_xll.BDP($E7083&amp;" ISIN","DUR_ADJ_OAS_MID")," ")))</f>
        <v xml:space="preserve"> </v>
      </c>
      <c r="S7083" s="7">
        <f ca="1">IF(AND(A7082="SVOL",C7082="Cash"),                                     SUM(INDIRECT(ADDRESS(ROW()-(COUNTIF(A:A,"SVOL")),COLUMN())):INDIRECT(ADDRESS(ROW()-1,COLUMN()))),                                    IF(AND(A7083="TYA",C7083="Cash"), SUM(INDIRECT(ADDRESS(ROW()-(COUNTIF(A:A,"TYA")-1),COLUMN())):INDIRECT(ADDRESS(ROW()-1,COLUMN()))),                                    IF(AND(A7083="SVOL",ISNUMBER(FIND(" Govt",C7083))),"", IF(AND(A7083="SVOL",ISNUMBER(FIND(" Index",C7083))),J7083,                                    IF(ISNUMBER(N7083),Q7083*N7083,IF(ISNUMBER(R7083),J7083*R7083," "))))))</f>
        <v>0.16649031508136394</v>
      </c>
      <c r="T7083" t="s">
        <v>6340</v>
      </c>
      <c r="U7083" t="s">
        <v>55</v>
      </c>
      <c r="AG7083" s="17">
        <v>-3.0256999999999999E-2</v>
      </c>
    </row>
    <row r="7084" spans="1:33" x14ac:dyDescent="0.35">
      <c r="A7084" t="s">
        <v>6334</v>
      </c>
      <c r="B7084" t="s">
        <v>105</v>
      </c>
      <c r="C7084" t="s">
        <v>105</v>
      </c>
      <c r="G7084" s="1">
        <v>58887.32</v>
      </c>
      <c r="H7084" s="1">
        <v>1</v>
      </c>
      <c r="I7084" s="2">
        <v>58887.32</v>
      </c>
      <c r="J7084" s="3">
        <v>5.8766799999999996E-3</v>
      </c>
      <c r="K7084" s="4">
        <v>10020504.42</v>
      </c>
      <c r="L7084" s="5">
        <v>225001</v>
      </c>
      <c r="M7084" s="6">
        <v>44.535377269999998</v>
      </c>
      <c r="N7084" s="7" t="str">
        <f>IF(ISNUMBER(_xll.BDP($C7084, "DELTA_MID")),_xll.BDP($C7084, "DELTA_MID")," ")</f>
        <v xml:space="preserve"> </v>
      </c>
      <c r="O7084" s="7" t="str">
        <f>IF(ISNUMBER(N7084),_xll.BDP($C7084, "OPT_UNDL_TICKER"),"")</f>
        <v/>
      </c>
      <c r="P7084" s="8" t="str">
        <f>IF(ISNUMBER(N7084),_xll.BDP($C7084, "OPT_UNDL_PX")," ")</f>
        <v xml:space="preserve"> </v>
      </c>
      <c r="Q7084" s="7" t="str">
        <f>IF(ISNUMBER(N7084),+G7084*_xll.BDP($C7084, "PX_POS_MULT_FACTOR")*P7084/K7084," ")</f>
        <v xml:space="preserve"> </v>
      </c>
      <c r="R7084" s="8" t="str">
        <f>IF(OR($A7084="TUA",$A7084="TYA"),"",IF(ISNUMBER(_xll.BDP($C7084,"DUR_ADJ_OAS_MID")),_xll.BDP($C7084,"DUR_ADJ_OAS_MID"),IF(ISNUMBER(_xll.BDP($E7084&amp;" ISIN","DUR_ADJ_OAS_MID")),_xll.BDP($E7084&amp;" ISIN","DUR_ADJ_OAS_MID")," ")))</f>
        <v xml:space="preserve"> </v>
      </c>
      <c r="S7084" s="7" t="str">
        <f ca="1">IF(AND(A7083="SVOL",C7083="Cash"),                                     SUM(INDIRECT(ADDRESS(ROW()-(COUNTIF(A:A,"SVOL")),COLUMN())):INDIRECT(ADDRESS(ROW()-1,COLUMN()))),                                    IF(AND(A7084="TYA",C7084="Cash"), SUM(INDIRECT(ADDRESS(ROW()-(COUNTIF(A:A,"TYA")-1),COLUMN())):INDIRECT(ADDRESS(ROW()-1,COLUMN()))),                                    IF(AND(A7084="SVOL",ISNUMBER(FIND(" Govt",C7084))),"", IF(AND(A7084="SVOL",ISNUMBER(FIND(" Index",C7084))),J7084,                                    IF(ISNUMBER(N7084),Q7084*N7084,IF(ISNUMBER(R7084),J7084*R7084," "))))))</f>
        <v xml:space="preserve"> </v>
      </c>
      <c r="T7084" t="s">
        <v>105</v>
      </c>
      <c r="U7084" t="s">
        <v>105</v>
      </c>
      <c r="AG7084" s="17">
        <v>-3.0256999999999999E-2</v>
      </c>
    </row>
    <row r="7085" spans="1:33" x14ac:dyDescent="0.35">
      <c r="N7085" s="7" t="str">
        <f>IF(ISNUMBER(_xll.BDP($C7085, "DELTA_MID")),_xll.BDP($C7085, "DELTA_MID")," ")</f>
        <v xml:space="preserve"> </v>
      </c>
      <c r="O7085" s="7" t="str">
        <f>IF(ISNUMBER(N7085),_xll.BDP($C7085, "OPT_UNDL_TICKER"),"")</f>
        <v/>
      </c>
      <c r="P7085" s="8" t="str">
        <f>IF(ISNUMBER(N7085),_xll.BDP($C7085, "OPT_UNDL_PX")," ")</f>
        <v xml:space="preserve"> </v>
      </c>
      <c r="Q7085" s="7" t="str">
        <f>IF(ISNUMBER(N7085),+G7085*_xll.BDP($C7085, "PX_POS_MULT_FACTOR")*P7085/K7085," ")</f>
        <v xml:space="preserve"> </v>
      </c>
      <c r="R7085" s="8" t="str">
        <f>IF(OR($A7085="TUA",$A7085="TYA"),"",IF(ISNUMBER(_xll.BDP($C7085,"DUR_ADJ_OAS_MID")),_xll.BDP($C7085,"DUR_ADJ_OAS_MID"),IF(ISNUMBER(_xll.BDP($E7085&amp;" ISIN","DUR_ADJ_OAS_MID")),_xll.BDP($E7085&amp;" ISIN","DUR_ADJ_OAS_MID")," ")))</f>
        <v xml:space="preserve"> </v>
      </c>
      <c r="S7085" s="7" t="str">
        <f ca="1">IF(AND(A7084="SVOL",C7084="Cash"),                                     SUM(INDIRECT(ADDRESS(ROW()-(COUNTIF(A:A,"SVOL")),COLUMN())):INDIRECT(ADDRESS(ROW()-1,COLUMN()))),                                    IF(AND(A7085="TYA",C7085="Cash"), SUM(INDIRECT(ADDRESS(ROW()-(COUNTIF(A:A,"TYA")-1),COLUMN())):INDIRECT(ADDRESS(ROW()-1,COLUMN()))),                                    IF(AND(A7085="SVOL",ISNUMBER(FIND(" Govt",C7085))),"", IF(AND(A7085="SVOL",ISNUMBER(FIND(" Index",C7085))),J7085,                                    IF(ISNUMBER(N7085),Q7085*N7085,IF(ISNUMBER(R7085),J7085*R7085," "))))))</f>
        <v xml:space="preserve"> </v>
      </c>
      <c r="AG7085" s="17" t="s">
        <v>6737</v>
      </c>
    </row>
    <row r="7086" spans="1:33" x14ac:dyDescent="0.35">
      <c r="A7086" t="s">
        <v>6341</v>
      </c>
      <c r="B7086" t="s">
        <v>4364</v>
      </c>
      <c r="C7086" t="s">
        <v>4365</v>
      </c>
      <c r="D7086" t="s">
        <v>4366</v>
      </c>
      <c r="E7086" t="s">
        <v>4367</v>
      </c>
      <c r="F7086" t="s">
        <v>4368</v>
      </c>
      <c r="G7086" s="1">
        <v>136141</v>
      </c>
      <c r="H7086" s="1">
        <v>600.20000000000005</v>
      </c>
      <c r="I7086" s="2">
        <v>81711828.200000003</v>
      </c>
      <c r="J7086" s="3">
        <v>0.98404959000000003</v>
      </c>
      <c r="K7086" s="4">
        <v>83036291.269999996</v>
      </c>
      <c r="L7086" s="5">
        <v>2100001</v>
      </c>
      <c r="M7086" s="6">
        <v>39.541072249999999</v>
      </c>
      <c r="N7086" s="7" t="str">
        <f>IF(ISNUMBER(_xll.BDP($C7086, "DELTA_MID")),_xll.BDP($C7086, "DELTA_MID")," ")</f>
        <v xml:space="preserve"> </v>
      </c>
      <c r="O7086" s="7" t="str">
        <f>IF(ISNUMBER(N7086),_xll.BDP($C7086, "OPT_UNDL_TICKER"),"")</f>
        <v/>
      </c>
      <c r="P7086" s="8" t="str">
        <f>IF(ISNUMBER(N7086),_xll.BDP($C7086, "OPT_UNDL_PX")," ")</f>
        <v xml:space="preserve"> </v>
      </c>
      <c r="Q7086" s="7" t="str">
        <f>IF(ISNUMBER(N7086),+G7086*_xll.BDP($C7086, "PX_POS_MULT_FACTOR")*P7086/K7086," ")</f>
        <v xml:space="preserve"> </v>
      </c>
      <c r="R7086" s="8" t="str">
        <f>IF(OR($A7086="TUA",$A7086="TYA"),"",IF(ISNUMBER(_xll.BDP($C7086,"DUR_ADJ_OAS_MID")),_xll.BDP($C7086,"DUR_ADJ_OAS_MID"),IF(ISNUMBER(_xll.BDP($E7086&amp;" ISIN","DUR_ADJ_OAS_MID")),_xll.BDP($E7086&amp;" ISIN","DUR_ADJ_OAS_MID")," ")))</f>
        <v xml:space="preserve"> </v>
      </c>
      <c r="S7086" s="7" t="str">
        <f ca="1">IF(AND(A7085="SVOL",C7085="Cash"),                                     SUM(INDIRECT(ADDRESS(ROW()-(COUNTIF(A:A,"SVOL")),COLUMN())):INDIRECT(ADDRESS(ROW()-1,COLUMN()))),                                    IF(AND(A7086="TYA",C7086="Cash"), SUM(INDIRECT(ADDRESS(ROW()-(COUNTIF(A:A,"TYA")-1),COLUMN())):INDIRECT(ADDRESS(ROW()-1,COLUMN()))),                                    IF(AND(A7086="SVOL",ISNUMBER(FIND(" Govt",C7086))),"", IF(AND(A7086="SVOL",ISNUMBER(FIND(" Index",C7086))),J7086,                                    IF(ISNUMBER(N7086),Q7086*N7086,IF(ISNUMBER(R7086),J7086*R7086," "))))))</f>
        <v xml:space="preserve"> </v>
      </c>
      <c r="T7086" t="s">
        <v>4368</v>
      </c>
      <c r="U7086" t="s">
        <v>41</v>
      </c>
      <c r="AG7086" s="17">
        <v>-1.5799000000000001E-2</v>
      </c>
    </row>
    <row r="7087" spans="1:33" x14ac:dyDescent="0.35">
      <c r="A7087" t="s">
        <v>6341</v>
      </c>
      <c r="B7087" t="s">
        <v>4250</v>
      </c>
      <c r="C7087" t="s">
        <v>4250</v>
      </c>
      <c r="F7087" t="s">
        <v>4251</v>
      </c>
      <c r="G7087" s="1">
        <v>-5</v>
      </c>
      <c r="H7087" s="1">
        <v>0.5</v>
      </c>
      <c r="I7087" s="2">
        <v>-250</v>
      </c>
      <c r="J7087" s="3">
        <v>-3.01E-6</v>
      </c>
      <c r="K7087" s="4">
        <v>83036291.269999996</v>
      </c>
      <c r="L7087" s="5">
        <v>2100001</v>
      </c>
      <c r="M7087" s="6">
        <v>39.541072249999999</v>
      </c>
      <c r="N7087" s="7">
        <f>IF(ISNUMBER(_xll.BDP($C7087, "DELTA_MID")),_xll.BDP($C7087, "DELTA_MID")," ")</f>
        <v>-1.222E-3</v>
      </c>
      <c r="O7087" s="7" t="str">
        <f>IF(ISNUMBER(N7087),_xll.BDP($C7087, "OPT_UNDL_TICKER"),"")</f>
        <v>NDX</v>
      </c>
      <c r="P7087" s="8">
        <f>IF(ISNUMBER(N7087),_xll.BDP($C7087, "OPT_UNDL_PX")," ")</f>
        <v>21036.16</v>
      </c>
      <c r="Q7087" s="7">
        <f>IF(ISNUMBER(N7087),+G7087*_xll.BDP($C7087, "PX_POS_MULT_FACTOR")*P7087/K7087," ")</f>
        <v>-0.12666847036555998</v>
      </c>
      <c r="R7087" s="8" t="str">
        <f>IF(OR($A7087="TUA",$A7087="TYA"),"",IF(ISNUMBER(_xll.BDP($C7087,"DUR_ADJ_OAS_MID")),_xll.BDP($C7087,"DUR_ADJ_OAS_MID"),IF(ISNUMBER(_xll.BDP($E7087&amp;" ISIN","DUR_ADJ_OAS_MID")),_xll.BDP($E7087&amp;" ISIN","DUR_ADJ_OAS_MID")," ")))</f>
        <v xml:space="preserve"> </v>
      </c>
      <c r="S7087" s="7">
        <f ca="1">IF(AND(A7086="SVOL",C7086="Cash"),                                     SUM(INDIRECT(ADDRESS(ROW()-(COUNTIF(A:A,"SVOL")),COLUMN())):INDIRECT(ADDRESS(ROW()-1,COLUMN()))),                                    IF(AND(A7087="TYA",C7087="Cash"), SUM(INDIRECT(ADDRESS(ROW()-(COUNTIF(A:A,"TYA")-1),COLUMN())):INDIRECT(ADDRESS(ROW()-1,COLUMN()))),                                    IF(AND(A7087="SVOL",ISNUMBER(FIND(" Govt",C7087))),"", IF(AND(A7087="SVOL",ISNUMBER(FIND(" Index",C7087))),J7087,                                    IF(ISNUMBER(N7087),Q7087*N7087,IF(ISNUMBER(R7087),J7087*R7087," "))))))</f>
        <v>1.547888707867143E-4</v>
      </c>
      <c r="T7087" t="s">
        <v>4251</v>
      </c>
      <c r="U7087" t="s">
        <v>55</v>
      </c>
      <c r="AG7087" s="17">
        <v>-1.5799000000000001E-2</v>
      </c>
    </row>
    <row r="7088" spans="1:33" x14ac:dyDescent="0.35">
      <c r="A7088" t="s">
        <v>6341</v>
      </c>
      <c r="B7088" t="s">
        <v>4252</v>
      </c>
      <c r="C7088" t="s">
        <v>4252</v>
      </c>
      <c r="F7088" t="s">
        <v>4253</v>
      </c>
      <c r="G7088" s="1">
        <v>5</v>
      </c>
      <c r="H7088" s="1">
        <v>0.32500000000000001</v>
      </c>
      <c r="I7088" s="2">
        <v>162.5</v>
      </c>
      <c r="J7088" s="3">
        <v>1.9599999999999999E-6</v>
      </c>
      <c r="K7088" s="4">
        <v>83036291.269999996</v>
      </c>
      <c r="L7088" s="5">
        <v>2100001</v>
      </c>
      <c r="M7088" s="6">
        <v>39.541072249999999</v>
      </c>
      <c r="N7088" s="7">
        <f>IF(ISNUMBER(_xll.BDP($C7088, "DELTA_MID")),_xll.BDP($C7088, "DELTA_MID")," ")</f>
        <v>-1.0449999999999999E-3</v>
      </c>
      <c r="O7088" s="7" t="str">
        <f>IF(ISNUMBER(N7088),_xll.BDP($C7088, "OPT_UNDL_TICKER"),"")</f>
        <v>NDX</v>
      </c>
      <c r="P7088" s="8">
        <f>IF(ISNUMBER(N7088),_xll.BDP($C7088, "OPT_UNDL_PX")," ")</f>
        <v>21036.16</v>
      </c>
      <c r="Q7088" s="7">
        <f>IF(ISNUMBER(N7088),+G7088*_xll.BDP($C7088, "PX_POS_MULT_FACTOR")*P7088/K7088," ")</f>
        <v>0.12666847036555998</v>
      </c>
      <c r="R7088" s="8" t="str">
        <f>IF(OR($A7088="TUA",$A7088="TYA"),"",IF(ISNUMBER(_xll.BDP($C7088,"DUR_ADJ_OAS_MID")),_xll.BDP($C7088,"DUR_ADJ_OAS_MID"),IF(ISNUMBER(_xll.BDP($E7088&amp;" ISIN","DUR_ADJ_OAS_MID")),_xll.BDP($E7088&amp;" ISIN","DUR_ADJ_OAS_MID")," ")))</f>
        <v xml:space="preserve"> </v>
      </c>
      <c r="S7088" s="7">
        <f ca="1">IF(AND(A7087="SVOL",C7087="Cash"),                                     SUM(INDIRECT(ADDRESS(ROW()-(COUNTIF(A:A,"SVOL")),COLUMN())):INDIRECT(ADDRESS(ROW()-1,COLUMN()))),                                    IF(AND(A7088="TYA",C7088="Cash"), SUM(INDIRECT(ADDRESS(ROW()-(COUNTIF(A:A,"TYA")-1),COLUMN())):INDIRECT(ADDRESS(ROW()-1,COLUMN()))),                                    IF(AND(A7088="SVOL",ISNUMBER(FIND(" Govt",C7088))),"", IF(AND(A7088="SVOL",ISNUMBER(FIND(" Index",C7088))),J7088,                                    IF(ISNUMBER(N7088),Q7088*N7088,IF(ISNUMBER(R7088),J7088*R7088," "))))))</f>
        <v>-1.3236855153201017E-4</v>
      </c>
      <c r="T7088" t="s">
        <v>4253</v>
      </c>
      <c r="U7088" t="s">
        <v>55</v>
      </c>
      <c r="AG7088" s="17">
        <v>-1.5799000000000001E-2</v>
      </c>
    </row>
    <row r="7089" spans="1:33" x14ac:dyDescent="0.35">
      <c r="A7089" t="s">
        <v>6341</v>
      </c>
      <c r="B7089" t="s">
        <v>4254</v>
      </c>
      <c r="C7089" t="s">
        <v>4254</v>
      </c>
      <c r="F7089" t="s">
        <v>4255</v>
      </c>
      <c r="G7089" s="1">
        <v>-41</v>
      </c>
      <c r="H7089" s="1">
        <v>0.18</v>
      </c>
      <c r="I7089" s="2">
        <v>-738</v>
      </c>
      <c r="J7089" s="3">
        <v>-8.8899999999999996E-6</v>
      </c>
      <c r="K7089" s="4">
        <v>83036291.269999996</v>
      </c>
      <c r="L7089" s="5">
        <v>2100001</v>
      </c>
      <c r="M7089" s="6">
        <v>39.541072249999999</v>
      </c>
      <c r="N7089" s="7">
        <f>IF(ISNUMBER(_xll.BDP($C7089, "DELTA_MID")),_xll.BDP($C7089, "DELTA_MID")," ")</f>
        <v>-1.4192E-2</v>
      </c>
      <c r="O7089" s="7" t="str">
        <f>IF(ISNUMBER(N7089),_xll.BDP($C7089, "OPT_UNDL_TICKER"),"")</f>
        <v>RUY</v>
      </c>
      <c r="P7089" s="8">
        <f>IF(ISNUMBER(N7089),_xll.BDP($C7089, "OPT_UNDL_PX")," ")</f>
        <v>2369.3739999999998</v>
      </c>
      <c r="Q7089" s="7">
        <f>IF(ISNUMBER(N7089),+G7089*_xll.BDP($C7089, "PX_POS_MULT_FACTOR")*P7089/K7089," ")</f>
        <v>-0.11699021297100856</v>
      </c>
      <c r="R7089" s="8" t="str">
        <f>IF(OR($A7089="TUA",$A7089="TYA"),"",IF(ISNUMBER(_xll.BDP($C7089,"DUR_ADJ_OAS_MID")),_xll.BDP($C7089,"DUR_ADJ_OAS_MID"),IF(ISNUMBER(_xll.BDP($E7089&amp;" ISIN","DUR_ADJ_OAS_MID")),_xll.BDP($E7089&amp;" ISIN","DUR_ADJ_OAS_MID")," ")))</f>
        <v xml:space="preserve"> </v>
      </c>
      <c r="S7089" s="7">
        <f ca="1">IF(AND(A7088="SVOL",C7088="Cash"),                                     SUM(INDIRECT(ADDRESS(ROW()-(COUNTIF(A:A,"SVOL")),COLUMN())):INDIRECT(ADDRESS(ROW()-1,COLUMN()))),                                    IF(AND(A7089="TYA",C7089="Cash"), SUM(INDIRECT(ADDRESS(ROW()-(COUNTIF(A:A,"TYA")-1),COLUMN())):INDIRECT(ADDRESS(ROW()-1,COLUMN()))),                                    IF(AND(A7089="SVOL",ISNUMBER(FIND(" Govt",C7089))),"", IF(AND(A7089="SVOL",ISNUMBER(FIND(" Index",C7089))),J7089,                                    IF(ISNUMBER(N7089),Q7089*N7089,IF(ISNUMBER(R7089),J7089*R7089," "))))))</f>
        <v>1.6603251024845534E-3</v>
      </c>
      <c r="T7089" t="s">
        <v>4255</v>
      </c>
      <c r="U7089" t="s">
        <v>55</v>
      </c>
      <c r="AG7089" s="17">
        <v>-1.5799000000000001E-2</v>
      </c>
    </row>
    <row r="7090" spans="1:33" x14ac:dyDescent="0.35">
      <c r="A7090" t="s">
        <v>6341</v>
      </c>
      <c r="B7090" t="s">
        <v>4256</v>
      </c>
      <c r="C7090" t="s">
        <v>4256</v>
      </c>
      <c r="F7090" t="s">
        <v>4257</v>
      </c>
      <c r="G7090" s="1">
        <v>41</v>
      </c>
      <c r="H7090" s="1">
        <v>1.1499999999999999</v>
      </c>
      <c r="I7090" s="2">
        <v>4715</v>
      </c>
      <c r="J7090" s="3">
        <v>5.6780000000000002E-5</v>
      </c>
      <c r="K7090" s="4">
        <v>83036291.269999996</v>
      </c>
      <c r="L7090" s="5">
        <v>2100001</v>
      </c>
      <c r="M7090" s="6">
        <v>39.541072249999999</v>
      </c>
      <c r="N7090" s="7">
        <f>IF(ISNUMBER(_xll.BDP($C7090, "DELTA_MID")),_xll.BDP($C7090, "DELTA_MID")," ")</f>
        <v>-8.0260000000000001E-3</v>
      </c>
      <c r="O7090" s="7" t="str">
        <f>IF(ISNUMBER(N7090),_xll.BDP($C7090, "OPT_UNDL_TICKER"),"")</f>
        <v>RUY</v>
      </c>
      <c r="P7090" s="8">
        <f>IF(ISNUMBER(N7090),_xll.BDP($C7090, "OPT_UNDL_PX")," ")</f>
        <v>2369.3739999999998</v>
      </c>
      <c r="Q7090" s="7">
        <f>IF(ISNUMBER(N7090),+G7090*_xll.BDP($C7090, "PX_POS_MULT_FACTOR")*P7090/K7090," ")</f>
        <v>0.11699021297100856</v>
      </c>
      <c r="R7090" s="8" t="str">
        <f>IF(OR($A7090="TUA",$A7090="TYA"),"",IF(ISNUMBER(_xll.BDP($C7090,"DUR_ADJ_OAS_MID")),_xll.BDP($C7090,"DUR_ADJ_OAS_MID"),IF(ISNUMBER(_xll.BDP($E7090&amp;" ISIN","DUR_ADJ_OAS_MID")),_xll.BDP($E7090&amp;" ISIN","DUR_ADJ_OAS_MID")," ")))</f>
        <v xml:space="preserve"> </v>
      </c>
      <c r="S7090" s="7">
        <f ca="1">IF(AND(A7089="SVOL",C7089="Cash"),                                     SUM(INDIRECT(ADDRESS(ROW()-(COUNTIF(A:A,"SVOL")),COLUMN())):INDIRECT(ADDRESS(ROW()-1,COLUMN()))),                                    IF(AND(A7090="TYA",C7090="Cash"), SUM(INDIRECT(ADDRESS(ROW()-(COUNTIF(A:A,"TYA")-1),COLUMN())):INDIRECT(ADDRESS(ROW()-1,COLUMN()))),                                    IF(AND(A7090="SVOL",ISNUMBER(FIND(" Govt",C7090))),"", IF(AND(A7090="SVOL",ISNUMBER(FIND(" Index",C7090))),J7090,                                    IF(ISNUMBER(N7090),Q7090*N7090,IF(ISNUMBER(R7090),J7090*R7090," "))))))</f>
        <v>-9.3896344930531476E-4</v>
      </c>
      <c r="T7090" t="s">
        <v>4257</v>
      </c>
      <c r="U7090" t="s">
        <v>55</v>
      </c>
      <c r="AG7090" s="17">
        <v>-1.5799000000000001E-2</v>
      </c>
    </row>
    <row r="7091" spans="1:33" x14ac:dyDescent="0.35">
      <c r="A7091" t="s">
        <v>6341</v>
      </c>
      <c r="B7091" t="s">
        <v>4258</v>
      </c>
      <c r="C7091" t="s">
        <v>4258</v>
      </c>
      <c r="F7091" t="s">
        <v>4259</v>
      </c>
      <c r="G7091" s="1">
        <v>-13</v>
      </c>
      <c r="H7091" s="1">
        <v>0.15</v>
      </c>
      <c r="I7091" s="2">
        <v>-195</v>
      </c>
      <c r="J7091" s="3">
        <v>-2.3499999999999999E-6</v>
      </c>
      <c r="K7091" s="4">
        <v>83036291.269999996</v>
      </c>
      <c r="L7091" s="5">
        <v>2100001</v>
      </c>
      <c r="M7091" s="6">
        <v>39.541072249999999</v>
      </c>
      <c r="N7091" s="7">
        <f>IF(ISNUMBER(_xll.BDP($C7091, "DELTA_MID")),_xll.BDP($C7091, "DELTA_MID")," ")</f>
        <v>-2.4480000000000001E-3</v>
      </c>
      <c r="O7091" s="7" t="str">
        <f>IF(ISNUMBER(N7091),_xll.BDP($C7091, "OPT_UNDL_TICKER"),"")</f>
        <v>SPX</v>
      </c>
      <c r="P7091" s="8">
        <f>IF(ISNUMBER(N7091),_xll.BDP($C7091, "OPT_UNDL_PX")," ")</f>
        <v>5985.38</v>
      </c>
      <c r="Q7091" s="7">
        <f>IF(ISNUMBER(N7091),+G7091*_xll.BDP($C7091, "PX_POS_MULT_FACTOR")*P7091/K7091," ")</f>
        <v>-9.3705943280864942E-2</v>
      </c>
      <c r="R7091" s="8" t="str">
        <f>IF(OR($A7091="TUA",$A7091="TYA"),"",IF(ISNUMBER(_xll.BDP($C7091,"DUR_ADJ_OAS_MID")),_xll.BDP($C7091,"DUR_ADJ_OAS_MID"),IF(ISNUMBER(_xll.BDP($E7091&amp;" ISIN","DUR_ADJ_OAS_MID")),_xll.BDP($E7091&amp;" ISIN","DUR_ADJ_OAS_MID")," ")))</f>
        <v xml:space="preserve"> </v>
      </c>
      <c r="S7091" s="7">
        <f ca="1">IF(AND(A7090="SVOL",C7090="Cash"),                                     SUM(INDIRECT(ADDRESS(ROW()-(COUNTIF(A:A,"SVOL")),COLUMN())):INDIRECT(ADDRESS(ROW()-1,COLUMN()))),                                    IF(AND(A7091="TYA",C7091="Cash"), SUM(INDIRECT(ADDRESS(ROW()-(COUNTIF(A:A,"TYA")-1),COLUMN())):INDIRECT(ADDRESS(ROW()-1,COLUMN()))),                                    IF(AND(A7091="SVOL",ISNUMBER(FIND(" Govt",C7091))),"", IF(AND(A7091="SVOL",ISNUMBER(FIND(" Index",C7091))),J7091,                                    IF(ISNUMBER(N7091),Q7091*N7091,IF(ISNUMBER(R7091),J7091*R7091," "))))))</f>
        <v>2.293921491515574E-4</v>
      </c>
      <c r="T7091" t="s">
        <v>4259</v>
      </c>
      <c r="U7091" t="s">
        <v>55</v>
      </c>
      <c r="AG7091" s="17">
        <v>-1.5799000000000001E-2</v>
      </c>
    </row>
    <row r="7092" spans="1:33" x14ac:dyDescent="0.35">
      <c r="A7092" t="s">
        <v>6341</v>
      </c>
      <c r="B7092" t="s">
        <v>4260</v>
      </c>
      <c r="C7092" t="s">
        <v>4260</v>
      </c>
      <c r="F7092" t="s">
        <v>4261</v>
      </c>
      <c r="G7092" s="1">
        <v>13</v>
      </c>
      <c r="H7092" s="1">
        <v>0.1</v>
      </c>
      <c r="I7092" s="2">
        <v>130</v>
      </c>
      <c r="J7092" s="3">
        <v>1.57E-6</v>
      </c>
      <c r="K7092" s="4">
        <v>83036291.269999996</v>
      </c>
      <c r="L7092" s="5">
        <v>2100001</v>
      </c>
      <c r="M7092" s="6">
        <v>39.541072249999999</v>
      </c>
      <c r="N7092" s="7">
        <f>IF(ISNUMBER(_xll.BDP($C7092, "DELTA_MID")),_xll.BDP($C7092, "DELTA_MID")," ")</f>
        <v>-8.4900000000000004E-4</v>
      </c>
      <c r="O7092" s="7" t="str">
        <f>IF(ISNUMBER(N7092),_xll.BDP($C7092, "OPT_UNDL_TICKER"),"")</f>
        <v>SPX</v>
      </c>
      <c r="P7092" s="8">
        <f>IF(ISNUMBER(N7092),_xll.BDP($C7092, "OPT_UNDL_PX")," ")</f>
        <v>5985.38</v>
      </c>
      <c r="Q7092" s="7">
        <f>IF(ISNUMBER(N7092),+G7092*_xll.BDP($C7092, "PX_POS_MULT_FACTOR")*P7092/K7092," ")</f>
        <v>9.3705943280864942E-2</v>
      </c>
      <c r="R7092" s="8" t="str">
        <f>IF(OR($A7092="TUA",$A7092="TYA"),"",IF(ISNUMBER(_xll.BDP($C7092,"DUR_ADJ_OAS_MID")),_xll.BDP($C7092,"DUR_ADJ_OAS_MID"),IF(ISNUMBER(_xll.BDP($E7092&amp;" ISIN","DUR_ADJ_OAS_MID")),_xll.BDP($E7092&amp;" ISIN","DUR_ADJ_OAS_MID")," ")))</f>
        <v xml:space="preserve"> </v>
      </c>
      <c r="S7092" s="7">
        <f ca="1">IF(AND(A7091="SVOL",C7091="Cash"),                                     SUM(INDIRECT(ADDRESS(ROW()-(COUNTIF(A:A,"SVOL")),COLUMN())):INDIRECT(ADDRESS(ROW()-1,COLUMN()))),                                    IF(AND(A7092="TYA",C7092="Cash"), SUM(INDIRECT(ADDRESS(ROW()-(COUNTIF(A:A,"TYA")-1),COLUMN())):INDIRECT(ADDRESS(ROW()-1,COLUMN()))),                                    IF(AND(A7092="SVOL",ISNUMBER(FIND(" Govt",C7092))),"", IF(AND(A7092="SVOL",ISNUMBER(FIND(" Index",C7092))),J7092,                                    IF(ISNUMBER(N7092),Q7092*N7092,IF(ISNUMBER(R7092),J7092*R7092," "))))))</f>
        <v>-7.9556345845454334E-5</v>
      </c>
      <c r="T7092" t="s">
        <v>4261</v>
      </c>
      <c r="U7092" t="s">
        <v>55</v>
      </c>
      <c r="AG7092" s="17">
        <v>-1.5799000000000001E-2</v>
      </c>
    </row>
    <row r="7093" spans="1:33" x14ac:dyDescent="0.35">
      <c r="A7093" t="s">
        <v>6341</v>
      </c>
      <c r="B7093" t="s">
        <v>6317</v>
      </c>
      <c r="C7093" t="s">
        <v>6317</v>
      </c>
      <c r="F7093" t="s">
        <v>6318</v>
      </c>
      <c r="G7093" s="1">
        <v>128</v>
      </c>
      <c r="H7093" s="1">
        <v>7.4999999999999997E-2</v>
      </c>
      <c r="I7093" s="2">
        <v>960</v>
      </c>
      <c r="J7093" s="3">
        <v>1.1559999999999999E-5</v>
      </c>
      <c r="K7093" s="4">
        <v>83036291.269999996</v>
      </c>
      <c r="L7093" s="5">
        <v>2100001</v>
      </c>
      <c r="M7093" s="6">
        <v>39.541072249999999</v>
      </c>
      <c r="N7093" s="7">
        <f>IF(ISNUMBER(_xll.BDP($C7093, "DELTA_MID")),_xll.BDP($C7093, "DELTA_MID")," ")</f>
        <v>-7.8600000000000002E-4</v>
      </c>
      <c r="O7093" s="7" t="str">
        <f>IF(ISNUMBER(N7093),_xll.BDP($C7093, "OPT_UNDL_TICKER"),"")</f>
        <v>SPX</v>
      </c>
      <c r="P7093" s="8">
        <f>IF(ISNUMBER(N7093),_xll.BDP($C7093, "OPT_UNDL_PX")," ")</f>
        <v>5985.38</v>
      </c>
      <c r="Q7093" s="7">
        <f>IF(ISNUMBER(N7093),+G7093*_xll.BDP($C7093, "PX_POS_MULT_FACTOR")*P7093/K7093," ")</f>
        <v>0.92264313384236252</v>
      </c>
      <c r="R7093" s="8" t="str">
        <f>IF(OR($A7093="TUA",$A7093="TYA"),"",IF(ISNUMBER(_xll.BDP($C7093,"DUR_ADJ_OAS_MID")),_xll.BDP($C7093,"DUR_ADJ_OAS_MID"),IF(ISNUMBER(_xll.BDP($E7093&amp;" ISIN","DUR_ADJ_OAS_MID")),_xll.BDP($E7093&amp;" ISIN","DUR_ADJ_OAS_MID")," ")))</f>
        <v xml:space="preserve"> </v>
      </c>
      <c r="S7093" s="7">
        <f ca="1">IF(AND(A7092="SVOL",C7092="Cash"),                                     SUM(INDIRECT(ADDRESS(ROW()-(COUNTIF(A:A,"SVOL")),COLUMN())):INDIRECT(ADDRESS(ROW()-1,COLUMN()))),                                    IF(AND(A7093="TYA",C7093="Cash"), SUM(INDIRECT(ADDRESS(ROW()-(COUNTIF(A:A,"TYA")-1),COLUMN())):INDIRECT(ADDRESS(ROW()-1,COLUMN()))),                                    IF(AND(A7093="SVOL",ISNUMBER(FIND(" Govt",C7093))),"", IF(AND(A7093="SVOL",ISNUMBER(FIND(" Index",C7093))),J7093,                                    IF(ISNUMBER(N7093),Q7093*N7093,IF(ISNUMBER(R7093),J7093*R7093," "))))))</f>
        <v>-7.2519750320009695E-4</v>
      </c>
      <c r="T7093" t="s">
        <v>6318</v>
      </c>
      <c r="U7093" t="s">
        <v>55</v>
      </c>
      <c r="AG7093" s="17">
        <v>-1.5799000000000001E-2</v>
      </c>
    </row>
    <row r="7094" spans="1:33" x14ac:dyDescent="0.35">
      <c r="A7094" t="s">
        <v>6341</v>
      </c>
      <c r="B7094" t="s">
        <v>6319</v>
      </c>
      <c r="C7094" t="s">
        <v>6319</v>
      </c>
      <c r="F7094" t="s">
        <v>6320</v>
      </c>
      <c r="G7094" s="1">
        <v>-128</v>
      </c>
      <c r="H7094" s="1">
        <v>0.05</v>
      </c>
      <c r="I7094" s="2">
        <v>-640</v>
      </c>
      <c r="J7094" s="3">
        <v>-7.7100000000000007E-6</v>
      </c>
      <c r="K7094" s="4">
        <v>83036291.269999996</v>
      </c>
      <c r="L7094" s="5">
        <v>2100001</v>
      </c>
      <c r="M7094" s="6">
        <v>39.541072249999999</v>
      </c>
      <c r="N7094" s="7">
        <f>IF(ISNUMBER(_xll.BDP($C7094, "DELTA_MID")),_xll.BDP($C7094, "DELTA_MID")," ")</f>
        <v>-6.4599999999999998E-4</v>
      </c>
      <c r="O7094" s="7" t="str">
        <f>IF(ISNUMBER(N7094),_xll.BDP($C7094, "OPT_UNDL_TICKER"),"")</f>
        <v>SPX</v>
      </c>
      <c r="P7094" s="8">
        <f>IF(ISNUMBER(N7094),_xll.BDP($C7094, "OPT_UNDL_PX")," ")</f>
        <v>5985.38</v>
      </c>
      <c r="Q7094" s="7">
        <f>IF(ISNUMBER(N7094),+G7094*_xll.BDP($C7094, "PX_POS_MULT_FACTOR")*P7094/K7094," ")</f>
        <v>-0.92264313384236252</v>
      </c>
      <c r="R7094" s="8" t="str">
        <f>IF(OR($A7094="TUA",$A7094="TYA"),"",IF(ISNUMBER(_xll.BDP($C7094,"DUR_ADJ_OAS_MID")),_xll.BDP($C7094,"DUR_ADJ_OAS_MID"),IF(ISNUMBER(_xll.BDP($E7094&amp;" ISIN","DUR_ADJ_OAS_MID")),_xll.BDP($E7094&amp;" ISIN","DUR_ADJ_OAS_MID")," ")))</f>
        <v xml:space="preserve"> </v>
      </c>
      <c r="S7094" s="7">
        <f ca="1">IF(AND(A7093="SVOL",C7093="Cash"),                                     SUM(INDIRECT(ADDRESS(ROW()-(COUNTIF(A:A,"SVOL")),COLUMN())):INDIRECT(ADDRESS(ROW()-1,COLUMN()))),                                    IF(AND(A7094="TYA",C7094="Cash"), SUM(INDIRECT(ADDRESS(ROW()-(COUNTIF(A:A,"TYA")-1),COLUMN())):INDIRECT(ADDRESS(ROW()-1,COLUMN()))),                                    IF(AND(A7094="SVOL",ISNUMBER(FIND(" Govt",C7094))),"", IF(AND(A7094="SVOL",ISNUMBER(FIND(" Index",C7094))),J7094,                                    IF(ISNUMBER(N7094),Q7094*N7094,IF(ISNUMBER(R7094),J7094*R7094," "))))))</f>
        <v>5.9602746446216616E-4</v>
      </c>
      <c r="T7094" t="s">
        <v>6320</v>
      </c>
      <c r="U7094" t="s">
        <v>55</v>
      </c>
      <c r="AG7094" s="17">
        <v>-1.5799000000000001E-2</v>
      </c>
    </row>
    <row r="7095" spans="1:33" x14ac:dyDescent="0.35">
      <c r="A7095" t="s">
        <v>6341</v>
      </c>
      <c r="B7095" t="s">
        <v>4262</v>
      </c>
      <c r="C7095" t="s">
        <v>4262</v>
      </c>
      <c r="F7095" t="s">
        <v>4263</v>
      </c>
      <c r="G7095" s="1">
        <v>-9</v>
      </c>
      <c r="H7095" s="1">
        <v>3.75</v>
      </c>
      <c r="I7095" s="2">
        <v>-3375</v>
      </c>
      <c r="J7095" s="3">
        <v>-4.0639999999999997E-5</v>
      </c>
      <c r="K7095" s="4">
        <v>83036291.269999996</v>
      </c>
      <c r="L7095" s="5">
        <v>2100001</v>
      </c>
      <c r="M7095" s="6">
        <v>39.541072249999999</v>
      </c>
      <c r="N7095" s="7">
        <f>IF(ISNUMBER(_xll.BDP($C7095, "DELTA_MID")),_xll.BDP($C7095, "DELTA_MID")," ")</f>
        <v>-1.5827000000000001E-2</v>
      </c>
      <c r="O7095" s="7" t="str">
        <f>IF(ISNUMBER(N7095),_xll.BDP($C7095, "OPT_UNDL_TICKER"),"")</f>
        <v>NDX</v>
      </c>
      <c r="P7095" s="8">
        <f>IF(ISNUMBER(N7095),_xll.BDP($C7095, "OPT_UNDL_PX")," ")</f>
        <v>21036.16</v>
      </c>
      <c r="Q7095" s="7">
        <f>IF(ISNUMBER(N7095),+G7095*_xll.BDP($C7095, "PX_POS_MULT_FACTOR")*P7095/K7095," ")</f>
        <v>-0.22800324665800795</v>
      </c>
      <c r="R7095" s="8" t="str">
        <f>IF(OR($A7095="TUA",$A7095="TYA"),"",IF(ISNUMBER(_xll.BDP($C7095,"DUR_ADJ_OAS_MID")),_xll.BDP($C7095,"DUR_ADJ_OAS_MID"),IF(ISNUMBER(_xll.BDP($E7095&amp;" ISIN","DUR_ADJ_OAS_MID")),_xll.BDP($E7095&amp;" ISIN","DUR_ADJ_OAS_MID")," ")))</f>
        <v xml:space="preserve"> </v>
      </c>
      <c r="S7095" s="7">
        <f ca="1">IF(AND(A7094="SVOL",C7094="Cash"),                                     SUM(INDIRECT(ADDRESS(ROW()-(COUNTIF(A:A,"SVOL")),COLUMN())):INDIRECT(ADDRESS(ROW()-1,COLUMN()))),                                    IF(AND(A7095="TYA",C7095="Cash"), SUM(INDIRECT(ADDRESS(ROW()-(COUNTIF(A:A,"TYA")-1),COLUMN())):INDIRECT(ADDRESS(ROW()-1,COLUMN()))),                                    IF(AND(A7095="SVOL",ISNUMBER(FIND(" Govt",C7095))),"", IF(AND(A7095="SVOL",ISNUMBER(FIND(" Index",C7095))),J7095,                                    IF(ISNUMBER(N7095),Q7095*N7095,IF(ISNUMBER(R7095),J7095*R7095," "))))))</f>
        <v>3.608607384856292E-3</v>
      </c>
      <c r="T7095" t="s">
        <v>4263</v>
      </c>
      <c r="U7095" t="s">
        <v>55</v>
      </c>
      <c r="AG7095" s="17">
        <v>-1.5799000000000001E-2</v>
      </c>
    </row>
    <row r="7096" spans="1:33" x14ac:dyDescent="0.35">
      <c r="A7096" t="s">
        <v>6341</v>
      </c>
      <c r="B7096" t="s">
        <v>4264</v>
      </c>
      <c r="C7096" t="s">
        <v>4264</v>
      </c>
      <c r="F7096" t="s">
        <v>4265</v>
      </c>
      <c r="G7096" s="1">
        <v>9</v>
      </c>
      <c r="H7096" s="1">
        <v>1.375</v>
      </c>
      <c r="I7096" s="2">
        <v>1237.5</v>
      </c>
      <c r="J7096" s="3">
        <v>1.49E-5</v>
      </c>
      <c r="K7096" s="4">
        <v>83036291.269999996</v>
      </c>
      <c r="L7096" s="5">
        <v>2100001</v>
      </c>
      <c r="M7096" s="6">
        <v>39.541072249999999</v>
      </c>
      <c r="N7096" s="7">
        <f>IF(ISNUMBER(_xll.BDP($C7096, "DELTA_MID")),_xll.BDP($C7096, "DELTA_MID")," ")</f>
        <v>-4.6519999999999999E-3</v>
      </c>
      <c r="O7096" s="7" t="str">
        <f>IF(ISNUMBER(N7096),_xll.BDP($C7096, "OPT_UNDL_TICKER"),"")</f>
        <v>NDX</v>
      </c>
      <c r="P7096" s="8">
        <f>IF(ISNUMBER(N7096),_xll.BDP($C7096, "OPT_UNDL_PX")," ")</f>
        <v>21036.16</v>
      </c>
      <c r="Q7096" s="7">
        <f>IF(ISNUMBER(N7096),+G7096*_xll.BDP($C7096, "PX_POS_MULT_FACTOR")*P7096/K7096," ")</f>
        <v>0.22800324665800795</v>
      </c>
      <c r="R7096" s="8" t="str">
        <f>IF(OR($A7096="TUA",$A7096="TYA"),"",IF(ISNUMBER(_xll.BDP($C7096,"DUR_ADJ_OAS_MID")),_xll.BDP($C7096,"DUR_ADJ_OAS_MID"),IF(ISNUMBER(_xll.BDP($E7096&amp;" ISIN","DUR_ADJ_OAS_MID")),_xll.BDP($E7096&amp;" ISIN","DUR_ADJ_OAS_MID")," ")))</f>
        <v xml:space="preserve"> </v>
      </c>
      <c r="S7096" s="7">
        <f ca="1">IF(AND(A7095="SVOL",C7095="Cash"),                                     SUM(INDIRECT(ADDRESS(ROW()-(COUNTIF(A:A,"SVOL")),COLUMN())):INDIRECT(ADDRESS(ROW()-1,COLUMN()))),                                    IF(AND(A7096="TYA",C7096="Cash"), SUM(INDIRECT(ADDRESS(ROW()-(COUNTIF(A:A,"TYA")-1),COLUMN())):INDIRECT(ADDRESS(ROW()-1,COLUMN()))),                                    IF(AND(A7096="SVOL",ISNUMBER(FIND(" Govt",C7096))),"", IF(AND(A7096="SVOL",ISNUMBER(FIND(" Index",C7096))),J7096,                                    IF(ISNUMBER(N7096),Q7096*N7096,IF(ISNUMBER(R7096),J7096*R7096," "))))))</f>
        <v>-1.060671103453053E-3</v>
      </c>
      <c r="T7096" t="s">
        <v>4265</v>
      </c>
      <c r="U7096" t="s">
        <v>55</v>
      </c>
      <c r="AG7096" s="17">
        <v>-1.5799000000000001E-2</v>
      </c>
    </row>
    <row r="7097" spans="1:33" x14ac:dyDescent="0.35">
      <c r="A7097" t="s">
        <v>6341</v>
      </c>
      <c r="B7097" t="s">
        <v>4266</v>
      </c>
      <c r="C7097" t="s">
        <v>4266</v>
      </c>
      <c r="F7097" t="s">
        <v>4267</v>
      </c>
      <c r="G7097" s="1">
        <v>-83</v>
      </c>
      <c r="H7097" s="1">
        <v>1.375</v>
      </c>
      <c r="I7097" s="2">
        <v>-11412.5</v>
      </c>
      <c r="J7097" s="3">
        <v>-1.3744000000000001E-4</v>
      </c>
      <c r="K7097" s="4">
        <v>83036291.269999996</v>
      </c>
      <c r="L7097" s="5">
        <v>2100001</v>
      </c>
      <c r="M7097" s="6">
        <v>39.541072249999999</v>
      </c>
      <c r="N7097" s="7">
        <f>IF(ISNUMBER(_xll.BDP($C7097, "DELTA_MID")),_xll.BDP($C7097, "DELTA_MID")," ")</f>
        <v>-4.2424999999999997E-2</v>
      </c>
      <c r="O7097" s="7" t="str">
        <f>IF(ISNUMBER(N7097),_xll.BDP($C7097, "OPT_UNDL_TICKER"),"")</f>
        <v>RUY</v>
      </c>
      <c r="P7097" s="8">
        <f>IF(ISNUMBER(N7097),_xll.BDP($C7097, "OPT_UNDL_PX")," ")</f>
        <v>2369.3739999999998</v>
      </c>
      <c r="Q7097" s="7">
        <f>IF(ISNUMBER(N7097),+G7097*_xll.BDP($C7097, "PX_POS_MULT_FACTOR")*P7097/K7097," ")</f>
        <v>-0.23683384577057834</v>
      </c>
      <c r="R7097" s="8" t="str">
        <f>IF(OR($A7097="TUA",$A7097="TYA"),"",IF(ISNUMBER(_xll.BDP($C7097,"DUR_ADJ_OAS_MID")),_xll.BDP($C7097,"DUR_ADJ_OAS_MID"),IF(ISNUMBER(_xll.BDP($E7097&amp;" ISIN","DUR_ADJ_OAS_MID")),_xll.BDP($E7097&amp;" ISIN","DUR_ADJ_OAS_MID")," ")))</f>
        <v xml:space="preserve"> </v>
      </c>
      <c r="S7097" s="7">
        <f ca="1">IF(AND(A7096="SVOL",C7096="Cash"),                                     SUM(INDIRECT(ADDRESS(ROW()-(COUNTIF(A:A,"SVOL")),COLUMN())):INDIRECT(ADDRESS(ROW()-1,COLUMN()))),                                    IF(AND(A7097="TYA",C7097="Cash"), SUM(INDIRECT(ADDRESS(ROW()-(COUNTIF(A:A,"TYA")-1),COLUMN())):INDIRECT(ADDRESS(ROW()-1,COLUMN()))),                                    IF(AND(A7097="SVOL",ISNUMBER(FIND(" Govt",C7097))),"", IF(AND(A7097="SVOL",ISNUMBER(FIND(" Index",C7097))),J7097,                                    IF(ISNUMBER(N7097),Q7097*N7097,IF(ISNUMBER(R7097),J7097*R7097," "))))))</f>
        <v>1.0047675906816786E-2</v>
      </c>
      <c r="T7097" t="s">
        <v>4267</v>
      </c>
      <c r="U7097" t="s">
        <v>55</v>
      </c>
      <c r="AG7097" s="17">
        <v>-1.5799000000000001E-2</v>
      </c>
    </row>
    <row r="7098" spans="1:33" x14ac:dyDescent="0.35">
      <c r="A7098" t="s">
        <v>6341</v>
      </c>
      <c r="B7098" t="s">
        <v>4268</v>
      </c>
      <c r="C7098" t="s">
        <v>4268</v>
      </c>
      <c r="F7098" t="s">
        <v>4269</v>
      </c>
      <c r="G7098" s="1">
        <v>83</v>
      </c>
      <c r="H7098" s="1">
        <v>0.625</v>
      </c>
      <c r="I7098" s="2">
        <v>5187.5</v>
      </c>
      <c r="J7098" s="3">
        <v>6.2470000000000003E-5</v>
      </c>
      <c r="K7098" s="4">
        <v>83036291.269999996</v>
      </c>
      <c r="L7098" s="5">
        <v>2100001</v>
      </c>
      <c r="M7098" s="6">
        <v>39.541072249999999</v>
      </c>
      <c r="N7098" s="7">
        <f>IF(ISNUMBER(_xll.BDP($C7098, "DELTA_MID")),_xll.BDP($C7098, "DELTA_MID")," ")</f>
        <v>-1.3793E-2</v>
      </c>
      <c r="O7098" s="7" t="str">
        <f>IF(ISNUMBER(N7098),_xll.BDP($C7098, "OPT_UNDL_TICKER"),"")</f>
        <v>RUY</v>
      </c>
      <c r="P7098" s="8">
        <f>IF(ISNUMBER(N7098),_xll.BDP($C7098, "OPT_UNDL_PX")," ")</f>
        <v>2369.3739999999998</v>
      </c>
      <c r="Q7098" s="7">
        <f>IF(ISNUMBER(N7098),+G7098*_xll.BDP($C7098, "PX_POS_MULT_FACTOR")*P7098/K7098," ")</f>
        <v>0.23683384577057834</v>
      </c>
      <c r="R7098" s="8" t="str">
        <f>IF(OR($A7098="TUA",$A7098="TYA"),"",IF(ISNUMBER(_xll.BDP($C7098,"DUR_ADJ_OAS_MID")),_xll.BDP($C7098,"DUR_ADJ_OAS_MID"),IF(ISNUMBER(_xll.BDP($E7098&amp;" ISIN","DUR_ADJ_OAS_MID")),_xll.BDP($E7098&amp;" ISIN","DUR_ADJ_OAS_MID")," ")))</f>
        <v xml:space="preserve"> </v>
      </c>
      <c r="S7098" s="7">
        <f ca="1">IF(AND(A7097="SVOL",C7097="Cash"),                                     SUM(INDIRECT(ADDRESS(ROW()-(COUNTIF(A:A,"SVOL")),COLUMN())):INDIRECT(ADDRESS(ROW()-1,COLUMN()))),                                    IF(AND(A7098="TYA",C7098="Cash"), SUM(INDIRECT(ADDRESS(ROW()-(COUNTIF(A:A,"TYA")-1),COLUMN())):INDIRECT(ADDRESS(ROW()-1,COLUMN()))),                                    IF(AND(A7098="SVOL",ISNUMBER(FIND(" Govt",C7098))),"", IF(AND(A7098="SVOL",ISNUMBER(FIND(" Index",C7098))),J7098,                                    IF(ISNUMBER(N7098),Q7098*N7098,IF(ISNUMBER(R7098),J7098*R7098," "))))))</f>
        <v>-3.266649234713587E-3</v>
      </c>
      <c r="T7098" t="s">
        <v>4269</v>
      </c>
      <c r="U7098" t="s">
        <v>55</v>
      </c>
      <c r="AG7098" s="17">
        <v>-1.5799000000000001E-2</v>
      </c>
    </row>
    <row r="7099" spans="1:33" x14ac:dyDescent="0.35">
      <c r="A7099" t="s">
        <v>6341</v>
      </c>
      <c r="B7099" t="s">
        <v>4270</v>
      </c>
      <c r="C7099" t="s">
        <v>4270</v>
      </c>
      <c r="F7099" t="s">
        <v>4271</v>
      </c>
      <c r="G7099" s="1">
        <v>-30</v>
      </c>
      <c r="H7099" s="1">
        <v>0.85</v>
      </c>
      <c r="I7099" s="2">
        <v>-2550</v>
      </c>
      <c r="J7099" s="3">
        <v>-3.0710000000000002E-5</v>
      </c>
      <c r="K7099" s="4">
        <v>83036291.269999996</v>
      </c>
      <c r="L7099" s="5">
        <v>2100001</v>
      </c>
      <c r="M7099" s="6">
        <v>39.541072249999999</v>
      </c>
      <c r="N7099" s="7">
        <f>IF(ISNUMBER(_xll.BDP($C7099, "DELTA_MID")),_xll.BDP($C7099, "DELTA_MID")," ")</f>
        <v>-1.5304E-2</v>
      </c>
      <c r="O7099" s="7" t="str">
        <f>IF(ISNUMBER(N7099),_xll.BDP($C7099, "OPT_UNDL_TICKER"),"")</f>
        <v>SPX</v>
      </c>
      <c r="P7099" s="8">
        <f>IF(ISNUMBER(N7099),_xll.BDP($C7099, "OPT_UNDL_PX")," ")</f>
        <v>5985.38</v>
      </c>
      <c r="Q7099" s="7">
        <f>IF(ISNUMBER(N7099),+G7099*_xll.BDP($C7099, "PX_POS_MULT_FACTOR")*P7099/K7099," ")</f>
        <v>-0.2162444844943037</v>
      </c>
      <c r="R7099" s="8" t="str">
        <f>IF(OR($A7099="TUA",$A7099="TYA"),"",IF(ISNUMBER(_xll.BDP($C7099,"DUR_ADJ_OAS_MID")),_xll.BDP($C7099,"DUR_ADJ_OAS_MID"),IF(ISNUMBER(_xll.BDP($E7099&amp;" ISIN","DUR_ADJ_OAS_MID")),_xll.BDP($E7099&amp;" ISIN","DUR_ADJ_OAS_MID")," ")))</f>
        <v xml:space="preserve"> </v>
      </c>
      <c r="S7099" s="7">
        <f ca="1">IF(AND(A7098="SVOL",C7098="Cash"),                                     SUM(INDIRECT(ADDRESS(ROW()-(COUNTIF(A:A,"SVOL")),COLUMN())):INDIRECT(ADDRESS(ROW()-1,COLUMN()))),                                    IF(AND(A7099="TYA",C7099="Cash"), SUM(INDIRECT(ADDRESS(ROW()-(COUNTIF(A:A,"TYA")-1),COLUMN())):INDIRECT(ADDRESS(ROW()-1,COLUMN()))),                                    IF(AND(A7099="SVOL",ISNUMBER(FIND(" Govt",C7099))),"", IF(AND(A7099="SVOL",ISNUMBER(FIND(" Index",C7099))),J7099,                                    IF(ISNUMBER(N7099),Q7099*N7099,IF(ISNUMBER(R7099),J7099*R7099," "))))))</f>
        <v>3.3094055907008238E-3</v>
      </c>
      <c r="T7099" t="s">
        <v>4271</v>
      </c>
      <c r="U7099" t="s">
        <v>55</v>
      </c>
      <c r="AG7099" s="17">
        <v>-1.5799000000000001E-2</v>
      </c>
    </row>
    <row r="7100" spans="1:33" x14ac:dyDescent="0.35">
      <c r="A7100" t="s">
        <v>6341</v>
      </c>
      <c r="B7100" t="s">
        <v>4272</v>
      </c>
      <c r="C7100" t="s">
        <v>4272</v>
      </c>
      <c r="F7100" t="s">
        <v>4273</v>
      </c>
      <c r="G7100" s="1">
        <v>30</v>
      </c>
      <c r="H7100" s="1">
        <v>0.4</v>
      </c>
      <c r="I7100" s="2">
        <v>1200</v>
      </c>
      <c r="J7100" s="3">
        <v>1.4450000000000001E-5</v>
      </c>
      <c r="K7100" s="4">
        <v>83036291.269999996</v>
      </c>
      <c r="L7100" s="5">
        <v>2100001</v>
      </c>
      <c r="M7100" s="6">
        <v>39.541072249999999</v>
      </c>
      <c r="N7100" s="7">
        <f>IF(ISNUMBER(_xll.BDP($C7100, "DELTA_MID")),_xll.BDP($C7100, "DELTA_MID")," ")</f>
        <v>-4.738E-3</v>
      </c>
      <c r="O7100" s="7" t="str">
        <f>IF(ISNUMBER(N7100),_xll.BDP($C7100, "OPT_UNDL_TICKER"),"")</f>
        <v>SPX</v>
      </c>
      <c r="P7100" s="8">
        <f>IF(ISNUMBER(N7100),_xll.BDP($C7100, "OPT_UNDL_PX")," ")</f>
        <v>5985.38</v>
      </c>
      <c r="Q7100" s="7">
        <f>IF(ISNUMBER(N7100),+G7100*_xll.BDP($C7100, "PX_POS_MULT_FACTOR")*P7100/K7100," ")</f>
        <v>0.2162444844943037</v>
      </c>
      <c r="R7100" s="8" t="str">
        <f>IF(OR($A7100="TUA",$A7100="TYA"),"",IF(ISNUMBER(_xll.BDP($C7100,"DUR_ADJ_OAS_MID")),_xll.BDP($C7100,"DUR_ADJ_OAS_MID"),IF(ISNUMBER(_xll.BDP($E7100&amp;" ISIN","DUR_ADJ_OAS_MID")),_xll.BDP($E7100&amp;" ISIN","DUR_ADJ_OAS_MID")," ")))</f>
        <v xml:space="preserve"> </v>
      </c>
      <c r="S7100" s="7">
        <f ca="1">IF(AND(A7099="SVOL",C7099="Cash"),                                     SUM(INDIRECT(ADDRESS(ROW()-(COUNTIF(A:A,"SVOL")),COLUMN())):INDIRECT(ADDRESS(ROW()-1,COLUMN()))),                                    IF(AND(A7100="TYA",C7100="Cash"), SUM(INDIRECT(ADDRESS(ROW()-(COUNTIF(A:A,"TYA")-1),COLUMN())):INDIRECT(ADDRESS(ROW()-1,COLUMN()))),                                    IF(AND(A7100="SVOL",ISNUMBER(FIND(" Govt",C7100))),"", IF(AND(A7100="SVOL",ISNUMBER(FIND(" Index",C7100))),J7100,                                    IF(ISNUMBER(N7100),Q7100*N7100,IF(ISNUMBER(R7100),J7100*R7100," "))))))</f>
        <v>-1.024566367534011E-3</v>
      </c>
      <c r="T7100" t="s">
        <v>4273</v>
      </c>
      <c r="U7100" t="s">
        <v>55</v>
      </c>
      <c r="AG7100" s="17">
        <v>-1.5799000000000001E-2</v>
      </c>
    </row>
    <row r="7101" spans="1:33" x14ac:dyDescent="0.35">
      <c r="A7101" t="s">
        <v>6341</v>
      </c>
      <c r="B7101" t="s">
        <v>4274</v>
      </c>
      <c r="C7101" t="s">
        <v>4274</v>
      </c>
      <c r="F7101" t="s">
        <v>4275</v>
      </c>
      <c r="G7101" s="1">
        <v>-10</v>
      </c>
      <c r="H7101" s="1">
        <v>25.1</v>
      </c>
      <c r="I7101" s="2">
        <v>-25100</v>
      </c>
      <c r="J7101" s="3">
        <v>-3.0227999999999999E-4</v>
      </c>
      <c r="K7101" s="4">
        <v>83036291.269999996</v>
      </c>
      <c r="L7101" s="5">
        <v>2100001</v>
      </c>
      <c r="M7101" s="6">
        <v>39.541072249999999</v>
      </c>
      <c r="N7101" s="7">
        <f>IF(ISNUMBER(_xll.BDP($C7101, "DELTA_MID")),_xll.BDP($C7101, "DELTA_MID")," ")</f>
        <v>-7.5574000000000002E-2</v>
      </c>
      <c r="O7101" s="7" t="str">
        <f>IF(ISNUMBER(N7101),_xll.BDP($C7101, "OPT_UNDL_TICKER"),"")</f>
        <v>NDX</v>
      </c>
      <c r="P7101" s="8">
        <f>IF(ISNUMBER(N7101),_xll.BDP($C7101, "OPT_UNDL_PX")," ")</f>
        <v>21036.16</v>
      </c>
      <c r="Q7101" s="7">
        <f>IF(ISNUMBER(N7101),+G7101*_xll.BDP($C7101, "PX_POS_MULT_FACTOR")*P7101/K7101," ")</f>
        <v>-0.25333694073111995</v>
      </c>
      <c r="R7101" s="8" t="str">
        <f>IF(OR($A7101="TUA",$A7101="TYA"),"",IF(ISNUMBER(_xll.BDP($C7101,"DUR_ADJ_OAS_MID")),_xll.BDP($C7101,"DUR_ADJ_OAS_MID"),IF(ISNUMBER(_xll.BDP($E7101&amp;" ISIN","DUR_ADJ_OAS_MID")),_xll.BDP($E7101&amp;" ISIN","DUR_ADJ_OAS_MID")," ")))</f>
        <v xml:space="preserve"> </v>
      </c>
      <c r="S7101" s="7">
        <f ca="1">IF(AND(A7100="SVOL",C7100="Cash"),                                     SUM(INDIRECT(ADDRESS(ROW()-(COUNTIF(A:A,"SVOL")),COLUMN())):INDIRECT(ADDRESS(ROW()-1,COLUMN()))),                                    IF(AND(A7101="TYA",C7101="Cash"), SUM(INDIRECT(ADDRESS(ROW()-(COUNTIF(A:A,"TYA")-1),COLUMN())):INDIRECT(ADDRESS(ROW()-1,COLUMN()))),                                    IF(AND(A7101="SVOL",ISNUMBER(FIND(" Govt",C7101))),"", IF(AND(A7101="SVOL",ISNUMBER(FIND(" Index",C7101))),J7101,                                    IF(ISNUMBER(N7101),Q7101*N7101,IF(ISNUMBER(R7101),J7101*R7101," "))))))</f>
        <v>1.914568595881366E-2</v>
      </c>
      <c r="T7101" t="s">
        <v>4275</v>
      </c>
      <c r="U7101" t="s">
        <v>55</v>
      </c>
      <c r="AG7101" s="17">
        <v>-1.5799000000000001E-2</v>
      </c>
    </row>
    <row r="7102" spans="1:33" x14ac:dyDescent="0.35">
      <c r="A7102" t="s">
        <v>6341</v>
      </c>
      <c r="B7102" t="s">
        <v>4276</v>
      </c>
      <c r="C7102" t="s">
        <v>4276</v>
      </c>
      <c r="F7102" t="s">
        <v>4277</v>
      </c>
      <c r="G7102" s="1">
        <v>10</v>
      </c>
      <c r="H7102" s="1">
        <v>4.8499999999999996</v>
      </c>
      <c r="I7102" s="2">
        <v>4850</v>
      </c>
      <c r="J7102" s="3">
        <v>5.8409999999999998E-5</v>
      </c>
      <c r="K7102" s="4">
        <v>83036291.269999996</v>
      </c>
      <c r="L7102" s="5">
        <v>2100001</v>
      </c>
      <c r="M7102" s="6">
        <v>39.541072249999999</v>
      </c>
      <c r="N7102" s="7">
        <f>IF(ISNUMBER(_xll.BDP($C7102, "DELTA_MID")),_xll.BDP($C7102, "DELTA_MID")," ")</f>
        <v>-1.4137E-2</v>
      </c>
      <c r="O7102" s="7" t="str">
        <f>IF(ISNUMBER(N7102),_xll.BDP($C7102, "OPT_UNDL_TICKER"),"")</f>
        <v>NDX</v>
      </c>
      <c r="P7102" s="8">
        <f>IF(ISNUMBER(N7102),_xll.BDP($C7102, "OPT_UNDL_PX")," ")</f>
        <v>21036.16</v>
      </c>
      <c r="Q7102" s="7">
        <f>IF(ISNUMBER(N7102),+G7102*_xll.BDP($C7102, "PX_POS_MULT_FACTOR")*P7102/K7102," ")</f>
        <v>0.25333694073111995</v>
      </c>
      <c r="R7102" s="8" t="str">
        <f>IF(OR($A7102="TUA",$A7102="TYA"),"",IF(ISNUMBER(_xll.BDP($C7102,"DUR_ADJ_OAS_MID")),_xll.BDP($C7102,"DUR_ADJ_OAS_MID"),IF(ISNUMBER(_xll.BDP($E7102&amp;" ISIN","DUR_ADJ_OAS_MID")),_xll.BDP($E7102&amp;" ISIN","DUR_ADJ_OAS_MID")," ")))</f>
        <v xml:space="preserve"> </v>
      </c>
      <c r="S7102" s="7">
        <f ca="1">IF(AND(A7101="SVOL",C7101="Cash"),                                     SUM(INDIRECT(ADDRESS(ROW()-(COUNTIF(A:A,"SVOL")),COLUMN())):INDIRECT(ADDRESS(ROW()-1,COLUMN()))),                                    IF(AND(A7102="TYA",C7102="Cash"), SUM(INDIRECT(ADDRESS(ROW()-(COUNTIF(A:A,"TYA")-1),COLUMN())):INDIRECT(ADDRESS(ROW()-1,COLUMN()))),                                    IF(AND(A7102="SVOL",ISNUMBER(FIND(" Govt",C7102))),"", IF(AND(A7102="SVOL",ISNUMBER(FIND(" Index",C7102))),J7102,                                    IF(ISNUMBER(N7102),Q7102*N7102,IF(ISNUMBER(R7102),J7102*R7102," "))))))</f>
        <v>-3.5814243311158428E-3</v>
      </c>
      <c r="T7102" t="s">
        <v>4277</v>
      </c>
      <c r="U7102" t="s">
        <v>55</v>
      </c>
      <c r="AG7102" s="17">
        <v>-1.5799000000000001E-2</v>
      </c>
    </row>
    <row r="7103" spans="1:33" x14ac:dyDescent="0.35">
      <c r="A7103" t="s">
        <v>6341</v>
      </c>
      <c r="B7103" t="s">
        <v>4278</v>
      </c>
      <c r="C7103" t="s">
        <v>4278</v>
      </c>
      <c r="F7103" t="s">
        <v>4279</v>
      </c>
      <c r="G7103" s="1">
        <v>-89</v>
      </c>
      <c r="H7103" s="1">
        <v>3.8</v>
      </c>
      <c r="I7103" s="2">
        <v>-33820</v>
      </c>
      <c r="J7103" s="3">
        <v>-4.0728999999999998E-4</v>
      </c>
      <c r="K7103" s="4">
        <v>83036291.269999996</v>
      </c>
      <c r="L7103" s="5">
        <v>2100001</v>
      </c>
      <c r="M7103" s="6">
        <v>39.541072249999999</v>
      </c>
      <c r="N7103" s="7">
        <f>IF(ISNUMBER(_xll.BDP($C7103, "DELTA_MID")),_xll.BDP($C7103, "DELTA_MID")," ")</f>
        <v>-9.6027000000000001E-2</v>
      </c>
      <c r="O7103" s="7" t="str">
        <f>IF(ISNUMBER(N7103),_xll.BDP($C7103, "OPT_UNDL_TICKER"),"")</f>
        <v>RUY</v>
      </c>
      <c r="P7103" s="8">
        <f>IF(ISNUMBER(N7103),_xll.BDP($C7103, "OPT_UNDL_PX")," ")</f>
        <v>2369.3739999999998</v>
      </c>
      <c r="Q7103" s="7">
        <f>IF(ISNUMBER(N7103),+G7103*_xll.BDP($C7103, "PX_POS_MULT_FACTOR")*P7103/K7103," ")</f>
        <v>-0.25395436474194544</v>
      </c>
      <c r="R7103" s="8" t="str">
        <f>IF(OR($A7103="TUA",$A7103="TYA"),"",IF(ISNUMBER(_xll.BDP($C7103,"DUR_ADJ_OAS_MID")),_xll.BDP($C7103,"DUR_ADJ_OAS_MID"),IF(ISNUMBER(_xll.BDP($E7103&amp;" ISIN","DUR_ADJ_OAS_MID")),_xll.BDP($E7103&amp;" ISIN","DUR_ADJ_OAS_MID")," ")))</f>
        <v xml:space="preserve"> </v>
      </c>
      <c r="S7103" s="7">
        <f ca="1">IF(AND(A7102="SVOL",C7102="Cash"),                                     SUM(INDIRECT(ADDRESS(ROW()-(COUNTIF(A:A,"SVOL")),COLUMN())):INDIRECT(ADDRESS(ROW()-1,COLUMN()))),                                    IF(AND(A7103="TYA",C7103="Cash"), SUM(INDIRECT(ADDRESS(ROW()-(COUNTIF(A:A,"TYA")-1),COLUMN())):INDIRECT(ADDRESS(ROW()-1,COLUMN()))),                                    IF(AND(A7103="SVOL",ISNUMBER(FIND(" Govt",C7103))),"", IF(AND(A7103="SVOL",ISNUMBER(FIND(" Index",C7103))),J7103,                                    IF(ISNUMBER(N7103),Q7103*N7103,IF(ISNUMBER(R7103),J7103*R7103," "))))))</f>
        <v>2.4386475783074794E-2</v>
      </c>
      <c r="T7103" t="s">
        <v>4279</v>
      </c>
      <c r="U7103" t="s">
        <v>55</v>
      </c>
      <c r="AG7103" s="17">
        <v>-1.5799000000000001E-2</v>
      </c>
    </row>
    <row r="7104" spans="1:33" x14ac:dyDescent="0.35">
      <c r="A7104" t="s">
        <v>6341</v>
      </c>
      <c r="B7104" t="s">
        <v>4280</v>
      </c>
      <c r="C7104" t="s">
        <v>4280</v>
      </c>
      <c r="F7104" t="s">
        <v>4281</v>
      </c>
      <c r="G7104" s="1">
        <v>89</v>
      </c>
      <c r="H7104" s="1">
        <v>0.97499999999999998</v>
      </c>
      <c r="I7104" s="2">
        <v>8677.5</v>
      </c>
      <c r="J7104" s="3">
        <v>1.0450000000000001E-4</v>
      </c>
      <c r="K7104" s="4">
        <v>83036291.269999996</v>
      </c>
      <c r="L7104" s="5">
        <v>2100001</v>
      </c>
      <c r="M7104" s="6">
        <v>39.541072249999999</v>
      </c>
      <c r="N7104" s="7">
        <f>IF(ISNUMBER(_xll.BDP($C7104, "DELTA_MID")),_xll.BDP($C7104, "DELTA_MID")," ")</f>
        <v>-2.1602E-2</v>
      </c>
      <c r="O7104" s="7" t="str">
        <f>IF(ISNUMBER(N7104),_xll.BDP($C7104, "OPT_UNDL_TICKER"),"")</f>
        <v>RUY</v>
      </c>
      <c r="P7104" s="8">
        <f>IF(ISNUMBER(N7104),_xll.BDP($C7104, "OPT_UNDL_PX")," ")</f>
        <v>2369.3739999999998</v>
      </c>
      <c r="Q7104" s="7">
        <f>IF(ISNUMBER(N7104),+G7104*_xll.BDP($C7104, "PX_POS_MULT_FACTOR")*P7104/K7104," ")</f>
        <v>0.25395436474194544</v>
      </c>
      <c r="R7104" s="8" t="str">
        <f>IF(OR($A7104="TUA",$A7104="TYA"),"",IF(ISNUMBER(_xll.BDP($C7104,"DUR_ADJ_OAS_MID")),_xll.BDP($C7104,"DUR_ADJ_OAS_MID"),IF(ISNUMBER(_xll.BDP($E7104&amp;" ISIN","DUR_ADJ_OAS_MID")),_xll.BDP($E7104&amp;" ISIN","DUR_ADJ_OAS_MID")," ")))</f>
        <v xml:space="preserve"> </v>
      </c>
      <c r="S7104" s="7">
        <f ca="1">IF(AND(A7103="SVOL",C7103="Cash"),                                     SUM(INDIRECT(ADDRESS(ROW()-(COUNTIF(A:A,"SVOL")),COLUMN())):INDIRECT(ADDRESS(ROW()-1,COLUMN()))),                                    IF(AND(A7104="TYA",C7104="Cash"), SUM(INDIRECT(ADDRESS(ROW()-(COUNTIF(A:A,"TYA")-1),COLUMN())):INDIRECT(ADDRESS(ROW()-1,COLUMN()))),                                    IF(AND(A7104="SVOL",ISNUMBER(FIND(" Govt",C7104))),"", IF(AND(A7104="SVOL",ISNUMBER(FIND(" Index",C7104))),J7104,                                    IF(ISNUMBER(N7104),Q7104*N7104,IF(ISNUMBER(R7104),J7104*R7104," "))))))</f>
        <v>-5.4859221871555054E-3</v>
      </c>
      <c r="T7104" t="s">
        <v>4281</v>
      </c>
      <c r="U7104" t="s">
        <v>55</v>
      </c>
      <c r="AG7104" s="17">
        <v>-1.5799000000000001E-2</v>
      </c>
    </row>
    <row r="7105" spans="1:33" x14ac:dyDescent="0.35">
      <c r="A7105" t="s">
        <v>6341</v>
      </c>
      <c r="B7105" t="s">
        <v>6335</v>
      </c>
      <c r="C7105" t="s">
        <v>6335</v>
      </c>
      <c r="F7105" t="s">
        <v>6336</v>
      </c>
      <c r="G7105" s="1">
        <v>16</v>
      </c>
      <c r="H7105" s="1">
        <v>151.69999999999999</v>
      </c>
      <c r="I7105" s="2">
        <v>242720</v>
      </c>
      <c r="J7105" s="3">
        <v>2.9230599999999999E-3</v>
      </c>
      <c r="K7105" s="4">
        <v>83036291.269999996</v>
      </c>
      <c r="L7105" s="5">
        <v>2100001</v>
      </c>
      <c r="M7105" s="6">
        <v>39.541072249999999</v>
      </c>
      <c r="N7105" s="7">
        <f>IF(ISNUMBER(_xll.BDP($C7105, "DELTA_MID")),_xll.BDP($C7105, "DELTA_MID")," ")</f>
        <v>0.87784799999999996</v>
      </c>
      <c r="O7105" s="7" t="str">
        <f>IF(ISNUMBER(N7105),_xll.BDP($C7105, "OPT_UNDL_TICKER"),"")</f>
        <v>SPX</v>
      </c>
      <c r="P7105" s="8">
        <f>IF(ISNUMBER(N7105),_xll.BDP($C7105, "OPT_UNDL_PX")," ")</f>
        <v>5985.38</v>
      </c>
      <c r="Q7105" s="7">
        <f>IF(ISNUMBER(N7105),+G7105*_xll.BDP($C7105, "PX_POS_MULT_FACTOR")*P7105/K7105," ")</f>
        <v>0.11533039173029531</v>
      </c>
      <c r="R7105" s="8" t="str">
        <f>IF(OR($A7105="TUA",$A7105="TYA"),"",IF(ISNUMBER(_xll.BDP($C7105,"DUR_ADJ_OAS_MID")),_xll.BDP($C7105,"DUR_ADJ_OAS_MID"),IF(ISNUMBER(_xll.BDP($E7105&amp;" ISIN","DUR_ADJ_OAS_MID")),_xll.BDP($E7105&amp;" ISIN","DUR_ADJ_OAS_MID")," ")))</f>
        <v xml:space="preserve"> </v>
      </c>
      <c r="S7105" s="7">
        <f ca="1">IF(AND(A7104="SVOL",C7104="Cash"),                                     SUM(INDIRECT(ADDRESS(ROW()-(COUNTIF(A:A,"SVOL")),COLUMN())):INDIRECT(ADDRESS(ROW()-1,COLUMN()))),                                    IF(AND(A7105="TYA",C7105="Cash"), SUM(INDIRECT(ADDRESS(ROW()-(COUNTIF(A:A,"TYA")-1),COLUMN())):INDIRECT(ADDRESS(ROW()-1,COLUMN()))),                                    IF(AND(A7105="SVOL",ISNUMBER(FIND(" Govt",C7105))),"", IF(AND(A7105="SVOL",ISNUMBER(FIND(" Index",C7105))),J7105,                                    IF(ISNUMBER(N7105),Q7105*N7105,IF(ISNUMBER(R7105),J7105*R7105," "))))))</f>
        <v>0.10124255371965628</v>
      </c>
      <c r="T7105" t="s">
        <v>6336</v>
      </c>
      <c r="U7105" t="s">
        <v>55</v>
      </c>
      <c r="AG7105" s="17">
        <v>-1.5799000000000001E-2</v>
      </c>
    </row>
    <row r="7106" spans="1:33" x14ac:dyDescent="0.35">
      <c r="A7106" t="s">
        <v>6341</v>
      </c>
      <c r="B7106" t="s">
        <v>4282</v>
      </c>
      <c r="C7106" t="s">
        <v>4282</v>
      </c>
      <c r="F7106" t="s">
        <v>4283</v>
      </c>
      <c r="G7106" s="1">
        <v>-32</v>
      </c>
      <c r="H7106" s="1">
        <v>3.9</v>
      </c>
      <c r="I7106" s="2">
        <v>-12480</v>
      </c>
      <c r="J7106" s="3">
        <v>-1.5029999999999999E-4</v>
      </c>
      <c r="K7106" s="4">
        <v>83036291.269999996</v>
      </c>
      <c r="L7106" s="5">
        <v>2100001</v>
      </c>
      <c r="M7106" s="6">
        <v>39.541072249999999</v>
      </c>
      <c r="N7106" s="7">
        <f>IF(ISNUMBER(_xll.BDP($C7106, "DELTA_MID")),_xll.BDP($C7106, "DELTA_MID")," ")</f>
        <v>-5.8090999999999997E-2</v>
      </c>
      <c r="O7106" s="7" t="str">
        <f>IF(ISNUMBER(N7106),_xll.BDP($C7106, "OPT_UNDL_TICKER"),"")</f>
        <v>SPX</v>
      </c>
      <c r="P7106" s="8">
        <f>IF(ISNUMBER(N7106),_xll.BDP($C7106, "OPT_UNDL_PX")," ")</f>
        <v>5985.38</v>
      </c>
      <c r="Q7106" s="7">
        <f>IF(ISNUMBER(N7106),+G7106*_xll.BDP($C7106, "PX_POS_MULT_FACTOR")*P7106/K7106," ")</f>
        <v>-0.23066078346059063</v>
      </c>
      <c r="R7106" s="8" t="str">
        <f>IF(OR($A7106="TUA",$A7106="TYA"),"",IF(ISNUMBER(_xll.BDP($C7106,"DUR_ADJ_OAS_MID")),_xll.BDP($C7106,"DUR_ADJ_OAS_MID"),IF(ISNUMBER(_xll.BDP($E7106&amp;" ISIN","DUR_ADJ_OAS_MID")),_xll.BDP($E7106&amp;" ISIN","DUR_ADJ_OAS_MID")," ")))</f>
        <v xml:space="preserve"> </v>
      </c>
      <c r="S7106" s="7">
        <f ca="1">IF(AND(A7105="SVOL",C7105="Cash"),                                     SUM(INDIRECT(ADDRESS(ROW()-(COUNTIF(A:A,"SVOL")),COLUMN())):INDIRECT(ADDRESS(ROW()-1,COLUMN()))),                                    IF(AND(A7106="TYA",C7106="Cash"), SUM(INDIRECT(ADDRESS(ROW()-(COUNTIF(A:A,"TYA")-1),COLUMN())):INDIRECT(ADDRESS(ROW()-1,COLUMN()))),                                    IF(AND(A7106="SVOL",ISNUMBER(FIND(" Govt",C7106))),"", IF(AND(A7106="SVOL",ISNUMBER(FIND(" Index",C7106))),J7106,                                    IF(ISNUMBER(N7106),Q7106*N7106,IF(ISNUMBER(R7106),J7106*R7106," "))))))</f>
        <v>1.3399315572009169E-2</v>
      </c>
      <c r="T7106" t="s">
        <v>4283</v>
      </c>
      <c r="U7106" t="s">
        <v>55</v>
      </c>
      <c r="AG7106" s="17">
        <v>-1.5799000000000001E-2</v>
      </c>
    </row>
    <row r="7107" spans="1:33" x14ac:dyDescent="0.35">
      <c r="A7107" t="s">
        <v>6341</v>
      </c>
      <c r="B7107" t="s">
        <v>4284</v>
      </c>
      <c r="C7107" t="s">
        <v>4284</v>
      </c>
      <c r="F7107" t="s">
        <v>4285</v>
      </c>
      <c r="G7107" s="1">
        <v>32</v>
      </c>
      <c r="H7107" s="1">
        <v>0.9</v>
      </c>
      <c r="I7107" s="2">
        <v>2880</v>
      </c>
      <c r="J7107" s="3">
        <v>3.468E-5</v>
      </c>
      <c r="K7107" s="4">
        <v>83036291.269999996</v>
      </c>
      <c r="L7107" s="5">
        <v>2100001</v>
      </c>
      <c r="M7107" s="6">
        <v>39.541072249999999</v>
      </c>
      <c r="N7107" s="7">
        <f>IF(ISNUMBER(_xll.BDP($C7107, "DELTA_MID")),_xll.BDP($C7107, "DELTA_MID")," ")</f>
        <v>-1.043E-2</v>
      </c>
      <c r="O7107" s="7" t="str">
        <f>IF(ISNUMBER(N7107),_xll.BDP($C7107, "OPT_UNDL_TICKER"),"")</f>
        <v>SPX</v>
      </c>
      <c r="P7107" s="8">
        <f>IF(ISNUMBER(N7107),_xll.BDP($C7107, "OPT_UNDL_PX")," ")</f>
        <v>5985.38</v>
      </c>
      <c r="Q7107" s="7">
        <f>IF(ISNUMBER(N7107),+G7107*_xll.BDP($C7107, "PX_POS_MULT_FACTOR")*P7107/K7107," ")</f>
        <v>0.23066078346059063</v>
      </c>
      <c r="R7107" s="8" t="str">
        <f>IF(OR($A7107="TUA",$A7107="TYA"),"",IF(ISNUMBER(_xll.BDP($C7107,"DUR_ADJ_OAS_MID")),_xll.BDP($C7107,"DUR_ADJ_OAS_MID"),IF(ISNUMBER(_xll.BDP($E7107&amp;" ISIN","DUR_ADJ_OAS_MID")),_xll.BDP($E7107&amp;" ISIN","DUR_ADJ_OAS_MID")," ")))</f>
        <v xml:space="preserve"> </v>
      </c>
      <c r="S7107" s="7">
        <f ca="1">IF(AND(A7106="SVOL",C7106="Cash"),                                     SUM(INDIRECT(ADDRESS(ROW()-(COUNTIF(A:A,"SVOL")),COLUMN())):INDIRECT(ADDRESS(ROW()-1,COLUMN()))),                                    IF(AND(A7107="TYA",C7107="Cash"), SUM(INDIRECT(ADDRESS(ROW()-(COUNTIF(A:A,"TYA")-1),COLUMN())):INDIRECT(ADDRESS(ROW()-1,COLUMN()))),                                    IF(AND(A7107="SVOL",ISNUMBER(FIND(" Govt",C7107))),"", IF(AND(A7107="SVOL",ISNUMBER(FIND(" Index",C7107))),J7107,                                    IF(ISNUMBER(N7107),Q7107*N7107,IF(ISNUMBER(R7107),J7107*R7107," "))))))</f>
        <v>-2.4057919714939604E-3</v>
      </c>
      <c r="T7107" t="s">
        <v>4285</v>
      </c>
      <c r="U7107" t="s">
        <v>55</v>
      </c>
      <c r="AG7107" s="17">
        <v>-1.5799000000000001E-2</v>
      </c>
    </row>
    <row r="7108" spans="1:33" x14ac:dyDescent="0.35">
      <c r="A7108" t="s">
        <v>6341</v>
      </c>
      <c r="B7108" t="s">
        <v>4286</v>
      </c>
      <c r="C7108" t="s">
        <v>4286</v>
      </c>
      <c r="F7108" t="s">
        <v>4287</v>
      </c>
      <c r="G7108" s="1">
        <v>-11</v>
      </c>
      <c r="H7108" s="1">
        <v>44.3</v>
      </c>
      <c r="I7108" s="2">
        <v>-48730</v>
      </c>
      <c r="J7108" s="3">
        <v>-5.8684999999999998E-4</v>
      </c>
      <c r="K7108" s="4">
        <v>83036291.269999996</v>
      </c>
      <c r="L7108" s="5">
        <v>2100001</v>
      </c>
      <c r="M7108" s="6">
        <v>39.541072249999999</v>
      </c>
      <c r="N7108" s="7">
        <f>IF(ISNUMBER(_xll.BDP($C7108, "DELTA_MID")),_xll.BDP($C7108, "DELTA_MID")," ")</f>
        <v>-0.113027</v>
      </c>
      <c r="O7108" s="7" t="str">
        <f>IF(ISNUMBER(N7108),_xll.BDP($C7108, "OPT_UNDL_TICKER"),"")</f>
        <v>NDX</v>
      </c>
      <c r="P7108" s="8">
        <f>IF(ISNUMBER(N7108),_xll.BDP($C7108, "OPT_UNDL_PX")," ")</f>
        <v>21036.16</v>
      </c>
      <c r="Q7108" s="7">
        <f>IF(ISNUMBER(N7108),+G7108*_xll.BDP($C7108, "PX_POS_MULT_FACTOR")*P7108/K7108," ")</f>
        <v>-0.27867063480423193</v>
      </c>
      <c r="R7108" s="8" t="str">
        <f>IF(OR($A7108="TUA",$A7108="TYA"),"",IF(ISNUMBER(_xll.BDP($C7108,"DUR_ADJ_OAS_MID")),_xll.BDP($C7108,"DUR_ADJ_OAS_MID"),IF(ISNUMBER(_xll.BDP($E7108&amp;" ISIN","DUR_ADJ_OAS_MID")),_xll.BDP($E7108&amp;" ISIN","DUR_ADJ_OAS_MID")," ")))</f>
        <v xml:space="preserve"> </v>
      </c>
      <c r="S7108" s="7">
        <f ca="1">IF(AND(A7107="SVOL",C7107="Cash"),                                     SUM(INDIRECT(ADDRESS(ROW()-(COUNTIF(A:A,"SVOL")),COLUMN())):INDIRECT(ADDRESS(ROW()-1,COLUMN()))),                                    IF(AND(A7108="TYA",C7108="Cash"), SUM(INDIRECT(ADDRESS(ROW()-(COUNTIF(A:A,"TYA")-1),COLUMN())):INDIRECT(ADDRESS(ROW()-1,COLUMN()))),                                    IF(AND(A7108="SVOL",ISNUMBER(FIND(" Govt",C7108))),"", IF(AND(A7108="SVOL",ISNUMBER(FIND(" Index",C7108))),J7108,                                    IF(ISNUMBER(N7108),Q7108*N7108,IF(ISNUMBER(R7108),J7108*R7108," "))))))</f>
        <v>3.1497305840017926E-2</v>
      </c>
      <c r="T7108" t="s">
        <v>4287</v>
      </c>
      <c r="U7108" t="s">
        <v>55</v>
      </c>
      <c r="AG7108" s="17">
        <v>-1.5799000000000001E-2</v>
      </c>
    </row>
    <row r="7109" spans="1:33" x14ac:dyDescent="0.35">
      <c r="A7109" t="s">
        <v>6341</v>
      </c>
      <c r="B7109" t="s">
        <v>4288</v>
      </c>
      <c r="C7109" t="s">
        <v>4288</v>
      </c>
      <c r="F7109" t="s">
        <v>4289</v>
      </c>
      <c r="G7109" s="1">
        <v>11</v>
      </c>
      <c r="H7109" s="1">
        <v>10.9</v>
      </c>
      <c r="I7109" s="2">
        <v>11990</v>
      </c>
      <c r="J7109" s="3">
        <v>1.4438999999999999E-4</v>
      </c>
      <c r="K7109" s="4">
        <v>83036291.269999996</v>
      </c>
      <c r="L7109" s="5">
        <v>2100001</v>
      </c>
      <c r="M7109" s="6">
        <v>39.541072249999999</v>
      </c>
      <c r="N7109" s="7">
        <f>IF(ISNUMBER(_xll.BDP($C7109, "DELTA_MID")),_xll.BDP($C7109, "DELTA_MID")," ")</f>
        <v>-2.7734999999999999E-2</v>
      </c>
      <c r="O7109" s="7" t="str">
        <f>IF(ISNUMBER(N7109),_xll.BDP($C7109, "OPT_UNDL_TICKER"),"")</f>
        <v>NDX</v>
      </c>
      <c r="P7109" s="8">
        <f>IF(ISNUMBER(N7109),_xll.BDP($C7109, "OPT_UNDL_PX")," ")</f>
        <v>21036.16</v>
      </c>
      <c r="Q7109" s="7">
        <f>IF(ISNUMBER(N7109),+G7109*_xll.BDP($C7109, "PX_POS_MULT_FACTOR")*P7109/K7109," ")</f>
        <v>0.27867063480423193</v>
      </c>
      <c r="R7109" s="8" t="str">
        <f>IF(OR($A7109="TUA",$A7109="TYA"),"",IF(ISNUMBER(_xll.BDP($C7109,"DUR_ADJ_OAS_MID")),_xll.BDP($C7109,"DUR_ADJ_OAS_MID"),IF(ISNUMBER(_xll.BDP($E7109&amp;" ISIN","DUR_ADJ_OAS_MID")),_xll.BDP($E7109&amp;" ISIN","DUR_ADJ_OAS_MID")," ")))</f>
        <v xml:space="preserve"> </v>
      </c>
      <c r="S7109" s="7">
        <f ca="1">IF(AND(A7108="SVOL",C7108="Cash"),                                     SUM(INDIRECT(ADDRESS(ROW()-(COUNTIF(A:A,"SVOL")),COLUMN())):INDIRECT(ADDRESS(ROW()-1,COLUMN()))),                                    IF(AND(A7109="TYA",C7109="Cash"), SUM(INDIRECT(ADDRESS(ROW()-(COUNTIF(A:A,"TYA")-1),COLUMN())):INDIRECT(ADDRESS(ROW()-1,COLUMN()))),                                    IF(AND(A7109="SVOL",ISNUMBER(FIND(" Govt",C7109))),"", IF(AND(A7109="SVOL",ISNUMBER(FIND(" Index",C7109))),J7109,                                    IF(ISNUMBER(N7109),Q7109*N7109,IF(ISNUMBER(R7109),J7109*R7109," "))))))</f>
        <v>-7.7289300562953722E-3</v>
      </c>
      <c r="T7109" t="s">
        <v>4289</v>
      </c>
      <c r="U7109" t="s">
        <v>55</v>
      </c>
      <c r="AG7109" s="17">
        <v>-1.5799000000000001E-2</v>
      </c>
    </row>
    <row r="7110" spans="1:33" x14ac:dyDescent="0.35">
      <c r="A7110" t="s">
        <v>6341</v>
      </c>
      <c r="B7110" t="s">
        <v>4290</v>
      </c>
      <c r="C7110" t="s">
        <v>4290</v>
      </c>
      <c r="F7110" t="s">
        <v>4291</v>
      </c>
      <c r="G7110" s="1">
        <v>-75</v>
      </c>
      <c r="H7110" s="1">
        <v>5.25</v>
      </c>
      <c r="I7110" s="2">
        <v>-39375</v>
      </c>
      <c r="J7110" s="3">
        <v>-4.7418999999999998E-4</v>
      </c>
      <c r="K7110" s="4">
        <v>83036291.269999996</v>
      </c>
      <c r="L7110" s="5">
        <v>2100001</v>
      </c>
      <c r="M7110" s="6">
        <v>39.541072249999999</v>
      </c>
      <c r="N7110" s="7">
        <f>IF(ISNUMBER(_xll.BDP($C7110, "DELTA_MID")),_xll.BDP($C7110, "DELTA_MID")," ")</f>
        <v>-0.113886</v>
      </c>
      <c r="O7110" s="7" t="str">
        <f>IF(ISNUMBER(N7110),_xll.BDP($C7110, "OPT_UNDL_TICKER"),"")</f>
        <v>RUY</v>
      </c>
      <c r="P7110" s="8">
        <f>IF(ISNUMBER(N7110),_xll.BDP($C7110, "OPT_UNDL_PX")," ")</f>
        <v>2369.3739999999998</v>
      </c>
      <c r="Q7110" s="7">
        <f>IF(ISNUMBER(N7110),+G7110*_xll.BDP($C7110, "PX_POS_MULT_FACTOR")*P7110/K7110," ")</f>
        <v>-0.21400648714208886</v>
      </c>
      <c r="R7110" s="8" t="str">
        <f>IF(OR($A7110="TUA",$A7110="TYA"),"",IF(ISNUMBER(_xll.BDP($C7110,"DUR_ADJ_OAS_MID")),_xll.BDP($C7110,"DUR_ADJ_OAS_MID"),IF(ISNUMBER(_xll.BDP($E7110&amp;" ISIN","DUR_ADJ_OAS_MID")),_xll.BDP($E7110&amp;" ISIN","DUR_ADJ_OAS_MID")," ")))</f>
        <v xml:space="preserve"> </v>
      </c>
      <c r="S7110" s="7">
        <f ca="1">IF(AND(A7109="SVOL",C7109="Cash"),                                     SUM(INDIRECT(ADDRESS(ROW()-(COUNTIF(A:A,"SVOL")),COLUMN())):INDIRECT(ADDRESS(ROW()-1,COLUMN()))),                                    IF(AND(A7110="TYA",C7110="Cash"), SUM(INDIRECT(ADDRESS(ROW()-(COUNTIF(A:A,"TYA")-1),COLUMN())):INDIRECT(ADDRESS(ROW()-1,COLUMN()))),                                    IF(AND(A7110="SVOL",ISNUMBER(FIND(" Govt",C7110))),"", IF(AND(A7110="SVOL",ISNUMBER(FIND(" Index",C7110))),J7110,                                    IF(ISNUMBER(N7110),Q7110*N7110,IF(ISNUMBER(R7110),J7110*R7110," "))))))</f>
        <v>2.4372342794663934E-2</v>
      </c>
      <c r="T7110" t="s">
        <v>4291</v>
      </c>
      <c r="U7110" t="s">
        <v>55</v>
      </c>
      <c r="AG7110" s="17">
        <v>-1.5799000000000001E-2</v>
      </c>
    </row>
    <row r="7111" spans="1:33" x14ac:dyDescent="0.35">
      <c r="A7111" t="s">
        <v>6341</v>
      </c>
      <c r="B7111" t="s">
        <v>4292</v>
      </c>
      <c r="C7111" t="s">
        <v>4292</v>
      </c>
      <c r="F7111" t="s">
        <v>4293</v>
      </c>
      <c r="G7111" s="1">
        <v>75</v>
      </c>
      <c r="H7111" s="1">
        <v>1.325</v>
      </c>
      <c r="I7111" s="2">
        <v>9937.5</v>
      </c>
      <c r="J7111" s="3">
        <v>1.1968000000000001E-4</v>
      </c>
      <c r="K7111" s="4">
        <v>83036291.269999996</v>
      </c>
      <c r="L7111" s="5">
        <v>2100001</v>
      </c>
      <c r="M7111" s="6">
        <v>39.541072249999999</v>
      </c>
      <c r="N7111" s="7">
        <f>IF(ISNUMBER(_xll.BDP($C7111, "DELTA_MID")),_xll.BDP($C7111, "DELTA_MID")," ")</f>
        <v>-2.5270999999999998E-2</v>
      </c>
      <c r="O7111" s="7" t="str">
        <f>IF(ISNUMBER(N7111),_xll.BDP($C7111, "OPT_UNDL_TICKER"),"")</f>
        <v>RUY</v>
      </c>
      <c r="P7111" s="8">
        <f>IF(ISNUMBER(N7111),_xll.BDP($C7111, "OPT_UNDL_PX")," ")</f>
        <v>2369.3739999999998</v>
      </c>
      <c r="Q7111" s="7">
        <f>IF(ISNUMBER(N7111),+G7111*_xll.BDP($C7111, "PX_POS_MULT_FACTOR")*P7111/K7111," ")</f>
        <v>0.21400648714208886</v>
      </c>
      <c r="R7111" s="8" t="str">
        <f>IF(OR($A7111="TUA",$A7111="TYA"),"",IF(ISNUMBER(_xll.BDP($C7111,"DUR_ADJ_OAS_MID")),_xll.BDP($C7111,"DUR_ADJ_OAS_MID"),IF(ISNUMBER(_xll.BDP($E7111&amp;" ISIN","DUR_ADJ_OAS_MID")),_xll.BDP($E7111&amp;" ISIN","DUR_ADJ_OAS_MID")," ")))</f>
        <v xml:space="preserve"> </v>
      </c>
      <c r="S7111" s="7">
        <f ca="1">IF(AND(A7110="SVOL",C7110="Cash"),                                     SUM(INDIRECT(ADDRESS(ROW()-(COUNTIF(A:A,"SVOL")),COLUMN())):INDIRECT(ADDRESS(ROW()-1,COLUMN()))),                                    IF(AND(A7111="TYA",C7111="Cash"), SUM(INDIRECT(ADDRESS(ROW()-(COUNTIF(A:A,"TYA")-1),COLUMN())):INDIRECT(ADDRESS(ROW()-1,COLUMN()))),                                    IF(AND(A7111="SVOL",ISNUMBER(FIND(" Govt",C7111))),"", IF(AND(A7111="SVOL",ISNUMBER(FIND(" Index",C7111))),J7111,                                    IF(ISNUMBER(N7111),Q7111*N7111,IF(ISNUMBER(R7111),J7111*R7111," "))))))</f>
        <v>-5.4081579365677273E-3</v>
      </c>
      <c r="T7111" t="s">
        <v>4293</v>
      </c>
      <c r="U7111" t="s">
        <v>55</v>
      </c>
      <c r="AG7111" s="17">
        <v>-1.5799000000000001E-2</v>
      </c>
    </row>
    <row r="7112" spans="1:33" x14ac:dyDescent="0.35">
      <c r="A7112" t="s">
        <v>6341</v>
      </c>
      <c r="B7112" t="s">
        <v>4294</v>
      </c>
      <c r="C7112" t="s">
        <v>4294</v>
      </c>
      <c r="F7112" t="s">
        <v>4295</v>
      </c>
      <c r="G7112" s="1">
        <v>-41</v>
      </c>
      <c r="H7112" s="1">
        <v>8.5500000000000007</v>
      </c>
      <c r="I7112" s="2">
        <v>-35055</v>
      </c>
      <c r="J7112" s="3">
        <v>-4.2215999999999998E-4</v>
      </c>
      <c r="K7112" s="4">
        <v>83036291.269999996</v>
      </c>
      <c r="L7112" s="5">
        <v>2100001</v>
      </c>
      <c r="M7112" s="6">
        <v>39.541072249999999</v>
      </c>
      <c r="N7112" s="7">
        <f>IF(ISNUMBER(_xll.BDP($C7112, "DELTA_MID")),_xll.BDP($C7112, "DELTA_MID")," ")</f>
        <v>-0.108144</v>
      </c>
      <c r="O7112" s="7" t="str">
        <f>IF(ISNUMBER(N7112),_xll.BDP($C7112, "OPT_UNDL_TICKER"),"")</f>
        <v>SPX</v>
      </c>
      <c r="P7112" s="8">
        <f>IF(ISNUMBER(N7112),_xll.BDP($C7112, "OPT_UNDL_PX")," ")</f>
        <v>5985.38</v>
      </c>
      <c r="Q7112" s="7">
        <f>IF(ISNUMBER(N7112),+G7112*_xll.BDP($C7112, "PX_POS_MULT_FACTOR")*P7112/K7112," ")</f>
        <v>-0.29553412880888175</v>
      </c>
      <c r="R7112" s="8" t="str">
        <f>IF(OR($A7112="TUA",$A7112="TYA"),"",IF(ISNUMBER(_xll.BDP($C7112,"DUR_ADJ_OAS_MID")),_xll.BDP($C7112,"DUR_ADJ_OAS_MID"),IF(ISNUMBER(_xll.BDP($E7112&amp;" ISIN","DUR_ADJ_OAS_MID")),_xll.BDP($E7112&amp;" ISIN","DUR_ADJ_OAS_MID")," ")))</f>
        <v xml:space="preserve"> </v>
      </c>
      <c r="S7112" s="7">
        <f ca="1">IF(AND(A7111="SVOL",C7111="Cash"),                                     SUM(INDIRECT(ADDRESS(ROW()-(COUNTIF(A:A,"SVOL")),COLUMN())):INDIRECT(ADDRESS(ROW()-1,COLUMN()))),                                    IF(AND(A7112="TYA",C7112="Cash"), SUM(INDIRECT(ADDRESS(ROW()-(COUNTIF(A:A,"TYA")-1),COLUMN())):INDIRECT(ADDRESS(ROW()-1,COLUMN()))),                                    IF(AND(A7112="SVOL",ISNUMBER(FIND(" Govt",C7112))),"", IF(AND(A7112="SVOL",ISNUMBER(FIND(" Index",C7112))),J7112,                                    IF(ISNUMBER(N7112),Q7112*N7112,IF(ISNUMBER(R7112),J7112*R7112," "))))))</f>
        <v>3.196024282590771E-2</v>
      </c>
      <c r="T7112" t="s">
        <v>4295</v>
      </c>
      <c r="U7112" t="s">
        <v>55</v>
      </c>
      <c r="AG7112" s="17">
        <v>-1.5799000000000001E-2</v>
      </c>
    </row>
    <row r="7113" spans="1:33" x14ac:dyDescent="0.35">
      <c r="A7113" t="s">
        <v>6341</v>
      </c>
      <c r="B7113" t="s">
        <v>4296</v>
      </c>
      <c r="C7113" t="s">
        <v>4296</v>
      </c>
      <c r="F7113" t="s">
        <v>4297</v>
      </c>
      <c r="G7113" s="1">
        <v>41</v>
      </c>
      <c r="H7113" s="1">
        <v>2.1749999999999998</v>
      </c>
      <c r="I7113" s="2">
        <v>8917.5</v>
      </c>
      <c r="J7113" s="3">
        <v>1.0739E-4</v>
      </c>
      <c r="K7113" s="4">
        <v>83036291.269999996</v>
      </c>
      <c r="L7113" s="5">
        <v>2100001</v>
      </c>
      <c r="M7113" s="6">
        <v>39.541072249999999</v>
      </c>
      <c r="N7113" s="7">
        <f>IF(ISNUMBER(_xll.BDP($C7113, "DELTA_MID")),_xll.BDP($C7113, "DELTA_MID")," ")</f>
        <v>-2.3917000000000001E-2</v>
      </c>
      <c r="O7113" s="7" t="str">
        <f>IF(ISNUMBER(N7113),_xll.BDP($C7113, "OPT_UNDL_TICKER"),"")</f>
        <v>SPX</v>
      </c>
      <c r="P7113" s="8">
        <f>IF(ISNUMBER(N7113),_xll.BDP($C7113, "OPT_UNDL_PX")," ")</f>
        <v>5985.38</v>
      </c>
      <c r="Q7113" s="7">
        <f>IF(ISNUMBER(N7113),+G7113*_xll.BDP($C7113, "PX_POS_MULT_FACTOR")*P7113/K7113," ")</f>
        <v>0.29553412880888175</v>
      </c>
      <c r="R7113" s="8" t="str">
        <f>IF(OR($A7113="TUA",$A7113="TYA"),"",IF(ISNUMBER(_xll.BDP($C7113,"DUR_ADJ_OAS_MID")),_xll.BDP($C7113,"DUR_ADJ_OAS_MID"),IF(ISNUMBER(_xll.BDP($E7113&amp;" ISIN","DUR_ADJ_OAS_MID")),_xll.BDP($E7113&amp;" ISIN","DUR_ADJ_OAS_MID")," ")))</f>
        <v xml:space="preserve"> </v>
      </c>
      <c r="S7113" s="7">
        <f ca="1">IF(AND(A7112="SVOL",C7112="Cash"),                                     SUM(INDIRECT(ADDRESS(ROW()-(COUNTIF(A:A,"SVOL")),COLUMN())):INDIRECT(ADDRESS(ROW()-1,COLUMN()))),                                    IF(AND(A7113="TYA",C7113="Cash"), SUM(INDIRECT(ADDRESS(ROW()-(COUNTIF(A:A,"TYA")-1),COLUMN())):INDIRECT(ADDRESS(ROW()-1,COLUMN()))),                                    IF(AND(A7113="SVOL",ISNUMBER(FIND(" Govt",C7113))),"", IF(AND(A7113="SVOL",ISNUMBER(FIND(" Index",C7113))),J7113,                                    IF(ISNUMBER(N7113),Q7113*N7113,IF(ISNUMBER(R7113),J7113*R7113," "))))))</f>
        <v>-7.0682897587220246E-3</v>
      </c>
      <c r="T7113" t="s">
        <v>4297</v>
      </c>
      <c r="U7113" t="s">
        <v>55</v>
      </c>
      <c r="AG7113" s="17">
        <v>-1.5799000000000001E-2</v>
      </c>
    </row>
    <row r="7114" spans="1:33" x14ac:dyDescent="0.35">
      <c r="A7114" t="s">
        <v>6341</v>
      </c>
      <c r="B7114" t="s">
        <v>6337</v>
      </c>
      <c r="C7114" t="s">
        <v>6337</v>
      </c>
      <c r="F7114" t="s">
        <v>6338</v>
      </c>
      <c r="G7114" s="1">
        <v>16</v>
      </c>
      <c r="H7114" s="1">
        <v>207.05</v>
      </c>
      <c r="I7114" s="2">
        <v>331280</v>
      </c>
      <c r="J7114" s="3">
        <v>3.9895800000000004E-3</v>
      </c>
      <c r="K7114" s="4">
        <v>83036291.269999996</v>
      </c>
      <c r="L7114" s="5">
        <v>2100001</v>
      </c>
      <c r="M7114" s="6">
        <v>39.541072249999999</v>
      </c>
      <c r="N7114" s="7">
        <f>IF(ISNUMBER(_xll.BDP($C7114, "DELTA_MID")),_xll.BDP($C7114, "DELTA_MID")," ")</f>
        <v>0.89056500000000005</v>
      </c>
      <c r="O7114" s="7" t="str">
        <f>IF(ISNUMBER(N7114),_xll.BDP($C7114, "OPT_UNDL_TICKER"),"")</f>
        <v>SPX</v>
      </c>
      <c r="P7114" s="8">
        <f>IF(ISNUMBER(N7114),_xll.BDP($C7114, "OPT_UNDL_PX")," ")</f>
        <v>5985.38</v>
      </c>
      <c r="Q7114" s="7">
        <f>IF(ISNUMBER(N7114),+G7114*_xll.BDP($C7114, "PX_POS_MULT_FACTOR")*P7114/K7114," ")</f>
        <v>0.11533039173029531</v>
      </c>
      <c r="R7114" s="8" t="str">
        <f>IF(OR($A7114="TUA",$A7114="TYA"),"",IF(ISNUMBER(_xll.BDP($C7114,"DUR_ADJ_OAS_MID")),_xll.BDP($C7114,"DUR_ADJ_OAS_MID"),IF(ISNUMBER(_xll.BDP($E7114&amp;" ISIN","DUR_ADJ_OAS_MID")),_xll.BDP($E7114&amp;" ISIN","DUR_ADJ_OAS_MID")," ")))</f>
        <v xml:space="preserve"> </v>
      </c>
      <c r="S7114" s="7">
        <f ca="1">IF(AND(A7113="SVOL",C7113="Cash"),                                     SUM(INDIRECT(ADDRESS(ROW()-(COUNTIF(A:A,"SVOL")),COLUMN())):INDIRECT(ADDRESS(ROW()-1,COLUMN()))),                                    IF(AND(A7114="TYA",C7114="Cash"), SUM(INDIRECT(ADDRESS(ROW()-(COUNTIF(A:A,"TYA")-1),COLUMN())):INDIRECT(ADDRESS(ROW()-1,COLUMN()))),                                    IF(AND(A7114="SVOL",ISNUMBER(FIND(" Govt",C7114))),"", IF(AND(A7114="SVOL",ISNUMBER(FIND(" Index",C7114))),J7114,                                    IF(ISNUMBER(N7114),Q7114*N7114,IF(ISNUMBER(R7114),J7114*R7114," "))))))</f>
        <v>0.10270921031129045</v>
      </c>
      <c r="T7114" t="s">
        <v>6338</v>
      </c>
      <c r="U7114" t="s">
        <v>55</v>
      </c>
      <c r="AG7114" s="17">
        <v>-1.5799000000000001E-2</v>
      </c>
    </row>
    <row r="7115" spans="1:33" x14ac:dyDescent="0.35">
      <c r="A7115" t="s">
        <v>6341</v>
      </c>
      <c r="B7115" t="s">
        <v>4298</v>
      </c>
      <c r="C7115" t="s">
        <v>4298</v>
      </c>
      <c r="F7115" t="s">
        <v>4299</v>
      </c>
      <c r="G7115" s="1">
        <v>43</v>
      </c>
      <c r="H7115" s="1">
        <v>23.95</v>
      </c>
      <c r="I7115" s="2">
        <v>102985</v>
      </c>
      <c r="J7115" s="3">
        <v>1.2402400000000001E-3</v>
      </c>
      <c r="K7115" s="4">
        <v>83036291.269999996</v>
      </c>
      <c r="L7115" s="5">
        <v>2100001</v>
      </c>
      <c r="M7115" s="6">
        <v>39.541072249999999</v>
      </c>
      <c r="N7115" s="7">
        <f>IF(ISNUMBER(_xll.BDP($C7115, "DELTA_MID")),_xll.BDP($C7115, "DELTA_MID")," ")</f>
        <v>0.32452999999999999</v>
      </c>
      <c r="O7115" s="7" t="str">
        <f>IF(ISNUMBER(N7115),_xll.BDP($C7115, "OPT_UNDL_TICKER"),"")</f>
        <v>RUY</v>
      </c>
      <c r="P7115" s="8">
        <f>IF(ISNUMBER(N7115),_xll.BDP($C7115, "OPT_UNDL_PX")," ")</f>
        <v>2369.3739999999998</v>
      </c>
      <c r="Q7115" s="7">
        <f>IF(ISNUMBER(N7115),+G7115*_xll.BDP($C7115, "PX_POS_MULT_FACTOR")*P7115/K7115," ")</f>
        <v>0.12269705262813094</v>
      </c>
      <c r="R7115" s="8" t="str">
        <f>IF(OR($A7115="TUA",$A7115="TYA"),"",IF(ISNUMBER(_xll.BDP($C7115,"DUR_ADJ_OAS_MID")),_xll.BDP($C7115,"DUR_ADJ_OAS_MID"),IF(ISNUMBER(_xll.BDP($E7115&amp;" ISIN","DUR_ADJ_OAS_MID")),_xll.BDP($E7115&amp;" ISIN","DUR_ADJ_OAS_MID")," ")))</f>
        <v xml:space="preserve"> </v>
      </c>
      <c r="S7115" s="7">
        <f ca="1">IF(AND(A7114="SVOL",C7114="Cash"),                                     SUM(INDIRECT(ADDRESS(ROW()-(COUNTIF(A:A,"SVOL")),COLUMN())):INDIRECT(ADDRESS(ROW()-1,COLUMN()))),                                    IF(AND(A7115="TYA",C7115="Cash"), SUM(INDIRECT(ADDRESS(ROW()-(COUNTIF(A:A,"TYA")-1),COLUMN())):INDIRECT(ADDRESS(ROW()-1,COLUMN()))),                                    IF(AND(A7115="SVOL",ISNUMBER(FIND(" Govt",C7115))),"", IF(AND(A7115="SVOL",ISNUMBER(FIND(" Index",C7115))),J7115,                                    IF(ISNUMBER(N7115),Q7115*N7115,IF(ISNUMBER(R7115),J7115*R7115," "))))))</f>
        <v>3.9818874489407331E-2</v>
      </c>
      <c r="T7115" t="s">
        <v>4299</v>
      </c>
      <c r="U7115" t="s">
        <v>55</v>
      </c>
      <c r="AG7115" s="17">
        <v>-1.5799000000000001E-2</v>
      </c>
    </row>
    <row r="7116" spans="1:33" x14ac:dyDescent="0.35">
      <c r="A7116" t="s">
        <v>6341</v>
      </c>
      <c r="B7116" t="s">
        <v>4300</v>
      </c>
      <c r="C7116" t="s">
        <v>4300</v>
      </c>
      <c r="F7116" t="s">
        <v>4301</v>
      </c>
      <c r="G7116" s="1">
        <v>16</v>
      </c>
      <c r="H7116" s="1">
        <v>86.4</v>
      </c>
      <c r="I7116" s="2">
        <v>138240</v>
      </c>
      <c r="J7116" s="3">
        <v>1.6648100000000001E-3</v>
      </c>
      <c r="K7116" s="4">
        <v>83036291.269999996</v>
      </c>
      <c r="L7116" s="5">
        <v>2100001</v>
      </c>
      <c r="M7116" s="6">
        <v>39.541072249999999</v>
      </c>
      <c r="N7116" s="7">
        <f>IF(ISNUMBER(_xll.BDP($C7116, "DELTA_MID")),_xll.BDP($C7116, "DELTA_MID")," ")</f>
        <v>0.59242700000000004</v>
      </c>
      <c r="O7116" s="7" t="str">
        <f>IF(ISNUMBER(N7116),_xll.BDP($C7116, "OPT_UNDL_TICKER"),"")</f>
        <v>SPX</v>
      </c>
      <c r="P7116" s="8">
        <f>IF(ISNUMBER(N7116),_xll.BDP($C7116, "OPT_UNDL_PX")," ")</f>
        <v>5985.38</v>
      </c>
      <c r="Q7116" s="7">
        <f>IF(ISNUMBER(N7116),+G7116*_xll.BDP($C7116, "PX_POS_MULT_FACTOR")*P7116/K7116," ")</f>
        <v>0.11533039173029531</v>
      </c>
      <c r="R7116" s="8" t="str">
        <f>IF(OR($A7116="TUA",$A7116="TYA"),"",IF(ISNUMBER(_xll.BDP($C7116,"DUR_ADJ_OAS_MID")),_xll.BDP($C7116,"DUR_ADJ_OAS_MID"),IF(ISNUMBER(_xll.BDP($E7116&amp;" ISIN","DUR_ADJ_OAS_MID")),_xll.BDP($E7116&amp;" ISIN","DUR_ADJ_OAS_MID")," ")))</f>
        <v xml:space="preserve"> </v>
      </c>
      <c r="S7116" s="7">
        <f ca="1">IF(AND(A7115="SVOL",C7115="Cash"),                                     SUM(INDIRECT(ADDRESS(ROW()-(COUNTIF(A:A,"SVOL")),COLUMN())):INDIRECT(ADDRESS(ROW()-1,COLUMN()))),                                    IF(AND(A7116="TYA",C7116="Cash"), SUM(INDIRECT(ADDRESS(ROW()-(COUNTIF(A:A,"TYA")-1),COLUMN())):INDIRECT(ADDRESS(ROW()-1,COLUMN()))),                                    IF(AND(A7116="SVOL",ISNUMBER(FIND(" Govt",C7116))),"", IF(AND(A7116="SVOL",ISNUMBER(FIND(" Index",C7116))),J7116,                                    IF(ISNUMBER(N7116),Q7116*N7116,IF(ISNUMBER(R7116),J7116*R7116," "))))))</f>
        <v>6.8324837981603673E-2</v>
      </c>
      <c r="T7116" t="s">
        <v>4301</v>
      </c>
      <c r="U7116" t="s">
        <v>55</v>
      </c>
      <c r="AG7116" s="17">
        <v>-1.5799000000000001E-2</v>
      </c>
    </row>
    <row r="7117" spans="1:33" x14ac:dyDescent="0.35">
      <c r="A7117" t="s">
        <v>6341</v>
      </c>
      <c r="B7117" t="s">
        <v>4302</v>
      </c>
      <c r="C7117" t="s">
        <v>4302</v>
      </c>
      <c r="F7117" t="s">
        <v>4303</v>
      </c>
      <c r="G7117" s="1">
        <v>43</v>
      </c>
      <c r="H7117" s="1">
        <v>44.85</v>
      </c>
      <c r="I7117" s="2">
        <v>192855</v>
      </c>
      <c r="J7117" s="3">
        <v>2.3225400000000001E-3</v>
      </c>
      <c r="K7117" s="4">
        <v>83036291.269999996</v>
      </c>
      <c r="L7117" s="5">
        <v>2100001</v>
      </c>
      <c r="M7117" s="6">
        <v>39.541072249999999</v>
      </c>
      <c r="N7117" s="7">
        <f>IF(ISNUMBER(_xll.BDP($C7117, "DELTA_MID")),_xll.BDP($C7117, "DELTA_MID")," ")</f>
        <v>0.43687700000000002</v>
      </c>
      <c r="O7117" s="7" t="str">
        <f>IF(ISNUMBER(N7117),_xll.BDP($C7117, "OPT_UNDL_TICKER"),"")</f>
        <v>RUY</v>
      </c>
      <c r="P7117" s="8">
        <f>IF(ISNUMBER(N7117),_xll.BDP($C7117, "OPT_UNDL_PX")," ")</f>
        <v>2369.3739999999998</v>
      </c>
      <c r="Q7117" s="7">
        <f>IF(ISNUMBER(N7117),+G7117*_xll.BDP($C7117, "PX_POS_MULT_FACTOR")*P7117/K7117," ")</f>
        <v>0.12269705262813094</v>
      </c>
      <c r="R7117" s="8" t="str">
        <f>IF(OR($A7117="TUA",$A7117="TYA"),"",IF(ISNUMBER(_xll.BDP($C7117,"DUR_ADJ_OAS_MID")),_xll.BDP($C7117,"DUR_ADJ_OAS_MID"),IF(ISNUMBER(_xll.BDP($E7117&amp;" ISIN","DUR_ADJ_OAS_MID")),_xll.BDP($E7117&amp;" ISIN","DUR_ADJ_OAS_MID")," ")))</f>
        <v xml:space="preserve"> </v>
      </c>
      <c r="S7117" s="7">
        <f ca="1">IF(AND(A7116="SVOL",C7116="Cash"),                                     SUM(INDIRECT(ADDRESS(ROW()-(COUNTIF(A:A,"SVOL")),COLUMN())):INDIRECT(ADDRESS(ROW()-1,COLUMN()))),                                    IF(AND(A7117="TYA",C7117="Cash"), SUM(INDIRECT(ADDRESS(ROW()-(COUNTIF(A:A,"TYA")-1),COLUMN())):INDIRECT(ADDRESS(ROW()-1,COLUMN()))),                                    IF(AND(A7117="SVOL",ISNUMBER(FIND(" Govt",C7117))),"", IF(AND(A7117="SVOL",ISNUMBER(FIND(" Index",C7117))),J7117,                                    IF(ISNUMBER(N7117),Q7117*N7117,IF(ISNUMBER(R7117),J7117*R7117," "))))))</f>
        <v>5.3603520261019964E-2</v>
      </c>
      <c r="T7117" t="s">
        <v>4303</v>
      </c>
      <c r="U7117" t="s">
        <v>55</v>
      </c>
      <c r="AG7117" s="17">
        <v>-1.5799000000000001E-2</v>
      </c>
    </row>
    <row r="7118" spans="1:33" x14ac:dyDescent="0.35">
      <c r="A7118" t="s">
        <v>6341</v>
      </c>
      <c r="B7118" t="s">
        <v>6339</v>
      </c>
      <c r="C7118" t="s">
        <v>6339</v>
      </c>
      <c r="F7118" t="s">
        <v>6340</v>
      </c>
      <c r="G7118" s="1">
        <v>24</v>
      </c>
      <c r="H7118" s="1">
        <v>101.95</v>
      </c>
      <c r="I7118" s="2">
        <v>244680</v>
      </c>
      <c r="J7118" s="3">
        <v>2.9466599999999998E-3</v>
      </c>
      <c r="K7118" s="4">
        <v>83036291.269999996</v>
      </c>
      <c r="L7118" s="5">
        <v>2100001</v>
      </c>
      <c r="M7118" s="6">
        <v>39.541072249999999</v>
      </c>
      <c r="N7118" s="7">
        <f>IF(ISNUMBER(_xll.BDP($C7118, "DELTA_MID")),_xll.BDP($C7118, "DELTA_MID")," ")</f>
        <v>0.55746399999999996</v>
      </c>
      <c r="O7118" s="7" t="str">
        <f>IF(ISNUMBER(N7118),_xll.BDP($C7118, "OPT_UNDL_TICKER"),"")</f>
        <v>SPX</v>
      </c>
      <c r="P7118" s="8">
        <f>IF(ISNUMBER(N7118),_xll.BDP($C7118, "OPT_UNDL_PX")," ")</f>
        <v>5985.38</v>
      </c>
      <c r="Q7118" s="7">
        <f>IF(ISNUMBER(N7118),+G7118*_xll.BDP($C7118, "PX_POS_MULT_FACTOR")*P7118/K7118," ")</f>
        <v>0.17299558759544295</v>
      </c>
      <c r="R7118" s="8" t="str">
        <f>IF(OR($A7118="TUA",$A7118="TYA"),"",IF(ISNUMBER(_xll.BDP($C7118,"DUR_ADJ_OAS_MID")),_xll.BDP($C7118,"DUR_ADJ_OAS_MID"),IF(ISNUMBER(_xll.BDP($E7118&amp;" ISIN","DUR_ADJ_OAS_MID")),_xll.BDP($E7118&amp;" ISIN","DUR_ADJ_OAS_MID")," ")))</f>
        <v xml:space="preserve"> </v>
      </c>
      <c r="S7118" s="7">
        <f ca="1">IF(AND(A7117="SVOL",C7117="Cash"),                                     SUM(INDIRECT(ADDRESS(ROW()-(COUNTIF(A:A,"SVOL")),COLUMN())):INDIRECT(ADDRESS(ROW()-1,COLUMN()))),                                    IF(AND(A7118="TYA",C7118="Cash"), SUM(INDIRECT(ADDRESS(ROW()-(COUNTIF(A:A,"TYA")-1),COLUMN())):INDIRECT(ADDRESS(ROW()-1,COLUMN()))),                                    IF(AND(A7118="SVOL",ISNUMBER(FIND(" Govt",C7118))),"", IF(AND(A7118="SVOL",ISNUMBER(FIND(" Index",C7118))),J7118,                                    IF(ISNUMBER(N7118),Q7118*N7118,IF(ISNUMBER(R7118),J7118*R7118," "))))))</f>
        <v>9.6438812243305999E-2</v>
      </c>
      <c r="T7118" t="s">
        <v>6340</v>
      </c>
      <c r="U7118" t="s">
        <v>55</v>
      </c>
      <c r="AG7118" s="17">
        <v>-1.5799000000000001E-2</v>
      </c>
    </row>
    <row r="7119" spans="1:33" x14ac:dyDescent="0.35">
      <c r="A7119" t="s">
        <v>6341</v>
      </c>
      <c r="B7119" t="s">
        <v>6321</v>
      </c>
      <c r="C7119" t="s">
        <v>6321</v>
      </c>
      <c r="F7119" t="s">
        <v>6322</v>
      </c>
      <c r="G7119" s="1">
        <v>115</v>
      </c>
      <c r="H7119" s="1">
        <v>2.9750000000000001</v>
      </c>
      <c r="I7119" s="2">
        <v>34212.5</v>
      </c>
      <c r="J7119" s="3">
        <v>4.1201999999999998E-4</v>
      </c>
      <c r="K7119" s="4">
        <v>83036291.269999996</v>
      </c>
      <c r="L7119" s="5">
        <v>2100001</v>
      </c>
      <c r="M7119" s="6">
        <v>39.541072249999999</v>
      </c>
      <c r="N7119" s="7">
        <f>IF(ISNUMBER(_xll.BDP($C7119, "DELTA_MID")),_xll.BDP($C7119, "DELTA_MID")," ")</f>
        <v>-1.3691999999999999E-2</v>
      </c>
      <c r="O7119" s="7" t="str">
        <f>IF(ISNUMBER(N7119),_xll.BDP($C7119, "OPT_UNDL_TICKER"),"")</f>
        <v>SPX</v>
      </c>
      <c r="P7119" s="8">
        <f>IF(ISNUMBER(N7119),_xll.BDP($C7119, "OPT_UNDL_PX")," ")</f>
        <v>5985.38</v>
      </c>
      <c r="Q7119" s="7">
        <f>IF(ISNUMBER(N7119),+G7119*_xll.BDP($C7119, "PX_POS_MULT_FACTOR")*P7119/K7119," ")</f>
        <v>0.82893719056149751</v>
      </c>
      <c r="R7119" s="8" t="str">
        <f>IF(OR($A7119="TUA",$A7119="TYA"),"",IF(ISNUMBER(_xll.BDP($C7119,"DUR_ADJ_OAS_MID")),_xll.BDP($C7119,"DUR_ADJ_OAS_MID"),IF(ISNUMBER(_xll.BDP($E7119&amp;" ISIN","DUR_ADJ_OAS_MID")),_xll.BDP($E7119&amp;" ISIN","DUR_ADJ_OAS_MID")," ")))</f>
        <v xml:space="preserve"> </v>
      </c>
      <c r="S7119" s="7">
        <f ca="1">IF(AND(A7118="SVOL",C7118="Cash"),                                     SUM(INDIRECT(ADDRESS(ROW()-(COUNTIF(A:A,"SVOL")),COLUMN())):INDIRECT(ADDRESS(ROW()-1,COLUMN()))),                                    IF(AND(A7119="TYA",C7119="Cash"), SUM(INDIRECT(ADDRESS(ROW()-(COUNTIF(A:A,"TYA")-1),COLUMN())):INDIRECT(ADDRESS(ROW()-1,COLUMN()))),                                    IF(AND(A7119="SVOL",ISNUMBER(FIND(" Govt",C7119))),"", IF(AND(A7119="SVOL",ISNUMBER(FIND(" Index",C7119))),J7119,                                    IF(ISNUMBER(N7119),Q7119*N7119,IF(ISNUMBER(R7119),J7119*R7119," "))))))</f>
        <v>-1.1349808013168023E-2</v>
      </c>
      <c r="T7119" t="s">
        <v>6322</v>
      </c>
      <c r="U7119" t="s">
        <v>55</v>
      </c>
      <c r="AG7119" s="17">
        <v>-1.5799000000000001E-2</v>
      </c>
    </row>
    <row r="7120" spans="1:33" x14ac:dyDescent="0.35">
      <c r="A7120" t="s">
        <v>6341</v>
      </c>
      <c r="B7120" t="s">
        <v>6323</v>
      </c>
      <c r="C7120" t="s">
        <v>6323</v>
      </c>
      <c r="F7120" t="s">
        <v>6324</v>
      </c>
      <c r="G7120" s="1">
        <v>-115</v>
      </c>
      <c r="H7120" s="1">
        <v>2</v>
      </c>
      <c r="I7120" s="2">
        <v>-23000</v>
      </c>
      <c r="J7120" s="3">
        <v>-2.7699000000000002E-4</v>
      </c>
      <c r="K7120" s="4">
        <v>83036291.269999996</v>
      </c>
      <c r="L7120" s="5">
        <v>2100001</v>
      </c>
      <c r="M7120" s="6">
        <v>39.541072249999999</v>
      </c>
      <c r="N7120" s="7">
        <f>IF(ISNUMBER(_xll.BDP($C7120, "DELTA_MID")),_xll.BDP($C7120, "DELTA_MID")," ")</f>
        <v>-8.2660000000000008E-3</v>
      </c>
      <c r="O7120" s="7" t="str">
        <f>IF(ISNUMBER(N7120),_xll.BDP($C7120, "OPT_UNDL_TICKER"),"")</f>
        <v>SPX</v>
      </c>
      <c r="P7120" s="8">
        <f>IF(ISNUMBER(N7120),_xll.BDP($C7120, "OPT_UNDL_PX")," ")</f>
        <v>5985.38</v>
      </c>
      <c r="Q7120" s="7">
        <f>IF(ISNUMBER(N7120),+G7120*_xll.BDP($C7120, "PX_POS_MULT_FACTOR")*P7120/K7120," ")</f>
        <v>-0.82893719056149751</v>
      </c>
      <c r="R7120" s="8" t="str">
        <f>IF(OR($A7120="TUA",$A7120="TYA"),"",IF(ISNUMBER(_xll.BDP($C7120,"DUR_ADJ_OAS_MID")),_xll.BDP($C7120,"DUR_ADJ_OAS_MID"),IF(ISNUMBER(_xll.BDP($E7120&amp;" ISIN","DUR_ADJ_OAS_MID")),_xll.BDP($E7120&amp;" ISIN","DUR_ADJ_OAS_MID")," ")))</f>
        <v xml:space="preserve"> </v>
      </c>
      <c r="S7120" s="7">
        <f ca="1">IF(AND(A7119="SVOL",C7119="Cash"),                                     SUM(INDIRECT(ADDRESS(ROW()-(COUNTIF(A:A,"SVOL")),COLUMN())):INDIRECT(ADDRESS(ROW()-1,COLUMN()))),                                    IF(AND(A7120="TYA",C7120="Cash"), SUM(INDIRECT(ADDRESS(ROW()-(COUNTIF(A:A,"TYA")-1),COLUMN())):INDIRECT(ADDRESS(ROW()-1,COLUMN()))),                                    IF(AND(A7120="SVOL",ISNUMBER(FIND(" Govt",C7120))),"", IF(AND(A7120="SVOL",ISNUMBER(FIND(" Index",C7120))),J7120,                                    IF(ISNUMBER(N7120),Q7120*N7120,IF(ISNUMBER(R7120),J7120*R7120," "))))))</f>
        <v>6.8519948171813392E-3</v>
      </c>
      <c r="T7120" t="s">
        <v>6324</v>
      </c>
      <c r="U7120" t="s">
        <v>55</v>
      </c>
      <c r="AG7120" s="17">
        <v>-1.5799000000000001E-2</v>
      </c>
    </row>
    <row r="7121" spans="1:33" x14ac:dyDescent="0.35">
      <c r="A7121" t="s">
        <v>6341</v>
      </c>
      <c r="B7121" t="s">
        <v>6325</v>
      </c>
      <c r="C7121" t="s">
        <v>6325</v>
      </c>
      <c r="F7121" t="s">
        <v>6326</v>
      </c>
      <c r="G7121" s="1">
        <v>27</v>
      </c>
      <c r="H7121" s="1">
        <v>8.65</v>
      </c>
      <c r="I7121" s="2">
        <v>23355</v>
      </c>
      <c r="J7121" s="3">
        <v>2.8125999999999997E-4</v>
      </c>
      <c r="K7121" s="4">
        <v>83036291.269999996</v>
      </c>
      <c r="L7121" s="5">
        <v>2100001</v>
      </c>
      <c r="M7121" s="6">
        <v>39.541072249999999</v>
      </c>
      <c r="N7121" s="7">
        <f>IF(ISNUMBER(_xll.BDP($C7121, "DELTA_MID")),_xll.BDP($C7121, "DELTA_MID")," ")</f>
        <v>-3.2073999999999998E-2</v>
      </c>
      <c r="O7121" s="7" t="str">
        <f>IF(ISNUMBER(N7121),_xll.BDP($C7121, "OPT_UNDL_TICKER"),"")</f>
        <v>SPX</v>
      </c>
      <c r="P7121" s="8">
        <f>IF(ISNUMBER(N7121),_xll.BDP($C7121, "OPT_UNDL_PX")," ")</f>
        <v>5985.38</v>
      </c>
      <c r="Q7121" s="7">
        <f>IF(ISNUMBER(N7121),+G7121*_xll.BDP($C7121, "PX_POS_MULT_FACTOR")*P7121/K7121," ")</f>
        <v>0.19462003604487332</v>
      </c>
      <c r="R7121" s="8" t="str">
        <f>IF(OR($A7121="TUA",$A7121="TYA"),"",IF(ISNUMBER(_xll.BDP($C7121,"DUR_ADJ_OAS_MID")),_xll.BDP($C7121,"DUR_ADJ_OAS_MID"),IF(ISNUMBER(_xll.BDP($E7121&amp;" ISIN","DUR_ADJ_OAS_MID")),_xll.BDP($E7121&amp;" ISIN","DUR_ADJ_OAS_MID")," ")))</f>
        <v xml:space="preserve"> </v>
      </c>
      <c r="S7121" s="7">
        <f ca="1">IF(AND(A7120="SVOL",C7120="Cash"),                                     SUM(INDIRECT(ADDRESS(ROW()-(COUNTIF(A:A,"SVOL")),COLUMN())):INDIRECT(ADDRESS(ROW()-1,COLUMN()))),                                    IF(AND(A7121="TYA",C7121="Cash"), SUM(INDIRECT(ADDRESS(ROW()-(COUNTIF(A:A,"TYA")-1),COLUMN())):INDIRECT(ADDRESS(ROW()-1,COLUMN()))),                                    IF(AND(A7121="SVOL",ISNUMBER(FIND(" Govt",C7121))),"", IF(AND(A7121="SVOL",ISNUMBER(FIND(" Index",C7121))),J7121,                                    IF(ISNUMBER(N7121),Q7121*N7121,IF(ISNUMBER(R7121),J7121*R7121," "))))))</f>
        <v>-6.2422430361032668E-3</v>
      </c>
      <c r="T7121" t="s">
        <v>6326</v>
      </c>
      <c r="U7121" t="s">
        <v>55</v>
      </c>
      <c r="AG7121" s="17">
        <v>-1.5799000000000001E-2</v>
      </c>
    </row>
    <row r="7122" spans="1:33" x14ac:dyDescent="0.35">
      <c r="A7122" t="s">
        <v>6341</v>
      </c>
      <c r="B7122" t="s">
        <v>6327</v>
      </c>
      <c r="C7122" t="s">
        <v>6327</v>
      </c>
      <c r="F7122" t="s">
        <v>6328</v>
      </c>
      <c r="G7122" s="1">
        <v>-27</v>
      </c>
      <c r="H7122" s="1">
        <v>5.95</v>
      </c>
      <c r="I7122" s="2">
        <v>-16065</v>
      </c>
      <c r="J7122" s="3">
        <v>-1.9347E-4</v>
      </c>
      <c r="K7122" s="4">
        <v>83036291.269999996</v>
      </c>
      <c r="L7122" s="5">
        <v>2100001</v>
      </c>
      <c r="M7122" s="6">
        <v>39.541072249999999</v>
      </c>
      <c r="N7122" s="7">
        <f>IF(ISNUMBER(_xll.BDP($C7122, "DELTA_MID")),_xll.BDP($C7122, "DELTA_MID")," ")</f>
        <v>-1.9734000000000002E-2</v>
      </c>
      <c r="O7122" s="7" t="str">
        <f>IF(ISNUMBER(N7122),_xll.BDP($C7122, "OPT_UNDL_TICKER"),"")</f>
        <v>SPX</v>
      </c>
      <c r="P7122" s="8">
        <f>IF(ISNUMBER(N7122),_xll.BDP($C7122, "OPT_UNDL_PX")," ")</f>
        <v>5985.38</v>
      </c>
      <c r="Q7122" s="7">
        <f>IF(ISNUMBER(N7122),+G7122*_xll.BDP($C7122, "PX_POS_MULT_FACTOR")*P7122/K7122," ")</f>
        <v>-0.19462003604487332</v>
      </c>
      <c r="R7122" s="8" t="str">
        <f>IF(OR($A7122="TUA",$A7122="TYA"),"",IF(ISNUMBER(_xll.BDP($C7122,"DUR_ADJ_OAS_MID")),_xll.BDP($C7122,"DUR_ADJ_OAS_MID"),IF(ISNUMBER(_xll.BDP($E7122&amp;" ISIN","DUR_ADJ_OAS_MID")),_xll.BDP($E7122&amp;" ISIN","DUR_ADJ_OAS_MID")," ")))</f>
        <v xml:space="preserve"> </v>
      </c>
      <c r="S7122" s="7">
        <f ca="1">IF(AND(A7121="SVOL",C7121="Cash"),                                     SUM(INDIRECT(ADDRESS(ROW()-(COUNTIF(A:A,"SVOL")),COLUMN())):INDIRECT(ADDRESS(ROW()-1,COLUMN()))),                                    IF(AND(A7122="TYA",C7122="Cash"), SUM(INDIRECT(ADDRESS(ROW()-(COUNTIF(A:A,"TYA")-1),COLUMN())):INDIRECT(ADDRESS(ROW()-1,COLUMN()))),                                    IF(AND(A7122="SVOL",ISNUMBER(FIND(" Govt",C7122))),"", IF(AND(A7122="SVOL",ISNUMBER(FIND(" Index",C7122))),J7122,                                    IF(ISNUMBER(N7122),Q7122*N7122,IF(ISNUMBER(R7122),J7122*R7122," "))))))</f>
        <v>3.8406317913095307E-3</v>
      </c>
      <c r="T7122" t="s">
        <v>6328</v>
      </c>
      <c r="U7122" t="s">
        <v>55</v>
      </c>
      <c r="AG7122" s="17">
        <v>-1.5799000000000001E-2</v>
      </c>
    </row>
    <row r="7123" spans="1:33" x14ac:dyDescent="0.35">
      <c r="A7123" t="s">
        <v>6341</v>
      </c>
      <c r="B7123" t="s">
        <v>6329</v>
      </c>
      <c r="C7123" t="s">
        <v>6329</v>
      </c>
      <c r="F7123" t="s">
        <v>6330</v>
      </c>
      <c r="G7123" s="1">
        <v>116</v>
      </c>
      <c r="H7123" s="1">
        <v>8.8000000000000007</v>
      </c>
      <c r="I7123" s="2">
        <v>102080</v>
      </c>
      <c r="J7123" s="3">
        <v>1.22934E-3</v>
      </c>
      <c r="K7123" s="4">
        <v>83036291.269999996</v>
      </c>
      <c r="L7123" s="5">
        <v>2100001</v>
      </c>
      <c r="M7123" s="6">
        <v>39.541072249999999</v>
      </c>
      <c r="N7123" s="7">
        <f>IF(ISNUMBER(_xll.BDP($C7123, "DELTA_MID")),_xll.BDP($C7123, "DELTA_MID")," ")</f>
        <v>-3.2464E-2</v>
      </c>
      <c r="O7123" s="7" t="str">
        <f>IF(ISNUMBER(N7123),_xll.BDP($C7123, "OPT_UNDL_TICKER"),"")</f>
        <v>SPX</v>
      </c>
      <c r="P7123" s="8">
        <f>IF(ISNUMBER(N7123),_xll.BDP($C7123, "OPT_UNDL_PX")," ")</f>
        <v>5985.38</v>
      </c>
      <c r="Q7123" s="7">
        <f>IF(ISNUMBER(N7123),+G7123*_xll.BDP($C7123, "PX_POS_MULT_FACTOR")*P7123/K7123," ")</f>
        <v>0.83614534004464103</v>
      </c>
      <c r="R7123" s="8" t="str">
        <f>IF(OR($A7123="TUA",$A7123="TYA"),"",IF(ISNUMBER(_xll.BDP($C7123,"DUR_ADJ_OAS_MID")),_xll.BDP($C7123,"DUR_ADJ_OAS_MID"),IF(ISNUMBER(_xll.BDP($E7123&amp;" ISIN","DUR_ADJ_OAS_MID")),_xll.BDP($E7123&amp;" ISIN","DUR_ADJ_OAS_MID")," ")))</f>
        <v xml:space="preserve"> </v>
      </c>
      <c r="S7123" s="7">
        <f ca="1">IF(AND(A7122="SVOL",C7122="Cash"),                                     SUM(INDIRECT(ADDRESS(ROW()-(COUNTIF(A:A,"SVOL")),COLUMN())):INDIRECT(ADDRESS(ROW()-1,COLUMN()))),                                    IF(AND(A7123="TYA",C7123="Cash"), SUM(INDIRECT(ADDRESS(ROW()-(COUNTIF(A:A,"TYA")-1),COLUMN())):INDIRECT(ADDRESS(ROW()-1,COLUMN()))),                                    IF(AND(A7123="SVOL",ISNUMBER(FIND(" Govt",C7123))),"", IF(AND(A7123="SVOL",ISNUMBER(FIND(" Index",C7123))),J7123,                                    IF(ISNUMBER(N7123),Q7123*N7123,IF(ISNUMBER(R7123),J7123*R7123," "))))))</f>
        <v>-2.7144622319209225E-2</v>
      </c>
      <c r="T7123" t="s">
        <v>6330</v>
      </c>
      <c r="U7123" t="s">
        <v>55</v>
      </c>
      <c r="AG7123" s="17">
        <v>-1.5799000000000001E-2</v>
      </c>
    </row>
    <row r="7124" spans="1:33" x14ac:dyDescent="0.35">
      <c r="A7124" t="s">
        <v>6341</v>
      </c>
      <c r="B7124" t="s">
        <v>6331</v>
      </c>
      <c r="C7124" t="s">
        <v>6331</v>
      </c>
      <c r="F7124" t="s">
        <v>6332</v>
      </c>
      <c r="G7124" s="1">
        <v>-116</v>
      </c>
      <c r="H7124" s="1">
        <v>6</v>
      </c>
      <c r="I7124" s="2">
        <v>-69600</v>
      </c>
      <c r="J7124" s="3">
        <v>-8.3819000000000005E-4</v>
      </c>
      <c r="K7124" s="4">
        <v>83036291.269999996</v>
      </c>
      <c r="L7124" s="5">
        <v>2100001</v>
      </c>
      <c r="M7124" s="6">
        <v>39.541072249999999</v>
      </c>
      <c r="N7124" s="7">
        <f>IF(ISNUMBER(_xll.BDP($C7124, "DELTA_MID")),_xll.BDP($C7124, "DELTA_MID")," ")</f>
        <v>-1.9980999999999999E-2</v>
      </c>
      <c r="O7124" s="7" t="str">
        <f>IF(ISNUMBER(N7124),_xll.BDP($C7124, "OPT_UNDL_TICKER"),"")</f>
        <v>SPX</v>
      </c>
      <c r="P7124" s="8">
        <f>IF(ISNUMBER(N7124),_xll.BDP($C7124, "OPT_UNDL_PX")," ")</f>
        <v>5985.38</v>
      </c>
      <c r="Q7124" s="7">
        <f>IF(ISNUMBER(N7124),+G7124*_xll.BDP($C7124, "PX_POS_MULT_FACTOR")*P7124/K7124," ")</f>
        <v>-0.83614534004464103</v>
      </c>
      <c r="R7124" s="8" t="str">
        <f>IF(OR($A7124="TUA",$A7124="TYA"),"",IF(ISNUMBER(_xll.BDP($C7124,"DUR_ADJ_OAS_MID")),_xll.BDP($C7124,"DUR_ADJ_OAS_MID"),IF(ISNUMBER(_xll.BDP($E7124&amp;" ISIN","DUR_ADJ_OAS_MID")),_xll.BDP($E7124&amp;" ISIN","DUR_ADJ_OAS_MID")," ")))</f>
        <v xml:space="preserve"> </v>
      </c>
      <c r="S7124" s="7">
        <f ca="1">IF(AND(A7123="SVOL",C7123="Cash"),                                     SUM(INDIRECT(ADDRESS(ROW()-(COUNTIF(A:A,"SVOL")),COLUMN())):INDIRECT(ADDRESS(ROW()-1,COLUMN()))),                                    IF(AND(A7124="TYA",C7124="Cash"), SUM(INDIRECT(ADDRESS(ROW()-(COUNTIF(A:A,"TYA")-1),COLUMN())):INDIRECT(ADDRESS(ROW()-1,COLUMN()))),                                    IF(AND(A7124="SVOL",ISNUMBER(FIND(" Govt",C7124))),"", IF(AND(A7124="SVOL",ISNUMBER(FIND(" Index",C7124))),J7124,                                    IF(ISNUMBER(N7124),Q7124*N7124,IF(ISNUMBER(R7124),J7124*R7124," "))))))</f>
        <v>1.6707020039431971E-2</v>
      </c>
      <c r="T7124" t="s">
        <v>6332</v>
      </c>
      <c r="U7124" t="s">
        <v>55</v>
      </c>
      <c r="AG7124" s="17">
        <v>-1.5799000000000001E-2</v>
      </c>
    </row>
    <row r="7125" spans="1:33" x14ac:dyDescent="0.35">
      <c r="A7125" t="s">
        <v>6341</v>
      </c>
      <c r="B7125" t="s">
        <v>105</v>
      </c>
      <c r="C7125" t="s">
        <v>105</v>
      </c>
      <c r="G7125" s="1">
        <v>173596.07</v>
      </c>
      <c r="H7125" s="1">
        <v>1</v>
      </c>
      <c r="I7125" s="2">
        <v>173596.07</v>
      </c>
      <c r="J7125" s="3">
        <v>2.0906000000000002E-3</v>
      </c>
      <c r="K7125" s="4">
        <v>83036291.269999996</v>
      </c>
      <c r="L7125" s="5">
        <v>2100001</v>
      </c>
      <c r="M7125" s="6">
        <v>39.541072249999999</v>
      </c>
      <c r="N7125" s="7" t="str">
        <f>IF(ISNUMBER(_xll.BDP($C7125, "DELTA_MID")),_xll.BDP($C7125, "DELTA_MID")," ")</f>
        <v xml:space="preserve"> </v>
      </c>
      <c r="O7125" s="7" t="str">
        <f>IF(ISNUMBER(N7125),_xll.BDP($C7125, "OPT_UNDL_TICKER"),"")</f>
        <v/>
      </c>
      <c r="P7125" s="8" t="str">
        <f>IF(ISNUMBER(N7125),_xll.BDP($C7125, "OPT_UNDL_PX")," ")</f>
        <v xml:space="preserve"> </v>
      </c>
      <c r="Q7125" s="7" t="str">
        <f>IF(ISNUMBER(N7125),+G7125*_xll.BDP($C7125, "PX_POS_MULT_FACTOR")*P7125/K7125," ")</f>
        <v xml:space="preserve"> </v>
      </c>
      <c r="R7125" s="8" t="str">
        <f>IF(OR($A7125="TUA",$A7125="TYA"),"",IF(ISNUMBER(_xll.BDP($C7125,"DUR_ADJ_OAS_MID")),_xll.BDP($C7125,"DUR_ADJ_OAS_MID"),IF(ISNUMBER(_xll.BDP($E7125&amp;" ISIN","DUR_ADJ_OAS_MID")),_xll.BDP($E7125&amp;" ISIN","DUR_ADJ_OAS_MID")," ")))</f>
        <v xml:space="preserve"> </v>
      </c>
      <c r="S7125" s="7" t="str">
        <f ca="1">IF(AND(A7124="SVOL",C7124="Cash"),                                     SUM(INDIRECT(ADDRESS(ROW()-(COUNTIF(A:A,"SVOL")),COLUMN())):INDIRECT(ADDRESS(ROW()-1,COLUMN()))),                                    IF(AND(A7125="TYA",C7125="Cash"), SUM(INDIRECT(ADDRESS(ROW()-(COUNTIF(A:A,"TYA")-1),COLUMN())):INDIRECT(ADDRESS(ROW()-1,COLUMN()))),                                    IF(AND(A7125="SVOL",ISNUMBER(FIND(" Govt",C7125))),"", IF(AND(A7125="SVOL",ISNUMBER(FIND(" Index",C7125))),J7125,                                    IF(ISNUMBER(N7125),Q7125*N7125,IF(ISNUMBER(R7125),J7125*R7125," "))))))</f>
        <v xml:space="preserve"> </v>
      </c>
      <c r="T7125" t="s">
        <v>105</v>
      </c>
      <c r="U7125" t="s">
        <v>105</v>
      </c>
      <c r="AG7125" s="17">
        <v>-1.5799000000000001E-2</v>
      </c>
    </row>
    <row r="7126" spans="1:33" x14ac:dyDescent="0.35">
      <c r="N7126" s="7" t="str">
        <f>IF(ISNUMBER(_xll.BDP($C7126, "DELTA_MID")),_xll.BDP($C7126, "DELTA_MID")," ")</f>
        <v xml:space="preserve"> </v>
      </c>
      <c r="O7126" s="7" t="str">
        <f>IF(ISNUMBER(N7126),_xll.BDP($C7126, "OPT_UNDL_TICKER"),"")</f>
        <v/>
      </c>
      <c r="P7126" s="8" t="str">
        <f>IF(ISNUMBER(N7126),_xll.BDP($C7126, "OPT_UNDL_PX")," ")</f>
        <v xml:space="preserve"> </v>
      </c>
      <c r="Q7126" s="7" t="str">
        <f>IF(ISNUMBER(N7126),+G7126*_xll.BDP($C7126, "PX_POS_MULT_FACTOR")*P7126/K7126," ")</f>
        <v xml:space="preserve"> </v>
      </c>
      <c r="R7126" s="8" t="str">
        <f>IF(OR($A7126="TUA",$A7126="TYA"),"",IF(ISNUMBER(_xll.BDP($C7126,"DUR_ADJ_OAS_MID")),_xll.BDP($C7126,"DUR_ADJ_OAS_MID"),IF(ISNUMBER(_xll.BDP($E7126&amp;" ISIN","DUR_ADJ_OAS_MID")),_xll.BDP($E7126&amp;" ISIN","DUR_ADJ_OAS_MID")," ")))</f>
        <v xml:space="preserve"> </v>
      </c>
      <c r="S7126" s="7" t="str">
        <f ca="1">IF(AND(A7125="SVOL",C7125="Cash"),                                     SUM(INDIRECT(ADDRESS(ROW()-(COUNTIF(A:A,"SVOL")),COLUMN())):INDIRECT(ADDRESS(ROW()-1,COLUMN()))),                                    IF(AND(A7126="TYA",C7126="Cash"), SUM(INDIRECT(ADDRESS(ROW()-(COUNTIF(A:A,"TYA")-1),COLUMN())):INDIRECT(ADDRESS(ROW()-1,COLUMN()))),                                    IF(AND(A7126="SVOL",ISNUMBER(FIND(" Govt",C7126))),"", IF(AND(A7126="SVOL",ISNUMBER(FIND(" Index",C7126))),J7126,                                    IF(ISNUMBER(N7126),Q7126*N7126,IF(ISNUMBER(R7126),J7126*R7126," "))))))</f>
        <v xml:space="preserve"> </v>
      </c>
      <c r="AG7126" s="17" t="s">
        <v>6737</v>
      </c>
    </row>
    <row r="7127" spans="1:33" x14ac:dyDescent="0.35">
      <c r="A7127" t="s">
        <v>6342</v>
      </c>
      <c r="B7127" t="s">
        <v>6343</v>
      </c>
      <c r="C7127" t="s">
        <v>6344</v>
      </c>
      <c r="D7127" t="s">
        <v>6345</v>
      </c>
      <c r="E7127" t="s">
        <v>6346</v>
      </c>
      <c r="F7127" t="s">
        <v>6347</v>
      </c>
      <c r="G7127" s="1">
        <v>408584</v>
      </c>
      <c r="H7127" s="1">
        <v>6.1</v>
      </c>
      <c r="I7127" s="2">
        <v>2492362.4</v>
      </c>
      <c r="J7127" s="3">
        <v>2.384961E-2</v>
      </c>
      <c r="K7127" s="4">
        <v>104503264.95</v>
      </c>
      <c r="L7127" s="5">
        <v>4490001</v>
      </c>
      <c r="M7127" s="6">
        <v>23.27466407</v>
      </c>
      <c r="N7127" s="7" t="str">
        <f>IF(ISNUMBER(_xll.BDP($C7127, "DELTA_MID")),_xll.BDP($C7127, "DELTA_MID")," ")</f>
        <v xml:space="preserve"> </v>
      </c>
      <c r="O7127" s="7" t="str">
        <f>IF(ISNUMBER(N7127),_xll.BDP($C7127, "OPT_UNDL_TICKER"),"")</f>
        <v/>
      </c>
      <c r="P7127" s="8" t="str">
        <f>IF(ISNUMBER(N7127),_xll.BDP($C7127, "OPT_UNDL_PX")," ")</f>
        <v xml:space="preserve"> </v>
      </c>
      <c r="Q7127" s="7" t="str">
        <f>IF(ISNUMBER(N7127),+G7127*_xll.BDP($C7127, "PX_POS_MULT_FACTOR")*P7127/K7127," ")</f>
        <v xml:space="preserve"> </v>
      </c>
      <c r="R7127" s="8" t="str">
        <f>IF(OR($A7127="TUA",$A7127="TYA"),"",IF(ISNUMBER(_xll.BDP($C7127,"DUR_ADJ_OAS_MID")),_xll.BDP($C7127,"DUR_ADJ_OAS_MID"),IF(ISNUMBER(_xll.BDP($E7127&amp;" ISIN","DUR_ADJ_OAS_MID")),_xll.BDP($E7127&amp;" ISIN","DUR_ADJ_OAS_MID")," ")))</f>
        <v xml:space="preserve"> </v>
      </c>
      <c r="S7127" s="7" t="str">
        <f ca="1">IF(AND(A7126="SVOL",C7126="Cash"),                                     SUM(INDIRECT(ADDRESS(ROW()-(COUNTIF(A:A,"SVOL")),COLUMN())):INDIRECT(ADDRESS(ROW()-1,COLUMN()))),                                    IF(AND(A7127="TYA",C7127="Cash"), SUM(INDIRECT(ADDRESS(ROW()-(COUNTIF(A:A,"TYA")-1),COLUMN())):INDIRECT(ADDRESS(ROW()-1,COLUMN()))),                                    IF(AND(A7127="SVOL",ISNUMBER(FIND(" Govt",C7127))),"", IF(AND(A7127="SVOL",ISNUMBER(FIND(" Index",C7127))),J7127,                                    IF(ISNUMBER(N7127),Q7127*N7127,IF(ISNUMBER(R7127),J7127*R7127," "))))))</f>
        <v xml:space="preserve"> </v>
      </c>
      <c r="T7127" t="s">
        <v>6347</v>
      </c>
      <c r="U7127" t="s">
        <v>1204</v>
      </c>
      <c r="AG7127" s="17">
        <v>-3.5799999999999997E-4</v>
      </c>
    </row>
    <row r="7128" spans="1:33" x14ac:dyDescent="0.35">
      <c r="A7128" t="s">
        <v>6342</v>
      </c>
      <c r="B7128" t="s">
        <v>6348</v>
      </c>
      <c r="C7128" t="s">
        <v>6349</v>
      </c>
      <c r="D7128" t="s">
        <v>6350</v>
      </c>
      <c r="E7128" t="s">
        <v>6351</v>
      </c>
      <c r="F7128" t="s">
        <v>6352</v>
      </c>
      <c r="G7128" s="1">
        <v>217845</v>
      </c>
      <c r="H7128" s="1">
        <v>4.53</v>
      </c>
      <c r="I7128" s="2">
        <v>986837.85</v>
      </c>
      <c r="J7128" s="3">
        <v>9.4431299999999992E-3</v>
      </c>
      <c r="K7128" s="4">
        <v>104503264.95</v>
      </c>
      <c r="L7128" s="5">
        <v>4490001</v>
      </c>
      <c r="M7128" s="6">
        <v>23.27466407</v>
      </c>
      <c r="N7128" s="7" t="str">
        <f>IF(ISNUMBER(_xll.BDP($C7128, "DELTA_MID")),_xll.BDP($C7128, "DELTA_MID")," ")</f>
        <v xml:space="preserve"> </v>
      </c>
      <c r="O7128" s="7" t="str">
        <f>IF(ISNUMBER(N7128),_xll.BDP($C7128, "OPT_UNDL_TICKER"),"")</f>
        <v/>
      </c>
      <c r="P7128" s="8" t="str">
        <f>IF(ISNUMBER(N7128),_xll.BDP($C7128, "OPT_UNDL_PX")," ")</f>
        <v xml:space="preserve"> </v>
      </c>
      <c r="Q7128" s="7" t="str">
        <f>IF(ISNUMBER(N7128),+G7128*_xll.BDP($C7128, "PX_POS_MULT_FACTOR")*P7128/K7128," ")</f>
        <v xml:space="preserve"> </v>
      </c>
      <c r="R7128" s="8" t="str">
        <f>IF(OR($A7128="TUA",$A7128="TYA"),"",IF(ISNUMBER(_xll.BDP($C7128,"DUR_ADJ_OAS_MID")),_xll.BDP($C7128,"DUR_ADJ_OAS_MID"),IF(ISNUMBER(_xll.BDP($E7128&amp;" ISIN","DUR_ADJ_OAS_MID")),_xll.BDP($E7128&amp;" ISIN","DUR_ADJ_OAS_MID")," ")))</f>
        <v xml:space="preserve"> </v>
      </c>
      <c r="S7128" s="7" t="str">
        <f ca="1">IF(AND(A7127="SVOL",C7127="Cash"),                                     SUM(INDIRECT(ADDRESS(ROW()-(COUNTIF(A:A,"SVOL")),COLUMN())):INDIRECT(ADDRESS(ROW()-1,COLUMN()))),                                    IF(AND(A7128="TYA",C7128="Cash"), SUM(INDIRECT(ADDRESS(ROW()-(COUNTIF(A:A,"TYA")-1),COLUMN())):INDIRECT(ADDRESS(ROW()-1,COLUMN()))),                                    IF(AND(A7128="SVOL",ISNUMBER(FIND(" Govt",C7128))),"", IF(AND(A7128="SVOL",ISNUMBER(FIND(" Index",C7128))),J7128,                                    IF(ISNUMBER(N7128),Q7128*N7128,IF(ISNUMBER(R7128),J7128*R7128," "))))))</f>
        <v xml:space="preserve"> </v>
      </c>
      <c r="T7128" t="s">
        <v>6352</v>
      </c>
      <c r="U7128" t="s">
        <v>1204</v>
      </c>
      <c r="AG7128" s="17">
        <v>-3.5799999999999997E-4</v>
      </c>
    </row>
    <row r="7129" spans="1:33" x14ac:dyDescent="0.35">
      <c r="A7129" t="s">
        <v>6342</v>
      </c>
      <c r="B7129" t="s">
        <v>6034</v>
      </c>
      <c r="C7129" t="s">
        <v>6035</v>
      </c>
      <c r="D7129" t="s">
        <v>6036</v>
      </c>
      <c r="E7129" t="s">
        <v>6037</v>
      </c>
      <c r="F7129" t="s">
        <v>6038</v>
      </c>
      <c r="G7129" s="1">
        <v>228454</v>
      </c>
      <c r="H7129" s="1">
        <v>30.97</v>
      </c>
      <c r="I7129" s="2">
        <v>7075220.3799999999</v>
      </c>
      <c r="J7129" s="3">
        <v>6.7703340000000001E-2</v>
      </c>
      <c r="K7129" s="4">
        <v>104503264.95</v>
      </c>
      <c r="L7129" s="5">
        <v>4490001</v>
      </c>
      <c r="M7129" s="6">
        <v>23.27466407</v>
      </c>
      <c r="N7129" s="7" t="str">
        <f>IF(ISNUMBER(_xll.BDP($C7129, "DELTA_MID")),_xll.BDP($C7129, "DELTA_MID")," ")</f>
        <v xml:space="preserve"> </v>
      </c>
      <c r="O7129" s="7" t="str">
        <f>IF(ISNUMBER(N7129),_xll.BDP($C7129, "OPT_UNDL_TICKER"),"")</f>
        <v/>
      </c>
      <c r="P7129" s="8" t="str">
        <f>IF(ISNUMBER(N7129),_xll.BDP($C7129, "OPT_UNDL_PX")," ")</f>
        <v xml:space="preserve"> </v>
      </c>
      <c r="Q7129" s="7" t="str">
        <f>IF(ISNUMBER(N7129),+G7129*_xll.BDP($C7129, "PX_POS_MULT_FACTOR")*P7129/K7129," ")</f>
        <v xml:space="preserve"> </v>
      </c>
      <c r="R7129" s="8" t="str">
        <f>IF(OR($A7129="TUA",$A7129="TYA"),"",IF(ISNUMBER(_xll.BDP($C7129,"DUR_ADJ_OAS_MID")),_xll.BDP($C7129,"DUR_ADJ_OAS_MID"),IF(ISNUMBER(_xll.BDP($E7129&amp;" ISIN","DUR_ADJ_OAS_MID")),_xll.BDP($E7129&amp;" ISIN","DUR_ADJ_OAS_MID")," ")))</f>
        <v xml:space="preserve"> </v>
      </c>
      <c r="S7129" s="7" t="str">
        <f ca="1">IF(AND(A7128="SVOL",C7128="Cash"),                                     SUM(INDIRECT(ADDRESS(ROW()-(COUNTIF(A:A,"SVOL")),COLUMN())):INDIRECT(ADDRESS(ROW()-1,COLUMN()))),                                    IF(AND(A7129="TYA",C7129="Cash"), SUM(INDIRECT(ADDRESS(ROW()-(COUNTIF(A:A,"TYA")-1),COLUMN())):INDIRECT(ADDRESS(ROW()-1,COLUMN()))),                                    IF(AND(A7129="SVOL",ISNUMBER(FIND(" Govt",C7129))),"", IF(AND(A7129="SVOL",ISNUMBER(FIND(" Index",C7129))),J7129,                                    IF(ISNUMBER(N7129),Q7129*N7129,IF(ISNUMBER(R7129),J7129*R7129," "))))))</f>
        <v xml:space="preserve"> </v>
      </c>
      <c r="T7129" t="s">
        <v>6038</v>
      </c>
      <c r="U7129" t="s">
        <v>1204</v>
      </c>
      <c r="AG7129" s="17">
        <v>-3.5799999999999997E-4</v>
      </c>
    </row>
    <row r="7130" spans="1:33" x14ac:dyDescent="0.35">
      <c r="A7130" t="s">
        <v>6342</v>
      </c>
      <c r="B7130" t="s">
        <v>6353</v>
      </c>
      <c r="C7130" t="s">
        <v>6354</v>
      </c>
      <c r="D7130" t="s">
        <v>6355</v>
      </c>
      <c r="E7130" t="s">
        <v>6356</v>
      </c>
      <c r="F7130" t="s">
        <v>6357</v>
      </c>
      <c r="G7130" s="1">
        <v>2817505</v>
      </c>
      <c r="H7130" s="1">
        <v>8.92</v>
      </c>
      <c r="I7130" s="2">
        <v>25132144.600000001</v>
      </c>
      <c r="J7130" s="3">
        <v>0.24049148000000001</v>
      </c>
      <c r="K7130" s="4">
        <v>104503264.95</v>
      </c>
      <c r="L7130" s="5">
        <v>4490001</v>
      </c>
      <c r="M7130" s="6">
        <v>23.27466407</v>
      </c>
      <c r="N7130" s="7" t="str">
        <f>IF(ISNUMBER(_xll.BDP($C7130, "DELTA_MID")),_xll.BDP($C7130, "DELTA_MID")," ")</f>
        <v xml:space="preserve"> </v>
      </c>
      <c r="O7130" s="7" t="str">
        <f>IF(ISNUMBER(N7130),_xll.BDP($C7130, "OPT_UNDL_TICKER"),"")</f>
        <v/>
      </c>
      <c r="P7130" s="8" t="str">
        <f>IF(ISNUMBER(N7130),_xll.BDP($C7130, "OPT_UNDL_PX")," ")</f>
        <v xml:space="preserve"> </v>
      </c>
      <c r="Q7130" s="7" t="str">
        <f>IF(ISNUMBER(N7130),+G7130*_xll.BDP($C7130, "PX_POS_MULT_FACTOR")*P7130/K7130," ")</f>
        <v xml:space="preserve"> </v>
      </c>
      <c r="R7130" s="8" t="str">
        <f>IF(OR($A7130="TUA",$A7130="TYA"),"",IF(ISNUMBER(_xll.BDP($C7130,"DUR_ADJ_OAS_MID")),_xll.BDP($C7130,"DUR_ADJ_OAS_MID"),IF(ISNUMBER(_xll.BDP($E7130&amp;" ISIN","DUR_ADJ_OAS_MID")),_xll.BDP($E7130&amp;" ISIN","DUR_ADJ_OAS_MID")," ")))</f>
        <v xml:space="preserve"> </v>
      </c>
      <c r="S7130" s="7" t="str">
        <f ca="1">IF(AND(A7129="SVOL",C7129="Cash"),                                     SUM(INDIRECT(ADDRESS(ROW()-(COUNTIF(A:A,"SVOL")),COLUMN())):INDIRECT(ADDRESS(ROW()-1,COLUMN()))),                                    IF(AND(A7130="TYA",C7130="Cash"), SUM(INDIRECT(ADDRESS(ROW()-(COUNTIF(A:A,"TYA")-1),COLUMN())):INDIRECT(ADDRESS(ROW()-1,COLUMN()))),                                    IF(AND(A7130="SVOL",ISNUMBER(FIND(" Govt",C7130))),"", IF(AND(A7130="SVOL",ISNUMBER(FIND(" Index",C7130))),J7130,                                    IF(ISNUMBER(N7130),Q7130*N7130,IF(ISNUMBER(R7130),J7130*R7130," "))))))</f>
        <v xml:space="preserve"> </v>
      </c>
      <c r="T7130" t="s">
        <v>6357</v>
      </c>
      <c r="U7130" t="s">
        <v>1204</v>
      </c>
      <c r="AG7130" s="17">
        <v>-3.5799999999999997E-4</v>
      </c>
    </row>
    <row r="7131" spans="1:33" x14ac:dyDescent="0.35">
      <c r="A7131" t="s">
        <v>6342</v>
      </c>
      <c r="B7131" t="s">
        <v>6358</v>
      </c>
      <c r="C7131" t="s">
        <v>6359</v>
      </c>
      <c r="D7131" t="s">
        <v>6360</v>
      </c>
      <c r="E7131" t="s">
        <v>6361</v>
      </c>
      <c r="F7131" t="s">
        <v>6362</v>
      </c>
      <c r="G7131" s="1">
        <v>689364</v>
      </c>
      <c r="H7131" s="1">
        <v>4.5</v>
      </c>
      <c r="I7131" s="2">
        <v>3102138</v>
      </c>
      <c r="J7131" s="3">
        <v>2.9684599999999998E-2</v>
      </c>
      <c r="K7131" s="4">
        <v>104503264.95</v>
      </c>
      <c r="L7131" s="5">
        <v>4490001</v>
      </c>
      <c r="M7131" s="6">
        <v>23.27466407</v>
      </c>
      <c r="N7131" s="7" t="str">
        <f>IF(ISNUMBER(_xll.BDP($C7131, "DELTA_MID")),_xll.BDP($C7131, "DELTA_MID")," ")</f>
        <v xml:space="preserve"> </v>
      </c>
      <c r="O7131" s="7" t="str">
        <f>IF(ISNUMBER(N7131),_xll.BDP($C7131, "OPT_UNDL_TICKER"),"")</f>
        <v/>
      </c>
      <c r="P7131" s="8" t="str">
        <f>IF(ISNUMBER(N7131),_xll.BDP($C7131, "OPT_UNDL_PX")," ")</f>
        <v xml:space="preserve"> </v>
      </c>
      <c r="Q7131" s="7" t="str">
        <f>IF(ISNUMBER(N7131),+G7131*_xll.BDP($C7131, "PX_POS_MULT_FACTOR")*P7131/K7131," ")</f>
        <v xml:space="preserve"> </v>
      </c>
      <c r="R7131" s="8" t="str">
        <f>IF(OR($A7131="TUA",$A7131="TYA"),"",IF(ISNUMBER(_xll.BDP($C7131,"DUR_ADJ_OAS_MID")),_xll.BDP($C7131,"DUR_ADJ_OAS_MID"),IF(ISNUMBER(_xll.BDP($E7131&amp;" ISIN","DUR_ADJ_OAS_MID")),_xll.BDP($E7131&amp;" ISIN","DUR_ADJ_OAS_MID")," ")))</f>
        <v xml:space="preserve"> </v>
      </c>
      <c r="S7131" s="7" t="str">
        <f ca="1">IF(AND(A7130="SVOL",C7130="Cash"),                                     SUM(INDIRECT(ADDRESS(ROW()-(COUNTIF(A:A,"SVOL")),COLUMN())):INDIRECT(ADDRESS(ROW()-1,COLUMN()))),                                    IF(AND(A7131="TYA",C7131="Cash"), SUM(INDIRECT(ADDRESS(ROW()-(COUNTIF(A:A,"TYA")-1),COLUMN())):INDIRECT(ADDRESS(ROW()-1,COLUMN()))),                                    IF(AND(A7131="SVOL",ISNUMBER(FIND(" Govt",C7131))),"", IF(AND(A7131="SVOL",ISNUMBER(FIND(" Index",C7131))),J7131,                                    IF(ISNUMBER(N7131),Q7131*N7131,IF(ISNUMBER(R7131),J7131*R7131," "))))))</f>
        <v xml:space="preserve"> </v>
      </c>
      <c r="T7131" t="s">
        <v>6362</v>
      </c>
      <c r="U7131" t="s">
        <v>1204</v>
      </c>
      <c r="AG7131" s="17">
        <v>-3.5799999999999997E-4</v>
      </c>
    </row>
    <row r="7132" spans="1:33" x14ac:dyDescent="0.35">
      <c r="A7132" t="s">
        <v>6342</v>
      </c>
      <c r="B7132" t="s">
        <v>6363</v>
      </c>
      <c r="C7132" t="s">
        <v>6364</v>
      </c>
      <c r="D7132" t="s">
        <v>6365</v>
      </c>
      <c r="E7132" t="s">
        <v>6366</v>
      </c>
      <c r="F7132" t="s">
        <v>6367</v>
      </c>
      <c r="G7132" s="1">
        <v>1492792</v>
      </c>
      <c r="H7132" s="1">
        <v>0.73</v>
      </c>
      <c r="I7132" s="2">
        <v>1089738.1599999999</v>
      </c>
      <c r="J7132" s="3">
        <v>1.0427789999999999E-2</v>
      </c>
      <c r="K7132" s="4">
        <v>104503264.95</v>
      </c>
      <c r="L7132" s="5">
        <v>4490001</v>
      </c>
      <c r="M7132" s="6">
        <v>23.27466407</v>
      </c>
      <c r="N7132" s="7" t="str">
        <f>IF(ISNUMBER(_xll.BDP($C7132, "DELTA_MID")),_xll.BDP($C7132, "DELTA_MID")," ")</f>
        <v xml:space="preserve"> </v>
      </c>
      <c r="O7132" s="7" t="str">
        <f>IF(ISNUMBER(N7132),_xll.BDP($C7132, "OPT_UNDL_TICKER"),"")</f>
        <v/>
      </c>
      <c r="P7132" s="8" t="str">
        <f>IF(ISNUMBER(N7132),_xll.BDP($C7132, "OPT_UNDL_PX")," ")</f>
        <v xml:space="preserve"> </v>
      </c>
      <c r="Q7132" s="7" t="str">
        <f>IF(ISNUMBER(N7132),+G7132*_xll.BDP($C7132, "PX_POS_MULT_FACTOR")*P7132/K7132," ")</f>
        <v xml:space="preserve"> </v>
      </c>
      <c r="R7132" s="8" t="str">
        <f>IF(OR($A7132="TUA",$A7132="TYA"),"",IF(ISNUMBER(_xll.BDP($C7132,"DUR_ADJ_OAS_MID")),_xll.BDP($C7132,"DUR_ADJ_OAS_MID"),IF(ISNUMBER(_xll.BDP($E7132&amp;" ISIN","DUR_ADJ_OAS_MID")),_xll.BDP($E7132&amp;" ISIN","DUR_ADJ_OAS_MID")," ")))</f>
        <v xml:space="preserve"> </v>
      </c>
      <c r="S7132" s="7" t="str">
        <f ca="1">IF(AND(A7131="SVOL",C7131="Cash"),                                     SUM(INDIRECT(ADDRESS(ROW()-(COUNTIF(A:A,"SVOL")),COLUMN())):INDIRECT(ADDRESS(ROW()-1,COLUMN()))),                                    IF(AND(A7132="TYA",C7132="Cash"), SUM(INDIRECT(ADDRESS(ROW()-(COUNTIF(A:A,"TYA")-1),COLUMN())):INDIRECT(ADDRESS(ROW()-1,COLUMN()))),                                    IF(AND(A7132="SVOL",ISNUMBER(FIND(" Govt",C7132))),"", IF(AND(A7132="SVOL",ISNUMBER(FIND(" Index",C7132))),J7132,                                    IF(ISNUMBER(N7132),Q7132*N7132,IF(ISNUMBER(R7132),J7132*R7132," "))))))</f>
        <v xml:space="preserve"> </v>
      </c>
      <c r="T7132" t="s">
        <v>6367</v>
      </c>
      <c r="U7132" t="s">
        <v>1204</v>
      </c>
      <c r="AG7132" s="17">
        <v>-3.5799999999999997E-4</v>
      </c>
    </row>
    <row r="7133" spans="1:33" x14ac:dyDescent="0.35">
      <c r="A7133" t="s">
        <v>6342</v>
      </c>
      <c r="B7133" t="s">
        <v>6368</v>
      </c>
      <c r="C7133" t="s">
        <v>6369</v>
      </c>
      <c r="D7133" t="s">
        <v>6370</v>
      </c>
      <c r="E7133" t="s">
        <v>6371</v>
      </c>
      <c r="F7133" t="s">
        <v>6372</v>
      </c>
      <c r="G7133" s="1">
        <v>120000</v>
      </c>
      <c r="H7133" s="1">
        <v>4.9800000000000004</v>
      </c>
      <c r="I7133" s="2">
        <v>597600</v>
      </c>
      <c r="J7133" s="3">
        <v>5.7184799999999997E-3</v>
      </c>
      <c r="K7133" s="4">
        <v>104503264.95</v>
      </c>
      <c r="L7133" s="5">
        <v>4490001</v>
      </c>
      <c r="M7133" s="6">
        <v>23.27466407</v>
      </c>
      <c r="N7133" s="7" t="str">
        <f>IF(ISNUMBER(_xll.BDP($C7133, "DELTA_MID")),_xll.BDP($C7133, "DELTA_MID")," ")</f>
        <v xml:space="preserve"> </v>
      </c>
      <c r="O7133" s="7" t="str">
        <f>IF(ISNUMBER(N7133),_xll.BDP($C7133, "OPT_UNDL_TICKER"),"")</f>
        <v/>
      </c>
      <c r="P7133" s="8" t="str">
        <f>IF(ISNUMBER(N7133),_xll.BDP($C7133, "OPT_UNDL_PX")," ")</f>
        <v xml:space="preserve"> </v>
      </c>
      <c r="Q7133" s="7" t="str">
        <f>IF(ISNUMBER(N7133),+G7133*_xll.BDP($C7133, "PX_POS_MULT_FACTOR")*P7133/K7133," ")</f>
        <v xml:space="preserve"> </v>
      </c>
      <c r="R7133" s="8" t="str">
        <f>IF(OR($A7133="TUA",$A7133="TYA"),"",IF(ISNUMBER(_xll.BDP($C7133,"DUR_ADJ_OAS_MID")),_xll.BDP($C7133,"DUR_ADJ_OAS_MID"),IF(ISNUMBER(_xll.BDP($E7133&amp;" ISIN","DUR_ADJ_OAS_MID")),_xll.BDP($E7133&amp;" ISIN","DUR_ADJ_OAS_MID")," ")))</f>
        <v xml:space="preserve"> </v>
      </c>
      <c r="S7133" s="7" t="str">
        <f ca="1">IF(AND(A7132="SVOL",C7132="Cash"),                                     SUM(INDIRECT(ADDRESS(ROW()-(COUNTIF(A:A,"SVOL")),COLUMN())):INDIRECT(ADDRESS(ROW()-1,COLUMN()))),                                    IF(AND(A7133="TYA",C7133="Cash"), SUM(INDIRECT(ADDRESS(ROW()-(COUNTIF(A:A,"TYA")-1),COLUMN())):INDIRECT(ADDRESS(ROW()-1,COLUMN()))),                                    IF(AND(A7133="SVOL",ISNUMBER(FIND(" Govt",C7133))),"", IF(AND(A7133="SVOL",ISNUMBER(FIND(" Index",C7133))),J7133,                                    IF(ISNUMBER(N7133),Q7133*N7133,IF(ISNUMBER(R7133),J7133*R7133," "))))))</f>
        <v xml:space="preserve"> </v>
      </c>
      <c r="T7133" t="s">
        <v>6372</v>
      </c>
      <c r="U7133" t="s">
        <v>1204</v>
      </c>
      <c r="AG7133" s="17">
        <v>-3.5799999999999997E-4</v>
      </c>
    </row>
    <row r="7134" spans="1:33" x14ac:dyDescent="0.35">
      <c r="A7134" t="s">
        <v>6342</v>
      </c>
      <c r="B7134" t="s">
        <v>6373</v>
      </c>
      <c r="C7134" t="s">
        <v>6374</v>
      </c>
      <c r="D7134" t="s">
        <v>6375</v>
      </c>
      <c r="E7134" t="s">
        <v>6376</v>
      </c>
      <c r="F7134" t="s">
        <v>6377</v>
      </c>
      <c r="G7134" s="1">
        <v>90000</v>
      </c>
      <c r="H7134" s="1">
        <v>8.5</v>
      </c>
      <c r="I7134" s="2">
        <v>765000</v>
      </c>
      <c r="J7134" s="3">
        <v>7.3203499999999998E-3</v>
      </c>
      <c r="K7134" s="4">
        <v>104503264.95</v>
      </c>
      <c r="L7134" s="5">
        <v>4490001</v>
      </c>
      <c r="M7134" s="6">
        <v>23.27466407</v>
      </c>
      <c r="N7134" s="7" t="str">
        <f>IF(ISNUMBER(_xll.BDP($C7134, "DELTA_MID")),_xll.BDP($C7134, "DELTA_MID")," ")</f>
        <v xml:space="preserve"> </v>
      </c>
      <c r="O7134" s="7" t="str">
        <f>IF(ISNUMBER(N7134),_xll.BDP($C7134, "OPT_UNDL_TICKER"),"")</f>
        <v/>
      </c>
      <c r="P7134" s="8" t="str">
        <f>IF(ISNUMBER(N7134),_xll.BDP($C7134, "OPT_UNDL_PX")," ")</f>
        <v xml:space="preserve"> </v>
      </c>
      <c r="Q7134" s="7" t="str">
        <f>IF(ISNUMBER(N7134),+G7134*_xll.BDP($C7134, "PX_POS_MULT_FACTOR")*P7134/K7134," ")</f>
        <v xml:space="preserve"> </v>
      </c>
      <c r="R7134" s="8" t="str">
        <f>IF(OR($A7134="TUA",$A7134="TYA"),"",IF(ISNUMBER(_xll.BDP($C7134,"DUR_ADJ_OAS_MID")),_xll.BDP($C7134,"DUR_ADJ_OAS_MID"),IF(ISNUMBER(_xll.BDP($E7134&amp;" ISIN","DUR_ADJ_OAS_MID")),_xll.BDP($E7134&amp;" ISIN","DUR_ADJ_OAS_MID")," ")))</f>
        <v xml:space="preserve"> </v>
      </c>
      <c r="S7134" s="7" t="str">
        <f ca="1">IF(AND(A7133="SVOL",C7133="Cash"),                                     SUM(INDIRECT(ADDRESS(ROW()-(COUNTIF(A:A,"SVOL")),COLUMN())):INDIRECT(ADDRESS(ROW()-1,COLUMN()))),                                    IF(AND(A7134="TYA",C7134="Cash"), SUM(INDIRECT(ADDRESS(ROW()-(COUNTIF(A:A,"TYA")-1),COLUMN())):INDIRECT(ADDRESS(ROW()-1,COLUMN()))),                                    IF(AND(A7134="SVOL",ISNUMBER(FIND(" Govt",C7134))),"", IF(AND(A7134="SVOL",ISNUMBER(FIND(" Index",C7134))),J7134,                                    IF(ISNUMBER(N7134),Q7134*N7134,IF(ISNUMBER(R7134),J7134*R7134," "))))))</f>
        <v xml:space="preserve"> </v>
      </c>
      <c r="T7134" t="s">
        <v>6377</v>
      </c>
      <c r="U7134" t="s">
        <v>1204</v>
      </c>
      <c r="AG7134" s="17">
        <v>-3.5799999999999997E-4</v>
      </c>
    </row>
    <row r="7135" spans="1:33" x14ac:dyDescent="0.35">
      <c r="A7135" t="s">
        <v>6342</v>
      </c>
      <c r="B7135" t="s">
        <v>6378</v>
      </c>
      <c r="C7135" t="s">
        <v>6379</v>
      </c>
      <c r="D7135" t="s">
        <v>6380</v>
      </c>
      <c r="E7135" t="s">
        <v>6381</v>
      </c>
      <c r="F7135" t="s">
        <v>6382</v>
      </c>
      <c r="G7135" s="1">
        <v>80000</v>
      </c>
      <c r="H7135" s="1">
        <v>17.75</v>
      </c>
      <c r="I7135" s="2">
        <v>1420000</v>
      </c>
      <c r="J7135" s="3">
        <v>1.3588090000000001E-2</v>
      </c>
      <c r="K7135" s="4">
        <v>104503264.95</v>
      </c>
      <c r="L7135" s="5">
        <v>4490001</v>
      </c>
      <c r="M7135" s="6">
        <v>23.27466407</v>
      </c>
      <c r="N7135" s="7" t="str">
        <f>IF(ISNUMBER(_xll.BDP($C7135, "DELTA_MID")),_xll.BDP($C7135, "DELTA_MID")," ")</f>
        <v xml:space="preserve"> </v>
      </c>
      <c r="O7135" s="7" t="str">
        <f>IF(ISNUMBER(N7135),_xll.BDP($C7135, "OPT_UNDL_TICKER"),"")</f>
        <v/>
      </c>
      <c r="P7135" s="8" t="str">
        <f>IF(ISNUMBER(N7135),_xll.BDP($C7135, "OPT_UNDL_PX")," ")</f>
        <v xml:space="preserve"> </v>
      </c>
      <c r="Q7135" s="7" t="str">
        <f>IF(ISNUMBER(N7135),+G7135*_xll.BDP($C7135, "PX_POS_MULT_FACTOR")*P7135/K7135," ")</f>
        <v xml:space="preserve"> </v>
      </c>
      <c r="R7135" s="8" t="str">
        <f>IF(OR($A7135="TUA",$A7135="TYA"),"",IF(ISNUMBER(_xll.BDP($C7135,"DUR_ADJ_OAS_MID")),_xll.BDP($C7135,"DUR_ADJ_OAS_MID"),IF(ISNUMBER(_xll.BDP($E7135&amp;" ISIN","DUR_ADJ_OAS_MID")),_xll.BDP($E7135&amp;" ISIN","DUR_ADJ_OAS_MID")," ")))</f>
        <v xml:space="preserve"> </v>
      </c>
      <c r="S7135" s="7" t="str">
        <f ca="1">IF(AND(A7134="SVOL",C7134="Cash"),                                     SUM(INDIRECT(ADDRESS(ROW()-(COUNTIF(A:A,"SVOL")),COLUMN())):INDIRECT(ADDRESS(ROW()-1,COLUMN()))),                                    IF(AND(A7135="TYA",C7135="Cash"), SUM(INDIRECT(ADDRESS(ROW()-(COUNTIF(A:A,"TYA")-1),COLUMN())):INDIRECT(ADDRESS(ROW()-1,COLUMN()))),                                    IF(AND(A7135="SVOL",ISNUMBER(FIND(" Govt",C7135))),"", IF(AND(A7135="SVOL",ISNUMBER(FIND(" Index",C7135))),J7135,                                    IF(ISNUMBER(N7135),Q7135*N7135,IF(ISNUMBER(R7135),J7135*R7135," "))))))</f>
        <v xml:space="preserve"> </v>
      </c>
      <c r="T7135" t="s">
        <v>6382</v>
      </c>
      <c r="U7135" t="s">
        <v>1204</v>
      </c>
      <c r="AG7135" s="17">
        <v>-3.5799999999999997E-4</v>
      </c>
    </row>
    <row r="7136" spans="1:33" x14ac:dyDescent="0.35">
      <c r="A7136" t="s">
        <v>6342</v>
      </c>
      <c r="B7136" t="s">
        <v>6383</v>
      </c>
      <c r="C7136" t="s">
        <v>6384</v>
      </c>
      <c r="D7136" t="s">
        <v>6385</v>
      </c>
      <c r="E7136" t="s">
        <v>6386</v>
      </c>
      <c r="F7136" t="s">
        <v>6387</v>
      </c>
      <c r="G7136" s="1">
        <v>30515</v>
      </c>
      <c r="H7136" s="1">
        <v>48.63</v>
      </c>
      <c r="I7136" s="2">
        <v>1483944.45</v>
      </c>
      <c r="J7136" s="3">
        <v>1.4199979999999999E-2</v>
      </c>
      <c r="K7136" s="4">
        <v>104503264.95</v>
      </c>
      <c r="L7136" s="5">
        <v>4490001</v>
      </c>
      <c r="M7136" s="6">
        <v>23.27466407</v>
      </c>
      <c r="N7136" s="7" t="str">
        <f>IF(ISNUMBER(_xll.BDP($C7136, "DELTA_MID")),_xll.BDP($C7136, "DELTA_MID")," ")</f>
        <v xml:space="preserve"> </v>
      </c>
      <c r="O7136" s="7" t="str">
        <f>IF(ISNUMBER(N7136),_xll.BDP($C7136, "OPT_UNDL_TICKER"),"")</f>
        <v/>
      </c>
      <c r="P7136" s="8" t="str">
        <f>IF(ISNUMBER(N7136),_xll.BDP($C7136, "OPT_UNDL_PX")," ")</f>
        <v xml:space="preserve"> </v>
      </c>
      <c r="Q7136" s="7" t="str">
        <f>IF(ISNUMBER(N7136),+G7136*_xll.BDP($C7136, "PX_POS_MULT_FACTOR")*P7136/K7136," ")</f>
        <v xml:space="preserve"> </v>
      </c>
      <c r="R7136" s="8" t="str">
        <f>IF(OR($A7136="TUA",$A7136="TYA"),"",IF(ISNUMBER(_xll.BDP($C7136,"DUR_ADJ_OAS_MID")),_xll.BDP($C7136,"DUR_ADJ_OAS_MID"),IF(ISNUMBER(_xll.BDP($E7136&amp;" ISIN","DUR_ADJ_OAS_MID")),_xll.BDP($E7136&amp;" ISIN","DUR_ADJ_OAS_MID")," ")))</f>
        <v xml:space="preserve"> </v>
      </c>
      <c r="S7136" s="7" t="str">
        <f ca="1">IF(AND(A7135="SVOL",C7135="Cash"),                                     SUM(INDIRECT(ADDRESS(ROW()-(COUNTIF(A:A,"SVOL")),COLUMN())):INDIRECT(ADDRESS(ROW()-1,COLUMN()))),                                    IF(AND(A7136="TYA",C7136="Cash"), SUM(INDIRECT(ADDRESS(ROW()-(COUNTIF(A:A,"TYA")-1),COLUMN())):INDIRECT(ADDRESS(ROW()-1,COLUMN()))),                                    IF(AND(A7136="SVOL",ISNUMBER(FIND(" Govt",C7136))),"", IF(AND(A7136="SVOL",ISNUMBER(FIND(" Index",C7136))),J7136,                                    IF(ISNUMBER(N7136),Q7136*N7136,IF(ISNUMBER(R7136),J7136*R7136," "))))))</f>
        <v xml:space="preserve"> </v>
      </c>
      <c r="T7136" t="s">
        <v>6387</v>
      </c>
      <c r="U7136" t="s">
        <v>1204</v>
      </c>
      <c r="AG7136" s="17">
        <v>-3.5799999999999997E-4</v>
      </c>
    </row>
    <row r="7137" spans="1:33" x14ac:dyDescent="0.35">
      <c r="A7137" t="s">
        <v>6342</v>
      </c>
      <c r="B7137" t="s">
        <v>6388</v>
      </c>
      <c r="C7137" t="s">
        <v>6389</v>
      </c>
      <c r="D7137" t="s">
        <v>6390</v>
      </c>
      <c r="E7137" t="s">
        <v>6391</v>
      </c>
      <c r="F7137" t="s">
        <v>6392</v>
      </c>
      <c r="G7137" s="1">
        <v>3151</v>
      </c>
      <c r="H7137" s="1">
        <v>7.52</v>
      </c>
      <c r="I7137" s="2">
        <v>25029.599999999999</v>
      </c>
      <c r="J7137" s="3">
        <v>2.3950999999999999E-4</v>
      </c>
      <c r="K7137" s="4">
        <v>104503264.95</v>
      </c>
      <c r="L7137" s="5">
        <v>4490001</v>
      </c>
      <c r="M7137" s="6">
        <v>23.27466407</v>
      </c>
      <c r="N7137" s="7" t="str">
        <f>IF(ISNUMBER(_xll.BDP($C7137, "DELTA_MID")),_xll.BDP($C7137, "DELTA_MID")," ")</f>
        <v xml:space="preserve"> </v>
      </c>
      <c r="O7137" s="7" t="str">
        <f>IF(ISNUMBER(N7137),_xll.BDP($C7137, "OPT_UNDL_TICKER"),"")</f>
        <v/>
      </c>
      <c r="P7137" s="8" t="str">
        <f>IF(ISNUMBER(N7137),_xll.BDP($C7137, "OPT_UNDL_PX")," ")</f>
        <v xml:space="preserve"> </v>
      </c>
      <c r="Q7137" s="7" t="str">
        <f>IF(ISNUMBER(N7137),+G7137*_xll.BDP($C7137, "PX_POS_MULT_FACTOR")*P7137/K7137," ")</f>
        <v xml:space="preserve"> </v>
      </c>
      <c r="R7137" s="8" t="str">
        <f>IF(OR($A7137="TUA",$A7137="TYA"),"",IF(ISNUMBER(_xll.BDP($C7137,"DUR_ADJ_OAS_MID")),_xll.BDP($C7137,"DUR_ADJ_OAS_MID"),IF(ISNUMBER(_xll.BDP($E7137&amp;" ISIN","DUR_ADJ_OAS_MID")),_xll.BDP($E7137&amp;" ISIN","DUR_ADJ_OAS_MID")," ")))</f>
        <v xml:space="preserve"> </v>
      </c>
      <c r="S7137" s="7" t="str">
        <f ca="1">IF(AND(A7136="SVOL",C7136="Cash"),                                     SUM(INDIRECT(ADDRESS(ROW()-(COUNTIF(A:A,"SVOL")),COLUMN())):INDIRECT(ADDRESS(ROW()-1,COLUMN()))),                                    IF(AND(A7137="TYA",C7137="Cash"), SUM(INDIRECT(ADDRESS(ROW()-(COUNTIF(A:A,"TYA")-1),COLUMN())):INDIRECT(ADDRESS(ROW()-1,COLUMN()))),                                    IF(AND(A7137="SVOL",ISNUMBER(FIND(" Govt",C7137))),"", IF(AND(A7137="SVOL",ISNUMBER(FIND(" Index",C7137))),J7137,                                    IF(ISNUMBER(N7137),Q7137*N7137,IF(ISNUMBER(R7137),J7137*R7137," "))))))</f>
        <v xml:space="preserve"> </v>
      </c>
      <c r="T7137" t="s">
        <v>6390</v>
      </c>
      <c r="U7137" t="s">
        <v>1204</v>
      </c>
      <c r="AG7137" s="17">
        <v>-3.5799999999999997E-4</v>
      </c>
    </row>
    <row r="7138" spans="1:33" x14ac:dyDescent="0.35">
      <c r="A7138" t="s">
        <v>6342</v>
      </c>
      <c r="B7138" t="s">
        <v>5131</v>
      </c>
      <c r="C7138" t="s">
        <v>5132</v>
      </c>
      <c r="D7138" t="s">
        <v>5133</v>
      </c>
      <c r="E7138" t="s">
        <v>5134</v>
      </c>
      <c r="F7138" t="s">
        <v>5135</v>
      </c>
      <c r="G7138" s="1">
        <v>23294</v>
      </c>
      <c r="H7138" s="1">
        <v>315.14999999999998</v>
      </c>
      <c r="I7138" s="2">
        <v>7341104.0999999996</v>
      </c>
      <c r="J7138" s="3">
        <v>7.0247610000000002E-2</v>
      </c>
      <c r="K7138" s="4">
        <v>104503264.95</v>
      </c>
      <c r="L7138" s="5">
        <v>4490001</v>
      </c>
      <c r="M7138" s="6">
        <v>23.27466407</v>
      </c>
      <c r="N7138" s="7" t="str">
        <f>IF(ISNUMBER(_xll.BDP($C7138, "DELTA_MID")),_xll.BDP($C7138, "DELTA_MID")," ")</f>
        <v xml:space="preserve"> </v>
      </c>
      <c r="O7138" s="7" t="str">
        <f>IF(ISNUMBER(N7138),_xll.BDP($C7138, "OPT_UNDL_TICKER"),"")</f>
        <v/>
      </c>
      <c r="P7138" s="8" t="str">
        <f>IF(ISNUMBER(N7138),_xll.BDP($C7138, "OPT_UNDL_PX")," ")</f>
        <v xml:space="preserve"> </v>
      </c>
      <c r="Q7138" s="7" t="str">
        <f>IF(ISNUMBER(N7138),+G7138*_xll.BDP($C7138, "PX_POS_MULT_FACTOR")*P7138/K7138," ")</f>
        <v xml:space="preserve"> </v>
      </c>
      <c r="R7138" s="8" t="str">
        <f>IF(OR($A7138="TUA",$A7138="TYA"),"",IF(ISNUMBER(_xll.BDP($C7138,"DUR_ADJ_OAS_MID")),_xll.BDP($C7138,"DUR_ADJ_OAS_MID"),IF(ISNUMBER(_xll.BDP($E7138&amp;" ISIN","DUR_ADJ_OAS_MID")),_xll.BDP($E7138&amp;" ISIN","DUR_ADJ_OAS_MID")," ")))</f>
        <v xml:space="preserve"> </v>
      </c>
      <c r="S7138" s="7" t="str">
        <f ca="1">IF(AND(A7137="SVOL",C7137="Cash"),                                     SUM(INDIRECT(ADDRESS(ROW()-(COUNTIF(A:A,"SVOL")),COLUMN())):INDIRECT(ADDRESS(ROW()-1,COLUMN()))),                                    IF(AND(A7138="TYA",C7138="Cash"), SUM(INDIRECT(ADDRESS(ROW()-(COUNTIF(A:A,"TYA")-1),COLUMN())):INDIRECT(ADDRESS(ROW()-1,COLUMN()))),                                    IF(AND(A7138="SVOL",ISNUMBER(FIND(" Govt",C7138))),"", IF(AND(A7138="SVOL",ISNUMBER(FIND(" Index",C7138))),J7138,                                    IF(ISNUMBER(N7138),Q7138*N7138,IF(ISNUMBER(R7138),J7138*R7138," "))))))</f>
        <v xml:space="preserve"> </v>
      </c>
      <c r="T7138" t="s">
        <v>5135</v>
      </c>
      <c r="U7138" t="s">
        <v>1204</v>
      </c>
      <c r="AG7138" s="17">
        <v>-3.5799999999999997E-4</v>
      </c>
    </row>
    <row r="7139" spans="1:33" x14ac:dyDescent="0.35">
      <c r="A7139" t="s">
        <v>6342</v>
      </c>
      <c r="B7139" t="s">
        <v>6393</v>
      </c>
      <c r="C7139" t="s">
        <v>6394</v>
      </c>
      <c r="D7139" t="s">
        <v>6395</v>
      </c>
      <c r="E7139" t="s">
        <v>6396</v>
      </c>
      <c r="F7139" t="s">
        <v>6397</v>
      </c>
      <c r="G7139" s="1">
        <v>1272360</v>
      </c>
      <c r="H7139" s="1">
        <v>17.96</v>
      </c>
      <c r="I7139" s="2">
        <v>22851585.600000001</v>
      </c>
      <c r="J7139" s="3">
        <v>0.21866863</v>
      </c>
      <c r="K7139" s="4">
        <v>104503264.95</v>
      </c>
      <c r="L7139" s="5">
        <v>4490001</v>
      </c>
      <c r="M7139" s="6">
        <v>23.27466407</v>
      </c>
      <c r="N7139" s="7" t="str">
        <f>IF(ISNUMBER(_xll.BDP($C7139, "DELTA_MID")),_xll.BDP($C7139, "DELTA_MID")," ")</f>
        <v xml:space="preserve"> </v>
      </c>
      <c r="O7139" s="7" t="str">
        <f>IF(ISNUMBER(N7139),_xll.BDP($C7139, "OPT_UNDL_TICKER"),"")</f>
        <v/>
      </c>
      <c r="P7139" s="8" t="str">
        <f>IF(ISNUMBER(N7139),_xll.BDP($C7139, "OPT_UNDL_PX")," ")</f>
        <v xml:space="preserve"> </v>
      </c>
      <c r="Q7139" s="7" t="str">
        <f>IF(ISNUMBER(N7139),+G7139*_xll.BDP($C7139, "PX_POS_MULT_FACTOR")*P7139/K7139," ")</f>
        <v xml:space="preserve"> </v>
      </c>
      <c r="R7139" s="8" t="str">
        <f>IF(OR($A7139="TUA",$A7139="TYA"),"",IF(ISNUMBER(_xll.BDP($C7139,"DUR_ADJ_OAS_MID")),_xll.BDP($C7139,"DUR_ADJ_OAS_MID"),IF(ISNUMBER(_xll.BDP($E7139&amp;" ISIN","DUR_ADJ_OAS_MID")),_xll.BDP($E7139&amp;" ISIN","DUR_ADJ_OAS_MID")," ")))</f>
        <v xml:space="preserve"> </v>
      </c>
      <c r="S7139" s="7" t="str">
        <f ca="1">IF(AND(A7138="SVOL",C7138="Cash"),                                     SUM(INDIRECT(ADDRESS(ROW()-(COUNTIF(A:A,"SVOL")),COLUMN())):INDIRECT(ADDRESS(ROW()-1,COLUMN()))),                                    IF(AND(A7139="TYA",C7139="Cash"), SUM(INDIRECT(ADDRESS(ROW()-(COUNTIF(A:A,"TYA")-1),COLUMN())):INDIRECT(ADDRESS(ROW()-1,COLUMN()))),                                    IF(AND(A7139="SVOL",ISNUMBER(FIND(" Govt",C7139))),"", IF(AND(A7139="SVOL",ISNUMBER(FIND(" Index",C7139))),J7139,                                    IF(ISNUMBER(N7139),Q7139*N7139,IF(ISNUMBER(R7139),J7139*R7139," "))))))</f>
        <v xml:space="preserve"> </v>
      </c>
      <c r="T7139" t="s">
        <v>6397</v>
      </c>
      <c r="U7139" t="s">
        <v>1204</v>
      </c>
      <c r="AG7139" s="17">
        <v>-3.5799999999999997E-4</v>
      </c>
    </row>
    <row r="7140" spans="1:33" x14ac:dyDescent="0.35">
      <c r="A7140" t="s">
        <v>6342</v>
      </c>
      <c r="B7140" t="s">
        <v>6398</v>
      </c>
      <c r="C7140" t="s">
        <v>6399</v>
      </c>
      <c r="D7140" t="s">
        <v>6400</v>
      </c>
      <c r="E7140" t="s">
        <v>6401</v>
      </c>
      <c r="F7140" t="s">
        <v>6402</v>
      </c>
      <c r="G7140" s="1">
        <v>521935</v>
      </c>
      <c r="H7140" s="1">
        <v>9.75</v>
      </c>
      <c r="I7140" s="2">
        <v>5088866.25</v>
      </c>
      <c r="J7140" s="3">
        <v>4.8695759999999998E-2</v>
      </c>
      <c r="K7140" s="4">
        <v>104503264.95</v>
      </c>
      <c r="L7140" s="5">
        <v>4490001</v>
      </c>
      <c r="M7140" s="6">
        <v>23.27466407</v>
      </c>
      <c r="N7140" s="7" t="str">
        <f>IF(ISNUMBER(_xll.BDP($C7140, "DELTA_MID")),_xll.BDP($C7140, "DELTA_MID")," ")</f>
        <v xml:space="preserve"> </v>
      </c>
      <c r="O7140" s="7" t="str">
        <f>IF(ISNUMBER(N7140),_xll.BDP($C7140, "OPT_UNDL_TICKER"),"")</f>
        <v/>
      </c>
      <c r="P7140" s="8" t="str">
        <f>IF(ISNUMBER(N7140),_xll.BDP($C7140, "OPT_UNDL_PX")," ")</f>
        <v xml:space="preserve"> </v>
      </c>
      <c r="Q7140" s="7" t="str">
        <f>IF(ISNUMBER(N7140),+G7140*_xll.BDP($C7140, "PX_POS_MULT_FACTOR")*P7140/K7140," ")</f>
        <v xml:space="preserve"> </v>
      </c>
      <c r="R7140" s="8" t="str">
        <f>IF(OR($A7140="TUA",$A7140="TYA"),"",IF(ISNUMBER(_xll.BDP($C7140,"DUR_ADJ_OAS_MID")),_xll.BDP($C7140,"DUR_ADJ_OAS_MID"),IF(ISNUMBER(_xll.BDP($E7140&amp;" ISIN","DUR_ADJ_OAS_MID")),_xll.BDP($E7140&amp;" ISIN","DUR_ADJ_OAS_MID")," ")))</f>
        <v xml:space="preserve"> </v>
      </c>
      <c r="S7140" s="7" t="str">
        <f ca="1">IF(AND(A7139="SVOL",C7139="Cash"),                                     SUM(INDIRECT(ADDRESS(ROW()-(COUNTIF(A:A,"SVOL")),COLUMN())):INDIRECT(ADDRESS(ROW()-1,COLUMN()))),                                    IF(AND(A7140="TYA",C7140="Cash"), SUM(INDIRECT(ADDRESS(ROW()-(COUNTIF(A:A,"TYA")-1),COLUMN())):INDIRECT(ADDRESS(ROW()-1,COLUMN()))),                                    IF(AND(A7140="SVOL",ISNUMBER(FIND(" Govt",C7140))),"", IF(AND(A7140="SVOL",ISNUMBER(FIND(" Index",C7140))),J7140,                                    IF(ISNUMBER(N7140),Q7140*N7140,IF(ISNUMBER(R7140),J7140*R7140," "))))))</f>
        <v xml:space="preserve"> </v>
      </c>
      <c r="T7140" t="s">
        <v>6402</v>
      </c>
      <c r="U7140" t="s">
        <v>1204</v>
      </c>
      <c r="AG7140" s="17">
        <v>-3.5799999999999997E-4</v>
      </c>
    </row>
    <row r="7141" spans="1:33" x14ac:dyDescent="0.35">
      <c r="A7141" t="s">
        <v>6342</v>
      </c>
      <c r="B7141" t="s">
        <v>6403</v>
      </c>
      <c r="C7141" t="s">
        <v>6404</v>
      </c>
      <c r="D7141" t="s">
        <v>6405</v>
      </c>
      <c r="E7141" t="s">
        <v>6406</v>
      </c>
      <c r="F7141" t="s">
        <v>6407</v>
      </c>
      <c r="G7141" s="1">
        <v>125000</v>
      </c>
      <c r="H7141" s="1">
        <v>52.5</v>
      </c>
      <c r="I7141" s="2">
        <v>6562500</v>
      </c>
      <c r="J7141" s="3">
        <v>6.2797080000000005E-2</v>
      </c>
      <c r="K7141" s="4">
        <v>104503264.95</v>
      </c>
      <c r="L7141" s="5">
        <v>4490001</v>
      </c>
      <c r="M7141" s="6">
        <v>23.27466407</v>
      </c>
      <c r="N7141" s="7" t="str">
        <f>IF(ISNUMBER(_xll.BDP($C7141, "DELTA_MID")),_xll.BDP($C7141, "DELTA_MID")," ")</f>
        <v xml:space="preserve"> </v>
      </c>
      <c r="O7141" s="7" t="str">
        <f>IF(ISNUMBER(N7141),_xll.BDP($C7141, "OPT_UNDL_TICKER"),"")</f>
        <v/>
      </c>
      <c r="P7141" s="8" t="str">
        <f>IF(ISNUMBER(N7141),_xll.BDP($C7141, "OPT_UNDL_PX")," ")</f>
        <v xml:space="preserve"> </v>
      </c>
      <c r="Q7141" s="7" t="str">
        <f>IF(ISNUMBER(N7141),+G7141*_xll.BDP($C7141, "PX_POS_MULT_FACTOR")*P7141/K7141," ")</f>
        <v xml:space="preserve"> </v>
      </c>
      <c r="R7141" s="8" t="str">
        <f>IF(OR($A7141="TUA",$A7141="TYA"),"",IF(ISNUMBER(_xll.BDP($C7141,"DUR_ADJ_OAS_MID")),_xll.BDP($C7141,"DUR_ADJ_OAS_MID"),IF(ISNUMBER(_xll.BDP($E7141&amp;" ISIN","DUR_ADJ_OAS_MID")),_xll.BDP($E7141&amp;" ISIN","DUR_ADJ_OAS_MID")," ")))</f>
        <v xml:space="preserve"> </v>
      </c>
      <c r="S7141" s="7" t="str">
        <f ca="1">IF(AND(A7140="SVOL",C7140="Cash"),                                     SUM(INDIRECT(ADDRESS(ROW()-(COUNTIF(A:A,"SVOL")),COLUMN())):INDIRECT(ADDRESS(ROW()-1,COLUMN()))),                                    IF(AND(A7141="TYA",C7141="Cash"), SUM(INDIRECT(ADDRESS(ROW()-(COUNTIF(A:A,"TYA")-1),COLUMN())):INDIRECT(ADDRESS(ROW()-1,COLUMN()))),                                    IF(AND(A7141="SVOL",ISNUMBER(FIND(" Govt",C7141))),"", IF(AND(A7141="SVOL",ISNUMBER(FIND(" Index",C7141))),J7141,                                    IF(ISNUMBER(N7141),Q7141*N7141,IF(ISNUMBER(R7141),J7141*R7141," "))))))</f>
        <v xml:space="preserve"> </v>
      </c>
      <c r="T7141" t="s">
        <v>6407</v>
      </c>
      <c r="U7141" t="s">
        <v>1204</v>
      </c>
      <c r="AG7141" s="17">
        <v>-3.5799999999999997E-4</v>
      </c>
    </row>
    <row r="7142" spans="1:33" x14ac:dyDescent="0.35">
      <c r="A7142" t="s">
        <v>6342</v>
      </c>
      <c r="B7142" t="s">
        <v>6164</v>
      </c>
      <c r="C7142" t="s">
        <v>6165</v>
      </c>
      <c r="D7142" t="s">
        <v>6166</v>
      </c>
      <c r="E7142" t="s">
        <v>6167</v>
      </c>
      <c r="F7142" t="s">
        <v>6168</v>
      </c>
      <c r="G7142" s="1">
        <v>120000</v>
      </c>
      <c r="H7142" s="1">
        <v>16.63</v>
      </c>
      <c r="I7142" s="2">
        <v>1995600</v>
      </c>
      <c r="J7142" s="3">
        <v>1.909605E-2</v>
      </c>
      <c r="K7142" s="4">
        <v>104503264.95</v>
      </c>
      <c r="L7142" s="5">
        <v>4490001</v>
      </c>
      <c r="M7142" s="6">
        <v>23.27466407</v>
      </c>
      <c r="N7142" s="7" t="str">
        <f>IF(ISNUMBER(_xll.BDP($C7142, "DELTA_MID")),_xll.BDP($C7142, "DELTA_MID")," ")</f>
        <v xml:space="preserve"> </v>
      </c>
      <c r="O7142" s="7" t="str">
        <f>IF(ISNUMBER(N7142),_xll.BDP($C7142, "OPT_UNDL_TICKER"),"")</f>
        <v/>
      </c>
      <c r="P7142" s="8" t="str">
        <f>IF(ISNUMBER(N7142),_xll.BDP($C7142, "OPT_UNDL_PX")," ")</f>
        <v xml:space="preserve"> </v>
      </c>
      <c r="Q7142" s="7" t="str">
        <f>IF(ISNUMBER(N7142),+G7142*_xll.BDP($C7142, "PX_POS_MULT_FACTOR")*P7142/K7142," ")</f>
        <v xml:space="preserve"> </v>
      </c>
      <c r="R7142" s="8" t="str">
        <f>IF(OR($A7142="TUA",$A7142="TYA"),"",IF(ISNUMBER(_xll.BDP($C7142,"DUR_ADJ_OAS_MID")),_xll.BDP($C7142,"DUR_ADJ_OAS_MID"),IF(ISNUMBER(_xll.BDP($E7142&amp;" ISIN","DUR_ADJ_OAS_MID")),_xll.BDP($E7142&amp;" ISIN","DUR_ADJ_OAS_MID")," ")))</f>
        <v xml:space="preserve"> </v>
      </c>
      <c r="S7142" s="7" t="str">
        <f ca="1">IF(AND(A7141="SVOL",C7141="Cash"),                                     SUM(INDIRECT(ADDRESS(ROW()-(COUNTIF(A:A,"SVOL")),COLUMN())):INDIRECT(ADDRESS(ROW()-1,COLUMN()))),                                    IF(AND(A7142="TYA",C7142="Cash"), SUM(INDIRECT(ADDRESS(ROW()-(COUNTIF(A:A,"TYA")-1),COLUMN())):INDIRECT(ADDRESS(ROW()-1,COLUMN()))),                                    IF(AND(A7142="SVOL",ISNUMBER(FIND(" Govt",C7142))),"", IF(AND(A7142="SVOL",ISNUMBER(FIND(" Index",C7142))),J7142,                                    IF(ISNUMBER(N7142),Q7142*N7142,IF(ISNUMBER(R7142),J7142*R7142," "))))))</f>
        <v xml:space="preserve"> </v>
      </c>
      <c r="T7142" t="s">
        <v>6168</v>
      </c>
      <c r="U7142" t="s">
        <v>1204</v>
      </c>
      <c r="AG7142" s="17">
        <v>-3.5799999999999997E-4</v>
      </c>
    </row>
    <row r="7143" spans="1:33" x14ac:dyDescent="0.35">
      <c r="A7143" t="s">
        <v>6342</v>
      </c>
      <c r="B7143" t="s">
        <v>6408</v>
      </c>
      <c r="C7143" t="s">
        <v>6409</v>
      </c>
      <c r="D7143" t="s">
        <v>6410</v>
      </c>
      <c r="E7143" t="s">
        <v>6411</v>
      </c>
      <c r="F7143" t="s">
        <v>6412</v>
      </c>
      <c r="G7143" s="1">
        <v>1046916</v>
      </c>
      <c r="H7143" s="1">
        <v>5.25</v>
      </c>
      <c r="I7143" s="2">
        <v>5496309</v>
      </c>
      <c r="J7143" s="3">
        <v>5.2594620000000002E-2</v>
      </c>
      <c r="K7143" s="4">
        <v>104503264.95</v>
      </c>
      <c r="L7143" s="5">
        <v>4490001</v>
      </c>
      <c r="M7143" s="6">
        <v>23.27466407</v>
      </c>
      <c r="N7143" s="7" t="str">
        <f>IF(ISNUMBER(_xll.BDP($C7143, "DELTA_MID")),_xll.BDP($C7143, "DELTA_MID")," ")</f>
        <v xml:space="preserve"> </v>
      </c>
      <c r="O7143" s="7" t="str">
        <f>IF(ISNUMBER(N7143),_xll.BDP($C7143, "OPT_UNDL_TICKER"),"")</f>
        <v/>
      </c>
      <c r="P7143" s="8" t="str">
        <f>IF(ISNUMBER(N7143),_xll.BDP($C7143, "OPT_UNDL_PX")," ")</f>
        <v xml:space="preserve"> </v>
      </c>
      <c r="Q7143" s="7" t="str">
        <f>IF(ISNUMBER(N7143),+G7143*_xll.BDP($C7143, "PX_POS_MULT_FACTOR")*P7143/K7143," ")</f>
        <v xml:space="preserve"> </v>
      </c>
      <c r="R7143" s="8" t="str">
        <f>IF(OR($A7143="TUA",$A7143="TYA"),"",IF(ISNUMBER(_xll.BDP($C7143,"DUR_ADJ_OAS_MID")),_xll.BDP($C7143,"DUR_ADJ_OAS_MID"),IF(ISNUMBER(_xll.BDP($E7143&amp;" ISIN","DUR_ADJ_OAS_MID")),_xll.BDP($E7143&amp;" ISIN","DUR_ADJ_OAS_MID")," ")))</f>
        <v xml:space="preserve"> </v>
      </c>
      <c r="S7143" s="7" t="str">
        <f ca="1">IF(AND(A7142="SVOL",C7142="Cash"),                                     SUM(INDIRECT(ADDRESS(ROW()-(COUNTIF(A:A,"SVOL")),COLUMN())):INDIRECT(ADDRESS(ROW()-1,COLUMN()))),                                    IF(AND(A7143="TYA",C7143="Cash"), SUM(INDIRECT(ADDRESS(ROW()-(COUNTIF(A:A,"TYA")-1),COLUMN())):INDIRECT(ADDRESS(ROW()-1,COLUMN()))),                                    IF(AND(A7143="SVOL",ISNUMBER(FIND(" Govt",C7143))),"", IF(AND(A7143="SVOL",ISNUMBER(FIND(" Index",C7143))),J7143,                                    IF(ISNUMBER(N7143),Q7143*N7143,IF(ISNUMBER(R7143),J7143*R7143," "))))))</f>
        <v xml:space="preserve"> </v>
      </c>
      <c r="T7143" t="s">
        <v>6412</v>
      </c>
      <c r="U7143" t="s">
        <v>1204</v>
      </c>
      <c r="AG7143" s="17">
        <v>-3.5799999999999997E-4</v>
      </c>
    </row>
    <row r="7144" spans="1:33" x14ac:dyDescent="0.35">
      <c r="A7144" t="s">
        <v>6342</v>
      </c>
      <c r="B7144" t="s">
        <v>6413</v>
      </c>
      <c r="C7144" t="s">
        <v>6414</v>
      </c>
      <c r="D7144" t="s">
        <v>6415</v>
      </c>
      <c r="E7144" t="s">
        <v>6416</v>
      </c>
      <c r="F7144" t="s">
        <v>6417</v>
      </c>
      <c r="G7144" s="1">
        <v>149594</v>
      </c>
      <c r="H7144" s="1">
        <v>12.62</v>
      </c>
      <c r="I7144" s="2">
        <v>1887876.28</v>
      </c>
      <c r="J7144" s="3">
        <v>1.806524E-2</v>
      </c>
      <c r="K7144" s="4">
        <v>104503264.95</v>
      </c>
      <c r="L7144" s="5">
        <v>4490001</v>
      </c>
      <c r="M7144" s="6">
        <v>23.27466407</v>
      </c>
      <c r="N7144" s="7" t="str">
        <f>IF(ISNUMBER(_xll.BDP($C7144, "DELTA_MID")),_xll.BDP($C7144, "DELTA_MID")," ")</f>
        <v xml:space="preserve"> </v>
      </c>
      <c r="O7144" s="7" t="str">
        <f>IF(ISNUMBER(N7144),_xll.BDP($C7144, "OPT_UNDL_TICKER"),"")</f>
        <v/>
      </c>
      <c r="P7144" s="8" t="str">
        <f>IF(ISNUMBER(N7144),_xll.BDP($C7144, "OPT_UNDL_PX")," ")</f>
        <v xml:space="preserve"> </v>
      </c>
      <c r="Q7144" s="7" t="str">
        <f>IF(ISNUMBER(N7144),+G7144*_xll.BDP($C7144, "PX_POS_MULT_FACTOR")*P7144/K7144," ")</f>
        <v xml:space="preserve"> </v>
      </c>
      <c r="R7144" s="8" t="str">
        <f>IF(OR($A7144="TUA",$A7144="TYA"),"",IF(ISNUMBER(_xll.BDP($C7144,"DUR_ADJ_OAS_MID")),_xll.BDP($C7144,"DUR_ADJ_OAS_MID"),IF(ISNUMBER(_xll.BDP($E7144&amp;" ISIN","DUR_ADJ_OAS_MID")),_xll.BDP($E7144&amp;" ISIN","DUR_ADJ_OAS_MID")," ")))</f>
        <v xml:space="preserve"> </v>
      </c>
      <c r="S7144" s="7" t="str">
        <f ca="1">IF(AND(A7143="SVOL",C7143="Cash"),                                     SUM(INDIRECT(ADDRESS(ROW()-(COUNTIF(A:A,"SVOL")),COLUMN())):INDIRECT(ADDRESS(ROW()-1,COLUMN()))),                                    IF(AND(A7144="TYA",C7144="Cash"), SUM(INDIRECT(ADDRESS(ROW()-(COUNTIF(A:A,"TYA")-1),COLUMN())):INDIRECT(ADDRESS(ROW()-1,COLUMN()))),                                    IF(AND(A7144="SVOL",ISNUMBER(FIND(" Govt",C7144))),"", IF(AND(A7144="SVOL",ISNUMBER(FIND(" Index",C7144))),J7144,                                    IF(ISNUMBER(N7144),Q7144*N7144,IF(ISNUMBER(R7144),J7144*R7144," "))))))</f>
        <v xml:space="preserve"> </v>
      </c>
      <c r="T7144" t="s">
        <v>6417</v>
      </c>
      <c r="U7144" t="s">
        <v>1204</v>
      </c>
      <c r="AG7144" s="17">
        <v>-3.5799999999999997E-4</v>
      </c>
    </row>
    <row r="7145" spans="1:33" x14ac:dyDescent="0.35">
      <c r="A7145" t="s">
        <v>6342</v>
      </c>
      <c r="B7145" t="s">
        <v>6418</v>
      </c>
      <c r="C7145" t="s">
        <v>6419</v>
      </c>
      <c r="D7145" t="s">
        <v>6420</v>
      </c>
      <c r="E7145" t="s">
        <v>6421</v>
      </c>
      <c r="F7145" t="s">
        <v>6422</v>
      </c>
      <c r="G7145" s="1">
        <v>120000</v>
      </c>
      <c r="H7145" s="1">
        <v>8.66</v>
      </c>
      <c r="I7145" s="2">
        <v>1039200</v>
      </c>
      <c r="J7145" s="3">
        <v>9.9441900000000003E-3</v>
      </c>
      <c r="K7145" s="4">
        <v>104503264.95</v>
      </c>
      <c r="L7145" s="5">
        <v>4490001</v>
      </c>
      <c r="M7145" s="6">
        <v>23.27466407</v>
      </c>
      <c r="N7145" s="7" t="str">
        <f>IF(ISNUMBER(_xll.BDP($C7145, "DELTA_MID")),_xll.BDP($C7145, "DELTA_MID")," ")</f>
        <v xml:space="preserve"> </v>
      </c>
      <c r="O7145" s="7" t="str">
        <f>IF(ISNUMBER(N7145),_xll.BDP($C7145, "OPT_UNDL_TICKER"),"")</f>
        <v/>
      </c>
      <c r="P7145" s="8" t="str">
        <f>IF(ISNUMBER(N7145),_xll.BDP($C7145, "OPT_UNDL_PX")," ")</f>
        <v xml:space="preserve"> </v>
      </c>
      <c r="Q7145" s="7" t="str">
        <f>IF(ISNUMBER(N7145),+G7145*_xll.BDP($C7145, "PX_POS_MULT_FACTOR")*P7145/K7145," ")</f>
        <v xml:space="preserve"> </v>
      </c>
      <c r="R7145" s="8" t="str">
        <f>IF(OR($A7145="TUA",$A7145="TYA"),"",IF(ISNUMBER(_xll.BDP($C7145,"DUR_ADJ_OAS_MID")),_xll.BDP($C7145,"DUR_ADJ_OAS_MID"),IF(ISNUMBER(_xll.BDP($E7145&amp;" ISIN","DUR_ADJ_OAS_MID")),_xll.BDP($E7145&amp;" ISIN","DUR_ADJ_OAS_MID")," ")))</f>
        <v xml:space="preserve"> </v>
      </c>
      <c r="S7145" s="7" t="str">
        <f ca="1">IF(AND(A7144="SVOL",C7144="Cash"),                                     SUM(INDIRECT(ADDRESS(ROW()-(COUNTIF(A:A,"SVOL")),COLUMN())):INDIRECT(ADDRESS(ROW()-1,COLUMN()))),                                    IF(AND(A7145="TYA",C7145="Cash"), SUM(INDIRECT(ADDRESS(ROW()-(COUNTIF(A:A,"TYA")-1),COLUMN())):INDIRECT(ADDRESS(ROW()-1,COLUMN()))),                                    IF(AND(A7145="SVOL",ISNUMBER(FIND(" Govt",C7145))),"", IF(AND(A7145="SVOL",ISNUMBER(FIND(" Index",C7145))),J7145,                                    IF(ISNUMBER(N7145),Q7145*N7145,IF(ISNUMBER(R7145),J7145*R7145," "))))))</f>
        <v xml:space="preserve"> </v>
      </c>
      <c r="T7145" t="s">
        <v>6422</v>
      </c>
      <c r="U7145" t="s">
        <v>1204</v>
      </c>
      <c r="AG7145" s="17">
        <v>-3.5799999999999997E-4</v>
      </c>
    </row>
    <row r="7146" spans="1:33" x14ac:dyDescent="0.35">
      <c r="A7146" t="s">
        <v>6342</v>
      </c>
      <c r="B7146" t="s">
        <v>6423</v>
      </c>
      <c r="D7146" t="s">
        <v>6424</v>
      </c>
      <c r="E7146" t="s">
        <v>6425</v>
      </c>
      <c r="F7146" t="s">
        <v>6426</v>
      </c>
      <c r="G7146" s="1">
        <v>25000</v>
      </c>
      <c r="H7146" s="1">
        <v>0.39</v>
      </c>
      <c r="I7146" s="2">
        <v>9750</v>
      </c>
      <c r="J7146" s="3">
        <v>9.3300000000000005E-5</v>
      </c>
      <c r="K7146" s="4">
        <v>104503264.95</v>
      </c>
      <c r="L7146" s="5">
        <v>4490001</v>
      </c>
      <c r="M7146" s="6">
        <v>23.27466407</v>
      </c>
      <c r="N7146" s="7" t="str">
        <f>IF(ISNUMBER(_xll.BDP($C7146, "DELTA_MID")),_xll.BDP($C7146, "DELTA_MID")," ")</f>
        <v xml:space="preserve"> </v>
      </c>
      <c r="O7146" s="7" t="str">
        <f>IF(ISNUMBER(N7146),_xll.BDP($C7146, "OPT_UNDL_TICKER"),"")</f>
        <v/>
      </c>
      <c r="P7146" s="8" t="str">
        <f>IF(ISNUMBER(N7146),_xll.BDP($C7146, "OPT_UNDL_PX")," ")</f>
        <v xml:space="preserve"> </v>
      </c>
      <c r="Q7146" s="7" t="str">
        <f>IF(ISNUMBER(N7146),+G7146*_xll.BDP($C7146, "PX_POS_MULT_FACTOR")*P7146/K7146," ")</f>
        <v xml:space="preserve"> </v>
      </c>
      <c r="R7146" s="8" t="str">
        <f>IF(OR($A7146="TUA",$A7146="TYA"),"",IF(ISNUMBER(_xll.BDP($C7146,"DUR_ADJ_OAS_MID")),_xll.BDP($C7146,"DUR_ADJ_OAS_MID"),IF(ISNUMBER(_xll.BDP($E7146&amp;" ISIN","DUR_ADJ_OAS_MID")),_xll.BDP($E7146&amp;" ISIN","DUR_ADJ_OAS_MID")," ")))</f>
        <v xml:space="preserve"> </v>
      </c>
      <c r="S7146" s="7" t="str">
        <f ca="1">IF(AND(A7145="SVOL",C7145="Cash"),                                     SUM(INDIRECT(ADDRESS(ROW()-(COUNTIF(A:A,"SVOL")),COLUMN())):INDIRECT(ADDRESS(ROW()-1,COLUMN()))),                                    IF(AND(A7146="TYA",C7146="Cash"), SUM(INDIRECT(ADDRESS(ROW()-(COUNTIF(A:A,"TYA")-1),COLUMN())):INDIRECT(ADDRESS(ROW()-1,COLUMN()))),                                    IF(AND(A7146="SVOL",ISNUMBER(FIND(" Govt",C7146))),"", IF(AND(A7146="SVOL",ISNUMBER(FIND(" Index",C7146))),J7146,                                    IF(ISNUMBER(N7146),Q7146*N7146,IF(ISNUMBER(R7146),J7146*R7146," "))))))</f>
        <v xml:space="preserve"> </v>
      </c>
      <c r="T7146" t="s">
        <v>6426</v>
      </c>
      <c r="U7146" t="s">
        <v>1204</v>
      </c>
      <c r="AG7146" s="17">
        <v>-3.5799999999999997E-4</v>
      </c>
    </row>
    <row r="7147" spans="1:33" x14ac:dyDescent="0.35">
      <c r="A7147" t="s">
        <v>6342</v>
      </c>
      <c r="B7147" t="s">
        <v>6427</v>
      </c>
      <c r="C7147" t="s">
        <v>6427</v>
      </c>
      <c r="D7147" t="s">
        <v>6428</v>
      </c>
      <c r="E7147" t="s">
        <v>6429</v>
      </c>
      <c r="F7147" t="s">
        <v>6430</v>
      </c>
      <c r="G7147" s="1">
        <v>2700000</v>
      </c>
      <c r="H7147" s="1">
        <v>48.230207</v>
      </c>
      <c r="I7147" s="2">
        <v>1302215.5900000001</v>
      </c>
      <c r="J7147" s="3">
        <v>1.2461E-2</v>
      </c>
      <c r="K7147" s="4">
        <v>104503264.95</v>
      </c>
      <c r="L7147" s="5">
        <v>4490001</v>
      </c>
      <c r="M7147" s="6">
        <v>23.27466407</v>
      </c>
      <c r="N7147" s="7" t="str">
        <f>IF(ISNUMBER(_xll.BDP($C7147, "DELTA_MID")),_xll.BDP($C7147, "DELTA_MID")," ")</f>
        <v xml:space="preserve"> </v>
      </c>
      <c r="O7147" s="7" t="str">
        <f>IF(ISNUMBER(N7147),_xll.BDP($C7147, "OPT_UNDL_TICKER"),"")</f>
        <v/>
      </c>
      <c r="P7147" s="8" t="str">
        <f>IF(ISNUMBER(N7147),_xll.BDP($C7147, "OPT_UNDL_PX")," ")</f>
        <v xml:space="preserve"> </v>
      </c>
      <c r="Q7147" s="7" t="str">
        <f>IF(ISNUMBER(N7147),+G7147*_xll.BDP($C7147, "PX_POS_MULT_FACTOR")*P7147/K7147," ")</f>
        <v xml:space="preserve"> </v>
      </c>
      <c r="R7147" s="8">
        <f>IF(OR($A7147="TUA",$A7147="TYA"),"",IF(ISNUMBER(_xll.BDP($C7147,"DUR_ADJ_OAS_MID")),_xll.BDP($C7147,"DUR_ADJ_OAS_MID"),IF(ISNUMBER(_xll.BDP($E7147&amp;" ISIN","DUR_ADJ_OAS_MID")),_xll.BDP($E7147&amp;" ISIN","DUR_ADJ_OAS_MID")," ")))</f>
        <v>1.4498960381971988</v>
      </c>
      <c r="S7147" s="7">
        <f ca="1">IF(AND(A7146="SVOL",C7146="Cash"),                                     SUM(INDIRECT(ADDRESS(ROW()-(COUNTIF(A:A,"SVOL")),COLUMN())):INDIRECT(ADDRESS(ROW()-1,COLUMN()))),                                    IF(AND(A7147="TYA",C7147="Cash"), SUM(INDIRECT(ADDRESS(ROW()-(COUNTIF(A:A,"TYA")-1),COLUMN())):INDIRECT(ADDRESS(ROW()-1,COLUMN()))),                                    IF(AND(A7147="SVOL",ISNUMBER(FIND(" Govt",C7147))),"", IF(AND(A7147="SVOL",ISNUMBER(FIND(" Index",C7147))),J7147,                                    IF(ISNUMBER(N7147),Q7147*N7147,IF(ISNUMBER(R7147),J7147*R7147," "))))))</f>
        <v>1.8067154531975296E-2</v>
      </c>
      <c r="T7147" t="s">
        <v>6430</v>
      </c>
      <c r="U7147" t="s">
        <v>95</v>
      </c>
      <c r="AG7147" s="17">
        <v>-3.5799999999999997E-4</v>
      </c>
    </row>
    <row r="7148" spans="1:33" x14ac:dyDescent="0.35">
      <c r="A7148" t="s">
        <v>6342</v>
      </c>
      <c r="B7148" t="s">
        <v>6431</v>
      </c>
      <c r="C7148" t="s">
        <v>6431</v>
      </c>
      <c r="D7148" t="s">
        <v>6432</v>
      </c>
      <c r="E7148" t="s">
        <v>6433</v>
      </c>
      <c r="F7148" t="s">
        <v>6434</v>
      </c>
      <c r="G7148" s="1">
        <v>6124000</v>
      </c>
      <c r="H7148" s="1">
        <v>30.60824156</v>
      </c>
      <c r="I7148" s="2">
        <v>1874448.71</v>
      </c>
      <c r="J7148" s="3">
        <v>1.7936750000000001E-2</v>
      </c>
      <c r="K7148" s="4">
        <v>104503264.95</v>
      </c>
      <c r="L7148" s="5">
        <v>4490001</v>
      </c>
      <c r="M7148" s="6">
        <v>23.27466407</v>
      </c>
      <c r="N7148" s="7" t="str">
        <f>IF(ISNUMBER(_xll.BDP($C7148, "DELTA_MID")),_xll.BDP($C7148, "DELTA_MID")," ")</f>
        <v xml:space="preserve"> </v>
      </c>
      <c r="O7148" s="7" t="str">
        <f>IF(ISNUMBER(N7148),_xll.BDP($C7148, "OPT_UNDL_TICKER"),"")</f>
        <v/>
      </c>
      <c r="P7148" s="8" t="str">
        <f>IF(ISNUMBER(N7148),_xll.BDP($C7148, "OPT_UNDL_PX")," ")</f>
        <v xml:space="preserve"> </v>
      </c>
      <c r="Q7148" s="7" t="str">
        <f>IF(ISNUMBER(N7148),+G7148*_xll.BDP($C7148, "PX_POS_MULT_FACTOR")*P7148/K7148," ")</f>
        <v xml:space="preserve"> </v>
      </c>
      <c r="R7148" s="8">
        <f>IF(OR($A7148="TUA",$A7148="TYA"),"",IF(ISNUMBER(_xll.BDP($C7148,"DUR_ADJ_OAS_MID")),_xll.BDP($C7148,"DUR_ADJ_OAS_MID"),IF(ISNUMBER(_xll.BDP($E7148&amp;" ISIN","DUR_ADJ_OAS_MID")),_xll.BDP($E7148&amp;" ISIN","DUR_ADJ_OAS_MID")," ")))</f>
        <v>1.9024902649276683</v>
      </c>
      <c r="S7148" s="7">
        <f ca="1">IF(AND(A7147="SVOL",C7147="Cash"),                                     SUM(INDIRECT(ADDRESS(ROW()-(COUNTIF(A:A,"SVOL")),COLUMN())):INDIRECT(ADDRESS(ROW()-1,COLUMN()))),                                    IF(AND(A7148="TYA",C7148="Cash"), SUM(INDIRECT(ADDRESS(ROW()-(COUNTIF(A:A,"TYA")-1),COLUMN())):INDIRECT(ADDRESS(ROW()-1,COLUMN()))),                                    IF(AND(A7148="SVOL",ISNUMBER(FIND(" Govt",C7148))),"", IF(AND(A7148="SVOL",ISNUMBER(FIND(" Index",C7148))),J7148,                                    IF(ISNUMBER(N7148),Q7148*N7148,IF(ISNUMBER(R7148),J7148*R7148," "))))))</f>
        <v>3.4124492259441357E-2</v>
      </c>
      <c r="T7148" t="s">
        <v>6434</v>
      </c>
      <c r="U7148" t="s">
        <v>95</v>
      </c>
      <c r="AG7148" s="17">
        <v>-3.5799999999999997E-4</v>
      </c>
    </row>
    <row r="7149" spans="1:33" x14ac:dyDescent="0.35">
      <c r="A7149" t="s">
        <v>6342</v>
      </c>
      <c r="B7149" t="s">
        <v>105</v>
      </c>
      <c r="C7149" t="s">
        <v>105</v>
      </c>
      <c r="G7149" s="1">
        <v>4883793.9800000004</v>
      </c>
      <c r="H7149" s="1">
        <v>1</v>
      </c>
      <c r="I7149" s="2">
        <v>4883793.9800000004</v>
      </c>
      <c r="J7149" s="3">
        <v>4.6733410000000003E-2</v>
      </c>
      <c r="K7149" s="4">
        <v>104503264.95</v>
      </c>
      <c r="L7149" s="5">
        <v>4490001</v>
      </c>
      <c r="M7149" s="6">
        <v>23.27466407</v>
      </c>
      <c r="N7149" s="7" t="str">
        <f>IF(ISNUMBER(_xll.BDP($C7149, "DELTA_MID")),_xll.BDP($C7149, "DELTA_MID")," ")</f>
        <v xml:space="preserve"> </v>
      </c>
      <c r="O7149" s="7" t="str">
        <f>IF(ISNUMBER(N7149),_xll.BDP($C7149, "OPT_UNDL_TICKER"),"")</f>
        <v/>
      </c>
      <c r="P7149" s="8" t="str">
        <f>IF(ISNUMBER(N7149),_xll.BDP($C7149, "OPT_UNDL_PX")," ")</f>
        <v xml:space="preserve"> </v>
      </c>
      <c r="Q7149" s="7" t="str">
        <f>IF(ISNUMBER(N7149),+G7149*_xll.BDP($C7149, "PX_POS_MULT_FACTOR")*P7149/K7149," ")</f>
        <v xml:space="preserve"> </v>
      </c>
      <c r="R7149" s="8" t="str">
        <f>IF(OR($A7149="TUA",$A7149="TYA"),"",IF(ISNUMBER(_xll.BDP($C7149,"DUR_ADJ_OAS_MID")),_xll.BDP($C7149,"DUR_ADJ_OAS_MID"),IF(ISNUMBER(_xll.BDP($E7149&amp;" ISIN","DUR_ADJ_OAS_MID")),_xll.BDP($E7149&amp;" ISIN","DUR_ADJ_OAS_MID")," ")))</f>
        <v xml:space="preserve"> </v>
      </c>
      <c r="S7149" s="7" t="str">
        <f ca="1">IF(AND(A7148="SVOL",C7148="Cash"),                                     SUM(INDIRECT(ADDRESS(ROW()-(COUNTIF(A:A,"SVOL")),COLUMN())):INDIRECT(ADDRESS(ROW()-1,COLUMN()))),                                    IF(AND(A7149="TYA",C7149="Cash"), SUM(INDIRECT(ADDRESS(ROW()-(COUNTIF(A:A,"TYA")-1),COLUMN())):INDIRECT(ADDRESS(ROW()-1,COLUMN()))),                                    IF(AND(A7149="SVOL",ISNUMBER(FIND(" Govt",C7149))),"", IF(AND(A7149="SVOL",ISNUMBER(FIND(" Index",C7149))),J7149,                                    IF(ISNUMBER(N7149),Q7149*N7149,IF(ISNUMBER(R7149),J7149*R7149," "))))))</f>
        <v xml:space="preserve"> </v>
      </c>
      <c r="T7149" t="s">
        <v>105</v>
      </c>
      <c r="U7149" t="s">
        <v>105</v>
      </c>
      <c r="AG7149" s="17">
        <v>-3.5799999999999997E-4</v>
      </c>
    </row>
    <row r="7150" spans="1:33" x14ac:dyDescent="0.35">
      <c r="N7150" s="7" t="str">
        <f>IF(ISNUMBER(_xll.BDP($C7150, "DELTA_MID")),_xll.BDP($C7150, "DELTA_MID")," ")</f>
        <v xml:space="preserve"> </v>
      </c>
      <c r="O7150" s="7" t="str">
        <f>IF(ISNUMBER(N7150),_xll.BDP($C7150, "OPT_UNDL_TICKER"),"")</f>
        <v/>
      </c>
      <c r="P7150" s="8" t="str">
        <f>IF(ISNUMBER(N7150),_xll.BDP($C7150, "OPT_UNDL_PX")," ")</f>
        <v xml:space="preserve"> </v>
      </c>
      <c r="Q7150" s="7" t="str">
        <f>IF(ISNUMBER(N7150),+G7150*_xll.BDP($C7150, "PX_POS_MULT_FACTOR")*P7150/K7150," ")</f>
        <v xml:space="preserve"> </v>
      </c>
      <c r="R7150" s="8" t="str">
        <f>IF(OR($A7150="TUA",$A7150="TYA"),"",IF(ISNUMBER(_xll.BDP($C7150,"DUR_ADJ_OAS_MID")),_xll.BDP($C7150,"DUR_ADJ_OAS_MID"),IF(ISNUMBER(_xll.BDP($E7150&amp;" ISIN","DUR_ADJ_OAS_MID")),_xll.BDP($E7150&amp;" ISIN","DUR_ADJ_OAS_MID")," ")))</f>
        <v xml:space="preserve"> </v>
      </c>
      <c r="S7150" s="7" t="str">
        <f ca="1">IF(AND(A7149="SVOL",C7149="Cash"),                                     SUM(INDIRECT(ADDRESS(ROW()-(COUNTIF(A:A,"SVOL")),COLUMN())):INDIRECT(ADDRESS(ROW()-1,COLUMN()))),                                    IF(AND(A7150="TYA",C7150="Cash"), SUM(INDIRECT(ADDRESS(ROW()-(COUNTIF(A:A,"TYA")-1),COLUMN())):INDIRECT(ADDRESS(ROW()-1,COLUMN()))),                                    IF(AND(A7150="SVOL",ISNUMBER(FIND(" Govt",C7150))),"", IF(AND(A7150="SVOL",ISNUMBER(FIND(" Index",C7150))),J7150,                                    IF(ISNUMBER(N7150),Q7150*N7150,IF(ISNUMBER(R7150),J7150*R7150," "))))))</f>
        <v xml:space="preserve"> </v>
      </c>
      <c r="AG7150" s="17" t="s">
        <v>6737</v>
      </c>
    </row>
    <row r="7151" spans="1:33" x14ac:dyDescent="0.35">
      <c r="A7151" t="s">
        <v>6435</v>
      </c>
      <c r="B7151" t="s">
        <v>6436</v>
      </c>
      <c r="C7151" t="s">
        <v>35</v>
      </c>
      <c r="D7151" t="s">
        <v>6437</v>
      </c>
      <c r="E7151" t="s">
        <v>6438</v>
      </c>
      <c r="F7151" t="s">
        <v>6439</v>
      </c>
      <c r="G7151" s="1">
        <v>5193254</v>
      </c>
      <c r="H7151" s="1">
        <v>20.69</v>
      </c>
      <c r="I7151" s="2">
        <v>107448425.26000001</v>
      </c>
      <c r="J7151" s="3">
        <v>8.6909340000000002E-2</v>
      </c>
      <c r="K7151" s="4">
        <v>1236327648.6800001</v>
      </c>
      <c r="L7151" s="5">
        <v>56300001</v>
      </c>
      <c r="M7151" s="6">
        <v>21.959638129999998</v>
      </c>
      <c r="N7151" s="7" t="str">
        <f>IF(ISNUMBER(_xll.BDP($C7151, "DELTA_MID")),_xll.BDP($C7151, "DELTA_MID")," ")</f>
        <v xml:space="preserve"> </v>
      </c>
      <c r="O7151" s="7" t="str">
        <f>IF(ISNUMBER(N7151),_xll.BDP($C7151, "OPT_UNDL_TICKER"),"")</f>
        <v/>
      </c>
      <c r="P7151" s="8" t="str">
        <f>IF(ISNUMBER(N7151),_xll.BDP($C7151, "OPT_UNDL_PX")," ")</f>
        <v xml:space="preserve"> </v>
      </c>
      <c r="Q7151" s="7" t="str">
        <f>IF(ISNUMBER(N7151),+G7151*_xll.BDP($C7151, "PX_POS_MULT_FACTOR")*P7151/K7151," ")</f>
        <v xml:space="preserve"> </v>
      </c>
      <c r="R7151" s="8" t="str">
        <f>IF(OR($A7151="TUA",$A7151="TYA"),"",IF(ISNUMBER(_xll.BDP($C7151,"DUR_ADJ_OAS_MID")),_xll.BDP($C7151,"DUR_ADJ_OAS_MID"),IF(ISNUMBER(_xll.BDP($E7151&amp;" ISIN","DUR_ADJ_OAS_MID")),_xll.BDP($E7151&amp;" ISIN","DUR_ADJ_OAS_MID")," ")))</f>
        <v xml:space="preserve"> </v>
      </c>
      <c r="S7151" s="7" t="str">
        <f ca="1">IF(AND(A7150="SVOL",C7150="Cash"),                                     SUM(INDIRECT(ADDRESS(ROW()-(COUNTIF(A:A,"SVOL")),COLUMN())):INDIRECT(ADDRESS(ROW()-1,COLUMN()))),                                    IF(AND(A7151="TYA",C7151="Cash"), SUM(INDIRECT(ADDRESS(ROW()-(COUNTIF(A:A,"TYA")-1),COLUMN())):INDIRECT(ADDRESS(ROW()-1,COLUMN()))),                                    IF(AND(A7151="SVOL",ISNUMBER(FIND(" Govt",C7151))),"", IF(AND(A7151="SVOL",ISNUMBER(FIND(" Index",C7151))),J7151,                                    IF(ISNUMBER(N7151),Q7151*N7151,IF(ISNUMBER(R7151),J7151*R7151," "))))))</f>
        <v xml:space="preserve"> </v>
      </c>
      <c r="T7151" t="s">
        <v>6439</v>
      </c>
      <c r="U7151" t="s">
        <v>41</v>
      </c>
      <c r="AG7151" s="17">
        <v>2.8540000000000002E-3</v>
      </c>
    </row>
    <row r="7152" spans="1:33" x14ac:dyDescent="0.35">
      <c r="A7152" t="s">
        <v>6435</v>
      </c>
      <c r="B7152" t="s">
        <v>6440</v>
      </c>
      <c r="C7152" t="s">
        <v>106</v>
      </c>
      <c r="D7152" t="s">
        <v>6441</v>
      </c>
      <c r="E7152" t="s">
        <v>6442</v>
      </c>
      <c r="F7152" t="s">
        <v>6443</v>
      </c>
      <c r="G7152" s="1">
        <v>4448579</v>
      </c>
      <c r="H7152" s="1">
        <v>24.63</v>
      </c>
      <c r="I7152" s="2">
        <v>109568500.77</v>
      </c>
      <c r="J7152" s="3">
        <v>8.8624159999999993E-2</v>
      </c>
      <c r="K7152" s="4">
        <v>1236327648.6800001</v>
      </c>
      <c r="L7152" s="5">
        <v>56300001</v>
      </c>
      <c r="M7152" s="6">
        <v>21.959638129999998</v>
      </c>
      <c r="N7152" s="7" t="str">
        <f>IF(ISNUMBER(_xll.BDP($C7152, "DELTA_MID")),_xll.BDP($C7152, "DELTA_MID")," ")</f>
        <v xml:space="preserve"> </v>
      </c>
      <c r="O7152" s="7" t="str">
        <f>IF(ISNUMBER(N7152),_xll.BDP($C7152, "OPT_UNDL_TICKER"),"")</f>
        <v/>
      </c>
      <c r="P7152" s="8" t="str">
        <f>IF(ISNUMBER(N7152),_xll.BDP($C7152, "OPT_UNDL_PX")," ")</f>
        <v xml:space="preserve"> </v>
      </c>
      <c r="Q7152" s="7" t="str">
        <f>IF(ISNUMBER(N7152),+G7152*_xll.BDP($C7152, "PX_POS_MULT_FACTOR")*P7152/K7152," ")</f>
        <v xml:space="preserve"> </v>
      </c>
      <c r="R7152" s="8" t="str">
        <f>IF(OR($A7152="TUA",$A7152="TYA"),"",IF(ISNUMBER(_xll.BDP($C7152,"DUR_ADJ_OAS_MID")),_xll.BDP($C7152,"DUR_ADJ_OAS_MID"),IF(ISNUMBER(_xll.BDP($E7152&amp;" ISIN","DUR_ADJ_OAS_MID")),_xll.BDP($E7152&amp;" ISIN","DUR_ADJ_OAS_MID")," ")))</f>
        <v xml:space="preserve"> </v>
      </c>
      <c r="S7152" s="7" t="str">
        <f ca="1">IF(AND(A7151="SVOL",C7151="Cash"),                                     SUM(INDIRECT(ADDRESS(ROW()-(COUNTIF(A:A,"SVOL")),COLUMN())):INDIRECT(ADDRESS(ROW()-1,COLUMN()))),                                    IF(AND(A7152="TYA",C7152="Cash"), SUM(INDIRECT(ADDRESS(ROW()-(COUNTIF(A:A,"TYA")-1),COLUMN())):INDIRECT(ADDRESS(ROW()-1,COLUMN()))),                                    IF(AND(A7152="SVOL",ISNUMBER(FIND(" Govt",C7152))),"", IF(AND(A7152="SVOL",ISNUMBER(FIND(" Index",C7152))),J7152,                                    IF(ISNUMBER(N7152),Q7152*N7152,IF(ISNUMBER(R7152),J7152*R7152," "))))))</f>
        <v xml:space="preserve"> </v>
      </c>
      <c r="T7152" t="s">
        <v>6443</v>
      </c>
      <c r="U7152" t="s">
        <v>41</v>
      </c>
      <c r="AG7152" s="17">
        <v>2.8540000000000002E-3</v>
      </c>
    </row>
    <row r="7153" spans="1:33" x14ac:dyDescent="0.35">
      <c r="A7153" t="s">
        <v>6435</v>
      </c>
      <c r="B7153" t="s">
        <v>6444</v>
      </c>
      <c r="C7153" t="s">
        <v>110</v>
      </c>
      <c r="D7153" t="s">
        <v>6445</v>
      </c>
      <c r="E7153" t="s">
        <v>6446</v>
      </c>
      <c r="F7153" t="s">
        <v>6447</v>
      </c>
      <c r="G7153" s="1">
        <v>1299393</v>
      </c>
      <c r="H7153" s="1">
        <v>23.43</v>
      </c>
      <c r="I7153" s="2">
        <v>30444777.989999998</v>
      </c>
      <c r="J7153" s="3">
        <v>2.4625169999999998E-2</v>
      </c>
      <c r="K7153" s="4">
        <v>1236327648.6800001</v>
      </c>
      <c r="L7153" s="5">
        <v>56300001</v>
      </c>
      <c r="M7153" s="6">
        <v>21.959638129999998</v>
      </c>
      <c r="N7153" s="7" t="str">
        <f>IF(ISNUMBER(_xll.BDP($C7153, "DELTA_MID")),_xll.BDP($C7153, "DELTA_MID")," ")</f>
        <v xml:space="preserve"> </v>
      </c>
      <c r="O7153" s="7" t="str">
        <f>IF(ISNUMBER(N7153),_xll.BDP($C7153, "OPT_UNDL_TICKER"),"")</f>
        <v/>
      </c>
      <c r="P7153" s="8" t="str">
        <f>IF(ISNUMBER(N7153),_xll.BDP($C7153, "OPT_UNDL_PX")," ")</f>
        <v xml:space="preserve"> </v>
      </c>
      <c r="Q7153" s="7" t="str">
        <f>IF(ISNUMBER(N7153),+G7153*_xll.BDP($C7153, "PX_POS_MULT_FACTOR")*P7153/K7153," ")</f>
        <v xml:space="preserve"> </v>
      </c>
      <c r="R7153" s="8" t="str">
        <f>IF(OR($A7153="TUA",$A7153="TYA"),"",IF(ISNUMBER(_xll.BDP($C7153,"DUR_ADJ_OAS_MID")),_xll.BDP($C7153,"DUR_ADJ_OAS_MID"),IF(ISNUMBER(_xll.BDP($E7153&amp;" ISIN","DUR_ADJ_OAS_MID")),_xll.BDP($E7153&amp;" ISIN","DUR_ADJ_OAS_MID")," ")))</f>
        <v xml:space="preserve"> </v>
      </c>
      <c r="S7153" s="7" t="str">
        <f ca="1">IF(AND(A7152="SVOL",C7152="Cash"),                                     SUM(INDIRECT(ADDRESS(ROW()-(COUNTIF(A:A,"SVOL")),COLUMN())):INDIRECT(ADDRESS(ROW()-1,COLUMN()))),                                    IF(AND(A7153="TYA",C7153="Cash"), SUM(INDIRECT(ADDRESS(ROW()-(COUNTIF(A:A,"TYA")-1),COLUMN())):INDIRECT(ADDRESS(ROW()-1,COLUMN()))),                                    IF(AND(A7153="SVOL",ISNUMBER(FIND(" Govt",C7153))),"", IF(AND(A7153="SVOL",ISNUMBER(FIND(" Index",C7153))),J7153,                                    IF(ISNUMBER(N7153),Q7153*N7153,IF(ISNUMBER(R7153),J7153*R7153," "))))))</f>
        <v xml:space="preserve"> </v>
      </c>
      <c r="T7153" t="s">
        <v>6447</v>
      </c>
      <c r="U7153" t="s">
        <v>41</v>
      </c>
      <c r="AG7153" s="17">
        <v>2.8540000000000002E-3</v>
      </c>
    </row>
    <row r="7154" spans="1:33" x14ac:dyDescent="0.35">
      <c r="A7154" t="s">
        <v>6435</v>
      </c>
      <c r="B7154" t="s">
        <v>4364</v>
      </c>
      <c r="C7154" t="s">
        <v>4365</v>
      </c>
      <c r="D7154" t="s">
        <v>4366</v>
      </c>
      <c r="E7154" t="s">
        <v>4367</v>
      </c>
      <c r="F7154" t="s">
        <v>4368</v>
      </c>
      <c r="G7154" s="1">
        <v>429909</v>
      </c>
      <c r="H7154" s="1">
        <v>600.20000000000005</v>
      </c>
      <c r="I7154" s="2">
        <v>258031381.80000001</v>
      </c>
      <c r="J7154" s="3">
        <v>0.20870793000000001</v>
      </c>
      <c r="K7154" s="4">
        <v>1236327648.6800001</v>
      </c>
      <c r="L7154" s="5">
        <v>56300001</v>
      </c>
      <c r="M7154" s="6">
        <v>21.959638129999998</v>
      </c>
      <c r="N7154" s="7" t="str">
        <f>IF(ISNUMBER(_xll.BDP($C7154, "DELTA_MID")),_xll.BDP($C7154, "DELTA_MID")," ")</f>
        <v xml:space="preserve"> </v>
      </c>
      <c r="O7154" s="7" t="str">
        <f>IF(ISNUMBER(N7154),_xll.BDP($C7154, "OPT_UNDL_TICKER"),"")</f>
        <v/>
      </c>
      <c r="P7154" s="8" t="str">
        <f>IF(ISNUMBER(N7154),_xll.BDP($C7154, "OPT_UNDL_PX")," ")</f>
        <v xml:space="preserve"> </v>
      </c>
      <c r="Q7154" s="7" t="str">
        <f>IF(ISNUMBER(N7154),+G7154*_xll.BDP($C7154, "PX_POS_MULT_FACTOR")*P7154/K7154," ")</f>
        <v xml:space="preserve"> </v>
      </c>
      <c r="R7154" s="8" t="str">
        <f>IF(OR($A7154="TUA",$A7154="TYA"),"",IF(ISNUMBER(_xll.BDP($C7154,"DUR_ADJ_OAS_MID")),_xll.BDP($C7154,"DUR_ADJ_OAS_MID"),IF(ISNUMBER(_xll.BDP($E7154&amp;" ISIN","DUR_ADJ_OAS_MID")),_xll.BDP($E7154&amp;" ISIN","DUR_ADJ_OAS_MID")," ")))</f>
        <v xml:space="preserve"> </v>
      </c>
      <c r="S7154" s="7" t="str">
        <f ca="1">IF(AND(A7153="SVOL",C7153="Cash"),                                     SUM(INDIRECT(ADDRESS(ROW()-(COUNTIF(A:A,"SVOL")),COLUMN())):INDIRECT(ADDRESS(ROW()-1,COLUMN()))),                                    IF(AND(A7154="TYA",C7154="Cash"), SUM(INDIRECT(ADDRESS(ROW()-(COUNTIF(A:A,"TYA")-1),COLUMN())):INDIRECT(ADDRESS(ROW()-1,COLUMN()))),                                    IF(AND(A7154="SVOL",ISNUMBER(FIND(" Govt",C7154))),"", IF(AND(A7154="SVOL",ISNUMBER(FIND(" Index",C7154))),J7154,                                    IF(ISNUMBER(N7154),Q7154*N7154,IF(ISNUMBER(R7154),J7154*R7154," "))))))</f>
        <v xml:space="preserve"> </v>
      </c>
      <c r="T7154" t="s">
        <v>4368</v>
      </c>
      <c r="U7154" t="s">
        <v>41</v>
      </c>
      <c r="AG7154" s="17">
        <v>2.8540000000000002E-3</v>
      </c>
    </row>
    <row r="7155" spans="1:33" x14ac:dyDescent="0.35">
      <c r="A7155" t="s">
        <v>6435</v>
      </c>
      <c r="B7155" t="s">
        <v>6448</v>
      </c>
      <c r="C7155" t="s">
        <v>4537</v>
      </c>
      <c r="D7155" t="s">
        <v>6449</v>
      </c>
      <c r="E7155" t="s">
        <v>6450</v>
      </c>
      <c r="F7155" t="s">
        <v>6451</v>
      </c>
      <c r="G7155" s="1">
        <v>2300999</v>
      </c>
      <c r="H7155" s="1">
        <v>50.11</v>
      </c>
      <c r="I7155" s="2">
        <v>115303059.89</v>
      </c>
      <c r="J7155" s="3">
        <v>9.3262540000000005E-2</v>
      </c>
      <c r="K7155" s="4">
        <v>1236327648.6800001</v>
      </c>
      <c r="L7155" s="5">
        <v>56300001</v>
      </c>
      <c r="M7155" s="6">
        <v>21.959638129999998</v>
      </c>
      <c r="N7155" s="7" t="str">
        <f>IF(ISNUMBER(_xll.BDP($C7155, "DELTA_MID")),_xll.BDP($C7155, "DELTA_MID")," ")</f>
        <v xml:space="preserve"> </v>
      </c>
      <c r="O7155" s="7" t="str">
        <f>IF(ISNUMBER(N7155),_xll.BDP($C7155, "OPT_UNDL_TICKER"),"")</f>
        <v/>
      </c>
      <c r="P7155" s="8" t="str">
        <f>IF(ISNUMBER(N7155),_xll.BDP($C7155, "OPT_UNDL_PX")," ")</f>
        <v xml:space="preserve"> </v>
      </c>
      <c r="Q7155" s="7" t="str">
        <f>IF(ISNUMBER(N7155),+G7155*_xll.BDP($C7155, "PX_POS_MULT_FACTOR")*P7155/K7155," ")</f>
        <v xml:space="preserve"> </v>
      </c>
      <c r="R7155" s="8" t="str">
        <f>IF(OR($A7155="TUA",$A7155="TYA"),"",IF(ISNUMBER(_xll.BDP($C7155,"DUR_ADJ_OAS_MID")),_xll.BDP($C7155,"DUR_ADJ_OAS_MID"),IF(ISNUMBER(_xll.BDP($E7155&amp;" ISIN","DUR_ADJ_OAS_MID")),_xll.BDP($E7155&amp;" ISIN","DUR_ADJ_OAS_MID")," ")))</f>
        <v xml:space="preserve"> </v>
      </c>
      <c r="S7155" s="7" t="str">
        <f ca="1">IF(AND(A7154="SVOL",C7154="Cash"),                                     SUM(INDIRECT(ADDRESS(ROW()-(COUNTIF(A:A,"SVOL")),COLUMN())):INDIRECT(ADDRESS(ROW()-1,COLUMN()))),                                    IF(AND(A7155="TYA",C7155="Cash"), SUM(INDIRECT(ADDRESS(ROW()-(COUNTIF(A:A,"TYA")-1),COLUMN())):INDIRECT(ADDRESS(ROW()-1,COLUMN()))),                                    IF(AND(A7155="SVOL",ISNUMBER(FIND(" Govt",C7155))),"", IF(AND(A7155="SVOL",ISNUMBER(FIND(" Index",C7155))),J7155,                                    IF(ISNUMBER(N7155),Q7155*N7155,IF(ISNUMBER(R7155),J7155*R7155," "))))))</f>
        <v xml:space="preserve"> </v>
      </c>
      <c r="T7155" t="s">
        <v>6451</v>
      </c>
      <c r="U7155" t="s">
        <v>41</v>
      </c>
      <c r="AG7155" s="17">
        <v>2.8540000000000002E-3</v>
      </c>
    </row>
    <row r="7156" spans="1:33" x14ac:dyDescent="0.35">
      <c r="A7156" t="s">
        <v>6435</v>
      </c>
      <c r="B7156" t="s">
        <v>6452</v>
      </c>
      <c r="C7156" t="s">
        <v>4542</v>
      </c>
      <c r="D7156" t="s">
        <v>6453</v>
      </c>
      <c r="E7156" t="s">
        <v>6454</v>
      </c>
      <c r="F7156" t="s">
        <v>6455</v>
      </c>
      <c r="G7156" s="1">
        <v>3126710</v>
      </c>
      <c r="H7156" s="1">
        <v>25.05</v>
      </c>
      <c r="I7156" s="2">
        <v>78324085.5</v>
      </c>
      <c r="J7156" s="3">
        <v>6.3352210000000006E-2</v>
      </c>
      <c r="K7156" s="4">
        <v>1236327648.6800001</v>
      </c>
      <c r="L7156" s="5">
        <v>56300001</v>
      </c>
      <c r="M7156" s="6">
        <v>21.959638129999998</v>
      </c>
      <c r="N7156" s="7" t="str">
        <f>IF(ISNUMBER(_xll.BDP($C7156, "DELTA_MID")),_xll.BDP($C7156, "DELTA_MID")," ")</f>
        <v xml:space="preserve"> </v>
      </c>
      <c r="O7156" s="7" t="str">
        <f>IF(ISNUMBER(N7156),_xll.BDP($C7156, "OPT_UNDL_TICKER"),"")</f>
        <v/>
      </c>
      <c r="P7156" s="8" t="str">
        <f>IF(ISNUMBER(N7156),_xll.BDP($C7156, "OPT_UNDL_PX")," ")</f>
        <v xml:space="preserve"> </v>
      </c>
      <c r="Q7156" s="7" t="str">
        <f>IF(ISNUMBER(N7156),+G7156*_xll.BDP($C7156, "PX_POS_MULT_FACTOR")*P7156/K7156," ")</f>
        <v xml:space="preserve"> </v>
      </c>
      <c r="R7156" s="8" t="str">
        <f>IF(OR($A7156="TUA",$A7156="TYA"),"",IF(ISNUMBER(_xll.BDP($C7156,"DUR_ADJ_OAS_MID")),_xll.BDP($C7156,"DUR_ADJ_OAS_MID"),IF(ISNUMBER(_xll.BDP($E7156&amp;" ISIN","DUR_ADJ_OAS_MID")),_xll.BDP($E7156&amp;" ISIN","DUR_ADJ_OAS_MID")," ")))</f>
        <v xml:space="preserve"> </v>
      </c>
      <c r="S7156" s="7" t="str">
        <f ca="1">IF(AND(A7155="SVOL",C7155="Cash"),                                     SUM(INDIRECT(ADDRESS(ROW()-(COUNTIF(A:A,"SVOL")),COLUMN())):INDIRECT(ADDRESS(ROW()-1,COLUMN()))),                                    IF(AND(A7156="TYA",C7156="Cash"), SUM(INDIRECT(ADDRESS(ROW()-(COUNTIF(A:A,"TYA")-1),COLUMN())):INDIRECT(ADDRESS(ROW()-1,COLUMN()))),                                    IF(AND(A7156="SVOL",ISNUMBER(FIND(" Govt",C7156))),"", IF(AND(A7156="SVOL",ISNUMBER(FIND(" Index",C7156))),J7156,                                    IF(ISNUMBER(N7156),Q7156*N7156,IF(ISNUMBER(R7156),J7156*R7156," "))))))</f>
        <v xml:space="preserve"> </v>
      </c>
      <c r="T7156" t="s">
        <v>6455</v>
      </c>
      <c r="U7156" t="s">
        <v>41</v>
      </c>
      <c r="AG7156" s="17">
        <v>2.8540000000000002E-3</v>
      </c>
    </row>
    <row r="7157" spans="1:33" x14ac:dyDescent="0.35">
      <c r="A7157" t="s">
        <v>6435</v>
      </c>
      <c r="B7157" t="s">
        <v>6456</v>
      </c>
      <c r="C7157" t="s">
        <v>6457</v>
      </c>
      <c r="D7157" t="s">
        <v>6458</v>
      </c>
      <c r="E7157" t="s">
        <v>6459</v>
      </c>
      <c r="F7157" t="s">
        <v>6460</v>
      </c>
      <c r="G7157" s="1">
        <v>3843182</v>
      </c>
      <c r="H7157" s="1">
        <v>12.64</v>
      </c>
      <c r="I7157" s="2">
        <v>48577820.479999997</v>
      </c>
      <c r="J7157" s="3">
        <v>3.9292029999999999E-2</v>
      </c>
      <c r="K7157" s="4">
        <v>1236327648.6800001</v>
      </c>
      <c r="L7157" s="5">
        <v>56300001</v>
      </c>
      <c r="M7157" s="6">
        <v>21.959638129999998</v>
      </c>
      <c r="N7157" s="7" t="str">
        <f>IF(ISNUMBER(_xll.BDP($C7157, "DELTA_MID")),_xll.BDP($C7157, "DELTA_MID")," ")</f>
        <v xml:space="preserve"> </v>
      </c>
      <c r="O7157" s="7" t="str">
        <f>IF(ISNUMBER(N7157),_xll.BDP($C7157, "OPT_UNDL_TICKER"),"")</f>
        <v/>
      </c>
      <c r="P7157" s="8" t="str">
        <f>IF(ISNUMBER(N7157),_xll.BDP($C7157, "OPT_UNDL_PX")," ")</f>
        <v xml:space="preserve"> </v>
      </c>
      <c r="Q7157" s="7" t="str">
        <f>IF(ISNUMBER(N7157),+G7157*_xll.BDP($C7157, "PX_POS_MULT_FACTOR")*P7157/K7157," ")</f>
        <v xml:space="preserve"> </v>
      </c>
      <c r="R7157" s="8" t="str">
        <f>IF(OR($A7157="TUA",$A7157="TYA"),"",IF(ISNUMBER(_xll.BDP($C7157,"DUR_ADJ_OAS_MID")),_xll.BDP($C7157,"DUR_ADJ_OAS_MID"),IF(ISNUMBER(_xll.BDP($E7157&amp;" ISIN","DUR_ADJ_OAS_MID")),_xll.BDP($E7157&amp;" ISIN","DUR_ADJ_OAS_MID")," ")))</f>
        <v xml:space="preserve"> </v>
      </c>
      <c r="S7157" s="7" t="str">
        <f ca="1">IF(AND(A7156="SVOL",C7156="Cash"),                                     SUM(INDIRECT(ADDRESS(ROW()-(COUNTIF(A:A,"SVOL")),COLUMN())):INDIRECT(ADDRESS(ROW()-1,COLUMN()))),                                    IF(AND(A7157="TYA",C7157="Cash"), SUM(INDIRECT(ADDRESS(ROW()-(COUNTIF(A:A,"TYA")-1),COLUMN())):INDIRECT(ADDRESS(ROW()-1,COLUMN()))),                                    IF(AND(A7157="SVOL",ISNUMBER(FIND(" Govt",C7157))),"", IF(AND(A7157="SVOL",ISNUMBER(FIND(" Index",C7157))),J7157,                                    IF(ISNUMBER(N7157),Q7157*N7157,IF(ISNUMBER(R7157),J7157*R7157," "))))))</f>
        <v xml:space="preserve"> </v>
      </c>
      <c r="T7157" t="s">
        <v>6460</v>
      </c>
      <c r="U7157" t="s">
        <v>41</v>
      </c>
      <c r="AG7157" s="17">
        <v>2.8540000000000002E-3</v>
      </c>
    </row>
    <row r="7158" spans="1:33" x14ac:dyDescent="0.35">
      <c r="A7158" t="s">
        <v>6435</v>
      </c>
      <c r="B7158" t="s">
        <v>6313</v>
      </c>
      <c r="C7158" t="s">
        <v>6314</v>
      </c>
      <c r="F7158" t="s">
        <v>6313</v>
      </c>
      <c r="G7158" s="1">
        <v>-856</v>
      </c>
      <c r="H7158" s="1">
        <v>6016</v>
      </c>
      <c r="I7158" s="2">
        <v>-257484800</v>
      </c>
      <c r="J7158" s="3">
        <v>-0.20826583000000001</v>
      </c>
      <c r="K7158" s="4">
        <v>1236327648.6800001</v>
      </c>
      <c r="L7158" s="5">
        <v>56300001</v>
      </c>
      <c r="M7158" s="6">
        <v>21.959638129999998</v>
      </c>
      <c r="N7158" s="7" t="str">
        <f>IF(ISNUMBER(_xll.BDP($C7158, "DELTA_MID")),_xll.BDP($C7158, "DELTA_MID")," ")</f>
        <v xml:space="preserve"> </v>
      </c>
      <c r="O7158" s="7" t="str">
        <f>IF(ISNUMBER(N7158),_xll.BDP($C7158, "OPT_UNDL_TICKER"),"")</f>
        <v/>
      </c>
      <c r="P7158" s="8" t="str">
        <f>IF(ISNUMBER(N7158),_xll.BDP($C7158, "OPT_UNDL_PX")," ")</f>
        <v xml:space="preserve"> </v>
      </c>
      <c r="Q7158" s="7" t="str">
        <f>IF(ISNUMBER(N7158),+G7158*_xll.BDP($C7158, "PX_POS_MULT_FACTOR")*P7158/K7158," ")</f>
        <v xml:space="preserve"> </v>
      </c>
      <c r="R7158" s="8" t="str">
        <f>IF(OR($A7158="TUA",$A7158="TYA"),"",IF(ISNUMBER(_xll.BDP($C7158,"DUR_ADJ_OAS_MID")),_xll.BDP($C7158,"DUR_ADJ_OAS_MID"),IF(ISNUMBER(_xll.BDP($E7158&amp;" ISIN","DUR_ADJ_OAS_MID")),_xll.BDP($E7158&amp;" ISIN","DUR_ADJ_OAS_MID")," ")))</f>
        <v xml:space="preserve"> </v>
      </c>
      <c r="S7158" s="7">
        <f ca="1">IF(AND(A7157="SVOL",C7157="Cash"),                                     SUM(INDIRECT(ADDRESS(ROW()-(COUNTIF(A:A,"SVOL")),COLUMN())):INDIRECT(ADDRESS(ROW()-1,COLUMN()))),                                    IF(AND(A7158="TYA",C7158="Cash"), SUM(INDIRECT(ADDRESS(ROW()-(COUNTIF(A:A,"TYA")-1),COLUMN())):INDIRECT(ADDRESS(ROW()-1,COLUMN()))),                                    IF(AND(A7158="SVOL",ISNUMBER(FIND(" Govt",C7158))),"", IF(AND(A7158="SVOL",ISNUMBER(FIND(" Index",C7158))),J7158,                                    IF(ISNUMBER(N7158),Q7158*N7158,IF(ISNUMBER(R7158),J7158*R7158," "))))))</f>
        <v>-0.20826583000000001</v>
      </c>
      <c r="T7158" t="s">
        <v>6315</v>
      </c>
      <c r="U7158" t="s">
        <v>1249</v>
      </c>
      <c r="AG7158" s="17">
        <v>2.8540000000000002E-3</v>
      </c>
    </row>
    <row r="7159" spans="1:33" x14ac:dyDescent="0.35">
      <c r="A7159" t="s">
        <v>6435</v>
      </c>
      <c r="B7159" t="s">
        <v>1768</v>
      </c>
      <c r="C7159" t="s">
        <v>1769</v>
      </c>
      <c r="F7159" t="s">
        <v>1768</v>
      </c>
      <c r="G7159" s="1">
        <v>-2000</v>
      </c>
      <c r="H7159" s="1">
        <v>115.84375</v>
      </c>
      <c r="I7159" s="2">
        <v>-231687500</v>
      </c>
      <c r="J7159" s="3">
        <v>-0.18739976</v>
      </c>
      <c r="K7159" s="4">
        <v>1236327648.6800001</v>
      </c>
      <c r="L7159" s="5">
        <v>56300001</v>
      </c>
      <c r="M7159" s="6">
        <v>21.959638129999998</v>
      </c>
      <c r="N7159" s="7" t="str">
        <f>IF(ISNUMBER(_xll.BDP($C7159, "DELTA_MID")),_xll.BDP($C7159, "DELTA_MID")," ")</f>
        <v xml:space="preserve"> </v>
      </c>
      <c r="O7159" s="7" t="str">
        <f>IF(ISNUMBER(N7159),_xll.BDP($C7159, "OPT_UNDL_TICKER"),"")</f>
        <v/>
      </c>
      <c r="P7159" s="8" t="str">
        <f>IF(ISNUMBER(N7159),_xll.BDP($C7159, "OPT_UNDL_PX")," ")</f>
        <v xml:space="preserve"> </v>
      </c>
      <c r="Q7159" s="7" t="str">
        <f>IF(ISNUMBER(N7159),+G7159*_xll.BDP($C7159, "PX_POS_MULT_FACTOR")*P7159/K7159," ")</f>
        <v xml:space="preserve"> </v>
      </c>
      <c r="R7159" s="8">
        <f>IF(OR($A7159="TUA",$A7159="TYA"),"",IF(ISNUMBER(_xll.BDP($C7159,"DUR_ADJ_OAS_MID")),_xll.BDP($C7159,"DUR_ADJ_OAS_MID"),IF(ISNUMBER(_xll.BDP($E7159&amp;" ISIN","DUR_ADJ_OAS_MID")),_xll.BDP($E7159&amp;" ISIN","DUR_ADJ_OAS_MID")," ")))</f>
        <v>10.82937567136967</v>
      </c>
      <c r="S7159" s="7">
        <f ca="1">IF(AND(A7158="SVOL",C7158="Cash"),                                     SUM(INDIRECT(ADDRESS(ROW()-(COUNTIF(A:A,"SVOL")),COLUMN())):INDIRECT(ADDRESS(ROW()-1,COLUMN()))),                                    IF(AND(A7159="TYA",C7159="Cash"), SUM(INDIRECT(ADDRESS(ROW()-(COUNTIF(A:A,"TYA")-1),COLUMN())):INDIRECT(ADDRESS(ROW()-1,COLUMN()))),                                    IF(AND(A7159="SVOL",ISNUMBER(FIND(" Govt",C7159))),"", IF(AND(A7159="SVOL",ISNUMBER(FIND(" Index",C7159))),J7159,                                    IF(ISNUMBER(N7159),Q7159*N7159,IF(ISNUMBER(R7159),J7159*R7159," "))))))</f>
        <v>-2.0294224017645148</v>
      </c>
      <c r="T7159" t="s">
        <v>6461</v>
      </c>
      <c r="U7159" t="s">
        <v>1249</v>
      </c>
      <c r="AG7159" s="17">
        <v>2.8540000000000002E-3</v>
      </c>
    </row>
    <row r="7160" spans="1:33" x14ac:dyDescent="0.35">
      <c r="A7160" t="s">
        <v>6435</v>
      </c>
      <c r="B7160" t="s">
        <v>6462</v>
      </c>
      <c r="C7160" t="s">
        <v>6463</v>
      </c>
      <c r="F7160" t="s">
        <v>6462</v>
      </c>
      <c r="G7160" s="1">
        <v>-3620</v>
      </c>
      <c r="H7160" s="1">
        <v>16.4727</v>
      </c>
      <c r="I7160" s="2">
        <v>-59631174</v>
      </c>
      <c r="J7160" s="3">
        <v>-4.8232499999999998E-2</v>
      </c>
      <c r="K7160" s="4">
        <v>1236327648.6800001</v>
      </c>
      <c r="L7160" s="5">
        <v>56300001</v>
      </c>
      <c r="M7160" s="6">
        <v>21.959638129999998</v>
      </c>
      <c r="N7160" s="7" t="str">
        <f>IF(ISNUMBER(_xll.BDP($C7160, "DELTA_MID")),_xll.BDP($C7160, "DELTA_MID")," ")</f>
        <v xml:space="preserve"> </v>
      </c>
      <c r="O7160" s="7" t="str">
        <f>IF(ISNUMBER(N7160),_xll.BDP($C7160, "OPT_UNDL_TICKER"),"")</f>
        <v/>
      </c>
      <c r="P7160" s="8" t="str">
        <f>IF(ISNUMBER(N7160),_xll.BDP($C7160, "OPT_UNDL_PX")," ")</f>
        <v xml:space="preserve"> </v>
      </c>
      <c r="Q7160" s="7" t="str">
        <f>IF(ISNUMBER(N7160),+G7160*_xll.BDP($C7160, "PX_POS_MULT_FACTOR")*P7160/K7160," ")</f>
        <v xml:space="preserve"> </v>
      </c>
      <c r="R7160" s="8" t="str">
        <f>IF(OR($A7160="TUA",$A7160="TYA"),"",IF(ISNUMBER(_xll.BDP($C7160,"DUR_ADJ_OAS_MID")),_xll.BDP($C7160,"DUR_ADJ_OAS_MID"),IF(ISNUMBER(_xll.BDP($E7160&amp;" ISIN","DUR_ADJ_OAS_MID")),_xll.BDP($E7160&amp;" ISIN","DUR_ADJ_OAS_MID")," ")))</f>
        <v xml:space="preserve"> </v>
      </c>
      <c r="S7160" s="7">
        <f ca="1">IF(AND(A7159="SVOL",C7159="Cash"),                                     SUM(INDIRECT(ADDRESS(ROW()-(COUNTIF(A:A,"SVOL")),COLUMN())):INDIRECT(ADDRESS(ROW()-1,COLUMN()))),                                    IF(AND(A7160="TYA",C7160="Cash"), SUM(INDIRECT(ADDRESS(ROW()-(COUNTIF(A:A,"TYA")-1),COLUMN())):INDIRECT(ADDRESS(ROW()-1,COLUMN()))),                                    IF(AND(A7160="SVOL",ISNUMBER(FIND(" Govt",C7160))),"", IF(AND(A7160="SVOL",ISNUMBER(FIND(" Index",C7160))),J7160,                                    IF(ISNUMBER(N7160),Q7160*N7160,IF(ISNUMBER(R7160),J7160*R7160," "))))))</f>
        <v>-4.8232499999999998E-2</v>
      </c>
      <c r="T7160" t="s">
        <v>6464</v>
      </c>
      <c r="U7160" t="s">
        <v>1249</v>
      </c>
      <c r="AG7160" s="17">
        <v>2.8540000000000002E-3</v>
      </c>
    </row>
    <row r="7161" spans="1:33" x14ac:dyDescent="0.35">
      <c r="A7161" t="s">
        <v>6435</v>
      </c>
      <c r="B7161" t="s">
        <v>6465</v>
      </c>
      <c r="C7161" t="s">
        <v>6466</v>
      </c>
      <c r="F7161" t="s">
        <v>6465</v>
      </c>
      <c r="G7161" s="1">
        <v>-10226</v>
      </c>
      <c r="H7161" s="1">
        <v>17.007999999999999</v>
      </c>
      <c r="I7161" s="2">
        <v>-173923808</v>
      </c>
      <c r="J7161" s="3">
        <v>-0.14067776000000001</v>
      </c>
      <c r="K7161" s="4">
        <v>1236327648.6800001</v>
      </c>
      <c r="L7161" s="5">
        <v>56300001</v>
      </c>
      <c r="M7161" s="6">
        <v>21.959638129999998</v>
      </c>
      <c r="N7161" s="7" t="str">
        <f>IF(ISNUMBER(_xll.BDP($C7161, "DELTA_MID")),_xll.BDP($C7161, "DELTA_MID")," ")</f>
        <v xml:space="preserve"> </v>
      </c>
      <c r="O7161" s="7" t="str">
        <f>IF(ISNUMBER(N7161),_xll.BDP($C7161, "OPT_UNDL_TICKER"),"")</f>
        <v/>
      </c>
      <c r="P7161" s="8" t="str">
        <f>IF(ISNUMBER(N7161),_xll.BDP($C7161, "OPT_UNDL_PX")," ")</f>
        <v xml:space="preserve"> </v>
      </c>
      <c r="Q7161" s="7" t="str">
        <f>IF(ISNUMBER(N7161),+G7161*_xll.BDP($C7161, "PX_POS_MULT_FACTOR")*P7161/K7161," ")</f>
        <v xml:space="preserve"> </v>
      </c>
      <c r="R7161" s="8" t="str">
        <f>IF(OR($A7161="TUA",$A7161="TYA"),"",IF(ISNUMBER(_xll.BDP($C7161,"DUR_ADJ_OAS_MID")),_xll.BDP($C7161,"DUR_ADJ_OAS_MID"),IF(ISNUMBER(_xll.BDP($E7161&amp;" ISIN","DUR_ADJ_OAS_MID")),_xll.BDP($E7161&amp;" ISIN","DUR_ADJ_OAS_MID")," ")))</f>
        <v xml:space="preserve"> </v>
      </c>
      <c r="S7161" s="7">
        <f ca="1">IF(AND(A7160="SVOL",C7160="Cash"),                                     SUM(INDIRECT(ADDRESS(ROW()-(COUNTIF(A:A,"SVOL")),COLUMN())):INDIRECT(ADDRESS(ROW()-1,COLUMN()))),                                    IF(AND(A7161="TYA",C7161="Cash"), SUM(INDIRECT(ADDRESS(ROW()-(COUNTIF(A:A,"TYA")-1),COLUMN())):INDIRECT(ADDRESS(ROW()-1,COLUMN()))),                                    IF(AND(A7161="SVOL",ISNUMBER(FIND(" Govt",C7161))),"", IF(AND(A7161="SVOL",ISNUMBER(FIND(" Index",C7161))),J7161,                                    IF(ISNUMBER(N7161),Q7161*N7161,IF(ISNUMBER(R7161),J7161*R7161," "))))))</f>
        <v>-0.14067776000000001</v>
      </c>
      <c r="T7161" t="s">
        <v>6467</v>
      </c>
      <c r="U7161" t="s">
        <v>1249</v>
      </c>
      <c r="AG7161" s="17">
        <v>2.8540000000000002E-3</v>
      </c>
    </row>
    <row r="7162" spans="1:33" x14ac:dyDescent="0.35">
      <c r="A7162" t="s">
        <v>6435</v>
      </c>
      <c r="B7162" t="s">
        <v>6468</v>
      </c>
      <c r="C7162" t="s">
        <v>6468</v>
      </c>
      <c r="F7162" t="s">
        <v>6469</v>
      </c>
      <c r="G7162" s="1">
        <v>400</v>
      </c>
      <c r="H7162" s="1">
        <v>0.05</v>
      </c>
      <c r="I7162" s="2">
        <v>2000</v>
      </c>
      <c r="J7162" s="3">
        <v>1.6199999999999999E-6</v>
      </c>
      <c r="K7162" s="4">
        <v>1236327648.6800001</v>
      </c>
      <c r="L7162" s="5">
        <v>56300001</v>
      </c>
      <c r="M7162" s="6">
        <v>21.959638129999998</v>
      </c>
      <c r="N7162" s="7">
        <f>IF(ISNUMBER(_xll.BDP($C7162, "DELTA_MID")),_xll.BDP($C7162, "DELTA_MID")," ")</f>
        <v>-5.04E-4</v>
      </c>
      <c r="O7162" s="7" t="str">
        <f>IF(ISNUMBER(N7162),_xll.BDP($C7162, "OPT_UNDL_TICKER"),"")</f>
        <v>SPX</v>
      </c>
      <c r="P7162" s="8">
        <f>IF(ISNUMBER(N7162),_xll.BDP($C7162, "OPT_UNDL_PX")," ")</f>
        <v>5985.38</v>
      </c>
      <c r="Q7162" s="7">
        <f>IF(ISNUMBER(N7162),+G7162*_xll.BDP($C7162, "PX_POS_MULT_FACTOR")*P7162/K7162," ")</f>
        <v>0.19365028377034063</v>
      </c>
      <c r="R7162" s="8" t="str">
        <f>IF(OR($A7162="TUA",$A7162="TYA"),"",IF(ISNUMBER(_xll.BDP($C7162,"DUR_ADJ_OAS_MID")),_xll.BDP($C7162,"DUR_ADJ_OAS_MID"),IF(ISNUMBER(_xll.BDP($E7162&amp;" ISIN","DUR_ADJ_OAS_MID")),_xll.BDP($E7162&amp;" ISIN","DUR_ADJ_OAS_MID")," ")))</f>
        <v xml:space="preserve"> </v>
      </c>
      <c r="S7162" s="7">
        <f ca="1">IF(AND(A7161="SVOL",C7161="Cash"),                                     SUM(INDIRECT(ADDRESS(ROW()-(COUNTIF(A:A,"SVOL")),COLUMN())):INDIRECT(ADDRESS(ROW()-1,COLUMN()))),                                    IF(AND(A7162="TYA",C7162="Cash"), SUM(INDIRECT(ADDRESS(ROW()-(COUNTIF(A:A,"TYA")-1),COLUMN())):INDIRECT(ADDRESS(ROW()-1,COLUMN()))),                                    IF(AND(A7162="SVOL",ISNUMBER(FIND(" Govt",C7162))),"", IF(AND(A7162="SVOL",ISNUMBER(FIND(" Index",C7162))),J7162,                                    IF(ISNUMBER(N7162),Q7162*N7162,IF(ISNUMBER(R7162),J7162*R7162," "))))))</f>
        <v>1.6199999999999999E-6</v>
      </c>
      <c r="T7162" t="s">
        <v>6469</v>
      </c>
      <c r="U7162" t="s">
        <v>55</v>
      </c>
      <c r="AG7162" s="17">
        <v>2.8540000000000002E-3</v>
      </c>
    </row>
    <row r="7163" spans="1:33" x14ac:dyDescent="0.35">
      <c r="A7163" t="s">
        <v>6435</v>
      </c>
      <c r="B7163" t="s">
        <v>6470</v>
      </c>
      <c r="C7163" t="s">
        <v>6470</v>
      </c>
      <c r="F7163" t="s">
        <v>6471</v>
      </c>
      <c r="G7163" s="1">
        <v>400</v>
      </c>
      <c r="H7163" s="1">
        <v>0.1</v>
      </c>
      <c r="I7163" s="2">
        <v>4000</v>
      </c>
      <c r="J7163" s="3">
        <v>3.2399999999999999E-6</v>
      </c>
      <c r="K7163" s="4">
        <v>1236327648.6800001</v>
      </c>
      <c r="L7163" s="5">
        <v>56300001</v>
      </c>
      <c r="M7163" s="6">
        <v>21.959638129999998</v>
      </c>
      <c r="N7163" s="7">
        <f>IF(ISNUMBER(_xll.BDP($C7163, "DELTA_MID")),_xll.BDP($C7163, "DELTA_MID")," ")</f>
        <v>-1.289E-3</v>
      </c>
      <c r="O7163" s="7" t="str">
        <f>IF(ISNUMBER(N7163),_xll.BDP($C7163, "OPT_UNDL_TICKER"),"")</f>
        <v>SPX</v>
      </c>
      <c r="P7163" s="8">
        <f>IF(ISNUMBER(N7163),_xll.BDP($C7163, "OPT_UNDL_PX")," ")</f>
        <v>5985.38</v>
      </c>
      <c r="Q7163" s="7">
        <f>IF(ISNUMBER(N7163),+G7163*_xll.BDP($C7163, "PX_POS_MULT_FACTOR")*P7163/K7163," ")</f>
        <v>0.19365028377034063</v>
      </c>
      <c r="R7163" s="8" t="str">
        <f>IF(OR($A7163="TUA",$A7163="TYA"),"",IF(ISNUMBER(_xll.BDP($C7163,"DUR_ADJ_OAS_MID")),_xll.BDP($C7163,"DUR_ADJ_OAS_MID"),IF(ISNUMBER(_xll.BDP($E7163&amp;" ISIN","DUR_ADJ_OAS_MID")),_xll.BDP($E7163&amp;" ISIN","DUR_ADJ_OAS_MID")," ")))</f>
        <v xml:space="preserve"> </v>
      </c>
      <c r="S7163" s="7">
        <f ca="1">IF(AND(A7162="SVOL",C7162="Cash"),                                     SUM(INDIRECT(ADDRESS(ROW()-(COUNTIF(A:A,"SVOL")),COLUMN())):INDIRECT(ADDRESS(ROW()-1,COLUMN()))),                                    IF(AND(A7163="TYA",C7163="Cash"), SUM(INDIRECT(ADDRESS(ROW()-(COUNTIF(A:A,"TYA")-1),COLUMN())):INDIRECT(ADDRESS(ROW()-1,COLUMN()))),                                    IF(AND(A7163="SVOL",ISNUMBER(FIND(" Govt",C7163))),"", IF(AND(A7163="SVOL",ISNUMBER(FIND(" Index",C7163))),J7163,                                    IF(ISNUMBER(N7163),Q7163*N7163,IF(ISNUMBER(R7163),J7163*R7163," "))))))</f>
        <v>3.2399999999999999E-6</v>
      </c>
      <c r="T7163" t="s">
        <v>6471</v>
      </c>
      <c r="U7163" t="s">
        <v>55</v>
      </c>
      <c r="AG7163" s="17">
        <v>2.8540000000000002E-3</v>
      </c>
    </row>
    <row r="7164" spans="1:33" x14ac:dyDescent="0.35">
      <c r="A7164" t="s">
        <v>6435</v>
      </c>
      <c r="B7164" t="s">
        <v>6472</v>
      </c>
      <c r="C7164" t="s">
        <v>6472</v>
      </c>
      <c r="F7164" t="s">
        <v>6473</v>
      </c>
      <c r="G7164" s="1">
        <v>400</v>
      </c>
      <c r="H7164" s="1">
        <v>0.1</v>
      </c>
      <c r="I7164" s="2">
        <v>4000</v>
      </c>
      <c r="J7164" s="3">
        <v>3.2399999999999999E-6</v>
      </c>
      <c r="K7164" s="4">
        <v>1236327648.6800001</v>
      </c>
      <c r="L7164" s="5">
        <v>56300001</v>
      </c>
      <c r="M7164" s="6">
        <v>21.959638129999998</v>
      </c>
      <c r="N7164" s="7">
        <f>IF(ISNUMBER(_xll.BDP($C7164, "DELTA_MID")),_xll.BDP($C7164, "DELTA_MID")," ")</f>
        <v>-1.155E-3</v>
      </c>
      <c r="O7164" s="7" t="str">
        <f>IF(ISNUMBER(N7164),_xll.BDP($C7164, "OPT_UNDL_TICKER"),"")</f>
        <v>SPX</v>
      </c>
      <c r="P7164" s="8">
        <f>IF(ISNUMBER(N7164),_xll.BDP($C7164, "OPT_UNDL_PX")," ")</f>
        <v>5985.38</v>
      </c>
      <c r="Q7164" s="7">
        <f>IF(ISNUMBER(N7164),+G7164*_xll.BDP($C7164, "PX_POS_MULT_FACTOR")*P7164/K7164," ")</f>
        <v>0.19365028377034063</v>
      </c>
      <c r="R7164" s="8" t="str">
        <f>IF(OR($A7164="TUA",$A7164="TYA"),"",IF(ISNUMBER(_xll.BDP($C7164,"DUR_ADJ_OAS_MID")),_xll.BDP($C7164,"DUR_ADJ_OAS_MID"),IF(ISNUMBER(_xll.BDP($E7164&amp;" ISIN","DUR_ADJ_OAS_MID")),_xll.BDP($E7164&amp;" ISIN","DUR_ADJ_OAS_MID")," ")))</f>
        <v xml:space="preserve"> </v>
      </c>
      <c r="S7164" s="7">
        <f ca="1">IF(AND(A7163="SVOL",C7163="Cash"),                                     SUM(INDIRECT(ADDRESS(ROW()-(COUNTIF(A:A,"SVOL")),COLUMN())):INDIRECT(ADDRESS(ROW()-1,COLUMN()))),                                    IF(AND(A7164="TYA",C7164="Cash"), SUM(INDIRECT(ADDRESS(ROW()-(COUNTIF(A:A,"TYA")-1),COLUMN())):INDIRECT(ADDRESS(ROW()-1,COLUMN()))),                                    IF(AND(A7164="SVOL",ISNUMBER(FIND(" Govt",C7164))),"", IF(AND(A7164="SVOL",ISNUMBER(FIND(" Index",C7164))),J7164,                                    IF(ISNUMBER(N7164),Q7164*N7164,IF(ISNUMBER(R7164),J7164*R7164," "))))))</f>
        <v>3.2399999999999999E-6</v>
      </c>
      <c r="T7164" t="s">
        <v>6473</v>
      </c>
      <c r="U7164" t="s">
        <v>55</v>
      </c>
      <c r="AG7164" s="17">
        <v>2.8540000000000002E-3</v>
      </c>
    </row>
    <row r="7165" spans="1:33" x14ac:dyDescent="0.35">
      <c r="A7165" t="s">
        <v>6435</v>
      </c>
      <c r="B7165" t="s">
        <v>6474</v>
      </c>
      <c r="C7165" t="s">
        <v>6474</v>
      </c>
      <c r="F7165" t="s">
        <v>6475</v>
      </c>
      <c r="G7165" s="1">
        <v>400</v>
      </c>
      <c r="H7165" s="1">
        <v>0.22500000000000001</v>
      </c>
      <c r="I7165" s="2">
        <v>9000</v>
      </c>
      <c r="J7165" s="3">
        <v>7.2799999999999998E-6</v>
      </c>
      <c r="K7165" s="4">
        <v>1236327648.6800001</v>
      </c>
      <c r="L7165" s="5">
        <v>56300001</v>
      </c>
      <c r="M7165" s="6">
        <v>21.959638129999998</v>
      </c>
      <c r="N7165" s="7">
        <f>IF(ISNUMBER(_xll.BDP($C7165, "DELTA_MID")),_xll.BDP($C7165, "DELTA_MID")," ")</f>
        <v>-2.392E-3</v>
      </c>
      <c r="O7165" s="7" t="str">
        <f>IF(ISNUMBER(N7165),_xll.BDP($C7165, "OPT_UNDL_TICKER"),"")</f>
        <v>SPX</v>
      </c>
      <c r="P7165" s="8">
        <f>IF(ISNUMBER(N7165),_xll.BDP($C7165, "OPT_UNDL_PX")," ")</f>
        <v>5985.38</v>
      </c>
      <c r="Q7165" s="7">
        <f>IF(ISNUMBER(N7165),+G7165*_xll.BDP($C7165, "PX_POS_MULT_FACTOR")*P7165/K7165," ")</f>
        <v>0.19365028377034063</v>
      </c>
      <c r="R7165" s="8" t="str">
        <f>IF(OR($A7165="TUA",$A7165="TYA"),"",IF(ISNUMBER(_xll.BDP($C7165,"DUR_ADJ_OAS_MID")),_xll.BDP($C7165,"DUR_ADJ_OAS_MID"),IF(ISNUMBER(_xll.BDP($E7165&amp;" ISIN","DUR_ADJ_OAS_MID")),_xll.BDP($E7165&amp;" ISIN","DUR_ADJ_OAS_MID")," ")))</f>
        <v xml:space="preserve"> </v>
      </c>
      <c r="S7165" s="7">
        <f ca="1">IF(AND(A7164="SVOL",C7164="Cash"),                                     SUM(INDIRECT(ADDRESS(ROW()-(COUNTIF(A:A,"SVOL")),COLUMN())):INDIRECT(ADDRESS(ROW()-1,COLUMN()))),                                    IF(AND(A7165="TYA",C7165="Cash"), SUM(INDIRECT(ADDRESS(ROW()-(COUNTIF(A:A,"TYA")-1),COLUMN())):INDIRECT(ADDRESS(ROW()-1,COLUMN()))),                                    IF(AND(A7165="SVOL",ISNUMBER(FIND(" Govt",C7165))),"", IF(AND(A7165="SVOL",ISNUMBER(FIND(" Index",C7165))),J7165,                                    IF(ISNUMBER(N7165),Q7165*N7165,IF(ISNUMBER(R7165),J7165*R7165," "))))))</f>
        <v>7.2799999999999998E-6</v>
      </c>
      <c r="T7165" t="s">
        <v>6475</v>
      </c>
      <c r="U7165" t="s">
        <v>55</v>
      </c>
      <c r="AG7165" s="17">
        <v>2.8540000000000002E-3</v>
      </c>
    </row>
    <row r="7166" spans="1:33" x14ac:dyDescent="0.35">
      <c r="A7166" t="s">
        <v>6435</v>
      </c>
      <c r="B7166" t="s">
        <v>6476</v>
      </c>
      <c r="C7166" t="s">
        <v>6476</v>
      </c>
      <c r="F7166" t="s">
        <v>6477</v>
      </c>
      <c r="G7166" s="1">
        <v>63</v>
      </c>
      <c r="H7166" s="1">
        <v>0.3</v>
      </c>
      <c r="I7166" s="2">
        <v>1890</v>
      </c>
      <c r="J7166" s="3">
        <v>1.53E-6</v>
      </c>
      <c r="K7166" s="4">
        <v>1236327648.6800001</v>
      </c>
      <c r="L7166" s="5">
        <v>56300001</v>
      </c>
      <c r="M7166" s="6">
        <v>21.959638129999998</v>
      </c>
      <c r="N7166" s="7">
        <f>IF(ISNUMBER(_xll.BDP($C7166, "DELTA_MID")),_xll.BDP($C7166, "DELTA_MID")," ")</f>
        <v>-2.5929999999999998E-3</v>
      </c>
      <c r="O7166" s="7" t="str">
        <f>IF(ISNUMBER(N7166),_xll.BDP($C7166, "OPT_UNDL_TICKER"),"")</f>
        <v>SPX</v>
      </c>
      <c r="P7166" s="8">
        <f>IF(ISNUMBER(N7166),_xll.BDP($C7166, "OPT_UNDL_PX")," ")</f>
        <v>5985.38</v>
      </c>
      <c r="Q7166" s="7">
        <f>IF(ISNUMBER(N7166),+G7166*_xll.BDP($C7166, "PX_POS_MULT_FACTOR")*P7166/K7166," ")</f>
        <v>3.0499919693828648E-2</v>
      </c>
      <c r="R7166" s="8" t="str">
        <f>IF(OR($A7166="TUA",$A7166="TYA"),"",IF(ISNUMBER(_xll.BDP($C7166,"DUR_ADJ_OAS_MID")),_xll.BDP($C7166,"DUR_ADJ_OAS_MID"),IF(ISNUMBER(_xll.BDP($E7166&amp;" ISIN","DUR_ADJ_OAS_MID")),_xll.BDP($E7166&amp;" ISIN","DUR_ADJ_OAS_MID")," ")))</f>
        <v xml:space="preserve"> </v>
      </c>
      <c r="S7166" s="7">
        <f ca="1">IF(AND(A7165="SVOL",C7165="Cash"),                                     SUM(INDIRECT(ADDRESS(ROW()-(COUNTIF(A:A,"SVOL")),COLUMN())):INDIRECT(ADDRESS(ROW()-1,COLUMN()))),                                    IF(AND(A7166="TYA",C7166="Cash"), SUM(INDIRECT(ADDRESS(ROW()-(COUNTIF(A:A,"TYA")-1),COLUMN())):INDIRECT(ADDRESS(ROW()-1,COLUMN()))),                                    IF(AND(A7166="SVOL",ISNUMBER(FIND(" Govt",C7166))),"", IF(AND(A7166="SVOL",ISNUMBER(FIND(" Index",C7166))),J7166,                                    IF(ISNUMBER(N7166),Q7166*N7166,IF(ISNUMBER(R7166),J7166*R7166," "))))))</f>
        <v>1.53E-6</v>
      </c>
      <c r="T7166" t="s">
        <v>6477</v>
      </c>
      <c r="U7166" t="s">
        <v>55</v>
      </c>
      <c r="AG7166" s="17">
        <v>2.8540000000000002E-3</v>
      </c>
    </row>
    <row r="7167" spans="1:33" x14ac:dyDescent="0.35">
      <c r="A7167" t="s">
        <v>6435</v>
      </c>
      <c r="B7167" t="s">
        <v>6478</v>
      </c>
      <c r="C7167" t="s">
        <v>6478</v>
      </c>
      <c r="F7167" t="s">
        <v>6479</v>
      </c>
      <c r="G7167" s="1">
        <v>-1200</v>
      </c>
      <c r="H7167" s="1">
        <v>28.45</v>
      </c>
      <c r="I7167" s="2">
        <v>-3414000</v>
      </c>
      <c r="J7167" s="3">
        <v>-2.7613999999999998E-3</v>
      </c>
      <c r="K7167" s="4">
        <v>1236327648.6800001</v>
      </c>
      <c r="L7167" s="5">
        <v>56300001</v>
      </c>
      <c r="M7167" s="6">
        <v>21.959638129999998</v>
      </c>
      <c r="N7167" s="7">
        <f>IF(ISNUMBER(_xll.BDP($C7167, "DELTA_MID")),_xll.BDP($C7167, "DELTA_MID")," ")</f>
        <v>0.228218</v>
      </c>
      <c r="O7167" s="7" t="str">
        <f>IF(ISNUMBER(N7167),_xll.BDP($C7167, "OPT_UNDL_TICKER"),"")</f>
        <v>SPX</v>
      </c>
      <c r="P7167" s="8">
        <f>IF(ISNUMBER(N7167),_xll.BDP($C7167, "OPT_UNDL_PX")," ")</f>
        <v>5985.38</v>
      </c>
      <c r="Q7167" s="7">
        <f>IF(ISNUMBER(N7167),+G7167*_xll.BDP($C7167, "PX_POS_MULT_FACTOR")*P7167/K7167," ")</f>
        <v>-0.58095085131102187</v>
      </c>
      <c r="R7167" s="8" t="str">
        <f>IF(OR($A7167="TUA",$A7167="TYA"),"",IF(ISNUMBER(_xll.BDP($C7167,"DUR_ADJ_OAS_MID")),_xll.BDP($C7167,"DUR_ADJ_OAS_MID"),IF(ISNUMBER(_xll.BDP($E7167&amp;" ISIN","DUR_ADJ_OAS_MID")),_xll.BDP($E7167&amp;" ISIN","DUR_ADJ_OAS_MID")," ")))</f>
        <v xml:space="preserve"> </v>
      </c>
      <c r="S7167" s="7">
        <f ca="1">IF(AND(A7166="SVOL",C7166="Cash"),                                     SUM(INDIRECT(ADDRESS(ROW()-(COUNTIF(A:A,"SVOL")),COLUMN())):INDIRECT(ADDRESS(ROW()-1,COLUMN()))),                                    IF(AND(A7167="TYA",C7167="Cash"), SUM(INDIRECT(ADDRESS(ROW()-(COUNTIF(A:A,"TYA")-1),COLUMN())):INDIRECT(ADDRESS(ROW()-1,COLUMN()))),                                    IF(AND(A7167="SVOL",ISNUMBER(FIND(" Govt",C7167))),"", IF(AND(A7167="SVOL",ISNUMBER(FIND(" Index",C7167))),J7167,                                    IF(ISNUMBER(N7167),Q7167*N7167,IF(ISNUMBER(R7167),J7167*R7167," "))))))</f>
        <v>-2.7613999999999998E-3</v>
      </c>
      <c r="T7167" t="s">
        <v>6479</v>
      </c>
      <c r="U7167" t="s">
        <v>55</v>
      </c>
      <c r="AG7167" s="17">
        <v>2.8540000000000002E-3</v>
      </c>
    </row>
    <row r="7168" spans="1:33" x14ac:dyDescent="0.35">
      <c r="A7168" t="s">
        <v>6435</v>
      </c>
      <c r="B7168" t="s">
        <v>6480</v>
      </c>
      <c r="C7168" t="s">
        <v>6480</v>
      </c>
      <c r="F7168" t="s">
        <v>6481</v>
      </c>
      <c r="G7168" s="1">
        <v>1200</v>
      </c>
      <c r="H7168" s="1">
        <v>181.6</v>
      </c>
      <c r="I7168" s="2">
        <v>21792000</v>
      </c>
      <c r="J7168" s="3">
        <v>1.76264E-2</v>
      </c>
      <c r="K7168" s="4">
        <v>1236327648.6800001</v>
      </c>
      <c r="L7168" s="5">
        <v>56300001</v>
      </c>
      <c r="M7168" s="6">
        <v>21.959638129999998</v>
      </c>
      <c r="N7168" s="7">
        <f>IF(ISNUMBER(_xll.BDP($C7168, "DELTA_MID")),_xll.BDP($C7168, "DELTA_MID")," ")</f>
        <v>0.68492500000000001</v>
      </c>
      <c r="O7168" s="7" t="str">
        <f>IF(ISNUMBER(N7168),_xll.BDP($C7168, "OPT_UNDL_TICKER"),"")</f>
        <v>SPX</v>
      </c>
      <c r="P7168" s="8">
        <f>IF(ISNUMBER(N7168),_xll.BDP($C7168, "OPT_UNDL_PX")," ")</f>
        <v>5985.38</v>
      </c>
      <c r="Q7168" s="7">
        <f>IF(ISNUMBER(N7168),+G7168*_xll.BDP($C7168, "PX_POS_MULT_FACTOR")*P7168/K7168," ")</f>
        <v>0.58095085131102187</v>
      </c>
      <c r="R7168" s="8" t="str">
        <f>IF(OR($A7168="TUA",$A7168="TYA"),"",IF(ISNUMBER(_xll.BDP($C7168,"DUR_ADJ_OAS_MID")),_xll.BDP($C7168,"DUR_ADJ_OAS_MID"),IF(ISNUMBER(_xll.BDP($E7168&amp;" ISIN","DUR_ADJ_OAS_MID")),_xll.BDP($E7168&amp;" ISIN","DUR_ADJ_OAS_MID")," ")))</f>
        <v xml:space="preserve"> </v>
      </c>
      <c r="S7168" s="7">
        <f ca="1">IF(AND(A7167="SVOL",C7167="Cash"),                                     SUM(INDIRECT(ADDRESS(ROW()-(COUNTIF(A:A,"SVOL")),COLUMN())):INDIRECT(ADDRESS(ROW()-1,COLUMN()))),                                    IF(AND(A7168="TYA",C7168="Cash"), SUM(INDIRECT(ADDRESS(ROW()-(COUNTIF(A:A,"TYA")-1),COLUMN())):INDIRECT(ADDRESS(ROW()-1,COLUMN()))),                                    IF(AND(A7168="SVOL",ISNUMBER(FIND(" Govt",C7168))),"", IF(AND(A7168="SVOL",ISNUMBER(FIND(" Index",C7168))),J7168,                                    IF(ISNUMBER(N7168),Q7168*N7168,IF(ISNUMBER(R7168),J7168*R7168," "))))))</f>
        <v>1.76264E-2</v>
      </c>
      <c r="T7168" t="s">
        <v>6481</v>
      </c>
      <c r="U7168" t="s">
        <v>55</v>
      </c>
      <c r="AG7168" s="17">
        <v>2.8540000000000002E-3</v>
      </c>
    </row>
    <row r="7169" spans="1:33" x14ac:dyDescent="0.35">
      <c r="A7169" t="s">
        <v>6435</v>
      </c>
      <c r="B7169" t="s">
        <v>6482</v>
      </c>
      <c r="C7169" t="s">
        <v>6482</v>
      </c>
      <c r="F7169" t="s">
        <v>6483</v>
      </c>
      <c r="G7169" s="1">
        <v>41437</v>
      </c>
      <c r="H7169" s="1">
        <v>0.495</v>
      </c>
      <c r="I7169" s="2">
        <v>2051131.5</v>
      </c>
      <c r="J7169" s="3">
        <v>1.65905E-3</v>
      </c>
      <c r="K7169" s="4">
        <v>1236327648.6800001</v>
      </c>
      <c r="L7169" s="5">
        <v>56300001</v>
      </c>
      <c r="M7169" s="6">
        <v>21.959638129999998</v>
      </c>
      <c r="N7169" s="7">
        <f>IF(ISNUMBER(_xll.BDP($C7169, "DELTA_MID")),_xll.BDP($C7169, "DELTA_MID")," ")</f>
        <v>0.93655600000000006</v>
      </c>
      <c r="O7169" s="7" t="str">
        <f>IF(ISNUMBER(N7169),_xll.BDP($C7169, "OPT_UNDL_TICKER"),"")</f>
        <v>VIX</v>
      </c>
      <c r="P7169" s="8">
        <f>IF(ISNUMBER(N7169),_xll.BDP($C7169, "OPT_UNDL_PX")," ")</f>
        <v>14.02</v>
      </c>
      <c r="Q7169" s="7">
        <f>IF(ISNUMBER(N7169),+G7169*_xll.BDP($C7169, "PX_POS_MULT_FACTOR")*P7169/K7169," ")</f>
        <v>4.6989707026310064E-2</v>
      </c>
      <c r="R7169" s="8" t="str">
        <f>IF(OR($A7169="TUA",$A7169="TYA"),"",IF(ISNUMBER(_xll.BDP($C7169,"DUR_ADJ_OAS_MID")),_xll.BDP($C7169,"DUR_ADJ_OAS_MID"),IF(ISNUMBER(_xll.BDP($E7169&amp;" ISIN","DUR_ADJ_OAS_MID")),_xll.BDP($E7169&amp;" ISIN","DUR_ADJ_OAS_MID")," ")))</f>
        <v xml:space="preserve"> </v>
      </c>
      <c r="S7169" s="7">
        <f ca="1">IF(AND(A7168="SVOL",C7168="Cash"),                                     SUM(INDIRECT(ADDRESS(ROW()-(COUNTIF(A:A,"SVOL")),COLUMN())):INDIRECT(ADDRESS(ROW()-1,COLUMN()))),                                    IF(AND(A7169="TYA",C7169="Cash"), SUM(INDIRECT(ADDRESS(ROW()-(COUNTIF(A:A,"TYA")-1),COLUMN())):INDIRECT(ADDRESS(ROW()-1,COLUMN()))),                                    IF(AND(A7169="SVOL",ISNUMBER(FIND(" Govt",C7169))),"", IF(AND(A7169="SVOL",ISNUMBER(FIND(" Index",C7169))),J7169,                                    IF(ISNUMBER(N7169),Q7169*N7169,IF(ISNUMBER(R7169),J7169*R7169," "))))))</f>
        <v>1.65905E-3</v>
      </c>
      <c r="T7169" t="s">
        <v>6483</v>
      </c>
      <c r="U7169" t="s">
        <v>55</v>
      </c>
      <c r="AG7169" s="17">
        <v>2.8540000000000002E-3</v>
      </c>
    </row>
    <row r="7170" spans="1:33" x14ac:dyDescent="0.35">
      <c r="A7170" t="s">
        <v>6435</v>
      </c>
      <c r="B7170" t="s">
        <v>6484</v>
      </c>
      <c r="C7170" t="s">
        <v>6484</v>
      </c>
      <c r="F7170" t="s">
        <v>6485</v>
      </c>
      <c r="G7170" s="1">
        <v>67249</v>
      </c>
      <c r="H7170" s="1">
        <v>0.56999999999999995</v>
      </c>
      <c r="I7170" s="2">
        <v>3833193</v>
      </c>
      <c r="J7170" s="3">
        <v>3.1004700000000001E-3</v>
      </c>
      <c r="K7170" s="4">
        <v>1236327648.6800001</v>
      </c>
      <c r="L7170" s="5">
        <v>56300001</v>
      </c>
      <c r="M7170" s="6">
        <v>21.959638129999998</v>
      </c>
      <c r="N7170" s="7">
        <f>IF(ISNUMBER(_xll.BDP($C7170, "DELTA_MID")),_xll.BDP($C7170, "DELTA_MID")," ")</f>
        <v>0.94093099999999996</v>
      </c>
      <c r="O7170" s="7" t="str">
        <f>IF(ISNUMBER(N7170),_xll.BDP($C7170, "OPT_UNDL_TICKER"),"")</f>
        <v>VIX</v>
      </c>
      <c r="P7170" s="8">
        <f>IF(ISNUMBER(N7170),_xll.BDP($C7170, "OPT_UNDL_PX")," ")</f>
        <v>14.02</v>
      </c>
      <c r="Q7170" s="7">
        <f>IF(ISNUMBER(N7170),+G7170*_xll.BDP($C7170, "PX_POS_MULT_FACTOR")*P7170/K7170," ")</f>
        <v>7.6260607858009158E-2</v>
      </c>
      <c r="R7170" s="8" t="str">
        <f>IF(OR($A7170="TUA",$A7170="TYA"),"",IF(ISNUMBER(_xll.BDP($C7170,"DUR_ADJ_OAS_MID")),_xll.BDP($C7170,"DUR_ADJ_OAS_MID"),IF(ISNUMBER(_xll.BDP($E7170&amp;" ISIN","DUR_ADJ_OAS_MID")),_xll.BDP($E7170&amp;" ISIN","DUR_ADJ_OAS_MID")," ")))</f>
        <v xml:space="preserve"> </v>
      </c>
      <c r="S7170" s="7">
        <f ca="1">IF(AND(A7169="SVOL",C7169="Cash"),                                     SUM(INDIRECT(ADDRESS(ROW()-(COUNTIF(A:A,"SVOL")),COLUMN())):INDIRECT(ADDRESS(ROW()-1,COLUMN()))),                                    IF(AND(A7170="TYA",C7170="Cash"), SUM(INDIRECT(ADDRESS(ROW()-(COUNTIF(A:A,"TYA")-1),COLUMN())):INDIRECT(ADDRESS(ROW()-1,COLUMN()))),                                    IF(AND(A7170="SVOL",ISNUMBER(FIND(" Govt",C7170))),"", IF(AND(A7170="SVOL",ISNUMBER(FIND(" Index",C7170))),J7170,                                    IF(ISNUMBER(N7170),Q7170*N7170,IF(ISNUMBER(R7170),J7170*R7170," "))))))</f>
        <v>3.1004700000000001E-3</v>
      </c>
      <c r="T7170" t="s">
        <v>6485</v>
      </c>
      <c r="U7170" t="s">
        <v>55</v>
      </c>
      <c r="AG7170" s="17">
        <v>2.8540000000000002E-3</v>
      </c>
    </row>
    <row r="7171" spans="1:33" x14ac:dyDescent="0.35">
      <c r="A7171" t="s">
        <v>6435</v>
      </c>
      <c r="B7171" t="s">
        <v>6486</v>
      </c>
      <c r="C7171" t="s">
        <v>6486</v>
      </c>
      <c r="F7171" t="s">
        <v>6487</v>
      </c>
      <c r="G7171" s="1">
        <v>31794</v>
      </c>
      <c r="H7171" s="1">
        <v>0.64500000000000002</v>
      </c>
      <c r="I7171" s="2">
        <v>2050713</v>
      </c>
      <c r="J7171" s="3">
        <v>1.6587100000000001E-3</v>
      </c>
      <c r="K7171" s="4">
        <v>1236327648.6800001</v>
      </c>
      <c r="L7171" s="5">
        <v>56300001</v>
      </c>
      <c r="M7171" s="6">
        <v>21.959638129999998</v>
      </c>
      <c r="N7171" s="7">
        <f>IF(ISNUMBER(_xll.BDP($C7171, "DELTA_MID")),_xll.BDP($C7171, "DELTA_MID")," ")</f>
        <v>0.94047800000000004</v>
      </c>
      <c r="O7171" s="7" t="str">
        <f>IF(ISNUMBER(N7171),_xll.BDP($C7171, "OPT_UNDL_TICKER"),"")</f>
        <v>VIX</v>
      </c>
      <c r="P7171" s="8">
        <f>IF(ISNUMBER(N7171),_xll.BDP($C7171, "OPT_UNDL_PX")," ")</f>
        <v>14.02</v>
      </c>
      <c r="Q7171" s="7">
        <f>IF(ISNUMBER(N7171),+G7171*_xll.BDP($C7171, "PX_POS_MULT_FACTOR")*P7171/K7171," ")</f>
        <v>3.6054510345693513E-2</v>
      </c>
      <c r="R7171" s="8" t="str">
        <f>IF(OR($A7171="TUA",$A7171="TYA"),"",IF(ISNUMBER(_xll.BDP($C7171,"DUR_ADJ_OAS_MID")),_xll.BDP($C7171,"DUR_ADJ_OAS_MID"),IF(ISNUMBER(_xll.BDP($E7171&amp;" ISIN","DUR_ADJ_OAS_MID")),_xll.BDP($E7171&amp;" ISIN","DUR_ADJ_OAS_MID")," ")))</f>
        <v xml:space="preserve"> </v>
      </c>
      <c r="S7171" s="7">
        <f ca="1">IF(AND(A7170="SVOL",C7170="Cash"),                                     SUM(INDIRECT(ADDRESS(ROW()-(COUNTIF(A:A,"SVOL")),COLUMN())):INDIRECT(ADDRESS(ROW()-1,COLUMN()))),                                    IF(AND(A7171="TYA",C7171="Cash"), SUM(INDIRECT(ADDRESS(ROW()-(COUNTIF(A:A,"TYA")-1),COLUMN())):INDIRECT(ADDRESS(ROW()-1,COLUMN()))),                                    IF(AND(A7171="SVOL",ISNUMBER(FIND(" Govt",C7171))),"", IF(AND(A7171="SVOL",ISNUMBER(FIND(" Index",C7171))),J7171,                                    IF(ISNUMBER(N7171),Q7171*N7171,IF(ISNUMBER(R7171),J7171*R7171," "))))))</f>
        <v>1.6587100000000001E-3</v>
      </c>
      <c r="T7171" t="s">
        <v>6487</v>
      </c>
      <c r="U7171" t="s">
        <v>55</v>
      </c>
      <c r="AG7171" s="17">
        <v>2.8540000000000002E-3</v>
      </c>
    </row>
    <row r="7172" spans="1:33" x14ac:dyDescent="0.35">
      <c r="A7172" t="s">
        <v>6435</v>
      </c>
      <c r="B7172" t="s">
        <v>6488</v>
      </c>
      <c r="C7172" t="s">
        <v>6488</v>
      </c>
      <c r="F7172" t="s">
        <v>6489</v>
      </c>
      <c r="G7172" s="1">
        <v>2000</v>
      </c>
      <c r="H7172" s="1">
        <v>0.69499999999999995</v>
      </c>
      <c r="I7172" s="2">
        <v>139000</v>
      </c>
      <c r="J7172" s="3">
        <v>1.1243000000000001E-4</v>
      </c>
      <c r="K7172" s="4">
        <v>1236327648.6800001</v>
      </c>
      <c r="L7172" s="5">
        <v>56300001</v>
      </c>
      <c r="M7172" s="6">
        <v>21.959638129999998</v>
      </c>
      <c r="N7172" s="7">
        <f>IF(ISNUMBER(_xll.BDP($C7172, "DELTA_MID")),_xll.BDP($C7172, "DELTA_MID")," ")</f>
        <v>0.94036799999999998</v>
      </c>
      <c r="O7172" s="7" t="str">
        <f>IF(ISNUMBER(N7172),_xll.BDP($C7172, "OPT_UNDL_TICKER"),"")</f>
        <v>VIX</v>
      </c>
      <c r="P7172" s="8">
        <f>IF(ISNUMBER(N7172),_xll.BDP($C7172, "OPT_UNDL_PX")," ")</f>
        <v>14.02</v>
      </c>
      <c r="Q7172" s="7">
        <f>IF(ISNUMBER(N7172),+G7172*_xll.BDP($C7172, "PX_POS_MULT_FACTOR")*P7172/K7172," ")</f>
        <v>2.2680071929102041E-3</v>
      </c>
      <c r="R7172" s="8" t="str">
        <f>IF(OR($A7172="TUA",$A7172="TYA"),"",IF(ISNUMBER(_xll.BDP($C7172,"DUR_ADJ_OAS_MID")),_xll.BDP($C7172,"DUR_ADJ_OAS_MID"),IF(ISNUMBER(_xll.BDP($E7172&amp;" ISIN","DUR_ADJ_OAS_MID")),_xll.BDP($E7172&amp;" ISIN","DUR_ADJ_OAS_MID")," ")))</f>
        <v xml:space="preserve"> </v>
      </c>
      <c r="S7172" s="7">
        <f ca="1">IF(AND(A7171="SVOL",C7171="Cash"),                                     SUM(INDIRECT(ADDRESS(ROW()-(COUNTIF(A:A,"SVOL")),COLUMN())):INDIRECT(ADDRESS(ROW()-1,COLUMN()))),                                    IF(AND(A7172="TYA",C7172="Cash"), SUM(INDIRECT(ADDRESS(ROW()-(COUNTIF(A:A,"TYA")-1),COLUMN())):INDIRECT(ADDRESS(ROW()-1,COLUMN()))),                                    IF(AND(A7172="SVOL",ISNUMBER(FIND(" Govt",C7172))),"", IF(AND(A7172="SVOL",ISNUMBER(FIND(" Index",C7172))),J7172,                                    IF(ISNUMBER(N7172),Q7172*N7172,IF(ISNUMBER(R7172),J7172*R7172," "))))))</f>
        <v>1.1243000000000001E-4</v>
      </c>
      <c r="T7172" t="s">
        <v>6489</v>
      </c>
      <c r="U7172" t="s">
        <v>55</v>
      </c>
      <c r="AG7172" s="17">
        <v>2.8540000000000002E-3</v>
      </c>
    </row>
    <row r="7173" spans="1:33" x14ac:dyDescent="0.35">
      <c r="A7173" t="s">
        <v>6435</v>
      </c>
      <c r="B7173" t="s">
        <v>6490</v>
      </c>
      <c r="C7173" t="s">
        <v>6490</v>
      </c>
      <c r="F7173" t="s">
        <v>6491</v>
      </c>
      <c r="G7173" s="1">
        <v>2100</v>
      </c>
      <c r="H7173" s="1">
        <v>125.25</v>
      </c>
      <c r="I7173" s="2">
        <v>26302500</v>
      </c>
      <c r="J7173" s="3">
        <v>2.1274700000000001E-2</v>
      </c>
      <c r="K7173" s="4">
        <v>1236327648.6800001</v>
      </c>
      <c r="L7173" s="5">
        <v>56300001</v>
      </c>
      <c r="M7173" s="6">
        <v>21.959638129999998</v>
      </c>
      <c r="N7173" s="7">
        <f>IF(ISNUMBER(_xll.BDP($C7173, "DELTA_MID")),_xll.BDP($C7173, "DELTA_MID")," ")</f>
        <v>0.28089999999999998</v>
      </c>
      <c r="O7173" s="7" t="str">
        <f>IF(ISNUMBER(N7173),_xll.BDP($C7173, "OPT_UNDL_TICKER"),"")</f>
        <v>SPX</v>
      </c>
      <c r="P7173" s="8">
        <f>IF(ISNUMBER(N7173),_xll.BDP($C7173, "OPT_UNDL_PX")," ")</f>
        <v>5985.38</v>
      </c>
      <c r="Q7173" s="7">
        <f>IF(ISNUMBER(N7173),+G7173*_xll.BDP($C7173, "PX_POS_MULT_FACTOR")*P7173/K7173," ")</f>
        <v>1.0166639897942882</v>
      </c>
      <c r="R7173" s="8" t="str">
        <f>IF(OR($A7173="TUA",$A7173="TYA"),"",IF(ISNUMBER(_xll.BDP($C7173,"DUR_ADJ_OAS_MID")),_xll.BDP($C7173,"DUR_ADJ_OAS_MID"),IF(ISNUMBER(_xll.BDP($E7173&amp;" ISIN","DUR_ADJ_OAS_MID")),_xll.BDP($E7173&amp;" ISIN","DUR_ADJ_OAS_MID")," ")))</f>
        <v xml:space="preserve"> </v>
      </c>
      <c r="S7173" s="7">
        <f ca="1">IF(AND(A7172="SVOL",C7172="Cash"),                                     SUM(INDIRECT(ADDRESS(ROW()-(COUNTIF(A:A,"SVOL")),COLUMN())):INDIRECT(ADDRESS(ROW()-1,COLUMN()))),                                    IF(AND(A7173="TYA",C7173="Cash"), SUM(INDIRECT(ADDRESS(ROW()-(COUNTIF(A:A,"TYA")-1),COLUMN())):INDIRECT(ADDRESS(ROW()-1,COLUMN()))),                                    IF(AND(A7173="SVOL",ISNUMBER(FIND(" Govt",C7173))),"", IF(AND(A7173="SVOL",ISNUMBER(FIND(" Index",C7173))),J7173,                                    IF(ISNUMBER(N7173),Q7173*N7173,IF(ISNUMBER(R7173),J7173*R7173," "))))))</f>
        <v>2.1274700000000001E-2</v>
      </c>
      <c r="T7173" t="s">
        <v>6491</v>
      </c>
      <c r="U7173" t="s">
        <v>55</v>
      </c>
      <c r="AG7173" s="17">
        <v>2.8540000000000002E-3</v>
      </c>
    </row>
    <row r="7174" spans="1:33" x14ac:dyDescent="0.35">
      <c r="A7174" t="s">
        <v>6435</v>
      </c>
      <c r="B7174" t="s">
        <v>6492</v>
      </c>
      <c r="C7174" t="s">
        <v>6493</v>
      </c>
      <c r="F7174" t="s">
        <v>6494</v>
      </c>
      <c r="G7174" s="1">
        <v>-2000</v>
      </c>
      <c r="H7174" s="1">
        <v>0.25</v>
      </c>
      <c r="I7174" s="2">
        <v>-500000</v>
      </c>
      <c r="J7174" s="3">
        <v>-4.0442000000000001E-4</v>
      </c>
      <c r="K7174" s="4">
        <v>1236327648.6800001</v>
      </c>
      <c r="L7174" s="5">
        <v>56300001</v>
      </c>
      <c r="M7174" s="6">
        <v>21.959638129999998</v>
      </c>
      <c r="N7174" s="7">
        <f>IF(ISNUMBER(_xll.BDP($C7174, "DELTA_MID")),_xll.BDP($C7174, "DELTA_MID")," ")</f>
        <v>0.101381</v>
      </c>
      <c r="O7174" s="7" t="str">
        <f>IF(ISNUMBER(N7174),_xll.BDP($C7174, "OPT_UNDL_TICKER"),"")</f>
        <v>USH5</v>
      </c>
      <c r="P7174" s="8">
        <f>IF(ISNUMBER(N7174),_xll.BDP($C7174, "OPT_UNDL_PX")," ")</f>
        <v>115.65625</v>
      </c>
      <c r="Q7174" s="7">
        <f>IF(ISNUMBER(N7174),+G7174*_xll.BDP($C7174, "PX_POS_MULT_FACTOR")*P7174/K7174," ")</f>
        <v>-0.18709643859131297</v>
      </c>
      <c r="R7174" s="8">
        <f>IF(OR($A7174="TUA",$A7174="TYA"),"",IF(ISNUMBER(_xll.BDP($C7174,"DUR_ADJ_OAS_MID")),_xll.BDP($C7174,"DUR_ADJ_OAS_MID"),IF(ISNUMBER(_xll.BDP($E7174&amp;" ISIN","DUR_ADJ_OAS_MID")),_xll.BDP($E7174&amp;" ISIN","DUR_ADJ_OAS_MID")," ")))</f>
        <v>10.946060668393255</v>
      </c>
      <c r="S7174" s="7">
        <f ca="1">IF(AND(A7173="SVOL",C7173="Cash"),                                     SUM(INDIRECT(ADDRESS(ROW()-(COUNTIF(A:A,"SVOL")),COLUMN())):INDIRECT(ADDRESS(ROW()-1,COLUMN()))),                                    IF(AND(A7174="TYA",C7174="Cash"), SUM(INDIRECT(ADDRESS(ROW()-(COUNTIF(A:A,"TYA")-1),COLUMN())):INDIRECT(ADDRESS(ROW()-1,COLUMN()))),                                    IF(AND(A7174="SVOL",ISNUMBER(FIND(" Govt",C7174))),"", IF(AND(A7174="SVOL",ISNUMBER(FIND(" Index",C7174))),J7174,                                    IF(ISNUMBER(N7174),Q7174*N7174,IF(ISNUMBER(R7174),J7174*R7174," "))))))</f>
        <v>-1.8968024040825902E-2</v>
      </c>
      <c r="T7174" t="s">
        <v>6494</v>
      </c>
      <c r="U7174" t="s">
        <v>55</v>
      </c>
      <c r="AG7174" s="17">
        <v>2.8540000000000002E-3</v>
      </c>
    </row>
    <row r="7175" spans="1:33" x14ac:dyDescent="0.35">
      <c r="A7175" t="s">
        <v>6435</v>
      </c>
      <c r="B7175" t="s">
        <v>6495</v>
      </c>
      <c r="C7175" t="s">
        <v>6496</v>
      </c>
      <c r="F7175" t="s">
        <v>6497</v>
      </c>
      <c r="G7175" s="1">
        <v>-2000</v>
      </c>
      <c r="H7175" s="1">
        <v>0.5625</v>
      </c>
      <c r="I7175" s="2">
        <v>-1125000</v>
      </c>
      <c r="J7175" s="3">
        <v>-9.0994999999999997E-4</v>
      </c>
      <c r="K7175" s="4">
        <v>1236327648.6800001</v>
      </c>
      <c r="L7175" s="5">
        <v>56300001</v>
      </c>
      <c r="M7175" s="6">
        <v>21.959638129999998</v>
      </c>
      <c r="N7175" s="7">
        <f>IF(ISNUMBER(_xll.BDP($C7175, "DELTA_MID")),_xll.BDP($C7175, "DELTA_MID")," ")</f>
        <v>-0.219721</v>
      </c>
      <c r="O7175" s="7" t="str">
        <f>IF(ISNUMBER(N7175),_xll.BDP($C7175, "OPT_UNDL_TICKER"),"")</f>
        <v>USH5</v>
      </c>
      <c r="P7175" s="8">
        <f>IF(ISNUMBER(N7175),_xll.BDP($C7175, "OPT_UNDL_PX")," ")</f>
        <v>115.65625</v>
      </c>
      <c r="Q7175" s="7">
        <f>IF(ISNUMBER(N7175),+G7175*_xll.BDP($C7175, "PX_POS_MULT_FACTOR")*P7175/K7175," ")</f>
        <v>-0.18709643859131297</v>
      </c>
      <c r="R7175" s="8">
        <f>IF(OR($A7175="TUA",$A7175="TYA"),"",IF(ISNUMBER(_xll.BDP($C7175,"DUR_ADJ_OAS_MID")),_xll.BDP($C7175,"DUR_ADJ_OAS_MID"),IF(ISNUMBER(_xll.BDP($E7175&amp;" ISIN","DUR_ADJ_OAS_MID")),_xll.BDP($E7175&amp;" ISIN","DUR_ADJ_OAS_MID")," ")))</f>
        <v>10.946060668393255</v>
      </c>
      <c r="S7175" s="7">
        <f ca="1">IF(AND(A7174="SVOL",C7174="Cash"),                                     SUM(INDIRECT(ADDRESS(ROW()-(COUNTIF(A:A,"SVOL")),COLUMN())):INDIRECT(ADDRESS(ROW()-1,COLUMN()))),                                    IF(AND(A7175="TYA",C7175="Cash"), SUM(INDIRECT(ADDRESS(ROW()-(COUNTIF(A:A,"TYA")-1),COLUMN())):INDIRECT(ADDRESS(ROW()-1,COLUMN()))),                                    IF(AND(A7175="SVOL",ISNUMBER(FIND(" Govt",C7175))),"", IF(AND(A7175="SVOL",ISNUMBER(FIND(" Index",C7175))),J7175,                                    IF(ISNUMBER(N7175),Q7175*N7175,IF(ISNUMBER(R7175),J7175*R7175," "))))))</f>
        <v>4.1109016583721875E-2</v>
      </c>
      <c r="T7175" t="s">
        <v>6497</v>
      </c>
      <c r="U7175" t="s">
        <v>55</v>
      </c>
      <c r="AG7175" s="17">
        <v>2.8540000000000002E-3</v>
      </c>
    </row>
    <row r="7176" spans="1:33" x14ac:dyDescent="0.35">
      <c r="A7176" t="s">
        <v>6435</v>
      </c>
      <c r="B7176" t="s">
        <v>6498</v>
      </c>
      <c r="C7176" t="s">
        <v>6498</v>
      </c>
      <c r="D7176" t="s">
        <v>6499</v>
      </c>
      <c r="E7176" t="s">
        <v>6500</v>
      </c>
      <c r="F7176" t="s">
        <v>6501</v>
      </c>
      <c r="G7176" s="1">
        <v>100000</v>
      </c>
      <c r="H7176" s="1">
        <v>99.147080000000003</v>
      </c>
      <c r="I7176" s="2">
        <v>99147.08</v>
      </c>
      <c r="J7176" s="3">
        <v>8.0190000000000003E-5</v>
      </c>
      <c r="K7176" s="4">
        <v>1236327648.6800001</v>
      </c>
      <c r="L7176" s="5">
        <v>56300001</v>
      </c>
      <c r="M7176" s="6">
        <v>21.959638129999998</v>
      </c>
      <c r="N7176" s="7" t="str">
        <f>IF(ISNUMBER(_xll.BDP($C7176, "DELTA_MID")),_xll.BDP($C7176, "DELTA_MID")," ")</f>
        <v xml:space="preserve"> </v>
      </c>
      <c r="O7176" s="7" t="str">
        <f>IF(ISNUMBER(N7176),_xll.BDP($C7176, "OPT_UNDL_TICKER"),"")</f>
        <v/>
      </c>
      <c r="P7176" s="8" t="str">
        <f>IF(ISNUMBER(N7176),_xll.BDP($C7176, "OPT_UNDL_PX")," ")</f>
        <v xml:space="preserve"> </v>
      </c>
      <c r="Q7176" s="7" t="str">
        <f>IF(ISNUMBER(N7176),+G7176*_xll.BDP($C7176, "PX_POS_MULT_FACTOR")*P7176/K7176," ")</f>
        <v xml:space="preserve"> </v>
      </c>
      <c r="R7176" s="8">
        <f>IF(OR($A7176="TUA",$A7176="TYA"),"",IF(ISNUMBER(_xll.BDP($C7176,"DUR_ADJ_OAS_MID")),_xll.BDP($C7176,"DUR_ADJ_OAS_MID"),IF(ISNUMBER(_xll.BDP($E7176&amp;" ISIN","DUR_ADJ_OAS_MID")),_xll.BDP($E7176&amp;" ISIN","DUR_ADJ_OAS_MID")," ")))</f>
        <v>0.56372772767535184</v>
      </c>
      <c r="S7176" s="7" t="str">
        <f ca="1">IF(AND(A7175="SVOL",C7175="Cash"),                                     SUM(INDIRECT(ADDRESS(ROW()-(COUNTIF(A:A,"SVOL")),COLUMN())):INDIRECT(ADDRESS(ROW()-1,COLUMN()))),                                    IF(AND(A7176="TYA",C7176="Cash"), SUM(INDIRECT(ADDRESS(ROW()-(COUNTIF(A:A,"TYA")-1),COLUMN())):INDIRECT(ADDRESS(ROW()-1,COLUMN()))),                                    IF(AND(A7176="SVOL",ISNUMBER(FIND(" Govt",C7176))),"", IF(AND(A7176="SVOL",ISNUMBER(FIND(" Index",C7176))),J7176,                                    IF(ISNUMBER(N7176),Q7176*N7176,IF(ISNUMBER(R7176),J7176*R7176," "))))))</f>
        <v/>
      </c>
      <c r="T7176" t="s">
        <v>6501</v>
      </c>
      <c r="U7176" t="s">
        <v>6017</v>
      </c>
      <c r="AG7176" s="17">
        <v>2.8540000000000002E-3</v>
      </c>
    </row>
    <row r="7177" spans="1:33" x14ac:dyDescent="0.35">
      <c r="A7177" t="s">
        <v>6435</v>
      </c>
      <c r="B7177" t="s">
        <v>96</v>
      </c>
      <c r="C7177" t="s">
        <v>96</v>
      </c>
      <c r="D7177" t="s">
        <v>97</v>
      </c>
      <c r="E7177" t="s">
        <v>98</v>
      </c>
      <c r="F7177" t="s">
        <v>99</v>
      </c>
      <c r="G7177" s="1">
        <v>225500000</v>
      </c>
      <c r="H7177" s="1">
        <v>99.674999999999997</v>
      </c>
      <c r="I7177" s="2">
        <v>224767125</v>
      </c>
      <c r="J7177" s="3">
        <v>0.18180223000000001</v>
      </c>
      <c r="K7177" s="4">
        <v>1236327648.6800001</v>
      </c>
      <c r="L7177" s="5">
        <v>56300001</v>
      </c>
      <c r="M7177" s="6">
        <v>21.959638129999998</v>
      </c>
      <c r="N7177" s="7" t="str">
        <f>IF(ISNUMBER(_xll.BDP($C7177, "DELTA_MID")),_xll.BDP($C7177, "DELTA_MID")," ")</f>
        <v xml:space="preserve"> </v>
      </c>
      <c r="O7177" s="7" t="str">
        <f>IF(ISNUMBER(N7177),_xll.BDP($C7177, "OPT_UNDL_TICKER"),"")</f>
        <v/>
      </c>
      <c r="P7177" s="8" t="str">
        <f>IF(ISNUMBER(N7177),_xll.BDP($C7177, "OPT_UNDL_PX")," ")</f>
        <v xml:space="preserve"> </v>
      </c>
      <c r="Q7177" s="7" t="str">
        <f>IF(ISNUMBER(N7177),+G7177*_xll.BDP($C7177, "PX_POS_MULT_FACTOR")*P7177/K7177," ")</f>
        <v xml:space="preserve"> </v>
      </c>
      <c r="R7177" s="8">
        <f>IF(OR($A7177="TUA",$A7177="TYA"),"",IF(ISNUMBER(_xll.BDP($C7177,"DUR_ADJ_OAS_MID")),_xll.BDP($C7177,"DUR_ADJ_OAS_MID"),IF(ISNUMBER(_xll.BDP($E7177&amp;" ISIN","DUR_ADJ_OAS_MID")),_xll.BDP($E7177&amp;" ISIN","DUR_ADJ_OAS_MID")," ")))</f>
        <v>6.9576711801859578E-2</v>
      </c>
      <c r="S7177" s="7" t="str">
        <f ca="1">IF(AND(A7176="SVOL",C7176="Cash"),                                     SUM(INDIRECT(ADDRESS(ROW()-(COUNTIF(A:A,"SVOL")),COLUMN())):INDIRECT(ADDRESS(ROW()-1,COLUMN()))),                                    IF(AND(A7177="TYA",C7177="Cash"), SUM(INDIRECT(ADDRESS(ROW()-(COUNTIF(A:A,"TYA")-1),COLUMN())):INDIRECT(ADDRESS(ROW()-1,COLUMN()))),                                    IF(AND(A7177="SVOL",ISNUMBER(FIND(" Govt",C7177))),"", IF(AND(A7177="SVOL",ISNUMBER(FIND(" Index",C7177))),J7177,                                    IF(ISNUMBER(N7177),Q7177*N7177,IF(ISNUMBER(R7177),J7177*R7177," "))))))</f>
        <v/>
      </c>
      <c r="T7177" t="s">
        <v>99</v>
      </c>
      <c r="U7177" t="s">
        <v>100</v>
      </c>
      <c r="AG7177" s="17">
        <v>2.8540000000000002E-3</v>
      </c>
    </row>
    <row r="7178" spans="1:33" x14ac:dyDescent="0.35">
      <c r="A7178" t="s">
        <v>6435</v>
      </c>
      <c r="B7178" t="s">
        <v>101</v>
      </c>
      <c r="C7178" t="s">
        <v>101</v>
      </c>
      <c r="D7178" t="s">
        <v>102</v>
      </c>
      <c r="E7178" t="s">
        <v>103</v>
      </c>
      <c r="F7178" t="s">
        <v>104</v>
      </c>
      <c r="G7178" s="1">
        <v>190800000</v>
      </c>
      <c r="H7178" s="1">
        <v>99.589332999999996</v>
      </c>
      <c r="I7178" s="2">
        <v>190016447.36000001</v>
      </c>
      <c r="J7178" s="3">
        <v>0.15369425</v>
      </c>
      <c r="K7178" s="4">
        <v>1236327648.6800001</v>
      </c>
      <c r="L7178" s="5">
        <v>56300001</v>
      </c>
      <c r="M7178" s="6">
        <v>21.959638129999998</v>
      </c>
      <c r="N7178" s="7" t="str">
        <f>IF(ISNUMBER(_xll.BDP($C7178, "DELTA_MID")),_xll.BDP($C7178, "DELTA_MID")," ")</f>
        <v xml:space="preserve"> </v>
      </c>
      <c r="O7178" s="7" t="str">
        <f>IF(ISNUMBER(N7178),_xll.BDP($C7178, "OPT_UNDL_TICKER"),"")</f>
        <v/>
      </c>
      <c r="P7178" s="8" t="str">
        <f>IF(ISNUMBER(N7178),_xll.BDP($C7178, "OPT_UNDL_PX")," ")</f>
        <v xml:space="preserve"> </v>
      </c>
      <c r="Q7178" s="7" t="str">
        <f>IF(ISNUMBER(N7178),+G7178*_xll.BDP($C7178, "PX_POS_MULT_FACTOR")*P7178/K7178," ")</f>
        <v xml:space="preserve"> </v>
      </c>
      <c r="R7178" s="8">
        <f>IF(OR($A7178="TUA",$A7178="TYA"),"",IF(ISNUMBER(_xll.BDP($C7178,"DUR_ADJ_OAS_MID")),_xll.BDP($C7178,"DUR_ADJ_OAS_MID"),IF(ISNUMBER(_xll.BDP($E7178&amp;" ISIN","DUR_ADJ_OAS_MID")),_xll.BDP($E7178&amp;" ISIN","DUR_ADJ_OAS_MID")," ")))</f>
        <v>8.8314766712248749E-2</v>
      </c>
      <c r="S7178" s="7" t="str">
        <f ca="1">IF(AND(A7177="SVOL",C7177="Cash"),                                     SUM(INDIRECT(ADDRESS(ROW()-(COUNTIF(A:A,"SVOL")),COLUMN())):INDIRECT(ADDRESS(ROW()-1,COLUMN()))),                                    IF(AND(A7178="TYA",C7178="Cash"), SUM(INDIRECT(ADDRESS(ROW()-(COUNTIF(A:A,"TYA")-1),COLUMN())):INDIRECT(ADDRESS(ROW()-1,COLUMN()))),                                    IF(AND(A7178="SVOL",ISNUMBER(FIND(" Govt",C7178))),"", IF(AND(A7178="SVOL",ISNUMBER(FIND(" Index",C7178))),J7178,                                    IF(ISNUMBER(N7178),Q7178*N7178,IF(ISNUMBER(R7178),J7178*R7178," "))))))</f>
        <v/>
      </c>
      <c r="T7178" t="s">
        <v>104</v>
      </c>
      <c r="U7178" t="s">
        <v>100</v>
      </c>
      <c r="AG7178" s="17">
        <v>2.8540000000000002E-3</v>
      </c>
    </row>
    <row r="7179" spans="1:33" x14ac:dyDescent="0.35">
      <c r="A7179" t="s">
        <v>6435</v>
      </c>
      <c r="B7179" t="s">
        <v>105</v>
      </c>
      <c r="C7179" t="s">
        <v>105</v>
      </c>
      <c r="G7179" s="1">
        <v>22596450.049999978</v>
      </c>
      <c r="H7179" s="1">
        <v>1</v>
      </c>
      <c r="I7179" s="2">
        <v>22596450.049999978</v>
      </c>
      <c r="J7179" s="3">
        <v>1.8277069999999999E-2</v>
      </c>
      <c r="K7179" s="4">
        <v>1236327648.6800001</v>
      </c>
      <c r="L7179" s="5">
        <v>56300001</v>
      </c>
      <c r="M7179" s="6">
        <v>21.959638129999998</v>
      </c>
      <c r="N7179" s="7" t="str">
        <f>IF(ISNUMBER(_xll.BDP($C7179, "DELTA_MID")),_xll.BDP($C7179, "DELTA_MID")," ")</f>
        <v xml:space="preserve"> </v>
      </c>
      <c r="O7179" s="7" t="str">
        <f>IF(ISNUMBER(N7179),_xll.BDP($C7179, "OPT_UNDL_TICKER"),"")</f>
        <v/>
      </c>
      <c r="P7179" s="8" t="str">
        <f>IF(ISNUMBER(N7179),_xll.BDP($C7179, "OPT_UNDL_PX")," ")</f>
        <v xml:space="preserve"> </v>
      </c>
      <c r="Q7179" s="7" t="str">
        <f>IF(ISNUMBER(N7179),+G7179*_xll.BDP($C7179, "PX_POS_MULT_FACTOR")*P7179/K7179," ")</f>
        <v xml:space="preserve"> </v>
      </c>
      <c r="R7179" s="8" t="str">
        <f>IF(OR($A7179="TUA",$A7179="TYA"),"",IF(ISNUMBER(_xll.BDP($C7179,"DUR_ADJ_OAS_MID")),_xll.BDP($C7179,"DUR_ADJ_OAS_MID"),IF(ISNUMBER(_xll.BDP($E7179&amp;" ISIN","DUR_ADJ_OAS_MID")),_xll.BDP($E7179&amp;" ISIN","DUR_ADJ_OAS_MID")," ")))</f>
        <v xml:space="preserve"> </v>
      </c>
      <c r="S7179" s="7" t="str">
        <f ca="1">IF(AND(A7178="SVOL",C7178="Cash"),                                     SUM(INDIRECT(ADDRESS(ROW()-(COUNTIF(A:A,"SVOL")),COLUMN())):INDIRECT(ADDRESS(ROW()-1,COLUMN()))),                                    IF(AND(A7179="TYA",C7179="Cash"), SUM(INDIRECT(ADDRESS(ROW()-(COUNTIF(A:A,"TYA")-1),COLUMN())):INDIRECT(ADDRESS(ROW()-1,COLUMN()))),                                    IF(AND(A7179="SVOL",ISNUMBER(FIND(" Govt",C7179))),"", IF(AND(A7179="SVOL",ISNUMBER(FIND(" Index",C7179))),J7179,                                    IF(ISNUMBER(N7179),Q7179*N7179,IF(ISNUMBER(R7179),J7179*R7179," "))))))</f>
        <v xml:space="preserve"> </v>
      </c>
      <c r="T7179" t="s">
        <v>105</v>
      </c>
      <c r="U7179" t="s">
        <v>105</v>
      </c>
      <c r="AG7179" s="17">
        <v>2.8540000000000002E-3</v>
      </c>
    </row>
    <row r="7180" spans="1:33" x14ac:dyDescent="0.35">
      <c r="N7180" s="7" t="str">
        <f>IF(ISNUMBER(_xll.BDP($C7180, "DELTA_MID")),_xll.BDP($C7180, "DELTA_MID")," ")</f>
        <v xml:space="preserve"> </v>
      </c>
      <c r="O7180" s="7" t="str">
        <f>IF(ISNUMBER(N7180),_xll.BDP($C7180, "OPT_UNDL_TICKER"),"")</f>
        <v/>
      </c>
      <c r="P7180" s="8" t="str">
        <f>IF(ISNUMBER(N7180),_xll.BDP($C7180, "OPT_UNDL_PX")," ")</f>
        <v xml:space="preserve"> </v>
      </c>
      <c r="Q7180" s="7" t="str">
        <f>IF(ISNUMBER(N7180),+G7180*_xll.BDP($C7180, "PX_POS_MULT_FACTOR")*P7180/K7180," ")</f>
        <v xml:space="preserve"> </v>
      </c>
      <c r="R7180" s="8" t="str">
        <f>IF(OR($A7180="TUA",$A7180="TYA"),"",IF(ISNUMBER(_xll.BDP($C7180,"DUR_ADJ_OAS_MID")),_xll.BDP($C7180,"DUR_ADJ_OAS_MID"),IF(ISNUMBER(_xll.BDP($E7180&amp;" ISIN","DUR_ADJ_OAS_MID")),_xll.BDP($E7180&amp;" ISIN","DUR_ADJ_OAS_MID")," ")))</f>
        <v xml:space="preserve"> </v>
      </c>
      <c r="S7180" s="7">
        <f ca="1">IF(AND(A7179="SVOL",C7179="Cash"),                                     SUM(INDIRECT(ADDRESS(ROW()-(COUNTIF(A:A,"SVOL")),COLUMN())):INDIRECT(ADDRESS(ROW()-1,COLUMN()))),                                    IF(AND(A7180="TYA",C7180="Cash"), SUM(INDIRECT(ADDRESS(ROW()-(COUNTIF(A:A,"TYA")-1),COLUMN())):INDIRECT(ADDRESS(ROW()-1,COLUMN()))),                                    IF(AND(A7180="SVOL",ISNUMBER(FIND(" Govt",C7180))),"", IF(AND(A7180="SVOL",ISNUMBER(FIND(" Index",C7180))),J7180,                                    IF(ISNUMBER(N7180),Q7180*N7180,IF(ISNUMBER(R7180),J7180*R7180," "))))))</f>
        <v>-2.3617702292216181</v>
      </c>
      <c r="AG7180" s="17" t="s">
        <v>6737</v>
      </c>
    </row>
    <row r="7181" spans="1:33" x14ac:dyDescent="0.35">
      <c r="A7181" t="s">
        <v>6502</v>
      </c>
      <c r="B7181" t="s">
        <v>6503</v>
      </c>
      <c r="C7181" t="s">
        <v>6504</v>
      </c>
      <c r="F7181" t="s">
        <v>6503</v>
      </c>
      <c r="G7181" s="1">
        <v>2000</v>
      </c>
      <c r="H7181" s="1">
        <v>102.898438</v>
      </c>
      <c r="I7181" s="2">
        <v>411593752</v>
      </c>
      <c r="J7181" s="3">
        <v>0.73891963999999999</v>
      </c>
      <c r="K7181" s="4">
        <v>557020992.41999996</v>
      </c>
      <c r="L7181" s="5">
        <v>26000001</v>
      </c>
      <c r="M7181" s="6">
        <v>21.423883499999999</v>
      </c>
      <c r="N7181" s="7" t="str">
        <f>IF(ISNUMBER(_xll.BDP($C7181, "DELTA_MID")),_xll.BDP($C7181, "DELTA_MID")," ")</f>
        <v xml:space="preserve"> </v>
      </c>
      <c r="O7181" s="7" t="str">
        <f>IF(ISNUMBER(N7181),_xll.BDP($C7181, "OPT_UNDL_TICKER"),"")</f>
        <v/>
      </c>
      <c r="P7181" s="8" t="str">
        <f>IF(ISNUMBER(N7181),_xll.BDP($C7181, "OPT_UNDL_PX")," ")</f>
        <v xml:space="preserve"> </v>
      </c>
      <c r="Q7181" s="7" t="str">
        <f>IF(ISNUMBER(N7181),+G7181*_xll.BDP($C7181, "PX_POS_MULT_FACTOR")*P7181/K7181," ")</f>
        <v xml:space="preserve"> </v>
      </c>
      <c r="R7181" s="8" t="str">
        <f>IF(OR($A7181="TUA",$A7181="TYA"),"",IF(ISNUMBER(_xll.BDP($C7181,"DUR_ADJ_OAS_MID")),_xll.BDP($C7181,"DUR_ADJ_OAS_MID"),IF(ISNUMBER(_xll.BDP($E7181&amp;" ISIN","DUR_ADJ_OAS_MID")),_xll.BDP($E7181&amp;" ISIN","DUR_ADJ_OAS_MID")," ")))</f>
        <v/>
      </c>
      <c r="S7181" s="7" t="str">
        <f ca="1">IF(AND(A7180="SVOL",C7180="Cash"),                                     SUM(INDIRECT(ADDRESS(ROW()-(COUNTIF(A:A,"SVOL")),COLUMN())):INDIRECT(ADDRESS(ROW()-1,COLUMN()))),                                    IF(AND(A7181="TYA",C7181="Cash"), SUM(INDIRECT(ADDRESS(ROW()-(COUNTIF(A:A,"TYA")-1),COLUMN())):INDIRECT(ADDRESS(ROW()-1,COLUMN()))),                                    IF(AND(A7181="SVOL",ISNUMBER(FIND(" Govt",C7181))),"", IF(AND(A7181="SVOL",ISNUMBER(FIND(" Index",C7181))),J7181,                                    IF(ISNUMBER(N7181),Q7181*N7181,IF(ISNUMBER(R7181),J7181*R7181," "))))))</f>
        <v xml:space="preserve"> </v>
      </c>
      <c r="T7181" t="s">
        <v>6505</v>
      </c>
      <c r="U7181" t="s">
        <v>1249</v>
      </c>
      <c r="AG7181" s="17" t="s">
        <v>6737</v>
      </c>
    </row>
    <row r="7182" spans="1:33" x14ac:dyDescent="0.35">
      <c r="A7182" t="s">
        <v>6502</v>
      </c>
      <c r="B7182" t="s">
        <v>1250</v>
      </c>
      <c r="C7182" t="s">
        <v>1251</v>
      </c>
      <c r="F7182" t="s">
        <v>1252</v>
      </c>
      <c r="G7182" s="1">
        <v>12211</v>
      </c>
      <c r="H7182" s="1">
        <v>102.699219</v>
      </c>
      <c r="I7182" s="2">
        <v>2508120326.4180002</v>
      </c>
      <c r="J7182" s="3">
        <v>4.5027393199999999</v>
      </c>
      <c r="K7182" s="4">
        <v>557020992.41999996</v>
      </c>
      <c r="L7182" s="5">
        <v>26000001</v>
      </c>
      <c r="M7182" s="6">
        <v>21.423883499999999</v>
      </c>
      <c r="N7182" s="7" t="str">
        <f>IF(ISNUMBER(_xll.BDP($C7182, "DELTA_MID")),_xll.BDP($C7182, "DELTA_MID")," ")</f>
        <v xml:space="preserve"> </v>
      </c>
      <c r="O7182" s="7" t="str">
        <f>IF(ISNUMBER(N7182),_xll.BDP($C7182, "OPT_UNDL_TICKER"),"")</f>
        <v/>
      </c>
      <c r="P7182" s="8" t="str">
        <f>IF(ISNUMBER(N7182),_xll.BDP($C7182, "OPT_UNDL_PX")," ")</f>
        <v xml:space="preserve"> </v>
      </c>
      <c r="Q7182" s="7" t="str">
        <f>IF(ISNUMBER(N7182),+G7182*_xll.BDP($C7182, "PX_POS_MULT_FACTOR")*P7182/K7182," ")</f>
        <v xml:space="preserve"> </v>
      </c>
      <c r="R7182" s="8" t="str">
        <f>IF(OR($A7182="TUA",$A7182="TYA"),"",IF(ISNUMBER(_xll.BDP($C7182,"DUR_ADJ_OAS_MID")),_xll.BDP($C7182,"DUR_ADJ_OAS_MID"),IF(ISNUMBER(_xll.BDP($E7182&amp;" ISIN","DUR_ADJ_OAS_MID")),_xll.BDP($E7182&amp;" ISIN","DUR_ADJ_OAS_MID")," ")))</f>
        <v/>
      </c>
      <c r="S7182" s="7" t="str">
        <f ca="1">IF(AND(A7181="SVOL",C7181="Cash"),                                     SUM(INDIRECT(ADDRESS(ROW()-(COUNTIF(A:A,"SVOL")),COLUMN())):INDIRECT(ADDRESS(ROW()-1,COLUMN()))),                                    IF(AND(A7182="TYA",C7182="Cash"), SUM(INDIRECT(ADDRESS(ROW()-(COUNTIF(A:A,"TYA")-1),COLUMN())):INDIRECT(ADDRESS(ROW()-1,COLUMN()))),                                    IF(AND(A7182="SVOL",ISNUMBER(FIND(" Govt",C7182))),"", IF(AND(A7182="SVOL",ISNUMBER(FIND(" Index",C7182))),J7182,                                    IF(ISNUMBER(N7182),Q7182*N7182,IF(ISNUMBER(R7182),J7182*R7182," "))))))</f>
        <v xml:space="preserve"> </v>
      </c>
      <c r="T7182" t="s">
        <v>1253</v>
      </c>
      <c r="U7182" t="s">
        <v>1249</v>
      </c>
      <c r="AG7182" s="17" t="s">
        <v>6737</v>
      </c>
    </row>
    <row r="7183" spans="1:33" x14ac:dyDescent="0.35">
      <c r="A7183" t="s">
        <v>6502</v>
      </c>
      <c r="B7183" t="s">
        <v>96</v>
      </c>
      <c r="C7183" t="s">
        <v>96</v>
      </c>
      <c r="D7183" t="s">
        <v>97</v>
      </c>
      <c r="E7183" t="s">
        <v>98</v>
      </c>
      <c r="F7183" t="s">
        <v>99</v>
      </c>
      <c r="G7183" s="1">
        <v>80800000</v>
      </c>
      <c r="H7183" s="1">
        <v>99.674999999999997</v>
      </c>
      <c r="I7183" s="2">
        <v>80537400</v>
      </c>
      <c r="J7183" s="3">
        <v>0.14458593</v>
      </c>
      <c r="K7183" s="4">
        <v>557020992.41999996</v>
      </c>
      <c r="L7183" s="5">
        <v>26000001</v>
      </c>
      <c r="M7183" s="6">
        <v>21.423883499999999</v>
      </c>
      <c r="N7183" s="7" t="str">
        <f>IF(ISNUMBER(_xll.BDP($C7183, "DELTA_MID")),_xll.BDP($C7183, "DELTA_MID")," ")</f>
        <v xml:space="preserve"> </v>
      </c>
      <c r="O7183" s="7" t="str">
        <f>IF(ISNUMBER(N7183),_xll.BDP($C7183, "OPT_UNDL_TICKER"),"")</f>
        <v/>
      </c>
      <c r="P7183" s="8" t="str">
        <f>IF(ISNUMBER(N7183),_xll.BDP($C7183, "OPT_UNDL_PX")," ")</f>
        <v xml:space="preserve"> </v>
      </c>
      <c r="Q7183" s="7" t="str">
        <f>IF(ISNUMBER(N7183),+G7183*_xll.BDP($C7183, "PX_POS_MULT_FACTOR")*P7183/K7183," ")</f>
        <v xml:space="preserve"> </v>
      </c>
      <c r="R7183" s="8" t="str">
        <f>IF(OR($A7183="TUA",$A7183="TYA"),"",IF(ISNUMBER(_xll.BDP($C7183,"DUR_ADJ_OAS_MID")),_xll.BDP($C7183,"DUR_ADJ_OAS_MID"),IF(ISNUMBER(_xll.BDP($E7183&amp;" ISIN","DUR_ADJ_OAS_MID")),_xll.BDP($E7183&amp;" ISIN","DUR_ADJ_OAS_MID")," ")))</f>
        <v/>
      </c>
      <c r="S7183" s="7" t="str">
        <f ca="1">IF(AND(A7182="SVOL",C7182="Cash"),                                     SUM(INDIRECT(ADDRESS(ROW()-(COUNTIF(A:A,"SVOL")),COLUMN())):INDIRECT(ADDRESS(ROW()-1,COLUMN()))),                                    IF(AND(A7183="TYA",C7183="Cash"), SUM(INDIRECT(ADDRESS(ROW()-(COUNTIF(A:A,"TYA")-1),COLUMN())):INDIRECT(ADDRESS(ROW()-1,COLUMN()))),                                    IF(AND(A7183="SVOL",ISNUMBER(FIND(" Govt",C7183))),"", IF(AND(A7183="SVOL",ISNUMBER(FIND(" Index",C7183))),J7183,                                    IF(ISNUMBER(N7183),Q7183*N7183,IF(ISNUMBER(R7183),J7183*R7183," "))))))</f>
        <v xml:space="preserve"> </v>
      </c>
      <c r="T7183" t="s">
        <v>99</v>
      </c>
      <c r="U7183" t="s">
        <v>100</v>
      </c>
      <c r="AG7183" s="17" t="s">
        <v>6737</v>
      </c>
    </row>
    <row r="7184" spans="1:33" x14ac:dyDescent="0.35">
      <c r="A7184" t="s">
        <v>6502</v>
      </c>
      <c r="B7184" t="s">
        <v>1144</v>
      </c>
      <c r="C7184" t="s">
        <v>1144</v>
      </c>
      <c r="D7184" t="s">
        <v>1145</v>
      </c>
      <c r="E7184" t="s">
        <v>1146</v>
      </c>
      <c r="F7184" t="s">
        <v>1147</v>
      </c>
      <c r="G7184" s="1">
        <v>473900000</v>
      </c>
      <c r="H7184" s="1">
        <v>99.251605999999995</v>
      </c>
      <c r="I7184" s="2">
        <v>470353360.82999998</v>
      </c>
      <c r="J7184" s="3">
        <v>0.84440868000000002</v>
      </c>
      <c r="K7184" s="4">
        <v>557020992.41999996</v>
      </c>
      <c r="L7184" s="5">
        <v>26000001</v>
      </c>
      <c r="M7184" s="6">
        <v>21.423883499999999</v>
      </c>
      <c r="N7184" s="7" t="str">
        <f>IF(ISNUMBER(_xll.BDP($C7184, "DELTA_MID")),_xll.BDP($C7184, "DELTA_MID")," ")</f>
        <v xml:space="preserve"> </v>
      </c>
      <c r="O7184" s="7" t="str">
        <f>IF(ISNUMBER(N7184),_xll.BDP($C7184, "OPT_UNDL_TICKER"),"")</f>
        <v/>
      </c>
      <c r="P7184" s="8" t="str">
        <f>IF(ISNUMBER(N7184),_xll.BDP($C7184, "OPT_UNDL_PX")," ")</f>
        <v xml:space="preserve"> </v>
      </c>
      <c r="Q7184" s="7" t="str">
        <f>IF(ISNUMBER(N7184),+G7184*_xll.BDP($C7184, "PX_POS_MULT_FACTOR")*P7184/K7184," ")</f>
        <v xml:space="preserve"> </v>
      </c>
      <c r="R7184" s="8" t="str">
        <f>IF(OR($A7184="TUA",$A7184="TYA"),"",IF(ISNUMBER(_xll.BDP($C7184,"DUR_ADJ_OAS_MID")),_xll.BDP($C7184,"DUR_ADJ_OAS_MID"),IF(ISNUMBER(_xll.BDP($E7184&amp;" ISIN","DUR_ADJ_OAS_MID")),_xll.BDP($E7184&amp;" ISIN","DUR_ADJ_OAS_MID")," ")))</f>
        <v/>
      </c>
      <c r="S7184" s="7" t="str">
        <f ca="1">IF(AND(A7183="SVOL",C7183="Cash"),                                     SUM(INDIRECT(ADDRESS(ROW()-(COUNTIF(A:A,"SVOL")),COLUMN())):INDIRECT(ADDRESS(ROW()-1,COLUMN()))),                                    IF(AND(A7184="TYA",C7184="Cash"), SUM(INDIRECT(ADDRESS(ROW()-(COUNTIF(A:A,"TYA")-1),COLUMN())):INDIRECT(ADDRESS(ROW()-1,COLUMN()))),                                    IF(AND(A7184="SVOL",ISNUMBER(FIND(" Govt",C7184))),"", IF(AND(A7184="SVOL",ISNUMBER(FIND(" Index",C7184))),J7184,                                    IF(ISNUMBER(N7184),Q7184*N7184,IF(ISNUMBER(R7184),J7184*R7184," "))))))</f>
        <v xml:space="preserve"> </v>
      </c>
      <c r="T7184" t="s">
        <v>1147</v>
      </c>
      <c r="U7184" t="s">
        <v>100</v>
      </c>
      <c r="AG7184" s="17" t="s">
        <v>6737</v>
      </c>
    </row>
    <row r="7185" spans="1:33" x14ac:dyDescent="0.35">
      <c r="A7185" t="s">
        <v>6502</v>
      </c>
      <c r="B7185" t="s">
        <v>105</v>
      </c>
      <c r="C7185" t="s">
        <v>105</v>
      </c>
      <c r="G7185" s="1">
        <v>6130231.5800000001</v>
      </c>
      <c r="H7185" s="1">
        <v>1</v>
      </c>
      <c r="I7185" s="2">
        <v>6130231.5800000001</v>
      </c>
      <c r="J7185" s="3">
        <v>1.100539E-2</v>
      </c>
      <c r="K7185" s="4">
        <v>557020992.41999996</v>
      </c>
      <c r="L7185" s="5">
        <v>26000001</v>
      </c>
      <c r="M7185" s="6">
        <v>21.423883499999999</v>
      </c>
      <c r="N7185" s="7" t="str">
        <f>IF(ISNUMBER(_xll.BDP($C7185, "DELTA_MID")),_xll.BDP($C7185, "DELTA_MID")," ")</f>
        <v xml:space="preserve"> </v>
      </c>
      <c r="O7185" s="7" t="str">
        <f>IF(ISNUMBER(N7185),_xll.BDP($C7185, "OPT_UNDL_TICKER"),"")</f>
        <v/>
      </c>
      <c r="P7185" s="8" t="str">
        <f>IF(ISNUMBER(N7185),_xll.BDP($C7185, "OPT_UNDL_PX")," ")</f>
        <v xml:space="preserve"> </v>
      </c>
      <c r="Q7185" s="7" t="str">
        <f>IF(ISNUMBER(N7185),+G7185*_xll.BDP($C7185, "PX_POS_MULT_FACTOR")*P7185/K7185," ")</f>
        <v xml:space="preserve"> </v>
      </c>
      <c r="R7185" s="8" t="str">
        <f>IF(OR($A7185="TUA",$A7185="TYA"),"",IF(ISNUMBER(_xll.BDP($C7185,"DUR_ADJ_OAS_MID")),_xll.BDP($C7185,"DUR_ADJ_OAS_MID"),IF(ISNUMBER(_xll.BDP($E7185&amp;" ISIN","DUR_ADJ_OAS_MID")),_xll.BDP($E7185&amp;" ISIN","DUR_ADJ_OAS_MID")," ")))</f>
        <v/>
      </c>
      <c r="S7185" s="7" t="str">
        <f ca="1">IF(AND(A7184="SVOL",C7184="Cash"),                                     SUM(INDIRECT(ADDRESS(ROW()-(COUNTIF(A:A,"SVOL")),COLUMN())):INDIRECT(ADDRESS(ROW()-1,COLUMN()))),                                    IF(AND(A7185="TYA",C7185="Cash"), SUM(INDIRECT(ADDRESS(ROW()-(COUNTIF(A:A,"TYA")-1),COLUMN())):INDIRECT(ADDRESS(ROW()-1,COLUMN()))),                                    IF(AND(A7185="SVOL",ISNUMBER(FIND(" Govt",C7185))),"", IF(AND(A7185="SVOL",ISNUMBER(FIND(" Index",C7185))),J7185,                                    IF(ISNUMBER(N7185),Q7185*N7185,IF(ISNUMBER(R7185),J7185*R7185," "))))))</f>
        <v xml:space="preserve"> </v>
      </c>
      <c r="T7185" t="s">
        <v>105</v>
      </c>
      <c r="U7185" t="s">
        <v>105</v>
      </c>
      <c r="AG7185" s="17" t="s">
        <v>6737</v>
      </c>
    </row>
    <row r="7186" spans="1:33" x14ac:dyDescent="0.35">
      <c r="N7186" s="7" t="str">
        <f>IF(ISNUMBER(_xll.BDP($C7186, "DELTA_MID")),_xll.BDP($C7186, "DELTA_MID")," ")</f>
        <v xml:space="preserve"> </v>
      </c>
      <c r="O7186" s="7" t="str">
        <f>IF(ISNUMBER(N7186),_xll.BDP($C7186, "OPT_UNDL_TICKER"),"")</f>
        <v/>
      </c>
      <c r="P7186" s="8" t="str">
        <f>IF(ISNUMBER(N7186),_xll.BDP($C7186, "OPT_UNDL_PX")," ")</f>
        <v xml:space="preserve"> </v>
      </c>
      <c r="Q7186" s="7" t="str">
        <f>IF(ISNUMBER(N7186),+G7186*_xll.BDP($C7186, "PX_POS_MULT_FACTOR")*P7186/K7186," ")</f>
        <v xml:space="preserve"> </v>
      </c>
      <c r="R7186" s="8" t="str">
        <f>IF(OR($A7186="TUA",$A7186="TYA"),"",IF(ISNUMBER(_xll.BDP($C7186,"DUR_ADJ_OAS_MID")),_xll.BDP($C7186,"DUR_ADJ_OAS_MID"),IF(ISNUMBER(_xll.BDP($E7186&amp;" ISIN","DUR_ADJ_OAS_MID")),_xll.BDP($E7186&amp;" ISIN","DUR_ADJ_OAS_MID")," ")))</f>
        <v xml:space="preserve"> </v>
      </c>
      <c r="S7186" s="7" t="str">
        <f ca="1">IF(AND(A7185="SVOL",C7185="Cash"),                                     SUM(INDIRECT(ADDRESS(ROW()-(COUNTIF(A:A,"SVOL")),COLUMN())):INDIRECT(ADDRESS(ROW()-1,COLUMN()))),                                    IF(AND(A7186="TYA",C7186="Cash"), SUM(INDIRECT(ADDRESS(ROW()-(COUNTIF(A:A,"TYA")-1),COLUMN())):INDIRECT(ADDRESS(ROW()-1,COLUMN()))),                                    IF(AND(A7186="SVOL",ISNUMBER(FIND(" Govt",C7186))),"", IF(AND(A7186="SVOL",ISNUMBER(FIND(" Index",C7186))),J7186,                                    IF(ISNUMBER(N7186),Q7186*N7186,IF(ISNUMBER(R7186),J7186*R7186," "))))))</f>
        <v xml:space="preserve"> </v>
      </c>
      <c r="AG7186" s="17" t="s">
        <v>6737</v>
      </c>
    </row>
    <row r="7187" spans="1:33" x14ac:dyDescent="0.35">
      <c r="A7187" t="s">
        <v>6457</v>
      </c>
      <c r="B7187" t="s">
        <v>6506</v>
      </c>
      <c r="C7187" t="s">
        <v>6507</v>
      </c>
      <c r="F7187" t="s">
        <v>6508</v>
      </c>
      <c r="G7187" s="1">
        <v>3528</v>
      </c>
      <c r="H7187" s="1">
        <v>109.421875</v>
      </c>
      <c r="I7187" s="2">
        <v>386040375</v>
      </c>
      <c r="J7187" s="3">
        <v>3.1230240199999999</v>
      </c>
      <c r="K7187" s="4">
        <v>123611081.15000001</v>
      </c>
      <c r="L7187" s="5">
        <v>9800001</v>
      </c>
      <c r="M7187" s="6">
        <v>12.61337434</v>
      </c>
      <c r="N7187" s="7" t="str">
        <f>IF(ISNUMBER(_xll.BDP($C7187, "DELTA_MID")),_xll.BDP($C7187, "DELTA_MID")," ")</f>
        <v xml:space="preserve"> </v>
      </c>
      <c r="O7187" s="7" t="str">
        <f>IF(ISNUMBER(N7187),_xll.BDP($C7187, "OPT_UNDL_TICKER"),"")</f>
        <v/>
      </c>
      <c r="P7187" s="8" t="str">
        <f>IF(ISNUMBER(N7187),_xll.BDP($C7187, "OPT_UNDL_PX")," ")</f>
        <v xml:space="preserve"> </v>
      </c>
      <c r="Q7187" s="7" t="str">
        <f>IF(ISNUMBER(N7187),+G7187*_xll.BDP($C7187, "PX_POS_MULT_FACTOR")*P7187/K7187," ")</f>
        <v xml:space="preserve"> </v>
      </c>
      <c r="R7187" s="8" t="str">
        <f>IF(OR($A7187="TUA",$A7187="TYA"),"",IF(ISNUMBER(_xll.BDP($C7187,"DUR_ADJ_OAS_MID")),_xll.BDP($C7187,"DUR_ADJ_OAS_MID"),IF(ISNUMBER(_xll.BDP($E7187&amp;" ISIN","DUR_ADJ_OAS_MID")),_xll.BDP($E7187&amp;" ISIN","DUR_ADJ_OAS_MID")," ")))</f>
        <v/>
      </c>
      <c r="S7187" s="7" t="str">
        <f ca="1">IF(AND(A7186="SVOL",C7186="Cash"),                                     SUM(INDIRECT(ADDRESS(ROW()-(COUNTIF(A:A,"SVOL")),COLUMN())):INDIRECT(ADDRESS(ROW()-1,COLUMN()))),                                    IF(AND(A7187="TYA",C7187="Cash"), SUM(INDIRECT(ADDRESS(ROW()-(COUNTIF(A:A,"TYA")-1),COLUMN())):INDIRECT(ADDRESS(ROW()-1,COLUMN()))),                                    IF(AND(A7187="SVOL",ISNUMBER(FIND(" Govt",C7187))),"", IF(AND(A7187="SVOL",ISNUMBER(FIND(" Index",C7187))),J7187,                                    IF(ISNUMBER(N7187),Q7187*N7187,IF(ISNUMBER(R7187),J7187*R7187," "))))))</f>
        <v xml:space="preserve"> </v>
      </c>
      <c r="T7187" t="s">
        <v>6509</v>
      </c>
      <c r="U7187" t="s">
        <v>1249</v>
      </c>
      <c r="AG7187" s="17" t="s">
        <v>6737</v>
      </c>
    </row>
    <row r="7188" spans="1:33" x14ac:dyDescent="0.35">
      <c r="A7188" t="s">
        <v>6457</v>
      </c>
      <c r="B7188" t="s">
        <v>96</v>
      </c>
      <c r="C7188" t="s">
        <v>96</v>
      </c>
      <c r="D7188" t="s">
        <v>97</v>
      </c>
      <c r="E7188" t="s">
        <v>98</v>
      </c>
      <c r="F7188" t="s">
        <v>99</v>
      </c>
      <c r="G7188" s="1">
        <v>26800000</v>
      </c>
      <c r="H7188" s="1">
        <v>99.674999999999997</v>
      </c>
      <c r="I7188" s="2">
        <v>26712900</v>
      </c>
      <c r="J7188" s="3">
        <v>0.21610441</v>
      </c>
      <c r="K7188" s="4">
        <v>123611081.15000001</v>
      </c>
      <c r="L7188" s="5">
        <v>9800001</v>
      </c>
      <c r="M7188" s="6">
        <v>12.61337434</v>
      </c>
      <c r="N7188" s="7" t="str">
        <f>IF(ISNUMBER(_xll.BDP($C7188, "DELTA_MID")),_xll.BDP($C7188, "DELTA_MID")," ")</f>
        <v xml:space="preserve"> </v>
      </c>
      <c r="O7188" s="7" t="str">
        <f>IF(ISNUMBER(N7188),_xll.BDP($C7188, "OPT_UNDL_TICKER"),"")</f>
        <v/>
      </c>
      <c r="P7188" s="8" t="str">
        <f>IF(ISNUMBER(N7188),_xll.BDP($C7188, "OPT_UNDL_PX")," ")</f>
        <v xml:space="preserve"> </v>
      </c>
      <c r="Q7188" s="7" t="str">
        <f>IF(ISNUMBER(N7188),+G7188*_xll.BDP($C7188, "PX_POS_MULT_FACTOR")*P7188/K7188," ")</f>
        <v xml:space="preserve"> </v>
      </c>
      <c r="R7188" s="8" t="str">
        <f>IF(OR($A7188="TUA",$A7188="TYA"),"",IF(ISNUMBER(_xll.BDP($C7188,"DUR_ADJ_OAS_MID")),_xll.BDP($C7188,"DUR_ADJ_OAS_MID"),IF(ISNUMBER(_xll.BDP($E7188&amp;" ISIN","DUR_ADJ_OAS_MID")),_xll.BDP($E7188&amp;" ISIN","DUR_ADJ_OAS_MID")," ")))</f>
        <v/>
      </c>
      <c r="S7188" s="7" t="str">
        <f ca="1">IF(AND(A7187="SVOL",C7187="Cash"),                                     SUM(INDIRECT(ADDRESS(ROW()-(COUNTIF(A:A,"SVOL")),COLUMN())):INDIRECT(ADDRESS(ROW()-1,COLUMN()))),                                    IF(AND(A7188="TYA",C7188="Cash"), SUM(INDIRECT(ADDRESS(ROW()-(COUNTIF(A:A,"TYA")-1),COLUMN())):INDIRECT(ADDRESS(ROW()-1,COLUMN()))),                                    IF(AND(A7188="SVOL",ISNUMBER(FIND(" Govt",C7188))),"", IF(AND(A7188="SVOL",ISNUMBER(FIND(" Index",C7188))),J7188,                                    IF(ISNUMBER(N7188),Q7188*N7188,IF(ISNUMBER(R7188),J7188*R7188," "))))))</f>
        <v xml:space="preserve"> </v>
      </c>
      <c r="T7188" t="s">
        <v>99</v>
      </c>
      <c r="U7188" t="s">
        <v>100</v>
      </c>
      <c r="AG7188" s="17" t="s">
        <v>6737</v>
      </c>
    </row>
    <row r="7189" spans="1:33" x14ac:dyDescent="0.35">
      <c r="A7189" t="s">
        <v>6457</v>
      </c>
      <c r="B7189" t="s">
        <v>1144</v>
      </c>
      <c r="C7189" t="s">
        <v>1144</v>
      </c>
      <c r="D7189" t="s">
        <v>1145</v>
      </c>
      <c r="E7189" t="s">
        <v>1146</v>
      </c>
      <c r="F7189" t="s">
        <v>1147</v>
      </c>
      <c r="G7189" s="1">
        <v>95300000</v>
      </c>
      <c r="H7189" s="1">
        <v>99.251605999999995</v>
      </c>
      <c r="I7189" s="2">
        <v>94586780.519999996</v>
      </c>
      <c r="J7189" s="3">
        <v>0.76519661000000005</v>
      </c>
      <c r="K7189" s="4">
        <v>123611081.15000001</v>
      </c>
      <c r="L7189" s="5">
        <v>9800001</v>
      </c>
      <c r="M7189" s="6">
        <v>12.61337434</v>
      </c>
      <c r="N7189" s="7" t="str">
        <f>IF(ISNUMBER(_xll.BDP($C7189, "DELTA_MID")),_xll.BDP($C7189, "DELTA_MID")," ")</f>
        <v xml:space="preserve"> </v>
      </c>
      <c r="O7189" s="7" t="str">
        <f>IF(ISNUMBER(N7189),_xll.BDP($C7189, "OPT_UNDL_TICKER"),"")</f>
        <v/>
      </c>
      <c r="P7189" s="8" t="str">
        <f>IF(ISNUMBER(N7189),_xll.BDP($C7189, "OPT_UNDL_PX")," ")</f>
        <v xml:space="preserve"> </v>
      </c>
      <c r="Q7189" s="7" t="str">
        <f>IF(ISNUMBER(N7189),+G7189*_xll.BDP($C7189, "PX_POS_MULT_FACTOR")*P7189/K7189," ")</f>
        <v xml:space="preserve"> </v>
      </c>
      <c r="R7189" s="8" t="str">
        <f>IF(OR($A7189="TUA",$A7189="TYA"),"",IF(ISNUMBER(_xll.BDP($C7189,"DUR_ADJ_OAS_MID")),_xll.BDP($C7189,"DUR_ADJ_OAS_MID"),IF(ISNUMBER(_xll.BDP($E7189&amp;" ISIN","DUR_ADJ_OAS_MID")),_xll.BDP($E7189&amp;" ISIN","DUR_ADJ_OAS_MID")," ")))</f>
        <v/>
      </c>
      <c r="S7189" s="7" t="str">
        <f ca="1">IF(AND(A7188="SVOL",C7188="Cash"),                                     SUM(INDIRECT(ADDRESS(ROW()-(COUNTIF(A:A,"SVOL")),COLUMN())):INDIRECT(ADDRESS(ROW()-1,COLUMN()))),                                    IF(AND(A7189="TYA",C7189="Cash"), SUM(INDIRECT(ADDRESS(ROW()-(COUNTIF(A:A,"TYA")-1),COLUMN())):INDIRECT(ADDRESS(ROW()-1,COLUMN()))),                                    IF(AND(A7189="SVOL",ISNUMBER(FIND(" Govt",C7189))),"", IF(AND(A7189="SVOL",ISNUMBER(FIND(" Index",C7189))),J7189,                                    IF(ISNUMBER(N7189),Q7189*N7189,IF(ISNUMBER(R7189),J7189*R7189," "))))))</f>
        <v xml:space="preserve"> </v>
      </c>
      <c r="T7189" t="s">
        <v>1147</v>
      </c>
      <c r="U7189" t="s">
        <v>100</v>
      </c>
      <c r="AG7189" s="17" t="s">
        <v>6737</v>
      </c>
    </row>
    <row r="7190" spans="1:33" x14ac:dyDescent="0.35">
      <c r="A7190" t="s">
        <v>6457</v>
      </c>
      <c r="B7190" t="s">
        <v>105</v>
      </c>
      <c r="C7190" t="s">
        <v>105</v>
      </c>
      <c r="G7190" s="1">
        <v>2311400.63</v>
      </c>
      <c r="H7190" s="1">
        <v>1</v>
      </c>
      <c r="I7190" s="2">
        <v>2311400.63</v>
      </c>
      <c r="J7190" s="3">
        <v>1.869898E-2</v>
      </c>
      <c r="K7190" s="4">
        <v>123611081.15000001</v>
      </c>
      <c r="L7190" s="5">
        <v>9800001</v>
      </c>
      <c r="M7190" s="6">
        <v>12.61337434</v>
      </c>
      <c r="N7190" s="7" t="str">
        <f>IF(ISNUMBER(_xll.BDP($C7190, "DELTA_MID")),_xll.BDP($C7190, "DELTA_MID")," ")</f>
        <v xml:space="preserve"> </v>
      </c>
      <c r="O7190" s="7" t="str">
        <f>IF(ISNUMBER(N7190),_xll.BDP($C7190, "OPT_UNDL_TICKER"),"")</f>
        <v/>
      </c>
      <c r="P7190" s="8" t="str">
        <f>IF(ISNUMBER(N7190),_xll.BDP($C7190, "OPT_UNDL_PX")," ")</f>
        <v xml:space="preserve"> </v>
      </c>
      <c r="Q7190" s="7" t="str">
        <f>IF(ISNUMBER(N7190),+G7190*_xll.BDP($C7190, "PX_POS_MULT_FACTOR")*P7190/K7190," ")</f>
        <v xml:space="preserve"> </v>
      </c>
      <c r="R7190" s="8" t="str">
        <f>IF(OR($A7190="TUA",$A7190="TYA"),"",IF(ISNUMBER(_xll.BDP($C7190,"DUR_ADJ_OAS_MID")),_xll.BDP($C7190,"DUR_ADJ_OAS_MID"),IF(ISNUMBER(_xll.BDP($E7190&amp;" ISIN","DUR_ADJ_OAS_MID")),_xll.BDP($E7190&amp;" ISIN","DUR_ADJ_OAS_MID")," ")))</f>
        <v/>
      </c>
      <c r="S7190" s="7">
        <f ca="1">IF(AND(A7189="SVOL",C7189="Cash"),                                     SUM(INDIRECT(ADDRESS(ROW()-(COUNTIF(A:A,"SVOL")),COLUMN())):INDIRECT(ADDRESS(ROW()-1,COLUMN()))),                                    IF(AND(A7190="TYA",C7190="Cash"), SUM(INDIRECT(ADDRESS(ROW()-(COUNTIF(A:A,"TYA")-1),COLUMN())):INDIRECT(ADDRESS(ROW()-1,COLUMN()))),                                    IF(AND(A7190="SVOL",ISNUMBER(FIND(" Govt",C7190))),"", IF(AND(A7190="SVOL",ISNUMBER(FIND(" Index",C7190))),J7190,                                    IF(ISNUMBER(N7190),Q7190*N7190,IF(ISNUMBER(R7190),J7190*R7190," "))))))</f>
        <v>0</v>
      </c>
      <c r="T7190" t="s">
        <v>105</v>
      </c>
      <c r="U7190" t="s">
        <v>105</v>
      </c>
      <c r="AG7190" s="17" t="s">
        <v>6737</v>
      </c>
    </row>
    <row r="7191" spans="1:33" x14ac:dyDescent="0.35">
      <c r="N7191" s="7" t="str">
        <f>IF(ISNUMBER(_xll.BDP($C7191, "DELTA_MID")),_xll.BDP($C7191, "DELTA_MID")," ")</f>
        <v xml:space="preserve"> </v>
      </c>
      <c r="O7191" s="7" t="str">
        <f>IF(ISNUMBER(N7191),_xll.BDP($C7191, "OPT_UNDL_TICKER"),"")</f>
        <v/>
      </c>
      <c r="P7191" s="8" t="str">
        <f>IF(ISNUMBER(N7191),_xll.BDP($C7191, "OPT_UNDL_PX")," ")</f>
        <v xml:space="preserve"> </v>
      </c>
      <c r="Q7191" s="7" t="str">
        <f>IF(ISNUMBER(N7191),+G7191*_xll.BDP($C7191, "PX_POS_MULT_FACTOR")*P7191/K7191," ")</f>
        <v xml:space="preserve"> </v>
      </c>
      <c r="R7191" s="8" t="str">
        <f>IF(OR($A7191="TUA",$A7191="TYA"),"",IF(ISNUMBER(_xll.BDP($C7191,"DUR_ADJ_OAS_MID")),_xll.BDP($C7191,"DUR_ADJ_OAS_MID"),IF(ISNUMBER(_xll.BDP($E7191&amp;" ISIN","DUR_ADJ_OAS_MID")),_xll.BDP($E7191&amp;" ISIN","DUR_ADJ_OAS_MID")," ")))</f>
        <v xml:space="preserve"> </v>
      </c>
      <c r="S7191" s="7" t="str">
        <f ca="1">IF(AND(A7190="SVOL",C7190="Cash"),                                     SUM(INDIRECT(ADDRESS(ROW()-(COUNTIF(A:A,"SVOL")),COLUMN())):INDIRECT(ADDRESS(ROW()-1,COLUMN()))),                                    IF(AND(A7191="TYA",C7191="Cash"), SUM(INDIRECT(ADDRESS(ROW()-(COUNTIF(A:A,"TYA")-1),COLUMN())):INDIRECT(ADDRESS(ROW()-1,COLUMN()))),                                    IF(AND(A7191="SVOL",ISNUMBER(FIND(" Govt",C7191))),"", IF(AND(A7191="SVOL",ISNUMBER(FIND(" Index",C7191))),J7191,                                    IF(ISNUMBER(N7191),Q7191*N7191,IF(ISNUMBER(R7191),J7191*R7191," "))))))</f>
        <v xml:space="preserve"> </v>
      </c>
      <c r="AG7191" s="17" t="s">
        <v>6737</v>
      </c>
    </row>
    <row r="7192" spans="1:33" x14ac:dyDescent="0.35">
      <c r="A7192" t="s">
        <v>6510</v>
      </c>
      <c r="B7192" t="s">
        <v>6511</v>
      </c>
      <c r="C7192" t="s">
        <v>6512</v>
      </c>
      <c r="D7192" t="s">
        <v>4098</v>
      </c>
      <c r="E7192" t="s">
        <v>4099</v>
      </c>
      <c r="F7192" t="s">
        <v>4100</v>
      </c>
      <c r="G7192" s="1">
        <v>20252</v>
      </c>
      <c r="H7192" s="1">
        <v>330.24</v>
      </c>
      <c r="I7192" s="2">
        <v>6688020.4800000004</v>
      </c>
      <c r="J7192" s="3">
        <v>0.76228205999999998</v>
      </c>
      <c r="K7192" s="4">
        <v>8773682.0999999996</v>
      </c>
      <c r="L7192" s="5">
        <v>500001</v>
      </c>
      <c r="M7192" s="6">
        <v>17.54732911</v>
      </c>
      <c r="N7192" s="7" t="str">
        <f>IF(ISNUMBER(_xll.BDP($C7192, "DELTA_MID")),_xll.BDP($C7192, "DELTA_MID")," ")</f>
        <v xml:space="preserve"> </v>
      </c>
      <c r="O7192" s="7" t="str">
        <f>IF(ISNUMBER(N7192),_xll.BDP($C7192, "OPT_UNDL_TICKER"),"")</f>
        <v/>
      </c>
      <c r="P7192" s="8" t="str">
        <f>IF(ISNUMBER(N7192),_xll.BDP($C7192, "OPT_UNDL_PX")," ")</f>
        <v xml:space="preserve"> </v>
      </c>
      <c r="Q7192" s="7" t="str">
        <f>IF(ISNUMBER(N7192),+G7192*_xll.BDP($C7192, "PX_POS_MULT_FACTOR")*P7192/K7192," ")</f>
        <v xml:space="preserve"> </v>
      </c>
      <c r="R7192" s="8" t="str">
        <f>IF(OR($A7192="TUA",$A7192="TYA"),"",IF(ISNUMBER(_xll.BDP($C7192,"DUR_ADJ_OAS_MID")),_xll.BDP($C7192,"DUR_ADJ_OAS_MID"),IF(ISNUMBER(_xll.BDP($E7192&amp;" ISIN","DUR_ADJ_OAS_MID")),_xll.BDP($E7192&amp;" ISIN","DUR_ADJ_OAS_MID")," ")))</f>
        <v xml:space="preserve"> </v>
      </c>
      <c r="S7192" s="7" t="str">
        <f ca="1">IF(AND(A7191="SVOL",C7191="Cash"),                                     SUM(INDIRECT(ADDRESS(ROW()-(COUNTIF(A:A,"SVOL")),COLUMN())):INDIRECT(ADDRESS(ROW()-1,COLUMN()))),                                    IF(AND(A7192="TYA",C7192="Cash"), SUM(INDIRECT(ADDRESS(ROW()-(COUNTIF(A:A,"TYA")-1),COLUMN())):INDIRECT(ADDRESS(ROW()-1,COLUMN()))),                                    IF(AND(A7192="SVOL",ISNUMBER(FIND(" Govt",C7192))),"", IF(AND(A7192="SVOL",ISNUMBER(FIND(" Index",C7192))),J7192,                                    IF(ISNUMBER(N7192),Q7192*N7192,IF(ISNUMBER(R7192),J7192*R7192," "))))))</f>
        <v xml:space="preserve"> </v>
      </c>
      <c r="T7192" t="s">
        <v>4100</v>
      </c>
      <c r="U7192" t="s">
        <v>1204</v>
      </c>
      <c r="AG7192" s="17">
        <v>6.6599000000000005E-2</v>
      </c>
    </row>
    <row r="7193" spans="1:33" x14ac:dyDescent="0.35">
      <c r="A7193" t="s">
        <v>6510</v>
      </c>
      <c r="B7193" t="s">
        <v>4254</v>
      </c>
      <c r="C7193" t="s">
        <v>4254</v>
      </c>
      <c r="F7193" t="s">
        <v>4255</v>
      </c>
      <c r="G7193" s="1">
        <v>-1</v>
      </c>
      <c r="H7193" s="1">
        <v>0.18</v>
      </c>
      <c r="I7193" s="2">
        <v>-18</v>
      </c>
      <c r="J7193" s="3">
        <v>-2.0499999999999999E-6</v>
      </c>
      <c r="K7193" s="4">
        <v>8773682.0999999996</v>
      </c>
      <c r="L7193" s="5">
        <v>500001</v>
      </c>
      <c r="M7193" s="6">
        <v>17.54732911</v>
      </c>
      <c r="N7193" s="7">
        <f>IF(ISNUMBER(_xll.BDP($C7193, "DELTA_MID")),_xll.BDP($C7193, "DELTA_MID")," ")</f>
        <v>-1.4192E-2</v>
      </c>
      <c r="O7193" s="7" t="str">
        <f>IF(ISNUMBER(N7193),_xll.BDP($C7193, "OPT_UNDL_TICKER"),"")</f>
        <v>RUY</v>
      </c>
      <c r="P7193" s="8">
        <f>IF(ISNUMBER(N7193),_xll.BDP($C7193, "OPT_UNDL_PX")," ")</f>
        <v>2369.3739999999998</v>
      </c>
      <c r="Q7193" s="7">
        <f>IF(ISNUMBER(N7193),+G7193*_xll.BDP($C7193, "PX_POS_MULT_FACTOR")*P7193/K7193," ")</f>
        <v>-2.7005469003715095E-2</v>
      </c>
      <c r="R7193" s="8" t="str">
        <f>IF(OR($A7193="TUA",$A7193="TYA"),"",IF(ISNUMBER(_xll.BDP($C7193,"DUR_ADJ_OAS_MID")),_xll.BDP($C7193,"DUR_ADJ_OAS_MID"),IF(ISNUMBER(_xll.BDP($E7193&amp;" ISIN","DUR_ADJ_OAS_MID")),_xll.BDP($E7193&amp;" ISIN","DUR_ADJ_OAS_MID")," ")))</f>
        <v xml:space="preserve"> </v>
      </c>
      <c r="S7193" s="7">
        <f ca="1">IF(AND(A7192="SVOL",C7192="Cash"),                                     SUM(INDIRECT(ADDRESS(ROW()-(COUNTIF(A:A,"SVOL")),COLUMN())):INDIRECT(ADDRESS(ROW()-1,COLUMN()))),                                    IF(AND(A7193="TYA",C7193="Cash"), SUM(INDIRECT(ADDRESS(ROW()-(COUNTIF(A:A,"TYA")-1),COLUMN())):INDIRECT(ADDRESS(ROW()-1,COLUMN()))),                                    IF(AND(A7193="SVOL",ISNUMBER(FIND(" Govt",C7193))),"", IF(AND(A7193="SVOL",ISNUMBER(FIND(" Index",C7193))),J7193,                                    IF(ISNUMBER(N7193),Q7193*N7193,IF(ISNUMBER(R7193),J7193*R7193," "))))))</f>
        <v>3.8326161610072461E-4</v>
      </c>
      <c r="T7193" t="s">
        <v>4255</v>
      </c>
      <c r="U7193" t="s">
        <v>55</v>
      </c>
      <c r="AG7193" s="17">
        <v>6.6599000000000005E-2</v>
      </c>
    </row>
    <row r="7194" spans="1:33" x14ac:dyDescent="0.35">
      <c r="A7194" t="s">
        <v>6510</v>
      </c>
      <c r="B7194" t="s">
        <v>4256</v>
      </c>
      <c r="C7194" t="s">
        <v>4256</v>
      </c>
      <c r="F7194" t="s">
        <v>4257</v>
      </c>
      <c r="G7194" s="1">
        <v>1</v>
      </c>
      <c r="H7194" s="1">
        <v>1.1499999999999999</v>
      </c>
      <c r="I7194" s="2">
        <v>115</v>
      </c>
      <c r="J7194" s="3">
        <v>1.311E-5</v>
      </c>
      <c r="K7194" s="4">
        <v>8773682.0999999996</v>
      </c>
      <c r="L7194" s="5">
        <v>500001</v>
      </c>
      <c r="M7194" s="6">
        <v>17.54732911</v>
      </c>
      <c r="N7194" s="7">
        <f>IF(ISNUMBER(_xll.BDP($C7194, "DELTA_MID")),_xll.BDP($C7194, "DELTA_MID")," ")</f>
        <v>-8.0260000000000001E-3</v>
      </c>
      <c r="O7194" s="7" t="str">
        <f>IF(ISNUMBER(N7194),_xll.BDP($C7194, "OPT_UNDL_TICKER"),"")</f>
        <v>RUY</v>
      </c>
      <c r="P7194" s="8">
        <f>IF(ISNUMBER(N7194),_xll.BDP($C7194, "OPT_UNDL_PX")," ")</f>
        <v>2369.3739999999998</v>
      </c>
      <c r="Q7194" s="7">
        <f>IF(ISNUMBER(N7194),+G7194*_xll.BDP($C7194, "PX_POS_MULT_FACTOR")*P7194/K7194," ")</f>
        <v>2.7005469003715095E-2</v>
      </c>
      <c r="R7194" s="8" t="str">
        <f>IF(OR($A7194="TUA",$A7194="TYA"),"",IF(ISNUMBER(_xll.BDP($C7194,"DUR_ADJ_OAS_MID")),_xll.BDP($C7194,"DUR_ADJ_OAS_MID"),IF(ISNUMBER(_xll.BDP($E7194&amp;" ISIN","DUR_ADJ_OAS_MID")),_xll.BDP($E7194&amp;" ISIN","DUR_ADJ_OAS_MID")," ")))</f>
        <v xml:space="preserve"> </v>
      </c>
      <c r="S7194" s="7">
        <f ca="1">IF(AND(A7193="SVOL",C7193="Cash"),                                     SUM(INDIRECT(ADDRESS(ROW()-(COUNTIF(A:A,"SVOL")),COLUMN())):INDIRECT(ADDRESS(ROW()-1,COLUMN()))),                                    IF(AND(A7194="TYA",C7194="Cash"), SUM(INDIRECT(ADDRESS(ROW()-(COUNTIF(A:A,"TYA")-1),COLUMN())):INDIRECT(ADDRESS(ROW()-1,COLUMN()))),                                    IF(AND(A7194="SVOL",ISNUMBER(FIND(" Govt",C7194))),"", IF(AND(A7194="SVOL",ISNUMBER(FIND(" Index",C7194))),J7194,                                    IF(ISNUMBER(N7194),Q7194*N7194,IF(ISNUMBER(R7194),J7194*R7194," "))))))</f>
        <v>-2.1674589422381735E-4</v>
      </c>
      <c r="T7194" t="s">
        <v>4257</v>
      </c>
      <c r="U7194" t="s">
        <v>55</v>
      </c>
      <c r="AG7194" s="17">
        <v>6.6599000000000005E-2</v>
      </c>
    </row>
    <row r="7195" spans="1:33" x14ac:dyDescent="0.35">
      <c r="A7195" t="s">
        <v>6510</v>
      </c>
      <c r="B7195" t="s">
        <v>6317</v>
      </c>
      <c r="C7195" t="s">
        <v>6317</v>
      </c>
      <c r="F7195" t="s">
        <v>6318</v>
      </c>
      <c r="G7195" s="1">
        <v>19</v>
      </c>
      <c r="H7195" s="1">
        <v>7.4999999999999997E-2</v>
      </c>
      <c r="I7195" s="2">
        <v>142.5</v>
      </c>
      <c r="J7195" s="3">
        <v>1.624E-5</v>
      </c>
      <c r="K7195" s="4">
        <v>8773682.0999999996</v>
      </c>
      <c r="L7195" s="5">
        <v>500001</v>
      </c>
      <c r="M7195" s="6">
        <v>17.54732911</v>
      </c>
      <c r="N7195" s="7">
        <f>IF(ISNUMBER(_xll.BDP($C7195, "DELTA_MID")),_xll.BDP($C7195, "DELTA_MID")," ")</f>
        <v>-7.8600000000000002E-4</v>
      </c>
      <c r="O7195" s="7" t="str">
        <f>IF(ISNUMBER(N7195),_xll.BDP($C7195, "OPT_UNDL_TICKER"),"")</f>
        <v>SPX</v>
      </c>
      <c r="P7195" s="8">
        <f>IF(ISNUMBER(N7195),_xll.BDP($C7195, "OPT_UNDL_PX")," ")</f>
        <v>5985.38</v>
      </c>
      <c r="Q7195" s="7">
        <f>IF(ISNUMBER(N7195),+G7195*_xll.BDP($C7195, "PX_POS_MULT_FACTOR")*P7195/K7195," ")</f>
        <v>1.2961743849825607</v>
      </c>
      <c r="R7195" s="8" t="str">
        <f>IF(OR($A7195="TUA",$A7195="TYA"),"",IF(ISNUMBER(_xll.BDP($C7195,"DUR_ADJ_OAS_MID")),_xll.BDP($C7195,"DUR_ADJ_OAS_MID"),IF(ISNUMBER(_xll.BDP($E7195&amp;" ISIN","DUR_ADJ_OAS_MID")),_xll.BDP($E7195&amp;" ISIN","DUR_ADJ_OAS_MID")," ")))</f>
        <v xml:space="preserve"> </v>
      </c>
      <c r="S7195" s="7">
        <f ca="1">IF(AND(A7194="SVOL",C7194="Cash"),                                     SUM(INDIRECT(ADDRESS(ROW()-(COUNTIF(A:A,"SVOL")),COLUMN())):INDIRECT(ADDRESS(ROW()-1,COLUMN()))),                                    IF(AND(A7195="TYA",C7195="Cash"), SUM(INDIRECT(ADDRESS(ROW()-(COUNTIF(A:A,"TYA")-1),COLUMN())):INDIRECT(ADDRESS(ROW()-1,COLUMN()))),                                    IF(AND(A7195="SVOL",ISNUMBER(FIND(" Govt",C7195))),"", IF(AND(A7195="SVOL",ISNUMBER(FIND(" Index",C7195))),J7195,                                    IF(ISNUMBER(N7195),Q7195*N7195,IF(ISNUMBER(R7195),J7195*R7195," "))))))</f>
        <v>-1.0187930665962928E-3</v>
      </c>
      <c r="T7195" t="s">
        <v>6318</v>
      </c>
      <c r="U7195" t="s">
        <v>55</v>
      </c>
      <c r="AG7195" s="17">
        <v>6.6599000000000005E-2</v>
      </c>
    </row>
    <row r="7196" spans="1:33" x14ac:dyDescent="0.35">
      <c r="A7196" t="s">
        <v>6510</v>
      </c>
      <c r="B7196" t="s">
        <v>6319</v>
      </c>
      <c r="C7196" t="s">
        <v>6319</v>
      </c>
      <c r="F7196" t="s">
        <v>6320</v>
      </c>
      <c r="G7196" s="1">
        <v>-19</v>
      </c>
      <c r="H7196" s="1">
        <v>0.05</v>
      </c>
      <c r="I7196" s="2">
        <v>-95</v>
      </c>
      <c r="J7196" s="3">
        <v>-1.083E-5</v>
      </c>
      <c r="K7196" s="4">
        <v>8773682.0999999996</v>
      </c>
      <c r="L7196" s="5">
        <v>500001</v>
      </c>
      <c r="M7196" s="6">
        <v>17.54732911</v>
      </c>
      <c r="N7196" s="7">
        <f>IF(ISNUMBER(_xll.BDP($C7196, "DELTA_MID")),_xll.BDP($C7196, "DELTA_MID")," ")</f>
        <v>-6.4599999999999998E-4</v>
      </c>
      <c r="O7196" s="7" t="str">
        <f>IF(ISNUMBER(N7196),_xll.BDP($C7196, "OPT_UNDL_TICKER"),"")</f>
        <v>SPX</v>
      </c>
      <c r="P7196" s="8">
        <f>IF(ISNUMBER(N7196),_xll.BDP($C7196, "OPT_UNDL_PX")," ")</f>
        <v>5985.38</v>
      </c>
      <c r="Q7196" s="7">
        <f>IF(ISNUMBER(N7196),+G7196*_xll.BDP($C7196, "PX_POS_MULT_FACTOR")*P7196/K7196," ")</f>
        <v>-1.2961743849825607</v>
      </c>
      <c r="R7196" s="8" t="str">
        <f>IF(OR($A7196="TUA",$A7196="TYA"),"",IF(ISNUMBER(_xll.BDP($C7196,"DUR_ADJ_OAS_MID")),_xll.BDP($C7196,"DUR_ADJ_OAS_MID"),IF(ISNUMBER(_xll.BDP($E7196&amp;" ISIN","DUR_ADJ_OAS_MID")),_xll.BDP($E7196&amp;" ISIN","DUR_ADJ_OAS_MID")," ")))</f>
        <v xml:space="preserve"> </v>
      </c>
      <c r="S7196" s="7">
        <f ca="1">IF(AND(A7195="SVOL",C7195="Cash"),                                     SUM(INDIRECT(ADDRESS(ROW()-(COUNTIF(A:A,"SVOL")),COLUMN())):INDIRECT(ADDRESS(ROW()-1,COLUMN()))),                                    IF(AND(A7196="TYA",C7196="Cash"), SUM(INDIRECT(ADDRESS(ROW()-(COUNTIF(A:A,"TYA")-1),COLUMN())):INDIRECT(ADDRESS(ROW()-1,COLUMN()))),                                    IF(AND(A7196="SVOL",ISNUMBER(FIND(" Govt",C7196))),"", IF(AND(A7196="SVOL",ISNUMBER(FIND(" Index",C7196))),J7196,                                    IF(ISNUMBER(N7196),Q7196*N7196,IF(ISNUMBER(R7196),J7196*R7196," "))))))</f>
        <v>8.3732865269873418E-4</v>
      </c>
      <c r="T7196" t="s">
        <v>6320</v>
      </c>
      <c r="U7196" t="s">
        <v>55</v>
      </c>
      <c r="AG7196" s="17">
        <v>6.6599000000000005E-2</v>
      </c>
    </row>
    <row r="7197" spans="1:33" x14ac:dyDescent="0.35">
      <c r="A7197" t="s">
        <v>6510</v>
      </c>
      <c r="B7197" t="s">
        <v>4266</v>
      </c>
      <c r="C7197" t="s">
        <v>4266</v>
      </c>
      <c r="F7197" t="s">
        <v>4267</v>
      </c>
      <c r="G7197" s="1">
        <v>-2</v>
      </c>
      <c r="H7197" s="1">
        <v>1.375</v>
      </c>
      <c r="I7197" s="2">
        <v>-275</v>
      </c>
      <c r="J7197" s="3">
        <v>-3.1340000000000001E-5</v>
      </c>
      <c r="K7197" s="4">
        <v>8773682.0999999996</v>
      </c>
      <c r="L7197" s="5">
        <v>500001</v>
      </c>
      <c r="M7197" s="6">
        <v>17.54732911</v>
      </c>
      <c r="N7197" s="7">
        <f>IF(ISNUMBER(_xll.BDP($C7197, "DELTA_MID")),_xll.BDP($C7197, "DELTA_MID")," ")</f>
        <v>-4.2424999999999997E-2</v>
      </c>
      <c r="O7197" s="7" t="str">
        <f>IF(ISNUMBER(N7197),_xll.BDP($C7197, "OPT_UNDL_TICKER"),"")</f>
        <v>RUY</v>
      </c>
      <c r="P7197" s="8">
        <f>IF(ISNUMBER(N7197),_xll.BDP($C7197, "OPT_UNDL_PX")," ")</f>
        <v>2369.3739999999998</v>
      </c>
      <c r="Q7197" s="7">
        <f>IF(ISNUMBER(N7197),+G7197*_xll.BDP($C7197, "PX_POS_MULT_FACTOR")*P7197/K7197," ")</f>
        <v>-5.401093800743019E-2</v>
      </c>
      <c r="R7197" s="8" t="str">
        <f>IF(OR($A7197="TUA",$A7197="TYA"),"",IF(ISNUMBER(_xll.BDP($C7197,"DUR_ADJ_OAS_MID")),_xll.BDP($C7197,"DUR_ADJ_OAS_MID"),IF(ISNUMBER(_xll.BDP($E7197&amp;" ISIN","DUR_ADJ_OAS_MID")),_xll.BDP($E7197&amp;" ISIN","DUR_ADJ_OAS_MID")," ")))</f>
        <v xml:space="preserve"> </v>
      </c>
      <c r="S7197" s="7">
        <f ca="1">IF(AND(A7196="SVOL",C7196="Cash"),                                     SUM(INDIRECT(ADDRESS(ROW()-(COUNTIF(A:A,"SVOL")),COLUMN())):INDIRECT(ADDRESS(ROW()-1,COLUMN()))),                                    IF(AND(A7197="TYA",C7197="Cash"), SUM(INDIRECT(ADDRESS(ROW()-(COUNTIF(A:A,"TYA")-1),COLUMN())):INDIRECT(ADDRESS(ROW()-1,COLUMN()))),                                    IF(AND(A7197="SVOL",ISNUMBER(FIND(" Govt",C7197))),"", IF(AND(A7197="SVOL",ISNUMBER(FIND(" Index",C7197))),J7197,                                    IF(ISNUMBER(N7197),Q7197*N7197,IF(ISNUMBER(R7197),J7197*R7197," "))))))</f>
        <v>2.2914140449652259E-3</v>
      </c>
      <c r="T7197" t="s">
        <v>4267</v>
      </c>
      <c r="U7197" t="s">
        <v>55</v>
      </c>
      <c r="AG7197" s="17">
        <v>6.6599000000000005E-2</v>
      </c>
    </row>
    <row r="7198" spans="1:33" x14ac:dyDescent="0.35">
      <c r="A7198" t="s">
        <v>6510</v>
      </c>
      <c r="B7198" t="s">
        <v>4268</v>
      </c>
      <c r="C7198" t="s">
        <v>4268</v>
      </c>
      <c r="F7198" t="s">
        <v>4269</v>
      </c>
      <c r="G7198" s="1">
        <v>2</v>
      </c>
      <c r="H7198" s="1">
        <v>0.625</v>
      </c>
      <c r="I7198" s="2">
        <v>125</v>
      </c>
      <c r="J7198" s="3">
        <v>1.4250000000000001E-5</v>
      </c>
      <c r="K7198" s="4">
        <v>8773682.0999999996</v>
      </c>
      <c r="L7198" s="5">
        <v>500001</v>
      </c>
      <c r="M7198" s="6">
        <v>17.54732911</v>
      </c>
      <c r="N7198" s="7">
        <f>IF(ISNUMBER(_xll.BDP($C7198, "DELTA_MID")),_xll.BDP($C7198, "DELTA_MID")," ")</f>
        <v>-1.3793E-2</v>
      </c>
      <c r="O7198" s="7" t="str">
        <f>IF(ISNUMBER(N7198),_xll.BDP($C7198, "OPT_UNDL_TICKER"),"")</f>
        <v>RUY</v>
      </c>
      <c r="P7198" s="8">
        <f>IF(ISNUMBER(N7198),_xll.BDP($C7198, "OPT_UNDL_PX")," ")</f>
        <v>2369.3739999999998</v>
      </c>
      <c r="Q7198" s="7">
        <f>IF(ISNUMBER(N7198),+G7198*_xll.BDP($C7198, "PX_POS_MULT_FACTOR")*P7198/K7198," ")</f>
        <v>5.401093800743019E-2</v>
      </c>
      <c r="R7198" s="8" t="str">
        <f>IF(OR($A7198="TUA",$A7198="TYA"),"",IF(ISNUMBER(_xll.BDP($C7198,"DUR_ADJ_OAS_MID")),_xll.BDP($C7198,"DUR_ADJ_OAS_MID"),IF(ISNUMBER(_xll.BDP($E7198&amp;" ISIN","DUR_ADJ_OAS_MID")),_xll.BDP($E7198&amp;" ISIN","DUR_ADJ_OAS_MID")," ")))</f>
        <v xml:space="preserve"> </v>
      </c>
      <c r="S7198" s="7">
        <f ca="1">IF(AND(A7197="SVOL",C7197="Cash"),                                     SUM(INDIRECT(ADDRESS(ROW()-(COUNTIF(A:A,"SVOL")),COLUMN())):INDIRECT(ADDRESS(ROW()-1,COLUMN()))),                                    IF(AND(A7198="TYA",C7198="Cash"), SUM(INDIRECT(ADDRESS(ROW()-(COUNTIF(A:A,"TYA")-1),COLUMN())):INDIRECT(ADDRESS(ROW()-1,COLUMN()))),                                    IF(AND(A7198="SVOL",ISNUMBER(FIND(" Govt",C7198))),"", IF(AND(A7198="SVOL",ISNUMBER(FIND(" Index",C7198))),J7198,                                    IF(ISNUMBER(N7198),Q7198*N7198,IF(ISNUMBER(R7198),J7198*R7198," "))))))</f>
        <v>-7.4497286793648461E-4</v>
      </c>
      <c r="T7198" t="s">
        <v>4269</v>
      </c>
      <c r="U7198" t="s">
        <v>55</v>
      </c>
      <c r="AG7198" s="17">
        <v>6.6599000000000005E-2</v>
      </c>
    </row>
    <row r="7199" spans="1:33" x14ac:dyDescent="0.35">
      <c r="A7199" t="s">
        <v>6510</v>
      </c>
      <c r="B7199" t="s">
        <v>4278</v>
      </c>
      <c r="C7199" t="s">
        <v>4278</v>
      </c>
      <c r="F7199" t="s">
        <v>4279</v>
      </c>
      <c r="G7199" s="1">
        <v>-3</v>
      </c>
      <c r="H7199" s="1">
        <v>3.8</v>
      </c>
      <c r="I7199" s="2">
        <v>-1140</v>
      </c>
      <c r="J7199" s="3">
        <v>-1.2993E-4</v>
      </c>
      <c r="K7199" s="4">
        <v>8773682.0999999996</v>
      </c>
      <c r="L7199" s="5">
        <v>500001</v>
      </c>
      <c r="M7199" s="6">
        <v>17.54732911</v>
      </c>
      <c r="N7199" s="7">
        <f>IF(ISNUMBER(_xll.BDP($C7199, "DELTA_MID")),_xll.BDP($C7199, "DELTA_MID")," ")</f>
        <v>-9.6027000000000001E-2</v>
      </c>
      <c r="O7199" s="7" t="str">
        <f>IF(ISNUMBER(N7199),_xll.BDP($C7199, "OPT_UNDL_TICKER"),"")</f>
        <v>RUY</v>
      </c>
      <c r="P7199" s="8">
        <f>IF(ISNUMBER(N7199),_xll.BDP($C7199, "OPT_UNDL_PX")," ")</f>
        <v>2369.3739999999998</v>
      </c>
      <c r="Q7199" s="7">
        <f>IF(ISNUMBER(N7199),+G7199*_xll.BDP($C7199, "PX_POS_MULT_FACTOR")*P7199/K7199," ")</f>
        <v>-8.1016407011145292E-2</v>
      </c>
      <c r="R7199" s="8" t="str">
        <f>IF(OR($A7199="TUA",$A7199="TYA"),"",IF(ISNUMBER(_xll.BDP($C7199,"DUR_ADJ_OAS_MID")),_xll.BDP($C7199,"DUR_ADJ_OAS_MID"),IF(ISNUMBER(_xll.BDP($E7199&amp;" ISIN","DUR_ADJ_OAS_MID")),_xll.BDP($E7199&amp;" ISIN","DUR_ADJ_OAS_MID")," ")))</f>
        <v xml:space="preserve"> </v>
      </c>
      <c r="S7199" s="7">
        <f ca="1">IF(AND(A7198="SVOL",C7198="Cash"),                                     SUM(INDIRECT(ADDRESS(ROW()-(COUNTIF(A:A,"SVOL")),COLUMN())):INDIRECT(ADDRESS(ROW()-1,COLUMN()))),                                    IF(AND(A7199="TYA",C7199="Cash"), SUM(INDIRECT(ADDRESS(ROW()-(COUNTIF(A:A,"TYA")-1),COLUMN())):INDIRECT(ADDRESS(ROW()-1,COLUMN()))),                                    IF(AND(A7199="SVOL",ISNUMBER(FIND(" Govt",C7199))),"", IF(AND(A7199="SVOL",ISNUMBER(FIND(" Index",C7199))),J7199,                                    IF(ISNUMBER(N7199),Q7199*N7199,IF(ISNUMBER(R7199),J7199*R7199," "))))))</f>
        <v>7.7797625160592491E-3</v>
      </c>
      <c r="T7199" t="s">
        <v>4279</v>
      </c>
      <c r="U7199" t="s">
        <v>55</v>
      </c>
      <c r="AG7199" s="17">
        <v>6.6599000000000005E-2</v>
      </c>
    </row>
    <row r="7200" spans="1:33" x14ac:dyDescent="0.35">
      <c r="A7200" t="s">
        <v>6510</v>
      </c>
      <c r="B7200" t="s">
        <v>4280</v>
      </c>
      <c r="C7200" t="s">
        <v>4280</v>
      </c>
      <c r="F7200" t="s">
        <v>4281</v>
      </c>
      <c r="G7200" s="1">
        <v>3</v>
      </c>
      <c r="H7200" s="1">
        <v>0.97499999999999998</v>
      </c>
      <c r="I7200" s="2">
        <v>292.5</v>
      </c>
      <c r="J7200" s="3">
        <v>3.3340000000000003E-5</v>
      </c>
      <c r="K7200" s="4">
        <v>8773682.0999999996</v>
      </c>
      <c r="L7200" s="5">
        <v>500001</v>
      </c>
      <c r="M7200" s="6">
        <v>17.54732911</v>
      </c>
      <c r="N7200" s="7">
        <f>IF(ISNUMBER(_xll.BDP($C7200, "DELTA_MID")),_xll.BDP($C7200, "DELTA_MID")," ")</f>
        <v>-2.1602E-2</v>
      </c>
      <c r="O7200" s="7" t="str">
        <f>IF(ISNUMBER(N7200),_xll.BDP($C7200, "OPT_UNDL_TICKER"),"")</f>
        <v>RUY</v>
      </c>
      <c r="P7200" s="8">
        <f>IF(ISNUMBER(N7200),_xll.BDP($C7200, "OPT_UNDL_PX")," ")</f>
        <v>2369.3739999999998</v>
      </c>
      <c r="Q7200" s="7">
        <f>IF(ISNUMBER(N7200),+G7200*_xll.BDP($C7200, "PX_POS_MULT_FACTOR")*P7200/K7200," ")</f>
        <v>8.1016407011145292E-2</v>
      </c>
      <c r="R7200" s="8" t="str">
        <f>IF(OR($A7200="TUA",$A7200="TYA"),"",IF(ISNUMBER(_xll.BDP($C7200,"DUR_ADJ_OAS_MID")),_xll.BDP($C7200,"DUR_ADJ_OAS_MID"),IF(ISNUMBER(_xll.BDP($E7200&amp;" ISIN","DUR_ADJ_OAS_MID")),_xll.BDP($E7200&amp;" ISIN","DUR_ADJ_OAS_MID")," ")))</f>
        <v xml:space="preserve"> </v>
      </c>
      <c r="S7200" s="7">
        <f ca="1">IF(AND(A7199="SVOL",C7199="Cash"),                                     SUM(INDIRECT(ADDRESS(ROW()-(COUNTIF(A:A,"SVOL")),COLUMN())):INDIRECT(ADDRESS(ROW()-1,COLUMN()))),                                    IF(AND(A7200="TYA",C7200="Cash"), SUM(INDIRECT(ADDRESS(ROW()-(COUNTIF(A:A,"TYA")-1),COLUMN())):INDIRECT(ADDRESS(ROW()-1,COLUMN()))),                                    IF(AND(A7200="SVOL",ISNUMBER(FIND(" Govt",C7200))),"", IF(AND(A7200="SVOL",ISNUMBER(FIND(" Index",C7200))),J7200,                                    IF(ISNUMBER(N7200),Q7200*N7200,IF(ISNUMBER(R7200),J7200*R7200," "))))))</f>
        <v>-1.7501164242547606E-3</v>
      </c>
      <c r="T7200" t="s">
        <v>4281</v>
      </c>
      <c r="U7200" t="s">
        <v>55</v>
      </c>
      <c r="AG7200" s="17">
        <v>6.6599000000000005E-2</v>
      </c>
    </row>
    <row r="7201" spans="1:33" x14ac:dyDescent="0.35">
      <c r="A7201" t="s">
        <v>6510</v>
      </c>
      <c r="B7201" t="s">
        <v>4282</v>
      </c>
      <c r="C7201" t="s">
        <v>4282</v>
      </c>
      <c r="F7201" t="s">
        <v>4283</v>
      </c>
      <c r="G7201" s="1">
        <v>-1</v>
      </c>
      <c r="H7201" s="1">
        <v>3.9</v>
      </c>
      <c r="I7201" s="2">
        <v>-390</v>
      </c>
      <c r="J7201" s="3">
        <v>-4.4450000000000003E-5</v>
      </c>
      <c r="K7201" s="4">
        <v>8773682.0999999996</v>
      </c>
      <c r="L7201" s="5">
        <v>500001</v>
      </c>
      <c r="M7201" s="6">
        <v>17.54732911</v>
      </c>
      <c r="N7201" s="7">
        <f>IF(ISNUMBER(_xll.BDP($C7201, "DELTA_MID")),_xll.BDP($C7201, "DELTA_MID")," ")</f>
        <v>-5.8090999999999997E-2</v>
      </c>
      <c r="O7201" s="7" t="str">
        <f>IF(ISNUMBER(N7201),_xll.BDP($C7201, "OPT_UNDL_TICKER"),"")</f>
        <v>SPX</v>
      </c>
      <c r="P7201" s="8">
        <f>IF(ISNUMBER(N7201),_xll.BDP($C7201, "OPT_UNDL_PX")," ")</f>
        <v>5985.38</v>
      </c>
      <c r="Q7201" s="7">
        <f>IF(ISNUMBER(N7201),+G7201*_xll.BDP($C7201, "PX_POS_MULT_FACTOR")*P7201/K7201," ")</f>
        <v>-6.8219704472766346E-2</v>
      </c>
      <c r="R7201" s="8" t="str">
        <f>IF(OR($A7201="TUA",$A7201="TYA"),"",IF(ISNUMBER(_xll.BDP($C7201,"DUR_ADJ_OAS_MID")),_xll.BDP($C7201,"DUR_ADJ_OAS_MID"),IF(ISNUMBER(_xll.BDP($E7201&amp;" ISIN","DUR_ADJ_OAS_MID")),_xll.BDP($E7201&amp;" ISIN","DUR_ADJ_OAS_MID")," ")))</f>
        <v xml:space="preserve"> </v>
      </c>
      <c r="S7201" s="7">
        <f ca="1">IF(AND(A7200="SVOL",C7200="Cash"),                                     SUM(INDIRECT(ADDRESS(ROW()-(COUNTIF(A:A,"SVOL")),COLUMN())):INDIRECT(ADDRESS(ROW()-1,COLUMN()))),                                    IF(AND(A7201="TYA",C7201="Cash"), SUM(INDIRECT(ADDRESS(ROW()-(COUNTIF(A:A,"TYA")-1),COLUMN())):INDIRECT(ADDRESS(ROW()-1,COLUMN()))),                                    IF(AND(A7201="SVOL",ISNUMBER(FIND(" Govt",C7201))),"", IF(AND(A7201="SVOL",ISNUMBER(FIND(" Index",C7201))),J7201,                                    IF(ISNUMBER(N7201),Q7201*N7201,IF(ISNUMBER(R7201),J7201*R7201," "))))))</f>
        <v>3.9629508525274694E-3</v>
      </c>
      <c r="T7201" t="s">
        <v>4283</v>
      </c>
      <c r="U7201" t="s">
        <v>55</v>
      </c>
      <c r="AG7201" s="17">
        <v>6.6599000000000005E-2</v>
      </c>
    </row>
    <row r="7202" spans="1:33" x14ac:dyDescent="0.35">
      <c r="A7202" t="s">
        <v>6510</v>
      </c>
      <c r="B7202" t="s">
        <v>4284</v>
      </c>
      <c r="C7202" t="s">
        <v>4284</v>
      </c>
      <c r="F7202" t="s">
        <v>4285</v>
      </c>
      <c r="G7202" s="1">
        <v>1</v>
      </c>
      <c r="H7202" s="1">
        <v>0.9</v>
      </c>
      <c r="I7202" s="2">
        <v>90</v>
      </c>
      <c r="J7202" s="3">
        <v>1.026E-5</v>
      </c>
      <c r="K7202" s="4">
        <v>8773682.0999999996</v>
      </c>
      <c r="L7202" s="5">
        <v>500001</v>
      </c>
      <c r="M7202" s="6">
        <v>17.54732911</v>
      </c>
      <c r="N7202" s="7">
        <f>IF(ISNUMBER(_xll.BDP($C7202, "DELTA_MID")),_xll.BDP($C7202, "DELTA_MID")," ")</f>
        <v>-1.043E-2</v>
      </c>
      <c r="O7202" s="7" t="str">
        <f>IF(ISNUMBER(N7202),_xll.BDP($C7202, "OPT_UNDL_TICKER"),"")</f>
        <v>SPX</v>
      </c>
      <c r="P7202" s="8">
        <f>IF(ISNUMBER(N7202),_xll.BDP($C7202, "OPT_UNDL_PX")," ")</f>
        <v>5985.38</v>
      </c>
      <c r="Q7202" s="7">
        <f>IF(ISNUMBER(N7202),+G7202*_xll.BDP($C7202, "PX_POS_MULT_FACTOR")*P7202/K7202," ")</f>
        <v>6.8219704472766346E-2</v>
      </c>
      <c r="R7202" s="8" t="str">
        <f>IF(OR($A7202="TUA",$A7202="TYA"),"",IF(ISNUMBER(_xll.BDP($C7202,"DUR_ADJ_OAS_MID")),_xll.BDP($C7202,"DUR_ADJ_OAS_MID"),IF(ISNUMBER(_xll.BDP($E7202&amp;" ISIN","DUR_ADJ_OAS_MID")),_xll.BDP($E7202&amp;" ISIN","DUR_ADJ_OAS_MID")," ")))</f>
        <v xml:space="preserve"> </v>
      </c>
      <c r="S7202" s="7">
        <f ca="1">IF(AND(A7201="SVOL",C7201="Cash"),                                     SUM(INDIRECT(ADDRESS(ROW()-(COUNTIF(A:A,"SVOL")),COLUMN())):INDIRECT(ADDRESS(ROW()-1,COLUMN()))),                                    IF(AND(A7202="TYA",C7202="Cash"), SUM(INDIRECT(ADDRESS(ROW()-(COUNTIF(A:A,"TYA")-1),COLUMN())):INDIRECT(ADDRESS(ROW()-1,COLUMN()))),                                    IF(AND(A7202="SVOL",ISNUMBER(FIND(" Govt",C7202))),"", IF(AND(A7202="SVOL",ISNUMBER(FIND(" Index",C7202))),J7202,                                    IF(ISNUMBER(N7202),Q7202*N7202,IF(ISNUMBER(R7202),J7202*R7202," "))))))</f>
        <v>-7.1153151765095297E-4</v>
      </c>
      <c r="T7202" t="s">
        <v>4285</v>
      </c>
      <c r="U7202" t="s">
        <v>55</v>
      </c>
      <c r="AG7202" s="17">
        <v>6.6599000000000005E-2</v>
      </c>
    </row>
    <row r="7203" spans="1:33" x14ac:dyDescent="0.35">
      <c r="A7203" t="s">
        <v>6510</v>
      </c>
      <c r="B7203" t="s">
        <v>4290</v>
      </c>
      <c r="C7203" t="s">
        <v>4290</v>
      </c>
      <c r="F7203" t="s">
        <v>4291</v>
      </c>
      <c r="G7203" s="1">
        <v>-3</v>
      </c>
      <c r="H7203" s="1">
        <v>5.25</v>
      </c>
      <c r="I7203" s="2">
        <v>-1575</v>
      </c>
      <c r="J7203" s="3">
        <v>-1.7950999999999999E-4</v>
      </c>
      <c r="K7203" s="4">
        <v>8773682.0999999996</v>
      </c>
      <c r="L7203" s="5">
        <v>500001</v>
      </c>
      <c r="M7203" s="6">
        <v>17.54732911</v>
      </c>
      <c r="N7203" s="7">
        <f>IF(ISNUMBER(_xll.BDP($C7203, "DELTA_MID")),_xll.BDP($C7203, "DELTA_MID")," ")</f>
        <v>-0.113886</v>
      </c>
      <c r="O7203" s="7" t="str">
        <f>IF(ISNUMBER(N7203),_xll.BDP($C7203, "OPT_UNDL_TICKER"),"")</f>
        <v>RUY</v>
      </c>
      <c r="P7203" s="8">
        <f>IF(ISNUMBER(N7203),_xll.BDP($C7203, "OPT_UNDL_PX")," ")</f>
        <v>2369.3739999999998</v>
      </c>
      <c r="Q7203" s="7">
        <f>IF(ISNUMBER(N7203),+G7203*_xll.BDP($C7203, "PX_POS_MULT_FACTOR")*P7203/K7203," ")</f>
        <v>-8.1016407011145292E-2</v>
      </c>
      <c r="R7203" s="8" t="str">
        <f>IF(OR($A7203="TUA",$A7203="TYA"),"",IF(ISNUMBER(_xll.BDP($C7203,"DUR_ADJ_OAS_MID")),_xll.BDP($C7203,"DUR_ADJ_OAS_MID"),IF(ISNUMBER(_xll.BDP($E7203&amp;" ISIN","DUR_ADJ_OAS_MID")),_xll.BDP($E7203&amp;" ISIN","DUR_ADJ_OAS_MID")," ")))</f>
        <v xml:space="preserve"> </v>
      </c>
      <c r="S7203" s="7">
        <f ca="1">IF(AND(A7202="SVOL",C7202="Cash"),                                     SUM(INDIRECT(ADDRESS(ROW()-(COUNTIF(A:A,"SVOL")),COLUMN())):INDIRECT(ADDRESS(ROW()-1,COLUMN()))),                                    IF(AND(A7203="TYA",C7203="Cash"), SUM(INDIRECT(ADDRESS(ROW()-(COUNTIF(A:A,"TYA")-1),COLUMN())):INDIRECT(ADDRESS(ROW()-1,COLUMN()))),                                    IF(AND(A7203="SVOL",ISNUMBER(FIND(" Govt",C7203))),"", IF(AND(A7203="SVOL",ISNUMBER(FIND(" Index",C7203))),J7203,                                    IF(ISNUMBER(N7203),Q7203*N7203,IF(ISNUMBER(R7203),J7203*R7203," "))))))</f>
        <v>9.2266345288712932E-3</v>
      </c>
      <c r="T7203" t="s">
        <v>4291</v>
      </c>
      <c r="U7203" t="s">
        <v>55</v>
      </c>
      <c r="AG7203" s="17">
        <v>6.6599000000000005E-2</v>
      </c>
    </row>
    <row r="7204" spans="1:33" x14ac:dyDescent="0.35">
      <c r="A7204" t="s">
        <v>6510</v>
      </c>
      <c r="B7204" t="s">
        <v>4292</v>
      </c>
      <c r="C7204" t="s">
        <v>4292</v>
      </c>
      <c r="F7204" t="s">
        <v>4293</v>
      </c>
      <c r="G7204" s="1">
        <v>3</v>
      </c>
      <c r="H7204" s="1">
        <v>1.325</v>
      </c>
      <c r="I7204" s="2">
        <v>397.5</v>
      </c>
      <c r="J7204" s="3">
        <v>4.5309999999999998E-5</v>
      </c>
      <c r="K7204" s="4">
        <v>8773682.0999999996</v>
      </c>
      <c r="L7204" s="5">
        <v>500001</v>
      </c>
      <c r="M7204" s="6">
        <v>17.54732911</v>
      </c>
      <c r="N7204" s="7">
        <f>IF(ISNUMBER(_xll.BDP($C7204, "DELTA_MID")),_xll.BDP($C7204, "DELTA_MID")," ")</f>
        <v>-2.5270999999999998E-2</v>
      </c>
      <c r="O7204" s="7" t="str">
        <f>IF(ISNUMBER(N7204),_xll.BDP($C7204, "OPT_UNDL_TICKER"),"")</f>
        <v>RUY</v>
      </c>
      <c r="P7204" s="8">
        <f>IF(ISNUMBER(N7204),_xll.BDP($C7204, "OPT_UNDL_PX")," ")</f>
        <v>2369.3739999999998</v>
      </c>
      <c r="Q7204" s="7">
        <f>IF(ISNUMBER(N7204),+G7204*_xll.BDP($C7204, "PX_POS_MULT_FACTOR")*P7204/K7204," ")</f>
        <v>8.1016407011145292E-2</v>
      </c>
      <c r="R7204" s="8" t="str">
        <f>IF(OR($A7204="TUA",$A7204="TYA"),"",IF(ISNUMBER(_xll.BDP($C7204,"DUR_ADJ_OAS_MID")),_xll.BDP($C7204,"DUR_ADJ_OAS_MID"),IF(ISNUMBER(_xll.BDP($E7204&amp;" ISIN","DUR_ADJ_OAS_MID")),_xll.BDP($E7204&amp;" ISIN","DUR_ADJ_OAS_MID")," ")))</f>
        <v xml:space="preserve"> </v>
      </c>
      <c r="S7204" s="7">
        <f ca="1">IF(AND(A7203="SVOL",C7203="Cash"),                                     SUM(INDIRECT(ADDRESS(ROW()-(COUNTIF(A:A,"SVOL")),COLUMN())):INDIRECT(ADDRESS(ROW()-1,COLUMN()))),                                    IF(AND(A7204="TYA",C7204="Cash"), SUM(INDIRECT(ADDRESS(ROW()-(COUNTIF(A:A,"TYA")-1),COLUMN())):INDIRECT(ADDRESS(ROW()-1,COLUMN()))),                                    IF(AND(A7204="SVOL",ISNUMBER(FIND(" Govt",C7204))),"", IF(AND(A7204="SVOL",ISNUMBER(FIND(" Index",C7204))),J7204,                                    IF(ISNUMBER(N7204),Q7204*N7204,IF(ISNUMBER(R7204),J7204*R7204," "))))))</f>
        <v>-2.0473656215786525E-3</v>
      </c>
      <c r="T7204" t="s">
        <v>4293</v>
      </c>
      <c r="U7204" t="s">
        <v>55</v>
      </c>
      <c r="AG7204" s="17">
        <v>6.6599000000000005E-2</v>
      </c>
    </row>
    <row r="7205" spans="1:33" x14ac:dyDescent="0.35">
      <c r="A7205" t="s">
        <v>6510</v>
      </c>
      <c r="B7205" t="s">
        <v>4294</v>
      </c>
      <c r="C7205" t="s">
        <v>4294</v>
      </c>
      <c r="F7205" t="s">
        <v>4295</v>
      </c>
      <c r="G7205" s="1">
        <v>-1</v>
      </c>
      <c r="H7205" s="1">
        <v>8.5500000000000007</v>
      </c>
      <c r="I7205" s="2">
        <v>-855</v>
      </c>
      <c r="J7205" s="3">
        <v>-9.7449999999999997E-5</v>
      </c>
      <c r="K7205" s="4">
        <v>8773682.0999999996</v>
      </c>
      <c r="L7205" s="5">
        <v>500001</v>
      </c>
      <c r="M7205" s="6">
        <v>17.54732911</v>
      </c>
      <c r="N7205" s="7">
        <f>IF(ISNUMBER(_xll.BDP($C7205, "DELTA_MID")),_xll.BDP($C7205, "DELTA_MID")," ")</f>
        <v>-0.108144</v>
      </c>
      <c r="O7205" s="7" t="str">
        <f>IF(ISNUMBER(N7205),_xll.BDP($C7205, "OPT_UNDL_TICKER"),"")</f>
        <v>SPX</v>
      </c>
      <c r="P7205" s="8">
        <f>IF(ISNUMBER(N7205),_xll.BDP($C7205, "OPT_UNDL_PX")," ")</f>
        <v>5985.38</v>
      </c>
      <c r="Q7205" s="7">
        <f>IF(ISNUMBER(N7205),+G7205*_xll.BDP($C7205, "PX_POS_MULT_FACTOR")*P7205/K7205," ")</f>
        <v>-6.8219704472766346E-2</v>
      </c>
      <c r="R7205" s="8" t="str">
        <f>IF(OR($A7205="TUA",$A7205="TYA"),"",IF(ISNUMBER(_xll.BDP($C7205,"DUR_ADJ_OAS_MID")),_xll.BDP($C7205,"DUR_ADJ_OAS_MID"),IF(ISNUMBER(_xll.BDP($E7205&amp;" ISIN","DUR_ADJ_OAS_MID")),_xll.BDP($E7205&amp;" ISIN","DUR_ADJ_OAS_MID")," ")))</f>
        <v xml:space="preserve"> </v>
      </c>
      <c r="S7205" s="7">
        <f ca="1">IF(AND(A7204="SVOL",C7204="Cash"),                                     SUM(INDIRECT(ADDRESS(ROW()-(COUNTIF(A:A,"SVOL")),COLUMN())):INDIRECT(ADDRESS(ROW()-1,COLUMN()))),                                    IF(AND(A7205="TYA",C7205="Cash"), SUM(INDIRECT(ADDRESS(ROW()-(COUNTIF(A:A,"TYA")-1),COLUMN())):INDIRECT(ADDRESS(ROW()-1,COLUMN()))),                                    IF(AND(A7205="SVOL",ISNUMBER(FIND(" Govt",C7205))),"", IF(AND(A7205="SVOL",ISNUMBER(FIND(" Index",C7205))),J7205,                                    IF(ISNUMBER(N7205),Q7205*N7205,IF(ISNUMBER(R7205),J7205*R7205," "))))))</f>
        <v>7.3775517205028436E-3</v>
      </c>
      <c r="T7205" t="s">
        <v>4295</v>
      </c>
      <c r="U7205" t="s">
        <v>55</v>
      </c>
      <c r="AG7205" s="17">
        <v>6.6599000000000005E-2</v>
      </c>
    </row>
    <row r="7206" spans="1:33" x14ac:dyDescent="0.35">
      <c r="A7206" t="s">
        <v>6510</v>
      </c>
      <c r="B7206" t="s">
        <v>4296</v>
      </c>
      <c r="C7206" t="s">
        <v>4296</v>
      </c>
      <c r="F7206" t="s">
        <v>4297</v>
      </c>
      <c r="G7206" s="1">
        <v>1</v>
      </c>
      <c r="H7206" s="1">
        <v>2.1749999999999998</v>
      </c>
      <c r="I7206" s="2">
        <v>217.5</v>
      </c>
      <c r="J7206" s="3">
        <v>2.4790000000000002E-5</v>
      </c>
      <c r="K7206" s="4">
        <v>8773682.0999999996</v>
      </c>
      <c r="L7206" s="5">
        <v>500001</v>
      </c>
      <c r="M7206" s="6">
        <v>17.54732911</v>
      </c>
      <c r="N7206" s="7">
        <f>IF(ISNUMBER(_xll.BDP($C7206, "DELTA_MID")),_xll.BDP($C7206, "DELTA_MID")," ")</f>
        <v>-2.3917000000000001E-2</v>
      </c>
      <c r="O7206" s="7" t="str">
        <f>IF(ISNUMBER(N7206),_xll.BDP($C7206, "OPT_UNDL_TICKER"),"")</f>
        <v>SPX</v>
      </c>
      <c r="P7206" s="8">
        <f>IF(ISNUMBER(N7206),_xll.BDP($C7206, "OPT_UNDL_PX")," ")</f>
        <v>5985.38</v>
      </c>
      <c r="Q7206" s="7">
        <f>IF(ISNUMBER(N7206),+G7206*_xll.BDP($C7206, "PX_POS_MULT_FACTOR")*P7206/K7206," ")</f>
        <v>6.8219704472766346E-2</v>
      </c>
      <c r="R7206" s="8" t="str">
        <f>IF(OR($A7206="TUA",$A7206="TYA"),"",IF(ISNUMBER(_xll.BDP($C7206,"DUR_ADJ_OAS_MID")),_xll.BDP($C7206,"DUR_ADJ_OAS_MID"),IF(ISNUMBER(_xll.BDP($E7206&amp;" ISIN","DUR_ADJ_OAS_MID")),_xll.BDP($E7206&amp;" ISIN","DUR_ADJ_OAS_MID")," ")))</f>
        <v xml:space="preserve"> </v>
      </c>
      <c r="S7206" s="7">
        <f ca="1">IF(AND(A7205="SVOL",C7205="Cash"),                                     SUM(INDIRECT(ADDRESS(ROW()-(COUNTIF(A:A,"SVOL")),COLUMN())):INDIRECT(ADDRESS(ROW()-1,COLUMN()))),                                    IF(AND(A7206="TYA",C7206="Cash"), SUM(INDIRECT(ADDRESS(ROW()-(COUNTIF(A:A,"TYA")-1),COLUMN())):INDIRECT(ADDRESS(ROW()-1,COLUMN()))),                                    IF(AND(A7206="SVOL",ISNUMBER(FIND(" Govt",C7206))),"", IF(AND(A7206="SVOL",ISNUMBER(FIND(" Index",C7206))),J7206,                                    IF(ISNUMBER(N7206),Q7206*N7206,IF(ISNUMBER(R7206),J7206*R7206," "))))))</f>
        <v>-1.6316106718751527E-3</v>
      </c>
      <c r="T7206" t="s">
        <v>4297</v>
      </c>
      <c r="U7206" t="s">
        <v>55</v>
      </c>
      <c r="AG7206" s="17">
        <v>6.6599000000000005E-2</v>
      </c>
    </row>
    <row r="7207" spans="1:33" x14ac:dyDescent="0.35">
      <c r="A7207" t="s">
        <v>6510</v>
      </c>
      <c r="B7207" t="s">
        <v>6321</v>
      </c>
      <c r="C7207" t="s">
        <v>6321</v>
      </c>
      <c r="F7207" t="s">
        <v>6322</v>
      </c>
      <c r="G7207" s="1">
        <v>17</v>
      </c>
      <c r="H7207" s="1">
        <v>2.9750000000000001</v>
      </c>
      <c r="I7207" s="2">
        <v>5057.5</v>
      </c>
      <c r="J7207" s="3">
        <v>5.7644E-4</v>
      </c>
      <c r="K7207" s="4">
        <v>8773682.0999999996</v>
      </c>
      <c r="L7207" s="5">
        <v>500001</v>
      </c>
      <c r="M7207" s="6">
        <v>17.54732911</v>
      </c>
      <c r="N7207" s="7">
        <f>IF(ISNUMBER(_xll.BDP($C7207, "DELTA_MID")),_xll.BDP($C7207, "DELTA_MID")," ")</f>
        <v>-1.3691999999999999E-2</v>
      </c>
      <c r="O7207" s="7" t="str">
        <f>IF(ISNUMBER(N7207),_xll.BDP($C7207, "OPT_UNDL_TICKER"),"")</f>
        <v>SPX</v>
      </c>
      <c r="P7207" s="8">
        <f>IF(ISNUMBER(N7207),_xll.BDP($C7207, "OPT_UNDL_PX")," ")</f>
        <v>5985.38</v>
      </c>
      <c r="Q7207" s="7">
        <f>IF(ISNUMBER(N7207),+G7207*_xll.BDP($C7207, "PX_POS_MULT_FACTOR")*P7207/K7207," ")</f>
        <v>1.1597349760370279</v>
      </c>
      <c r="R7207" s="8" t="str">
        <f>IF(OR($A7207="TUA",$A7207="TYA"),"",IF(ISNUMBER(_xll.BDP($C7207,"DUR_ADJ_OAS_MID")),_xll.BDP($C7207,"DUR_ADJ_OAS_MID"),IF(ISNUMBER(_xll.BDP($E7207&amp;" ISIN","DUR_ADJ_OAS_MID")),_xll.BDP($E7207&amp;" ISIN","DUR_ADJ_OAS_MID")," ")))</f>
        <v xml:space="preserve"> </v>
      </c>
      <c r="S7207" s="7">
        <f ca="1">IF(AND(A7206="SVOL",C7206="Cash"),                                     SUM(INDIRECT(ADDRESS(ROW()-(COUNTIF(A:A,"SVOL")),COLUMN())):INDIRECT(ADDRESS(ROW()-1,COLUMN()))),                                    IF(AND(A7207="TYA",C7207="Cash"), SUM(INDIRECT(ADDRESS(ROW()-(COUNTIF(A:A,"TYA")-1),COLUMN())):INDIRECT(ADDRESS(ROW()-1,COLUMN()))),                                    IF(AND(A7207="SVOL",ISNUMBER(FIND(" Govt",C7207))),"", IF(AND(A7207="SVOL",ISNUMBER(FIND(" Index",C7207))),J7207,                                    IF(ISNUMBER(N7207),Q7207*N7207,IF(ISNUMBER(R7207),J7207*R7207," "))))))</f>
        <v>-1.5879091291898986E-2</v>
      </c>
      <c r="T7207" t="s">
        <v>6322</v>
      </c>
      <c r="U7207" t="s">
        <v>55</v>
      </c>
      <c r="AG7207" s="17">
        <v>6.6599000000000005E-2</v>
      </c>
    </row>
    <row r="7208" spans="1:33" x14ac:dyDescent="0.35">
      <c r="A7208" t="s">
        <v>6510</v>
      </c>
      <c r="B7208" t="s">
        <v>6323</v>
      </c>
      <c r="C7208" t="s">
        <v>6323</v>
      </c>
      <c r="F7208" t="s">
        <v>6324</v>
      </c>
      <c r="G7208" s="1">
        <v>-17</v>
      </c>
      <c r="H7208" s="1">
        <v>2</v>
      </c>
      <c r="I7208" s="2">
        <v>-3400</v>
      </c>
      <c r="J7208" s="3">
        <v>-3.8751999999999998E-4</v>
      </c>
      <c r="K7208" s="4">
        <v>8773682.0999999996</v>
      </c>
      <c r="L7208" s="5">
        <v>500001</v>
      </c>
      <c r="M7208" s="6">
        <v>17.54732911</v>
      </c>
      <c r="N7208" s="7">
        <f>IF(ISNUMBER(_xll.BDP($C7208, "DELTA_MID")),_xll.BDP($C7208, "DELTA_MID")," ")</f>
        <v>-8.2660000000000008E-3</v>
      </c>
      <c r="O7208" s="7" t="str">
        <f>IF(ISNUMBER(N7208),_xll.BDP($C7208, "OPT_UNDL_TICKER"),"")</f>
        <v>SPX</v>
      </c>
      <c r="P7208" s="8">
        <f>IF(ISNUMBER(N7208),_xll.BDP($C7208, "OPT_UNDL_PX")," ")</f>
        <v>5985.38</v>
      </c>
      <c r="Q7208" s="7">
        <f>IF(ISNUMBER(N7208),+G7208*_xll.BDP($C7208, "PX_POS_MULT_FACTOR")*P7208/K7208," ")</f>
        <v>-1.1597349760370279</v>
      </c>
      <c r="R7208" s="8" t="str">
        <f>IF(OR($A7208="TUA",$A7208="TYA"),"",IF(ISNUMBER(_xll.BDP($C7208,"DUR_ADJ_OAS_MID")),_xll.BDP($C7208,"DUR_ADJ_OAS_MID"),IF(ISNUMBER(_xll.BDP($E7208&amp;" ISIN","DUR_ADJ_OAS_MID")),_xll.BDP($E7208&amp;" ISIN","DUR_ADJ_OAS_MID")," ")))</f>
        <v xml:space="preserve"> </v>
      </c>
      <c r="S7208" s="7">
        <f ca="1">IF(AND(A7207="SVOL",C7207="Cash"),                                     SUM(INDIRECT(ADDRESS(ROW()-(COUNTIF(A:A,"SVOL")),COLUMN())):INDIRECT(ADDRESS(ROW()-1,COLUMN()))),                                    IF(AND(A7208="TYA",C7208="Cash"), SUM(INDIRECT(ADDRESS(ROW()-(COUNTIF(A:A,"TYA")-1),COLUMN())):INDIRECT(ADDRESS(ROW()-1,COLUMN()))),                                    IF(AND(A7208="SVOL",ISNUMBER(FIND(" Govt",C7208))),"", IF(AND(A7208="SVOL",ISNUMBER(FIND(" Index",C7208))),J7208,                                    IF(ISNUMBER(N7208),Q7208*N7208,IF(ISNUMBER(R7208),J7208*R7208," "))))))</f>
        <v>9.5863693119220741E-3</v>
      </c>
      <c r="T7208" t="s">
        <v>6324</v>
      </c>
      <c r="U7208" t="s">
        <v>55</v>
      </c>
      <c r="AG7208" s="17">
        <v>6.6599000000000005E-2</v>
      </c>
    </row>
    <row r="7209" spans="1:33" x14ac:dyDescent="0.35">
      <c r="A7209" t="s">
        <v>6510</v>
      </c>
      <c r="B7209" t="s">
        <v>6325</v>
      </c>
      <c r="C7209" t="s">
        <v>6325</v>
      </c>
      <c r="F7209" t="s">
        <v>6326</v>
      </c>
      <c r="G7209" s="1">
        <v>4</v>
      </c>
      <c r="H7209" s="1">
        <v>8.65</v>
      </c>
      <c r="I7209" s="2">
        <v>3460</v>
      </c>
      <c r="J7209" s="3">
        <v>3.9436000000000001E-4</v>
      </c>
      <c r="K7209" s="4">
        <v>8773682.0999999996</v>
      </c>
      <c r="L7209" s="5">
        <v>500001</v>
      </c>
      <c r="M7209" s="6">
        <v>17.54732911</v>
      </c>
      <c r="N7209" s="7">
        <f>IF(ISNUMBER(_xll.BDP($C7209, "DELTA_MID")),_xll.BDP($C7209, "DELTA_MID")," ")</f>
        <v>-3.2073999999999998E-2</v>
      </c>
      <c r="O7209" s="7" t="str">
        <f>IF(ISNUMBER(N7209),_xll.BDP($C7209, "OPT_UNDL_TICKER"),"")</f>
        <v>SPX</v>
      </c>
      <c r="P7209" s="8">
        <f>IF(ISNUMBER(N7209),_xll.BDP($C7209, "OPT_UNDL_PX")," ")</f>
        <v>5985.38</v>
      </c>
      <c r="Q7209" s="7">
        <f>IF(ISNUMBER(N7209),+G7209*_xll.BDP($C7209, "PX_POS_MULT_FACTOR")*P7209/K7209," ")</f>
        <v>0.27287881789106538</v>
      </c>
      <c r="R7209" s="8" t="str">
        <f>IF(OR($A7209="TUA",$A7209="TYA"),"",IF(ISNUMBER(_xll.BDP($C7209,"DUR_ADJ_OAS_MID")),_xll.BDP($C7209,"DUR_ADJ_OAS_MID"),IF(ISNUMBER(_xll.BDP($E7209&amp;" ISIN","DUR_ADJ_OAS_MID")),_xll.BDP($E7209&amp;" ISIN","DUR_ADJ_OAS_MID")," ")))</f>
        <v xml:space="preserve"> </v>
      </c>
      <c r="S7209" s="7">
        <f ca="1">IF(AND(A7208="SVOL",C7208="Cash"),                                     SUM(INDIRECT(ADDRESS(ROW()-(COUNTIF(A:A,"SVOL")),COLUMN())):INDIRECT(ADDRESS(ROW()-1,COLUMN()))),                                    IF(AND(A7209="TYA",C7209="Cash"), SUM(INDIRECT(ADDRESS(ROW()-(COUNTIF(A:A,"TYA")-1),COLUMN())):INDIRECT(ADDRESS(ROW()-1,COLUMN()))),                                    IF(AND(A7209="SVOL",ISNUMBER(FIND(" Govt",C7209))),"", IF(AND(A7209="SVOL",ISNUMBER(FIND(" Index",C7209))),J7209,                                    IF(ISNUMBER(N7209),Q7209*N7209,IF(ISNUMBER(R7209),J7209*R7209," "))))))</f>
        <v>-8.7523152050380301E-3</v>
      </c>
      <c r="T7209" t="s">
        <v>6326</v>
      </c>
      <c r="U7209" t="s">
        <v>55</v>
      </c>
      <c r="AG7209" s="17">
        <v>6.6599000000000005E-2</v>
      </c>
    </row>
    <row r="7210" spans="1:33" x14ac:dyDescent="0.35">
      <c r="A7210" t="s">
        <v>6510</v>
      </c>
      <c r="B7210" t="s">
        <v>6327</v>
      </c>
      <c r="C7210" t="s">
        <v>6327</v>
      </c>
      <c r="F7210" t="s">
        <v>6328</v>
      </c>
      <c r="G7210" s="1">
        <v>-4</v>
      </c>
      <c r="H7210" s="1">
        <v>5.95</v>
      </c>
      <c r="I7210" s="2">
        <v>-2380</v>
      </c>
      <c r="J7210" s="3">
        <v>-2.7127E-4</v>
      </c>
      <c r="K7210" s="4">
        <v>8773682.0999999996</v>
      </c>
      <c r="L7210" s="5">
        <v>500001</v>
      </c>
      <c r="M7210" s="6">
        <v>17.54732911</v>
      </c>
      <c r="N7210" s="7">
        <f>IF(ISNUMBER(_xll.BDP($C7210, "DELTA_MID")),_xll.BDP($C7210, "DELTA_MID")," ")</f>
        <v>-1.9734000000000002E-2</v>
      </c>
      <c r="O7210" s="7" t="str">
        <f>IF(ISNUMBER(N7210),_xll.BDP($C7210, "OPT_UNDL_TICKER"),"")</f>
        <v>SPX</v>
      </c>
      <c r="P7210" s="8">
        <f>IF(ISNUMBER(N7210),_xll.BDP($C7210, "OPT_UNDL_PX")," ")</f>
        <v>5985.38</v>
      </c>
      <c r="Q7210" s="7">
        <f>IF(ISNUMBER(N7210),+G7210*_xll.BDP($C7210, "PX_POS_MULT_FACTOR")*P7210/K7210," ")</f>
        <v>-0.27287881789106538</v>
      </c>
      <c r="R7210" s="8" t="str">
        <f>IF(OR($A7210="TUA",$A7210="TYA"),"",IF(ISNUMBER(_xll.BDP($C7210,"DUR_ADJ_OAS_MID")),_xll.BDP($C7210,"DUR_ADJ_OAS_MID"),IF(ISNUMBER(_xll.BDP($E7210&amp;" ISIN","DUR_ADJ_OAS_MID")),_xll.BDP($E7210&amp;" ISIN","DUR_ADJ_OAS_MID")," ")))</f>
        <v xml:space="preserve"> </v>
      </c>
      <c r="S7210" s="7">
        <f ca="1">IF(AND(A7209="SVOL",C7209="Cash"),                                     SUM(INDIRECT(ADDRESS(ROW()-(COUNTIF(A:A,"SVOL")),COLUMN())):INDIRECT(ADDRESS(ROW()-1,COLUMN()))),                                    IF(AND(A7210="TYA",C7210="Cash"), SUM(INDIRECT(ADDRESS(ROW()-(COUNTIF(A:A,"TYA")-1),COLUMN())):INDIRECT(ADDRESS(ROW()-1,COLUMN()))),                                    IF(AND(A7210="SVOL",ISNUMBER(FIND(" Govt",C7210))),"", IF(AND(A7210="SVOL",ISNUMBER(FIND(" Index",C7210))),J7210,                                    IF(ISNUMBER(N7210),Q7210*N7210,IF(ISNUMBER(R7210),J7210*R7210," "))))))</f>
        <v>5.3849905922622844E-3</v>
      </c>
      <c r="T7210" t="s">
        <v>6328</v>
      </c>
      <c r="U7210" t="s">
        <v>55</v>
      </c>
      <c r="AG7210" s="17">
        <v>6.6599000000000005E-2</v>
      </c>
    </row>
    <row r="7211" spans="1:33" x14ac:dyDescent="0.35">
      <c r="A7211" t="s">
        <v>6510</v>
      </c>
      <c r="B7211" t="s">
        <v>6329</v>
      </c>
      <c r="C7211" t="s">
        <v>6329</v>
      </c>
      <c r="F7211" t="s">
        <v>6330</v>
      </c>
      <c r="G7211" s="1">
        <v>18</v>
      </c>
      <c r="H7211" s="1">
        <v>8.8000000000000007</v>
      </c>
      <c r="I7211" s="2">
        <v>15840</v>
      </c>
      <c r="J7211" s="3">
        <v>1.8054E-3</v>
      </c>
      <c r="K7211" s="4">
        <v>8773682.0999999996</v>
      </c>
      <c r="L7211" s="5">
        <v>500001</v>
      </c>
      <c r="M7211" s="6">
        <v>17.54732911</v>
      </c>
      <c r="N7211" s="7">
        <f>IF(ISNUMBER(_xll.BDP($C7211, "DELTA_MID")),_xll.BDP($C7211, "DELTA_MID")," ")</f>
        <v>-3.2464E-2</v>
      </c>
      <c r="O7211" s="7" t="str">
        <f>IF(ISNUMBER(N7211),_xll.BDP($C7211, "OPT_UNDL_TICKER"),"")</f>
        <v>SPX</v>
      </c>
      <c r="P7211" s="8">
        <f>IF(ISNUMBER(N7211),_xll.BDP($C7211, "OPT_UNDL_PX")," ")</f>
        <v>5985.38</v>
      </c>
      <c r="Q7211" s="7">
        <f>IF(ISNUMBER(N7211),+G7211*_xll.BDP($C7211, "PX_POS_MULT_FACTOR")*P7211/K7211," ")</f>
        <v>1.2279546805097943</v>
      </c>
      <c r="R7211" s="8" t="str">
        <f>IF(OR($A7211="TUA",$A7211="TYA"),"",IF(ISNUMBER(_xll.BDP($C7211,"DUR_ADJ_OAS_MID")),_xll.BDP($C7211,"DUR_ADJ_OAS_MID"),IF(ISNUMBER(_xll.BDP($E7211&amp;" ISIN","DUR_ADJ_OAS_MID")),_xll.BDP($E7211&amp;" ISIN","DUR_ADJ_OAS_MID")," ")))</f>
        <v xml:space="preserve"> </v>
      </c>
      <c r="S7211" s="7">
        <f ca="1">IF(AND(A7210="SVOL",C7210="Cash"),                                     SUM(INDIRECT(ADDRESS(ROW()-(COUNTIF(A:A,"SVOL")),COLUMN())):INDIRECT(ADDRESS(ROW()-1,COLUMN()))),                                    IF(AND(A7211="TYA",C7211="Cash"), SUM(INDIRECT(ADDRESS(ROW()-(COUNTIF(A:A,"TYA")-1),COLUMN())):INDIRECT(ADDRESS(ROW()-1,COLUMN()))),                                    IF(AND(A7211="SVOL",ISNUMBER(FIND(" Govt",C7211))),"", IF(AND(A7211="SVOL",ISNUMBER(FIND(" Index",C7211))),J7211,                                    IF(ISNUMBER(N7211),Q7211*N7211,IF(ISNUMBER(R7211),J7211*R7211," "))))))</f>
        <v>-3.9864320748069962E-2</v>
      </c>
      <c r="T7211" t="s">
        <v>6330</v>
      </c>
      <c r="U7211" t="s">
        <v>55</v>
      </c>
      <c r="AG7211" s="17">
        <v>6.6599000000000005E-2</v>
      </c>
    </row>
    <row r="7212" spans="1:33" x14ac:dyDescent="0.35">
      <c r="A7212" t="s">
        <v>6510</v>
      </c>
      <c r="B7212" t="s">
        <v>6331</v>
      </c>
      <c r="C7212" t="s">
        <v>6331</v>
      </c>
      <c r="F7212" t="s">
        <v>6332</v>
      </c>
      <c r="G7212" s="1">
        <v>-18</v>
      </c>
      <c r="H7212" s="1">
        <v>6</v>
      </c>
      <c r="I7212" s="2">
        <v>-10800</v>
      </c>
      <c r="J7212" s="3">
        <v>-1.23095E-3</v>
      </c>
      <c r="K7212" s="4">
        <v>8773682.0999999996</v>
      </c>
      <c r="L7212" s="5">
        <v>500001</v>
      </c>
      <c r="M7212" s="6">
        <v>17.54732911</v>
      </c>
      <c r="N7212" s="7">
        <f>IF(ISNUMBER(_xll.BDP($C7212, "DELTA_MID")),_xll.BDP($C7212, "DELTA_MID")," ")</f>
        <v>-1.9980999999999999E-2</v>
      </c>
      <c r="O7212" s="7" t="str">
        <f>IF(ISNUMBER(N7212),_xll.BDP($C7212, "OPT_UNDL_TICKER"),"")</f>
        <v>SPX</v>
      </c>
      <c r="P7212" s="8">
        <f>IF(ISNUMBER(N7212),_xll.BDP($C7212, "OPT_UNDL_PX")," ")</f>
        <v>5985.38</v>
      </c>
      <c r="Q7212" s="7">
        <f>IF(ISNUMBER(N7212),+G7212*_xll.BDP($C7212, "PX_POS_MULT_FACTOR")*P7212/K7212," ")</f>
        <v>-1.2279546805097943</v>
      </c>
      <c r="R7212" s="8" t="str">
        <f>IF(OR($A7212="TUA",$A7212="TYA"),"",IF(ISNUMBER(_xll.BDP($C7212,"DUR_ADJ_OAS_MID")),_xll.BDP($C7212,"DUR_ADJ_OAS_MID"),IF(ISNUMBER(_xll.BDP($E7212&amp;" ISIN","DUR_ADJ_OAS_MID")),_xll.BDP($E7212&amp;" ISIN","DUR_ADJ_OAS_MID")," ")))</f>
        <v xml:space="preserve"> </v>
      </c>
      <c r="S7212" s="7">
        <f ca="1">IF(AND(A7211="SVOL",C7211="Cash"),                                     SUM(INDIRECT(ADDRESS(ROW()-(COUNTIF(A:A,"SVOL")),COLUMN())):INDIRECT(ADDRESS(ROW()-1,COLUMN()))),                                    IF(AND(A7212="TYA",C7212="Cash"), SUM(INDIRECT(ADDRESS(ROW()-(COUNTIF(A:A,"TYA")-1),COLUMN())):INDIRECT(ADDRESS(ROW()-1,COLUMN()))),                                    IF(AND(A7212="SVOL",ISNUMBER(FIND(" Govt",C7212))),"", IF(AND(A7212="SVOL",ISNUMBER(FIND(" Index",C7212))),J7212,                                    IF(ISNUMBER(N7212),Q7212*N7212,IF(ISNUMBER(R7212),J7212*R7212," "))))))</f>
        <v>2.4535762471266199E-2</v>
      </c>
      <c r="T7212" t="s">
        <v>6332</v>
      </c>
      <c r="U7212" t="s">
        <v>55</v>
      </c>
      <c r="AG7212" s="17">
        <v>6.6599000000000005E-2</v>
      </c>
    </row>
    <row r="7213" spans="1:33" x14ac:dyDescent="0.35">
      <c r="A7213" t="s">
        <v>6510</v>
      </c>
      <c r="B7213" t="s">
        <v>6513</v>
      </c>
      <c r="C7213" t="s">
        <v>6514</v>
      </c>
      <c r="F7213" t="s">
        <v>6515</v>
      </c>
      <c r="G7213" s="1">
        <v>111</v>
      </c>
      <c r="H7213" s="1">
        <v>18.774999999999999</v>
      </c>
      <c r="I7213" s="2">
        <v>208402.5</v>
      </c>
      <c r="J7213" s="3">
        <v>2.3753139999999999E-2</v>
      </c>
      <c r="K7213" s="4">
        <v>8773682.0999999996</v>
      </c>
      <c r="L7213" s="5">
        <v>500001</v>
      </c>
      <c r="M7213" s="6">
        <v>17.54732911</v>
      </c>
      <c r="N7213" s="7">
        <f>IF(ISNUMBER(_xll.BDP($C7213, "DELTA_MID")),_xll.BDP($C7213, "DELTA_MID")," ")</f>
        <v>0.29754799999999998</v>
      </c>
      <c r="O7213" s="7" t="str">
        <f>IF(ISNUMBER(N7213),_xll.BDP($C7213, "OPT_UNDL_TICKER"),"")</f>
        <v>TSLA US</v>
      </c>
      <c r="P7213" s="8">
        <f>IF(ISNUMBER(N7213),_xll.BDP($C7213, "OPT_UNDL_PX")," ")</f>
        <v>330.24</v>
      </c>
      <c r="Q7213" s="7">
        <f>IF(ISNUMBER(N7213),+G7213*_xll.BDP($C7213, "PX_POS_MULT_FACTOR")*P7213/K7213," ")</f>
        <v>0.41780223607600281</v>
      </c>
      <c r="R7213" s="8" t="str">
        <f>IF(OR($A7213="TUA",$A7213="TYA"),"",IF(ISNUMBER(_xll.BDP($C7213,"DUR_ADJ_OAS_MID")),_xll.BDP($C7213,"DUR_ADJ_OAS_MID"),IF(ISNUMBER(_xll.BDP($E7213&amp;" ISIN","DUR_ADJ_OAS_MID")),_xll.BDP($E7213&amp;" ISIN","DUR_ADJ_OAS_MID")," ")))</f>
        <v xml:space="preserve"> </v>
      </c>
      <c r="S7213" s="7">
        <f ca="1">IF(AND(A7212="SVOL",C7212="Cash"),                                     SUM(INDIRECT(ADDRESS(ROW()-(COUNTIF(A:A,"SVOL")),COLUMN())):INDIRECT(ADDRESS(ROW()-1,COLUMN()))),                                    IF(AND(A7213="TYA",C7213="Cash"), SUM(INDIRECT(ADDRESS(ROW()-(COUNTIF(A:A,"TYA")-1),COLUMN())):INDIRECT(ADDRESS(ROW()-1,COLUMN()))),                                    IF(AND(A7213="SVOL",ISNUMBER(FIND(" Govt",C7213))),"", IF(AND(A7213="SVOL",ISNUMBER(FIND(" Index",C7213))),J7213,                                    IF(ISNUMBER(N7213),Q7213*N7213,IF(ISNUMBER(R7213),J7213*R7213," "))))))</f>
        <v>0.12431621973994247</v>
      </c>
      <c r="T7213" t="s">
        <v>6515</v>
      </c>
      <c r="U7213" t="s">
        <v>55</v>
      </c>
      <c r="AG7213" s="17">
        <v>6.6599000000000005E-2</v>
      </c>
    </row>
    <row r="7214" spans="1:33" x14ac:dyDescent="0.35">
      <c r="A7214" t="s">
        <v>6510</v>
      </c>
      <c r="B7214" t="s">
        <v>6516</v>
      </c>
      <c r="C7214" t="s">
        <v>6517</v>
      </c>
      <c r="F7214" t="s">
        <v>6518</v>
      </c>
      <c r="G7214" s="1">
        <v>55</v>
      </c>
      <c r="H7214" s="1">
        <v>65.55</v>
      </c>
      <c r="I7214" s="2">
        <v>360525</v>
      </c>
      <c r="J7214" s="3">
        <v>4.1091639999999999E-2</v>
      </c>
      <c r="K7214" s="4">
        <v>8773682.0999999996</v>
      </c>
      <c r="L7214" s="5">
        <v>500001</v>
      </c>
      <c r="M7214" s="6">
        <v>17.54732911</v>
      </c>
      <c r="N7214" s="7">
        <f>IF(ISNUMBER(_xll.BDP($C7214, "DELTA_MID")),_xll.BDP($C7214, "DELTA_MID")," ")</f>
        <v>0.51962900000000001</v>
      </c>
      <c r="O7214" s="7" t="str">
        <f>IF(ISNUMBER(N7214),_xll.BDP($C7214, "OPT_UNDL_TICKER"),"")</f>
        <v>TSLA US</v>
      </c>
      <c r="P7214" s="8">
        <f>IF(ISNUMBER(N7214),_xll.BDP($C7214, "OPT_UNDL_PX")," ")</f>
        <v>330.24</v>
      </c>
      <c r="Q7214" s="7">
        <f>IF(ISNUMBER(N7214),+G7214*_xll.BDP($C7214, "PX_POS_MULT_FACTOR")*P7214/K7214," ")</f>
        <v>0.207019125983605</v>
      </c>
      <c r="R7214" s="8" t="str">
        <f>IF(OR($A7214="TUA",$A7214="TYA"),"",IF(ISNUMBER(_xll.BDP($C7214,"DUR_ADJ_OAS_MID")),_xll.BDP($C7214,"DUR_ADJ_OAS_MID"),IF(ISNUMBER(_xll.BDP($E7214&amp;" ISIN","DUR_ADJ_OAS_MID")),_xll.BDP($E7214&amp;" ISIN","DUR_ADJ_OAS_MID")," ")))</f>
        <v xml:space="preserve"> </v>
      </c>
      <c r="S7214" s="7">
        <f ca="1">IF(AND(A7213="SVOL",C7213="Cash"),                                     SUM(INDIRECT(ADDRESS(ROW()-(COUNTIF(A:A,"SVOL")),COLUMN())):INDIRECT(ADDRESS(ROW()-1,COLUMN()))),                                    IF(AND(A7214="TYA",C7214="Cash"), SUM(INDIRECT(ADDRESS(ROW()-(COUNTIF(A:A,"TYA")-1),COLUMN())):INDIRECT(ADDRESS(ROW()-1,COLUMN()))),                                    IF(AND(A7214="SVOL",ISNUMBER(FIND(" Govt",C7214))),"", IF(AND(A7214="SVOL",ISNUMBER(FIND(" Index",C7214))),J7214,                                    IF(ISNUMBER(N7214),Q7214*N7214,IF(ISNUMBER(R7214),J7214*R7214," "))))))</f>
        <v>0.10757314141573468</v>
      </c>
      <c r="T7214" t="s">
        <v>6518</v>
      </c>
      <c r="U7214" t="s">
        <v>55</v>
      </c>
      <c r="AG7214" s="17">
        <v>6.6599000000000005E-2</v>
      </c>
    </row>
    <row r="7215" spans="1:33" x14ac:dyDescent="0.35">
      <c r="A7215" t="s">
        <v>6510</v>
      </c>
      <c r="B7215" t="s">
        <v>105</v>
      </c>
      <c r="C7215" t="s">
        <v>105</v>
      </c>
      <c r="G7215" s="1">
        <v>1511924.62</v>
      </c>
      <c r="H7215" s="1">
        <v>1</v>
      </c>
      <c r="I7215" s="2">
        <v>1511924.62</v>
      </c>
      <c r="J7215" s="3">
        <v>0.17232497999999999</v>
      </c>
      <c r="K7215" s="4">
        <v>8773682.0999999996</v>
      </c>
      <c r="L7215" s="5">
        <v>500001</v>
      </c>
      <c r="M7215" s="6">
        <v>17.54732911</v>
      </c>
      <c r="N7215" s="7" t="str">
        <f>IF(ISNUMBER(_xll.BDP($C7215, "DELTA_MID")),_xll.BDP($C7215, "DELTA_MID")," ")</f>
        <v xml:space="preserve"> </v>
      </c>
      <c r="O7215" s="7" t="str">
        <f>IF(ISNUMBER(N7215),_xll.BDP($C7215, "OPT_UNDL_TICKER"),"")</f>
        <v/>
      </c>
      <c r="P7215" s="8" t="str">
        <f>IF(ISNUMBER(N7215),_xll.BDP($C7215, "OPT_UNDL_PX")," ")</f>
        <v xml:space="preserve"> </v>
      </c>
      <c r="Q7215" s="7" t="str">
        <f>IF(ISNUMBER(N7215),+G7215*_xll.BDP($C7215, "PX_POS_MULT_FACTOR")*P7215/K7215," ")</f>
        <v xml:space="preserve"> </v>
      </c>
      <c r="R7215" s="8" t="str">
        <f>IF(OR($A7215="TUA",$A7215="TYA"),"",IF(ISNUMBER(_xll.BDP($C7215,"DUR_ADJ_OAS_MID")),_xll.BDP($C7215,"DUR_ADJ_OAS_MID"),IF(ISNUMBER(_xll.BDP($E7215&amp;" ISIN","DUR_ADJ_OAS_MID")),_xll.BDP($E7215&amp;" ISIN","DUR_ADJ_OAS_MID")," ")))</f>
        <v xml:space="preserve"> </v>
      </c>
      <c r="S7215" s="7" t="str">
        <f ca="1">IF(AND(A7214="SVOL",C7214="Cash"),                                     SUM(INDIRECT(ADDRESS(ROW()-(COUNTIF(A:A,"SVOL")),COLUMN())):INDIRECT(ADDRESS(ROW()-1,COLUMN()))),                                    IF(AND(A7215="TYA",C7215="Cash"), SUM(INDIRECT(ADDRESS(ROW()-(COUNTIF(A:A,"TYA")-1),COLUMN())):INDIRECT(ADDRESS(ROW()-1,COLUMN()))),                                    IF(AND(A7215="SVOL",ISNUMBER(FIND(" Govt",C7215))),"", IF(AND(A7215="SVOL",ISNUMBER(FIND(" Index",C7215))),J7215,                                    IF(ISNUMBER(N7215),Q7215*N7215,IF(ISNUMBER(R7215),J7215*R7215," "))))))</f>
        <v xml:space="preserve"> </v>
      </c>
      <c r="T7215" t="s">
        <v>105</v>
      </c>
      <c r="U7215" t="s">
        <v>105</v>
      </c>
      <c r="AG7215" s="17">
        <v>6.6599000000000005E-2</v>
      </c>
    </row>
    <row r="7216" spans="1:33" x14ac:dyDescent="0.35">
      <c r="N7216" s="7" t="str">
        <f>IF(ISNUMBER(_xll.BDP($C7216, "DELTA_MID")),_xll.BDP($C7216, "DELTA_MID")," ")</f>
        <v xml:space="preserve"> </v>
      </c>
      <c r="O7216" s="7" t="str">
        <f>IF(ISNUMBER(N7216),_xll.BDP($C7216, "OPT_UNDL_TICKER"),"")</f>
        <v/>
      </c>
      <c r="P7216" s="8" t="str">
        <f>IF(ISNUMBER(N7216),_xll.BDP($C7216, "OPT_UNDL_PX")," ")</f>
        <v xml:space="preserve"> </v>
      </c>
      <c r="Q7216" s="7" t="str">
        <f>IF(ISNUMBER(N7216),+G7216*_xll.BDP($C7216, "PX_POS_MULT_FACTOR")*P7216/K7216," ")</f>
        <v xml:space="preserve"> </v>
      </c>
      <c r="R7216" s="8" t="str">
        <f>IF(OR($A7216="TUA",$A7216="TYA"),"",IF(ISNUMBER(_xll.BDP($C7216,"DUR_ADJ_OAS_MID")),_xll.BDP($C7216,"DUR_ADJ_OAS_MID"),IF(ISNUMBER(_xll.BDP($E7216&amp;" ISIN","DUR_ADJ_OAS_MID")),_xll.BDP($E7216&amp;" ISIN","DUR_ADJ_OAS_MID")," ")))</f>
        <v xml:space="preserve"> </v>
      </c>
      <c r="S7216" s="7" t="str">
        <f ca="1">IF(AND(A7215="SVOL",C7215="Cash"),                                     SUM(INDIRECT(ADDRESS(ROW()-(COUNTIF(A:A,"SVOL")),COLUMN())):INDIRECT(ADDRESS(ROW()-1,COLUMN()))),                                    IF(AND(A7216="TYA",C7216="Cash"), SUM(INDIRECT(ADDRESS(ROW()-(COUNTIF(A:A,"TYA")-1),COLUMN())):INDIRECT(ADDRESS(ROW()-1,COLUMN()))),                                    IF(AND(A7216="SVOL",ISNUMBER(FIND(" Govt",C7216))),"", IF(AND(A7216="SVOL",ISNUMBER(FIND(" Index",C7216))),J7216,                                    IF(ISNUMBER(N7216),Q7216*N7216,IF(ISNUMBER(R7216),J7216*R7216," "))))))</f>
        <v xml:space="preserve"> </v>
      </c>
      <c r="AG7216" s="17" t="s">
        <v>6737</v>
      </c>
    </row>
    <row r="7217" spans="1:33" x14ac:dyDescent="0.35">
      <c r="A7217" t="s">
        <v>4246</v>
      </c>
      <c r="B7217" t="s">
        <v>6519</v>
      </c>
      <c r="C7217" t="s">
        <v>6519</v>
      </c>
      <c r="F7217" t="s">
        <v>6519</v>
      </c>
      <c r="G7217" s="1">
        <v>35383</v>
      </c>
      <c r="H7217" s="1">
        <v>109.18600000000001</v>
      </c>
      <c r="I7217" s="2">
        <v>3863328.24</v>
      </c>
      <c r="J7217" s="3">
        <v>1.48540224</v>
      </c>
      <c r="K7217" s="4">
        <v>2600863.34</v>
      </c>
      <c r="L7217" s="5">
        <v>100001</v>
      </c>
      <c r="M7217" s="6">
        <v>26.00837332</v>
      </c>
      <c r="N7217" s="7" t="str">
        <f>IF(ISNUMBER(_xll.BDP($C7217, "DELTA_MID")),_xll.BDP($C7217, "DELTA_MID")," ")</f>
        <v xml:space="preserve"> </v>
      </c>
      <c r="O7217" s="7" t="str">
        <f>IF(ISNUMBER(N7217),_xll.BDP($C7217, "OPT_UNDL_TICKER"),"")</f>
        <v/>
      </c>
      <c r="P7217" s="8" t="str">
        <f>IF(ISNUMBER(N7217),_xll.BDP($C7217, "OPT_UNDL_PX")," ")</f>
        <v xml:space="preserve"> </v>
      </c>
      <c r="Q7217" s="7" t="str">
        <f>IF(ISNUMBER(N7217),+G7217*_xll.BDP($C7217, "PX_POS_MULT_FACTOR")*P7217/K7217," ")</f>
        <v xml:space="preserve"> </v>
      </c>
      <c r="R7217" s="8" t="str">
        <f>IF(OR($A7217="TUA",$A7217="TYA"),"",IF(ISNUMBER(_xll.BDP($C7217,"DUR_ADJ_OAS_MID")),_xll.BDP($C7217,"DUR_ADJ_OAS_MID"),IF(ISNUMBER(_xll.BDP($E7217&amp;" ISIN","DUR_ADJ_OAS_MID")),_xll.BDP($E7217&amp;" ISIN","DUR_ADJ_OAS_MID")," ")))</f>
        <v xml:space="preserve"> </v>
      </c>
      <c r="S7217" s="7" t="str">
        <f ca="1">IF(AND(A7216="SVOL",C7216="Cash"),                                     SUM(INDIRECT(ADDRESS(ROW()-(COUNTIF(A:A,"SVOL")),COLUMN())):INDIRECT(ADDRESS(ROW()-1,COLUMN()))),                                    IF(AND(A7217="TYA",C7217="Cash"), SUM(INDIRECT(ADDRESS(ROW()-(COUNTIF(A:A,"TYA")-1),COLUMN())):INDIRECT(ADDRESS(ROW()-1,COLUMN()))),                                    IF(AND(A7217="SVOL",ISNUMBER(FIND(" Govt",C7217))),"", IF(AND(A7217="SVOL",ISNUMBER(FIND(" Index",C7217))),J7217,                                    IF(ISNUMBER(N7217),Q7217*N7217,IF(ISNUMBER(R7217),J7217*R7217," "))))))</f>
        <v xml:space="preserve"> </v>
      </c>
      <c r="T7217" t="s">
        <v>6519</v>
      </c>
      <c r="U7217" t="s">
        <v>73</v>
      </c>
      <c r="AC7217" s="8" t="s">
        <v>115</v>
      </c>
      <c r="AD7217" s="8" t="s">
        <v>116</v>
      </c>
      <c r="AE7217" s="8">
        <v>68</v>
      </c>
      <c r="AF7217" s="8" t="s">
        <v>6520</v>
      </c>
      <c r="AG7217" s="17" t="s">
        <v>6737</v>
      </c>
    </row>
    <row r="7218" spans="1:33" x14ac:dyDescent="0.35">
      <c r="A7218" t="s">
        <v>4246</v>
      </c>
      <c r="B7218" t="s">
        <v>6521</v>
      </c>
      <c r="C7218" t="s">
        <v>6522</v>
      </c>
      <c r="F7218" t="s">
        <v>6522</v>
      </c>
      <c r="G7218" s="1">
        <v>-3682910</v>
      </c>
      <c r="H7218" s="1">
        <v>100</v>
      </c>
      <c r="I7218" s="2">
        <v>-3682910</v>
      </c>
      <c r="J7218" s="3">
        <v>-1.4160336499999999</v>
      </c>
      <c r="K7218" s="4">
        <v>2600863.34</v>
      </c>
      <c r="L7218" s="5">
        <v>100001</v>
      </c>
      <c r="M7218" s="6">
        <v>26.00837332</v>
      </c>
      <c r="N7218" s="7" t="str">
        <f>IF(ISNUMBER(_xll.BDP($C7218, "DELTA_MID")),_xll.BDP($C7218, "DELTA_MID")," ")</f>
        <v xml:space="preserve"> </v>
      </c>
      <c r="O7218" s="7" t="str">
        <f>IF(ISNUMBER(N7218),_xll.BDP($C7218, "OPT_UNDL_TICKER"),"")</f>
        <v/>
      </c>
      <c r="P7218" s="8" t="str">
        <f>IF(ISNUMBER(N7218),_xll.BDP($C7218, "OPT_UNDL_PX")," ")</f>
        <v xml:space="preserve"> </v>
      </c>
      <c r="Q7218" s="7" t="str">
        <f>IF(ISNUMBER(N7218),+G7218*_xll.BDP($C7218, "PX_POS_MULT_FACTOR")*P7218/K7218," ")</f>
        <v xml:space="preserve"> </v>
      </c>
      <c r="R7218" s="8" t="str">
        <f>IF(OR($A7218="TUA",$A7218="TYA"),"",IF(ISNUMBER(_xll.BDP($C7218,"DUR_ADJ_OAS_MID")),_xll.BDP($C7218,"DUR_ADJ_OAS_MID"),IF(ISNUMBER(_xll.BDP($E7218&amp;" ISIN","DUR_ADJ_OAS_MID")),_xll.BDP($E7218&amp;" ISIN","DUR_ADJ_OAS_MID")," ")))</f>
        <v xml:space="preserve"> </v>
      </c>
      <c r="S7218" s="7" t="str">
        <f ca="1">IF(AND(A7217="SVOL",C7217="Cash"),                                     SUM(INDIRECT(ADDRESS(ROW()-(COUNTIF(A:A,"SVOL")),COLUMN())):INDIRECT(ADDRESS(ROW()-1,COLUMN()))),                                    IF(AND(A7218="TYA",C7218="Cash"), SUM(INDIRECT(ADDRESS(ROW()-(COUNTIF(A:A,"TYA")-1),COLUMN())):INDIRECT(ADDRESS(ROW()-1,COLUMN()))),                                    IF(AND(A7218="SVOL",ISNUMBER(FIND(" Govt",C7218))),"", IF(AND(A7218="SVOL",ISNUMBER(FIND(" Index",C7218))),J7218,                                    IF(ISNUMBER(N7218),Q7218*N7218,IF(ISNUMBER(R7218),J7218*R7218," "))))))</f>
        <v xml:space="preserve"> </v>
      </c>
      <c r="T7218" t="s">
        <v>6522</v>
      </c>
      <c r="U7218" t="s">
        <v>73</v>
      </c>
      <c r="AC7218" s="8" t="s">
        <v>115</v>
      </c>
      <c r="AD7218" s="8" t="s">
        <v>116</v>
      </c>
      <c r="AE7218" s="8">
        <v>0</v>
      </c>
      <c r="AG7218" s="17" t="s">
        <v>6737</v>
      </c>
    </row>
    <row r="7219" spans="1:33" x14ac:dyDescent="0.35">
      <c r="A7219" t="s">
        <v>4246</v>
      </c>
      <c r="B7219" t="s">
        <v>6523</v>
      </c>
      <c r="C7219" t="s">
        <v>6523</v>
      </c>
      <c r="F7219" t="s">
        <v>6523</v>
      </c>
      <c r="G7219" s="1">
        <v>1226388</v>
      </c>
      <c r="H7219" s="1">
        <v>100</v>
      </c>
      <c r="I7219" s="2">
        <v>1226388</v>
      </c>
      <c r="J7219" s="3">
        <v>0.47153112000000003</v>
      </c>
      <c r="K7219" s="4">
        <v>2600863.34</v>
      </c>
      <c r="L7219" s="5">
        <v>100001</v>
      </c>
      <c r="M7219" s="6">
        <v>26.00837332</v>
      </c>
      <c r="N7219" s="7" t="str">
        <f>IF(ISNUMBER(_xll.BDP($C7219, "DELTA_MID")),_xll.BDP($C7219, "DELTA_MID")," ")</f>
        <v xml:space="preserve"> </v>
      </c>
      <c r="O7219" s="7" t="str">
        <f>IF(ISNUMBER(N7219),_xll.BDP($C7219, "OPT_UNDL_TICKER"),"")</f>
        <v/>
      </c>
      <c r="P7219" s="8" t="str">
        <f>IF(ISNUMBER(N7219),_xll.BDP($C7219, "OPT_UNDL_PX")," ")</f>
        <v xml:space="preserve"> </v>
      </c>
      <c r="Q7219" s="7" t="str">
        <f>IF(ISNUMBER(N7219),+G7219*_xll.BDP($C7219, "PX_POS_MULT_FACTOR")*P7219/K7219," ")</f>
        <v xml:space="preserve"> </v>
      </c>
      <c r="R7219" s="8" t="str">
        <f>IF(OR($A7219="TUA",$A7219="TYA"),"",IF(ISNUMBER(_xll.BDP($C7219,"DUR_ADJ_OAS_MID")),_xll.BDP($C7219,"DUR_ADJ_OAS_MID"),IF(ISNUMBER(_xll.BDP($E7219&amp;" ISIN","DUR_ADJ_OAS_MID")),_xll.BDP($E7219&amp;" ISIN","DUR_ADJ_OAS_MID")," ")))</f>
        <v xml:space="preserve"> </v>
      </c>
      <c r="S7219" s="7" t="str">
        <f ca="1">IF(AND(A7218="SVOL",C7218="Cash"),                                     SUM(INDIRECT(ADDRESS(ROW()-(COUNTIF(A:A,"SVOL")),COLUMN())):INDIRECT(ADDRESS(ROW()-1,COLUMN()))),                                    IF(AND(A7219="TYA",C7219="Cash"), SUM(INDIRECT(ADDRESS(ROW()-(COUNTIF(A:A,"TYA")-1),COLUMN())):INDIRECT(ADDRESS(ROW()-1,COLUMN()))),                                    IF(AND(A7219="SVOL",ISNUMBER(FIND(" Govt",C7219))),"", IF(AND(A7219="SVOL",ISNUMBER(FIND(" Index",C7219))),J7219,                                    IF(ISNUMBER(N7219),Q7219*N7219,IF(ISNUMBER(R7219),J7219*R7219," "))))))</f>
        <v xml:space="preserve"> </v>
      </c>
      <c r="T7219" t="s">
        <v>6523</v>
      </c>
      <c r="U7219" t="s">
        <v>73</v>
      </c>
      <c r="AC7219" s="8" t="s">
        <v>115</v>
      </c>
      <c r="AD7219" s="8" t="s">
        <v>116</v>
      </c>
      <c r="AE7219" s="8">
        <v>0</v>
      </c>
      <c r="AG7219" s="17" t="s">
        <v>6737</v>
      </c>
    </row>
    <row r="7220" spans="1:33" x14ac:dyDescent="0.35">
      <c r="A7220" t="s">
        <v>4246</v>
      </c>
      <c r="B7220" t="s">
        <v>6524</v>
      </c>
      <c r="C7220" t="s">
        <v>6525</v>
      </c>
      <c r="F7220" t="s">
        <v>6525</v>
      </c>
      <c r="G7220" s="1">
        <v>-11544</v>
      </c>
      <c r="H7220" s="1">
        <v>108.79600000000001</v>
      </c>
      <c r="I7220" s="2">
        <v>-1255941.02</v>
      </c>
      <c r="J7220" s="3">
        <v>-0.48289388999999999</v>
      </c>
      <c r="K7220" s="4">
        <v>2600863.34</v>
      </c>
      <c r="L7220" s="5">
        <v>100001</v>
      </c>
      <c r="M7220" s="6">
        <v>26.00837332</v>
      </c>
      <c r="N7220" s="7" t="str">
        <f>IF(ISNUMBER(_xll.BDP($C7220, "DELTA_MID")),_xll.BDP($C7220, "DELTA_MID")," ")</f>
        <v xml:space="preserve"> </v>
      </c>
      <c r="O7220" s="7" t="str">
        <f>IF(ISNUMBER(N7220),_xll.BDP($C7220, "OPT_UNDL_TICKER"),"")</f>
        <v/>
      </c>
      <c r="P7220" s="8" t="str">
        <f>IF(ISNUMBER(N7220),_xll.BDP($C7220, "OPT_UNDL_PX")," ")</f>
        <v xml:space="preserve"> </v>
      </c>
      <c r="Q7220" s="7" t="str">
        <f>IF(ISNUMBER(N7220),+G7220*_xll.BDP($C7220, "PX_POS_MULT_FACTOR")*P7220/K7220," ")</f>
        <v xml:space="preserve"> </v>
      </c>
      <c r="R7220" s="8" t="str">
        <f>IF(OR($A7220="TUA",$A7220="TYA"),"",IF(ISNUMBER(_xll.BDP($C7220,"DUR_ADJ_OAS_MID")),_xll.BDP($C7220,"DUR_ADJ_OAS_MID"),IF(ISNUMBER(_xll.BDP($E7220&amp;" ISIN","DUR_ADJ_OAS_MID")),_xll.BDP($E7220&amp;" ISIN","DUR_ADJ_OAS_MID")," ")))</f>
        <v xml:space="preserve"> </v>
      </c>
      <c r="S7220" s="7" t="str">
        <f ca="1">IF(AND(A7219="SVOL",C7219="Cash"),                                     SUM(INDIRECT(ADDRESS(ROW()-(COUNTIF(A:A,"SVOL")),COLUMN())):INDIRECT(ADDRESS(ROW()-1,COLUMN()))),                                    IF(AND(A7220="TYA",C7220="Cash"), SUM(INDIRECT(ADDRESS(ROW()-(COUNTIF(A:A,"TYA")-1),COLUMN())):INDIRECT(ADDRESS(ROW()-1,COLUMN()))),                                    IF(AND(A7220="SVOL",ISNUMBER(FIND(" Govt",C7220))),"", IF(AND(A7220="SVOL",ISNUMBER(FIND(" Index",C7220))),J7220,                                    IF(ISNUMBER(N7220),Q7220*N7220,IF(ISNUMBER(R7220),J7220*R7220," "))))))</f>
        <v xml:space="preserve"> </v>
      </c>
      <c r="T7220" t="s">
        <v>6525</v>
      </c>
      <c r="U7220" t="s">
        <v>73</v>
      </c>
      <c r="AC7220" s="8" t="s">
        <v>115</v>
      </c>
      <c r="AD7220" s="8" t="s">
        <v>116</v>
      </c>
      <c r="AE7220" s="8">
        <v>0</v>
      </c>
      <c r="AF7220" s="8" t="s">
        <v>6526</v>
      </c>
      <c r="AG7220" s="17" t="s">
        <v>6737</v>
      </c>
    </row>
    <row r="7221" spans="1:33" x14ac:dyDescent="0.35">
      <c r="A7221" t="s">
        <v>4246</v>
      </c>
      <c r="B7221" t="s">
        <v>650</v>
      </c>
      <c r="C7221" t="s">
        <v>6751</v>
      </c>
      <c r="D7221" t="s">
        <v>652</v>
      </c>
      <c r="E7221" t="s">
        <v>653</v>
      </c>
      <c r="F7221" t="s">
        <v>654</v>
      </c>
      <c r="G7221" s="1">
        <v>211.26531580510721</v>
      </c>
      <c r="H7221" s="1">
        <v>134.28</v>
      </c>
      <c r="I7221" s="2">
        <v>28368.706606309788</v>
      </c>
      <c r="J7221" s="3">
        <v>1.0907419151945831E-2</v>
      </c>
      <c r="K7221" s="4">
        <v>2600863.34</v>
      </c>
      <c r="L7221" s="5">
        <v>100001</v>
      </c>
      <c r="M7221" s="6">
        <v>26.00837332</v>
      </c>
      <c r="AB7221" s="8" t="s">
        <v>6519</v>
      </c>
    </row>
    <row r="7222" spans="1:33" x14ac:dyDescent="0.35">
      <c r="A7222" t="s">
        <v>4246</v>
      </c>
      <c r="B7222" t="s">
        <v>124</v>
      </c>
      <c r="C7222" t="s">
        <v>6752</v>
      </c>
      <c r="D7222" t="s">
        <v>126</v>
      </c>
      <c r="E7222" t="s">
        <v>127</v>
      </c>
      <c r="F7222" t="s">
        <v>128</v>
      </c>
      <c r="G7222" s="1">
        <v>191.11549277628231</v>
      </c>
      <c r="H7222" s="1">
        <v>40.590000000000003</v>
      </c>
      <c r="I7222" s="2">
        <v>7757.377851789297</v>
      </c>
      <c r="J7222" s="3">
        <v>2.9826164768000829E-3</v>
      </c>
      <c r="K7222" s="4">
        <v>2600863.34</v>
      </c>
      <c r="L7222" s="5">
        <v>100001</v>
      </c>
      <c r="M7222" s="6">
        <v>26.00837332</v>
      </c>
      <c r="AB7222" s="8" t="s">
        <v>6519</v>
      </c>
    </row>
    <row r="7223" spans="1:33" x14ac:dyDescent="0.35">
      <c r="A7223" t="s">
        <v>4246</v>
      </c>
      <c r="B7223" t="s">
        <v>656</v>
      </c>
      <c r="C7223" t="s">
        <v>3202</v>
      </c>
      <c r="D7223" t="s">
        <v>658</v>
      </c>
      <c r="E7223" t="s">
        <v>659</v>
      </c>
      <c r="F7223" t="s">
        <v>660</v>
      </c>
      <c r="G7223" s="1">
        <v>509.54600945473959</v>
      </c>
      <c r="H7223" s="1">
        <v>225.12</v>
      </c>
      <c r="I7223" s="2">
        <v>114708.997648451</v>
      </c>
      <c r="J7223" s="3">
        <v>4.4104200280069693E-2</v>
      </c>
      <c r="K7223" s="4">
        <v>2600863.34</v>
      </c>
      <c r="L7223" s="5">
        <v>100001</v>
      </c>
      <c r="M7223" s="6">
        <v>26.00837332</v>
      </c>
      <c r="AB7223" s="8" t="s">
        <v>6519</v>
      </c>
    </row>
    <row r="7224" spans="1:33" x14ac:dyDescent="0.35">
      <c r="A7224" t="s">
        <v>4246</v>
      </c>
      <c r="B7224" t="s">
        <v>6753</v>
      </c>
      <c r="C7224" t="s">
        <v>6754</v>
      </c>
      <c r="D7224" t="s">
        <v>4689</v>
      </c>
      <c r="E7224" t="s">
        <v>4690</v>
      </c>
      <c r="F7224" t="s">
        <v>4691</v>
      </c>
      <c r="G7224" s="1">
        <v>6.3421739101986567</v>
      </c>
      <c r="H7224" s="1">
        <v>132.76</v>
      </c>
      <c r="I7224" s="2">
        <v>841.98700831797362</v>
      </c>
      <c r="J7224" s="3">
        <v>3.2373366003842928E-4</v>
      </c>
      <c r="K7224" s="4">
        <v>2600863.34</v>
      </c>
      <c r="L7224" s="5">
        <v>100001</v>
      </c>
      <c r="M7224" s="6">
        <v>26.00837332</v>
      </c>
      <c r="AB7224" s="8" t="s">
        <v>6519</v>
      </c>
    </row>
    <row r="7225" spans="1:33" x14ac:dyDescent="0.35">
      <c r="A7225" t="s">
        <v>4246</v>
      </c>
      <c r="B7225" t="s">
        <v>1981</v>
      </c>
      <c r="C7225" t="s">
        <v>1982</v>
      </c>
      <c r="D7225" t="s">
        <v>1983</v>
      </c>
      <c r="E7225" t="s">
        <v>1984</v>
      </c>
      <c r="F7225" t="s">
        <v>1985</v>
      </c>
      <c r="G7225" s="1">
        <v>185.16314918858021</v>
      </c>
      <c r="H7225" s="1">
        <v>307.5</v>
      </c>
      <c r="I7225" s="2">
        <v>56937.668375488407</v>
      </c>
      <c r="J7225" s="3">
        <v>2.1891833953678021E-2</v>
      </c>
      <c r="K7225" s="4">
        <v>2600863.34</v>
      </c>
      <c r="L7225" s="5">
        <v>100001</v>
      </c>
      <c r="M7225" s="6">
        <v>26.00837332</v>
      </c>
      <c r="AB7225" s="8" t="s">
        <v>6519</v>
      </c>
    </row>
    <row r="7226" spans="1:33" x14ac:dyDescent="0.35">
      <c r="A7226" t="s">
        <v>4246</v>
      </c>
      <c r="B7226" t="s">
        <v>6755</v>
      </c>
      <c r="C7226" t="s">
        <v>6756</v>
      </c>
      <c r="D7226" t="s">
        <v>6757</v>
      </c>
      <c r="E7226" t="s">
        <v>6758</v>
      </c>
      <c r="F7226" t="s">
        <v>6759</v>
      </c>
      <c r="G7226" s="1">
        <v>176.85671753723611</v>
      </c>
      <c r="H7226" s="1">
        <v>54.82</v>
      </c>
      <c r="I7226" s="2">
        <v>9695.2852553912835</v>
      </c>
      <c r="J7226" s="3">
        <v>3.7277180643375458E-3</v>
      </c>
      <c r="K7226" s="4">
        <v>2600863.34</v>
      </c>
      <c r="L7226" s="5">
        <v>100001</v>
      </c>
      <c r="M7226" s="6">
        <v>26.00837332</v>
      </c>
      <c r="AB7226" s="8" t="s">
        <v>6519</v>
      </c>
    </row>
    <row r="7227" spans="1:33" x14ac:dyDescent="0.35">
      <c r="A7227" t="s">
        <v>4246</v>
      </c>
      <c r="B7227" t="s">
        <v>6760</v>
      </c>
      <c r="C7227" t="s">
        <v>6761</v>
      </c>
      <c r="D7227" t="s">
        <v>6762</v>
      </c>
      <c r="E7227" t="s">
        <v>6763</v>
      </c>
      <c r="G7227" s="1">
        <v>16.099986877397999</v>
      </c>
      <c r="H7227" s="1">
        <v>88.95</v>
      </c>
      <c r="I7227" s="2">
        <v>1432.0938327445519</v>
      </c>
      <c r="J7227" s="3">
        <v>5.5062248397278434E-4</v>
      </c>
      <c r="K7227" s="4">
        <v>2600863.34</v>
      </c>
      <c r="L7227" s="5">
        <v>100001</v>
      </c>
      <c r="M7227" s="6">
        <v>26.00837332</v>
      </c>
      <c r="AB7227" s="8" t="s">
        <v>6519</v>
      </c>
    </row>
    <row r="7228" spans="1:33" x14ac:dyDescent="0.35">
      <c r="A7228" t="s">
        <v>4246</v>
      </c>
      <c r="B7228" t="s">
        <v>6764</v>
      </c>
      <c r="C7228" t="s">
        <v>6765</v>
      </c>
      <c r="D7228" t="s">
        <v>4722</v>
      </c>
      <c r="E7228" t="s">
        <v>4723</v>
      </c>
      <c r="F7228" t="s">
        <v>4724</v>
      </c>
      <c r="G7228" s="1">
        <v>256.38357448416468</v>
      </c>
      <c r="H7228" s="1">
        <v>197.3</v>
      </c>
      <c r="I7228" s="2">
        <v>50584.479245725692</v>
      </c>
      <c r="J7228" s="3">
        <v>1.944911078862209E-2</v>
      </c>
      <c r="K7228" s="4">
        <v>2600863.34</v>
      </c>
      <c r="L7228" s="5">
        <v>100001</v>
      </c>
      <c r="M7228" s="6">
        <v>26.00837332</v>
      </c>
      <c r="AB7228" s="8" t="s">
        <v>6519</v>
      </c>
    </row>
    <row r="7229" spans="1:33" x14ac:dyDescent="0.35">
      <c r="A7229" t="s">
        <v>4246</v>
      </c>
      <c r="B7229" t="s">
        <v>6766</v>
      </c>
      <c r="C7229" t="s">
        <v>6767</v>
      </c>
      <c r="D7229" t="s">
        <v>6768</v>
      </c>
      <c r="E7229" t="s">
        <v>6769</v>
      </c>
      <c r="F7229" t="s">
        <v>6770</v>
      </c>
      <c r="G7229" s="1">
        <v>6.5515832838495021</v>
      </c>
      <c r="H7229" s="1">
        <v>118.94</v>
      </c>
      <c r="I7229" s="2">
        <v>779.24531578105973</v>
      </c>
      <c r="J7229" s="3">
        <v>2.9961025010297529E-4</v>
      </c>
      <c r="K7229" s="4">
        <v>2600863.34</v>
      </c>
      <c r="L7229" s="5">
        <v>100001</v>
      </c>
      <c r="M7229" s="6">
        <v>26.00837332</v>
      </c>
      <c r="AB7229" s="8" t="s">
        <v>6519</v>
      </c>
    </row>
    <row r="7230" spans="1:33" x14ac:dyDescent="0.35">
      <c r="A7230" t="s">
        <v>4246</v>
      </c>
      <c r="B7230" t="s">
        <v>2022</v>
      </c>
      <c r="C7230" t="s">
        <v>2023</v>
      </c>
      <c r="D7230" t="s">
        <v>2024</v>
      </c>
      <c r="E7230" t="s">
        <v>2025</v>
      </c>
      <c r="F7230" t="s">
        <v>2026</v>
      </c>
      <c r="G7230" s="1">
        <v>36.188647366472807</v>
      </c>
      <c r="H7230" s="1">
        <v>182.79</v>
      </c>
      <c r="I7230" s="2">
        <v>6614.9228521175637</v>
      </c>
      <c r="J7230" s="3">
        <v>2.5433565656385331E-3</v>
      </c>
      <c r="K7230" s="4">
        <v>2600863.34</v>
      </c>
      <c r="L7230" s="5">
        <v>100001</v>
      </c>
      <c r="M7230" s="6">
        <v>26.00837332</v>
      </c>
      <c r="AB7230" s="8" t="s">
        <v>6519</v>
      </c>
    </row>
    <row r="7231" spans="1:33" x14ac:dyDescent="0.35">
      <c r="A7231" t="s">
        <v>4246</v>
      </c>
      <c r="B7231" t="s">
        <v>6771</v>
      </c>
      <c r="C7231" t="s">
        <v>6772</v>
      </c>
      <c r="D7231" t="s">
        <v>4731</v>
      </c>
      <c r="E7231" t="s">
        <v>4732</v>
      </c>
      <c r="F7231" t="s">
        <v>4733</v>
      </c>
      <c r="G7231" s="1">
        <v>66.528014920314689</v>
      </c>
      <c r="H7231" s="1">
        <v>90.49</v>
      </c>
      <c r="I7231" s="2">
        <v>6020.1200701392763</v>
      </c>
      <c r="J7231" s="3">
        <v>2.3146622037201218E-3</v>
      </c>
      <c r="K7231" s="4">
        <v>2600863.34</v>
      </c>
      <c r="L7231" s="5">
        <v>100001</v>
      </c>
      <c r="M7231" s="6">
        <v>26.00837332</v>
      </c>
      <c r="AB7231" s="8" t="s">
        <v>6519</v>
      </c>
    </row>
    <row r="7232" spans="1:33" x14ac:dyDescent="0.35">
      <c r="A7232" t="s">
        <v>4246</v>
      </c>
      <c r="B7232" t="s">
        <v>6773</v>
      </c>
      <c r="C7232" t="s">
        <v>6774</v>
      </c>
      <c r="D7232" t="s">
        <v>5453</v>
      </c>
      <c r="E7232" t="s">
        <v>5454</v>
      </c>
      <c r="F7232" t="s">
        <v>5455</v>
      </c>
      <c r="G7232" s="1">
        <v>76.252814937628528</v>
      </c>
      <c r="H7232" s="1">
        <v>25.98</v>
      </c>
      <c r="I7232" s="2">
        <v>1981.0481320795891</v>
      </c>
      <c r="J7232" s="3">
        <v>7.6168866760972884E-4</v>
      </c>
      <c r="K7232" s="4">
        <v>2600863.34</v>
      </c>
      <c r="L7232" s="5">
        <v>100001</v>
      </c>
      <c r="M7232" s="6">
        <v>26.00837332</v>
      </c>
      <c r="AB7232" s="8" t="s">
        <v>6519</v>
      </c>
    </row>
    <row r="7233" spans="1:28" x14ac:dyDescent="0.35">
      <c r="A7233" t="s">
        <v>4246</v>
      </c>
      <c r="B7233" t="s">
        <v>6775</v>
      </c>
      <c r="C7233" t="s">
        <v>6776</v>
      </c>
      <c r="D7233" t="s">
        <v>4736</v>
      </c>
      <c r="E7233" t="s">
        <v>4737</v>
      </c>
      <c r="F7233" t="s">
        <v>4738</v>
      </c>
      <c r="G7233" s="1">
        <v>30.360843886580689</v>
      </c>
      <c r="H7233" s="1">
        <v>559.89</v>
      </c>
      <c r="I7233" s="2">
        <v>16998.73288365766</v>
      </c>
      <c r="J7233" s="3">
        <v>6.5358039471838086E-3</v>
      </c>
      <c r="K7233" s="4">
        <v>2600863.34</v>
      </c>
      <c r="L7233" s="5">
        <v>100001</v>
      </c>
      <c r="M7233" s="6">
        <v>26.00837332</v>
      </c>
      <c r="AB7233" s="8" t="s">
        <v>6519</v>
      </c>
    </row>
    <row r="7234" spans="1:28" x14ac:dyDescent="0.35">
      <c r="A7234" t="s">
        <v>4246</v>
      </c>
      <c r="B7234" t="s">
        <v>3268</v>
      </c>
      <c r="C7234" t="s">
        <v>3269</v>
      </c>
      <c r="D7234" t="s">
        <v>3270</v>
      </c>
      <c r="E7234" t="s">
        <v>3271</v>
      </c>
      <c r="F7234" t="s">
        <v>3272</v>
      </c>
      <c r="G7234" s="1">
        <v>101.8181898675856</v>
      </c>
      <c r="H7234" s="1">
        <v>214.1</v>
      </c>
      <c r="I7234" s="2">
        <v>21799.274450650079</v>
      </c>
      <c r="J7234" s="3">
        <v>8.3815532001962397E-3</v>
      </c>
      <c r="K7234" s="4">
        <v>2600863.34</v>
      </c>
      <c r="L7234" s="5">
        <v>100001</v>
      </c>
      <c r="M7234" s="6">
        <v>26.00837332</v>
      </c>
      <c r="AB7234" s="8" t="s">
        <v>6519</v>
      </c>
    </row>
    <row r="7235" spans="1:28" x14ac:dyDescent="0.35">
      <c r="A7235" t="s">
        <v>4246</v>
      </c>
      <c r="B7235" t="s">
        <v>2027</v>
      </c>
      <c r="C7235" t="s">
        <v>2028</v>
      </c>
      <c r="D7235" t="s">
        <v>2029</v>
      </c>
      <c r="E7235" t="s">
        <v>2030</v>
      </c>
      <c r="F7235" t="s">
        <v>2031</v>
      </c>
      <c r="G7235" s="1">
        <v>138.25911222350931</v>
      </c>
      <c r="H7235" s="1">
        <v>395.16</v>
      </c>
      <c r="I7235" s="2">
        <v>54634.470786241931</v>
      </c>
      <c r="J7235" s="3">
        <v>2.10062827777187E-2</v>
      </c>
      <c r="K7235" s="4">
        <v>2600863.34</v>
      </c>
      <c r="L7235" s="5">
        <v>100001</v>
      </c>
      <c r="M7235" s="6">
        <v>26.00837332</v>
      </c>
      <c r="AB7235" s="8" t="s">
        <v>6519</v>
      </c>
    </row>
    <row r="7236" spans="1:28" x14ac:dyDescent="0.35">
      <c r="A7236" t="s">
        <v>4246</v>
      </c>
      <c r="B7236" t="s">
        <v>702</v>
      </c>
      <c r="C7236" t="s">
        <v>2041</v>
      </c>
      <c r="D7236" t="s">
        <v>704</v>
      </c>
      <c r="E7236" t="s">
        <v>705</v>
      </c>
      <c r="F7236" t="s">
        <v>706</v>
      </c>
      <c r="G7236" s="1">
        <v>788.70402237304143</v>
      </c>
      <c r="H7236" s="1">
        <v>72.33</v>
      </c>
      <c r="I7236" s="2">
        <v>57046.961938242093</v>
      </c>
      <c r="J7236" s="3">
        <v>2.193385598577513E-2</v>
      </c>
      <c r="K7236" s="4">
        <v>2600863.34</v>
      </c>
      <c r="L7236" s="5">
        <v>100001</v>
      </c>
      <c r="M7236" s="6">
        <v>26.00837332</v>
      </c>
      <c r="AB7236" s="8" t="s">
        <v>6519</v>
      </c>
    </row>
    <row r="7237" spans="1:28" x14ac:dyDescent="0.35">
      <c r="A7237" t="s">
        <v>4246</v>
      </c>
      <c r="B7237" t="s">
        <v>6777</v>
      </c>
      <c r="C7237" t="s">
        <v>6778</v>
      </c>
      <c r="D7237" t="s">
        <v>4756</v>
      </c>
      <c r="E7237" t="s">
        <v>4757</v>
      </c>
      <c r="G7237" s="1">
        <v>540.53350149875541</v>
      </c>
      <c r="H7237" s="1">
        <v>56.14</v>
      </c>
      <c r="I7237" s="2">
        <v>30345.550774140131</v>
      </c>
      <c r="J7237" s="3">
        <v>1.166749144695166E-2</v>
      </c>
      <c r="K7237" s="4">
        <v>2600863.34</v>
      </c>
      <c r="L7237" s="5">
        <v>100001</v>
      </c>
      <c r="M7237" s="6">
        <v>26.00837332</v>
      </c>
      <c r="AB7237" s="8" t="s">
        <v>6519</v>
      </c>
    </row>
    <row r="7238" spans="1:28" x14ac:dyDescent="0.35">
      <c r="A7238" t="s">
        <v>4246</v>
      </c>
      <c r="B7238" t="s">
        <v>6779</v>
      </c>
      <c r="C7238" t="s">
        <v>6780</v>
      </c>
      <c r="D7238" t="s">
        <v>6781</v>
      </c>
      <c r="E7238" t="s">
        <v>6782</v>
      </c>
      <c r="F7238" t="s">
        <v>6783</v>
      </c>
      <c r="G7238" s="1">
        <v>71.484495939717277</v>
      </c>
      <c r="H7238" s="1">
        <v>77.45</v>
      </c>
      <c r="I7238" s="2">
        <v>5536.4742105311034</v>
      </c>
      <c r="J7238" s="3">
        <v>2.1287063127780879E-3</v>
      </c>
      <c r="K7238" s="4">
        <v>2600863.34</v>
      </c>
      <c r="L7238" s="5">
        <v>100001</v>
      </c>
      <c r="M7238" s="6">
        <v>26.00837332</v>
      </c>
      <c r="AB7238" s="8" t="s">
        <v>6519</v>
      </c>
    </row>
    <row r="7239" spans="1:28" x14ac:dyDescent="0.35">
      <c r="A7239" t="s">
        <v>4246</v>
      </c>
      <c r="B7239" t="s">
        <v>707</v>
      </c>
      <c r="C7239" t="s">
        <v>2055</v>
      </c>
      <c r="D7239" t="s">
        <v>709</v>
      </c>
      <c r="E7239" t="s">
        <v>710</v>
      </c>
      <c r="F7239" t="s">
        <v>711</v>
      </c>
      <c r="G7239" s="1">
        <v>314.49610557952099</v>
      </c>
      <c r="H7239" s="1">
        <v>173.58</v>
      </c>
      <c r="I7239" s="2">
        <v>54590.234006493258</v>
      </c>
      <c r="J7239" s="3">
        <v>2.0989274279398801E-2</v>
      </c>
      <c r="K7239" s="4">
        <v>2600863.34</v>
      </c>
      <c r="L7239" s="5">
        <v>100001</v>
      </c>
      <c r="M7239" s="6">
        <v>26.00837332</v>
      </c>
      <c r="AB7239" s="8" t="s">
        <v>6519</v>
      </c>
    </row>
    <row r="7240" spans="1:28" x14ac:dyDescent="0.35">
      <c r="A7240" t="s">
        <v>4246</v>
      </c>
      <c r="B7240" t="s">
        <v>6784</v>
      </c>
      <c r="C7240" t="s">
        <v>6785</v>
      </c>
      <c r="D7240" t="s">
        <v>6786</v>
      </c>
      <c r="E7240" t="s">
        <v>6787</v>
      </c>
      <c r="F7240" t="s">
        <v>6788</v>
      </c>
      <c r="G7240" s="1">
        <v>16.618345646817449</v>
      </c>
      <c r="H7240" s="1">
        <v>601.29</v>
      </c>
      <c r="I7240" s="2">
        <v>9992.445053974865</v>
      </c>
      <c r="J7240" s="3">
        <v>3.8419723559850192E-3</v>
      </c>
      <c r="K7240" s="4">
        <v>2600863.34</v>
      </c>
      <c r="L7240" s="5">
        <v>100001</v>
      </c>
      <c r="M7240" s="6">
        <v>26.00837332</v>
      </c>
      <c r="AB7240" s="8" t="s">
        <v>6519</v>
      </c>
    </row>
    <row r="7241" spans="1:28" x14ac:dyDescent="0.35">
      <c r="A7241" t="s">
        <v>4246</v>
      </c>
      <c r="B7241" t="s">
        <v>6789</v>
      </c>
      <c r="C7241" t="s">
        <v>6790</v>
      </c>
      <c r="D7241" t="s">
        <v>6791</v>
      </c>
      <c r="E7241" t="s">
        <v>6792</v>
      </c>
      <c r="F7241" t="s">
        <v>6793</v>
      </c>
      <c r="G7241" s="1">
        <v>317.66997289161679</v>
      </c>
      <c r="H7241" s="1">
        <v>47.35</v>
      </c>
      <c r="I7241" s="2">
        <v>15041.673216418059</v>
      </c>
      <c r="J7241" s="3">
        <v>5.7833385495825616E-3</v>
      </c>
      <c r="K7241" s="4">
        <v>2600863.34</v>
      </c>
      <c r="L7241" s="5">
        <v>100001</v>
      </c>
      <c r="M7241" s="6">
        <v>26.00837332</v>
      </c>
      <c r="AB7241" s="8" t="s">
        <v>6519</v>
      </c>
    </row>
    <row r="7242" spans="1:28" x14ac:dyDescent="0.35">
      <c r="A7242" t="s">
        <v>4246</v>
      </c>
      <c r="B7242" t="s">
        <v>2074</v>
      </c>
      <c r="C7242" t="s">
        <v>2075</v>
      </c>
      <c r="D7242" t="s">
        <v>2076</v>
      </c>
      <c r="E7242" t="s">
        <v>2077</v>
      </c>
      <c r="F7242" t="s">
        <v>2078</v>
      </c>
      <c r="G7242" s="1">
        <v>1044.920890088905</v>
      </c>
      <c r="H7242" s="1">
        <v>31.61</v>
      </c>
      <c r="I7242" s="2">
        <v>33029.949335710291</v>
      </c>
      <c r="J7242" s="3">
        <v>1.2699609713330919E-2</v>
      </c>
      <c r="K7242" s="4">
        <v>2600863.34</v>
      </c>
      <c r="L7242" s="5">
        <v>100001</v>
      </c>
      <c r="M7242" s="6">
        <v>26.00837332</v>
      </c>
      <c r="AB7242" s="8" t="s">
        <v>6519</v>
      </c>
    </row>
    <row r="7243" spans="1:28" x14ac:dyDescent="0.35">
      <c r="A7243" t="s">
        <v>4246</v>
      </c>
      <c r="B7243" t="s">
        <v>2079</v>
      </c>
      <c r="C7243" t="s">
        <v>2080</v>
      </c>
      <c r="D7243" t="s">
        <v>2081</v>
      </c>
      <c r="E7243" t="s">
        <v>2082</v>
      </c>
      <c r="F7243" t="s">
        <v>2083</v>
      </c>
      <c r="G7243" s="1">
        <v>432.18951327242422</v>
      </c>
      <c r="H7243" s="1">
        <v>90.7</v>
      </c>
      <c r="I7243" s="2">
        <v>39199.588853808877</v>
      </c>
      <c r="J7243" s="3">
        <v>1.507176030779413E-2</v>
      </c>
      <c r="K7243" s="4">
        <v>2600863.34</v>
      </c>
      <c r="L7243" s="5">
        <v>100001</v>
      </c>
      <c r="M7243" s="6">
        <v>26.00837332</v>
      </c>
      <c r="AB7243" s="8" t="s">
        <v>6519</v>
      </c>
    </row>
    <row r="7244" spans="1:28" x14ac:dyDescent="0.35">
      <c r="A7244" t="s">
        <v>4246</v>
      </c>
      <c r="B7244" t="s">
        <v>6794</v>
      </c>
      <c r="C7244" t="s">
        <v>6795</v>
      </c>
      <c r="D7244" t="s">
        <v>6796</v>
      </c>
      <c r="E7244" t="s">
        <v>6797</v>
      </c>
      <c r="F7244" t="s">
        <v>6798</v>
      </c>
      <c r="G7244" s="1">
        <v>409.78842847177418</v>
      </c>
      <c r="H7244" s="1">
        <v>40.53</v>
      </c>
      <c r="I7244" s="2">
        <v>16608.725005961009</v>
      </c>
      <c r="J7244" s="3">
        <v>6.3858507098496801E-3</v>
      </c>
      <c r="K7244" s="4">
        <v>2600863.34</v>
      </c>
      <c r="L7244" s="5">
        <v>100001</v>
      </c>
      <c r="M7244" s="6">
        <v>26.00837332</v>
      </c>
      <c r="AB7244" s="8" t="s">
        <v>6519</v>
      </c>
    </row>
    <row r="7245" spans="1:28" x14ac:dyDescent="0.35">
      <c r="A7245" t="s">
        <v>4246</v>
      </c>
      <c r="B7245" t="s">
        <v>6799</v>
      </c>
      <c r="C7245" t="s">
        <v>6800</v>
      </c>
      <c r="D7245" t="s">
        <v>5482</v>
      </c>
      <c r="E7245" t="s">
        <v>5483</v>
      </c>
      <c r="G7245" s="1">
        <v>12.4842303647905</v>
      </c>
      <c r="H7245" s="1">
        <v>86.62</v>
      </c>
      <c r="I7245" s="2">
        <v>1081.3840341981529</v>
      </c>
      <c r="J7245" s="3">
        <v>4.1577887525538092E-4</v>
      </c>
      <c r="K7245" s="4">
        <v>2600863.34</v>
      </c>
      <c r="L7245" s="5">
        <v>100001</v>
      </c>
      <c r="M7245" s="6">
        <v>26.00837332</v>
      </c>
      <c r="AB7245" s="8" t="s">
        <v>6519</v>
      </c>
    </row>
    <row r="7246" spans="1:28" x14ac:dyDescent="0.35">
      <c r="A7246" t="s">
        <v>4246</v>
      </c>
      <c r="B7246" t="s">
        <v>6801</v>
      </c>
      <c r="C7246" t="s">
        <v>6802</v>
      </c>
      <c r="D7246" t="s">
        <v>4784</v>
      </c>
      <c r="E7246" t="s">
        <v>4785</v>
      </c>
      <c r="F7246" t="s">
        <v>4786</v>
      </c>
      <c r="G7246" s="1">
        <v>1.243417892936173</v>
      </c>
      <c r="H7246" s="1">
        <v>4987.4399999999996</v>
      </c>
      <c r="I7246" s="2">
        <v>6201.4721359455843</v>
      </c>
      <c r="J7246" s="3">
        <v>2.3843898449295632E-3</v>
      </c>
      <c r="K7246" s="4">
        <v>2600863.34</v>
      </c>
      <c r="L7246" s="5">
        <v>100001</v>
      </c>
      <c r="M7246" s="6">
        <v>26.00837332</v>
      </c>
      <c r="AB7246" s="8" t="s">
        <v>6519</v>
      </c>
    </row>
    <row r="7247" spans="1:28" x14ac:dyDescent="0.35">
      <c r="A7247" t="s">
        <v>4246</v>
      </c>
      <c r="B7247" t="s">
        <v>6803</v>
      </c>
      <c r="C7247" t="s">
        <v>6804</v>
      </c>
      <c r="D7247" t="s">
        <v>6805</v>
      </c>
      <c r="E7247" t="s">
        <v>6806</v>
      </c>
      <c r="F7247" t="s">
        <v>6807</v>
      </c>
      <c r="G7247" s="1">
        <v>93.243996567996234</v>
      </c>
      <c r="H7247" s="1">
        <v>98.34</v>
      </c>
      <c r="I7247" s="2">
        <v>9169.6146224967506</v>
      </c>
      <c r="J7247" s="3">
        <v>3.5256041643836429E-3</v>
      </c>
      <c r="K7247" s="4">
        <v>2600863.34</v>
      </c>
      <c r="L7247" s="5">
        <v>100001</v>
      </c>
      <c r="M7247" s="6">
        <v>26.00837332</v>
      </c>
      <c r="AB7247" s="8" t="s">
        <v>6519</v>
      </c>
    </row>
    <row r="7248" spans="1:28" x14ac:dyDescent="0.35">
      <c r="A7248" t="s">
        <v>4246</v>
      </c>
      <c r="B7248" t="s">
        <v>736</v>
      </c>
      <c r="C7248" t="s">
        <v>6808</v>
      </c>
      <c r="D7248" t="s">
        <v>738</v>
      </c>
      <c r="E7248" t="s">
        <v>739</v>
      </c>
      <c r="F7248" t="s">
        <v>740</v>
      </c>
      <c r="G7248" s="1">
        <v>5.4871051277257381</v>
      </c>
      <c r="H7248" s="1">
        <v>229.01</v>
      </c>
      <c r="I7248" s="2">
        <v>1256.601945300471</v>
      </c>
      <c r="J7248" s="3">
        <v>4.8314800934541661E-4</v>
      </c>
      <c r="K7248" s="4">
        <v>2600863.34</v>
      </c>
      <c r="L7248" s="5">
        <v>100001</v>
      </c>
      <c r="M7248" s="6">
        <v>26.00837332</v>
      </c>
      <c r="AB7248" s="8" t="s">
        <v>6519</v>
      </c>
    </row>
    <row r="7249" spans="1:28" x14ac:dyDescent="0.35">
      <c r="A7249" t="s">
        <v>4246</v>
      </c>
      <c r="B7249" t="s">
        <v>6809</v>
      </c>
      <c r="C7249" t="s">
        <v>6810</v>
      </c>
      <c r="D7249" t="s">
        <v>4799</v>
      </c>
      <c r="E7249" t="s">
        <v>4800</v>
      </c>
      <c r="F7249" t="s">
        <v>4801</v>
      </c>
      <c r="G7249" s="1">
        <v>64.054630982665415</v>
      </c>
      <c r="H7249" s="1">
        <v>468.1</v>
      </c>
      <c r="I7249" s="2">
        <v>29983.972762985679</v>
      </c>
      <c r="J7249" s="3">
        <v>1.1528469144013421E-2</v>
      </c>
      <c r="K7249" s="4">
        <v>2600863.34</v>
      </c>
      <c r="L7249" s="5">
        <v>100001</v>
      </c>
      <c r="M7249" s="6">
        <v>26.00837332</v>
      </c>
      <c r="AB7249" s="8" t="s">
        <v>6519</v>
      </c>
    </row>
    <row r="7250" spans="1:28" x14ac:dyDescent="0.35">
      <c r="A7250" t="s">
        <v>4246</v>
      </c>
      <c r="B7250" t="s">
        <v>741</v>
      </c>
      <c r="C7250" t="s">
        <v>3346</v>
      </c>
      <c r="D7250" t="s">
        <v>743</v>
      </c>
      <c r="E7250" t="s">
        <v>744</v>
      </c>
      <c r="F7250" t="s">
        <v>745</v>
      </c>
      <c r="G7250" s="1">
        <v>119.8904810953136</v>
      </c>
      <c r="H7250" s="1">
        <v>111.91</v>
      </c>
      <c r="I7250" s="2">
        <v>13416.94373937654</v>
      </c>
      <c r="J7250" s="3">
        <v>5.1586500271008249E-3</v>
      </c>
      <c r="K7250" s="4">
        <v>2600863.34</v>
      </c>
      <c r="L7250" s="5">
        <v>100001</v>
      </c>
      <c r="M7250" s="6">
        <v>26.00837332</v>
      </c>
      <c r="AB7250" s="8" t="s">
        <v>6519</v>
      </c>
    </row>
    <row r="7251" spans="1:28" x14ac:dyDescent="0.35">
      <c r="A7251" t="s">
        <v>4246</v>
      </c>
      <c r="B7251" t="s">
        <v>2119</v>
      </c>
      <c r="C7251" t="s">
        <v>2120</v>
      </c>
      <c r="D7251" t="s">
        <v>2121</v>
      </c>
      <c r="E7251" t="s">
        <v>2122</v>
      </c>
      <c r="F7251" t="s">
        <v>2123</v>
      </c>
      <c r="G7251" s="1">
        <v>977.59149846856656</v>
      </c>
      <c r="H7251" s="1">
        <v>27.64</v>
      </c>
      <c r="I7251" s="2">
        <v>27020.629017671181</v>
      </c>
      <c r="J7251" s="3">
        <v>1.038909988160746E-2</v>
      </c>
      <c r="K7251" s="4">
        <v>2600863.34</v>
      </c>
      <c r="L7251" s="5">
        <v>100001</v>
      </c>
      <c r="M7251" s="6">
        <v>26.00837332</v>
      </c>
      <c r="AB7251" s="8" t="s">
        <v>6519</v>
      </c>
    </row>
    <row r="7252" spans="1:28" x14ac:dyDescent="0.35">
      <c r="A7252" t="s">
        <v>4246</v>
      </c>
      <c r="B7252" t="s">
        <v>6811</v>
      </c>
      <c r="C7252" t="s">
        <v>6812</v>
      </c>
      <c r="D7252" t="s">
        <v>4810</v>
      </c>
      <c r="E7252" t="s">
        <v>4811</v>
      </c>
      <c r="F7252" t="s">
        <v>4812</v>
      </c>
      <c r="G7252" s="1">
        <v>359.44372866280389</v>
      </c>
      <c r="H7252" s="1">
        <v>135.55000000000001</v>
      </c>
      <c r="I7252" s="2">
        <v>48722.597420243073</v>
      </c>
      <c r="J7252" s="3">
        <v>1.8733240101820609E-2</v>
      </c>
      <c r="K7252" s="4">
        <v>2600863.34</v>
      </c>
      <c r="L7252" s="5">
        <v>100001</v>
      </c>
      <c r="M7252" s="6">
        <v>26.00837332</v>
      </c>
      <c r="AB7252" s="8" t="s">
        <v>6519</v>
      </c>
    </row>
    <row r="7253" spans="1:28" x14ac:dyDescent="0.35">
      <c r="A7253" t="s">
        <v>4246</v>
      </c>
      <c r="B7253" t="s">
        <v>6813</v>
      </c>
      <c r="C7253" t="s">
        <v>6814</v>
      </c>
      <c r="D7253" t="s">
        <v>6815</v>
      </c>
      <c r="E7253" t="s">
        <v>6816</v>
      </c>
      <c r="F7253" t="s">
        <v>6817</v>
      </c>
      <c r="G7253" s="1">
        <v>72.678001348647342</v>
      </c>
      <c r="H7253" s="1">
        <v>141.54</v>
      </c>
      <c r="I7253" s="2">
        <v>10286.84431088754</v>
      </c>
      <c r="J7253" s="3">
        <v>3.9551652532760686E-3</v>
      </c>
      <c r="K7253" s="4">
        <v>2600863.34</v>
      </c>
      <c r="L7253" s="5">
        <v>100001</v>
      </c>
      <c r="M7253" s="6">
        <v>26.00837332</v>
      </c>
      <c r="AB7253" s="8" t="s">
        <v>6519</v>
      </c>
    </row>
    <row r="7254" spans="1:28" x14ac:dyDescent="0.35">
      <c r="A7254" t="s">
        <v>4246</v>
      </c>
      <c r="B7254" t="s">
        <v>6818</v>
      </c>
      <c r="C7254" t="s">
        <v>6819</v>
      </c>
      <c r="D7254" t="s">
        <v>6820</v>
      </c>
      <c r="E7254" t="s">
        <v>6821</v>
      </c>
      <c r="F7254" t="s">
        <v>6822</v>
      </c>
      <c r="G7254" s="1">
        <v>87.541382020868767</v>
      </c>
      <c r="H7254" s="1">
        <v>111.68</v>
      </c>
      <c r="I7254" s="2">
        <v>9776.6215440906253</v>
      </c>
      <c r="J7254" s="3">
        <v>3.75899086804408E-3</v>
      </c>
      <c r="K7254" s="4">
        <v>2600863.34</v>
      </c>
      <c r="L7254" s="5">
        <v>100001</v>
      </c>
      <c r="M7254" s="6">
        <v>26.00837332</v>
      </c>
      <c r="AB7254" s="8" t="s">
        <v>6519</v>
      </c>
    </row>
    <row r="7255" spans="1:28" x14ac:dyDescent="0.35">
      <c r="A7255" t="s">
        <v>4246</v>
      </c>
      <c r="B7255" t="s">
        <v>771</v>
      </c>
      <c r="C7255" t="s">
        <v>6823</v>
      </c>
      <c r="D7255" t="s">
        <v>773</v>
      </c>
      <c r="E7255" t="s">
        <v>774</v>
      </c>
      <c r="F7255" t="s">
        <v>775</v>
      </c>
      <c r="G7255" s="1">
        <v>2.5906344719393051</v>
      </c>
      <c r="H7255" s="1">
        <v>332.04</v>
      </c>
      <c r="I7255" s="2">
        <v>860.1942700627269</v>
      </c>
      <c r="J7255" s="3">
        <v>3.3073412848470812E-4</v>
      </c>
      <c r="K7255" s="4">
        <v>2600863.34</v>
      </c>
      <c r="L7255" s="5">
        <v>100001</v>
      </c>
      <c r="M7255" s="6">
        <v>26.00837332</v>
      </c>
      <c r="AB7255" s="8" t="s">
        <v>6519</v>
      </c>
    </row>
    <row r="7256" spans="1:28" x14ac:dyDescent="0.35">
      <c r="A7256" t="s">
        <v>4246</v>
      </c>
      <c r="B7256" t="s">
        <v>205</v>
      </c>
      <c r="C7256" t="s">
        <v>6824</v>
      </c>
      <c r="D7256" t="s">
        <v>207</v>
      </c>
      <c r="E7256" t="s">
        <v>208</v>
      </c>
      <c r="F7256" t="s">
        <v>209</v>
      </c>
      <c r="G7256" s="1">
        <v>45.565310820713847</v>
      </c>
      <c r="H7256" s="1">
        <v>51.14</v>
      </c>
      <c r="I7256" s="2">
        <v>2330.2099953713059</v>
      </c>
      <c r="J7256" s="3">
        <v>8.9593711423965341E-4</v>
      </c>
      <c r="K7256" s="4">
        <v>2600863.34</v>
      </c>
      <c r="L7256" s="5">
        <v>100001</v>
      </c>
      <c r="M7256" s="6">
        <v>26.00837332</v>
      </c>
      <c r="AB7256" s="8" t="s">
        <v>6519</v>
      </c>
    </row>
    <row r="7257" spans="1:28" x14ac:dyDescent="0.35">
      <c r="A7257" t="s">
        <v>4246</v>
      </c>
      <c r="B7257" t="s">
        <v>6825</v>
      </c>
      <c r="C7257" t="s">
        <v>6826</v>
      </c>
      <c r="D7257" t="s">
        <v>6827</v>
      </c>
      <c r="E7257" t="s">
        <v>6828</v>
      </c>
      <c r="F7257" t="s">
        <v>6829</v>
      </c>
      <c r="G7257" s="1">
        <v>54.288972965734153</v>
      </c>
      <c r="H7257" s="1">
        <v>70.23</v>
      </c>
      <c r="I7257" s="2">
        <v>3812.7145713835089</v>
      </c>
      <c r="J7257" s="3">
        <v>1.465941909652012E-3</v>
      </c>
      <c r="K7257" s="4">
        <v>2600863.34</v>
      </c>
      <c r="L7257" s="5">
        <v>100001</v>
      </c>
      <c r="M7257" s="6">
        <v>26.00837332</v>
      </c>
      <c r="AB7257" s="8" t="s">
        <v>6519</v>
      </c>
    </row>
    <row r="7258" spans="1:28" x14ac:dyDescent="0.35">
      <c r="A7258" t="s">
        <v>4246</v>
      </c>
      <c r="B7258" t="s">
        <v>2167</v>
      </c>
      <c r="C7258" t="s">
        <v>2168</v>
      </c>
      <c r="D7258" t="s">
        <v>2169</v>
      </c>
      <c r="E7258" t="s">
        <v>2170</v>
      </c>
      <c r="F7258" t="s">
        <v>2171</v>
      </c>
      <c r="G7258" s="1">
        <v>12.553383357099801</v>
      </c>
      <c r="H7258" s="1">
        <v>59.27</v>
      </c>
      <c r="I7258" s="2">
        <v>744.03903157530533</v>
      </c>
      <c r="J7258" s="3">
        <v>2.8607386637058191E-4</v>
      </c>
      <c r="K7258" s="4">
        <v>2600863.34</v>
      </c>
      <c r="L7258" s="5">
        <v>100001</v>
      </c>
      <c r="M7258" s="6">
        <v>26.00837332</v>
      </c>
      <c r="AB7258" s="8" t="s">
        <v>6519</v>
      </c>
    </row>
    <row r="7259" spans="1:28" x14ac:dyDescent="0.35">
      <c r="A7259" t="s">
        <v>4246</v>
      </c>
      <c r="B7259" t="s">
        <v>6830</v>
      </c>
      <c r="C7259" t="s">
        <v>6831</v>
      </c>
      <c r="D7259" t="s">
        <v>6832</v>
      </c>
      <c r="E7259" t="s">
        <v>6833</v>
      </c>
      <c r="F7259" t="s">
        <v>6834</v>
      </c>
      <c r="G7259" s="1">
        <v>384.54918315209221</v>
      </c>
      <c r="H7259" s="1">
        <v>67.69</v>
      </c>
      <c r="I7259" s="2">
        <v>26030.134207565119</v>
      </c>
      <c r="J7259" s="3">
        <v>1.0008266796349681E-2</v>
      </c>
      <c r="K7259" s="4">
        <v>2600863.34</v>
      </c>
      <c r="L7259" s="5">
        <v>100001</v>
      </c>
      <c r="M7259" s="6">
        <v>26.00837332</v>
      </c>
      <c r="AB7259" s="8" t="s">
        <v>6519</v>
      </c>
    </row>
    <row r="7260" spans="1:28" x14ac:dyDescent="0.35">
      <c r="A7260" t="s">
        <v>4246</v>
      </c>
      <c r="B7260" t="s">
        <v>776</v>
      </c>
      <c r="C7260" t="s">
        <v>6835</v>
      </c>
      <c r="D7260" t="s">
        <v>778</v>
      </c>
      <c r="E7260" t="s">
        <v>779</v>
      </c>
      <c r="F7260" t="s">
        <v>780</v>
      </c>
      <c r="G7260" s="1">
        <v>88.928811097663399</v>
      </c>
      <c r="H7260" s="1">
        <v>42.38</v>
      </c>
      <c r="I7260" s="2">
        <v>3768.8030143189749</v>
      </c>
      <c r="J7260" s="3">
        <v>1.449058455458477E-3</v>
      </c>
      <c r="K7260" s="4">
        <v>2600863.34</v>
      </c>
      <c r="L7260" s="5">
        <v>100001</v>
      </c>
      <c r="M7260" s="6">
        <v>26.00837332</v>
      </c>
      <c r="AB7260" s="8" t="s">
        <v>6519</v>
      </c>
    </row>
    <row r="7261" spans="1:28" x14ac:dyDescent="0.35">
      <c r="A7261" t="s">
        <v>4246</v>
      </c>
      <c r="B7261" t="s">
        <v>6836</v>
      </c>
      <c r="C7261" t="s">
        <v>6837</v>
      </c>
      <c r="D7261" t="s">
        <v>6838</v>
      </c>
      <c r="E7261" t="s">
        <v>6839</v>
      </c>
      <c r="F7261" t="s">
        <v>6840</v>
      </c>
      <c r="G7261" s="1">
        <v>360.43955993417399</v>
      </c>
      <c r="H7261" s="1">
        <v>22.35</v>
      </c>
      <c r="I7261" s="2">
        <v>8055.824164528789</v>
      </c>
      <c r="J7261" s="3">
        <v>3.0973654173343801E-3</v>
      </c>
      <c r="K7261" s="4">
        <v>2600863.34</v>
      </c>
      <c r="L7261" s="5">
        <v>100001</v>
      </c>
      <c r="M7261" s="6">
        <v>26.00837332</v>
      </c>
      <c r="AB7261" s="8" t="s">
        <v>6519</v>
      </c>
    </row>
    <row r="7262" spans="1:28" x14ac:dyDescent="0.35">
      <c r="A7262" t="s">
        <v>4246</v>
      </c>
      <c r="B7262" t="s">
        <v>2182</v>
      </c>
      <c r="C7262" t="s">
        <v>2183</v>
      </c>
      <c r="D7262" t="s">
        <v>2184</v>
      </c>
      <c r="E7262" t="s">
        <v>2185</v>
      </c>
      <c r="F7262" t="s">
        <v>2186</v>
      </c>
      <c r="G7262" s="1">
        <v>160.14417010271799</v>
      </c>
      <c r="H7262" s="1">
        <v>249.97</v>
      </c>
      <c r="I7262" s="2">
        <v>40031.23820057643</v>
      </c>
      <c r="J7262" s="3">
        <v>1.539151926397503E-2</v>
      </c>
      <c r="K7262" s="4">
        <v>2600863.34</v>
      </c>
      <c r="L7262" s="5">
        <v>100001</v>
      </c>
      <c r="M7262" s="6">
        <v>26.00837332</v>
      </c>
      <c r="AB7262" s="8" t="s">
        <v>6519</v>
      </c>
    </row>
    <row r="7263" spans="1:28" x14ac:dyDescent="0.35">
      <c r="A7263" t="s">
        <v>4246</v>
      </c>
      <c r="B7263" t="s">
        <v>2191</v>
      </c>
      <c r="C7263" t="s">
        <v>2192</v>
      </c>
      <c r="D7263" t="s">
        <v>2193</v>
      </c>
      <c r="E7263" t="s">
        <v>2194</v>
      </c>
      <c r="F7263" t="s">
        <v>2195</v>
      </c>
      <c r="G7263" s="1">
        <v>142.69290681033601</v>
      </c>
      <c r="H7263" s="1">
        <v>123.28</v>
      </c>
      <c r="I7263" s="2">
        <v>17591.181551578218</v>
      </c>
      <c r="J7263" s="3">
        <v>6.7635931811696904E-3</v>
      </c>
      <c r="K7263" s="4">
        <v>2600863.34</v>
      </c>
      <c r="L7263" s="5">
        <v>100001</v>
      </c>
      <c r="M7263" s="6">
        <v>26.00837332</v>
      </c>
      <c r="AB7263" s="8" t="s">
        <v>6519</v>
      </c>
    </row>
    <row r="7264" spans="1:28" x14ac:dyDescent="0.35">
      <c r="A7264" t="s">
        <v>4246</v>
      </c>
      <c r="B7264" t="s">
        <v>2205</v>
      </c>
      <c r="C7264" t="s">
        <v>2206</v>
      </c>
      <c r="D7264" t="s">
        <v>2207</v>
      </c>
      <c r="E7264" t="s">
        <v>2208</v>
      </c>
      <c r="F7264" t="s">
        <v>2209</v>
      </c>
      <c r="G7264" s="1">
        <v>4.8870499152238613</v>
      </c>
      <c r="H7264" s="1">
        <v>454.83</v>
      </c>
      <c r="I7264" s="2">
        <v>2222.7769129412691</v>
      </c>
      <c r="J7264" s="3">
        <v>8.5463041396910487E-4</v>
      </c>
      <c r="K7264" s="4">
        <v>2600863.34</v>
      </c>
      <c r="L7264" s="5">
        <v>100001</v>
      </c>
      <c r="M7264" s="6">
        <v>26.00837332</v>
      </c>
      <c r="AB7264" s="8" t="s">
        <v>6519</v>
      </c>
    </row>
    <row r="7265" spans="1:28" x14ac:dyDescent="0.35">
      <c r="A7265" t="s">
        <v>4246</v>
      </c>
      <c r="B7265" t="s">
        <v>6841</v>
      </c>
      <c r="C7265" t="s">
        <v>6842</v>
      </c>
      <c r="D7265" t="s">
        <v>6843</v>
      </c>
      <c r="E7265" t="s">
        <v>6844</v>
      </c>
      <c r="F7265" t="s">
        <v>6845</v>
      </c>
      <c r="G7265" s="1">
        <v>316.84746663336642</v>
      </c>
      <c r="H7265" s="1">
        <v>36.479999999999997</v>
      </c>
      <c r="I7265" s="2">
        <v>11558.595582785199</v>
      </c>
      <c r="J7265" s="3">
        <v>4.4441379925733446E-3</v>
      </c>
      <c r="K7265" s="4">
        <v>2600863.34</v>
      </c>
      <c r="L7265" s="5">
        <v>100001</v>
      </c>
      <c r="M7265" s="6">
        <v>26.00837332</v>
      </c>
      <c r="AB7265" s="8" t="s">
        <v>6519</v>
      </c>
    </row>
    <row r="7266" spans="1:28" x14ac:dyDescent="0.35">
      <c r="A7266" t="s">
        <v>4246</v>
      </c>
      <c r="B7266" t="s">
        <v>6846</v>
      </c>
      <c r="C7266" t="s">
        <v>6847</v>
      </c>
      <c r="D7266" t="s">
        <v>6848</v>
      </c>
      <c r="E7266" t="s">
        <v>6849</v>
      </c>
      <c r="F7266" t="s">
        <v>6850</v>
      </c>
      <c r="G7266" s="1">
        <v>332.08847061398808</v>
      </c>
      <c r="H7266" s="1">
        <v>59.15</v>
      </c>
      <c r="I7266" s="2">
        <v>19643.0330368174</v>
      </c>
      <c r="J7266" s="3">
        <v>7.5525048681786564E-3</v>
      </c>
      <c r="K7266" s="4">
        <v>2600863.34</v>
      </c>
      <c r="L7266" s="5">
        <v>100001</v>
      </c>
      <c r="M7266" s="6">
        <v>26.00837332</v>
      </c>
      <c r="AB7266" s="8" t="s">
        <v>6519</v>
      </c>
    </row>
    <row r="7267" spans="1:28" x14ac:dyDescent="0.35">
      <c r="A7267" t="s">
        <v>4246</v>
      </c>
      <c r="B7267" t="s">
        <v>224</v>
      </c>
      <c r="C7267" t="s">
        <v>3433</v>
      </c>
      <c r="D7267" t="s">
        <v>226</v>
      </c>
      <c r="E7267" t="s">
        <v>227</v>
      </c>
      <c r="F7267" t="s">
        <v>228</v>
      </c>
      <c r="G7267" s="1">
        <v>48.425137948178993</v>
      </c>
      <c r="H7267" s="1">
        <v>54.27</v>
      </c>
      <c r="I7267" s="2">
        <v>2628.0322364476742</v>
      </c>
      <c r="J7267" s="3">
        <v>1.0104461068868289E-3</v>
      </c>
      <c r="K7267" s="4">
        <v>2600863.34</v>
      </c>
      <c r="L7267" s="5">
        <v>100001</v>
      </c>
      <c r="M7267" s="6">
        <v>26.00837332</v>
      </c>
      <c r="AB7267" s="8" t="s">
        <v>6519</v>
      </c>
    </row>
    <row r="7268" spans="1:28" x14ac:dyDescent="0.35">
      <c r="A7268" t="s">
        <v>4246</v>
      </c>
      <c r="B7268" t="s">
        <v>6851</v>
      </c>
      <c r="C7268" t="s">
        <v>6852</v>
      </c>
      <c r="D7268" t="s">
        <v>4877</v>
      </c>
      <c r="E7268" t="s">
        <v>4878</v>
      </c>
      <c r="F7268" t="s">
        <v>4879</v>
      </c>
      <c r="G7268" s="1">
        <v>405.50640115575828</v>
      </c>
      <c r="H7268" s="1">
        <v>128.44999999999999</v>
      </c>
      <c r="I7268" s="2">
        <v>52087.297228457137</v>
      </c>
      <c r="J7268" s="3">
        <v>2.0026925839347311E-2</v>
      </c>
      <c r="K7268" s="4">
        <v>2600863.34</v>
      </c>
      <c r="L7268" s="5">
        <v>100001</v>
      </c>
      <c r="M7268" s="6">
        <v>26.00837332</v>
      </c>
      <c r="AB7268" s="8" t="s">
        <v>6519</v>
      </c>
    </row>
    <row r="7269" spans="1:28" x14ac:dyDescent="0.35">
      <c r="A7269" t="s">
        <v>4246</v>
      </c>
      <c r="B7269" t="s">
        <v>3474</v>
      </c>
      <c r="C7269" t="s">
        <v>3475</v>
      </c>
      <c r="D7269" t="s">
        <v>3476</v>
      </c>
      <c r="E7269" t="s">
        <v>3477</v>
      </c>
      <c r="F7269" t="s">
        <v>3478</v>
      </c>
      <c r="G7269" s="1">
        <v>285.53607931200031</v>
      </c>
      <c r="H7269" s="1">
        <v>102.72</v>
      </c>
      <c r="I7269" s="2">
        <v>29330.266066928671</v>
      </c>
      <c r="J7269" s="3">
        <v>1.127712695082575E-2</v>
      </c>
      <c r="K7269" s="4">
        <v>2600863.34</v>
      </c>
      <c r="L7269" s="5">
        <v>100001</v>
      </c>
      <c r="M7269" s="6">
        <v>26.00837332</v>
      </c>
      <c r="AB7269" s="8" t="s">
        <v>6519</v>
      </c>
    </row>
    <row r="7270" spans="1:28" x14ac:dyDescent="0.35">
      <c r="A7270" t="s">
        <v>4246</v>
      </c>
      <c r="B7270" t="s">
        <v>6853</v>
      </c>
      <c r="C7270" t="s">
        <v>6854</v>
      </c>
      <c r="D7270" t="s">
        <v>6855</v>
      </c>
      <c r="E7270" t="s">
        <v>6856</v>
      </c>
      <c r="G7270" s="1">
        <v>8.8187037100412162</v>
      </c>
      <c r="H7270" s="1">
        <v>87.75</v>
      </c>
      <c r="I7270" s="2">
        <v>773.84125055611673</v>
      </c>
      <c r="J7270" s="3">
        <v>2.9753245341837791E-4</v>
      </c>
      <c r="K7270" s="4">
        <v>2600863.34</v>
      </c>
      <c r="L7270" s="5">
        <v>100001</v>
      </c>
      <c r="M7270" s="6">
        <v>26.00837332</v>
      </c>
      <c r="AB7270" s="8" t="s">
        <v>6519</v>
      </c>
    </row>
    <row r="7271" spans="1:28" x14ac:dyDescent="0.35">
      <c r="A7271" t="s">
        <v>4246</v>
      </c>
      <c r="B7271" t="s">
        <v>816</v>
      </c>
      <c r="C7271" t="s">
        <v>6857</v>
      </c>
      <c r="D7271" t="s">
        <v>818</v>
      </c>
      <c r="E7271" t="s">
        <v>819</v>
      </c>
      <c r="F7271" t="s">
        <v>820</v>
      </c>
      <c r="G7271" s="1">
        <v>3.7573240489405122</v>
      </c>
      <c r="H7271" s="1">
        <v>118.62</v>
      </c>
      <c r="I7271" s="2">
        <v>445.69377868532359</v>
      </c>
      <c r="J7271" s="3">
        <v>1.7136378210679979E-4</v>
      </c>
      <c r="K7271" s="4">
        <v>2600863.34</v>
      </c>
      <c r="L7271" s="5">
        <v>100001</v>
      </c>
      <c r="M7271" s="6">
        <v>26.00837332</v>
      </c>
      <c r="AB7271" s="8" t="s">
        <v>6519</v>
      </c>
    </row>
    <row r="7272" spans="1:28" x14ac:dyDescent="0.35">
      <c r="A7272" t="s">
        <v>4246</v>
      </c>
      <c r="B7272" t="s">
        <v>6858</v>
      </c>
      <c r="C7272" t="s">
        <v>6859</v>
      </c>
      <c r="D7272" t="s">
        <v>4915</v>
      </c>
      <c r="E7272" t="s">
        <v>4916</v>
      </c>
      <c r="F7272" t="s">
        <v>4917</v>
      </c>
      <c r="G7272" s="1">
        <v>14.597960901567911</v>
      </c>
      <c r="H7272" s="1">
        <v>323.43</v>
      </c>
      <c r="I7272" s="2">
        <v>4721.4184943941073</v>
      </c>
      <c r="J7272" s="3">
        <v>1.8153274037051509E-3</v>
      </c>
      <c r="K7272" s="4">
        <v>2600863.34</v>
      </c>
      <c r="L7272" s="5">
        <v>100001</v>
      </c>
      <c r="M7272" s="6">
        <v>26.00837332</v>
      </c>
      <c r="AB7272" s="8" t="s">
        <v>6519</v>
      </c>
    </row>
    <row r="7273" spans="1:28" x14ac:dyDescent="0.35">
      <c r="A7273" t="s">
        <v>4246</v>
      </c>
      <c r="B7273" t="s">
        <v>826</v>
      </c>
      <c r="C7273" t="s">
        <v>6860</v>
      </c>
      <c r="D7273" t="s">
        <v>828</v>
      </c>
      <c r="E7273" t="s">
        <v>829</v>
      </c>
      <c r="F7273" t="s">
        <v>830</v>
      </c>
      <c r="G7273" s="1">
        <v>141.4438737650305</v>
      </c>
      <c r="H7273" s="1">
        <v>249.9</v>
      </c>
      <c r="I7273" s="2">
        <v>35346.82405388113</v>
      </c>
      <c r="J7273" s="3">
        <v>1.359041957732432E-2</v>
      </c>
      <c r="K7273" s="4">
        <v>2600863.34</v>
      </c>
      <c r="L7273" s="5">
        <v>100001</v>
      </c>
      <c r="M7273" s="6">
        <v>26.00837332</v>
      </c>
      <c r="AB7273" s="8" t="s">
        <v>6519</v>
      </c>
    </row>
    <row r="7274" spans="1:28" x14ac:dyDescent="0.35">
      <c r="A7274" t="s">
        <v>4246</v>
      </c>
      <c r="B7274" t="s">
        <v>6861</v>
      </c>
      <c r="C7274" t="s">
        <v>6862</v>
      </c>
      <c r="D7274" t="s">
        <v>6863</v>
      </c>
      <c r="E7274" t="s">
        <v>6864</v>
      </c>
      <c r="F7274" t="s">
        <v>6865</v>
      </c>
      <c r="G7274" s="1">
        <v>5.9029081037609359</v>
      </c>
      <c r="H7274" s="1">
        <v>102.69</v>
      </c>
      <c r="I7274" s="2">
        <v>606.16963317521049</v>
      </c>
      <c r="J7274" s="3">
        <v>2.3306477655039371E-4</v>
      </c>
      <c r="K7274" s="4">
        <v>2600863.34</v>
      </c>
      <c r="L7274" s="5">
        <v>100001</v>
      </c>
      <c r="M7274" s="6">
        <v>26.00837332</v>
      </c>
      <c r="AB7274" s="8" t="s">
        <v>6519</v>
      </c>
    </row>
    <row r="7275" spans="1:28" x14ac:dyDescent="0.35">
      <c r="A7275" t="s">
        <v>4246</v>
      </c>
      <c r="B7275" t="s">
        <v>831</v>
      </c>
      <c r="C7275" t="s">
        <v>6866</v>
      </c>
      <c r="D7275" t="s">
        <v>833</v>
      </c>
      <c r="E7275" t="s">
        <v>834</v>
      </c>
      <c r="F7275" t="s">
        <v>835</v>
      </c>
      <c r="G7275" s="1">
        <v>373.69191574038081</v>
      </c>
      <c r="H7275" s="1">
        <v>82.18</v>
      </c>
      <c r="I7275" s="2">
        <v>30710.00163554449</v>
      </c>
      <c r="J7275" s="3">
        <v>1.1807618325515129E-2</v>
      </c>
      <c r="K7275" s="4">
        <v>2600863.34</v>
      </c>
      <c r="L7275" s="5">
        <v>100001</v>
      </c>
      <c r="M7275" s="6">
        <v>26.00837332</v>
      </c>
      <c r="AB7275" s="8" t="s">
        <v>6519</v>
      </c>
    </row>
    <row r="7276" spans="1:28" x14ac:dyDescent="0.35">
      <c r="A7276" t="s">
        <v>4246</v>
      </c>
      <c r="B7276" t="s">
        <v>6867</v>
      </c>
      <c r="C7276" t="s">
        <v>6868</v>
      </c>
      <c r="D7276" t="s">
        <v>4941</v>
      </c>
      <c r="E7276" t="s">
        <v>4942</v>
      </c>
      <c r="F7276" t="s">
        <v>4943</v>
      </c>
      <c r="G7276" s="1">
        <v>482.89053163395101</v>
      </c>
      <c r="H7276" s="1">
        <v>62.86</v>
      </c>
      <c r="I7276" s="2">
        <v>30354.498818510161</v>
      </c>
      <c r="J7276" s="3">
        <v>1.167093186007619E-2</v>
      </c>
      <c r="K7276" s="4">
        <v>2600863.34</v>
      </c>
      <c r="L7276" s="5">
        <v>100001</v>
      </c>
      <c r="M7276" s="6">
        <v>26.00837332</v>
      </c>
      <c r="AB7276" s="8" t="s">
        <v>6519</v>
      </c>
    </row>
    <row r="7277" spans="1:28" x14ac:dyDescent="0.35">
      <c r="A7277" t="s">
        <v>4246</v>
      </c>
      <c r="B7277" t="s">
        <v>6869</v>
      </c>
      <c r="C7277" t="s">
        <v>6870</v>
      </c>
      <c r="D7277" t="s">
        <v>6871</v>
      </c>
      <c r="E7277" t="s">
        <v>6872</v>
      </c>
      <c r="F7277" t="s">
        <v>6873</v>
      </c>
      <c r="G7277" s="1">
        <v>169.4701409206408</v>
      </c>
      <c r="H7277" s="1">
        <v>100.77</v>
      </c>
      <c r="I7277" s="2">
        <v>17077.50610057298</v>
      </c>
      <c r="J7277" s="3">
        <v>6.5660912812793067E-3</v>
      </c>
      <c r="K7277" s="4">
        <v>2600863.34</v>
      </c>
      <c r="L7277" s="5">
        <v>100001</v>
      </c>
      <c r="M7277" s="6">
        <v>26.00837332</v>
      </c>
      <c r="AB7277" s="8" t="s">
        <v>6519</v>
      </c>
    </row>
    <row r="7278" spans="1:28" x14ac:dyDescent="0.35">
      <c r="A7278" t="s">
        <v>4246</v>
      </c>
      <c r="B7278" t="s">
        <v>2312</v>
      </c>
      <c r="C7278" t="s">
        <v>2313</v>
      </c>
      <c r="D7278" t="s">
        <v>2314</v>
      </c>
      <c r="E7278" t="s">
        <v>2315</v>
      </c>
      <c r="F7278" t="s">
        <v>2316</v>
      </c>
      <c r="G7278" s="1">
        <v>480.46388063689341</v>
      </c>
      <c r="H7278" s="1">
        <v>47.92</v>
      </c>
      <c r="I7278" s="2">
        <v>23023.829160119931</v>
      </c>
      <c r="J7278" s="3">
        <v>8.8523794410974074E-3</v>
      </c>
      <c r="K7278" s="4">
        <v>2600863.34</v>
      </c>
      <c r="L7278" s="5">
        <v>100001</v>
      </c>
      <c r="M7278" s="6">
        <v>26.00837332</v>
      </c>
      <c r="AB7278" s="8" t="s">
        <v>6519</v>
      </c>
    </row>
    <row r="7279" spans="1:28" x14ac:dyDescent="0.35">
      <c r="A7279" t="s">
        <v>4246</v>
      </c>
      <c r="B7279" t="s">
        <v>841</v>
      </c>
      <c r="C7279" t="s">
        <v>6874</v>
      </c>
      <c r="D7279" t="s">
        <v>843</v>
      </c>
      <c r="E7279" t="s">
        <v>844</v>
      </c>
      <c r="F7279" t="s">
        <v>845</v>
      </c>
      <c r="G7279" s="1">
        <v>1.2308464081351631</v>
      </c>
      <c r="H7279" s="1">
        <v>901.15</v>
      </c>
      <c r="I7279" s="2">
        <v>1109.177240691002</v>
      </c>
      <c r="J7279" s="3">
        <v>4.2646502168430052E-4</v>
      </c>
      <c r="K7279" s="4">
        <v>2600863.34</v>
      </c>
      <c r="L7279" s="5">
        <v>100001</v>
      </c>
      <c r="M7279" s="6">
        <v>26.00837332</v>
      </c>
      <c r="AB7279" s="8" t="s">
        <v>6519</v>
      </c>
    </row>
    <row r="7280" spans="1:28" x14ac:dyDescent="0.35">
      <c r="A7280" t="s">
        <v>4246</v>
      </c>
      <c r="B7280" t="s">
        <v>6875</v>
      </c>
      <c r="C7280" t="s">
        <v>6876</v>
      </c>
      <c r="D7280" t="s">
        <v>6877</v>
      </c>
      <c r="E7280" t="s">
        <v>6878</v>
      </c>
      <c r="F7280" t="s">
        <v>6879</v>
      </c>
      <c r="G7280" s="1">
        <v>5.1509811367440914</v>
      </c>
      <c r="H7280" s="1">
        <v>128.93</v>
      </c>
      <c r="I7280" s="2">
        <v>664.11599796041571</v>
      </c>
      <c r="J7280" s="3">
        <v>2.5534444188075482E-4</v>
      </c>
      <c r="K7280" s="4">
        <v>2600863.34</v>
      </c>
      <c r="L7280" s="5">
        <v>100001</v>
      </c>
      <c r="M7280" s="6">
        <v>26.00837332</v>
      </c>
      <c r="AB7280" s="8" t="s">
        <v>6519</v>
      </c>
    </row>
    <row r="7281" spans="1:28" x14ac:dyDescent="0.35">
      <c r="A7281" t="s">
        <v>4246</v>
      </c>
      <c r="B7281" t="s">
        <v>6880</v>
      </c>
      <c r="C7281" t="s">
        <v>6881</v>
      </c>
      <c r="D7281" t="s">
        <v>6882</v>
      </c>
      <c r="E7281" t="s">
        <v>6883</v>
      </c>
      <c r="F7281" t="s">
        <v>6884</v>
      </c>
      <c r="G7281" s="1">
        <v>359.74449853132182</v>
      </c>
      <c r="H7281" s="1">
        <v>43.12</v>
      </c>
      <c r="I7281" s="2">
        <v>15512.18277667059</v>
      </c>
      <c r="J7281" s="3">
        <v>5.9642436948150433E-3</v>
      </c>
      <c r="K7281" s="4">
        <v>2600863.34</v>
      </c>
      <c r="L7281" s="5">
        <v>100001</v>
      </c>
      <c r="M7281" s="6">
        <v>26.00837332</v>
      </c>
      <c r="AB7281" s="8" t="s">
        <v>6519</v>
      </c>
    </row>
    <row r="7282" spans="1:28" x14ac:dyDescent="0.35">
      <c r="A7282" t="s">
        <v>4246</v>
      </c>
      <c r="B7282" t="s">
        <v>6885</v>
      </c>
      <c r="C7282" t="s">
        <v>6886</v>
      </c>
      <c r="D7282" t="s">
        <v>6887</v>
      </c>
      <c r="E7282" t="s">
        <v>6888</v>
      </c>
      <c r="F7282" t="s">
        <v>6889</v>
      </c>
      <c r="G7282" s="1">
        <v>37.557938019806898</v>
      </c>
      <c r="H7282" s="1">
        <v>205.51</v>
      </c>
      <c r="I7282" s="2">
        <v>7718.5318424505149</v>
      </c>
      <c r="J7282" s="3">
        <v>2.9676806634717362E-3</v>
      </c>
      <c r="K7282" s="4">
        <v>2600863.34</v>
      </c>
      <c r="L7282" s="5">
        <v>100001</v>
      </c>
      <c r="M7282" s="6">
        <v>26.00837332</v>
      </c>
      <c r="AB7282" s="8" t="s">
        <v>6519</v>
      </c>
    </row>
    <row r="7283" spans="1:28" x14ac:dyDescent="0.35">
      <c r="A7283" t="s">
        <v>4246</v>
      </c>
      <c r="B7283" t="s">
        <v>2360</v>
      </c>
      <c r="C7283" t="s">
        <v>2361</v>
      </c>
      <c r="D7283" t="s">
        <v>2362</v>
      </c>
      <c r="E7283" t="s">
        <v>2363</v>
      </c>
      <c r="F7283" t="s">
        <v>2364</v>
      </c>
      <c r="G7283" s="1">
        <v>12.6034979851174</v>
      </c>
      <c r="H7283" s="1">
        <v>2348.4499999999998</v>
      </c>
      <c r="I7283" s="2">
        <v>29598.684843148949</v>
      </c>
      <c r="J7283" s="3">
        <v>1.1380330672486991E-2</v>
      </c>
      <c r="K7283" s="4">
        <v>2600863.34</v>
      </c>
      <c r="L7283" s="5">
        <v>100001</v>
      </c>
      <c r="M7283" s="6">
        <v>26.00837332</v>
      </c>
      <c r="AB7283" s="8" t="s">
        <v>6519</v>
      </c>
    </row>
    <row r="7284" spans="1:28" x14ac:dyDescent="0.35">
      <c r="A7284" t="s">
        <v>4246</v>
      </c>
      <c r="B7284" t="s">
        <v>6890</v>
      </c>
      <c r="C7284" t="s">
        <v>6891</v>
      </c>
      <c r="D7284" t="s">
        <v>6892</v>
      </c>
      <c r="E7284" t="s">
        <v>6893</v>
      </c>
      <c r="F7284" t="s">
        <v>6894</v>
      </c>
      <c r="G7284" s="1">
        <v>103.21052557238831</v>
      </c>
      <c r="H7284" s="1">
        <v>21.63</v>
      </c>
      <c r="I7284" s="2">
        <v>2232.4436681307589</v>
      </c>
      <c r="J7284" s="3">
        <v>8.5834716257362424E-4</v>
      </c>
      <c r="K7284" s="4">
        <v>2600863.34</v>
      </c>
      <c r="L7284" s="5">
        <v>100001</v>
      </c>
      <c r="M7284" s="6">
        <v>26.00837332</v>
      </c>
      <c r="AB7284" s="8" t="s">
        <v>6519</v>
      </c>
    </row>
    <row r="7285" spans="1:28" x14ac:dyDescent="0.35">
      <c r="A7285" t="s">
        <v>4246</v>
      </c>
      <c r="B7285" t="s">
        <v>6895</v>
      </c>
      <c r="C7285" t="s">
        <v>6896</v>
      </c>
      <c r="D7285" t="s">
        <v>5655</v>
      </c>
      <c r="E7285" t="s">
        <v>5656</v>
      </c>
      <c r="F7285" t="s">
        <v>5657</v>
      </c>
      <c r="G7285" s="1">
        <v>175.42921427991479</v>
      </c>
      <c r="H7285" s="1">
        <v>60.77</v>
      </c>
      <c r="I7285" s="2">
        <v>10660.833351790419</v>
      </c>
      <c r="J7285" s="3">
        <v>4.0989594446705626E-3</v>
      </c>
      <c r="K7285" s="4">
        <v>2600863.34</v>
      </c>
      <c r="L7285" s="5">
        <v>100001</v>
      </c>
      <c r="M7285" s="6">
        <v>26.00837332</v>
      </c>
      <c r="AB7285" s="8" t="s">
        <v>6519</v>
      </c>
    </row>
    <row r="7286" spans="1:28" x14ac:dyDescent="0.35">
      <c r="A7286" t="s">
        <v>4246</v>
      </c>
      <c r="B7286" t="s">
        <v>6897</v>
      </c>
      <c r="C7286" t="s">
        <v>6898</v>
      </c>
      <c r="D7286" t="s">
        <v>6899</v>
      </c>
      <c r="E7286" t="s">
        <v>6900</v>
      </c>
      <c r="F7286" t="s">
        <v>6901</v>
      </c>
      <c r="G7286" s="1">
        <v>111.1674354083987</v>
      </c>
      <c r="H7286" s="1">
        <v>114.07</v>
      </c>
      <c r="I7286" s="2">
        <v>12680.86935703603</v>
      </c>
      <c r="J7286" s="3">
        <v>4.8756384705072719E-3</v>
      </c>
      <c r="K7286" s="4">
        <v>2600863.34</v>
      </c>
      <c r="L7286" s="5">
        <v>100001</v>
      </c>
      <c r="M7286" s="6">
        <v>26.00837332</v>
      </c>
      <c r="AB7286" s="8" t="s">
        <v>6519</v>
      </c>
    </row>
    <row r="7287" spans="1:28" x14ac:dyDescent="0.35">
      <c r="A7287" t="s">
        <v>4246</v>
      </c>
      <c r="B7287" t="s">
        <v>6902</v>
      </c>
      <c r="C7287" t="s">
        <v>6903</v>
      </c>
      <c r="D7287" t="s">
        <v>5666</v>
      </c>
      <c r="E7287" t="s">
        <v>5667</v>
      </c>
      <c r="G7287" s="1">
        <v>247.214540152463</v>
      </c>
      <c r="H7287" s="1">
        <v>28.24</v>
      </c>
      <c r="I7287" s="2">
        <v>6981.3386139055538</v>
      </c>
      <c r="J7287" s="3">
        <v>2.6842389242587249E-3</v>
      </c>
      <c r="K7287" s="4">
        <v>2600863.34</v>
      </c>
      <c r="L7287" s="5">
        <v>100001</v>
      </c>
      <c r="M7287" s="6">
        <v>26.00837332</v>
      </c>
      <c r="AB7287" s="8" t="s">
        <v>6519</v>
      </c>
    </row>
    <row r="7288" spans="1:28" x14ac:dyDescent="0.35">
      <c r="A7288" t="s">
        <v>4246</v>
      </c>
      <c r="B7288" t="s">
        <v>2378</v>
      </c>
      <c r="C7288" t="s">
        <v>2379</v>
      </c>
      <c r="D7288" t="s">
        <v>2380</v>
      </c>
      <c r="E7288" t="s">
        <v>2381</v>
      </c>
      <c r="F7288" t="s">
        <v>2382</v>
      </c>
      <c r="G7288" s="1">
        <v>40.60292265645564</v>
      </c>
      <c r="H7288" s="1">
        <v>188.74</v>
      </c>
      <c r="I7288" s="2">
        <v>7663.3956221794379</v>
      </c>
      <c r="J7288" s="3">
        <v>2.9464814641815972E-3</v>
      </c>
      <c r="K7288" s="4">
        <v>2600863.34</v>
      </c>
      <c r="L7288" s="5">
        <v>100001</v>
      </c>
      <c r="M7288" s="6">
        <v>26.00837332</v>
      </c>
      <c r="AB7288" s="8" t="s">
        <v>6519</v>
      </c>
    </row>
    <row r="7289" spans="1:28" x14ac:dyDescent="0.35">
      <c r="A7289" t="s">
        <v>4246</v>
      </c>
      <c r="B7289" t="s">
        <v>6904</v>
      </c>
      <c r="C7289" t="s">
        <v>6905</v>
      </c>
      <c r="D7289" t="s">
        <v>6906</v>
      </c>
      <c r="E7289" t="s">
        <v>6907</v>
      </c>
      <c r="F7289" t="s">
        <v>6908</v>
      </c>
      <c r="G7289" s="1">
        <v>169.19532098580549</v>
      </c>
      <c r="H7289" s="1">
        <v>88.51</v>
      </c>
      <c r="I7289" s="2">
        <v>14975.47786045365</v>
      </c>
      <c r="J7289" s="3">
        <v>5.7578872484909758E-3</v>
      </c>
      <c r="K7289" s="4">
        <v>2600863.34</v>
      </c>
      <c r="L7289" s="5">
        <v>100001</v>
      </c>
      <c r="M7289" s="6">
        <v>26.00837332</v>
      </c>
      <c r="AB7289" s="8" t="s">
        <v>6519</v>
      </c>
    </row>
    <row r="7290" spans="1:28" x14ac:dyDescent="0.35">
      <c r="A7290" t="s">
        <v>4246</v>
      </c>
      <c r="B7290" t="s">
        <v>6909</v>
      </c>
      <c r="C7290" t="s">
        <v>6910</v>
      </c>
      <c r="D7290" t="s">
        <v>6098</v>
      </c>
      <c r="E7290" t="s">
        <v>6099</v>
      </c>
      <c r="F7290" t="s">
        <v>6100</v>
      </c>
      <c r="G7290" s="1">
        <v>4.4527845602695537</v>
      </c>
      <c r="H7290" s="1">
        <v>92.63</v>
      </c>
      <c r="I7290" s="2">
        <v>412.46143381776881</v>
      </c>
      <c r="J7290" s="3">
        <v>1.58586353798108E-4</v>
      </c>
      <c r="K7290" s="4">
        <v>2600863.34</v>
      </c>
      <c r="L7290" s="5">
        <v>100001</v>
      </c>
      <c r="M7290" s="6">
        <v>26.00837332</v>
      </c>
      <c r="AB7290" s="8" t="s">
        <v>6519</v>
      </c>
    </row>
    <row r="7291" spans="1:28" x14ac:dyDescent="0.35">
      <c r="A7291" t="s">
        <v>4246</v>
      </c>
      <c r="B7291" t="s">
        <v>6911</v>
      </c>
      <c r="C7291" t="s">
        <v>6912</v>
      </c>
      <c r="D7291" t="s">
        <v>6913</v>
      </c>
      <c r="E7291" t="s">
        <v>6914</v>
      </c>
      <c r="F7291" t="s">
        <v>6915</v>
      </c>
      <c r="G7291" s="1">
        <v>267.1363032397216</v>
      </c>
      <c r="H7291" s="1">
        <v>49.09</v>
      </c>
      <c r="I7291" s="2">
        <v>13113.72112603793</v>
      </c>
      <c r="J7291" s="3">
        <v>5.0420646576678401E-3</v>
      </c>
      <c r="K7291" s="4">
        <v>2600863.34</v>
      </c>
      <c r="L7291" s="5">
        <v>100001</v>
      </c>
      <c r="M7291" s="6">
        <v>26.00837332</v>
      </c>
      <c r="AB7291" s="8" t="s">
        <v>6519</v>
      </c>
    </row>
    <row r="7292" spans="1:28" x14ac:dyDescent="0.35">
      <c r="A7292" t="s">
        <v>4246</v>
      </c>
      <c r="B7292" t="s">
        <v>2417</v>
      </c>
      <c r="C7292" t="s">
        <v>2418</v>
      </c>
      <c r="D7292" t="s">
        <v>2419</v>
      </c>
      <c r="E7292" t="s">
        <v>2420</v>
      </c>
      <c r="F7292" t="s">
        <v>2421</v>
      </c>
      <c r="G7292" s="1">
        <v>366.07794019434141</v>
      </c>
      <c r="H7292" s="1">
        <v>180.49</v>
      </c>
      <c r="I7292" s="2">
        <v>66073.407425676691</v>
      </c>
      <c r="J7292" s="3">
        <v>2.540441337670463E-2</v>
      </c>
      <c r="K7292" s="4">
        <v>2600863.34</v>
      </c>
      <c r="L7292" s="5">
        <v>100001</v>
      </c>
      <c r="M7292" s="6">
        <v>26.00837332</v>
      </c>
      <c r="AB7292" s="8" t="s">
        <v>6519</v>
      </c>
    </row>
    <row r="7293" spans="1:28" x14ac:dyDescent="0.35">
      <c r="A7293" t="s">
        <v>4246</v>
      </c>
      <c r="B7293" t="s">
        <v>2417</v>
      </c>
      <c r="C7293" t="s">
        <v>6916</v>
      </c>
      <c r="D7293" t="s">
        <v>6917</v>
      </c>
      <c r="E7293" t="s">
        <v>6918</v>
      </c>
      <c r="F7293" t="s">
        <v>6919</v>
      </c>
      <c r="G7293" s="1">
        <v>431.7356774699507</v>
      </c>
      <c r="H7293" s="1">
        <v>178.88</v>
      </c>
      <c r="I7293" s="2">
        <v>77228.877985824773</v>
      </c>
      <c r="J7293" s="3">
        <v>2.9693554750871601E-2</v>
      </c>
      <c r="K7293" s="4">
        <v>2600863.34</v>
      </c>
      <c r="L7293" s="5">
        <v>100001</v>
      </c>
      <c r="M7293" s="6">
        <v>26.00837332</v>
      </c>
      <c r="AB7293" s="8" t="s">
        <v>6519</v>
      </c>
    </row>
    <row r="7294" spans="1:28" x14ac:dyDescent="0.35">
      <c r="A7294" t="s">
        <v>4246</v>
      </c>
      <c r="B7294" t="s">
        <v>6920</v>
      </c>
      <c r="C7294" t="s">
        <v>6921</v>
      </c>
      <c r="D7294" t="s">
        <v>6922</v>
      </c>
      <c r="E7294" t="s">
        <v>6923</v>
      </c>
      <c r="G7294" s="1">
        <v>498.53598068197488</v>
      </c>
      <c r="H7294" s="1">
        <v>20.66</v>
      </c>
      <c r="I7294" s="2">
        <v>10299.753360889599</v>
      </c>
      <c r="J7294" s="3">
        <v>3.9601286244011578E-3</v>
      </c>
      <c r="K7294" s="4">
        <v>2600863.34</v>
      </c>
      <c r="L7294" s="5">
        <v>100001</v>
      </c>
      <c r="M7294" s="6">
        <v>26.00837332</v>
      </c>
      <c r="AB7294" s="8" t="s">
        <v>6519</v>
      </c>
    </row>
    <row r="7295" spans="1:28" x14ac:dyDescent="0.35">
      <c r="A7295" t="s">
        <v>4246</v>
      </c>
      <c r="B7295" t="s">
        <v>6924</v>
      </c>
      <c r="C7295" t="s">
        <v>6925</v>
      </c>
      <c r="D7295" t="s">
        <v>4996</v>
      </c>
      <c r="E7295" t="s">
        <v>4997</v>
      </c>
      <c r="F7295" t="s">
        <v>4998</v>
      </c>
      <c r="G7295" s="1">
        <v>40.035219470286627</v>
      </c>
      <c r="H7295" s="1">
        <v>60.93</v>
      </c>
      <c r="I7295" s="2">
        <v>2439.345922324565</v>
      </c>
      <c r="J7295" s="3">
        <v>9.3789853730821729E-4</v>
      </c>
      <c r="K7295" s="4">
        <v>2600863.34</v>
      </c>
      <c r="L7295" s="5">
        <v>100001</v>
      </c>
      <c r="M7295" s="6">
        <v>26.00837332</v>
      </c>
      <c r="AB7295" s="8" t="s">
        <v>6519</v>
      </c>
    </row>
    <row r="7296" spans="1:28" x14ac:dyDescent="0.35">
      <c r="A7296" t="s">
        <v>4246</v>
      </c>
      <c r="B7296" t="s">
        <v>6926</v>
      </c>
      <c r="C7296" t="s">
        <v>6927</v>
      </c>
      <c r="D7296" t="s">
        <v>6928</v>
      </c>
      <c r="E7296" t="s">
        <v>6929</v>
      </c>
      <c r="F7296" t="s">
        <v>6930</v>
      </c>
      <c r="G7296" s="1">
        <v>571.97283599938498</v>
      </c>
      <c r="H7296" s="1">
        <v>30.19</v>
      </c>
      <c r="I7296" s="2">
        <v>17267.859918821428</v>
      </c>
      <c r="J7296" s="3">
        <v>6.6392799857071432E-3</v>
      </c>
      <c r="K7296" s="4">
        <v>2600863.34</v>
      </c>
      <c r="L7296" s="5">
        <v>100001</v>
      </c>
      <c r="M7296" s="6">
        <v>26.00837332</v>
      </c>
      <c r="AB7296" s="8" t="s">
        <v>6519</v>
      </c>
    </row>
    <row r="7297" spans="1:28" x14ac:dyDescent="0.35">
      <c r="A7297" t="s">
        <v>4246</v>
      </c>
      <c r="B7297" t="s">
        <v>6931</v>
      </c>
      <c r="C7297" t="s">
        <v>6932</v>
      </c>
      <c r="D7297" t="s">
        <v>6933</v>
      </c>
      <c r="E7297" t="s">
        <v>6934</v>
      </c>
      <c r="F7297" t="s">
        <v>6935</v>
      </c>
      <c r="G7297" s="1">
        <v>406.27270834973439</v>
      </c>
      <c r="H7297" s="1">
        <v>34</v>
      </c>
      <c r="I7297" s="2">
        <v>13813.27208389097</v>
      </c>
      <c r="J7297" s="3">
        <v>5.3110334062730774E-3</v>
      </c>
      <c r="K7297" s="4">
        <v>2600863.34</v>
      </c>
      <c r="L7297" s="5">
        <v>100001</v>
      </c>
      <c r="M7297" s="6">
        <v>26.00837332</v>
      </c>
      <c r="AB7297" s="8" t="s">
        <v>6519</v>
      </c>
    </row>
    <row r="7298" spans="1:28" x14ac:dyDescent="0.35">
      <c r="A7298" t="s">
        <v>4246</v>
      </c>
      <c r="B7298" t="s">
        <v>6936</v>
      </c>
      <c r="C7298" t="s">
        <v>6937</v>
      </c>
      <c r="D7298" t="s">
        <v>6938</v>
      </c>
      <c r="E7298" t="s">
        <v>6939</v>
      </c>
      <c r="F7298" t="s">
        <v>6940</v>
      </c>
      <c r="G7298" s="1">
        <v>85.523668986143662</v>
      </c>
      <c r="H7298" s="1">
        <v>273.92</v>
      </c>
      <c r="I7298" s="2">
        <v>23426.643408684471</v>
      </c>
      <c r="J7298" s="3">
        <v>9.0072565706910517E-3</v>
      </c>
      <c r="K7298" s="4">
        <v>2600863.34</v>
      </c>
      <c r="L7298" s="5">
        <v>100001</v>
      </c>
      <c r="M7298" s="6">
        <v>26.00837332</v>
      </c>
      <c r="AB7298" s="8" t="s">
        <v>6519</v>
      </c>
    </row>
    <row r="7299" spans="1:28" x14ac:dyDescent="0.35">
      <c r="A7299" t="s">
        <v>4246</v>
      </c>
      <c r="B7299" t="s">
        <v>3667</v>
      </c>
      <c r="C7299" t="s">
        <v>3668</v>
      </c>
      <c r="D7299" t="s">
        <v>3669</v>
      </c>
      <c r="E7299" t="s">
        <v>3670</v>
      </c>
      <c r="F7299" t="s">
        <v>3671</v>
      </c>
      <c r="G7299" s="1">
        <v>86.437781452396138</v>
      </c>
      <c r="H7299" s="1">
        <v>142.80000000000001</v>
      </c>
      <c r="I7299" s="2">
        <v>12343.315191402169</v>
      </c>
      <c r="J7299" s="3">
        <v>4.7458530410145151E-3</v>
      </c>
      <c r="K7299" s="4">
        <v>2600863.34</v>
      </c>
      <c r="L7299" s="5">
        <v>100001</v>
      </c>
      <c r="M7299" s="6">
        <v>26.00837332</v>
      </c>
      <c r="AB7299" s="8" t="s">
        <v>6519</v>
      </c>
    </row>
    <row r="7300" spans="1:28" x14ac:dyDescent="0.35">
      <c r="A7300" t="s">
        <v>4246</v>
      </c>
      <c r="B7300" t="s">
        <v>2431</v>
      </c>
      <c r="C7300" t="s">
        <v>2432</v>
      </c>
      <c r="D7300" t="s">
        <v>2433</v>
      </c>
      <c r="E7300" t="s">
        <v>2434</v>
      </c>
      <c r="F7300" t="s">
        <v>2435</v>
      </c>
      <c r="G7300" s="1">
        <v>156.7675147510954</v>
      </c>
      <c r="H7300" s="1">
        <v>117.64</v>
      </c>
      <c r="I7300" s="2">
        <v>18442.130435318872</v>
      </c>
      <c r="J7300" s="3">
        <v>7.0907725722024551E-3</v>
      </c>
      <c r="K7300" s="4">
        <v>2600863.34</v>
      </c>
      <c r="L7300" s="5">
        <v>100001</v>
      </c>
      <c r="M7300" s="6">
        <v>26.00837332</v>
      </c>
      <c r="AB7300" s="8" t="s">
        <v>6519</v>
      </c>
    </row>
    <row r="7301" spans="1:28" x14ac:dyDescent="0.35">
      <c r="A7301" t="s">
        <v>4246</v>
      </c>
      <c r="B7301" t="s">
        <v>880</v>
      </c>
      <c r="C7301" t="s">
        <v>6941</v>
      </c>
      <c r="D7301" t="s">
        <v>882</v>
      </c>
      <c r="E7301" t="s">
        <v>883</v>
      </c>
      <c r="F7301" t="s">
        <v>884</v>
      </c>
      <c r="G7301" s="1">
        <v>58.597417444506839</v>
      </c>
      <c r="H7301" s="1">
        <v>184.45</v>
      </c>
      <c r="I7301" s="2">
        <v>10808.29364763929</v>
      </c>
      <c r="J7301" s="3">
        <v>4.1556561167259507E-3</v>
      </c>
      <c r="K7301" s="4">
        <v>2600863.34</v>
      </c>
      <c r="L7301" s="5">
        <v>100001</v>
      </c>
      <c r="M7301" s="6">
        <v>26.00837332</v>
      </c>
      <c r="AB7301" s="8" t="s">
        <v>6519</v>
      </c>
    </row>
    <row r="7302" spans="1:28" x14ac:dyDescent="0.35">
      <c r="A7302" t="s">
        <v>4246</v>
      </c>
      <c r="B7302" t="s">
        <v>6942</v>
      </c>
      <c r="C7302" t="s">
        <v>6943</v>
      </c>
      <c r="D7302" t="s">
        <v>5032</v>
      </c>
      <c r="E7302" t="s">
        <v>5033</v>
      </c>
      <c r="F7302" t="s">
        <v>5034</v>
      </c>
      <c r="G7302" s="1">
        <v>34.575629484077012</v>
      </c>
      <c r="H7302" s="1">
        <v>289.42</v>
      </c>
      <c r="I7302" s="2">
        <v>10006.87868528157</v>
      </c>
      <c r="J7302" s="3">
        <v>3.8475219098907248E-3</v>
      </c>
      <c r="K7302" s="4">
        <v>2600863.34</v>
      </c>
      <c r="L7302" s="5">
        <v>100001</v>
      </c>
      <c r="M7302" s="6">
        <v>26.00837332</v>
      </c>
      <c r="AB7302" s="8" t="s">
        <v>6519</v>
      </c>
    </row>
    <row r="7303" spans="1:28" x14ac:dyDescent="0.35">
      <c r="A7303" t="s">
        <v>4246</v>
      </c>
      <c r="B7303" t="s">
        <v>2455</v>
      </c>
      <c r="C7303" t="s">
        <v>2456</v>
      </c>
      <c r="D7303" t="s">
        <v>2457</v>
      </c>
      <c r="E7303" t="s">
        <v>2458</v>
      </c>
      <c r="F7303" t="s">
        <v>2459</v>
      </c>
      <c r="G7303" s="1">
        <v>55.229347771660947</v>
      </c>
      <c r="H7303" s="1">
        <v>115.77</v>
      </c>
      <c r="I7303" s="2">
        <v>6393.9015915251885</v>
      </c>
      <c r="J7303" s="3">
        <v>2.458376606409927E-3</v>
      </c>
      <c r="K7303" s="4">
        <v>2600863.34</v>
      </c>
      <c r="L7303" s="5">
        <v>100001</v>
      </c>
      <c r="M7303" s="6">
        <v>26.00837332</v>
      </c>
      <c r="AB7303" s="8" t="s">
        <v>6519</v>
      </c>
    </row>
    <row r="7304" spans="1:28" x14ac:dyDescent="0.35">
      <c r="A7304" t="s">
        <v>4246</v>
      </c>
      <c r="B7304" t="s">
        <v>6944</v>
      </c>
      <c r="C7304" t="s">
        <v>6945</v>
      </c>
      <c r="D7304" t="s">
        <v>6946</v>
      </c>
      <c r="E7304" t="s">
        <v>6947</v>
      </c>
      <c r="F7304" t="s">
        <v>6948</v>
      </c>
      <c r="G7304" s="1">
        <v>190.7773392251311</v>
      </c>
      <c r="H7304" s="1">
        <v>61.3</v>
      </c>
      <c r="I7304" s="2">
        <v>11694.65089450053</v>
      </c>
      <c r="J7304" s="3">
        <v>4.4964495883511261E-3</v>
      </c>
      <c r="K7304" s="4">
        <v>2600863.34</v>
      </c>
      <c r="L7304" s="5">
        <v>100001</v>
      </c>
      <c r="M7304" s="6">
        <v>26.00837332</v>
      </c>
      <c r="AB7304" s="8" t="s">
        <v>6519</v>
      </c>
    </row>
    <row r="7305" spans="1:28" x14ac:dyDescent="0.35">
      <c r="A7305" t="s">
        <v>4246</v>
      </c>
      <c r="B7305" t="s">
        <v>6949</v>
      </c>
      <c r="C7305" t="s">
        <v>6950</v>
      </c>
      <c r="D7305" t="s">
        <v>6951</v>
      </c>
      <c r="E7305" t="s">
        <v>6952</v>
      </c>
      <c r="F7305" t="s">
        <v>6953</v>
      </c>
      <c r="G7305" s="1">
        <v>171.54277037340941</v>
      </c>
      <c r="H7305" s="1">
        <v>178.65</v>
      </c>
      <c r="I7305" s="2">
        <v>30646.11592720959</v>
      </c>
      <c r="J7305" s="3">
        <v>1.1783055055560741E-2</v>
      </c>
      <c r="K7305" s="4">
        <v>2600863.34</v>
      </c>
      <c r="L7305" s="5">
        <v>100001</v>
      </c>
      <c r="M7305" s="6">
        <v>26.00837332</v>
      </c>
      <c r="AB7305" s="8" t="s">
        <v>6519</v>
      </c>
    </row>
    <row r="7306" spans="1:28" x14ac:dyDescent="0.35">
      <c r="A7306" t="s">
        <v>4246</v>
      </c>
      <c r="B7306" t="s">
        <v>890</v>
      </c>
      <c r="C7306" t="s">
        <v>6954</v>
      </c>
      <c r="D7306" t="s">
        <v>892</v>
      </c>
      <c r="E7306" t="s">
        <v>893</v>
      </c>
      <c r="F7306" t="s">
        <v>894</v>
      </c>
      <c r="G7306" s="1">
        <v>28.433377258937099</v>
      </c>
      <c r="H7306" s="1">
        <v>429.82</v>
      </c>
      <c r="I7306" s="2">
        <v>12221.23421343635</v>
      </c>
      <c r="J7306" s="3">
        <v>4.6989144048746314E-3</v>
      </c>
      <c r="K7306" s="4">
        <v>2600863.34</v>
      </c>
      <c r="L7306" s="5">
        <v>100001</v>
      </c>
      <c r="M7306" s="6">
        <v>26.00837332</v>
      </c>
      <c r="AB7306" s="8" t="s">
        <v>6519</v>
      </c>
    </row>
    <row r="7307" spans="1:28" x14ac:dyDescent="0.35">
      <c r="A7307" t="s">
        <v>4246</v>
      </c>
      <c r="B7307" t="s">
        <v>895</v>
      </c>
      <c r="C7307" t="s">
        <v>6955</v>
      </c>
      <c r="D7307" t="s">
        <v>897</v>
      </c>
      <c r="E7307" t="s">
        <v>898</v>
      </c>
      <c r="F7307" t="s">
        <v>899</v>
      </c>
      <c r="G7307" s="1">
        <v>48.422693322845923</v>
      </c>
      <c r="H7307" s="1">
        <v>231</v>
      </c>
      <c r="I7307" s="2">
        <v>11185.642157577409</v>
      </c>
      <c r="J7307" s="3">
        <v>4.3007419826900277E-3</v>
      </c>
      <c r="K7307" s="4">
        <v>2600863.34</v>
      </c>
      <c r="L7307" s="5">
        <v>100001</v>
      </c>
      <c r="M7307" s="6">
        <v>26.00837332</v>
      </c>
      <c r="AB7307" s="8" t="s">
        <v>6519</v>
      </c>
    </row>
    <row r="7308" spans="1:28" x14ac:dyDescent="0.35">
      <c r="A7308" t="s">
        <v>4246</v>
      </c>
      <c r="B7308" t="s">
        <v>6956</v>
      </c>
      <c r="C7308" t="s">
        <v>6957</v>
      </c>
      <c r="D7308" t="s">
        <v>5043</v>
      </c>
      <c r="E7308" t="s">
        <v>5044</v>
      </c>
      <c r="F7308" t="s">
        <v>5045</v>
      </c>
      <c r="G7308" s="1">
        <v>267.68578052407599</v>
      </c>
      <c r="H7308" s="1">
        <v>146.16999999999999</v>
      </c>
      <c r="I7308" s="2">
        <v>39127.630539204183</v>
      </c>
      <c r="J7308" s="3">
        <v>1.504409321990912E-2</v>
      </c>
      <c r="K7308" s="4">
        <v>2600863.34</v>
      </c>
      <c r="L7308" s="5">
        <v>100001</v>
      </c>
      <c r="M7308" s="6">
        <v>26.00837332</v>
      </c>
      <c r="AB7308" s="8" t="s">
        <v>6519</v>
      </c>
    </row>
    <row r="7309" spans="1:28" x14ac:dyDescent="0.35">
      <c r="A7309" t="s">
        <v>4246</v>
      </c>
      <c r="B7309" t="s">
        <v>6958</v>
      </c>
      <c r="C7309" t="s">
        <v>6959</v>
      </c>
      <c r="D7309" t="s">
        <v>5055</v>
      </c>
      <c r="E7309" t="s">
        <v>5056</v>
      </c>
      <c r="F7309" t="s">
        <v>5057</v>
      </c>
      <c r="G7309" s="1">
        <v>84.801103218915827</v>
      </c>
      <c r="H7309" s="1">
        <v>182.18</v>
      </c>
      <c r="I7309" s="2">
        <v>15449.06498442209</v>
      </c>
      <c r="J7309" s="3">
        <v>5.9399756791612456E-3</v>
      </c>
      <c r="K7309" s="4">
        <v>2600863.34</v>
      </c>
      <c r="L7309" s="5">
        <v>100001</v>
      </c>
      <c r="M7309" s="6">
        <v>26.00837332</v>
      </c>
      <c r="AB7309" s="8" t="s">
        <v>6519</v>
      </c>
    </row>
    <row r="7310" spans="1:28" x14ac:dyDescent="0.35">
      <c r="A7310" t="s">
        <v>4246</v>
      </c>
      <c r="B7310" t="s">
        <v>905</v>
      </c>
      <c r="C7310" t="s">
        <v>2469</v>
      </c>
      <c r="D7310" t="s">
        <v>907</v>
      </c>
      <c r="E7310" t="s">
        <v>908</v>
      </c>
      <c r="F7310" t="s">
        <v>909</v>
      </c>
      <c r="G7310" s="1">
        <v>899.12873426921988</v>
      </c>
      <c r="H7310" s="1">
        <v>29.29</v>
      </c>
      <c r="I7310" s="2">
        <v>26335.480626745451</v>
      </c>
      <c r="J7310" s="3">
        <v>1.012566874303571E-2</v>
      </c>
      <c r="K7310" s="4">
        <v>2600863.34</v>
      </c>
      <c r="L7310" s="5">
        <v>100001</v>
      </c>
      <c r="M7310" s="6">
        <v>26.00837332</v>
      </c>
      <c r="AB7310" s="8" t="s">
        <v>6519</v>
      </c>
    </row>
    <row r="7311" spans="1:28" x14ac:dyDescent="0.35">
      <c r="A7311" t="s">
        <v>4246</v>
      </c>
      <c r="B7311" t="s">
        <v>6960</v>
      </c>
      <c r="C7311" t="s">
        <v>6961</v>
      </c>
      <c r="D7311" t="s">
        <v>6108</v>
      </c>
      <c r="E7311" t="s">
        <v>6109</v>
      </c>
      <c r="F7311" t="s">
        <v>6110</v>
      </c>
      <c r="G7311" s="1">
        <v>80.636780526088842</v>
      </c>
      <c r="H7311" s="1">
        <v>536.69000000000005</v>
      </c>
      <c r="I7311" s="2">
        <v>43276.953740546633</v>
      </c>
      <c r="J7311" s="3">
        <v>1.6639457012203731E-2</v>
      </c>
      <c r="K7311" s="4">
        <v>2600863.34</v>
      </c>
      <c r="L7311" s="5">
        <v>100001</v>
      </c>
      <c r="M7311" s="6">
        <v>26.00837332</v>
      </c>
      <c r="AB7311" s="8" t="s">
        <v>6519</v>
      </c>
    </row>
    <row r="7312" spans="1:28" x14ac:dyDescent="0.35">
      <c r="A7312" t="s">
        <v>4246</v>
      </c>
      <c r="B7312" t="s">
        <v>329</v>
      </c>
      <c r="C7312" t="s">
        <v>6962</v>
      </c>
      <c r="D7312" t="s">
        <v>331</v>
      </c>
      <c r="E7312" t="s">
        <v>332</v>
      </c>
      <c r="G7312" s="1">
        <v>75.170697404836829</v>
      </c>
      <c r="H7312" s="1">
        <v>127.65</v>
      </c>
      <c r="I7312" s="2">
        <v>9595.5395237274224</v>
      </c>
      <c r="J7312" s="3">
        <v>3.6893670559897331E-3</v>
      </c>
      <c r="K7312" s="4">
        <v>2600863.34</v>
      </c>
      <c r="L7312" s="5">
        <v>100001</v>
      </c>
      <c r="M7312" s="6">
        <v>26.00837332</v>
      </c>
      <c r="AB7312" s="8" t="s">
        <v>6519</v>
      </c>
    </row>
    <row r="7313" spans="1:28" x14ac:dyDescent="0.35">
      <c r="A7313" t="s">
        <v>4246</v>
      </c>
      <c r="B7313" t="s">
        <v>6963</v>
      </c>
      <c r="C7313" t="s">
        <v>6964</v>
      </c>
      <c r="D7313" t="s">
        <v>6965</v>
      </c>
      <c r="E7313" t="s">
        <v>6966</v>
      </c>
      <c r="F7313" t="s">
        <v>6967</v>
      </c>
      <c r="G7313" s="1">
        <v>233.88245122041991</v>
      </c>
      <c r="H7313" s="1">
        <v>69.97</v>
      </c>
      <c r="I7313" s="2">
        <v>16364.75511189278</v>
      </c>
      <c r="J7313" s="3">
        <v>6.2920472829967209E-3</v>
      </c>
      <c r="K7313" s="4">
        <v>2600863.34</v>
      </c>
      <c r="L7313" s="5">
        <v>100001</v>
      </c>
      <c r="M7313" s="6">
        <v>26.00837332</v>
      </c>
      <c r="AB7313" s="8" t="s">
        <v>6519</v>
      </c>
    </row>
    <row r="7314" spans="1:28" x14ac:dyDescent="0.35">
      <c r="A7314" t="s">
        <v>4246</v>
      </c>
      <c r="B7314" t="s">
        <v>2483</v>
      </c>
      <c r="C7314" t="s">
        <v>2484</v>
      </c>
      <c r="D7314" t="s">
        <v>2485</v>
      </c>
      <c r="E7314" t="s">
        <v>2486</v>
      </c>
      <c r="F7314" t="s">
        <v>2487</v>
      </c>
      <c r="G7314" s="1">
        <v>898.43777586759518</v>
      </c>
      <c r="H7314" s="1">
        <v>19.05</v>
      </c>
      <c r="I7314" s="2">
        <v>17115.239630277691</v>
      </c>
      <c r="J7314" s="3">
        <v>6.5805993598562901E-3</v>
      </c>
      <c r="K7314" s="4">
        <v>2600863.34</v>
      </c>
      <c r="L7314" s="5">
        <v>100001</v>
      </c>
      <c r="M7314" s="6">
        <v>26.00837332</v>
      </c>
      <c r="AB7314" s="8" t="s">
        <v>6519</v>
      </c>
    </row>
    <row r="7315" spans="1:28" x14ac:dyDescent="0.35">
      <c r="A7315" t="s">
        <v>4246</v>
      </c>
      <c r="B7315" t="s">
        <v>2498</v>
      </c>
      <c r="C7315" t="s">
        <v>2499</v>
      </c>
      <c r="D7315" t="s">
        <v>2500</v>
      </c>
      <c r="E7315" t="s">
        <v>2501</v>
      </c>
      <c r="F7315" t="s">
        <v>2502</v>
      </c>
      <c r="G7315" s="1">
        <v>21.757951575527791</v>
      </c>
      <c r="H7315" s="1">
        <v>644.54999999999995</v>
      </c>
      <c r="I7315" s="2">
        <v>14024.087688006441</v>
      </c>
      <c r="J7315" s="3">
        <v>5.3920894159730972E-3</v>
      </c>
      <c r="K7315" s="4">
        <v>2600863.34</v>
      </c>
      <c r="L7315" s="5">
        <v>100001</v>
      </c>
      <c r="M7315" s="6">
        <v>26.00837332</v>
      </c>
      <c r="AB7315" s="8" t="s">
        <v>6519</v>
      </c>
    </row>
    <row r="7316" spans="1:28" x14ac:dyDescent="0.35">
      <c r="A7316" t="s">
        <v>4246</v>
      </c>
      <c r="B7316" t="s">
        <v>2503</v>
      </c>
      <c r="C7316" t="s">
        <v>2504</v>
      </c>
      <c r="D7316" t="s">
        <v>2505</v>
      </c>
      <c r="E7316" t="s">
        <v>2506</v>
      </c>
      <c r="F7316" t="s">
        <v>2507</v>
      </c>
      <c r="G7316" s="1">
        <v>327.72236560637032</v>
      </c>
      <c r="H7316" s="1">
        <v>132.19</v>
      </c>
      <c r="I7316" s="2">
        <v>43321.619509506083</v>
      </c>
      <c r="J7316" s="3">
        <v>1.665663045160461E-2</v>
      </c>
      <c r="K7316" s="4">
        <v>2600863.34</v>
      </c>
      <c r="L7316" s="5">
        <v>100001</v>
      </c>
      <c r="M7316" s="6">
        <v>26.00837332</v>
      </c>
      <c r="AB7316" s="8" t="s">
        <v>6519</v>
      </c>
    </row>
    <row r="7317" spans="1:28" x14ac:dyDescent="0.35">
      <c r="A7317" t="s">
        <v>4246</v>
      </c>
      <c r="B7317" t="s">
        <v>6968</v>
      </c>
      <c r="C7317" t="s">
        <v>6969</v>
      </c>
      <c r="D7317" t="s">
        <v>5733</v>
      </c>
      <c r="E7317" t="s">
        <v>5734</v>
      </c>
      <c r="F7317" t="s">
        <v>5735</v>
      </c>
      <c r="G7317" s="1">
        <v>10.091037351168289</v>
      </c>
      <c r="H7317" s="1">
        <v>92.69</v>
      </c>
      <c r="I7317" s="2">
        <v>935.33825207978873</v>
      </c>
      <c r="J7317" s="3">
        <v>3.5962606635064057E-4</v>
      </c>
      <c r="K7317" s="4">
        <v>2600863.34</v>
      </c>
      <c r="L7317" s="5">
        <v>100001</v>
      </c>
      <c r="M7317" s="6">
        <v>26.00837332</v>
      </c>
      <c r="AB7317" s="8" t="s">
        <v>6519</v>
      </c>
    </row>
    <row r="7318" spans="1:28" x14ac:dyDescent="0.35">
      <c r="A7318" t="s">
        <v>4246</v>
      </c>
      <c r="B7318" t="s">
        <v>6970</v>
      </c>
      <c r="C7318" t="s">
        <v>6971</v>
      </c>
      <c r="D7318" t="s">
        <v>6972</v>
      </c>
      <c r="E7318" t="s">
        <v>6973</v>
      </c>
      <c r="F7318" t="s">
        <v>6974</v>
      </c>
      <c r="G7318" s="1">
        <v>90.650120897620681</v>
      </c>
      <c r="H7318" s="1">
        <v>194.4</v>
      </c>
      <c r="I7318" s="2">
        <v>17622.383502497461</v>
      </c>
      <c r="J7318" s="3">
        <v>6.7755899479506922E-3</v>
      </c>
      <c r="K7318" s="4">
        <v>2600863.34</v>
      </c>
      <c r="L7318" s="5">
        <v>100001</v>
      </c>
      <c r="M7318" s="6">
        <v>26.00837332</v>
      </c>
      <c r="AB7318" s="8" t="s">
        <v>6519</v>
      </c>
    </row>
    <row r="7319" spans="1:28" x14ac:dyDescent="0.35">
      <c r="A7319" t="s">
        <v>4246</v>
      </c>
      <c r="B7319" t="s">
        <v>358</v>
      </c>
      <c r="C7319" t="s">
        <v>6975</v>
      </c>
      <c r="D7319" t="s">
        <v>360</v>
      </c>
      <c r="E7319" t="s">
        <v>361</v>
      </c>
      <c r="F7319" t="s">
        <v>362</v>
      </c>
      <c r="G7319" s="1">
        <v>24.155572629927089</v>
      </c>
      <c r="H7319" s="1">
        <v>12.17</v>
      </c>
      <c r="I7319" s="2">
        <v>293.97331890621268</v>
      </c>
      <c r="J7319" s="3">
        <v>1.130291293606425E-4</v>
      </c>
      <c r="K7319" s="4">
        <v>2600863.34</v>
      </c>
      <c r="L7319" s="5">
        <v>100001</v>
      </c>
      <c r="M7319" s="6">
        <v>26.00837332</v>
      </c>
      <c r="AB7319" s="8" t="s">
        <v>6519</v>
      </c>
    </row>
    <row r="7320" spans="1:28" x14ac:dyDescent="0.35">
      <c r="A7320" t="s">
        <v>4246</v>
      </c>
      <c r="B7320" t="s">
        <v>6976</v>
      </c>
      <c r="C7320" t="s">
        <v>6977</v>
      </c>
      <c r="D7320" t="s">
        <v>5743</v>
      </c>
      <c r="E7320" t="s">
        <v>5744</v>
      </c>
      <c r="F7320" t="s">
        <v>5745</v>
      </c>
      <c r="G7320" s="1">
        <v>167.6275622540947</v>
      </c>
      <c r="H7320" s="1">
        <v>166.33</v>
      </c>
      <c r="I7320" s="2">
        <v>27881.49242972357</v>
      </c>
      <c r="J7320" s="3">
        <v>1.072009128696611E-2</v>
      </c>
      <c r="K7320" s="4">
        <v>2600863.34</v>
      </c>
      <c r="L7320" s="5">
        <v>100001</v>
      </c>
      <c r="M7320" s="6">
        <v>26.00837332</v>
      </c>
      <c r="AB7320" s="8" t="s">
        <v>6519</v>
      </c>
    </row>
    <row r="7321" spans="1:28" x14ac:dyDescent="0.35">
      <c r="A7321" t="s">
        <v>4246</v>
      </c>
      <c r="B7321" t="s">
        <v>6976</v>
      </c>
      <c r="C7321" t="s">
        <v>6978</v>
      </c>
      <c r="D7321" t="s">
        <v>6979</v>
      </c>
      <c r="E7321" t="s">
        <v>6980</v>
      </c>
      <c r="F7321" t="s">
        <v>6981</v>
      </c>
      <c r="G7321" s="1">
        <v>7.829783830922957</v>
      </c>
      <c r="H7321" s="1">
        <v>157.72</v>
      </c>
      <c r="I7321" s="2">
        <v>1234.913505813169</v>
      </c>
      <c r="J7321" s="3">
        <v>4.7480907082690811E-4</v>
      </c>
      <c r="K7321" s="4">
        <v>2600863.34</v>
      </c>
      <c r="L7321" s="5">
        <v>100001</v>
      </c>
      <c r="M7321" s="6">
        <v>26.00837332</v>
      </c>
      <c r="AB7321" s="8" t="s">
        <v>6519</v>
      </c>
    </row>
    <row r="7322" spans="1:28" x14ac:dyDescent="0.35">
      <c r="A7322" t="s">
        <v>4246</v>
      </c>
      <c r="B7322" t="s">
        <v>363</v>
      </c>
      <c r="C7322" t="s">
        <v>6982</v>
      </c>
      <c r="D7322" t="s">
        <v>365</v>
      </c>
      <c r="E7322" t="s">
        <v>366</v>
      </c>
      <c r="F7322" t="s">
        <v>367</v>
      </c>
      <c r="G7322" s="1">
        <v>107.49826926511879</v>
      </c>
      <c r="H7322" s="1">
        <v>88.06</v>
      </c>
      <c r="I7322" s="2">
        <v>9466.2975914863582</v>
      </c>
      <c r="J7322" s="3">
        <v>3.639675120910566E-3</v>
      </c>
      <c r="K7322" s="4">
        <v>2600863.34</v>
      </c>
      <c r="L7322" s="5">
        <v>100001</v>
      </c>
      <c r="M7322" s="6">
        <v>26.00837332</v>
      </c>
      <c r="AB7322" s="8" t="s">
        <v>6519</v>
      </c>
    </row>
    <row r="7323" spans="1:28" x14ac:dyDescent="0.35">
      <c r="A7323" t="s">
        <v>4246</v>
      </c>
      <c r="B7323" t="s">
        <v>2525</v>
      </c>
      <c r="C7323" t="s">
        <v>2526</v>
      </c>
      <c r="D7323" t="s">
        <v>2527</v>
      </c>
      <c r="E7323" t="s">
        <v>2528</v>
      </c>
      <c r="F7323" t="s">
        <v>2529</v>
      </c>
      <c r="G7323" s="1">
        <v>80.506634491311914</v>
      </c>
      <c r="H7323" s="1">
        <v>811.81</v>
      </c>
      <c r="I7323" s="2">
        <v>65356.090946391923</v>
      </c>
      <c r="J7323" s="3">
        <v>2.5128614003376251E-2</v>
      </c>
      <c r="K7323" s="4">
        <v>2600863.34</v>
      </c>
      <c r="L7323" s="5">
        <v>100001</v>
      </c>
      <c r="M7323" s="6">
        <v>26.00837332</v>
      </c>
      <c r="AB7323" s="8" t="s">
        <v>6519</v>
      </c>
    </row>
    <row r="7324" spans="1:28" x14ac:dyDescent="0.35">
      <c r="A7324" t="s">
        <v>4246</v>
      </c>
      <c r="B7324" t="s">
        <v>925</v>
      </c>
      <c r="C7324" t="s">
        <v>6983</v>
      </c>
      <c r="D7324" t="s">
        <v>927</v>
      </c>
      <c r="E7324" t="s">
        <v>928</v>
      </c>
      <c r="F7324" t="s">
        <v>929</v>
      </c>
      <c r="G7324" s="1">
        <v>18.855663605646662</v>
      </c>
      <c r="H7324" s="1">
        <v>210</v>
      </c>
      <c r="I7324" s="2">
        <v>3959.6893571857981</v>
      </c>
      <c r="J7324" s="3">
        <v>1.5224519090594731E-3</v>
      </c>
      <c r="K7324" s="4">
        <v>2600863.34</v>
      </c>
      <c r="L7324" s="5">
        <v>100001</v>
      </c>
      <c r="M7324" s="6">
        <v>26.00837332</v>
      </c>
      <c r="AB7324" s="8" t="s">
        <v>6519</v>
      </c>
    </row>
    <row r="7325" spans="1:28" x14ac:dyDescent="0.35">
      <c r="A7325" t="s">
        <v>4246</v>
      </c>
      <c r="B7325" t="s">
        <v>6984</v>
      </c>
      <c r="C7325" t="s">
        <v>6985</v>
      </c>
      <c r="D7325" t="s">
        <v>6986</v>
      </c>
      <c r="E7325" t="s">
        <v>6987</v>
      </c>
      <c r="F7325" t="s">
        <v>6988</v>
      </c>
      <c r="G7325" s="1">
        <v>132.88442039806429</v>
      </c>
      <c r="H7325" s="1">
        <v>111.45</v>
      </c>
      <c r="I7325" s="2">
        <v>14809.968653364271</v>
      </c>
      <c r="J7325" s="3">
        <v>5.6942509918126924E-3</v>
      </c>
      <c r="K7325" s="4">
        <v>2600863.34</v>
      </c>
      <c r="L7325" s="5">
        <v>100001</v>
      </c>
      <c r="M7325" s="6">
        <v>26.00837332</v>
      </c>
      <c r="AB7325" s="8" t="s">
        <v>6519</v>
      </c>
    </row>
    <row r="7326" spans="1:28" x14ac:dyDescent="0.35">
      <c r="A7326" t="s">
        <v>4246</v>
      </c>
      <c r="B7326" t="s">
        <v>6989</v>
      </c>
      <c r="C7326" t="s">
        <v>6990</v>
      </c>
      <c r="D7326" t="s">
        <v>6991</v>
      </c>
      <c r="E7326" t="s">
        <v>6992</v>
      </c>
      <c r="F7326" t="s">
        <v>6993</v>
      </c>
      <c r="G7326" s="1">
        <v>18.39194724848468</v>
      </c>
      <c r="H7326" s="1">
        <v>189.8</v>
      </c>
      <c r="I7326" s="2">
        <v>3490.7915877623918</v>
      </c>
      <c r="J7326" s="3">
        <v>1.342166477598316E-3</v>
      </c>
      <c r="K7326" s="4">
        <v>2600863.34</v>
      </c>
      <c r="L7326" s="5">
        <v>100001</v>
      </c>
      <c r="M7326" s="6">
        <v>26.00837332</v>
      </c>
      <c r="AB7326" s="8" t="s">
        <v>6519</v>
      </c>
    </row>
    <row r="7327" spans="1:28" x14ac:dyDescent="0.35">
      <c r="A7327" t="s">
        <v>4246</v>
      </c>
      <c r="B7327" t="s">
        <v>940</v>
      </c>
      <c r="C7327" t="s">
        <v>3782</v>
      </c>
      <c r="D7327" t="s">
        <v>942</v>
      </c>
      <c r="E7327" t="s">
        <v>943</v>
      </c>
      <c r="F7327" t="s">
        <v>944</v>
      </c>
      <c r="G7327" s="1">
        <v>54.374467348237751</v>
      </c>
      <c r="H7327" s="1">
        <v>328.3</v>
      </c>
      <c r="I7327" s="2">
        <v>17851.13763042646</v>
      </c>
      <c r="J7327" s="3">
        <v>6.8635430996641508E-3</v>
      </c>
      <c r="K7327" s="4">
        <v>2600863.34</v>
      </c>
      <c r="L7327" s="5">
        <v>100001</v>
      </c>
      <c r="M7327" s="6">
        <v>26.00837332</v>
      </c>
      <c r="AB7327" s="8" t="s">
        <v>6519</v>
      </c>
    </row>
    <row r="7328" spans="1:28" x14ac:dyDescent="0.35">
      <c r="A7328" t="s">
        <v>4246</v>
      </c>
      <c r="B7328" t="s">
        <v>373</v>
      </c>
      <c r="C7328" t="s">
        <v>6994</v>
      </c>
      <c r="D7328" t="s">
        <v>375</v>
      </c>
      <c r="E7328" t="s">
        <v>376</v>
      </c>
      <c r="F7328" t="s">
        <v>377</v>
      </c>
      <c r="G7328" s="1">
        <v>355.66389065718641</v>
      </c>
      <c r="H7328" s="1">
        <v>15.07</v>
      </c>
      <c r="I7328" s="2">
        <v>5359.8548322037996</v>
      </c>
      <c r="J7328" s="3">
        <v>2.0607983317584839E-3</v>
      </c>
      <c r="K7328" s="4">
        <v>2600863.34</v>
      </c>
      <c r="L7328" s="5">
        <v>100001</v>
      </c>
      <c r="M7328" s="6">
        <v>26.00837332</v>
      </c>
      <c r="AB7328" s="8" t="s">
        <v>6519</v>
      </c>
    </row>
    <row r="7329" spans="1:28" x14ac:dyDescent="0.35">
      <c r="A7329" t="s">
        <v>4246</v>
      </c>
      <c r="B7329" t="s">
        <v>945</v>
      </c>
      <c r="C7329" t="s">
        <v>2549</v>
      </c>
      <c r="D7329" t="s">
        <v>947</v>
      </c>
      <c r="E7329" t="s">
        <v>948</v>
      </c>
      <c r="F7329" t="s">
        <v>949</v>
      </c>
      <c r="G7329" s="1">
        <v>136.73768136495519</v>
      </c>
      <c r="H7329" s="1">
        <v>521.88</v>
      </c>
      <c r="I7329" s="2">
        <v>71360.661150742817</v>
      </c>
      <c r="J7329" s="3">
        <v>2.743729747474653E-2</v>
      </c>
      <c r="K7329" s="4">
        <v>2600863.34</v>
      </c>
      <c r="L7329" s="5">
        <v>100001</v>
      </c>
      <c r="M7329" s="6">
        <v>26.00837332</v>
      </c>
      <c r="AB7329" s="8" t="s">
        <v>6519</v>
      </c>
    </row>
    <row r="7330" spans="1:28" x14ac:dyDescent="0.35">
      <c r="A7330" t="s">
        <v>4246</v>
      </c>
      <c r="B7330" t="s">
        <v>2562</v>
      </c>
      <c r="C7330" t="s">
        <v>2563</v>
      </c>
      <c r="D7330" t="s">
        <v>2564</v>
      </c>
      <c r="E7330" t="s">
        <v>2565</v>
      </c>
      <c r="F7330" t="s">
        <v>2566</v>
      </c>
      <c r="G7330" s="1">
        <v>25.316282555512011</v>
      </c>
      <c r="H7330" s="1">
        <v>624.6</v>
      </c>
      <c r="I7330" s="2">
        <v>15812.550084172801</v>
      </c>
      <c r="J7330" s="3">
        <v>6.0797312342342463E-3</v>
      </c>
      <c r="K7330" s="4">
        <v>2600863.34</v>
      </c>
      <c r="L7330" s="5">
        <v>100001</v>
      </c>
      <c r="M7330" s="6">
        <v>26.00837332</v>
      </c>
      <c r="AB7330" s="8" t="s">
        <v>6519</v>
      </c>
    </row>
    <row r="7331" spans="1:28" x14ac:dyDescent="0.35">
      <c r="A7331" t="s">
        <v>4246</v>
      </c>
      <c r="B7331" t="s">
        <v>6995</v>
      </c>
      <c r="C7331" t="s">
        <v>6996</v>
      </c>
      <c r="D7331" t="s">
        <v>6997</v>
      </c>
      <c r="E7331" t="s">
        <v>6998</v>
      </c>
      <c r="F7331" t="s">
        <v>6999</v>
      </c>
      <c r="G7331" s="1">
        <v>15.30577795007509</v>
      </c>
      <c r="H7331" s="1">
        <v>479.42</v>
      </c>
      <c r="I7331" s="2">
        <v>7337.8960648249986</v>
      </c>
      <c r="J7331" s="3">
        <v>2.821330883469256E-3</v>
      </c>
      <c r="K7331" s="4">
        <v>2600863.34</v>
      </c>
      <c r="L7331" s="5">
        <v>100001</v>
      </c>
      <c r="M7331" s="6">
        <v>26.00837332</v>
      </c>
      <c r="AB7331" s="8" t="s">
        <v>6519</v>
      </c>
    </row>
    <row r="7332" spans="1:28" x14ac:dyDescent="0.35">
      <c r="A7332" t="s">
        <v>4246</v>
      </c>
      <c r="B7332" t="s">
        <v>7000</v>
      </c>
      <c r="C7332" t="s">
        <v>7001</v>
      </c>
      <c r="D7332" t="s">
        <v>7002</v>
      </c>
      <c r="E7332" t="s">
        <v>7003</v>
      </c>
      <c r="F7332" t="s">
        <v>7004</v>
      </c>
      <c r="G7332" s="1">
        <v>51.081293005916663</v>
      </c>
      <c r="H7332" s="1">
        <v>361.94</v>
      </c>
      <c r="I7332" s="2">
        <v>18488.363190561471</v>
      </c>
      <c r="J7332" s="3">
        <v>7.1085484985771979E-3</v>
      </c>
      <c r="K7332" s="4">
        <v>2600863.34</v>
      </c>
      <c r="L7332" s="5">
        <v>100001</v>
      </c>
      <c r="M7332" s="6">
        <v>26.00837332</v>
      </c>
      <c r="AB7332" s="8" t="s">
        <v>6519</v>
      </c>
    </row>
    <row r="7333" spans="1:28" x14ac:dyDescent="0.35">
      <c r="A7333" t="s">
        <v>4246</v>
      </c>
      <c r="B7333" t="s">
        <v>7005</v>
      </c>
      <c r="C7333" t="s">
        <v>7006</v>
      </c>
      <c r="D7333" t="s">
        <v>5138</v>
      </c>
      <c r="E7333" t="s">
        <v>5139</v>
      </c>
      <c r="F7333" t="s">
        <v>5140</v>
      </c>
      <c r="G7333" s="1">
        <v>37.636482145748623</v>
      </c>
      <c r="H7333" s="1">
        <v>580</v>
      </c>
      <c r="I7333" s="2">
        <v>21829.1596445342</v>
      </c>
      <c r="J7333" s="3">
        <v>8.3930436900749271E-3</v>
      </c>
      <c r="K7333" s="4">
        <v>2600863.34</v>
      </c>
      <c r="L7333" s="5">
        <v>100001</v>
      </c>
      <c r="M7333" s="6">
        <v>26.00837332</v>
      </c>
      <c r="AB7333" s="8" t="s">
        <v>6519</v>
      </c>
    </row>
    <row r="7334" spans="1:28" x14ac:dyDescent="0.35">
      <c r="A7334" t="s">
        <v>4246</v>
      </c>
      <c r="B7334" t="s">
        <v>393</v>
      </c>
      <c r="C7334" t="s">
        <v>7007</v>
      </c>
      <c r="D7334" t="s">
        <v>395</v>
      </c>
      <c r="E7334" t="s">
        <v>396</v>
      </c>
      <c r="F7334" t="s">
        <v>397</v>
      </c>
      <c r="G7334" s="1">
        <v>193.36922370011499</v>
      </c>
      <c r="H7334" s="1">
        <v>111.94</v>
      </c>
      <c r="I7334" s="2">
        <v>21645.750900990872</v>
      </c>
      <c r="J7334" s="3">
        <v>8.3225252815439642E-3</v>
      </c>
      <c r="K7334" s="4">
        <v>2600863.34</v>
      </c>
      <c r="L7334" s="5">
        <v>100001</v>
      </c>
      <c r="M7334" s="6">
        <v>26.00837332</v>
      </c>
      <c r="AB7334" s="8" t="s">
        <v>6519</v>
      </c>
    </row>
    <row r="7335" spans="1:28" x14ac:dyDescent="0.35">
      <c r="A7335" t="s">
        <v>4246</v>
      </c>
      <c r="B7335" t="s">
        <v>2577</v>
      </c>
      <c r="C7335" t="s">
        <v>2578</v>
      </c>
      <c r="D7335" t="s">
        <v>2579</v>
      </c>
      <c r="E7335" t="s">
        <v>2580</v>
      </c>
      <c r="F7335" t="s">
        <v>2581</v>
      </c>
      <c r="G7335" s="1">
        <v>49.160533812609373</v>
      </c>
      <c r="H7335" s="1">
        <v>267.13</v>
      </c>
      <c r="I7335" s="2">
        <v>13132.253397362339</v>
      </c>
      <c r="J7335" s="3">
        <v>5.0491900883044248E-3</v>
      </c>
      <c r="K7335" s="4">
        <v>2600863.34</v>
      </c>
      <c r="L7335" s="5">
        <v>100001</v>
      </c>
      <c r="M7335" s="6">
        <v>26.00837332</v>
      </c>
      <c r="AB7335" s="8" t="s">
        <v>6519</v>
      </c>
    </row>
    <row r="7336" spans="1:28" x14ac:dyDescent="0.35">
      <c r="A7336" t="s">
        <v>4246</v>
      </c>
      <c r="B7336" t="s">
        <v>7008</v>
      </c>
      <c r="C7336" t="s">
        <v>7009</v>
      </c>
      <c r="D7336" t="s">
        <v>5143</v>
      </c>
      <c r="E7336" t="s">
        <v>5144</v>
      </c>
      <c r="F7336" t="s">
        <v>5145</v>
      </c>
      <c r="G7336" s="1">
        <v>45.868003413290438</v>
      </c>
      <c r="H7336" s="1">
        <v>225.73</v>
      </c>
      <c r="I7336" s="2">
        <v>10353.784410482051</v>
      </c>
      <c r="J7336" s="3">
        <v>3.9809028991435024E-3</v>
      </c>
      <c r="K7336" s="4">
        <v>2600863.34</v>
      </c>
      <c r="L7336" s="5">
        <v>100001</v>
      </c>
      <c r="M7336" s="6">
        <v>26.00837332</v>
      </c>
      <c r="AB7336" s="8" t="s">
        <v>6519</v>
      </c>
    </row>
    <row r="7337" spans="1:28" x14ac:dyDescent="0.35">
      <c r="A7337" t="s">
        <v>4246</v>
      </c>
      <c r="B7337" t="s">
        <v>7010</v>
      </c>
      <c r="C7337" t="s">
        <v>7011</v>
      </c>
      <c r="D7337" t="s">
        <v>7012</v>
      </c>
      <c r="E7337" t="s">
        <v>7013</v>
      </c>
      <c r="F7337" t="s">
        <v>7014</v>
      </c>
      <c r="G7337" s="1">
        <v>21.880474987006821</v>
      </c>
      <c r="H7337" s="1">
        <v>345.47</v>
      </c>
      <c r="I7337" s="2">
        <v>7559.0476937612484</v>
      </c>
      <c r="J7337" s="3">
        <v>2.9063609677243739E-3</v>
      </c>
      <c r="K7337" s="4">
        <v>2600863.34</v>
      </c>
      <c r="L7337" s="5">
        <v>100001</v>
      </c>
      <c r="M7337" s="6">
        <v>26.00837332</v>
      </c>
      <c r="AB7337" s="8" t="s">
        <v>6519</v>
      </c>
    </row>
    <row r="7338" spans="1:28" x14ac:dyDescent="0.35">
      <c r="A7338" t="s">
        <v>4246</v>
      </c>
      <c r="B7338" t="s">
        <v>2595</v>
      </c>
      <c r="C7338" t="s">
        <v>2596</v>
      </c>
      <c r="D7338" t="s">
        <v>2597</v>
      </c>
      <c r="E7338" t="s">
        <v>2598</v>
      </c>
      <c r="F7338" t="s">
        <v>2599</v>
      </c>
      <c r="G7338" s="1">
        <v>62.507593138737541</v>
      </c>
      <c r="H7338" s="1">
        <v>601.47</v>
      </c>
      <c r="I7338" s="2">
        <v>37596.442045156473</v>
      </c>
      <c r="J7338" s="3">
        <v>1.445537005614315E-2</v>
      </c>
      <c r="K7338" s="4">
        <v>2600863.34</v>
      </c>
      <c r="L7338" s="5">
        <v>100001</v>
      </c>
      <c r="M7338" s="6">
        <v>26.00837332</v>
      </c>
      <c r="AB7338" s="8" t="s">
        <v>6519</v>
      </c>
    </row>
    <row r="7339" spans="1:28" x14ac:dyDescent="0.35">
      <c r="A7339" t="s">
        <v>4246</v>
      </c>
      <c r="B7339" t="s">
        <v>7015</v>
      </c>
      <c r="C7339" t="s">
        <v>7016</v>
      </c>
      <c r="D7339" t="s">
        <v>6135</v>
      </c>
      <c r="E7339" t="s">
        <v>6136</v>
      </c>
      <c r="F7339" t="s">
        <v>6137</v>
      </c>
      <c r="G7339" s="1">
        <v>89.741916844539489</v>
      </c>
      <c r="H7339" s="1">
        <v>98.5</v>
      </c>
      <c r="I7339" s="2">
        <v>8839.57880918714</v>
      </c>
      <c r="J7339" s="3">
        <v>3.3987094489890189E-3</v>
      </c>
      <c r="K7339" s="4">
        <v>2600863.34</v>
      </c>
      <c r="L7339" s="5">
        <v>100001</v>
      </c>
      <c r="M7339" s="6">
        <v>26.00837332</v>
      </c>
      <c r="AB7339" s="8" t="s">
        <v>6519</v>
      </c>
    </row>
    <row r="7340" spans="1:28" x14ac:dyDescent="0.35">
      <c r="A7340" t="s">
        <v>4246</v>
      </c>
      <c r="B7340" t="s">
        <v>970</v>
      </c>
      <c r="C7340" t="s">
        <v>2605</v>
      </c>
      <c r="D7340" t="s">
        <v>972</v>
      </c>
      <c r="E7340" t="s">
        <v>973</v>
      </c>
      <c r="F7340" t="s">
        <v>974</v>
      </c>
      <c r="G7340" s="1">
        <v>193.9325337383593</v>
      </c>
      <c r="H7340" s="1">
        <v>425.2</v>
      </c>
      <c r="I7340" s="2">
        <v>82460.113345550359</v>
      </c>
      <c r="J7340" s="3">
        <v>3.1704900475682189E-2</v>
      </c>
      <c r="K7340" s="4">
        <v>2600863.34</v>
      </c>
      <c r="L7340" s="5">
        <v>100001</v>
      </c>
      <c r="M7340" s="6">
        <v>26.00837332</v>
      </c>
      <c r="AB7340" s="8" t="s">
        <v>6519</v>
      </c>
    </row>
    <row r="7341" spans="1:28" x14ac:dyDescent="0.35">
      <c r="A7341" t="s">
        <v>4246</v>
      </c>
      <c r="B7341" t="s">
        <v>975</v>
      </c>
      <c r="C7341" t="s">
        <v>2606</v>
      </c>
      <c r="D7341" t="s">
        <v>977</v>
      </c>
      <c r="E7341" t="s">
        <v>978</v>
      </c>
      <c r="F7341" t="s">
        <v>979</v>
      </c>
      <c r="G7341" s="1">
        <v>115.1687160814856</v>
      </c>
      <c r="H7341" s="1">
        <v>496.7</v>
      </c>
      <c r="I7341" s="2">
        <v>57204.301277673898</v>
      </c>
      <c r="J7341" s="3">
        <v>2.1994351028714141E-2</v>
      </c>
      <c r="K7341" s="4">
        <v>2600863.34</v>
      </c>
      <c r="L7341" s="5">
        <v>100001</v>
      </c>
      <c r="M7341" s="6">
        <v>26.00837332</v>
      </c>
      <c r="AB7341" s="8" t="s">
        <v>6519</v>
      </c>
    </row>
    <row r="7342" spans="1:28" x14ac:dyDescent="0.35">
      <c r="A7342" t="s">
        <v>4246</v>
      </c>
      <c r="B7342" t="s">
        <v>7017</v>
      </c>
      <c r="C7342" t="s">
        <v>7018</v>
      </c>
      <c r="D7342" t="s">
        <v>7019</v>
      </c>
      <c r="E7342" t="s">
        <v>7020</v>
      </c>
      <c r="F7342" t="s">
        <v>7021</v>
      </c>
      <c r="G7342" s="1">
        <v>26.438353027771079</v>
      </c>
      <c r="H7342" s="1">
        <v>87.48</v>
      </c>
      <c r="I7342" s="2">
        <v>2312.8271228694139</v>
      </c>
      <c r="J7342" s="3">
        <v>8.8925361332880127E-4</v>
      </c>
      <c r="K7342" s="4">
        <v>2600863.34</v>
      </c>
      <c r="L7342" s="5">
        <v>100001</v>
      </c>
      <c r="M7342" s="6">
        <v>26.00837332</v>
      </c>
      <c r="AB7342" s="8" t="s">
        <v>6519</v>
      </c>
    </row>
    <row r="7343" spans="1:28" x14ac:dyDescent="0.35">
      <c r="A7343" t="s">
        <v>4246</v>
      </c>
      <c r="B7343" t="s">
        <v>3831</v>
      </c>
      <c r="C7343" t="s">
        <v>3832</v>
      </c>
      <c r="D7343" t="s">
        <v>3833</v>
      </c>
      <c r="E7343" t="s">
        <v>3834</v>
      </c>
      <c r="F7343" t="s">
        <v>3835</v>
      </c>
      <c r="G7343" s="1">
        <v>10.88093382803735</v>
      </c>
      <c r="H7343" s="1">
        <v>328.38</v>
      </c>
      <c r="I7343" s="2">
        <v>3573.081050450905</v>
      </c>
      <c r="J7343" s="3">
        <v>1.3738057649929831E-3</v>
      </c>
      <c r="K7343" s="4">
        <v>2600863.34</v>
      </c>
      <c r="L7343" s="5">
        <v>100001</v>
      </c>
      <c r="M7343" s="6">
        <v>26.00837332</v>
      </c>
      <c r="AB7343" s="8" t="s">
        <v>6519</v>
      </c>
    </row>
    <row r="7344" spans="1:28" x14ac:dyDescent="0.35">
      <c r="A7344" t="s">
        <v>4246</v>
      </c>
      <c r="B7344" t="s">
        <v>7022</v>
      </c>
      <c r="C7344" t="s">
        <v>7023</v>
      </c>
      <c r="D7344" t="s">
        <v>7024</v>
      </c>
      <c r="E7344" t="s">
        <v>7025</v>
      </c>
      <c r="F7344" t="s">
        <v>7026</v>
      </c>
      <c r="G7344" s="1">
        <v>308.43580583780579</v>
      </c>
      <c r="H7344" s="1">
        <v>24.69</v>
      </c>
      <c r="I7344" s="2">
        <v>7615.2800461354263</v>
      </c>
      <c r="J7344" s="3">
        <v>2.9279816163410668E-3</v>
      </c>
      <c r="K7344" s="4">
        <v>2600863.34</v>
      </c>
      <c r="L7344" s="5">
        <v>100001</v>
      </c>
      <c r="M7344" s="6">
        <v>26.00837332</v>
      </c>
      <c r="AB7344" s="8" t="s">
        <v>6519</v>
      </c>
    </row>
    <row r="7345" spans="1:28" x14ac:dyDescent="0.35">
      <c r="A7345" t="s">
        <v>4246</v>
      </c>
      <c r="B7345" t="s">
        <v>408</v>
      </c>
      <c r="C7345" t="s">
        <v>7027</v>
      </c>
      <c r="D7345" t="s">
        <v>410</v>
      </c>
      <c r="E7345" t="s">
        <v>411</v>
      </c>
      <c r="F7345" t="s">
        <v>412</v>
      </c>
      <c r="G7345" s="1">
        <v>132.8096571636805</v>
      </c>
      <c r="H7345" s="1">
        <v>139.32</v>
      </c>
      <c r="I7345" s="2">
        <v>18503.041436043961</v>
      </c>
      <c r="J7345" s="3">
        <v>7.11419210362816E-3</v>
      </c>
      <c r="K7345" s="4">
        <v>2600863.34</v>
      </c>
      <c r="L7345" s="5">
        <v>100001</v>
      </c>
      <c r="M7345" s="6">
        <v>26.00837332</v>
      </c>
      <c r="AB7345" s="8" t="s">
        <v>6519</v>
      </c>
    </row>
    <row r="7346" spans="1:28" x14ac:dyDescent="0.35">
      <c r="A7346" t="s">
        <v>4246</v>
      </c>
      <c r="B7346" t="s">
        <v>3845</v>
      </c>
      <c r="C7346" t="s">
        <v>3846</v>
      </c>
      <c r="D7346" t="s">
        <v>3847</v>
      </c>
      <c r="E7346" t="s">
        <v>3848</v>
      </c>
      <c r="F7346" t="s">
        <v>3849</v>
      </c>
      <c r="G7346" s="1">
        <v>336.6054853338776</v>
      </c>
      <c r="H7346" s="1">
        <v>79.87</v>
      </c>
      <c r="I7346" s="2">
        <v>26884.6801136168</v>
      </c>
      <c r="J7346" s="3">
        <v>1.0336829198267989E-2</v>
      </c>
      <c r="K7346" s="4">
        <v>2600863.34</v>
      </c>
      <c r="L7346" s="5">
        <v>100001</v>
      </c>
      <c r="M7346" s="6">
        <v>26.00837332</v>
      </c>
      <c r="AB7346" s="8" t="s">
        <v>6519</v>
      </c>
    </row>
    <row r="7347" spans="1:28" x14ac:dyDescent="0.35">
      <c r="A7347" t="s">
        <v>4246</v>
      </c>
      <c r="B7347" t="s">
        <v>7028</v>
      </c>
      <c r="C7347" t="s">
        <v>7029</v>
      </c>
      <c r="D7347" t="s">
        <v>7030</v>
      </c>
      <c r="E7347" t="s">
        <v>7031</v>
      </c>
      <c r="F7347" t="s">
        <v>7032</v>
      </c>
      <c r="G7347" s="1">
        <v>0.52876236261494214</v>
      </c>
      <c r="H7347" s="1">
        <v>549.20000000000005</v>
      </c>
      <c r="I7347" s="2">
        <v>290.39628954812622</v>
      </c>
      <c r="J7347" s="3">
        <v>1.116538055198726E-4</v>
      </c>
      <c r="K7347" s="4">
        <v>2600863.34</v>
      </c>
      <c r="L7347" s="5">
        <v>100001</v>
      </c>
      <c r="M7347" s="6">
        <v>26.00837332</v>
      </c>
      <c r="AB7347" s="8" t="s">
        <v>6519</v>
      </c>
    </row>
    <row r="7348" spans="1:28" x14ac:dyDescent="0.35">
      <c r="A7348" t="s">
        <v>4246</v>
      </c>
      <c r="B7348" t="s">
        <v>7033</v>
      </c>
      <c r="C7348" t="s">
        <v>7034</v>
      </c>
      <c r="D7348" t="s">
        <v>5173</v>
      </c>
      <c r="E7348" t="s">
        <v>5174</v>
      </c>
      <c r="F7348" t="s">
        <v>5175</v>
      </c>
      <c r="G7348" s="1">
        <v>629.14598120659639</v>
      </c>
      <c r="H7348" s="1">
        <v>36.25</v>
      </c>
      <c r="I7348" s="2">
        <v>22806.541818739119</v>
      </c>
      <c r="J7348" s="3">
        <v>8.7688351279306825E-3</v>
      </c>
      <c r="K7348" s="4">
        <v>2600863.34</v>
      </c>
      <c r="L7348" s="5">
        <v>100001</v>
      </c>
      <c r="M7348" s="6">
        <v>26.00837332</v>
      </c>
      <c r="AB7348" s="8" t="s">
        <v>6519</v>
      </c>
    </row>
    <row r="7349" spans="1:28" x14ac:dyDescent="0.35">
      <c r="A7349" t="s">
        <v>4246</v>
      </c>
      <c r="B7349" t="s">
        <v>7035</v>
      </c>
      <c r="C7349" t="s">
        <v>7036</v>
      </c>
      <c r="D7349" t="s">
        <v>7037</v>
      </c>
      <c r="E7349" t="s">
        <v>7038</v>
      </c>
      <c r="F7349" t="s">
        <v>7039</v>
      </c>
      <c r="G7349" s="1">
        <v>18.203437772266849</v>
      </c>
      <c r="H7349" s="1">
        <v>520.41999999999996</v>
      </c>
      <c r="I7349" s="2">
        <v>9473.4330854431137</v>
      </c>
      <c r="J7349" s="3">
        <v>3.6424186306701972E-3</v>
      </c>
      <c r="K7349" s="4">
        <v>2600863.34</v>
      </c>
      <c r="L7349" s="5">
        <v>100001</v>
      </c>
      <c r="M7349" s="6">
        <v>26.00837332</v>
      </c>
      <c r="AB7349" s="8" t="s">
        <v>6519</v>
      </c>
    </row>
    <row r="7350" spans="1:28" x14ac:dyDescent="0.35">
      <c r="A7350" t="s">
        <v>4246</v>
      </c>
      <c r="B7350" t="s">
        <v>995</v>
      </c>
      <c r="C7350" t="s">
        <v>3862</v>
      </c>
      <c r="D7350" t="s">
        <v>997</v>
      </c>
      <c r="E7350" t="s">
        <v>998</v>
      </c>
      <c r="F7350" t="s">
        <v>999</v>
      </c>
      <c r="G7350" s="1">
        <v>11.929236970058991</v>
      </c>
      <c r="H7350" s="1">
        <v>92.48</v>
      </c>
      <c r="I7350" s="2">
        <v>1103.2158349910551</v>
      </c>
      <c r="J7350" s="3">
        <v>4.241729344345541E-4</v>
      </c>
      <c r="K7350" s="4">
        <v>2600863.34</v>
      </c>
      <c r="L7350" s="5">
        <v>100001</v>
      </c>
      <c r="M7350" s="6">
        <v>26.00837332</v>
      </c>
      <c r="AB7350" s="8" t="s">
        <v>6519</v>
      </c>
    </row>
    <row r="7351" spans="1:28" x14ac:dyDescent="0.35">
      <c r="A7351" t="s">
        <v>4246</v>
      </c>
      <c r="B7351" t="s">
        <v>7040</v>
      </c>
      <c r="C7351" t="s">
        <v>7041</v>
      </c>
      <c r="D7351" t="s">
        <v>7042</v>
      </c>
      <c r="E7351" t="s">
        <v>7043</v>
      </c>
      <c r="F7351" t="s">
        <v>7044</v>
      </c>
      <c r="G7351" s="1">
        <v>199.07617063292631</v>
      </c>
      <c r="H7351" s="1">
        <v>269.26</v>
      </c>
      <c r="I7351" s="2">
        <v>53603.249704621718</v>
      </c>
      <c r="J7351" s="3">
        <v>2.0609790941427061E-2</v>
      </c>
      <c r="K7351" s="4">
        <v>2600863.34</v>
      </c>
      <c r="L7351" s="5">
        <v>100001</v>
      </c>
      <c r="M7351" s="6">
        <v>26.00837332</v>
      </c>
      <c r="AB7351" s="8" t="s">
        <v>6519</v>
      </c>
    </row>
    <row r="7352" spans="1:28" x14ac:dyDescent="0.35">
      <c r="A7352" t="s">
        <v>4246</v>
      </c>
      <c r="B7352" t="s">
        <v>2651</v>
      </c>
      <c r="C7352" t="s">
        <v>2652</v>
      </c>
      <c r="D7352" t="s">
        <v>2653</v>
      </c>
      <c r="E7352" t="s">
        <v>2654</v>
      </c>
      <c r="F7352" t="s">
        <v>2655</v>
      </c>
      <c r="G7352" s="1">
        <v>1281.2059177262311</v>
      </c>
      <c r="H7352" s="1">
        <v>146.27000000000001</v>
      </c>
      <c r="I7352" s="2">
        <v>187401.98958581581</v>
      </c>
      <c r="J7352" s="3">
        <v>7.205376257324457E-2</v>
      </c>
      <c r="K7352" s="4">
        <v>2600863.34</v>
      </c>
      <c r="L7352" s="5">
        <v>100001</v>
      </c>
      <c r="M7352" s="6">
        <v>26.00837332</v>
      </c>
      <c r="AB7352" s="8" t="s">
        <v>6519</v>
      </c>
    </row>
    <row r="7353" spans="1:28" x14ac:dyDescent="0.35">
      <c r="A7353" t="s">
        <v>4246</v>
      </c>
      <c r="B7353" t="s">
        <v>7045</v>
      </c>
      <c r="C7353" t="s">
        <v>7046</v>
      </c>
      <c r="D7353" t="s">
        <v>7047</v>
      </c>
      <c r="E7353" t="s">
        <v>7048</v>
      </c>
      <c r="F7353" t="s">
        <v>7049</v>
      </c>
      <c r="G7353" s="1">
        <v>1.376558991423285</v>
      </c>
      <c r="H7353" s="1">
        <v>9105.67</v>
      </c>
      <c r="I7353" s="2">
        <v>12534.491911433261</v>
      </c>
      <c r="J7353" s="3">
        <v>4.8193581410675987E-3</v>
      </c>
      <c r="K7353" s="4">
        <v>2600863.34</v>
      </c>
      <c r="L7353" s="5">
        <v>100001</v>
      </c>
      <c r="M7353" s="6">
        <v>26.00837332</v>
      </c>
      <c r="AB7353" s="8" t="s">
        <v>6519</v>
      </c>
    </row>
    <row r="7354" spans="1:28" x14ac:dyDescent="0.35">
      <c r="A7354" t="s">
        <v>4246</v>
      </c>
      <c r="B7354" t="s">
        <v>7050</v>
      </c>
      <c r="C7354" t="s">
        <v>7051</v>
      </c>
      <c r="D7354" t="s">
        <v>7052</v>
      </c>
      <c r="E7354" t="s">
        <v>7053</v>
      </c>
      <c r="F7354" t="s">
        <v>7054</v>
      </c>
      <c r="G7354" s="1">
        <v>80.230606655844156</v>
      </c>
      <c r="H7354" s="1">
        <v>28.85</v>
      </c>
      <c r="I7354" s="2">
        <v>2314.6530020211039</v>
      </c>
      <c r="J7354" s="3">
        <v>8.8995564142985845E-4</v>
      </c>
      <c r="K7354" s="4">
        <v>2600863.34</v>
      </c>
      <c r="L7354" s="5">
        <v>100001</v>
      </c>
      <c r="M7354" s="6">
        <v>26.00837332</v>
      </c>
      <c r="AB7354" s="8" t="s">
        <v>6519</v>
      </c>
    </row>
    <row r="7355" spans="1:28" x14ac:dyDescent="0.35">
      <c r="A7355" t="s">
        <v>4246</v>
      </c>
      <c r="B7355" t="s">
        <v>431</v>
      </c>
      <c r="C7355" t="s">
        <v>7055</v>
      </c>
      <c r="D7355" t="s">
        <v>433</v>
      </c>
      <c r="E7355" t="s">
        <v>434</v>
      </c>
      <c r="F7355" t="s">
        <v>435</v>
      </c>
      <c r="G7355" s="1">
        <v>26.600900560277982</v>
      </c>
      <c r="H7355" s="1">
        <v>166.08</v>
      </c>
      <c r="I7355" s="2">
        <v>4417.8775650509679</v>
      </c>
      <c r="J7355" s="3">
        <v>1.698619645679257E-3</v>
      </c>
      <c r="K7355" s="4">
        <v>2600863.34</v>
      </c>
      <c r="L7355" s="5">
        <v>100001</v>
      </c>
      <c r="M7355" s="6">
        <v>26.00837332</v>
      </c>
      <c r="AB7355" s="8" t="s">
        <v>6519</v>
      </c>
    </row>
    <row r="7356" spans="1:28" x14ac:dyDescent="0.35">
      <c r="A7356" t="s">
        <v>4246</v>
      </c>
      <c r="B7356" t="s">
        <v>7056</v>
      </c>
      <c r="C7356" t="s">
        <v>7057</v>
      </c>
      <c r="D7356" t="s">
        <v>5206</v>
      </c>
      <c r="E7356" t="s">
        <v>5207</v>
      </c>
      <c r="F7356" t="s">
        <v>5208</v>
      </c>
      <c r="G7356" s="1">
        <v>188.72457612714129</v>
      </c>
      <c r="H7356" s="1">
        <v>54.52</v>
      </c>
      <c r="I7356" s="2">
        <v>10289.263890451741</v>
      </c>
      <c r="J7356" s="3">
        <v>3.9560955518915288E-3</v>
      </c>
      <c r="K7356" s="4">
        <v>2600863.34</v>
      </c>
      <c r="L7356" s="5">
        <v>100001</v>
      </c>
      <c r="M7356" s="6">
        <v>26.00837332</v>
      </c>
      <c r="AB7356" s="8" t="s">
        <v>6519</v>
      </c>
    </row>
    <row r="7357" spans="1:28" x14ac:dyDescent="0.35">
      <c r="A7357" t="s">
        <v>4246</v>
      </c>
      <c r="B7357" t="s">
        <v>7058</v>
      </c>
      <c r="C7357" t="s">
        <v>7059</v>
      </c>
      <c r="D7357" t="s">
        <v>7060</v>
      </c>
      <c r="E7357" t="s">
        <v>7061</v>
      </c>
      <c r="F7357" t="s">
        <v>7062</v>
      </c>
      <c r="G7357" s="1">
        <v>39.90647024432301</v>
      </c>
      <c r="H7357" s="1">
        <v>195.77</v>
      </c>
      <c r="I7357" s="2">
        <v>7812.4896797311158</v>
      </c>
      <c r="J7357" s="3">
        <v>3.0038062975393069E-3</v>
      </c>
      <c r="K7357" s="4">
        <v>2600863.34</v>
      </c>
      <c r="L7357" s="5">
        <v>100001</v>
      </c>
      <c r="M7357" s="6">
        <v>26.00837332</v>
      </c>
      <c r="AB7357" s="8" t="s">
        <v>6519</v>
      </c>
    </row>
    <row r="7358" spans="1:28" x14ac:dyDescent="0.35">
      <c r="A7358" t="s">
        <v>4246</v>
      </c>
      <c r="B7358" t="s">
        <v>7063</v>
      </c>
      <c r="C7358" t="s">
        <v>7064</v>
      </c>
      <c r="D7358" t="s">
        <v>7065</v>
      </c>
      <c r="E7358" t="s">
        <v>7066</v>
      </c>
      <c r="F7358" t="s">
        <v>7067</v>
      </c>
      <c r="G7358" s="1">
        <v>216.3488163725639</v>
      </c>
      <c r="H7358" s="1">
        <v>42.95</v>
      </c>
      <c r="I7358" s="2">
        <v>9292.1816632016216</v>
      </c>
      <c r="J7358" s="3">
        <v>3.5727296856749198E-3</v>
      </c>
      <c r="K7358" s="4">
        <v>2600863.34</v>
      </c>
      <c r="L7358" s="5">
        <v>100001</v>
      </c>
      <c r="M7358" s="6">
        <v>26.00837332</v>
      </c>
      <c r="AB7358" s="8" t="s">
        <v>6519</v>
      </c>
    </row>
    <row r="7359" spans="1:28" x14ac:dyDescent="0.35">
      <c r="A7359" t="s">
        <v>4246</v>
      </c>
      <c r="B7359" t="s">
        <v>7068</v>
      </c>
      <c r="C7359" t="s">
        <v>7069</v>
      </c>
      <c r="D7359" t="s">
        <v>7070</v>
      </c>
      <c r="E7359" t="s">
        <v>7071</v>
      </c>
      <c r="F7359" t="s">
        <v>7072</v>
      </c>
      <c r="G7359" s="1">
        <v>304.32390521475469</v>
      </c>
      <c r="H7359" s="1">
        <v>108.17</v>
      </c>
      <c r="I7359" s="2">
        <v>32918.716827080018</v>
      </c>
      <c r="J7359" s="3">
        <v>1.2656842180366159E-2</v>
      </c>
      <c r="K7359" s="4">
        <v>2600863.34</v>
      </c>
      <c r="L7359" s="5">
        <v>100001</v>
      </c>
      <c r="M7359" s="6">
        <v>26.00837332</v>
      </c>
      <c r="AB7359" s="8" t="s">
        <v>6519</v>
      </c>
    </row>
    <row r="7360" spans="1:28" x14ac:dyDescent="0.35">
      <c r="A7360" t="s">
        <v>4246</v>
      </c>
      <c r="B7360" t="s">
        <v>7073</v>
      </c>
      <c r="C7360" t="s">
        <v>7074</v>
      </c>
      <c r="D7360" t="s">
        <v>7075</v>
      </c>
      <c r="E7360" t="s">
        <v>7076</v>
      </c>
      <c r="F7360" t="s">
        <v>7077</v>
      </c>
      <c r="G7360" s="1">
        <v>18.97904350574505</v>
      </c>
      <c r="H7360" s="1">
        <v>42.89</v>
      </c>
      <c r="I7360" s="2">
        <v>814.01117596140534</v>
      </c>
      <c r="J7360" s="3">
        <v>3.1297729620865248E-4</v>
      </c>
      <c r="K7360" s="4">
        <v>2600863.34</v>
      </c>
      <c r="L7360" s="5">
        <v>100001</v>
      </c>
      <c r="M7360" s="6">
        <v>26.00837332</v>
      </c>
      <c r="AB7360" s="8" t="s">
        <v>6519</v>
      </c>
    </row>
    <row r="7361" spans="1:28" x14ac:dyDescent="0.35">
      <c r="A7361" t="s">
        <v>4246</v>
      </c>
      <c r="B7361" t="s">
        <v>7078</v>
      </c>
      <c r="C7361" t="s">
        <v>7079</v>
      </c>
      <c r="D7361" t="s">
        <v>5225</v>
      </c>
      <c r="E7361" t="s">
        <v>5226</v>
      </c>
      <c r="F7361" t="s">
        <v>5227</v>
      </c>
      <c r="G7361" s="1">
        <v>248.7181761700231</v>
      </c>
      <c r="H7361" s="1">
        <v>73.42</v>
      </c>
      <c r="I7361" s="2">
        <v>18260.888494403102</v>
      </c>
      <c r="J7361" s="3">
        <v>7.0210872726604312E-3</v>
      </c>
      <c r="K7361" s="4">
        <v>2600863.34</v>
      </c>
      <c r="L7361" s="5">
        <v>100001</v>
      </c>
      <c r="M7361" s="6">
        <v>26.00837332</v>
      </c>
      <c r="AB7361" s="8" t="s">
        <v>6519</v>
      </c>
    </row>
    <row r="7362" spans="1:28" x14ac:dyDescent="0.35">
      <c r="A7362" t="s">
        <v>4246</v>
      </c>
      <c r="B7362" t="s">
        <v>7080</v>
      </c>
      <c r="C7362" t="s">
        <v>7081</v>
      </c>
      <c r="D7362" t="s">
        <v>5828</v>
      </c>
      <c r="E7362" t="s">
        <v>5829</v>
      </c>
      <c r="F7362" t="s">
        <v>5830</v>
      </c>
      <c r="G7362" s="1">
        <v>76.73577910830862</v>
      </c>
      <c r="H7362" s="1">
        <v>86.64</v>
      </c>
      <c r="I7362" s="2">
        <v>6648.3879019438591</v>
      </c>
      <c r="J7362" s="3">
        <v>2.5562234661448452E-3</v>
      </c>
      <c r="K7362" s="4">
        <v>2600863.34</v>
      </c>
      <c r="L7362" s="5">
        <v>100001</v>
      </c>
      <c r="M7362" s="6">
        <v>26.00837332</v>
      </c>
      <c r="AB7362" s="8" t="s">
        <v>6519</v>
      </c>
    </row>
    <row r="7363" spans="1:28" x14ac:dyDescent="0.35">
      <c r="A7363" t="s">
        <v>4246</v>
      </c>
      <c r="B7363" t="s">
        <v>7082</v>
      </c>
      <c r="C7363" t="s">
        <v>7083</v>
      </c>
      <c r="D7363" t="s">
        <v>5833</v>
      </c>
      <c r="E7363" t="s">
        <v>5834</v>
      </c>
      <c r="F7363" t="s">
        <v>5835</v>
      </c>
      <c r="G7363" s="1">
        <v>8.0119656802091672</v>
      </c>
      <c r="H7363" s="1">
        <v>85.3</v>
      </c>
      <c r="I7363" s="2">
        <v>683.42067252184199</v>
      </c>
      <c r="J7363" s="3">
        <v>2.6276685207222078E-4</v>
      </c>
      <c r="K7363" s="4">
        <v>2600863.34</v>
      </c>
      <c r="L7363" s="5">
        <v>100001</v>
      </c>
      <c r="M7363" s="6">
        <v>26.00837332</v>
      </c>
      <c r="AB7363" s="8" t="s">
        <v>6519</v>
      </c>
    </row>
    <row r="7364" spans="1:28" x14ac:dyDescent="0.35">
      <c r="A7364" t="s">
        <v>4246</v>
      </c>
      <c r="B7364" t="s">
        <v>2696</v>
      </c>
      <c r="C7364" t="s">
        <v>2697</v>
      </c>
      <c r="D7364" t="s">
        <v>2698</v>
      </c>
      <c r="E7364" t="s">
        <v>2699</v>
      </c>
      <c r="F7364" t="s">
        <v>2700</v>
      </c>
      <c r="G7364" s="1">
        <v>21.132587516863861</v>
      </c>
      <c r="H7364" s="1">
        <v>261.37</v>
      </c>
      <c r="I7364" s="2">
        <v>5523.4243992827087</v>
      </c>
      <c r="J7364" s="3">
        <v>2.1236888206831771E-3</v>
      </c>
      <c r="K7364" s="4">
        <v>2600863.34</v>
      </c>
      <c r="L7364" s="5">
        <v>100001</v>
      </c>
      <c r="M7364" s="6">
        <v>26.00837332</v>
      </c>
      <c r="AB7364" s="8" t="s">
        <v>6519</v>
      </c>
    </row>
    <row r="7365" spans="1:28" x14ac:dyDescent="0.35">
      <c r="A7365" t="s">
        <v>4246</v>
      </c>
      <c r="B7365" t="s">
        <v>7084</v>
      </c>
      <c r="C7365" t="s">
        <v>7085</v>
      </c>
      <c r="D7365" t="s">
        <v>7086</v>
      </c>
      <c r="E7365" t="s">
        <v>7087</v>
      </c>
      <c r="F7365" t="s">
        <v>7088</v>
      </c>
      <c r="G7365" s="1">
        <v>20.652569402601209</v>
      </c>
      <c r="H7365" s="1">
        <v>127.48</v>
      </c>
      <c r="I7365" s="2">
        <v>2632.7895474436018</v>
      </c>
      <c r="J7365" s="3">
        <v>1.012275234516398E-3</v>
      </c>
      <c r="K7365" s="4">
        <v>2600863.34</v>
      </c>
      <c r="L7365" s="5">
        <v>100001</v>
      </c>
      <c r="M7365" s="6">
        <v>26.00837332</v>
      </c>
      <c r="AB7365" s="8" t="s">
        <v>6519</v>
      </c>
    </row>
    <row r="7366" spans="1:28" x14ac:dyDescent="0.35">
      <c r="A7366" t="s">
        <v>4246</v>
      </c>
      <c r="B7366" t="s">
        <v>7089</v>
      </c>
      <c r="C7366" t="s">
        <v>7090</v>
      </c>
      <c r="D7366" t="s">
        <v>7091</v>
      </c>
      <c r="E7366" t="s">
        <v>7092</v>
      </c>
      <c r="F7366" t="s">
        <v>7093</v>
      </c>
      <c r="G7366" s="1">
        <v>22.207228038209081</v>
      </c>
      <c r="H7366" s="1">
        <v>67.510000000000005</v>
      </c>
      <c r="I7366" s="2">
        <v>1499.2099648594949</v>
      </c>
      <c r="J7366" s="3">
        <v>5.7642781218158697E-4</v>
      </c>
      <c r="K7366" s="4">
        <v>2600863.34</v>
      </c>
      <c r="L7366" s="5">
        <v>100001</v>
      </c>
      <c r="M7366" s="6">
        <v>26.00837332</v>
      </c>
      <c r="AB7366" s="8" t="s">
        <v>6519</v>
      </c>
    </row>
    <row r="7367" spans="1:28" x14ac:dyDescent="0.35">
      <c r="A7367" t="s">
        <v>4246</v>
      </c>
      <c r="B7367" t="s">
        <v>7094</v>
      </c>
      <c r="C7367" t="s">
        <v>7095</v>
      </c>
      <c r="D7367" t="s">
        <v>7096</v>
      </c>
      <c r="E7367" t="s">
        <v>7097</v>
      </c>
      <c r="F7367" t="s">
        <v>7098</v>
      </c>
      <c r="G7367" s="1">
        <v>91.554872588333126</v>
      </c>
      <c r="H7367" s="1">
        <v>23.13</v>
      </c>
      <c r="I7367" s="2">
        <v>2117.6642029681452</v>
      </c>
      <c r="J7367" s="3">
        <v>8.1421586840012337E-4</v>
      </c>
      <c r="K7367" s="4">
        <v>2600863.34</v>
      </c>
      <c r="L7367" s="5">
        <v>100001</v>
      </c>
      <c r="M7367" s="6">
        <v>26.00837332</v>
      </c>
      <c r="AB7367" s="8" t="s">
        <v>6519</v>
      </c>
    </row>
    <row r="7368" spans="1:28" x14ac:dyDescent="0.35">
      <c r="A7368" t="s">
        <v>4246</v>
      </c>
      <c r="B7368" t="s">
        <v>7099</v>
      </c>
      <c r="C7368" t="s">
        <v>7100</v>
      </c>
      <c r="D7368" t="s">
        <v>7101</v>
      </c>
      <c r="E7368" t="s">
        <v>7102</v>
      </c>
      <c r="F7368" t="s">
        <v>7103</v>
      </c>
      <c r="G7368" s="1">
        <v>539.93456999269017</v>
      </c>
      <c r="H7368" s="1">
        <v>15.11</v>
      </c>
      <c r="I7368" s="2">
        <v>8158.4113525895482</v>
      </c>
      <c r="J7368" s="3">
        <v>3.1368089307566419E-3</v>
      </c>
      <c r="K7368" s="4">
        <v>2600863.34</v>
      </c>
      <c r="L7368" s="5">
        <v>100001</v>
      </c>
      <c r="M7368" s="6">
        <v>26.00837332</v>
      </c>
      <c r="AB7368" s="8" t="s">
        <v>6519</v>
      </c>
    </row>
    <row r="7369" spans="1:28" x14ac:dyDescent="0.35">
      <c r="A7369" t="s">
        <v>4246</v>
      </c>
      <c r="B7369" t="s">
        <v>7104</v>
      </c>
      <c r="C7369" t="s">
        <v>7105</v>
      </c>
      <c r="D7369" t="s">
        <v>7106</v>
      </c>
      <c r="E7369" t="s">
        <v>7107</v>
      </c>
      <c r="F7369" t="s">
        <v>7108</v>
      </c>
      <c r="G7369" s="1">
        <v>105.1635617771787</v>
      </c>
      <c r="H7369" s="1">
        <v>238.34</v>
      </c>
      <c r="I7369" s="2">
        <v>25064.683313972771</v>
      </c>
      <c r="J7369" s="3">
        <v>9.637062789301638E-3</v>
      </c>
      <c r="K7369" s="4">
        <v>2600863.34</v>
      </c>
      <c r="L7369" s="5">
        <v>100001</v>
      </c>
      <c r="M7369" s="6">
        <v>26.00837332</v>
      </c>
      <c r="AB7369" s="8" t="s">
        <v>6519</v>
      </c>
    </row>
    <row r="7370" spans="1:28" x14ac:dyDescent="0.35">
      <c r="A7370" t="s">
        <v>4246</v>
      </c>
      <c r="B7370" t="s">
        <v>7109</v>
      </c>
      <c r="C7370" t="s">
        <v>7110</v>
      </c>
      <c r="D7370" t="s">
        <v>7111</v>
      </c>
      <c r="E7370" t="s">
        <v>7112</v>
      </c>
      <c r="F7370" t="s">
        <v>7113</v>
      </c>
      <c r="G7370" s="1">
        <v>108.86400029838229</v>
      </c>
      <c r="H7370" s="1">
        <v>8.48</v>
      </c>
      <c r="I7370" s="2">
        <v>923.16672253028219</v>
      </c>
      <c r="J7370" s="3">
        <v>3.5494626277837499E-4</v>
      </c>
      <c r="K7370" s="4">
        <v>2600863.34</v>
      </c>
      <c r="L7370" s="5">
        <v>100001</v>
      </c>
      <c r="M7370" s="6">
        <v>26.00837332</v>
      </c>
      <c r="AB7370" s="8" t="s">
        <v>6519</v>
      </c>
    </row>
    <row r="7371" spans="1:28" x14ac:dyDescent="0.35">
      <c r="A7371" t="s">
        <v>4246</v>
      </c>
      <c r="B7371" t="s">
        <v>7114</v>
      </c>
      <c r="C7371" t="s">
        <v>7115</v>
      </c>
      <c r="D7371" t="s">
        <v>7116</v>
      </c>
      <c r="E7371" t="s">
        <v>7117</v>
      </c>
      <c r="F7371" t="s">
        <v>7118</v>
      </c>
      <c r="G7371" s="1">
        <v>104.4327680528807</v>
      </c>
      <c r="H7371" s="1">
        <v>269.06</v>
      </c>
      <c r="I7371" s="2">
        <v>28098.680572308069</v>
      </c>
      <c r="J7371" s="3">
        <v>1.0803597459414409E-2</v>
      </c>
      <c r="K7371" s="4">
        <v>2600863.34</v>
      </c>
      <c r="L7371" s="5">
        <v>100001</v>
      </c>
      <c r="M7371" s="6">
        <v>26.00837332</v>
      </c>
      <c r="AB7371" s="8" t="s">
        <v>6519</v>
      </c>
    </row>
    <row r="7372" spans="1:28" x14ac:dyDescent="0.35">
      <c r="A7372" t="s">
        <v>4246</v>
      </c>
      <c r="B7372" t="s">
        <v>7119</v>
      </c>
      <c r="C7372" t="s">
        <v>7120</v>
      </c>
      <c r="D7372" t="s">
        <v>5838</v>
      </c>
      <c r="E7372" t="s">
        <v>5839</v>
      </c>
      <c r="F7372" t="s">
        <v>5840</v>
      </c>
      <c r="G7372" s="1">
        <v>383.63934169992422</v>
      </c>
      <c r="H7372" s="1">
        <v>33.49</v>
      </c>
      <c r="I7372" s="2">
        <v>12848.081553530459</v>
      </c>
      <c r="J7372" s="3">
        <v>4.9399295056888554E-3</v>
      </c>
      <c r="K7372" s="4">
        <v>2600863.34</v>
      </c>
      <c r="L7372" s="5">
        <v>100001</v>
      </c>
      <c r="M7372" s="6">
        <v>26.00837332</v>
      </c>
      <c r="AB7372" s="8" t="s">
        <v>6519</v>
      </c>
    </row>
    <row r="7373" spans="1:28" x14ac:dyDescent="0.35">
      <c r="A7373" t="s">
        <v>4246</v>
      </c>
      <c r="B7373" t="s">
        <v>7121</v>
      </c>
      <c r="C7373" t="s">
        <v>7122</v>
      </c>
      <c r="D7373" t="s">
        <v>7123</v>
      </c>
      <c r="E7373" t="s">
        <v>7124</v>
      </c>
      <c r="F7373" t="s">
        <v>7125</v>
      </c>
      <c r="G7373" s="1">
        <v>1.9079775507236441</v>
      </c>
      <c r="H7373" s="1">
        <v>300.18</v>
      </c>
      <c r="I7373" s="2">
        <v>572.73670117622362</v>
      </c>
      <c r="J7373" s="3">
        <v>2.2021022495408149E-4</v>
      </c>
      <c r="K7373" s="4">
        <v>2600863.34</v>
      </c>
      <c r="L7373" s="5">
        <v>100001</v>
      </c>
      <c r="M7373" s="6">
        <v>26.00837332</v>
      </c>
      <c r="AB7373" s="8" t="s">
        <v>6519</v>
      </c>
    </row>
    <row r="7374" spans="1:28" x14ac:dyDescent="0.35">
      <c r="A7374" t="s">
        <v>4246</v>
      </c>
      <c r="B7374" t="s">
        <v>7126</v>
      </c>
      <c r="C7374" t="s">
        <v>7127</v>
      </c>
      <c r="D7374" t="s">
        <v>7128</v>
      </c>
      <c r="E7374" t="s">
        <v>7129</v>
      </c>
      <c r="F7374" t="s">
        <v>7130</v>
      </c>
      <c r="G7374" s="1">
        <v>57.936420131188683</v>
      </c>
      <c r="H7374" s="1">
        <v>193.46</v>
      </c>
      <c r="I7374" s="2">
        <v>11208.37983857976</v>
      </c>
      <c r="J7374" s="3">
        <v>4.3094843416800832E-3</v>
      </c>
      <c r="K7374" s="4">
        <v>2600863.34</v>
      </c>
      <c r="L7374" s="5">
        <v>100001</v>
      </c>
      <c r="M7374" s="6">
        <v>26.00837332</v>
      </c>
      <c r="AB7374" s="8" t="s">
        <v>6519</v>
      </c>
    </row>
    <row r="7375" spans="1:28" x14ac:dyDescent="0.35">
      <c r="A7375" t="s">
        <v>4246</v>
      </c>
      <c r="B7375" t="s">
        <v>470</v>
      </c>
      <c r="C7375" t="s">
        <v>7131</v>
      </c>
      <c r="D7375" t="s">
        <v>471</v>
      </c>
      <c r="E7375" t="s">
        <v>472</v>
      </c>
      <c r="F7375" t="s">
        <v>473</v>
      </c>
      <c r="G7375" s="1">
        <v>1.1199256158171189</v>
      </c>
      <c r="H7375" s="1">
        <v>326.55</v>
      </c>
      <c r="I7375" s="2">
        <v>365.71170984508018</v>
      </c>
      <c r="J7375" s="3">
        <v>1.4061165929813151E-4</v>
      </c>
      <c r="K7375" s="4">
        <v>2600863.34</v>
      </c>
      <c r="L7375" s="5">
        <v>100001</v>
      </c>
      <c r="M7375" s="6">
        <v>26.00837332</v>
      </c>
      <c r="AB7375" s="8" t="s">
        <v>6519</v>
      </c>
    </row>
    <row r="7376" spans="1:28" x14ac:dyDescent="0.35">
      <c r="A7376" t="s">
        <v>4246</v>
      </c>
      <c r="B7376" t="s">
        <v>7132</v>
      </c>
      <c r="C7376" t="s">
        <v>7133</v>
      </c>
      <c r="D7376" t="s">
        <v>5853</v>
      </c>
      <c r="E7376" t="s">
        <v>5854</v>
      </c>
      <c r="F7376" t="s">
        <v>5855</v>
      </c>
      <c r="G7376" s="1">
        <v>11.901991497964641</v>
      </c>
      <c r="H7376" s="1">
        <v>76.8</v>
      </c>
      <c r="I7376" s="2">
        <v>914.07294704368394</v>
      </c>
      <c r="J7376" s="3">
        <v>3.5144981782998412E-4</v>
      </c>
      <c r="K7376" s="4">
        <v>2600863.34</v>
      </c>
      <c r="L7376" s="5">
        <v>100001</v>
      </c>
      <c r="M7376" s="6">
        <v>26.00837332</v>
      </c>
      <c r="AB7376" s="8" t="s">
        <v>6519</v>
      </c>
    </row>
    <row r="7377" spans="1:28" x14ac:dyDescent="0.35">
      <c r="A7377" t="s">
        <v>4246</v>
      </c>
      <c r="B7377" t="s">
        <v>7134</v>
      </c>
      <c r="C7377" t="s">
        <v>7135</v>
      </c>
      <c r="D7377" t="s">
        <v>7136</v>
      </c>
      <c r="E7377" t="s">
        <v>7137</v>
      </c>
      <c r="F7377" t="s">
        <v>7138</v>
      </c>
      <c r="G7377" s="1">
        <v>56.100720656555723</v>
      </c>
      <c r="H7377" s="1">
        <v>160.63999999999999</v>
      </c>
      <c r="I7377" s="2">
        <v>9012.0197662691098</v>
      </c>
      <c r="J7377" s="3">
        <v>3.4650108783759129E-3</v>
      </c>
      <c r="K7377" s="4">
        <v>2600863.34</v>
      </c>
      <c r="L7377" s="5">
        <v>100001</v>
      </c>
      <c r="M7377" s="6">
        <v>26.00837332</v>
      </c>
      <c r="AB7377" s="8" t="s">
        <v>6519</v>
      </c>
    </row>
    <row r="7378" spans="1:28" x14ac:dyDescent="0.35">
      <c r="A7378" t="s">
        <v>4246</v>
      </c>
      <c r="B7378" t="s">
        <v>7139</v>
      </c>
      <c r="C7378" t="s">
        <v>7140</v>
      </c>
      <c r="D7378" t="s">
        <v>5277</v>
      </c>
      <c r="E7378" t="s">
        <v>5278</v>
      </c>
      <c r="F7378" t="s">
        <v>5279</v>
      </c>
      <c r="G7378" s="1">
        <v>126.9515857481138</v>
      </c>
      <c r="H7378" s="1">
        <v>210.77</v>
      </c>
      <c r="I7378" s="2">
        <v>26757.58572812994</v>
      </c>
      <c r="J7378" s="3">
        <v>1.028796296853104E-2</v>
      </c>
      <c r="K7378" s="4">
        <v>2600863.34</v>
      </c>
      <c r="L7378" s="5">
        <v>100001</v>
      </c>
      <c r="M7378" s="6">
        <v>26.00837332</v>
      </c>
      <c r="AB7378" s="8" t="s">
        <v>6519</v>
      </c>
    </row>
    <row r="7379" spans="1:28" x14ac:dyDescent="0.35">
      <c r="A7379" t="s">
        <v>4246</v>
      </c>
      <c r="B7379" t="s">
        <v>7141</v>
      </c>
      <c r="C7379" t="s">
        <v>7142</v>
      </c>
      <c r="D7379" t="s">
        <v>7143</v>
      </c>
      <c r="E7379" t="s">
        <v>7144</v>
      </c>
      <c r="F7379" t="s">
        <v>7145</v>
      </c>
      <c r="G7379" s="1">
        <v>23.734973776767909</v>
      </c>
      <c r="H7379" s="1">
        <v>176.43</v>
      </c>
      <c r="I7379" s="2">
        <v>4187.5614234351606</v>
      </c>
      <c r="J7379" s="3">
        <v>1.6100659188941319E-3</v>
      </c>
      <c r="K7379" s="4">
        <v>2600863.34</v>
      </c>
      <c r="L7379" s="5">
        <v>100001</v>
      </c>
      <c r="M7379" s="6">
        <v>26.00837332</v>
      </c>
      <c r="AB7379" s="8" t="s">
        <v>6519</v>
      </c>
    </row>
    <row r="7380" spans="1:28" x14ac:dyDescent="0.35">
      <c r="A7380" t="s">
        <v>4246</v>
      </c>
      <c r="B7380" t="s">
        <v>7146</v>
      </c>
      <c r="C7380" t="s">
        <v>7147</v>
      </c>
      <c r="D7380" t="s">
        <v>7148</v>
      </c>
      <c r="E7380" t="s">
        <v>7149</v>
      </c>
      <c r="F7380" t="s">
        <v>7150</v>
      </c>
      <c r="G7380" s="1">
        <v>3.3756641204046529</v>
      </c>
      <c r="H7380" s="1">
        <v>140.46</v>
      </c>
      <c r="I7380" s="2">
        <v>474.14578235203771</v>
      </c>
      <c r="J7380" s="3">
        <v>1.8230322795508271E-4</v>
      </c>
      <c r="K7380" s="4">
        <v>2600863.34</v>
      </c>
      <c r="L7380" s="5">
        <v>100001</v>
      </c>
      <c r="M7380" s="6">
        <v>26.00837332</v>
      </c>
      <c r="AB7380" s="8" t="s">
        <v>6519</v>
      </c>
    </row>
    <row r="7381" spans="1:28" x14ac:dyDescent="0.35">
      <c r="A7381" t="s">
        <v>4246</v>
      </c>
      <c r="B7381" t="s">
        <v>7151</v>
      </c>
      <c r="C7381" t="s">
        <v>7152</v>
      </c>
      <c r="D7381" t="s">
        <v>7153</v>
      </c>
      <c r="E7381" t="s">
        <v>7154</v>
      </c>
      <c r="F7381" t="s">
        <v>7155</v>
      </c>
      <c r="G7381" s="1">
        <v>106.031397145415</v>
      </c>
      <c r="H7381" s="1">
        <v>30.11</v>
      </c>
      <c r="I7381" s="2">
        <v>3192.605368048447</v>
      </c>
      <c r="J7381" s="3">
        <v>1.227517539636837E-3</v>
      </c>
      <c r="K7381" s="4">
        <v>2600863.34</v>
      </c>
      <c r="L7381" s="5">
        <v>100001</v>
      </c>
      <c r="M7381" s="6">
        <v>26.00837332</v>
      </c>
      <c r="AB7381" s="8" t="s">
        <v>6519</v>
      </c>
    </row>
    <row r="7382" spans="1:28" x14ac:dyDescent="0.35">
      <c r="A7382" t="s">
        <v>4246</v>
      </c>
      <c r="B7382" t="s">
        <v>7156</v>
      </c>
      <c r="C7382" t="s">
        <v>7157</v>
      </c>
      <c r="D7382" t="s">
        <v>7158</v>
      </c>
      <c r="E7382" t="s">
        <v>7159</v>
      </c>
      <c r="F7382" t="s">
        <v>7160</v>
      </c>
      <c r="G7382" s="1">
        <v>54.581298154625522</v>
      </c>
      <c r="H7382" s="1">
        <v>148.01</v>
      </c>
      <c r="I7382" s="2">
        <v>8078.5779398661234</v>
      </c>
      <c r="J7382" s="3">
        <v>3.1061139643985001E-3</v>
      </c>
      <c r="K7382" s="4">
        <v>2600863.34</v>
      </c>
      <c r="L7382" s="5">
        <v>100001</v>
      </c>
      <c r="M7382" s="6">
        <v>26.00837332</v>
      </c>
      <c r="AB7382" s="8" t="s">
        <v>6519</v>
      </c>
    </row>
    <row r="7383" spans="1:28" x14ac:dyDescent="0.35">
      <c r="A7383" t="s">
        <v>4246</v>
      </c>
      <c r="B7383" t="s">
        <v>7161</v>
      </c>
      <c r="C7383" t="s">
        <v>7162</v>
      </c>
      <c r="D7383" t="s">
        <v>7163</v>
      </c>
      <c r="E7383" t="s">
        <v>7164</v>
      </c>
      <c r="F7383" t="s">
        <v>7165</v>
      </c>
      <c r="G7383" s="1">
        <v>169.6734537169236</v>
      </c>
      <c r="H7383" s="1">
        <v>55.86</v>
      </c>
      <c r="I7383" s="2">
        <v>9477.9591246273521</v>
      </c>
      <c r="J7383" s="3">
        <v>3.644158837129579E-3</v>
      </c>
      <c r="K7383" s="4">
        <v>2600863.34</v>
      </c>
      <c r="L7383" s="5">
        <v>100001</v>
      </c>
      <c r="M7383" s="6">
        <v>26.00837332</v>
      </c>
      <c r="AB7383" s="8" t="s">
        <v>6519</v>
      </c>
    </row>
    <row r="7384" spans="1:28" x14ac:dyDescent="0.35">
      <c r="A7384" t="s">
        <v>4246</v>
      </c>
      <c r="B7384" t="s">
        <v>509</v>
      </c>
      <c r="C7384" t="s">
        <v>7166</v>
      </c>
      <c r="D7384" t="s">
        <v>511</v>
      </c>
      <c r="E7384" t="s">
        <v>512</v>
      </c>
      <c r="F7384" t="s">
        <v>513</v>
      </c>
      <c r="G7384" s="1">
        <v>112.1776693148192</v>
      </c>
      <c r="H7384" s="1">
        <v>72.83</v>
      </c>
      <c r="I7384" s="2">
        <v>8169.8996561982813</v>
      </c>
      <c r="J7384" s="3">
        <v>3.1412260423487998E-3</v>
      </c>
      <c r="K7384" s="4">
        <v>2600863.34</v>
      </c>
      <c r="L7384" s="5">
        <v>100001</v>
      </c>
      <c r="M7384" s="6">
        <v>26.00837332</v>
      </c>
      <c r="AB7384" s="8" t="s">
        <v>6519</v>
      </c>
    </row>
    <row r="7385" spans="1:28" x14ac:dyDescent="0.35">
      <c r="A7385" t="s">
        <v>4246</v>
      </c>
      <c r="B7385" t="s">
        <v>7167</v>
      </c>
      <c r="C7385" t="s">
        <v>7168</v>
      </c>
      <c r="D7385" t="s">
        <v>7169</v>
      </c>
      <c r="E7385" t="s">
        <v>7170</v>
      </c>
      <c r="F7385" t="s">
        <v>7171</v>
      </c>
      <c r="G7385" s="1">
        <v>118.3949086462317</v>
      </c>
      <c r="H7385" s="1">
        <v>31.26</v>
      </c>
      <c r="I7385" s="2">
        <v>3701.024844281204</v>
      </c>
      <c r="J7385" s="3">
        <v>1.42299858180215E-3</v>
      </c>
      <c r="K7385" s="4">
        <v>2600863.34</v>
      </c>
      <c r="L7385" s="5">
        <v>100001</v>
      </c>
      <c r="M7385" s="6">
        <v>26.00837332</v>
      </c>
      <c r="AB7385" s="8" t="s">
        <v>6519</v>
      </c>
    </row>
    <row r="7386" spans="1:28" x14ac:dyDescent="0.35">
      <c r="A7386" t="s">
        <v>4246</v>
      </c>
      <c r="B7386" t="s">
        <v>2845</v>
      </c>
      <c r="C7386" t="s">
        <v>2846</v>
      </c>
      <c r="D7386" t="s">
        <v>2847</v>
      </c>
      <c r="E7386" t="s">
        <v>2848</v>
      </c>
      <c r="F7386" t="s">
        <v>2849</v>
      </c>
      <c r="G7386" s="1">
        <v>98.093080558662479</v>
      </c>
      <c r="H7386" s="1">
        <v>130.72999999999999</v>
      </c>
      <c r="I7386" s="2">
        <v>12823.708421433939</v>
      </c>
      <c r="J7386" s="3">
        <v>4.9305583358462603E-3</v>
      </c>
      <c r="K7386" s="4">
        <v>2600863.34</v>
      </c>
      <c r="L7386" s="5">
        <v>100001</v>
      </c>
      <c r="M7386" s="6">
        <v>26.00837332</v>
      </c>
      <c r="AB7386" s="8" t="s">
        <v>6519</v>
      </c>
    </row>
    <row r="7387" spans="1:28" x14ac:dyDescent="0.35">
      <c r="A7387" t="s">
        <v>4246</v>
      </c>
      <c r="B7387" t="s">
        <v>7172</v>
      </c>
      <c r="C7387" t="s">
        <v>7173</v>
      </c>
      <c r="D7387" t="s">
        <v>7174</v>
      </c>
      <c r="E7387" t="s">
        <v>7175</v>
      </c>
      <c r="F7387" t="s">
        <v>7176</v>
      </c>
      <c r="G7387" s="1">
        <v>141.4198591393656</v>
      </c>
      <c r="H7387" s="1">
        <v>56.77</v>
      </c>
      <c r="I7387" s="2">
        <v>8028.405403341787</v>
      </c>
      <c r="J7387" s="3">
        <v>3.08682324052512E-3</v>
      </c>
      <c r="K7387" s="4">
        <v>2600863.34</v>
      </c>
      <c r="L7387" s="5">
        <v>100001</v>
      </c>
      <c r="M7387" s="6">
        <v>26.00837332</v>
      </c>
      <c r="AB7387" s="8" t="s">
        <v>6519</v>
      </c>
    </row>
    <row r="7388" spans="1:28" x14ac:dyDescent="0.35">
      <c r="A7388" t="s">
        <v>4246</v>
      </c>
      <c r="B7388" t="s">
        <v>7177</v>
      </c>
      <c r="C7388" t="s">
        <v>7178</v>
      </c>
      <c r="D7388" t="s">
        <v>7179</v>
      </c>
      <c r="E7388" t="s">
        <v>7180</v>
      </c>
      <c r="F7388" t="s">
        <v>7181</v>
      </c>
      <c r="G7388" s="1">
        <v>458.67419534601271</v>
      </c>
      <c r="H7388" s="1">
        <v>87.52</v>
      </c>
      <c r="I7388" s="2">
        <v>40143.165576683023</v>
      </c>
      <c r="J7388" s="3">
        <v>1.543455396494728E-2</v>
      </c>
      <c r="K7388" s="4">
        <v>2600863.34</v>
      </c>
      <c r="L7388" s="5">
        <v>100001</v>
      </c>
      <c r="M7388" s="6">
        <v>26.00837332</v>
      </c>
      <c r="AB7388" s="8" t="s">
        <v>6519</v>
      </c>
    </row>
    <row r="7389" spans="1:28" x14ac:dyDescent="0.35">
      <c r="A7389" t="s">
        <v>4246</v>
      </c>
      <c r="B7389" t="s">
        <v>7182</v>
      </c>
      <c r="C7389" t="s">
        <v>7183</v>
      </c>
      <c r="D7389" t="s">
        <v>7184</v>
      </c>
      <c r="E7389" t="s">
        <v>7185</v>
      </c>
      <c r="F7389" t="s">
        <v>7186</v>
      </c>
      <c r="G7389" s="1">
        <v>55.006867186202513</v>
      </c>
      <c r="H7389" s="1">
        <v>179.17</v>
      </c>
      <c r="I7389" s="2">
        <v>9855.5803937519031</v>
      </c>
      <c r="J7389" s="3">
        <v>3.7893495756497158E-3</v>
      </c>
      <c r="K7389" s="4">
        <v>2600863.34</v>
      </c>
      <c r="L7389" s="5">
        <v>100001</v>
      </c>
      <c r="M7389" s="6">
        <v>26.00837332</v>
      </c>
      <c r="AB7389" s="8" t="s">
        <v>6519</v>
      </c>
    </row>
    <row r="7390" spans="1:28" x14ac:dyDescent="0.35">
      <c r="A7390" t="s">
        <v>4246</v>
      </c>
      <c r="B7390" t="s">
        <v>7187</v>
      </c>
      <c r="C7390" t="s">
        <v>7188</v>
      </c>
      <c r="D7390" t="s">
        <v>5301</v>
      </c>
      <c r="E7390" t="s">
        <v>5302</v>
      </c>
      <c r="G7390" s="1">
        <v>25.866276515538321</v>
      </c>
      <c r="H7390" s="1">
        <v>467.37</v>
      </c>
      <c r="I7390" s="2">
        <v>12089.121655067151</v>
      </c>
      <c r="J7390" s="3">
        <v>4.6481187493177352E-3</v>
      </c>
      <c r="K7390" s="4">
        <v>2600863.34</v>
      </c>
      <c r="L7390" s="5">
        <v>100001</v>
      </c>
      <c r="M7390" s="6">
        <v>26.00837332</v>
      </c>
      <c r="AB7390" s="8" t="s">
        <v>6519</v>
      </c>
    </row>
    <row r="7391" spans="1:28" x14ac:dyDescent="0.35">
      <c r="A7391" t="s">
        <v>4246</v>
      </c>
      <c r="B7391" t="s">
        <v>4052</v>
      </c>
      <c r="C7391" t="s">
        <v>4053</v>
      </c>
      <c r="D7391" t="s">
        <v>4054</v>
      </c>
      <c r="E7391" t="s">
        <v>4055</v>
      </c>
      <c r="F7391" t="s">
        <v>4056</v>
      </c>
      <c r="G7391" s="1">
        <v>148.25268029047561</v>
      </c>
      <c r="H7391" s="1">
        <v>240.71</v>
      </c>
      <c r="I7391" s="2">
        <v>35685.902672720382</v>
      </c>
      <c r="J7391" s="3">
        <v>1.372079114034511E-2</v>
      </c>
      <c r="K7391" s="4">
        <v>2600863.34</v>
      </c>
      <c r="L7391" s="5">
        <v>100001</v>
      </c>
      <c r="M7391" s="6">
        <v>26.00837332</v>
      </c>
      <c r="AB7391" s="8" t="s">
        <v>6519</v>
      </c>
    </row>
    <row r="7392" spans="1:28" x14ac:dyDescent="0.35">
      <c r="A7392" t="s">
        <v>4246</v>
      </c>
      <c r="B7392" t="s">
        <v>7189</v>
      </c>
      <c r="C7392" t="s">
        <v>7190</v>
      </c>
      <c r="D7392" t="s">
        <v>7191</v>
      </c>
      <c r="E7392" t="s">
        <v>7192</v>
      </c>
      <c r="F7392" t="s">
        <v>7193</v>
      </c>
      <c r="G7392" s="1">
        <v>167.88914780370439</v>
      </c>
      <c r="H7392" s="1">
        <v>125.89</v>
      </c>
      <c r="I7392" s="2">
        <v>21135.564817008351</v>
      </c>
      <c r="J7392" s="3">
        <v>8.1263650004034238E-3</v>
      </c>
      <c r="K7392" s="4">
        <v>2600863.34</v>
      </c>
      <c r="L7392" s="5">
        <v>100001</v>
      </c>
      <c r="M7392" s="6">
        <v>26.00837332</v>
      </c>
      <c r="AB7392" s="8" t="s">
        <v>6519</v>
      </c>
    </row>
    <row r="7393" spans="1:28" x14ac:dyDescent="0.35">
      <c r="A7393" t="s">
        <v>4246</v>
      </c>
      <c r="B7393" t="s">
        <v>7194</v>
      </c>
      <c r="C7393" t="s">
        <v>7195</v>
      </c>
      <c r="D7393" t="s">
        <v>5314</v>
      </c>
      <c r="E7393" t="s">
        <v>5315</v>
      </c>
      <c r="F7393" t="s">
        <v>5316</v>
      </c>
      <c r="G7393" s="1">
        <v>362.52614357674469</v>
      </c>
      <c r="H7393" s="1">
        <v>76.66</v>
      </c>
      <c r="I7393" s="2">
        <v>27791.254166593251</v>
      </c>
      <c r="J7393" s="3">
        <v>1.0685395783460601E-2</v>
      </c>
      <c r="K7393" s="4">
        <v>2600863.34</v>
      </c>
      <c r="L7393" s="5">
        <v>100001</v>
      </c>
      <c r="M7393" s="6">
        <v>26.00837332</v>
      </c>
      <c r="AB7393" s="8" t="s">
        <v>6519</v>
      </c>
    </row>
    <row r="7394" spans="1:28" x14ac:dyDescent="0.35">
      <c r="A7394" t="s">
        <v>4246</v>
      </c>
      <c r="B7394" t="s">
        <v>2902</v>
      </c>
      <c r="C7394" t="s">
        <v>2903</v>
      </c>
      <c r="D7394" t="s">
        <v>2904</v>
      </c>
      <c r="E7394" t="s">
        <v>2905</v>
      </c>
      <c r="F7394" t="s">
        <v>2906</v>
      </c>
      <c r="G7394" s="1">
        <v>168.400596332276</v>
      </c>
      <c r="H7394" s="1">
        <v>252.78</v>
      </c>
      <c r="I7394" s="2">
        <v>42568.302740872721</v>
      </c>
      <c r="J7394" s="3">
        <v>1.6366989409321572E-2</v>
      </c>
      <c r="K7394" s="4">
        <v>2600863.34</v>
      </c>
      <c r="L7394" s="5">
        <v>100001</v>
      </c>
      <c r="M7394" s="6">
        <v>26.00837332</v>
      </c>
      <c r="AB7394" s="8" t="s">
        <v>6519</v>
      </c>
    </row>
    <row r="7395" spans="1:28" x14ac:dyDescent="0.35">
      <c r="A7395" t="s">
        <v>4246</v>
      </c>
      <c r="B7395" t="s">
        <v>7196</v>
      </c>
      <c r="C7395" t="s">
        <v>7197</v>
      </c>
      <c r="D7395" t="s">
        <v>5323</v>
      </c>
      <c r="E7395" t="s">
        <v>5324</v>
      </c>
      <c r="F7395" t="s">
        <v>5325</v>
      </c>
      <c r="G7395" s="1">
        <v>100.3621589454151</v>
      </c>
      <c r="H7395" s="1">
        <v>154.99</v>
      </c>
      <c r="I7395" s="2">
        <v>15555.13101494988</v>
      </c>
      <c r="J7395" s="3">
        <v>5.9807567647709942E-3</v>
      </c>
      <c r="K7395" s="4">
        <v>2600863.34</v>
      </c>
      <c r="L7395" s="5">
        <v>100001</v>
      </c>
      <c r="M7395" s="6">
        <v>26.00837332</v>
      </c>
      <c r="AB7395" s="8" t="s">
        <v>6519</v>
      </c>
    </row>
    <row r="7396" spans="1:28" x14ac:dyDescent="0.35">
      <c r="A7396" t="s">
        <v>4246</v>
      </c>
      <c r="B7396" t="s">
        <v>7198</v>
      </c>
      <c r="C7396" t="s">
        <v>7199</v>
      </c>
      <c r="D7396" t="s">
        <v>7200</v>
      </c>
      <c r="E7396" t="s">
        <v>7201</v>
      </c>
      <c r="F7396" t="s">
        <v>7202</v>
      </c>
      <c r="G7396" s="1">
        <v>27.011054571639811</v>
      </c>
      <c r="H7396" s="1">
        <v>162.56</v>
      </c>
      <c r="I7396" s="2">
        <v>4390.9170311657672</v>
      </c>
      <c r="J7396" s="3">
        <v>1.6882536516377551E-3</v>
      </c>
      <c r="K7396" s="4">
        <v>2600863.34</v>
      </c>
      <c r="L7396" s="5">
        <v>100001</v>
      </c>
      <c r="M7396" s="6">
        <v>26.00837332</v>
      </c>
      <c r="AB7396" s="8" t="s">
        <v>6519</v>
      </c>
    </row>
    <row r="7397" spans="1:28" x14ac:dyDescent="0.35">
      <c r="A7397" t="s">
        <v>4246</v>
      </c>
      <c r="B7397" t="s">
        <v>7203</v>
      </c>
      <c r="C7397" t="s">
        <v>7204</v>
      </c>
      <c r="D7397" t="s">
        <v>7205</v>
      </c>
      <c r="E7397" t="s">
        <v>7206</v>
      </c>
      <c r="F7397" t="s">
        <v>7207</v>
      </c>
      <c r="G7397" s="1">
        <v>419.92808963798961</v>
      </c>
      <c r="H7397" s="1">
        <v>121.13</v>
      </c>
      <c r="I7397" s="2">
        <v>50865.889497849683</v>
      </c>
      <c r="J7397" s="3">
        <v>1.9557309573154921E-2</v>
      </c>
      <c r="K7397" s="4">
        <v>2600863.34</v>
      </c>
      <c r="L7397" s="5">
        <v>100001</v>
      </c>
      <c r="M7397" s="6">
        <v>26.00837332</v>
      </c>
      <c r="AB7397" s="8" t="s">
        <v>6519</v>
      </c>
    </row>
    <row r="7398" spans="1:28" x14ac:dyDescent="0.35">
      <c r="A7398" t="s">
        <v>4246</v>
      </c>
      <c r="B7398" t="s">
        <v>534</v>
      </c>
      <c r="C7398" t="s">
        <v>7208</v>
      </c>
      <c r="D7398" t="s">
        <v>536</v>
      </c>
      <c r="E7398" t="s">
        <v>537</v>
      </c>
      <c r="F7398" t="s">
        <v>538</v>
      </c>
      <c r="G7398" s="1">
        <v>116.941885020995</v>
      </c>
      <c r="H7398" s="1">
        <v>53.72</v>
      </c>
      <c r="I7398" s="2">
        <v>6282.1180633278491</v>
      </c>
      <c r="J7398" s="3">
        <v>2.4153972131914659E-3</v>
      </c>
      <c r="K7398" s="4">
        <v>2600863.34</v>
      </c>
      <c r="L7398" s="5">
        <v>100001</v>
      </c>
      <c r="M7398" s="6">
        <v>26.00837332</v>
      </c>
      <c r="AB7398" s="8" t="s">
        <v>6519</v>
      </c>
    </row>
    <row r="7399" spans="1:28" x14ac:dyDescent="0.35">
      <c r="A7399" t="s">
        <v>4246</v>
      </c>
      <c r="B7399" t="s">
        <v>7209</v>
      </c>
      <c r="C7399" t="s">
        <v>7210</v>
      </c>
      <c r="D7399" t="s">
        <v>5925</v>
      </c>
      <c r="E7399" t="s">
        <v>5926</v>
      </c>
      <c r="F7399" t="s">
        <v>5927</v>
      </c>
      <c r="G7399" s="1">
        <v>119.72161111896401</v>
      </c>
      <c r="H7399" s="1">
        <v>151.66</v>
      </c>
      <c r="I7399" s="2">
        <v>18156.979542302081</v>
      </c>
      <c r="J7399" s="3">
        <v>6.9811355572038927E-3</v>
      </c>
      <c r="K7399" s="4">
        <v>2600863.34</v>
      </c>
      <c r="L7399" s="5">
        <v>100001</v>
      </c>
      <c r="M7399" s="6">
        <v>26.00837332</v>
      </c>
      <c r="AB7399" s="8" t="s">
        <v>6519</v>
      </c>
    </row>
    <row r="7400" spans="1:28" x14ac:dyDescent="0.35">
      <c r="A7400" t="s">
        <v>4246</v>
      </c>
      <c r="B7400" t="s">
        <v>7211</v>
      </c>
      <c r="C7400" t="s">
        <v>7212</v>
      </c>
      <c r="D7400" t="s">
        <v>5930</v>
      </c>
      <c r="E7400" t="s">
        <v>5931</v>
      </c>
      <c r="F7400" t="s">
        <v>5932</v>
      </c>
      <c r="G7400" s="1">
        <v>386.67208370335419</v>
      </c>
      <c r="H7400" s="1">
        <v>51.26</v>
      </c>
      <c r="I7400" s="2">
        <v>19820.81101063393</v>
      </c>
      <c r="J7400" s="3">
        <v>7.6208583149293546E-3</v>
      </c>
      <c r="K7400" s="4">
        <v>2600863.34</v>
      </c>
      <c r="L7400" s="5">
        <v>100001</v>
      </c>
      <c r="M7400" s="6">
        <v>26.00837332</v>
      </c>
      <c r="AB7400" s="8" t="s">
        <v>6519</v>
      </c>
    </row>
    <row r="7401" spans="1:28" x14ac:dyDescent="0.35">
      <c r="A7401" t="s">
        <v>4246</v>
      </c>
      <c r="B7401" t="s">
        <v>7213</v>
      </c>
      <c r="C7401" t="s">
        <v>7214</v>
      </c>
      <c r="D7401" t="s">
        <v>5335</v>
      </c>
      <c r="E7401" t="s">
        <v>5336</v>
      </c>
      <c r="F7401" t="s">
        <v>5337</v>
      </c>
      <c r="G7401" s="1">
        <v>304.09031807390608</v>
      </c>
      <c r="H7401" s="1">
        <v>193</v>
      </c>
      <c r="I7401" s="2">
        <v>58689.431388263867</v>
      </c>
      <c r="J7401" s="3">
        <v>2.256536530991431E-2</v>
      </c>
      <c r="K7401" s="4">
        <v>2600863.34</v>
      </c>
      <c r="L7401" s="5">
        <v>100001</v>
      </c>
      <c r="M7401" s="6">
        <v>26.00837332</v>
      </c>
      <c r="AB7401" s="8" t="s">
        <v>6519</v>
      </c>
    </row>
    <row r="7402" spans="1:28" x14ac:dyDescent="0.35">
      <c r="A7402" t="s">
        <v>4246</v>
      </c>
      <c r="B7402" t="s">
        <v>7215</v>
      </c>
      <c r="C7402" t="s">
        <v>7216</v>
      </c>
      <c r="D7402" t="s">
        <v>5340</v>
      </c>
      <c r="E7402" t="s">
        <v>5341</v>
      </c>
      <c r="F7402" t="s">
        <v>5342</v>
      </c>
      <c r="G7402" s="1">
        <v>78.187661543483486</v>
      </c>
      <c r="H7402" s="1">
        <v>256.67</v>
      </c>
      <c r="I7402" s="2">
        <v>20068.427088365908</v>
      </c>
      <c r="J7402" s="3">
        <v>7.7160636546039782E-3</v>
      </c>
      <c r="K7402" s="4">
        <v>2600863.34</v>
      </c>
      <c r="L7402" s="5">
        <v>100001</v>
      </c>
      <c r="M7402" s="6">
        <v>26.00837332</v>
      </c>
      <c r="AB7402" s="8" t="s">
        <v>6519</v>
      </c>
    </row>
    <row r="7403" spans="1:28" x14ac:dyDescent="0.35">
      <c r="A7403" t="s">
        <v>4246</v>
      </c>
      <c r="B7403" t="s">
        <v>7217</v>
      </c>
      <c r="C7403" t="s">
        <v>7218</v>
      </c>
      <c r="D7403" t="s">
        <v>7219</v>
      </c>
      <c r="E7403" t="s">
        <v>7220</v>
      </c>
      <c r="F7403" t="s">
        <v>7221</v>
      </c>
      <c r="G7403" s="1">
        <v>157.77389257042651</v>
      </c>
      <c r="H7403" s="1">
        <v>82.7</v>
      </c>
      <c r="I7403" s="2">
        <v>13047.90091557427</v>
      </c>
      <c r="J7403" s="3">
        <v>5.01675759541225E-3</v>
      </c>
      <c r="K7403" s="4">
        <v>2600863.34</v>
      </c>
      <c r="L7403" s="5">
        <v>100001</v>
      </c>
      <c r="M7403" s="6">
        <v>26.00837332</v>
      </c>
      <c r="AB7403" s="8" t="s">
        <v>6519</v>
      </c>
    </row>
    <row r="7404" spans="1:28" x14ac:dyDescent="0.35">
      <c r="A7404" t="s">
        <v>4246</v>
      </c>
      <c r="B7404" t="s">
        <v>7222</v>
      </c>
      <c r="C7404" t="s">
        <v>7223</v>
      </c>
      <c r="D7404" t="s">
        <v>5355</v>
      </c>
      <c r="E7404" t="s">
        <v>5356</v>
      </c>
      <c r="F7404" t="s">
        <v>5357</v>
      </c>
      <c r="G7404" s="1">
        <v>123.057055716242</v>
      </c>
      <c r="H7404" s="1">
        <v>127.37</v>
      </c>
      <c r="I7404" s="2">
        <v>15673.777186577739</v>
      </c>
      <c r="J7404" s="3">
        <v>6.0263747600739926E-3</v>
      </c>
      <c r="K7404" s="4">
        <v>2600863.34</v>
      </c>
      <c r="L7404" s="5">
        <v>100001</v>
      </c>
      <c r="M7404" s="6">
        <v>26.00837332</v>
      </c>
      <c r="AB7404" s="8" t="s">
        <v>6519</v>
      </c>
    </row>
    <row r="7405" spans="1:28" x14ac:dyDescent="0.35">
      <c r="A7405" t="s">
        <v>4246</v>
      </c>
      <c r="B7405" t="s">
        <v>7224</v>
      </c>
      <c r="C7405" t="s">
        <v>7225</v>
      </c>
      <c r="D7405" t="s">
        <v>7226</v>
      </c>
      <c r="E7405" t="s">
        <v>7227</v>
      </c>
      <c r="F7405" t="s">
        <v>7228</v>
      </c>
      <c r="G7405" s="1">
        <v>45.20693568010973</v>
      </c>
      <c r="H7405" s="1">
        <v>14.91</v>
      </c>
      <c r="I7405" s="2">
        <v>674.03541099043605</v>
      </c>
      <c r="J7405" s="3">
        <v>2.591583343208014E-4</v>
      </c>
      <c r="K7405" s="4">
        <v>2600863.34</v>
      </c>
      <c r="L7405" s="5">
        <v>100001</v>
      </c>
      <c r="M7405" s="6">
        <v>26.00837332</v>
      </c>
      <c r="AB7405" s="8" t="s">
        <v>6519</v>
      </c>
    </row>
    <row r="7406" spans="1:28" x14ac:dyDescent="0.35">
      <c r="A7406" t="s">
        <v>4246</v>
      </c>
      <c r="B7406" t="s">
        <v>7229</v>
      </c>
      <c r="C7406" t="s">
        <v>7230</v>
      </c>
      <c r="D7406" t="s">
        <v>7231</v>
      </c>
      <c r="E7406" t="s">
        <v>7232</v>
      </c>
      <c r="F7406" t="s">
        <v>7233</v>
      </c>
      <c r="G7406" s="1">
        <v>90.537768591404401</v>
      </c>
      <c r="H7406" s="1">
        <v>200.59</v>
      </c>
      <c r="I7406" s="2">
        <v>18160.971001749811</v>
      </c>
      <c r="J7406" s="3">
        <v>6.9826702243224389E-3</v>
      </c>
      <c r="K7406" s="4">
        <v>2600863.34</v>
      </c>
      <c r="L7406" s="5">
        <v>100001</v>
      </c>
      <c r="M7406" s="6">
        <v>26.00837332</v>
      </c>
      <c r="AB7406" s="8" t="s">
        <v>6519</v>
      </c>
    </row>
    <row r="7407" spans="1:28" x14ac:dyDescent="0.35">
      <c r="A7407" t="s">
        <v>4246</v>
      </c>
      <c r="B7407" t="s">
        <v>7234</v>
      </c>
      <c r="C7407" t="s">
        <v>7235</v>
      </c>
      <c r="D7407" t="s">
        <v>7236</v>
      </c>
      <c r="E7407" t="s">
        <v>7237</v>
      </c>
      <c r="F7407" t="s">
        <v>7238</v>
      </c>
      <c r="G7407" s="1">
        <v>213.75850178542751</v>
      </c>
      <c r="H7407" s="1">
        <v>9.8000000000000007</v>
      </c>
      <c r="I7407" s="2">
        <v>2094.8333174971899</v>
      </c>
      <c r="J7407" s="3">
        <v>8.054376734370019E-4</v>
      </c>
      <c r="K7407" s="4">
        <v>2600863.34</v>
      </c>
      <c r="L7407" s="5">
        <v>100001</v>
      </c>
      <c r="M7407" s="6">
        <v>26.00837332</v>
      </c>
      <c r="AB7407" s="8" t="s">
        <v>6519</v>
      </c>
    </row>
    <row r="7408" spans="1:28" x14ac:dyDescent="0.35">
      <c r="A7408" t="s">
        <v>4246</v>
      </c>
      <c r="B7408" t="s">
        <v>7239</v>
      </c>
      <c r="C7408" t="s">
        <v>7240</v>
      </c>
      <c r="D7408" t="s">
        <v>5365</v>
      </c>
      <c r="E7408" t="s">
        <v>5366</v>
      </c>
      <c r="F7408" t="s">
        <v>5367</v>
      </c>
      <c r="G7408" s="1">
        <v>6.4097403954736238</v>
      </c>
      <c r="H7408" s="1">
        <v>71.16</v>
      </c>
      <c r="I7408" s="2">
        <v>456.11712654190308</v>
      </c>
      <c r="J7408" s="3">
        <v>1.7537143129631069E-4</v>
      </c>
      <c r="K7408" s="4">
        <v>2600863.34</v>
      </c>
      <c r="L7408" s="5">
        <v>100001</v>
      </c>
      <c r="M7408" s="6">
        <v>26.00837332</v>
      </c>
      <c r="AB7408" s="8" t="s">
        <v>6519</v>
      </c>
    </row>
    <row r="7409" spans="1:28" x14ac:dyDescent="0.35">
      <c r="A7409" t="s">
        <v>4246</v>
      </c>
      <c r="B7409" t="s">
        <v>1098</v>
      </c>
      <c r="C7409" t="s">
        <v>2956</v>
      </c>
      <c r="D7409" t="s">
        <v>1100</v>
      </c>
      <c r="E7409" t="s">
        <v>1101</v>
      </c>
      <c r="F7409" t="s">
        <v>1102</v>
      </c>
      <c r="G7409" s="1">
        <v>409.78524152748969</v>
      </c>
      <c r="H7409" s="1">
        <v>45.19</v>
      </c>
      <c r="I7409" s="2">
        <v>18518.19506462726</v>
      </c>
      <c r="J7409" s="3">
        <v>7.1200184876408232E-3</v>
      </c>
      <c r="K7409" s="4">
        <v>2600863.34</v>
      </c>
      <c r="L7409" s="5">
        <v>100001</v>
      </c>
      <c r="M7409" s="6">
        <v>26.00837332</v>
      </c>
      <c r="AB7409" s="8" t="s">
        <v>6519</v>
      </c>
    </row>
    <row r="7410" spans="1:28" x14ac:dyDescent="0.35">
      <c r="A7410" t="s">
        <v>4246</v>
      </c>
      <c r="B7410" t="s">
        <v>2957</v>
      </c>
      <c r="C7410" t="s">
        <v>2958</v>
      </c>
      <c r="D7410" t="s">
        <v>2959</v>
      </c>
      <c r="E7410" t="s">
        <v>2960</v>
      </c>
      <c r="F7410" t="s">
        <v>2961</v>
      </c>
      <c r="G7410" s="1">
        <v>169.3374317048997</v>
      </c>
      <c r="H7410" s="1">
        <v>202.75</v>
      </c>
      <c r="I7410" s="2">
        <v>34333.164278168413</v>
      </c>
      <c r="J7410" s="3">
        <v>1.3200679847395759E-2</v>
      </c>
      <c r="K7410" s="4">
        <v>2600863.34</v>
      </c>
      <c r="L7410" s="5">
        <v>100001</v>
      </c>
      <c r="M7410" s="6">
        <v>26.00837332</v>
      </c>
      <c r="AB7410" s="8" t="s">
        <v>6519</v>
      </c>
    </row>
    <row r="7411" spans="1:28" x14ac:dyDescent="0.35">
      <c r="A7411" t="s">
        <v>4246</v>
      </c>
      <c r="B7411" t="s">
        <v>7241</v>
      </c>
      <c r="C7411" t="s">
        <v>7242</v>
      </c>
      <c r="D7411" t="s">
        <v>7243</v>
      </c>
      <c r="E7411" t="s">
        <v>7244</v>
      </c>
      <c r="F7411" t="s">
        <v>7245</v>
      </c>
      <c r="G7411" s="1">
        <v>11.455463705644471</v>
      </c>
      <c r="H7411" s="1">
        <v>337.45</v>
      </c>
      <c r="I7411" s="2">
        <v>3865.6462274697278</v>
      </c>
      <c r="J7411" s="3">
        <v>1.486293481098368E-3</v>
      </c>
      <c r="K7411" s="4">
        <v>2600863.34</v>
      </c>
      <c r="L7411" s="5">
        <v>100001</v>
      </c>
      <c r="M7411" s="6">
        <v>26.00837332</v>
      </c>
      <c r="AB7411" s="8" t="s">
        <v>6519</v>
      </c>
    </row>
    <row r="7412" spans="1:28" x14ac:dyDescent="0.35">
      <c r="A7412" t="s">
        <v>4246</v>
      </c>
      <c r="B7412" t="s">
        <v>7246</v>
      </c>
      <c r="C7412" t="s">
        <v>7247</v>
      </c>
      <c r="D7412" t="s">
        <v>5370</v>
      </c>
      <c r="E7412" t="s">
        <v>5371</v>
      </c>
      <c r="F7412" t="s">
        <v>5372</v>
      </c>
      <c r="G7412" s="1">
        <v>0.97200076050299156</v>
      </c>
      <c r="H7412" s="1">
        <v>382.74</v>
      </c>
      <c r="I7412" s="2">
        <v>372.02357107491503</v>
      </c>
      <c r="J7412" s="3">
        <v>1.4303849239341999E-4</v>
      </c>
      <c r="K7412" s="4">
        <v>2600863.34</v>
      </c>
      <c r="L7412" s="5">
        <v>100001</v>
      </c>
      <c r="M7412" s="6">
        <v>26.00837332</v>
      </c>
      <c r="AB7412" s="8" t="s">
        <v>6519</v>
      </c>
    </row>
    <row r="7413" spans="1:28" x14ac:dyDescent="0.35">
      <c r="A7413" t="s">
        <v>4246</v>
      </c>
      <c r="B7413" t="s">
        <v>1103</v>
      </c>
      <c r="C7413" t="s">
        <v>7248</v>
      </c>
      <c r="D7413" t="s">
        <v>1105</v>
      </c>
      <c r="E7413" t="s">
        <v>1106</v>
      </c>
      <c r="F7413" t="s">
        <v>1107</v>
      </c>
      <c r="G7413" s="1">
        <v>59.125687711265968</v>
      </c>
      <c r="H7413" s="1">
        <v>605.87</v>
      </c>
      <c r="I7413" s="2">
        <v>35822.480413624711</v>
      </c>
      <c r="J7413" s="3">
        <v>1.3773303603727491E-2</v>
      </c>
      <c r="K7413" s="4">
        <v>2600863.34</v>
      </c>
      <c r="L7413" s="5">
        <v>100001</v>
      </c>
      <c r="M7413" s="6">
        <v>26.00837332</v>
      </c>
      <c r="AB7413" s="8" t="s">
        <v>6519</v>
      </c>
    </row>
    <row r="7414" spans="1:28" x14ac:dyDescent="0.35">
      <c r="A7414" t="s">
        <v>4246</v>
      </c>
      <c r="B7414" t="s">
        <v>7249</v>
      </c>
      <c r="C7414" t="s">
        <v>7250</v>
      </c>
      <c r="D7414" t="s">
        <v>5941</v>
      </c>
      <c r="E7414" t="s">
        <v>5942</v>
      </c>
      <c r="F7414" t="s">
        <v>5943</v>
      </c>
      <c r="G7414" s="1">
        <v>265.47641712500462</v>
      </c>
      <c r="H7414" s="1">
        <v>71.02</v>
      </c>
      <c r="I7414" s="2">
        <v>18854.13514421782</v>
      </c>
      <c r="J7414" s="3">
        <v>7.2491833208806061E-3</v>
      </c>
      <c r="K7414" s="4">
        <v>2600863.34</v>
      </c>
      <c r="L7414" s="5">
        <v>100001</v>
      </c>
      <c r="M7414" s="6">
        <v>26.00837332</v>
      </c>
      <c r="AB7414" s="8" t="s">
        <v>6519</v>
      </c>
    </row>
    <row r="7415" spans="1:28" x14ac:dyDescent="0.35">
      <c r="A7415" t="s">
        <v>4246</v>
      </c>
      <c r="B7415" t="s">
        <v>4130</v>
      </c>
      <c r="C7415" t="s">
        <v>4131</v>
      </c>
      <c r="D7415" t="s">
        <v>4132</v>
      </c>
      <c r="E7415" t="s">
        <v>4133</v>
      </c>
      <c r="F7415" t="s">
        <v>4134</v>
      </c>
      <c r="G7415" s="1">
        <v>170.68691154717911</v>
      </c>
      <c r="H7415" s="1">
        <v>133.68</v>
      </c>
      <c r="I7415" s="2">
        <v>22817.4263356269</v>
      </c>
      <c r="J7415" s="3">
        <v>8.7730200909467634E-3</v>
      </c>
      <c r="K7415" s="4">
        <v>2600863.34</v>
      </c>
      <c r="L7415" s="5">
        <v>100001</v>
      </c>
      <c r="M7415" s="6">
        <v>26.00837332</v>
      </c>
      <c r="AB7415" s="8" t="s">
        <v>6519</v>
      </c>
    </row>
    <row r="7416" spans="1:28" x14ac:dyDescent="0.35">
      <c r="A7416" t="s">
        <v>4246</v>
      </c>
      <c r="B7416" t="s">
        <v>2966</v>
      </c>
      <c r="C7416" t="s">
        <v>2967</v>
      </c>
      <c r="D7416" t="s">
        <v>2968</v>
      </c>
      <c r="E7416" t="s">
        <v>2969</v>
      </c>
      <c r="F7416" t="s">
        <v>2970</v>
      </c>
      <c r="G7416" s="1">
        <v>5.2374122943753321</v>
      </c>
      <c r="H7416" s="1">
        <v>51.17</v>
      </c>
      <c r="I7416" s="2">
        <v>267.99838710318568</v>
      </c>
      <c r="J7416" s="3">
        <v>1.030420872106205E-4</v>
      </c>
      <c r="K7416" s="4">
        <v>2600863.34</v>
      </c>
      <c r="L7416" s="5">
        <v>100001</v>
      </c>
      <c r="M7416" s="6">
        <v>26.00837332</v>
      </c>
      <c r="AB7416" s="8" t="s">
        <v>6519</v>
      </c>
    </row>
    <row r="7417" spans="1:28" x14ac:dyDescent="0.35">
      <c r="A7417" t="s">
        <v>4246</v>
      </c>
      <c r="B7417" t="s">
        <v>7251</v>
      </c>
      <c r="C7417" t="s">
        <v>7252</v>
      </c>
      <c r="D7417" t="s">
        <v>7253</v>
      </c>
      <c r="E7417" t="s">
        <v>7254</v>
      </c>
      <c r="F7417" t="s">
        <v>7255</v>
      </c>
      <c r="G7417" s="1">
        <v>264.81576263954059</v>
      </c>
      <c r="H7417" s="1">
        <v>66.819999999999993</v>
      </c>
      <c r="I7417" s="2">
        <v>17694.9892595741</v>
      </c>
      <c r="J7417" s="3">
        <v>6.8035059695116858E-3</v>
      </c>
      <c r="K7417" s="4">
        <v>2600863.34</v>
      </c>
      <c r="L7417" s="5">
        <v>100001</v>
      </c>
      <c r="M7417" s="6">
        <v>26.00837332</v>
      </c>
      <c r="AB7417" s="8" t="s">
        <v>6519</v>
      </c>
    </row>
    <row r="7418" spans="1:28" x14ac:dyDescent="0.35">
      <c r="A7418" t="s">
        <v>4246</v>
      </c>
      <c r="B7418" t="s">
        <v>7256</v>
      </c>
      <c r="C7418" t="s">
        <v>7257</v>
      </c>
      <c r="D7418" t="s">
        <v>7258</v>
      </c>
      <c r="E7418" t="s">
        <v>7259</v>
      </c>
      <c r="F7418" t="s">
        <v>7260</v>
      </c>
      <c r="G7418" s="1">
        <v>25.373117619873032</v>
      </c>
      <c r="H7418" s="1">
        <v>233.19</v>
      </c>
      <c r="I7418" s="2">
        <v>5916.7572977781911</v>
      </c>
      <c r="J7418" s="3">
        <v>2.2749204876632199E-3</v>
      </c>
      <c r="K7418" s="4">
        <v>2600863.34</v>
      </c>
      <c r="L7418" s="5">
        <v>100001</v>
      </c>
      <c r="M7418" s="6">
        <v>26.00837332</v>
      </c>
      <c r="AB7418" s="8" t="s">
        <v>6519</v>
      </c>
    </row>
    <row r="7419" spans="1:28" x14ac:dyDescent="0.35">
      <c r="A7419" t="s">
        <v>4246</v>
      </c>
      <c r="B7419" t="s">
        <v>574</v>
      </c>
      <c r="C7419" t="s">
        <v>7261</v>
      </c>
      <c r="D7419" t="s">
        <v>576</v>
      </c>
      <c r="E7419" t="s">
        <v>577</v>
      </c>
      <c r="F7419" t="s">
        <v>578</v>
      </c>
      <c r="G7419" s="1">
        <v>266.54466740784551</v>
      </c>
      <c r="H7419" s="1">
        <v>14.35</v>
      </c>
      <c r="I7419" s="2">
        <v>3824.9159773025822</v>
      </c>
      <c r="J7419" s="3">
        <v>1.4706332003213141E-3</v>
      </c>
      <c r="K7419" s="4">
        <v>2600863.34</v>
      </c>
      <c r="L7419" s="5">
        <v>100001</v>
      </c>
      <c r="M7419" s="6">
        <v>26.00837332</v>
      </c>
      <c r="AB7419" s="8" t="s">
        <v>6519</v>
      </c>
    </row>
    <row r="7420" spans="1:28" x14ac:dyDescent="0.35">
      <c r="A7420" t="s">
        <v>4246</v>
      </c>
      <c r="B7420" t="s">
        <v>604</v>
      </c>
      <c r="C7420" t="s">
        <v>7262</v>
      </c>
      <c r="D7420" t="s">
        <v>606</v>
      </c>
      <c r="E7420" t="s">
        <v>607</v>
      </c>
      <c r="F7420" t="s">
        <v>608</v>
      </c>
      <c r="G7420" s="1">
        <v>145.73665731560001</v>
      </c>
      <c r="H7420" s="1">
        <v>207.05</v>
      </c>
      <c r="I7420" s="2">
        <v>30174.77489719498</v>
      </c>
      <c r="J7420" s="3">
        <v>1.160183022042019E-2</v>
      </c>
      <c r="K7420" s="4">
        <v>2600863.34</v>
      </c>
      <c r="L7420" s="5">
        <v>100001</v>
      </c>
      <c r="M7420" s="6">
        <v>26.00837332</v>
      </c>
      <c r="AB7420" s="8" t="s">
        <v>6519</v>
      </c>
    </row>
    <row r="7421" spans="1:28" x14ac:dyDescent="0.35">
      <c r="A7421" t="s">
        <v>4246</v>
      </c>
      <c r="B7421" t="s">
        <v>7263</v>
      </c>
      <c r="C7421" t="s">
        <v>7264</v>
      </c>
      <c r="D7421" t="s">
        <v>7265</v>
      </c>
      <c r="E7421" t="s">
        <v>7266</v>
      </c>
      <c r="F7421" t="s">
        <v>7267</v>
      </c>
      <c r="G7421" s="1">
        <v>451.39099649410338</v>
      </c>
      <c r="H7421" s="1">
        <v>97.63</v>
      </c>
      <c r="I7421" s="2">
        <v>44069.302987719318</v>
      </c>
      <c r="J7421" s="3">
        <v>1.6944105562931779E-2</v>
      </c>
      <c r="K7421" s="4">
        <v>2600863.34</v>
      </c>
      <c r="L7421" s="5">
        <v>100001</v>
      </c>
      <c r="M7421" s="6">
        <v>26.00837332</v>
      </c>
      <c r="AB7421" s="8" t="s">
        <v>6519</v>
      </c>
    </row>
    <row r="7422" spans="1:28" x14ac:dyDescent="0.35">
      <c r="A7422" t="s">
        <v>4246</v>
      </c>
      <c r="B7422" t="s">
        <v>7268</v>
      </c>
      <c r="C7422" t="s">
        <v>7269</v>
      </c>
      <c r="D7422" t="s">
        <v>7270</v>
      </c>
      <c r="E7422" t="s">
        <v>7271</v>
      </c>
      <c r="F7422" t="s">
        <v>7272</v>
      </c>
      <c r="G7422" s="1">
        <v>246.23030091442359</v>
      </c>
      <c r="H7422" s="1">
        <v>225.68</v>
      </c>
      <c r="I7422" s="2">
        <v>55569.254310367112</v>
      </c>
      <c r="J7422" s="3">
        <v>2.1365695557986189E-2</v>
      </c>
      <c r="K7422" s="4">
        <v>2600863.34</v>
      </c>
      <c r="L7422" s="5">
        <v>100001</v>
      </c>
      <c r="M7422" s="6">
        <v>26.00837332</v>
      </c>
      <c r="AB7422" s="8" t="s">
        <v>6519</v>
      </c>
    </row>
    <row r="7423" spans="1:28" x14ac:dyDescent="0.35">
      <c r="A7423" t="s">
        <v>4246</v>
      </c>
      <c r="B7423" t="s">
        <v>4168</v>
      </c>
      <c r="C7423" t="s">
        <v>4169</v>
      </c>
      <c r="D7423" t="s">
        <v>4170</v>
      </c>
      <c r="E7423" t="s">
        <v>4171</v>
      </c>
      <c r="F7423" t="s">
        <v>4172</v>
      </c>
      <c r="G7423" s="1">
        <v>673.25050370616259</v>
      </c>
      <c r="H7423" s="1">
        <v>55.6</v>
      </c>
      <c r="I7423" s="2">
        <v>37432.728006062644</v>
      </c>
      <c r="J7423" s="3">
        <v>1.439242401950371E-2</v>
      </c>
      <c r="K7423" s="4">
        <v>2600863.34</v>
      </c>
      <c r="L7423" s="5">
        <v>100001</v>
      </c>
      <c r="M7423" s="6">
        <v>26.00837332</v>
      </c>
      <c r="AB7423" s="8" t="s">
        <v>6519</v>
      </c>
    </row>
    <row r="7424" spans="1:28" x14ac:dyDescent="0.35">
      <c r="A7424" t="s">
        <v>4246</v>
      </c>
      <c r="B7424" t="s">
        <v>3006</v>
      </c>
      <c r="C7424" t="s">
        <v>3007</v>
      </c>
      <c r="D7424" t="s">
        <v>3008</v>
      </c>
      <c r="E7424" t="s">
        <v>3009</v>
      </c>
      <c r="F7424" t="s">
        <v>3010</v>
      </c>
      <c r="G7424" s="1">
        <v>295.40988178885249</v>
      </c>
      <c r="H7424" s="1">
        <v>129.51</v>
      </c>
      <c r="I7424" s="2">
        <v>38258.533790474292</v>
      </c>
      <c r="J7424" s="3">
        <v>1.4709936197752819E-2</v>
      </c>
      <c r="K7424" s="4">
        <v>2600863.34</v>
      </c>
      <c r="L7424" s="5">
        <v>100001</v>
      </c>
      <c r="M7424" s="6">
        <v>26.00837332</v>
      </c>
      <c r="AB7424" s="8" t="s">
        <v>6519</v>
      </c>
    </row>
    <row r="7425" spans="1:28" x14ac:dyDescent="0.35">
      <c r="A7425" t="s">
        <v>4246</v>
      </c>
      <c r="B7425" t="s">
        <v>7273</v>
      </c>
      <c r="C7425" t="s">
        <v>7274</v>
      </c>
      <c r="D7425" t="s">
        <v>7275</v>
      </c>
      <c r="E7425" t="s">
        <v>7276</v>
      </c>
      <c r="F7425" t="s">
        <v>7277</v>
      </c>
      <c r="G7425" s="1">
        <v>34.914784430685508</v>
      </c>
      <c r="H7425" s="1">
        <v>543.05999999999995</v>
      </c>
      <c r="I7425" s="2">
        <v>18960.822832928068</v>
      </c>
      <c r="J7425" s="3">
        <v>7.290203426423808E-3</v>
      </c>
      <c r="K7425" s="4">
        <v>2600863.34</v>
      </c>
      <c r="L7425" s="5">
        <v>100001</v>
      </c>
      <c r="M7425" s="6">
        <v>26.00837332</v>
      </c>
      <c r="AB7425" s="8" t="s">
        <v>6519</v>
      </c>
    </row>
    <row r="7426" spans="1:28" x14ac:dyDescent="0.35">
      <c r="A7426" t="s">
        <v>4246</v>
      </c>
      <c r="B7426" t="s">
        <v>7278</v>
      </c>
      <c r="C7426" t="s">
        <v>7279</v>
      </c>
      <c r="D7426" t="s">
        <v>7280</v>
      </c>
      <c r="E7426" t="s">
        <v>7281</v>
      </c>
      <c r="F7426" t="s">
        <v>7282</v>
      </c>
      <c r="G7426" s="1">
        <v>15.587954643733539</v>
      </c>
      <c r="H7426" s="1">
        <v>344</v>
      </c>
      <c r="I7426" s="2">
        <v>5362.2563974443374</v>
      </c>
      <c r="J7426" s="3">
        <v>2.06172170408782E-3</v>
      </c>
      <c r="K7426" s="4">
        <v>2600863.34</v>
      </c>
      <c r="L7426" s="5">
        <v>100001</v>
      </c>
      <c r="M7426" s="6">
        <v>26.00837332</v>
      </c>
      <c r="AB7426" s="8" t="s">
        <v>6519</v>
      </c>
    </row>
    <row r="7427" spans="1:28" x14ac:dyDescent="0.35">
      <c r="A7427" t="s">
        <v>4246</v>
      </c>
      <c r="B7427" t="s">
        <v>4202</v>
      </c>
      <c r="C7427" t="s">
        <v>4203</v>
      </c>
      <c r="D7427" t="s">
        <v>4204</v>
      </c>
      <c r="E7427" t="s">
        <v>4205</v>
      </c>
      <c r="F7427" t="s">
        <v>4206</v>
      </c>
      <c r="G7427" s="1">
        <v>1.961494796918728</v>
      </c>
      <c r="H7427" s="1">
        <v>400.23</v>
      </c>
      <c r="I7427" s="2">
        <v>785.04906257078267</v>
      </c>
      <c r="J7427" s="3">
        <v>3.0184171943873939E-4</v>
      </c>
      <c r="K7427" s="4">
        <v>2600863.34</v>
      </c>
      <c r="L7427" s="5">
        <v>100001</v>
      </c>
      <c r="M7427" s="6">
        <v>26.00837332</v>
      </c>
      <c r="AB7427" s="8" t="s">
        <v>6519</v>
      </c>
    </row>
    <row r="7428" spans="1:28" x14ac:dyDescent="0.35">
      <c r="A7428" t="s">
        <v>4246</v>
      </c>
      <c r="B7428" t="s">
        <v>7283</v>
      </c>
      <c r="C7428" t="s">
        <v>7284</v>
      </c>
      <c r="D7428" t="s">
        <v>7285</v>
      </c>
      <c r="E7428" t="s">
        <v>7286</v>
      </c>
      <c r="F7428" t="s">
        <v>7287</v>
      </c>
      <c r="G7428" s="1">
        <v>318.97680834707012</v>
      </c>
      <c r="H7428" s="1">
        <v>60.21</v>
      </c>
      <c r="I7428" s="2">
        <v>19205.593630577088</v>
      </c>
      <c r="J7428" s="3">
        <v>7.3843147908636726E-3</v>
      </c>
      <c r="K7428" s="4">
        <v>2600863.34</v>
      </c>
      <c r="L7428" s="5">
        <v>100001</v>
      </c>
      <c r="M7428" s="6">
        <v>26.00837332</v>
      </c>
      <c r="AB7428" s="8" t="s">
        <v>6519</v>
      </c>
    </row>
    <row r="7429" spans="1:28" x14ac:dyDescent="0.35">
      <c r="A7429" t="s">
        <v>4246</v>
      </c>
      <c r="B7429" t="s">
        <v>7288</v>
      </c>
      <c r="C7429" t="s">
        <v>7289</v>
      </c>
      <c r="D7429" t="s">
        <v>4694</v>
      </c>
      <c r="E7429" t="s">
        <v>4695</v>
      </c>
      <c r="G7429" s="1">
        <v>-154.11588711595419</v>
      </c>
      <c r="H7429" s="1">
        <v>101.18</v>
      </c>
      <c r="I7429" s="2">
        <v>-15593.44545839224</v>
      </c>
      <c r="J7429" s="3">
        <v>-5.9954881975429917E-3</v>
      </c>
      <c r="K7429" s="4">
        <v>2600863.34</v>
      </c>
      <c r="L7429" s="5">
        <v>100001</v>
      </c>
      <c r="M7429" s="6">
        <v>26.00837332</v>
      </c>
      <c r="AB7429" s="8" t="s">
        <v>6525</v>
      </c>
    </row>
    <row r="7430" spans="1:28" x14ac:dyDescent="0.35">
      <c r="A7430" t="s">
        <v>4246</v>
      </c>
      <c r="B7430" t="s">
        <v>3212</v>
      </c>
      <c r="C7430" t="s">
        <v>3213</v>
      </c>
      <c r="D7430" t="s">
        <v>3214</v>
      </c>
      <c r="E7430" t="s">
        <v>3215</v>
      </c>
      <c r="F7430" t="s">
        <v>3216</v>
      </c>
      <c r="G7430" s="1">
        <v>-22.509048439757301</v>
      </c>
      <c r="H7430" s="1">
        <v>19.100000000000001</v>
      </c>
      <c r="I7430" s="2">
        <v>-429.92282519936452</v>
      </c>
      <c r="J7430" s="3">
        <v>-1.6530004425352259E-4</v>
      </c>
      <c r="K7430" s="4">
        <v>2600863.34</v>
      </c>
      <c r="L7430" s="5">
        <v>100001</v>
      </c>
      <c r="M7430" s="6">
        <v>26.00837332</v>
      </c>
      <c r="AB7430" s="8" t="s">
        <v>6525</v>
      </c>
    </row>
    <row r="7431" spans="1:28" x14ac:dyDescent="0.35">
      <c r="A7431" t="s">
        <v>4246</v>
      </c>
      <c r="B7431" t="s">
        <v>7290</v>
      </c>
      <c r="C7431" t="s">
        <v>7291</v>
      </c>
      <c r="D7431" t="s">
        <v>5430</v>
      </c>
      <c r="E7431" t="s">
        <v>5431</v>
      </c>
      <c r="F7431" t="s">
        <v>5432</v>
      </c>
      <c r="G7431" s="1">
        <v>-142.06210614861749</v>
      </c>
      <c r="H7431" s="1">
        <v>35.840000000000003</v>
      </c>
      <c r="I7431" s="2">
        <v>-5091.5058843664528</v>
      </c>
      <c r="J7431" s="3">
        <v>-1.957621458252571E-3</v>
      </c>
      <c r="K7431" s="4">
        <v>2600863.34</v>
      </c>
      <c r="L7431" s="5">
        <v>100001</v>
      </c>
      <c r="M7431" s="6">
        <v>26.00837332</v>
      </c>
      <c r="AB7431" s="8" t="s">
        <v>6525</v>
      </c>
    </row>
    <row r="7432" spans="1:28" x14ac:dyDescent="0.35">
      <c r="A7432" t="s">
        <v>4246</v>
      </c>
      <c r="B7432" t="s">
        <v>3249</v>
      </c>
      <c r="C7432" t="s">
        <v>3250</v>
      </c>
      <c r="D7432" t="s">
        <v>3251</v>
      </c>
      <c r="E7432" t="s">
        <v>3252</v>
      </c>
      <c r="F7432" t="s">
        <v>3253</v>
      </c>
      <c r="G7432" s="1">
        <v>-140.51279471124391</v>
      </c>
      <c r="H7432" s="1">
        <v>88.75</v>
      </c>
      <c r="I7432" s="2">
        <v>-12470.5105306229</v>
      </c>
      <c r="J7432" s="3">
        <v>-4.7947580862218227E-3</v>
      </c>
      <c r="K7432" s="4">
        <v>2600863.34</v>
      </c>
      <c r="L7432" s="5">
        <v>100001</v>
      </c>
      <c r="M7432" s="6">
        <v>26.00837332</v>
      </c>
      <c r="AB7432" s="8" t="s">
        <v>6525</v>
      </c>
    </row>
    <row r="7433" spans="1:28" x14ac:dyDescent="0.35">
      <c r="A7433" t="s">
        <v>4246</v>
      </c>
      <c r="B7433" t="s">
        <v>145</v>
      </c>
      <c r="C7433" t="s">
        <v>7292</v>
      </c>
      <c r="D7433" t="s">
        <v>147</v>
      </c>
      <c r="E7433" t="s">
        <v>148</v>
      </c>
      <c r="F7433" t="s">
        <v>149</v>
      </c>
      <c r="G7433" s="1">
        <v>-125.454290476011</v>
      </c>
      <c r="H7433" s="1">
        <v>49.35</v>
      </c>
      <c r="I7433" s="2">
        <v>-6191.1692349911445</v>
      </c>
      <c r="J7433" s="3">
        <v>-2.3804285060941132E-3</v>
      </c>
      <c r="K7433" s="4">
        <v>2600863.34</v>
      </c>
      <c r="L7433" s="5">
        <v>100001</v>
      </c>
      <c r="M7433" s="6">
        <v>26.00837332</v>
      </c>
      <c r="AB7433" s="8" t="s">
        <v>6525</v>
      </c>
    </row>
    <row r="7434" spans="1:28" x14ac:dyDescent="0.35">
      <c r="A7434" t="s">
        <v>4246</v>
      </c>
      <c r="B7434" t="s">
        <v>689</v>
      </c>
      <c r="C7434" t="s">
        <v>7293</v>
      </c>
      <c r="D7434" t="s">
        <v>691</v>
      </c>
      <c r="E7434" t="s">
        <v>692</v>
      </c>
      <c r="F7434" t="s">
        <v>693</v>
      </c>
      <c r="G7434" s="1">
        <v>-568.91251451819244</v>
      </c>
      <c r="H7434" s="1">
        <v>15.04</v>
      </c>
      <c r="I7434" s="2">
        <v>-8556.4442183536139</v>
      </c>
      <c r="J7434" s="3">
        <v>-3.2898476774076159E-3</v>
      </c>
      <c r="K7434" s="4">
        <v>2600863.34</v>
      </c>
      <c r="L7434" s="5">
        <v>100001</v>
      </c>
      <c r="M7434" s="6">
        <v>26.00837332</v>
      </c>
      <c r="AB7434" s="8" t="s">
        <v>6525</v>
      </c>
    </row>
    <row r="7435" spans="1:28" x14ac:dyDescent="0.35">
      <c r="A7435" t="s">
        <v>4246</v>
      </c>
      <c r="B7435" t="s">
        <v>7294</v>
      </c>
      <c r="C7435" t="s">
        <v>7295</v>
      </c>
      <c r="D7435" t="s">
        <v>7296</v>
      </c>
      <c r="E7435" t="s">
        <v>7297</v>
      </c>
      <c r="F7435" t="s">
        <v>7298</v>
      </c>
      <c r="G7435" s="1">
        <v>-13.023717658869179</v>
      </c>
      <c r="H7435" s="1">
        <v>167.06</v>
      </c>
      <c r="I7435" s="2">
        <v>-2175.7422720906839</v>
      </c>
      <c r="J7435" s="3">
        <v>-8.3654617243006867E-4</v>
      </c>
      <c r="K7435" s="4">
        <v>2600863.34</v>
      </c>
      <c r="L7435" s="5">
        <v>100001</v>
      </c>
      <c r="M7435" s="6">
        <v>26.00837332</v>
      </c>
      <c r="AB7435" s="8" t="s">
        <v>6525</v>
      </c>
    </row>
    <row r="7436" spans="1:28" x14ac:dyDescent="0.35">
      <c r="A7436" t="s">
        <v>4246</v>
      </c>
      <c r="B7436" t="s">
        <v>2042</v>
      </c>
      <c r="C7436" t="s">
        <v>2043</v>
      </c>
      <c r="D7436" t="s">
        <v>2044</v>
      </c>
      <c r="E7436" t="s">
        <v>2045</v>
      </c>
      <c r="F7436" t="s">
        <v>2046</v>
      </c>
      <c r="G7436" s="1">
        <v>-2.6622167914427162</v>
      </c>
      <c r="H7436" s="1">
        <v>109.03</v>
      </c>
      <c r="I7436" s="2">
        <v>-290.26149677099937</v>
      </c>
      <c r="J7436" s="3">
        <v>-1.116019793531326E-4</v>
      </c>
      <c r="K7436" s="4">
        <v>2600863.34</v>
      </c>
      <c r="L7436" s="5">
        <v>100001</v>
      </c>
      <c r="M7436" s="6">
        <v>26.00837332</v>
      </c>
      <c r="AB7436" s="8" t="s">
        <v>6525</v>
      </c>
    </row>
    <row r="7437" spans="1:28" x14ac:dyDescent="0.35">
      <c r="A7437" t="s">
        <v>4246</v>
      </c>
      <c r="B7437" t="s">
        <v>7299</v>
      </c>
      <c r="C7437" t="s">
        <v>7300</v>
      </c>
      <c r="D7437" t="s">
        <v>7301</v>
      </c>
      <c r="E7437" t="s">
        <v>7302</v>
      </c>
      <c r="F7437" t="s">
        <v>7303</v>
      </c>
      <c r="G7437" s="1">
        <v>-364.93356364039818</v>
      </c>
      <c r="H7437" s="1">
        <v>39.090000000000003</v>
      </c>
      <c r="I7437" s="2">
        <v>-14265.25300270317</v>
      </c>
      <c r="J7437" s="3">
        <v>-5.4848145165148007E-3</v>
      </c>
      <c r="K7437" s="4">
        <v>2600863.34</v>
      </c>
      <c r="L7437" s="5">
        <v>100001</v>
      </c>
      <c r="M7437" s="6">
        <v>26.00837332</v>
      </c>
      <c r="AB7437" s="8" t="s">
        <v>6525</v>
      </c>
    </row>
    <row r="7438" spans="1:28" x14ac:dyDescent="0.35">
      <c r="A7438" t="s">
        <v>4246</v>
      </c>
      <c r="B7438" t="s">
        <v>7304</v>
      </c>
      <c r="C7438" t="s">
        <v>7305</v>
      </c>
      <c r="D7438" t="s">
        <v>7306</v>
      </c>
      <c r="E7438" t="s">
        <v>7307</v>
      </c>
      <c r="F7438" t="s">
        <v>7308</v>
      </c>
      <c r="G7438" s="1">
        <v>-25.036484460778439</v>
      </c>
      <c r="H7438" s="1">
        <v>53.04</v>
      </c>
      <c r="I7438" s="2">
        <v>-1327.9351357996891</v>
      </c>
      <c r="J7438" s="3">
        <v>-5.1057474469215621E-4</v>
      </c>
      <c r="K7438" s="4">
        <v>2600863.34</v>
      </c>
      <c r="L7438" s="5">
        <v>100001</v>
      </c>
      <c r="M7438" s="6">
        <v>26.00837332</v>
      </c>
      <c r="AB7438" s="8" t="s">
        <v>6525</v>
      </c>
    </row>
    <row r="7439" spans="1:28" x14ac:dyDescent="0.35">
      <c r="A7439" t="s">
        <v>4246</v>
      </c>
      <c r="B7439" t="s">
        <v>7309</v>
      </c>
      <c r="C7439" t="s">
        <v>7310</v>
      </c>
      <c r="D7439" t="s">
        <v>7311</v>
      </c>
      <c r="E7439" t="s">
        <v>7312</v>
      </c>
      <c r="F7439" t="s">
        <v>7313</v>
      </c>
      <c r="G7439" s="1">
        <v>-87.205592494791205</v>
      </c>
      <c r="H7439" s="1">
        <v>44.51</v>
      </c>
      <c r="I7439" s="2">
        <v>-3881.5209219431558</v>
      </c>
      <c r="J7439" s="3">
        <v>-1.4923971060867641E-3</v>
      </c>
      <c r="K7439" s="4">
        <v>2600863.34</v>
      </c>
      <c r="L7439" s="5">
        <v>100001</v>
      </c>
      <c r="M7439" s="6">
        <v>26.00837332</v>
      </c>
      <c r="AB7439" s="8" t="s">
        <v>6525</v>
      </c>
    </row>
    <row r="7440" spans="1:28" x14ac:dyDescent="0.35">
      <c r="A7440" t="s">
        <v>4246</v>
      </c>
      <c r="B7440" t="s">
        <v>7314</v>
      </c>
      <c r="C7440" t="s">
        <v>7315</v>
      </c>
      <c r="D7440" t="s">
        <v>7316</v>
      </c>
      <c r="E7440" t="s">
        <v>7317</v>
      </c>
      <c r="F7440" t="s">
        <v>7318</v>
      </c>
      <c r="G7440" s="1">
        <v>-30.67258414569433</v>
      </c>
      <c r="H7440" s="1">
        <v>139.97</v>
      </c>
      <c r="I7440" s="2">
        <v>-4293.2416028728358</v>
      </c>
      <c r="J7440" s="3">
        <v>-1.650698649500299E-3</v>
      </c>
      <c r="K7440" s="4">
        <v>2600863.34</v>
      </c>
      <c r="L7440" s="5">
        <v>100001</v>
      </c>
      <c r="M7440" s="6">
        <v>26.00837332</v>
      </c>
      <c r="AB7440" s="8" t="s">
        <v>6525</v>
      </c>
    </row>
    <row r="7441" spans="1:28" x14ac:dyDescent="0.35">
      <c r="A7441" t="s">
        <v>4246</v>
      </c>
      <c r="B7441" t="s">
        <v>7319</v>
      </c>
      <c r="C7441" t="s">
        <v>7320</v>
      </c>
      <c r="D7441" t="s">
        <v>5477</v>
      </c>
      <c r="E7441" t="s">
        <v>5478</v>
      </c>
      <c r="F7441" t="s">
        <v>5479</v>
      </c>
      <c r="G7441" s="1">
        <v>-805.18051256821036</v>
      </c>
      <c r="H7441" s="1">
        <v>21.52</v>
      </c>
      <c r="I7441" s="2">
        <v>-17327.48463046789</v>
      </c>
      <c r="J7441" s="3">
        <v>-6.6622049547854709E-3</v>
      </c>
      <c r="K7441" s="4">
        <v>2600863.34</v>
      </c>
      <c r="L7441" s="5">
        <v>100001</v>
      </c>
      <c r="M7441" s="6">
        <v>26.00837332</v>
      </c>
      <c r="AB7441" s="8" t="s">
        <v>6525</v>
      </c>
    </row>
    <row r="7442" spans="1:28" x14ac:dyDescent="0.35">
      <c r="A7442" t="s">
        <v>4246</v>
      </c>
      <c r="B7442" t="s">
        <v>7321</v>
      </c>
      <c r="C7442" t="s">
        <v>7322</v>
      </c>
      <c r="D7442" t="s">
        <v>7323</v>
      </c>
      <c r="E7442" t="s">
        <v>7324</v>
      </c>
      <c r="F7442" t="s">
        <v>7325</v>
      </c>
      <c r="G7442" s="1">
        <v>-191.33586875170059</v>
      </c>
      <c r="H7442" s="1">
        <v>29.93</v>
      </c>
      <c r="I7442" s="2">
        <v>-5726.6825517384004</v>
      </c>
      <c r="J7442" s="3">
        <v>-2.2018390830709318E-3</v>
      </c>
      <c r="K7442" s="4">
        <v>2600863.34</v>
      </c>
      <c r="L7442" s="5">
        <v>100001</v>
      </c>
      <c r="M7442" s="6">
        <v>26.00837332</v>
      </c>
      <c r="AB7442" s="8" t="s">
        <v>6525</v>
      </c>
    </row>
    <row r="7443" spans="1:28" x14ac:dyDescent="0.35">
      <c r="A7443" t="s">
        <v>4246</v>
      </c>
      <c r="B7443" t="s">
        <v>170</v>
      </c>
      <c r="C7443" t="s">
        <v>7326</v>
      </c>
      <c r="D7443" t="s">
        <v>172</v>
      </c>
      <c r="E7443" t="s">
        <v>173</v>
      </c>
      <c r="F7443" t="s">
        <v>174</v>
      </c>
      <c r="G7443" s="1">
        <v>-151.02043850655201</v>
      </c>
      <c r="H7443" s="1">
        <v>67</v>
      </c>
      <c r="I7443" s="2">
        <v>-10118.36937993898</v>
      </c>
      <c r="J7443" s="3">
        <v>-3.8903887122108392E-3</v>
      </c>
      <c r="K7443" s="4">
        <v>2600863.34</v>
      </c>
      <c r="L7443" s="5">
        <v>100001</v>
      </c>
      <c r="M7443" s="6">
        <v>26.00837332</v>
      </c>
      <c r="AB7443" s="8" t="s">
        <v>6525</v>
      </c>
    </row>
    <row r="7444" spans="1:28" x14ac:dyDescent="0.35">
      <c r="A7444" t="s">
        <v>4246</v>
      </c>
      <c r="B7444" t="s">
        <v>7327</v>
      </c>
      <c r="C7444" t="s">
        <v>7328</v>
      </c>
      <c r="D7444" t="s">
        <v>6046</v>
      </c>
      <c r="E7444" t="s">
        <v>6047</v>
      </c>
      <c r="F7444" t="s">
        <v>6048</v>
      </c>
      <c r="G7444" s="1">
        <v>-66.227730325126615</v>
      </c>
      <c r="H7444" s="1">
        <v>66.66</v>
      </c>
      <c r="I7444" s="2">
        <v>-4414.74050347294</v>
      </c>
      <c r="J7444" s="3">
        <v>-1.697413484044471E-3</v>
      </c>
      <c r="K7444" s="4">
        <v>2600863.34</v>
      </c>
      <c r="L7444" s="5">
        <v>100001</v>
      </c>
      <c r="M7444" s="6">
        <v>26.00837332</v>
      </c>
      <c r="AB7444" s="8" t="s">
        <v>6525</v>
      </c>
    </row>
    <row r="7445" spans="1:28" x14ac:dyDescent="0.35">
      <c r="A7445" t="s">
        <v>4246</v>
      </c>
      <c r="B7445" t="s">
        <v>7329</v>
      </c>
      <c r="C7445" t="s">
        <v>7330</v>
      </c>
      <c r="D7445" t="s">
        <v>5509</v>
      </c>
      <c r="E7445" t="s">
        <v>5510</v>
      </c>
      <c r="F7445" t="s">
        <v>5511</v>
      </c>
      <c r="G7445" s="1">
        <v>-179.79544074802169</v>
      </c>
      <c r="H7445" s="1">
        <v>73.55</v>
      </c>
      <c r="I7445" s="2">
        <v>-13223.954667016989</v>
      </c>
      <c r="J7445" s="3">
        <v>-5.084448099844029E-3</v>
      </c>
      <c r="K7445" s="4">
        <v>2600863.34</v>
      </c>
      <c r="L7445" s="5">
        <v>100001</v>
      </c>
      <c r="M7445" s="6">
        <v>26.00837332</v>
      </c>
      <c r="AB7445" s="8" t="s">
        <v>6525</v>
      </c>
    </row>
    <row r="7446" spans="1:28" x14ac:dyDescent="0.35">
      <c r="A7446" t="s">
        <v>4246</v>
      </c>
      <c r="B7446" t="s">
        <v>2114</v>
      </c>
      <c r="C7446" t="s">
        <v>2115</v>
      </c>
      <c r="D7446" t="s">
        <v>2116</v>
      </c>
      <c r="E7446" t="s">
        <v>2117</v>
      </c>
      <c r="F7446" t="s">
        <v>2118</v>
      </c>
      <c r="G7446" s="1">
        <v>-99.403542717800065</v>
      </c>
      <c r="H7446" s="1">
        <v>68.89</v>
      </c>
      <c r="I7446" s="2">
        <v>-6847.9100578292464</v>
      </c>
      <c r="J7446" s="3">
        <v>-2.6329372837518052E-3</v>
      </c>
      <c r="K7446" s="4">
        <v>2600863.34</v>
      </c>
      <c r="L7446" s="5">
        <v>100001</v>
      </c>
      <c r="M7446" s="6">
        <v>26.00837332</v>
      </c>
      <c r="AB7446" s="8" t="s">
        <v>6525</v>
      </c>
    </row>
    <row r="7447" spans="1:28" x14ac:dyDescent="0.35">
      <c r="A7447" t="s">
        <v>4246</v>
      </c>
      <c r="B7447" t="s">
        <v>180</v>
      </c>
      <c r="C7447" t="s">
        <v>7331</v>
      </c>
      <c r="D7447" t="s">
        <v>182</v>
      </c>
      <c r="E7447" t="s">
        <v>183</v>
      </c>
      <c r="F7447" t="s">
        <v>184</v>
      </c>
      <c r="G7447" s="1">
        <v>-169.87894813973139</v>
      </c>
      <c r="H7447" s="1">
        <v>105.63</v>
      </c>
      <c r="I7447" s="2">
        <v>-17944.313291999832</v>
      </c>
      <c r="J7447" s="3">
        <v>-6.8993679967821108E-3</v>
      </c>
      <c r="K7447" s="4">
        <v>2600863.34</v>
      </c>
      <c r="L7447" s="5">
        <v>100001</v>
      </c>
      <c r="M7447" s="6">
        <v>26.00837332</v>
      </c>
      <c r="AB7447" s="8" t="s">
        <v>6525</v>
      </c>
    </row>
    <row r="7448" spans="1:28" x14ac:dyDescent="0.35">
      <c r="A7448" t="s">
        <v>4246</v>
      </c>
      <c r="B7448" t="s">
        <v>7332</v>
      </c>
      <c r="C7448" t="s">
        <v>7333</v>
      </c>
      <c r="D7448" t="s">
        <v>7334</v>
      </c>
      <c r="E7448" t="s">
        <v>7335</v>
      </c>
      <c r="F7448" t="s">
        <v>7336</v>
      </c>
      <c r="G7448" s="1">
        <v>-316.2037319631396</v>
      </c>
      <c r="H7448" s="1">
        <v>76.400000000000006</v>
      </c>
      <c r="I7448" s="2">
        <v>-24157.965121983871</v>
      </c>
      <c r="J7448" s="3">
        <v>-9.2884407844296309E-3</v>
      </c>
      <c r="K7448" s="4">
        <v>2600863.34</v>
      </c>
      <c r="L7448" s="5">
        <v>100001</v>
      </c>
      <c r="M7448" s="6">
        <v>26.00837332</v>
      </c>
      <c r="AB7448" s="8" t="s">
        <v>6525</v>
      </c>
    </row>
    <row r="7449" spans="1:28" x14ac:dyDescent="0.35">
      <c r="A7449" t="s">
        <v>4246</v>
      </c>
      <c r="B7449" t="s">
        <v>3357</v>
      </c>
      <c r="C7449" t="s">
        <v>3358</v>
      </c>
      <c r="D7449" t="s">
        <v>3359</v>
      </c>
      <c r="E7449" t="s">
        <v>3360</v>
      </c>
      <c r="G7449" s="1">
        <v>-74.69608269588602</v>
      </c>
      <c r="H7449" s="1">
        <v>283.38</v>
      </c>
      <c r="I7449" s="2">
        <v>-21167.375914360178</v>
      </c>
      <c r="J7449" s="3">
        <v>-8.1385959765037791E-3</v>
      </c>
      <c r="K7449" s="4">
        <v>2600863.34</v>
      </c>
      <c r="L7449" s="5">
        <v>100001</v>
      </c>
      <c r="M7449" s="6">
        <v>26.00837332</v>
      </c>
      <c r="AB7449" s="8" t="s">
        <v>6525</v>
      </c>
    </row>
    <row r="7450" spans="1:28" x14ac:dyDescent="0.35">
      <c r="A7450" t="s">
        <v>4246</v>
      </c>
      <c r="B7450" t="s">
        <v>185</v>
      </c>
      <c r="C7450" t="s">
        <v>7337</v>
      </c>
      <c r="D7450" t="s">
        <v>187</v>
      </c>
      <c r="E7450" t="s">
        <v>188</v>
      </c>
      <c r="F7450" t="s">
        <v>189</v>
      </c>
      <c r="G7450" s="1">
        <v>-344.22366428818742</v>
      </c>
      <c r="H7450" s="1">
        <v>19.16</v>
      </c>
      <c r="I7450" s="2">
        <v>-6595.3254077616702</v>
      </c>
      <c r="J7450" s="3">
        <v>-2.5358215890580668E-3</v>
      </c>
      <c r="K7450" s="4">
        <v>2600863.34</v>
      </c>
      <c r="L7450" s="5">
        <v>100001</v>
      </c>
      <c r="M7450" s="6">
        <v>26.00837332</v>
      </c>
      <c r="AB7450" s="8" t="s">
        <v>6525</v>
      </c>
    </row>
    <row r="7451" spans="1:28" x14ac:dyDescent="0.35">
      <c r="A7451" t="s">
        <v>4246</v>
      </c>
      <c r="B7451" t="s">
        <v>7338</v>
      </c>
      <c r="C7451" t="s">
        <v>7339</v>
      </c>
      <c r="D7451" t="s">
        <v>5532</v>
      </c>
      <c r="E7451" t="s">
        <v>5533</v>
      </c>
      <c r="F7451" t="s">
        <v>5534</v>
      </c>
      <c r="G7451" s="1">
        <v>-2408.5417270067669</v>
      </c>
      <c r="H7451" s="1">
        <v>11.92</v>
      </c>
      <c r="I7451" s="2">
        <v>-28709.817385920669</v>
      </c>
      <c r="J7451" s="3">
        <v>-1.103857205581615E-2</v>
      </c>
      <c r="K7451" s="4">
        <v>2600863.34</v>
      </c>
      <c r="L7451" s="5">
        <v>100001</v>
      </c>
      <c r="M7451" s="6">
        <v>26.00837332</v>
      </c>
      <c r="AB7451" s="8" t="s">
        <v>6525</v>
      </c>
    </row>
    <row r="7452" spans="1:28" x14ac:dyDescent="0.35">
      <c r="A7452" t="s">
        <v>4246</v>
      </c>
      <c r="B7452" t="s">
        <v>210</v>
      </c>
      <c r="C7452" t="s">
        <v>7340</v>
      </c>
      <c r="D7452" t="s">
        <v>212</v>
      </c>
      <c r="E7452" t="s">
        <v>213</v>
      </c>
      <c r="G7452" s="1">
        <v>-537.71478750721531</v>
      </c>
      <c r="H7452" s="1">
        <v>4.75</v>
      </c>
      <c r="I7452" s="2">
        <v>-2554.145240659273</v>
      </c>
      <c r="J7452" s="3">
        <v>-9.8203746478247212E-4</v>
      </c>
      <c r="K7452" s="4">
        <v>2600863.34</v>
      </c>
      <c r="L7452" s="5">
        <v>100001</v>
      </c>
      <c r="M7452" s="6">
        <v>26.00837332</v>
      </c>
      <c r="AB7452" s="8" t="s">
        <v>6525</v>
      </c>
    </row>
    <row r="7453" spans="1:28" x14ac:dyDescent="0.35">
      <c r="A7453" t="s">
        <v>4246</v>
      </c>
      <c r="B7453" t="s">
        <v>7341</v>
      </c>
      <c r="C7453" t="s">
        <v>7342</v>
      </c>
      <c r="D7453" t="s">
        <v>5544</v>
      </c>
      <c r="E7453" t="s">
        <v>5545</v>
      </c>
      <c r="F7453" t="s">
        <v>5546</v>
      </c>
      <c r="G7453" s="1">
        <v>-11.321232916806</v>
      </c>
      <c r="H7453" s="1">
        <v>48.29</v>
      </c>
      <c r="I7453" s="2">
        <v>-546.70233755256152</v>
      </c>
      <c r="J7453" s="3">
        <v>-2.1020033199920511E-4</v>
      </c>
      <c r="K7453" s="4">
        <v>2600863.34</v>
      </c>
      <c r="L7453" s="5">
        <v>100001</v>
      </c>
      <c r="M7453" s="6">
        <v>26.00837332</v>
      </c>
      <c r="AB7453" s="8" t="s">
        <v>6525</v>
      </c>
    </row>
    <row r="7454" spans="1:28" x14ac:dyDescent="0.35">
      <c r="A7454" t="s">
        <v>4246</v>
      </c>
      <c r="B7454" t="s">
        <v>7343</v>
      </c>
      <c r="C7454" t="s">
        <v>7344</v>
      </c>
      <c r="D7454" t="s">
        <v>5549</v>
      </c>
      <c r="E7454" t="s">
        <v>5550</v>
      </c>
      <c r="G7454" s="1">
        <v>-988.27639954763492</v>
      </c>
      <c r="H7454" s="1">
        <v>10.050000000000001</v>
      </c>
      <c r="I7454" s="2">
        <v>-9932.1778154537315</v>
      </c>
      <c r="J7454" s="3">
        <v>-3.818800343217469E-3</v>
      </c>
      <c r="K7454" s="4">
        <v>2600863.34</v>
      </c>
      <c r="L7454" s="5">
        <v>100001</v>
      </c>
      <c r="M7454" s="6">
        <v>26.00837332</v>
      </c>
      <c r="AB7454" s="8" t="s">
        <v>6525</v>
      </c>
    </row>
    <row r="7455" spans="1:28" x14ac:dyDescent="0.35">
      <c r="A7455" t="s">
        <v>4246</v>
      </c>
      <c r="B7455" t="s">
        <v>7345</v>
      </c>
      <c r="C7455" t="s">
        <v>7346</v>
      </c>
      <c r="D7455" t="s">
        <v>5564</v>
      </c>
      <c r="E7455" t="s">
        <v>5565</v>
      </c>
      <c r="F7455" t="s">
        <v>5566</v>
      </c>
      <c r="G7455" s="1">
        <v>-934.21736607426146</v>
      </c>
      <c r="H7455" s="1">
        <v>7.38</v>
      </c>
      <c r="I7455" s="2">
        <v>-6894.5241616280491</v>
      </c>
      <c r="J7455" s="3">
        <v>-2.6508598339611529E-3</v>
      </c>
      <c r="K7455" s="4">
        <v>2600863.34</v>
      </c>
      <c r="L7455" s="5">
        <v>100001</v>
      </c>
      <c r="M7455" s="6">
        <v>26.00837332</v>
      </c>
      <c r="AB7455" s="8" t="s">
        <v>6525</v>
      </c>
    </row>
    <row r="7456" spans="1:28" x14ac:dyDescent="0.35">
      <c r="A7456" t="s">
        <v>4246</v>
      </c>
      <c r="B7456" t="s">
        <v>229</v>
      </c>
      <c r="C7456" t="s">
        <v>7347</v>
      </c>
      <c r="D7456" t="s">
        <v>231</v>
      </c>
      <c r="E7456" t="s">
        <v>232</v>
      </c>
      <c r="F7456" t="s">
        <v>233</v>
      </c>
      <c r="G7456" s="1">
        <v>-307.32369034152663</v>
      </c>
      <c r="H7456" s="1">
        <v>39.299999999999997</v>
      </c>
      <c r="I7456" s="2">
        <v>-12077.82103042199</v>
      </c>
      <c r="J7456" s="3">
        <v>-4.6437737979812483E-3</v>
      </c>
      <c r="K7456" s="4">
        <v>2600863.34</v>
      </c>
      <c r="L7456" s="5">
        <v>100001</v>
      </c>
      <c r="M7456" s="6">
        <v>26.00837332</v>
      </c>
      <c r="AB7456" s="8" t="s">
        <v>6525</v>
      </c>
    </row>
    <row r="7457" spans="1:28" x14ac:dyDescent="0.35">
      <c r="A7457" t="s">
        <v>4246</v>
      </c>
      <c r="B7457" t="s">
        <v>7348</v>
      </c>
      <c r="C7457" t="s">
        <v>7349</v>
      </c>
      <c r="D7457" t="s">
        <v>4868</v>
      </c>
      <c r="E7457" t="s">
        <v>4869</v>
      </c>
      <c r="F7457" t="s">
        <v>4870</v>
      </c>
      <c r="G7457" s="1">
        <v>-452.02324316236468</v>
      </c>
      <c r="H7457" s="1">
        <v>56.58</v>
      </c>
      <c r="I7457" s="2">
        <v>-25575.475098126601</v>
      </c>
      <c r="J7457" s="3">
        <v>-9.8334559547164045E-3</v>
      </c>
      <c r="K7457" s="4">
        <v>2600863.34</v>
      </c>
      <c r="L7457" s="5">
        <v>100001</v>
      </c>
      <c r="M7457" s="6">
        <v>26.00837332</v>
      </c>
      <c r="AB7457" s="8" t="s">
        <v>6525</v>
      </c>
    </row>
    <row r="7458" spans="1:28" x14ac:dyDescent="0.35">
      <c r="A7458" t="s">
        <v>4246</v>
      </c>
      <c r="B7458" t="s">
        <v>7350</v>
      </c>
      <c r="C7458" t="s">
        <v>7351</v>
      </c>
      <c r="D7458" t="s">
        <v>6071</v>
      </c>
      <c r="E7458" t="s">
        <v>6072</v>
      </c>
      <c r="F7458" t="s">
        <v>6073</v>
      </c>
      <c r="G7458" s="1">
        <v>-1.668436361561102</v>
      </c>
      <c r="H7458" s="1">
        <v>241.53</v>
      </c>
      <c r="I7458" s="2">
        <v>-402.97743440785291</v>
      </c>
      <c r="J7458" s="3">
        <v>-1.5493987254549599E-4</v>
      </c>
      <c r="K7458" s="4">
        <v>2600863.34</v>
      </c>
      <c r="L7458" s="5">
        <v>100001</v>
      </c>
      <c r="M7458" s="6">
        <v>26.00837332</v>
      </c>
      <c r="AB7458" s="8" t="s">
        <v>6525</v>
      </c>
    </row>
    <row r="7459" spans="1:28" x14ac:dyDescent="0.35">
      <c r="A7459" t="s">
        <v>4246</v>
      </c>
      <c r="B7459" t="s">
        <v>7352</v>
      </c>
      <c r="C7459" t="s">
        <v>7353</v>
      </c>
      <c r="D7459" t="s">
        <v>4905</v>
      </c>
      <c r="E7459" t="s">
        <v>4906</v>
      </c>
      <c r="F7459" t="s">
        <v>4907</v>
      </c>
      <c r="G7459" s="1">
        <v>-121.0881265129488</v>
      </c>
      <c r="H7459" s="1">
        <v>203.99</v>
      </c>
      <c r="I7459" s="2">
        <v>-24700.76692737643</v>
      </c>
      <c r="J7459" s="3">
        <v>-9.497141409735288E-3</v>
      </c>
      <c r="K7459" s="4">
        <v>2600863.34</v>
      </c>
      <c r="L7459" s="5">
        <v>100001</v>
      </c>
      <c r="M7459" s="6">
        <v>26.00837332</v>
      </c>
      <c r="AB7459" s="8" t="s">
        <v>6525</v>
      </c>
    </row>
    <row r="7460" spans="1:28" x14ac:dyDescent="0.35">
      <c r="A7460" t="s">
        <v>4246</v>
      </c>
      <c r="B7460" t="s">
        <v>7354</v>
      </c>
      <c r="C7460" t="s">
        <v>7355</v>
      </c>
      <c r="D7460" t="s">
        <v>7356</v>
      </c>
      <c r="E7460" t="s">
        <v>7357</v>
      </c>
      <c r="F7460" t="s">
        <v>7358</v>
      </c>
      <c r="G7460" s="1">
        <v>-9.145224266187892</v>
      </c>
      <c r="H7460" s="1">
        <v>44.99</v>
      </c>
      <c r="I7460" s="2">
        <v>-411.44363973579328</v>
      </c>
      <c r="J7460" s="3">
        <v>-1.5819502447821549E-4</v>
      </c>
      <c r="K7460" s="4">
        <v>2600863.34</v>
      </c>
      <c r="L7460" s="5">
        <v>100001</v>
      </c>
      <c r="M7460" s="6">
        <v>26.00837332</v>
      </c>
      <c r="AB7460" s="8" t="s">
        <v>6525</v>
      </c>
    </row>
    <row r="7461" spans="1:28" x14ac:dyDescent="0.35">
      <c r="A7461" t="s">
        <v>4246</v>
      </c>
      <c r="B7461" t="s">
        <v>821</v>
      </c>
      <c r="C7461" t="s">
        <v>7359</v>
      </c>
      <c r="D7461" t="s">
        <v>823</v>
      </c>
      <c r="E7461" t="s">
        <v>824</v>
      </c>
      <c r="F7461" t="s">
        <v>825</v>
      </c>
      <c r="G7461" s="1">
        <v>-115.4051814370315</v>
      </c>
      <c r="H7461" s="1">
        <v>98.2</v>
      </c>
      <c r="I7461" s="2">
        <v>-11332.78881711649</v>
      </c>
      <c r="J7461" s="3">
        <v>-4.3573180654376464E-3</v>
      </c>
      <c r="K7461" s="4">
        <v>2600863.34</v>
      </c>
      <c r="L7461" s="5">
        <v>100001</v>
      </c>
      <c r="M7461" s="6">
        <v>26.00837332</v>
      </c>
      <c r="AB7461" s="8" t="s">
        <v>6525</v>
      </c>
    </row>
    <row r="7462" spans="1:28" x14ac:dyDescent="0.35">
      <c r="A7462" t="s">
        <v>4246</v>
      </c>
      <c r="B7462" t="s">
        <v>3499</v>
      </c>
      <c r="C7462" t="s">
        <v>3500</v>
      </c>
      <c r="D7462" t="s">
        <v>3501</v>
      </c>
      <c r="E7462" t="s">
        <v>3502</v>
      </c>
      <c r="F7462" t="s">
        <v>3503</v>
      </c>
      <c r="G7462" s="1">
        <v>-425.70722131155219</v>
      </c>
      <c r="H7462" s="1">
        <v>111.31</v>
      </c>
      <c r="I7462" s="2">
        <v>-47385.470804188873</v>
      </c>
      <c r="J7462" s="3">
        <v>-1.8219131345897199E-2</v>
      </c>
      <c r="K7462" s="4">
        <v>2600863.34</v>
      </c>
      <c r="L7462" s="5">
        <v>100001</v>
      </c>
      <c r="M7462" s="6">
        <v>26.00837332</v>
      </c>
      <c r="AB7462" s="8" t="s">
        <v>6525</v>
      </c>
    </row>
    <row r="7463" spans="1:28" x14ac:dyDescent="0.35">
      <c r="A7463" t="s">
        <v>4246</v>
      </c>
      <c r="B7463" t="s">
        <v>269</v>
      </c>
      <c r="C7463" t="s">
        <v>7360</v>
      </c>
      <c r="D7463" t="s">
        <v>271</v>
      </c>
      <c r="E7463" t="s">
        <v>272</v>
      </c>
      <c r="F7463" t="s">
        <v>273</v>
      </c>
      <c r="G7463" s="1">
        <v>-231.95976018589411</v>
      </c>
      <c r="H7463" s="1">
        <v>22.41</v>
      </c>
      <c r="I7463" s="2">
        <v>-5198.2182257658878</v>
      </c>
      <c r="J7463" s="3">
        <v>-1.9986510424518842E-3</v>
      </c>
      <c r="K7463" s="4">
        <v>2600863.34</v>
      </c>
      <c r="L7463" s="5">
        <v>100001</v>
      </c>
      <c r="M7463" s="6">
        <v>26.00837332</v>
      </c>
      <c r="AB7463" s="8" t="s">
        <v>6525</v>
      </c>
    </row>
    <row r="7464" spans="1:28" x14ac:dyDescent="0.35">
      <c r="A7464" t="s">
        <v>4246</v>
      </c>
      <c r="B7464" t="s">
        <v>7361</v>
      </c>
      <c r="C7464" t="s">
        <v>7362</v>
      </c>
      <c r="D7464" t="s">
        <v>7363</v>
      </c>
      <c r="E7464" t="s">
        <v>7364</v>
      </c>
      <c r="F7464" t="s">
        <v>7365</v>
      </c>
      <c r="G7464" s="1">
        <v>-151.17107448723709</v>
      </c>
      <c r="H7464" s="1">
        <v>46.45</v>
      </c>
      <c r="I7464" s="2">
        <v>-7021.8964099321647</v>
      </c>
      <c r="J7464" s="3">
        <v>-2.6998328985375162E-3</v>
      </c>
      <c r="K7464" s="4">
        <v>2600863.34</v>
      </c>
      <c r="L7464" s="5">
        <v>100001</v>
      </c>
      <c r="M7464" s="6">
        <v>26.00837332</v>
      </c>
      <c r="AB7464" s="8" t="s">
        <v>6525</v>
      </c>
    </row>
    <row r="7465" spans="1:28" x14ac:dyDescent="0.35">
      <c r="A7465" t="s">
        <v>4246</v>
      </c>
      <c r="B7465" t="s">
        <v>846</v>
      </c>
      <c r="C7465" t="s">
        <v>7366</v>
      </c>
      <c r="D7465" t="s">
        <v>848</v>
      </c>
      <c r="E7465" t="s">
        <v>849</v>
      </c>
      <c r="F7465" t="s">
        <v>850</v>
      </c>
      <c r="G7465" s="1">
        <v>-265.44475607832891</v>
      </c>
      <c r="H7465" s="1">
        <v>28.51</v>
      </c>
      <c r="I7465" s="2">
        <v>-7567.8299957931558</v>
      </c>
      <c r="J7465" s="3">
        <v>-2.909737654956202E-3</v>
      </c>
      <c r="K7465" s="4">
        <v>2600863.34</v>
      </c>
      <c r="L7465" s="5">
        <v>100001</v>
      </c>
      <c r="M7465" s="6">
        <v>26.00837332</v>
      </c>
      <c r="AB7465" s="8" t="s">
        <v>6525</v>
      </c>
    </row>
    <row r="7466" spans="1:28" x14ac:dyDescent="0.35">
      <c r="A7466" t="s">
        <v>4246</v>
      </c>
      <c r="B7466" t="s">
        <v>7367</v>
      </c>
      <c r="C7466" t="s">
        <v>7368</v>
      </c>
      <c r="D7466" t="s">
        <v>7369</v>
      </c>
      <c r="E7466" t="s">
        <v>7370</v>
      </c>
      <c r="F7466" t="s">
        <v>7371</v>
      </c>
      <c r="G7466" s="1">
        <v>-160.64096221861789</v>
      </c>
      <c r="H7466" s="1">
        <v>103.84</v>
      </c>
      <c r="I7466" s="2">
        <v>-16680.95751678128</v>
      </c>
      <c r="J7466" s="3">
        <v>-6.4136232228108074E-3</v>
      </c>
      <c r="K7466" s="4">
        <v>2600863.34</v>
      </c>
      <c r="L7466" s="5">
        <v>100001</v>
      </c>
      <c r="M7466" s="6">
        <v>26.00837332</v>
      </c>
      <c r="AB7466" s="8" t="s">
        <v>6525</v>
      </c>
    </row>
    <row r="7467" spans="1:28" x14ac:dyDescent="0.35">
      <c r="A7467" t="s">
        <v>4246</v>
      </c>
      <c r="B7467" t="s">
        <v>3565</v>
      </c>
      <c r="C7467" t="s">
        <v>3566</v>
      </c>
      <c r="D7467" t="s">
        <v>3567</v>
      </c>
      <c r="E7467" t="s">
        <v>3568</v>
      </c>
      <c r="F7467" t="s">
        <v>3569</v>
      </c>
      <c r="G7467" s="1">
        <v>-282.95837788739209</v>
      </c>
      <c r="H7467" s="1">
        <v>50.73</v>
      </c>
      <c r="I7467" s="2">
        <v>-14354.4785102274</v>
      </c>
      <c r="J7467" s="3">
        <v>-5.5191206279324931E-3</v>
      </c>
      <c r="K7467" s="4">
        <v>2600863.34</v>
      </c>
      <c r="L7467" s="5">
        <v>100001</v>
      </c>
      <c r="M7467" s="6">
        <v>26.00837332</v>
      </c>
      <c r="AB7467" s="8" t="s">
        <v>6525</v>
      </c>
    </row>
    <row r="7468" spans="1:28" x14ac:dyDescent="0.35">
      <c r="A7468" t="s">
        <v>4246</v>
      </c>
      <c r="B7468" t="s">
        <v>3570</v>
      </c>
      <c r="C7468" t="s">
        <v>3571</v>
      </c>
      <c r="D7468" t="s">
        <v>3572</v>
      </c>
      <c r="E7468" t="s">
        <v>3573</v>
      </c>
      <c r="F7468" t="s">
        <v>3574</v>
      </c>
      <c r="G7468" s="1">
        <v>-38.065982248476281</v>
      </c>
      <c r="H7468" s="1">
        <v>96.14</v>
      </c>
      <c r="I7468" s="2">
        <v>-3659.6635333685099</v>
      </c>
      <c r="J7468" s="3">
        <v>-1.4070956659216511E-3</v>
      </c>
      <c r="K7468" s="4">
        <v>2600863.34</v>
      </c>
      <c r="L7468" s="5">
        <v>100001</v>
      </c>
      <c r="M7468" s="6">
        <v>26.00837332</v>
      </c>
      <c r="AB7468" s="8" t="s">
        <v>6525</v>
      </c>
    </row>
    <row r="7469" spans="1:28" x14ac:dyDescent="0.35">
      <c r="A7469" t="s">
        <v>4246</v>
      </c>
      <c r="B7469" t="s">
        <v>7372</v>
      </c>
      <c r="C7469" t="s">
        <v>7373</v>
      </c>
      <c r="D7469" t="s">
        <v>7374</v>
      </c>
      <c r="E7469" t="s">
        <v>7375</v>
      </c>
      <c r="F7469" t="s">
        <v>7376</v>
      </c>
      <c r="G7469" s="1">
        <v>-67.338090858920623</v>
      </c>
      <c r="H7469" s="1">
        <v>182.24</v>
      </c>
      <c r="I7469" s="2">
        <v>-12271.693678129701</v>
      </c>
      <c r="J7469" s="3">
        <v>-4.7183154491037948E-3</v>
      </c>
      <c r="K7469" s="4">
        <v>2600863.34</v>
      </c>
      <c r="L7469" s="5">
        <v>100001</v>
      </c>
      <c r="M7469" s="6">
        <v>26.00837332</v>
      </c>
      <c r="AB7469" s="8" t="s">
        <v>6525</v>
      </c>
    </row>
    <row r="7470" spans="1:28" x14ac:dyDescent="0.35">
      <c r="A7470" t="s">
        <v>4246</v>
      </c>
      <c r="B7470" t="s">
        <v>7377</v>
      </c>
      <c r="C7470" t="s">
        <v>7378</v>
      </c>
      <c r="D7470" t="s">
        <v>4959</v>
      </c>
      <c r="E7470" t="s">
        <v>4960</v>
      </c>
      <c r="F7470" t="s">
        <v>4961</v>
      </c>
      <c r="G7470" s="1">
        <v>-107.1440959607627</v>
      </c>
      <c r="H7470" s="1">
        <v>83.62</v>
      </c>
      <c r="I7470" s="2">
        <v>-8959.3893042389791</v>
      </c>
      <c r="J7470" s="3">
        <v>-3.4447751123436502E-3</v>
      </c>
      <c r="K7470" s="4">
        <v>2600863.34</v>
      </c>
      <c r="L7470" s="5">
        <v>100001</v>
      </c>
      <c r="M7470" s="6">
        <v>26.00837332</v>
      </c>
      <c r="AB7470" s="8" t="s">
        <v>6525</v>
      </c>
    </row>
    <row r="7471" spans="1:28" x14ac:dyDescent="0.35">
      <c r="A7471" t="s">
        <v>4246</v>
      </c>
      <c r="B7471" t="s">
        <v>2383</v>
      </c>
      <c r="C7471" t="s">
        <v>2384</v>
      </c>
      <c r="D7471" t="s">
        <v>2385</v>
      </c>
      <c r="E7471" t="s">
        <v>2386</v>
      </c>
      <c r="F7471" t="s">
        <v>2387</v>
      </c>
      <c r="G7471" s="1">
        <v>-139.1169969529561</v>
      </c>
      <c r="H7471" s="1">
        <v>183.56</v>
      </c>
      <c r="I7471" s="2">
        <v>-25536.315960684631</v>
      </c>
      <c r="J7471" s="3">
        <v>-9.8183997474794761E-3</v>
      </c>
      <c r="K7471" s="4">
        <v>2600863.34</v>
      </c>
      <c r="L7471" s="5">
        <v>100001</v>
      </c>
      <c r="M7471" s="6">
        <v>26.00837332</v>
      </c>
      <c r="AB7471" s="8" t="s">
        <v>6525</v>
      </c>
    </row>
    <row r="7472" spans="1:28" x14ac:dyDescent="0.35">
      <c r="A7472" t="s">
        <v>4246</v>
      </c>
      <c r="B7472" t="s">
        <v>7379</v>
      </c>
      <c r="C7472" t="s">
        <v>7380</v>
      </c>
      <c r="D7472" t="s">
        <v>5677</v>
      </c>
      <c r="E7472" t="s">
        <v>5678</v>
      </c>
      <c r="G7472" s="1">
        <v>-284.09361393799679</v>
      </c>
      <c r="H7472" s="1">
        <v>42.41</v>
      </c>
      <c r="I7472" s="2">
        <v>-12048.41016711044</v>
      </c>
      <c r="J7472" s="3">
        <v>-4.6324656823800844E-3</v>
      </c>
      <c r="K7472" s="4">
        <v>2600863.34</v>
      </c>
      <c r="L7472" s="5">
        <v>100001</v>
      </c>
      <c r="M7472" s="6">
        <v>26.00837332</v>
      </c>
      <c r="AB7472" s="8" t="s">
        <v>6525</v>
      </c>
    </row>
    <row r="7473" spans="1:28" x14ac:dyDescent="0.35">
      <c r="A7473" t="s">
        <v>4246</v>
      </c>
      <c r="B7473" t="s">
        <v>7381</v>
      </c>
      <c r="C7473" t="s">
        <v>7382</v>
      </c>
      <c r="D7473" t="s">
        <v>7383</v>
      </c>
      <c r="E7473" t="s">
        <v>7384</v>
      </c>
      <c r="F7473" t="s">
        <v>7385</v>
      </c>
      <c r="G7473" s="1">
        <v>-98.91462768439159</v>
      </c>
      <c r="H7473" s="1">
        <v>47.21</v>
      </c>
      <c r="I7473" s="2">
        <v>-4669.7595729801269</v>
      </c>
      <c r="J7473" s="3">
        <v>-1.795465183103441E-3</v>
      </c>
      <c r="K7473" s="4">
        <v>2600863.34</v>
      </c>
      <c r="L7473" s="5">
        <v>100001</v>
      </c>
      <c r="M7473" s="6">
        <v>26.00837332</v>
      </c>
      <c r="AB7473" s="8" t="s">
        <v>6525</v>
      </c>
    </row>
    <row r="7474" spans="1:28" x14ac:dyDescent="0.35">
      <c r="A7474" t="s">
        <v>4246</v>
      </c>
      <c r="B7474" t="s">
        <v>3642</v>
      </c>
      <c r="C7474" t="s">
        <v>3643</v>
      </c>
      <c r="D7474" t="s">
        <v>3644</v>
      </c>
      <c r="E7474" t="s">
        <v>3645</v>
      </c>
      <c r="F7474" t="s">
        <v>3646</v>
      </c>
      <c r="G7474" s="1">
        <v>-14.88530143647103</v>
      </c>
      <c r="H7474" s="1">
        <v>116.07</v>
      </c>
      <c r="I7474" s="2">
        <v>-1727.736937731192</v>
      </c>
      <c r="J7474" s="3">
        <v>-6.6429362556634454E-4</v>
      </c>
      <c r="K7474" s="4">
        <v>2600863.34</v>
      </c>
      <c r="L7474" s="5">
        <v>100001</v>
      </c>
      <c r="M7474" s="6">
        <v>26.00837332</v>
      </c>
      <c r="AB7474" s="8" t="s">
        <v>6525</v>
      </c>
    </row>
    <row r="7475" spans="1:28" x14ac:dyDescent="0.35">
      <c r="A7475" t="s">
        <v>4246</v>
      </c>
      <c r="B7475" t="s">
        <v>304</v>
      </c>
      <c r="C7475" t="s">
        <v>7386</v>
      </c>
      <c r="D7475" t="s">
        <v>306</v>
      </c>
      <c r="E7475" t="s">
        <v>307</v>
      </c>
      <c r="F7475" t="s">
        <v>308</v>
      </c>
      <c r="G7475" s="1">
        <v>-141.93986315741091</v>
      </c>
      <c r="H7475" s="1">
        <v>60.41</v>
      </c>
      <c r="I7475" s="2">
        <v>-8574.5871333391951</v>
      </c>
      <c r="J7475" s="3">
        <v>-3.296823405315558E-3</v>
      </c>
      <c r="K7475" s="4">
        <v>2600863.34</v>
      </c>
      <c r="L7475" s="5">
        <v>100001</v>
      </c>
      <c r="M7475" s="6">
        <v>26.00837332</v>
      </c>
      <c r="AB7475" s="8" t="s">
        <v>6525</v>
      </c>
    </row>
    <row r="7476" spans="1:28" x14ac:dyDescent="0.35">
      <c r="A7476" t="s">
        <v>4246</v>
      </c>
      <c r="B7476" t="s">
        <v>2436</v>
      </c>
      <c r="C7476" t="s">
        <v>2437</v>
      </c>
      <c r="D7476" t="s">
        <v>2438</v>
      </c>
      <c r="E7476" t="s">
        <v>2439</v>
      </c>
      <c r="F7476" t="s">
        <v>2440</v>
      </c>
      <c r="G7476" s="1">
        <v>-1.85770966953907</v>
      </c>
      <c r="H7476" s="1">
        <v>204</v>
      </c>
      <c r="I7476" s="2">
        <v>-378.97277258597018</v>
      </c>
      <c r="J7476" s="3">
        <v>-1.4571037499646949E-4</v>
      </c>
      <c r="K7476" s="4">
        <v>2600863.34</v>
      </c>
      <c r="L7476" s="5">
        <v>100001</v>
      </c>
      <c r="M7476" s="6">
        <v>26.00837332</v>
      </c>
      <c r="AB7476" s="8" t="s">
        <v>6525</v>
      </c>
    </row>
    <row r="7477" spans="1:28" x14ac:dyDescent="0.35">
      <c r="A7477" t="s">
        <v>4246</v>
      </c>
      <c r="B7477" t="s">
        <v>2445</v>
      </c>
      <c r="C7477" t="s">
        <v>2446</v>
      </c>
      <c r="D7477" t="s">
        <v>2447</v>
      </c>
      <c r="E7477" t="s">
        <v>2448</v>
      </c>
      <c r="F7477" t="s">
        <v>2449</v>
      </c>
      <c r="G7477" s="1">
        <v>-62.538825195952022</v>
      </c>
      <c r="H7477" s="1">
        <v>233.07</v>
      </c>
      <c r="I7477" s="2">
        <v>-14575.92398842054</v>
      </c>
      <c r="J7477" s="3">
        <v>-5.604263693616651E-3</v>
      </c>
      <c r="K7477" s="4">
        <v>2600863.34</v>
      </c>
      <c r="L7477" s="5">
        <v>100001</v>
      </c>
      <c r="M7477" s="6">
        <v>26.00837332</v>
      </c>
      <c r="AB7477" s="8" t="s">
        <v>6525</v>
      </c>
    </row>
    <row r="7478" spans="1:28" x14ac:dyDescent="0.35">
      <c r="A7478" t="s">
        <v>4246</v>
      </c>
      <c r="B7478" t="s">
        <v>2450</v>
      </c>
      <c r="C7478" t="s">
        <v>2451</v>
      </c>
      <c r="D7478" t="s">
        <v>2452</v>
      </c>
      <c r="E7478" t="s">
        <v>2453</v>
      </c>
      <c r="F7478" t="s">
        <v>2454</v>
      </c>
      <c r="G7478" s="1">
        <v>-1089.134914793452</v>
      </c>
      <c r="H7478" s="1">
        <v>21.85</v>
      </c>
      <c r="I7478" s="2">
        <v>-23797.597888236931</v>
      </c>
      <c r="J7478" s="3">
        <v>-9.1498840105289567E-3</v>
      </c>
      <c r="K7478" s="4">
        <v>2600863.34</v>
      </c>
      <c r="L7478" s="5">
        <v>100001</v>
      </c>
      <c r="M7478" s="6">
        <v>26.00837332</v>
      </c>
      <c r="AB7478" s="8" t="s">
        <v>6525</v>
      </c>
    </row>
    <row r="7479" spans="1:28" x14ac:dyDescent="0.35">
      <c r="A7479" t="s">
        <v>4246</v>
      </c>
      <c r="B7479" t="s">
        <v>7387</v>
      </c>
      <c r="C7479" t="s">
        <v>7388</v>
      </c>
      <c r="D7479" t="s">
        <v>7389</v>
      </c>
      <c r="E7479" t="s">
        <v>7390</v>
      </c>
      <c r="F7479" t="s">
        <v>7391</v>
      </c>
      <c r="G7479" s="1">
        <v>-12.74192162036961</v>
      </c>
      <c r="H7479" s="1">
        <v>453.79</v>
      </c>
      <c r="I7479" s="2">
        <v>-5782.1566121075266</v>
      </c>
      <c r="J7479" s="3">
        <v>-2.2231681777280638E-3</v>
      </c>
      <c r="K7479" s="4">
        <v>2600863.34</v>
      </c>
      <c r="L7479" s="5">
        <v>100001</v>
      </c>
      <c r="M7479" s="6">
        <v>26.00837332</v>
      </c>
      <c r="AB7479" s="8" t="s">
        <v>6525</v>
      </c>
    </row>
    <row r="7480" spans="1:28" x14ac:dyDescent="0.35">
      <c r="A7480" t="s">
        <v>4246</v>
      </c>
      <c r="B7480" t="s">
        <v>7392</v>
      </c>
      <c r="C7480" t="s">
        <v>7393</v>
      </c>
      <c r="D7480" t="s">
        <v>5037</v>
      </c>
      <c r="E7480" t="s">
        <v>5038</v>
      </c>
      <c r="F7480" t="s">
        <v>5039</v>
      </c>
      <c r="G7480" s="1">
        <v>-105.1435737240989</v>
      </c>
      <c r="H7480" s="1">
        <v>210.92</v>
      </c>
      <c r="I7480" s="2">
        <v>-22176.88256988694</v>
      </c>
      <c r="J7480" s="3">
        <v>-8.5267388827461217E-3</v>
      </c>
      <c r="K7480" s="4">
        <v>2600863.34</v>
      </c>
      <c r="L7480" s="5">
        <v>100001</v>
      </c>
      <c r="M7480" s="6">
        <v>26.00837332</v>
      </c>
      <c r="AB7480" s="8" t="s">
        <v>6525</v>
      </c>
    </row>
    <row r="7481" spans="1:28" x14ac:dyDescent="0.35">
      <c r="A7481" t="s">
        <v>4246</v>
      </c>
      <c r="B7481" t="s">
        <v>3703</v>
      </c>
      <c r="C7481" t="s">
        <v>3704</v>
      </c>
      <c r="D7481" t="s">
        <v>3705</v>
      </c>
      <c r="E7481" t="s">
        <v>3706</v>
      </c>
      <c r="F7481" t="s">
        <v>3707</v>
      </c>
      <c r="G7481" s="1">
        <v>-290.62857354938882</v>
      </c>
      <c r="H7481" s="1">
        <v>80.48</v>
      </c>
      <c r="I7481" s="2">
        <v>-23389.787599254811</v>
      </c>
      <c r="J7481" s="3">
        <v>-8.9930859647761457E-3</v>
      </c>
      <c r="K7481" s="4">
        <v>2600863.34</v>
      </c>
      <c r="L7481" s="5">
        <v>100001</v>
      </c>
      <c r="M7481" s="6">
        <v>26.00837332</v>
      </c>
      <c r="AB7481" s="8" t="s">
        <v>6525</v>
      </c>
    </row>
    <row r="7482" spans="1:28" x14ac:dyDescent="0.35">
      <c r="A7482" t="s">
        <v>4246</v>
      </c>
      <c r="B7482" t="s">
        <v>7394</v>
      </c>
      <c r="C7482" t="s">
        <v>7395</v>
      </c>
      <c r="D7482" t="s">
        <v>5061</v>
      </c>
      <c r="E7482" t="s">
        <v>5062</v>
      </c>
      <c r="F7482" t="s">
        <v>5063</v>
      </c>
      <c r="G7482" s="1">
        <v>-190.7053003974504</v>
      </c>
      <c r="H7482" s="1">
        <v>37.78</v>
      </c>
      <c r="I7482" s="2">
        <v>-7204.8462490156753</v>
      </c>
      <c r="J7482" s="3">
        <v>-2.7701748639417851E-3</v>
      </c>
      <c r="K7482" s="4">
        <v>2600863.34</v>
      </c>
      <c r="L7482" s="5">
        <v>100001</v>
      </c>
      <c r="M7482" s="6">
        <v>26.00837332</v>
      </c>
      <c r="AB7482" s="8" t="s">
        <v>6525</v>
      </c>
    </row>
    <row r="7483" spans="1:28" x14ac:dyDescent="0.35">
      <c r="A7483" t="s">
        <v>4246</v>
      </c>
      <c r="B7483" t="s">
        <v>7396</v>
      </c>
      <c r="C7483" t="s">
        <v>7397</v>
      </c>
      <c r="D7483" t="s">
        <v>7398</v>
      </c>
      <c r="E7483" t="s">
        <v>7399</v>
      </c>
      <c r="F7483" t="s">
        <v>7400</v>
      </c>
      <c r="G7483" s="1">
        <v>-62.206315621409637</v>
      </c>
      <c r="H7483" s="1">
        <v>76.39</v>
      </c>
      <c r="I7483" s="2">
        <v>-4751.9404503194828</v>
      </c>
      <c r="J7483" s="3">
        <v>-1.827062720765438E-3</v>
      </c>
      <c r="K7483" s="4">
        <v>2600863.34</v>
      </c>
      <c r="L7483" s="5">
        <v>100001</v>
      </c>
      <c r="M7483" s="6">
        <v>26.00837332</v>
      </c>
      <c r="AB7483" s="8" t="s">
        <v>6525</v>
      </c>
    </row>
    <row r="7484" spans="1:28" x14ac:dyDescent="0.35">
      <c r="A7484" t="s">
        <v>4246</v>
      </c>
      <c r="B7484" t="s">
        <v>7401</v>
      </c>
      <c r="C7484" t="s">
        <v>7402</v>
      </c>
      <c r="D7484" t="s">
        <v>7403</v>
      </c>
      <c r="E7484" t="s">
        <v>7404</v>
      </c>
      <c r="F7484" t="s">
        <v>7405</v>
      </c>
      <c r="G7484" s="1">
        <v>-243.08697897300209</v>
      </c>
      <c r="H7484" s="1">
        <v>28.86</v>
      </c>
      <c r="I7484" s="2">
        <v>-7015.4902131608396</v>
      </c>
      <c r="J7484" s="3">
        <v>-2.6973697945855322E-3</v>
      </c>
      <c r="K7484" s="4">
        <v>2600863.34</v>
      </c>
      <c r="L7484" s="5">
        <v>100001</v>
      </c>
      <c r="M7484" s="6">
        <v>26.00837332</v>
      </c>
      <c r="AB7484" s="8" t="s">
        <v>6525</v>
      </c>
    </row>
    <row r="7485" spans="1:28" x14ac:dyDescent="0.35">
      <c r="A7485" t="s">
        <v>4246</v>
      </c>
      <c r="B7485" t="s">
        <v>7406</v>
      </c>
      <c r="C7485" t="s">
        <v>7407</v>
      </c>
      <c r="D7485" t="s">
        <v>7408</v>
      </c>
      <c r="E7485" t="s">
        <v>7409</v>
      </c>
      <c r="G7485" s="1">
        <v>-261.25055558148881</v>
      </c>
      <c r="H7485" s="1">
        <v>85.71</v>
      </c>
      <c r="I7485" s="2">
        <v>-22391.785118889409</v>
      </c>
      <c r="J7485" s="3">
        <v>-8.6093662725429503E-3</v>
      </c>
      <c r="K7485" s="4">
        <v>2600863.34</v>
      </c>
      <c r="L7485" s="5">
        <v>100001</v>
      </c>
      <c r="M7485" s="6">
        <v>26.00837332</v>
      </c>
      <c r="AB7485" s="8" t="s">
        <v>6525</v>
      </c>
    </row>
    <row r="7486" spans="1:28" x14ac:dyDescent="0.35">
      <c r="A7486" t="s">
        <v>4246</v>
      </c>
      <c r="B7486" t="s">
        <v>7410</v>
      </c>
      <c r="C7486" t="s">
        <v>7411</v>
      </c>
      <c r="D7486" t="s">
        <v>6113</v>
      </c>
      <c r="E7486" t="s">
        <v>6114</v>
      </c>
      <c r="F7486" t="s">
        <v>6115</v>
      </c>
      <c r="G7486" s="1">
        <v>-307.01009821364318</v>
      </c>
      <c r="H7486" s="1">
        <v>153.24</v>
      </c>
      <c r="I7486" s="2">
        <v>-47046.227450258702</v>
      </c>
      <c r="J7486" s="3">
        <v>-1.8088696444257889E-2</v>
      </c>
      <c r="K7486" s="4">
        <v>2600863.34</v>
      </c>
      <c r="L7486" s="5">
        <v>100001</v>
      </c>
      <c r="M7486" s="6">
        <v>26.00837332</v>
      </c>
      <c r="AB7486" s="8" t="s">
        <v>6525</v>
      </c>
    </row>
    <row r="7487" spans="1:28" x14ac:dyDescent="0.35">
      <c r="A7487" t="s">
        <v>4246</v>
      </c>
      <c r="B7487" t="s">
        <v>915</v>
      </c>
      <c r="C7487" t="s">
        <v>3759</v>
      </c>
      <c r="D7487" t="s">
        <v>917</v>
      </c>
      <c r="E7487" t="s">
        <v>918</v>
      </c>
      <c r="F7487" t="s">
        <v>919</v>
      </c>
      <c r="G7487" s="1">
        <v>-396.34855567807671</v>
      </c>
      <c r="H7487" s="1">
        <v>23.14</v>
      </c>
      <c r="I7487" s="2">
        <v>-9171.5055783906955</v>
      </c>
      <c r="J7487" s="3">
        <v>-3.5263312136925638E-3</v>
      </c>
      <c r="K7487" s="4">
        <v>2600863.34</v>
      </c>
      <c r="L7487" s="5">
        <v>100001</v>
      </c>
      <c r="M7487" s="6">
        <v>26.00837332</v>
      </c>
      <c r="AB7487" s="8" t="s">
        <v>6525</v>
      </c>
    </row>
    <row r="7488" spans="1:28" x14ac:dyDescent="0.35">
      <c r="A7488" t="s">
        <v>4246</v>
      </c>
      <c r="B7488" t="s">
        <v>353</v>
      </c>
      <c r="C7488" t="s">
        <v>7412</v>
      </c>
      <c r="D7488" t="s">
        <v>355</v>
      </c>
      <c r="E7488" t="s">
        <v>356</v>
      </c>
      <c r="F7488" t="s">
        <v>357</v>
      </c>
      <c r="G7488" s="1">
        <v>-24.847967713021291</v>
      </c>
      <c r="H7488" s="1">
        <v>376.11</v>
      </c>
      <c r="I7488" s="2">
        <v>-9345.56913654444</v>
      </c>
      <c r="J7488" s="3">
        <v>-3.5932565132562638E-3</v>
      </c>
      <c r="K7488" s="4">
        <v>2600863.34</v>
      </c>
      <c r="L7488" s="5">
        <v>100001</v>
      </c>
      <c r="M7488" s="6">
        <v>26.00837332</v>
      </c>
      <c r="AB7488" s="8" t="s">
        <v>6525</v>
      </c>
    </row>
    <row r="7489" spans="1:28" x14ac:dyDescent="0.35">
      <c r="A7489" t="s">
        <v>4246</v>
      </c>
      <c r="B7489" t="s">
        <v>7413</v>
      </c>
      <c r="C7489" t="s">
        <v>7414</v>
      </c>
      <c r="D7489" t="s">
        <v>7415</v>
      </c>
      <c r="E7489" t="s">
        <v>7416</v>
      </c>
      <c r="G7489" s="1">
        <v>-248.40561628862761</v>
      </c>
      <c r="H7489" s="1">
        <v>12.21</v>
      </c>
      <c r="I7489" s="2">
        <v>-3033.0325748841428</v>
      </c>
      <c r="J7489" s="3">
        <v>-1.1661637611779111E-3</v>
      </c>
      <c r="K7489" s="4">
        <v>2600863.34</v>
      </c>
      <c r="L7489" s="5">
        <v>100001</v>
      </c>
      <c r="M7489" s="6">
        <v>26.00837332</v>
      </c>
      <c r="AB7489" s="8" t="s">
        <v>6525</v>
      </c>
    </row>
    <row r="7490" spans="1:28" x14ac:dyDescent="0.35">
      <c r="A7490" t="s">
        <v>4246</v>
      </c>
      <c r="B7490" t="s">
        <v>7417</v>
      </c>
      <c r="C7490" t="s">
        <v>7418</v>
      </c>
      <c r="D7490" t="s">
        <v>7419</v>
      </c>
      <c r="E7490" t="s">
        <v>7420</v>
      </c>
      <c r="F7490" t="s">
        <v>7421</v>
      </c>
      <c r="G7490" s="1">
        <v>-162.27120180072319</v>
      </c>
      <c r="H7490" s="1">
        <v>261.64999999999998</v>
      </c>
      <c r="I7490" s="2">
        <v>-42458.25995115922</v>
      </c>
      <c r="J7490" s="3">
        <v>-1.6324679308663419E-2</v>
      </c>
      <c r="K7490" s="4">
        <v>2600863.34</v>
      </c>
      <c r="L7490" s="5">
        <v>100001</v>
      </c>
      <c r="M7490" s="6">
        <v>26.00837332</v>
      </c>
      <c r="AB7490" s="8" t="s">
        <v>6525</v>
      </c>
    </row>
    <row r="7491" spans="1:28" x14ac:dyDescent="0.35">
      <c r="A7491" t="s">
        <v>4246</v>
      </c>
      <c r="B7491" t="s">
        <v>378</v>
      </c>
      <c r="C7491" t="s">
        <v>7422</v>
      </c>
      <c r="D7491" t="s">
        <v>380</v>
      </c>
      <c r="E7491" t="s">
        <v>381</v>
      </c>
      <c r="F7491" t="s">
        <v>382</v>
      </c>
      <c r="G7491" s="1">
        <v>-41.727702262507542</v>
      </c>
      <c r="H7491" s="1">
        <v>18.399999999999999</v>
      </c>
      <c r="I7491" s="2">
        <v>-767.78972163013873</v>
      </c>
      <c r="J7491" s="3">
        <v>-2.9520571489547728E-4</v>
      </c>
      <c r="K7491" s="4">
        <v>2600863.34</v>
      </c>
      <c r="L7491" s="5">
        <v>100001</v>
      </c>
      <c r="M7491" s="6">
        <v>26.00837332</v>
      </c>
      <c r="AB7491" s="8" t="s">
        <v>6525</v>
      </c>
    </row>
    <row r="7492" spans="1:28" x14ac:dyDescent="0.35">
      <c r="A7492" t="s">
        <v>4246</v>
      </c>
      <c r="B7492" t="s">
        <v>7423</v>
      </c>
      <c r="C7492" t="s">
        <v>7424</v>
      </c>
      <c r="D7492" t="s">
        <v>7425</v>
      </c>
      <c r="E7492" t="s">
        <v>7426</v>
      </c>
      <c r="G7492" s="1">
        <v>-58.2157176874776</v>
      </c>
      <c r="H7492" s="1">
        <v>87.97</v>
      </c>
      <c r="I7492" s="2">
        <v>-5121.2366849674036</v>
      </c>
      <c r="J7492" s="3">
        <v>-1.9690525858107582E-3</v>
      </c>
      <c r="K7492" s="4">
        <v>2600863.34</v>
      </c>
      <c r="L7492" s="5">
        <v>100001</v>
      </c>
      <c r="M7492" s="6">
        <v>26.00837332</v>
      </c>
      <c r="AB7492" s="8" t="s">
        <v>6525</v>
      </c>
    </row>
    <row r="7493" spans="1:28" x14ac:dyDescent="0.35">
      <c r="A7493" t="s">
        <v>4246</v>
      </c>
      <c r="B7493" t="s">
        <v>7427</v>
      </c>
      <c r="C7493" t="s">
        <v>7428</v>
      </c>
      <c r="D7493" t="s">
        <v>7429</v>
      </c>
      <c r="E7493" t="s">
        <v>7430</v>
      </c>
      <c r="F7493" t="s">
        <v>7431</v>
      </c>
      <c r="G7493" s="1">
        <v>-201.9586782516117</v>
      </c>
      <c r="H7493" s="1">
        <v>18.260000000000002</v>
      </c>
      <c r="I7493" s="2">
        <v>-3687.765464874431</v>
      </c>
      <c r="J7493" s="3">
        <v>-1.4179005133250989E-3</v>
      </c>
      <c r="K7493" s="4">
        <v>2600863.34</v>
      </c>
      <c r="L7493" s="5">
        <v>100001</v>
      </c>
      <c r="M7493" s="6">
        <v>26.00837332</v>
      </c>
      <c r="AB7493" s="8" t="s">
        <v>6525</v>
      </c>
    </row>
    <row r="7494" spans="1:28" x14ac:dyDescent="0.35">
      <c r="A7494" t="s">
        <v>4246</v>
      </c>
      <c r="B7494" t="s">
        <v>388</v>
      </c>
      <c r="C7494" t="s">
        <v>3806</v>
      </c>
      <c r="D7494" t="s">
        <v>390</v>
      </c>
      <c r="E7494" t="s">
        <v>391</v>
      </c>
      <c r="F7494" t="s">
        <v>392</v>
      </c>
      <c r="G7494" s="1">
        <v>-843.86111541647733</v>
      </c>
      <c r="H7494" s="1">
        <v>37.979999999999997</v>
      </c>
      <c r="I7494" s="2">
        <v>-32049.84516351781</v>
      </c>
      <c r="J7494" s="3">
        <v>-1.232277170069144E-2</v>
      </c>
      <c r="K7494" s="4">
        <v>2600863.34</v>
      </c>
      <c r="L7494" s="5">
        <v>100001</v>
      </c>
      <c r="M7494" s="6">
        <v>26.00837332</v>
      </c>
      <c r="AB7494" s="8" t="s">
        <v>6525</v>
      </c>
    </row>
    <row r="7495" spans="1:28" x14ac:dyDescent="0.35">
      <c r="A7495" t="s">
        <v>4246</v>
      </c>
      <c r="B7495" t="s">
        <v>2631</v>
      </c>
      <c r="C7495" t="s">
        <v>2632</v>
      </c>
      <c r="D7495" t="s">
        <v>1217</v>
      </c>
      <c r="E7495" t="s">
        <v>1218</v>
      </c>
      <c r="F7495" t="s">
        <v>1219</v>
      </c>
      <c r="G7495" s="1">
        <v>-1133.935595499803</v>
      </c>
      <c r="H7495" s="1">
        <v>19.62</v>
      </c>
      <c r="I7495" s="2">
        <v>-22247.81638370614</v>
      </c>
      <c r="J7495" s="3">
        <v>-8.5540120626661376E-3</v>
      </c>
      <c r="K7495" s="4">
        <v>2600863.34</v>
      </c>
      <c r="L7495" s="5">
        <v>100001</v>
      </c>
      <c r="M7495" s="6">
        <v>26.00837332</v>
      </c>
      <c r="AB7495" s="8" t="s">
        <v>6525</v>
      </c>
    </row>
    <row r="7496" spans="1:28" x14ac:dyDescent="0.35">
      <c r="A7496" t="s">
        <v>4246</v>
      </c>
      <c r="B7496" t="s">
        <v>7432</v>
      </c>
      <c r="C7496" t="s">
        <v>7433</v>
      </c>
      <c r="D7496" t="s">
        <v>5784</v>
      </c>
      <c r="E7496" t="s">
        <v>5785</v>
      </c>
      <c r="F7496" t="s">
        <v>5786</v>
      </c>
      <c r="G7496" s="1">
        <v>-880.129969143224</v>
      </c>
      <c r="H7496" s="1">
        <v>16.239999999999998</v>
      </c>
      <c r="I7496" s="2">
        <v>-14293.31069888596</v>
      </c>
      <c r="J7496" s="3">
        <v>-5.4956023559799786E-3</v>
      </c>
      <c r="K7496" s="4">
        <v>2600863.34</v>
      </c>
      <c r="L7496" s="5">
        <v>100001</v>
      </c>
      <c r="M7496" s="6">
        <v>26.00837332</v>
      </c>
      <c r="AB7496" s="8" t="s">
        <v>6525</v>
      </c>
    </row>
    <row r="7497" spans="1:28" x14ac:dyDescent="0.35">
      <c r="A7497" t="s">
        <v>4246</v>
      </c>
      <c r="B7497" t="s">
        <v>3863</v>
      </c>
      <c r="C7497" t="s">
        <v>3864</v>
      </c>
      <c r="D7497" t="s">
        <v>3865</v>
      </c>
      <c r="E7497" t="s">
        <v>3866</v>
      </c>
      <c r="F7497" t="s">
        <v>3867</v>
      </c>
      <c r="G7497" s="1">
        <v>-127.07542422262451</v>
      </c>
      <c r="H7497" s="1">
        <v>152.19999999999999</v>
      </c>
      <c r="I7497" s="2">
        <v>-19340.879566683449</v>
      </c>
      <c r="J7497" s="3">
        <v>-7.4363305711723591E-3</v>
      </c>
      <c r="K7497" s="4">
        <v>2600863.34</v>
      </c>
      <c r="L7497" s="5">
        <v>100001</v>
      </c>
      <c r="M7497" s="6">
        <v>26.00837332</v>
      </c>
      <c r="AB7497" s="8" t="s">
        <v>6525</v>
      </c>
    </row>
    <row r="7498" spans="1:28" x14ac:dyDescent="0.35">
      <c r="A7498" t="s">
        <v>4246</v>
      </c>
      <c r="B7498" t="s">
        <v>7434</v>
      </c>
      <c r="C7498" t="s">
        <v>7435</v>
      </c>
      <c r="D7498" t="s">
        <v>5806</v>
      </c>
      <c r="E7498" t="s">
        <v>5807</v>
      </c>
      <c r="F7498" t="s">
        <v>5808</v>
      </c>
      <c r="G7498" s="1">
        <v>-35.257027278084223</v>
      </c>
      <c r="H7498" s="1">
        <v>161.16999999999999</v>
      </c>
      <c r="I7498" s="2">
        <v>-5682.3750864088342</v>
      </c>
      <c r="J7498" s="3">
        <v>-2.184803407013625E-3</v>
      </c>
      <c r="K7498" s="4">
        <v>2600863.34</v>
      </c>
      <c r="L7498" s="5">
        <v>100001</v>
      </c>
      <c r="M7498" s="6">
        <v>26.00837332</v>
      </c>
      <c r="AB7498" s="8" t="s">
        <v>6525</v>
      </c>
    </row>
    <row r="7499" spans="1:28" x14ac:dyDescent="0.35">
      <c r="A7499" t="s">
        <v>4246</v>
      </c>
      <c r="B7499" t="s">
        <v>2686</v>
      </c>
      <c r="C7499" t="s">
        <v>2687</v>
      </c>
      <c r="D7499" t="s">
        <v>2688</v>
      </c>
      <c r="E7499" t="s">
        <v>2689</v>
      </c>
      <c r="F7499" t="s">
        <v>2690</v>
      </c>
      <c r="G7499" s="1">
        <v>-54.415123862925647</v>
      </c>
      <c r="H7499" s="1">
        <v>402.36</v>
      </c>
      <c r="I7499" s="2">
        <v>-21894.46923748677</v>
      </c>
      <c r="J7499" s="3">
        <v>-8.4181544261709533E-3</v>
      </c>
      <c r="K7499" s="4">
        <v>2600863.34</v>
      </c>
      <c r="L7499" s="5">
        <v>100001</v>
      </c>
      <c r="M7499" s="6">
        <v>26.00837332</v>
      </c>
      <c r="AB7499" s="8" t="s">
        <v>6525</v>
      </c>
    </row>
    <row r="7500" spans="1:28" x14ac:dyDescent="0.35">
      <c r="A7500" t="s">
        <v>4246</v>
      </c>
      <c r="B7500" t="s">
        <v>7436</v>
      </c>
      <c r="C7500" t="s">
        <v>7437</v>
      </c>
      <c r="D7500" t="s">
        <v>7438</v>
      </c>
      <c r="E7500" t="s">
        <v>7439</v>
      </c>
      <c r="F7500" t="s">
        <v>7440</v>
      </c>
      <c r="G7500" s="1">
        <v>-120.3009275665776</v>
      </c>
      <c r="H7500" s="1">
        <v>82.95</v>
      </c>
      <c r="I7500" s="2">
        <v>-9978.9619416476125</v>
      </c>
      <c r="J7500" s="3">
        <v>-3.8367882649488279E-3</v>
      </c>
      <c r="K7500" s="4">
        <v>2600863.34</v>
      </c>
      <c r="L7500" s="5">
        <v>100001</v>
      </c>
      <c r="M7500" s="6">
        <v>26.00837332</v>
      </c>
      <c r="AB7500" s="8" t="s">
        <v>6525</v>
      </c>
    </row>
    <row r="7501" spans="1:28" x14ac:dyDescent="0.35">
      <c r="A7501" t="s">
        <v>4246</v>
      </c>
      <c r="B7501" t="s">
        <v>451</v>
      </c>
      <c r="C7501" t="s">
        <v>7441</v>
      </c>
      <c r="D7501" t="s">
        <v>453</v>
      </c>
      <c r="E7501" t="s">
        <v>454</v>
      </c>
      <c r="F7501" t="s">
        <v>455</v>
      </c>
      <c r="G7501" s="1">
        <v>-676.64115127920525</v>
      </c>
      <c r="H7501" s="1">
        <v>21.23</v>
      </c>
      <c r="I7501" s="2">
        <v>-14365.091641657529</v>
      </c>
      <c r="J7501" s="3">
        <v>-5.5232012465743496E-3</v>
      </c>
      <c r="K7501" s="4">
        <v>2600863.34</v>
      </c>
      <c r="L7501" s="5">
        <v>100001</v>
      </c>
      <c r="M7501" s="6">
        <v>26.00837332</v>
      </c>
      <c r="AB7501" s="8" t="s">
        <v>6525</v>
      </c>
    </row>
    <row r="7502" spans="1:28" x14ac:dyDescent="0.35">
      <c r="A7502" t="s">
        <v>4246</v>
      </c>
      <c r="B7502" t="s">
        <v>7442</v>
      </c>
      <c r="C7502" t="s">
        <v>7443</v>
      </c>
      <c r="D7502" t="s">
        <v>7444</v>
      </c>
      <c r="E7502" t="s">
        <v>7445</v>
      </c>
      <c r="F7502" t="s">
        <v>7446</v>
      </c>
      <c r="G7502" s="1">
        <v>-428.97006584227898</v>
      </c>
      <c r="H7502" s="1">
        <v>116.57</v>
      </c>
      <c r="I7502" s="2">
        <v>-50005.040575234467</v>
      </c>
      <c r="J7502" s="3">
        <v>-1.9226323738806849E-2</v>
      </c>
      <c r="K7502" s="4">
        <v>2600863.34</v>
      </c>
      <c r="L7502" s="5">
        <v>100001</v>
      </c>
      <c r="M7502" s="6">
        <v>26.00837332</v>
      </c>
      <c r="AB7502" s="8" t="s">
        <v>6525</v>
      </c>
    </row>
    <row r="7503" spans="1:28" x14ac:dyDescent="0.35">
      <c r="A7503" t="s">
        <v>4246</v>
      </c>
      <c r="B7503" t="s">
        <v>7447</v>
      </c>
      <c r="C7503" t="s">
        <v>7448</v>
      </c>
      <c r="D7503" t="s">
        <v>7449</v>
      </c>
      <c r="E7503" t="s">
        <v>7450</v>
      </c>
      <c r="F7503" t="s">
        <v>7451</v>
      </c>
      <c r="G7503" s="1">
        <v>-96.775522218004113</v>
      </c>
      <c r="H7503" s="1">
        <v>124.8</v>
      </c>
      <c r="I7503" s="2">
        <v>-12077.58517280691</v>
      </c>
      <c r="J7503" s="3">
        <v>-4.6436831136259984E-3</v>
      </c>
      <c r="K7503" s="4">
        <v>2600863.34</v>
      </c>
      <c r="L7503" s="5">
        <v>100001</v>
      </c>
      <c r="M7503" s="6">
        <v>26.00837332</v>
      </c>
      <c r="AB7503" s="8" t="s">
        <v>6525</v>
      </c>
    </row>
    <row r="7504" spans="1:28" x14ac:dyDescent="0.35">
      <c r="A7504" t="s">
        <v>4246</v>
      </c>
      <c r="B7504" t="s">
        <v>7452</v>
      </c>
      <c r="C7504" t="s">
        <v>7453</v>
      </c>
      <c r="D7504" t="s">
        <v>7454</v>
      </c>
      <c r="E7504" t="s">
        <v>7455</v>
      </c>
      <c r="F7504" t="s">
        <v>7456</v>
      </c>
      <c r="G7504" s="1">
        <v>-186.76268835376641</v>
      </c>
      <c r="H7504" s="1">
        <v>91.22</v>
      </c>
      <c r="I7504" s="2">
        <v>-17036.49243163057</v>
      </c>
      <c r="J7504" s="3">
        <v>-6.5503220294652522E-3</v>
      </c>
      <c r="K7504" s="4">
        <v>2600863.34</v>
      </c>
      <c r="L7504" s="5">
        <v>100001</v>
      </c>
      <c r="M7504" s="6">
        <v>26.00837332</v>
      </c>
      <c r="AB7504" s="8" t="s">
        <v>6525</v>
      </c>
    </row>
    <row r="7505" spans="1:28" x14ac:dyDescent="0.35">
      <c r="A7505" t="s">
        <v>4246</v>
      </c>
      <c r="B7505" t="s">
        <v>7457</v>
      </c>
      <c r="C7505" t="s">
        <v>7458</v>
      </c>
      <c r="D7505" t="s">
        <v>7459</v>
      </c>
      <c r="E7505" t="s">
        <v>7460</v>
      </c>
      <c r="F7505" t="s">
        <v>7461</v>
      </c>
      <c r="G7505" s="1">
        <v>-2.659395678727321</v>
      </c>
      <c r="H7505" s="1">
        <v>129.91</v>
      </c>
      <c r="I7505" s="2">
        <v>-345.48209262346631</v>
      </c>
      <c r="J7505" s="3">
        <v>-1.3283362001767699E-4</v>
      </c>
      <c r="K7505" s="4">
        <v>2600863.34</v>
      </c>
      <c r="L7505" s="5">
        <v>100001</v>
      </c>
      <c r="M7505" s="6">
        <v>26.00837332</v>
      </c>
      <c r="AB7505" s="8" t="s">
        <v>6525</v>
      </c>
    </row>
    <row r="7506" spans="1:28" x14ac:dyDescent="0.35">
      <c r="A7506" t="s">
        <v>4246</v>
      </c>
      <c r="B7506" t="s">
        <v>7462</v>
      </c>
      <c r="C7506" t="s">
        <v>7463</v>
      </c>
      <c r="D7506" t="s">
        <v>7464</v>
      </c>
      <c r="E7506" t="s">
        <v>7465</v>
      </c>
      <c r="F7506" t="s">
        <v>7466</v>
      </c>
      <c r="G7506" s="1">
        <v>-1168.056108129224</v>
      </c>
      <c r="H7506" s="1">
        <v>4.88</v>
      </c>
      <c r="I7506" s="2">
        <v>-5700.1138076706129</v>
      </c>
      <c r="J7506" s="3">
        <v>-2.1916237274006919E-3</v>
      </c>
      <c r="K7506" s="4">
        <v>2600863.34</v>
      </c>
      <c r="L7506" s="5">
        <v>100001</v>
      </c>
      <c r="M7506" s="6">
        <v>26.00837332</v>
      </c>
      <c r="AB7506" s="8" t="s">
        <v>6525</v>
      </c>
    </row>
    <row r="7507" spans="1:28" x14ac:dyDescent="0.35">
      <c r="A7507" t="s">
        <v>4246</v>
      </c>
      <c r="B7507" t="s">
        <v>3946</v>
      </c>
      <c r="C7507" t="s">
        <v>7467</v>
      </c>
      <c r="D7507" t="s">
        <v>7468</v>
      </c>
      <c r="E7507" t="s">
        <v>3949</v>
      </c>
      <c r="F7507" t="s">
        <v>3950</v>
      </c>
      <c r="G7507" s="1">
        <v>-149.41860960526279</v>
      </c>
      <c r="H7507" s="1">
        <v>91.16</v>
      </c>
      <c r="I7507" s="2">
        <v>-13621.00045161575</v>
      </c>
      <c r="J7507" s="3">
        <v>-5.2371073259142309E-3</v>
      </c>
      <c r="K7507" s="4">
        <v>2600863.34</v>
      </c>
      <c r="L7507" s="5">
        <v>100001</v>
      </c>
      <c r="M7507" s="6">
        <v>26.00837332</v>
      </c>
      <c r="AB7507" s="8" t="s">
        <v>6525</v>
      </c>
    </row>
    <row r="7508" spans="1:28" x14ac:dyDescent="0.35">
      <c r="A7508" t="s">
        <v>4246</v>
      </c>
      <c r="B7508" t="s">
        <v>7469</v>
      </c>
      <c r="C7508" t="s">
        <v>7470</v>
      </c>
      <c r="D7508" t="s">
        <v>7471</v>
      </c>
      <c r="E7508" t="s">
        <v>7472</v>
      </c>
      <c r="F7508" t="s">
        <v>7473</v>
      </c>
      <c r="G7508" s="1">
        <v>-1.7596371386841501</v>
      </c>
      <c r="H7508" s="1">
        <v>315.69</v>
      </c>
      <c r="I7508" s="2">
        <v>-555.49984831119923</v>
      </c>
      <c r="J7508" s="3">
        <v>-2.1358286679960641E-4</v>
      </c>
      <c r="K7508" s="4">
        <v>2600863.34</v>
      </c>
      <c r="L7508" s="5">
        <v>100001</v>
      </c>
      <c r="M7508" s="6">
        <v>26.00837332</v>
      </c>
      <c r="AB7508" s="8" t="s">
        <v>6525</v>
      </c>
    </row>
    <row r="7509" spans="1:28" x14ac:dyDescent="0.35">
      <c r="A7509" t="s">
        <v>4246</v>
      </c>
      <c r="B7509" t="s">
        <v>7474</v>
      </c>
      <c r="C7509" t="s">
        <v>7475</v>
      </c>
      <c r="D7509" t="s">
        <v>7476</v>
      </c>
      <c r="E7509" t="s">
        <v>7477</v>
      </c>
      <c r="F7509" t="s">
        <v>7478</v>
      </c>
      <c r="G7509" s="1">
        <v>-392.60786523000519</v>
      </c>
      <c r="H7509" s="1">
        <v>41.86</v>
      </c>
      <c r="I7509" s="2">
        <v>-16434.565238528019</v>
      </c>
      <c r="J7509" s="3">
        <v>-6.3188884190001366E-3</v>
      </c>
      <c r="K7509" s="4">
        <v>2600863.34</v>
      </c>
      <c r="L7509" s="5">
        <v>100001</v>
      </c>
      <c r="M7509" s="6">
        <v>26.00837332</v>
      </c>
      <c r="AB7509" s="8" t="s">
        <v>6525</v>
      </c>
    </row>
    <row r="7510" spans="1:28" x14ac:dyDescent="0.35">
      <c r="A7510" t="s">
        <v>4246</v>
      </c>
      <c r="B7510" t="s">
        <v>7479</v>
      </c>
      <c r="C7510" t="s">
        <v>7480</v>
      </c>
      <c r="D7510" t="s">
        <v>1222</v>
      </c>
      <c r="E7510" t="s">
        <v>1223</v>
      </c>
      <c r="F7510" t="s">
        <v>1224</v>
      </c>
      <c r="G7510" s="1">
        <v>-625.27866122320165</v>
      </c>
      <c r="H7510" s="1">
        <v>10.74</v>
      </c>
      <c r="I7510" s="2">
        <v>-6715.4928215371856</v>
      </c>
      <c r="J7510" s="3">
        <v>-2.5820244832768439E-3</v>
      </c>
      <c r="K7510" s="4">
        <v>2600863.34</v>
      </c>
      <c r="L7510" s="5">
        <v>100001</v>
      </c>
      <c r="M7510" s="6">
        <v>26.00837332</v>
      </c>
      <c r="AB7510" s="8" t="s">
        <v>6525</v>
      </c>
    </row>
    <row r="7511" spans="1:28" x14ac:dyDescent="0.35">
      <c r="A7511" t="s">
        <v>4246</v>
      </c>
      <c r="B7511" t="s">
        <v>7481</v>
      </c>
      <c r="C7511" t="s">
        <v>7482</v>
      </c>
      <c r="D7511" t="s">
        <v>5863</v>
      </c>
      <c r="E7511" t="s">
        <v>5864</v>
      </c>
      <c r="G7511" s="1">
        <v>-64.032533694922336</v>
      </c>
      <c r="H7511" s="1">
        <v>260.27</v>
      </c>
      <c r="I7511" s="2">
        <v>-16665.74754477743</v>
      </c>
      <c r="J7511" s="3">
        <v>-6.4077751754451793E-3</v>
      </c>
      <c r="K7511" s="4">
        <v>2600863.34</v>
      </c>
      <c r="L7511" s="5">
        <v>100001</v>
      </c>
      <c r="M7511" s="6">
        <v>26.00837332</v>
      </c>
      <c r="AB7511" s="8" t="s">
        <v>6525</v>
      </c>
    </row>
    <row r="7512" spans="1:28" x14ac:dyDescent="0.35">
      <c r="A7512" t="s">
        <v>4246</v>
      </c>
      <c r="B7512" t="s">
        <v>7483</v>
      </c>
      <c r="C7512" t="s">
        <v>7484</v>
      </c>
      <c r="D7512" t="s">
        <v>7485</v>
      </c>
      <c r="E7512" t="s">
        <v>7486</v>
      </c>
      <c r="G7512" s="1">
        <v>-954.52077672119799</v>
      </c>
      <c r="H7512" s="1">
        <v>11.95</v>
      </c>
      <c r="I7512" s="2">
        <v>-11406.523281818319</v>
      </c>
      <c r="J7512" s="3">
        <v>-4.3856680612132113E-3</v>
      </c>
      <c r="K7512" s="4">
        <v>2600863.34</v>
      </c>
      <c r="L7512" s="5">
        <v>100001</v>
      </c>
      <c r="M7512" s="6">
        <v>26.00837332</v>
      </c>
      <c r="AB7512" s="8" t="s">
        <v>6525</v>
      </c>
    </row>
    <row r="7513" spans="1:28" x14ac:dyDescent="0.35">
      <c r="A7513" t="s">
        <v>4246</v>
      </c>
      <c r="B7513" t="s">
        <v>479</v>
      </c>
      <c r="C7513" t="s">
        <v>7487</v>
      </c>
      <c r="D7513" t="s">
        <v>481</v>
      </c>
      <c r="E7513" t="s">
        <v>482</v>
      </c>
      <c r="F7513" t="s">
        <v>483</v>
      </c>
      <c r="G7513" s="1">
        <v>-91.81150551179708</v>
      </c>
      <c r="H7513" s="1">
        <v>172.15</v>
      </c>
      <c r="I7513" s="2">
        <v>-15805.35067385587</v>
      </c>
      <c r="J7513" s="3">
        <v>-6.0769631494194034E-3</v>
      </c>
      <c r="K7513" s="4">
        <v>2600863.34</v>
      </c>
      <c r="L7513" s="5">
        <v>100001</v>
      </c>
      <c r="M7513" s="6">
        <v>26.00837332</v>
      </c>
      <c r="AB7513" s="8" t="s">
        <v>6525</v>
      </c>
    </row>
    <row r="7514" spans="1:28" x14ac:dyDescent="0.35">
      <c r="A7514" t="s">
        <v>4246</v>
      </c>
      <c r="B7514" t="s">
        <v>3980</v>
      </c>
      <c r="C7514" t="s">
        <v>3981</v>
      </c>
      <c r="D7514" t="s">
        <v>3982</v>
      </c>
      <c r="E7514" t="s">
        <v>3983</v>
      </c>
      <c r="F7514" t="s">
        <v>3984</v>
      </c>
      <c r="G7514" s="1">
        <v>-161.19859692386859</v>
      </c>
      <c r="H7514" s="1">
        <v>119.74</v>
      </c>
      <c r="I7514" s="2">
        <v>-19301.919995664019</v>
      </c>
      <c r="J7514" s="3">
        <v>-7.4213510947730241E-3</v>
      </c>
      <c r="K7514" s="4">
        <v>2600863.34</v>
      </c>
      <c r="L7514" s="5">
        <v>100001</v>
      </c>
      <c r="M7514" s="6">
        <v>26.00837332</v>
      </c>
      <c r="AB7514" s="8" t="s">
        <v>6525</v>
      </c>
    </row>
    <row r="7515" spans="1:28" x14ac:dyDescent="0.35">
      <c r="A7515" t="s">
        <v>4246</v>
      </c>
      <c r="B7515" t="s">
        <v>499</v>
      </c>
      <c r="C7515" t="s">
        <v>7488</v>
      </c>
      <c r="D7515" t="s">
        <v>501</v>
      </c>
      <c r="E7515" t="s">
        <v>502</v>
      </c>
      <c r="F7515" t="s">
        <v>503</v>
      </c>
      <c r="G7515" s="1">
        <v>-135.9497306016855</v>
      </c>
      <c r="H7515" s="1">
        <v>15.32</v>
      </c>
      <c r="I7515" s="2">
        <v>-2082.7498728178221</v>
      </c>
      <c r="J7515" s="3">
        <v>-8.0079173741509321E-4</v>
      </c>
      <c r="K7515" s="4">
        <v>2600863.34</v>
      </c>
      <c r="L7515" s="5">
        <v>100001</v>
      </c>
      <c r="M7515" s="6">
        <v>26.00837332</v>
      </c>
      <c r="AB7515" s="8" t="s">
        <v>6525</v>
      </c>
    </row>
    <row r="7516" spans="1:28" x14ac:dyDescent="0.35">
      <c r="A7516" t="s">
        <v>4246</v>
      </c>
      <c r="B7516" t="s">
        <v>7489</v>
      </c>
      <c r="C7516" t="s">
        <v>7490</v>
      </c>
      <c r="D7516" t="s">
        <v>7491</v>
      </c>
      <c r="E7516" t="s">
        <v>7492</v>
      </c>
      <c r="F7516" t="s">
        <v>7493</v>
      </c>
      <c r="G7516" s="1">
        <v>-36.065299678573737</v>
      </c>
      <c r="H7516" s="1">
        <v>111.02</v>
      </c>
      <c r="I7516" s="2">
        <v>-4003.9695703152561</v>
      </c>
      <c r="J7516" s="3">
        <v>-1.53947710698066E-3</v>
      </c>
      <c r="K7516" s="4">
        <v>2600863.34</v>
      </c>
      <c r="L7516" s="5">
        <v>100001</v>
      </c>
      <c r="M7516" s="6">
        <v>26.00837332</v>
      </c>
      <c r="AB7516" s="8" t="s">
        <v>6525</v>
      </c>
    </row>
    <row r="7517" spans="1:28" x14ac:dyDescent="0.35">
      <c r="A7517" t="s">
        <v>4246</v>
      </c>
      <c r="B7517" t="s">
        <v>7494</v>
      </c>
      <c r="C7517" t="s">
        <v>7495</v>
      </c>
      <c r="D7517" t="s">
        <v>7496</v>
      </c>
      <c r="E7517" t="s">
        <v>7497</v>
      </c>
      <c r="F7517" t="s">
        <v>7498</v>
      </c>
      <c r="G7517" s="1">
        <v>-49.681123257725531</v>
      </c>
      <c r="H7517" s="1">
        <v>45.2</v>
      </c>
      <c r="I7517" s="2">
        <v>-2245.586771249194</v>
      </c>
      <c r="J7517" s="3">
        <v>-8.6340052424638129E-4</v>
      </c>
      <c r="K7517" s="4">
        <v>2600863.34</v>
      </c>
      <c r="L7517" s="5">
        <v>100001</v>
      </c>
      <c r="M7517" s="6">
        <v>26.00837332</v>
      </c>
      <c r="AB7517" s="8" t="s">
        <v>6525</v>
      </c>
    </row>
    <row r="7518" spans="1:28" x14ac:dyDescent="0.35">
      <c r="A7518" t="s">
        <v>4246</v>
      </c>
      <c r="B7518" t="s">
        <v>7499</v>
      </c>
      <c r="C7518" t="s">
        <v>7500</v>
      </c>
      <c r="D7518" t="s">
        <v>5906</v>
      </c>
      <c r="E7518" t="s">
        <v>5907</v>
      </c>
      <c r="F7518" t="s">
        <v>5908</v>
      </c>
      <c r="G7518" s="1">
        <v>-11.35557627550096</v>
      </c>
      <c r="H7518" s="1">
        <v>50.71</v>
      </c>
      <c r="I7518" s="2">
        <v>-575.84127293065376</v>
      </c>
      <c r="J7518" s="3">
        <v>-2.2140389465086379E-4</v>
      </c>
      <c r="K7518" s="4">
        <v>2600863.34</v>
      </c>
      <c r="L7518" s="5">
        <v>100001</v>
      </c>
      <c r="M7518" s="6">
        <v>26.00837332</v>
      </c>
      <c r="AB7518" s="8" t="s">
        <v>6525</v>
      </c>
    </row>
    <row r="7519" spans="1:28" x14ac:dyDescent="0.35">
      <c r="A7519" t="s">
        <v>4246</v>
      </c>
      <c r="B7519" t="s">
        <v>7501</v>
      </c>
      <c r="C7519" t="s">
        <v>7502</v>
      </c>
      <c r="D7519" t="s">
        <v>7503</v>
      </c>
      <c r="E7519" t="s">
        <v>7504</v>
      </c>
      <c r="G7519" s="1">
        <v>-56.747643822110497</v>
      </c>
      <c r="H7519" s="1">
        <v>32.67</v>
      </c>
      <c r="I7519" s="2">
        <v>-1853.94552366835</v>
      </c>
      <c r="J7519" s="3">
        <v>-7.1281927625937861E-4</v>
      </c>
      <c r="K7519" s="4">
        <v>2600863.34</v>
      </c>
      <c r="L7519" s="5">
        <v>100001</v>
      </c>
      <c r="M7519" s="6">
        <v>26.00837332</v>
      </c>
      <c r="AB7519" s="8" t="s">
        <v>6525</v>
      </c>
    </row>
    <row r="7520" spans="1:28" x14ac:dyDescent="0.35">
      <c r="A7520" t="s">
        <v>4246</v>
      </c>
      <c r="B7520" t="s">
        <v>7505</v>
      </c>
      <c r="C7520" t="s">
        <v>7506</v>
      </c>
      <c r="D7520" t="s">
        <v>5920</v>
      </c>
      <c r="E7520" t="s">
        <v>5921</v>
      </c>
      <c r="F7520" t="s">
        <v>5922</v>
      </c>
      <c r="G7520" s="1">
        <v>-111.56318071207841</v>
      </c>
      <c r="H7520" s="1">
        <v>63.88</v>
      </c>
      <c r="I7520" s="2">
        <v>-7126.6559838875664</v>
      </c>
      <c r="J7520" s="3">
        <v>-2.7401116676463162E-3</v>
      </c>
      <c r="K7520" s="4">
        <v>2600863.34</v>
      </c>
      <c r="L7520" s="5">
        <v>100001</v>
      </c>
      <c r="M7520" s="6">
        <v>26.00837332</v>
      </c>
      <c r="AB7520" s="8" t="s">
        <v>6525</v>
      </c>
    </row>
    <row r="7521" spans="1:33" x14ac:dyDescent="0.35">
      <c r="A7521" t="s">
        <v>4246</v>
      </c>
      <c r="B7521" t="s">
        <v>4062</v>
      </c>
      <c r="C7521" t="s">
        <v>4063</v>
      </c>
      <c r="D7521" t="s">
        <v>4064</v>
      </c>
      <c r="E7521" t="s">
        <v>4065</v>
      </c>
      <c r="F7521" t="s">
        <v>4066</v>
      </c>
      <c r="G7521" s="1">
        <v>-3.805533913172598</v>
      </c>
      <c r="H7521" s="1">
        <v>486.77</v>
      </c>
      <c r="I7521" s="2">
        <v>-1852.4197429150249</v>
      </c>
      <c r="J7521" s="3">
        <v>-7.1223263230548112E-4</v>
      </c>
      <c r="K7521" s="4">
        <v>2600863.34</v>
      </c>
      <c r="L7521" s="5">
        <v>100001</v>
      </c>
      <c r="M7521" s="6">
        <v>26.00837332</v>
      </c>
      <c r="AB7521" s="8" t="s">
        <v>6525</v>
      </c>
    </row>
    <row r="7522" spans="1:33" x14ac:dyDescent="0.35">
      <c r="A7522" t="s">
        <v>4246</v>
      </c>
      <c r="B7522" t="s">
        <v>7507</v>
      </c>
      <c r="C7522" t="s">
        <v>7508</v>
      </c>
      <c r="D7522" t="s">
        <v>7509</v>
      </c>
      <c r="E7522" t="s">
        <v>7510</v>
      </c>
      <c r="F7522" t="s">
        <v>7511</v>
      </c>
      <c r="G7522" s="1">
        <v>-54.433887945345418</v>
      </c>
      <c r="H7522" s="1">
        <v>14.28</v>
      </c>
      <c r="I7522" s="2">
        <v>-777.31591985953253</v>
      </c>
      <c r="J7522" s="3">
        <v>-2.9886842107572348E-4</v>
      </c>
      <c r="K7522" s="4">
        <v>2600863.34</v>
      </c>
      <c r="L7522" s="5">
        <v>100001</v>
      </c>
      <c r="M7522" s="6">
        <v>26.00837332</v>
      </c>
      <c r="AB7522" s="8" t="s">
        <v>6525</v>
      </c>
    </row>
    <row r="7523" spans="1:33" x14ac:dyDescent="0.35">
      <c r="A7523" t="s">
        <v>4246</v>
      </c>
      <c r="B7523" t="s">
        <v>7512</v>
      </c>
      <c r="C7523" t="s">
        <v>7513</v>
      </c>
      <c r="D7523" t="s">
        <v>7514</v>
      </c>
      <c r="E7523" t="s">
        <v>7515</v>
      </c>
      <c r="F7523" t="s">
        <v>7516</v>
      </c>
      <c r="G7523" s="1">
        <v>-24.664241359730791</v>
      </c>
      <c r="H7523" s="1">
        <v>72.64</v>
      </c>
      <c r="I7523" s="2">
        <v>-1791.6104923708449</v>
      </c>
      <c r="J7523" s="3">
        <v>-6.8885222257423367E-4</v>
      </c>
      <c r="K7523" s="4">
        <v>2600863.34</v>
      </c>
      <c r="L7523" s="5">
        <v>100001</v>
      </c>
      <c r="M7523" s="6">
        <v>26.00837332</v>
      </c>
      <c r="AB7523" s="8" t="s">
        <v>6525</v>
      </c>
    </row>
    <row r="7524" spans="1:33" x14ac:dyDescent="0.35">
      <c r="A7524" t="s">
        <v>4246</v>
      </c>
      <c r="B7524" t="s">
        <v>544</v>
      </c>
      <c r="C7524" t="s">
        <v>7517</v>
      </c>
      <c r="D7524" t="s">
        <v>546</v>
      </c>
      <c r="E7524" t="s">
        <v>547</v>
      </c>
      <c r="F7524" t="s">
        <v>548</v>
      </c>
      <c r="G7524" s="1">
        <v>-1240.9614780461211</v>
      </c>
      <c r="H7524" s="1">
        <v>19.13</v>
      </c>
      <c r="I7524" s="2">
        <v>-23739.593075022291</v>
      </c>
      <c r="J7524" s="3">
        <v>-9.1275818724955732E-3</v>
      </c>
      <c r="K7524" s="4">
        <v>2600863.34</v>
      </c>
      <c r="L7524" s="5">
        <v>100001</v>
      </c>
      <c r="M7524" s="6">
        <v>26.00837332</v>
      </c>
      <c r="AB7524" s="8" t="s">
        <v>6525</v>
      </c>
    </row>
    <row r="7525" spans="1:33" x14ac:dyDescent="0.35">
      <c r="A7525" t="s">
        <v>4246</v>
      </c>
      <c r="B7525" t="s">
        <v>4114</v>
      </c>
      <c r="C7525" t="s">
        <v>7518</v>
      </c>
      <c r="D7525" t="s">
        <v>7519</v>
      </c>
      <c r="E7525" t="s">
        <v>7520</v>
      </c>
      <c r="F7525" t="s">
        <v>7521</v>
      </c>
      <c r="G7525" s="1">
        <v>-15.128099505715239</v>
      </c>
      <c r="H7525" s="1">
        <v>71.17</v>
      </c>
      <c r="I7525" s="2">
        <v>-1076.6668418217539</v>
      </c>
      <c r="J7525" s="3">
        <v>-4.139651727421225E-4</v>
      </c>
      <c r="K7525" s="4">
        <v>2600863.34</v>
      </c>
      <c r="L7525" s="5">
        <v>100001</v>
      </c>
      <c r="M7525" s="6">
        <v>26.00837332</v>
      </c>
      <c r="AB7525" s="8" t="s">
        <v>6525</v>
      </c>
    </row>
    <row r="7526" spans="1:33" x14ac:dyDescent="0.35">
      <c r="A7526" t="s">
        <v>4246</v>
      </c>
      <c r="B7526" t="s">
        <v>4114</v>
      </c>
      <c r="C7526" t="s">
        <v>4115</v>
      </c>
      <c r="D7526" t="s">
        <v>4116</v>
      </c>
      <c r="E7526" t="s">
        <v>4117</v>
      </c>
      <c r="F7526" t="s">
        <v>4118</v>
      </c>
      <c r="G7526" s="1">
        <v>-37.896748497819679</v>
      </c>
      <c r="H7526" s="1">
        <v>63.5</v>
      </c>
      <c r="I7526" s="2">
        <v>-2406.4435296115498</v>
      </c>
      <c r="J7526" s="3">
        <v>-9.2524797154915105E-4</v>
      </c>
      <c r="K7526" s="4">
        <v>2600863.34</v>
      </c>
      <c r="L7526" s="5">
        <v>100001</v>
      </c>
      <c r="M7526" s="6">
        <v>26.00837332</v>
      </c>
      <c r="AB7526" s="8" t="s">
        <v>6525</v>
      </c>
    </row>
    <row r="7527" spans="1:33" x14ac:dyDescent="0.35">
      <c r="A7527" t="s">
        <v>4246</v>
      </c>
      <c r="B7527" t="s">
        <v>7522</v>
      </c>
      <c r="C7527" t="s">
        <v>7523</v>
      </c>
      <c r="D7527" t="s">
        <v>7524</v>
      </c>
      <c r="E7527" t="s">
        <v>7525</v>
      </c>
      <c r="F7527" t="s">
        <v>7526</v>
      </c>
      <c r="G7527" s="1">
        <v>-57.490240622890518</v>
      </c>
      <c r="H7527" s="1">
        <v>42.07</v>
      </c>
      <c r="I7527" s="2">
        <v>-2418.614423005004</v>
      </c>
      <c r="J7527" s="3">
        <v>-9.2992753052723043E-4</v>
      </c>
      <c r="K7527" s="4">
        <v>2600863.34</v>
      </c>
      <c r="L7527" s="5">
        <v>100001</v>
      </c>
      <c r="M7527" s="6">
        <v>26.00837332</v>
      </c>
      <c r="AB7527" s="8" t="s">
        <v>6525</v>
      </c>
    </row>
    <row r="7528" spans="1:33" x14ac:dyDescent="0.35">
      <c r="A7528" t="s">
        <v>4246</v>
      </c>
      <c r="B7528" t="s">
        <v>594</v>
      </c>
      <c r="C7528" t="s">
        <v>7527</v>
      </c>
      <c r="D7528" t="s">
        <v>596</v>
      </c>
      <c r="E7528" t="s">
        <v>597</v>
      </c>
      <c r="F7528" t="s">
        <v>598</v>
      </c>
      <c r="G7528" s="1">
        <v>-4762.5351511642939</v>
      </c>
      <c r="H7528" s="1">
        <v>9.0299999999999994</v>
      </c>
      <c r="I7528" s="2">
        <v>-43005.692415013567</v>
      </c>
      <c r="J7528" s="3">
        <v>-1.6535160365255319E-2</v>
      </c>
      <c r="K7528" s="4">
        <v>2600863.34</v>
      </c>
      <c r="L7528" s="5">
        <v>100001</v>
      </c>
      <c r="M7528" s="6">
        <v>26.00837332</v>
      </c>
      <c r="AB7528" s="8" t="s">
        <v>6525</v>
      </c>
    </row>
    <row r="7529" spans="1:33" x14ac:dyDescent="0.35">
      <c r="A7529" t="s">
        <v>4246</v>
      </c>
      <c r="B7529" t="s">
        <v>599</v>
      </c>
      <c r="C7529" t="s">
        <v>7528</v>
      </c>
      <c r="D7529" t="s">
        <v>601</v>
      </c>
      <c r="E7529" t="s">
        <v>602</v>
      </c>
      <c r="F7529" t="s">
        <v>603</v>
      </c>
      <c r="G7529" s="1">
        <v>-520.14251646290165</v>
      </c>
      <c r="H7529" s="1">
        <v>9.7200000000000006</v>
      </c>
      <c r="I7529" s="2">
        <v>-5055.7852600194046</v>
      </c>
      <c r="J7529" s="3">
        <v>-1.9438873170550381E-3</v>
      </c>
      <c r="K7529" s="4">
        <v>2600863.34</v>
      </c>
      <c r="L7529" s="5">
        <v>100001</v>
      </c>
      <c r="M7529" s="6">
        <v>26.00837332</v>
      </c>
      <c r="AB7529" s="8" t="s">
        <v>6525</v>
      </c>
    </row>
    <row r="7530" spans="1:33" x14ac:dyDescent="0.35">
      <c r="A7530" t="s">
        <v>4246</v>
      </c>
      <c r="B7530" t="s">
        <v>7529</v>
      </c>
      <c r="C7530" t="s">
        <v>7530</v>
      </c>
      <c r="D7530" t="s">
        <v>7531</v>
      </c>
      <c r="E7530" t="s">
        <v>7532</v>
      </c>
      <c r="F7530" t="s">
        <v>7533</v>
      </c>
      <c r="G7530" s="1">
        <v>-91.44399092369251</v>
      </c>
      <c r="H7530" s="1">
        <v>59.84</v>
      </c>
      <c r="I7530" s="2">
        <v>-5472.0084168737603</v>
      </c>
      <c r="J7530" s="3">
        <v>-2.1039200071441512E-3</v>
      </c>
      <c r="K7530" s="4">
        <v>2600863.34</v>
      </c>
      <c r="L7530" s="5">
        <v>100001</v>
      </c>
      <c r="M7530" s="6">
        <v>26.00837332</v>
      </c>
      <c r="AB7530" s="8" t="s">
        <v>6525</v>
      </c>
    </row>
    <row r="7531" spans="1:33" x14ac:dyDescent="0.35">
      <c r="A7531" t="s">
        <v>4246</v>
      </c>
      <c r="B7531" t="s">
        <v>618</v>
      </c>
      <c r="C7531" t="s">
        <v>7534</v>
      </c>
      <c r="D7531" t="s">
        <v>620</v>
      </c>
      <c r="E7531" t="s">
        <v>621</v>
      </c>
      <c r="F7531" t="s">
        <v>622</v>
      </c>
      <c r="G7531" s="1">
        <v>-163.0351254684216</v>
      </c>
      <c r="H7531" s="1">
        <v>113.82</v>
      </c>
      <c r="I7531" s="2">
        <v>-18556.65798081574</v>
      </c>
      <c r="J7531" s="3">
        <v>-7.1348070063595656E-3</v>
      </c>
      <c r="K7531" s="4">
        <v>2600863.34</v>
      </c>
      <c r="L7531" s="5">
        <v>100001</v>
      </c>
      <c r="M7531" s="6">
        <v>26.00837332</v>
      </c>
      <c r="AB7531" s="8" t="s">
        <v>6525</v>
      </c>
    </row>
    <row r="7532" spans="1:33" x14ac:dyDescent="0.35">
      <c r="A7532" t="s">
        <v>4246</v>
      </c>
      <c r="B7532" t="s">
        <v>7535</v>
      </c>
      <c r="C7532" t="s">
        <v>7536</v>
      </c>
      <c r="D7532" t="s">
        <v>7537</v>
      </c>
      <c r="E7532" t="s">
        <v>7538</v>
      </c>
      <c r="F7532" t="s">
        <v>7539</v>
      </c>
      <c r="G7532" s="1">
        <v>-217.900599565009</v>
      </c>
      <c r="H7532" s="1">
        <v>55.41</v>
      </c>
      <c r="I7532" s="2">
        <v>-12073.872221897151</v>
      </c>
      <c r="J7532" s="3">
        <v>-4.6422555296185414E-3</v>
      </c>
      <c r="K7532" s="4">
        <v>2600863.34</v>
      </c>
      <c r="L7532" s="5">
        <v>100001</v>
      </c>
      <c r="M7532" s="6">
        <v>26.00837332</v>
      </c>
      <c r="AB7532" s="8" t="s">
        <v>6525</v>
      </c>
    </row>
    <row r="7533" spans="1:33" x14ac:dyDescent="0.35">
      <c r="A7533" t="s">
        <v>4246</v>
      </c>
      <c r="B7533" t="s">
        <v>1128</v>
      </c>
      <c r="C7533" t="s">
        <v>7540</v>
      </c>
      <c r="D7533" t="s">
        <v>1130</v>
      </c>
      <c r="E7533" t="s">
        <v>1131</v>
      </c>
      <c r="F7533" t="s">
        <v>1132</v>
      </c>
      <c r="G7533" s="1">
        <v>-306.53315091217831</v>
      </c>
      <c r="H7533" s="1">
        <v>38.53</v>
      </c>
      <c r="I7533" s="2">
        <v>-11810.72230464623</v>
      </c>
      <c r="J7533" s="3">
        <v>-4.5410776194977744E-3</v>
      </c>
      <c r="K7533" s="4">
        <v>2600863.34</v>
      </c>
      <c r="L7533" s="5">
        <v>100001</v>
      </c>
      <c r="M7533" s="6">
        <v>26.00837332</v>
      </c>
      <c r="AB7533" s="8" t="s">
        <v>6525</v>
      </c>
    </row>
    <row r="7534" spans="1:33" x14ac:dyDescent="0.35">
      <c r="A7534" t="s">
        <v>4246</v>
      </c>
      <c r="B7534" t="s">
        <v>4197</v>
      </c>
      <c r="C7534" t="s">
        <v>4198</v>
      </c>
      <c r="D7534" t="s">
        <v>4199</v>
      </c>
      <c r="E7534" t="s">
        <v>4200</v>
      </c>
      <c r="F7534" t="s">
        <v>4201</v>
      </c>
      <c r="G7534" s="1">
        <v>-269.05021193038817</v>
      </c>
      <c r="H7534" s="1">
        <v>109.97</v>
      </c>
      <c r="I7534" s="2">
        <v>-29587.451805984791</v>
      </c>
      <c r="J7534" s="3">
        <v>-1.137601170770656E-2</v>
      </c>
      <c r="K7534" s="4">
        <v>2600863.34</v>
      </c>
      <c r="L7534" s="5">
        <v>100001</v>
      </c>
      <c r="M7534" s="6">
        <v>26.00837332</v>
      </c>
      <c r="AB7534" s="8" t="s">
        <v>6525</v>
      </c>
    </row>
    <row r="7535" spans="1:33" x14ac:dyDescent="0.35">
      <c r="A7535" t="s">
        <v>4246</v>
      </c>
      <c r="B7535" t="s">
        <v>1144</v>
      </c>
      <c r="C7535" t="s">
        <v>1144</v>
      </c>
      <c r="D7535" t="s">
        <v>1145</v>
      </c>
      <c r="E7535" t="s">
        <v>1146</v>
      </c>
      <c r="F7535" t="s">
        <v>1147</v>
      </c>
      <c r="G7535" s="1">
        <v>2500000</v>
      </c>
      <c r="H7535" s="1">
        <v>99.251605999999995</v>
      </c>
      <c r="I7535" s="2">
        <v>2481290.15</v>
      </c>
      <c r="J7535" s="3">
        <v>0.95402558000000004</v>
      </c>
      <c r="K7535" s="4">
        <v>2600863.34</v>
      </c>
      <c r="L7535" s="5">
        <v>100001</v>
      </c>
      <c r="M7535" s="6">
        <v>26.00837332</v>
      </c>
      <c r="N7535" s="7" t="str">
        <f>IF(ISNUMBER(_xll.BDP($C7535, "DELTA_MID")),_xll.BDP($C7535, "DELTA_MID")," ")</f>
        <v xml:space="preserve"> </v>
      </c>
      <c r="O7535" s="7" t="str">
        <f>IF(ISNUMBER(N7535),_xll.BDP($C7535, "OPT_UNDL_TICKER"),"")</f>
        <v/>
      </c>
      <c r="P7535" s="8" t="str">
        <f>IF(ISNUMBER(N7535),_xll.BDP($C7535, "OPT_UNDL_PX")," ")</f>
        <v xml:space="preserve"> </v>
      </c>
      <c r="Q7535" s="7" t="str">
        <f>IF(ISNUMBER(N7535),+G7535*_xll.BDP($C7535, "PX_POS_MULT_FACTOR")*P7535/K7535," ")</f>
        <v xml:space="preserve"> </v>
      </c>
      <c r="R7535" s="8">
        <f>IF(OR($A7535="TUA",$A7535="TYA"),"",IF(ISNUMBER(_xll.BDP($C7535,"DUR_ADJ_OAS_MID")),_xll.BDP($C7535,"DUR_ADJ_OAS_MID"),IF(ISNUMBER(_xll.BDP($E7535&amp;" ISIN","DUR_ADJ_OAS_MID")),_xll.BDP($E7535&amp;" ISIN","DUR_ADJ_OAS_MID")," ")))</f>
        <v>0.16329206549220623</v>
      </c>
      <c r="S7535" s="7">
        <f ca="1">IF(AND(A7220="SVOL",C7220="Cash"),                                     SUM(INDIRECT(ADDRESS(ROW()-(COUNTIF(A:A,"SVOL")),COLUMN())):INDIRECT(ADDRESS(ROW()-1,COLUMN()))),                                    IF(AND(A7535="TYA",C7535="Cash"), SUM(INDIRECT(ADDRESS(ROW()-(COUNTIF(A:A,"TYA")-1),COLUMN())):INDIRECT(ADDRESS(ROW()-1,COLUMN()))),                                    IF(AND(A7535="SVOL",ISNUMBER(FIND(" Govt",C7535))),"", IF(AND(A7535="SVOL",ISNUMBER(FIND(" Index",C7535))),J7535,                                    IF(ISNUMBER(N7535),Q7535*N7535,IF(ISNUMBER(R7535),J7535*R7535," "))))))</f>
        <v>0.15578480749060006</v>
      </c>
      <c r="T7535" t="s">
        <v>1147</v>
      </c>
      <c r="U7535" t="s">
        <v>100</v>
      </c>
      <c r="AG7535" s="17" t="s">
        <v>6737</v>
      </c>
    </row>
    <row r="7536" spans="1:33" x14ac:dyDescent="0.35">
      <c r="A7536" t="s">
        <v>4246</v>
      </c>
      <c r="B7536" t="s">
        <v>105</v>
      </c>
      <c r="C7536" t="s">
        <v>105</v>
      </c>
      <c r="G7536" s="1">
        <v>-31292.03</v>
      </c>
      <c r="H7536" s="1">
        <v>1</v>
      </c>
      <c r="I7536" s="2">
        <v>-31292.03</v>
      </c>
      <c r="J7536" s="3">
        <v>-1.2031399999999999E-2</v>
      </c>
      <c r="K7536" s="4">
        <v>2600863.34</v>
      </c>
      <c r="L7536" s="5">
        <v>100001</v>
      </c>
      <c r="M7536" s="6">
        <v>26.00837332</v>
      </c>
      <c r="T7536" t="s">
        <v>105</v>
      </c>
      <c r="U7536" t="s">
        <v>105</v>
      </c>
    </row>
  </sheetData>
  <autoFilter ref="A2:AG7536" xr:uid="{00000000-0001-0000-0000-000000000000}"/>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B12"/>
  <sheetViews>
    <sheetView workbookViewId="0"/>
  </sheetViews>
  <sheetFormatPr defaultRowHeight="14.5" x14ac:dyDescent="0.35"/>
  <cols>
    <col min="1" max="1" width="13" customWidth="1"/>
    <col min="2" max="2" width="13" style="2" customWidth="1"/>
  </cols>
  <sheetData>
    <row r="1" spans="1:2" x14ac:dyDescent="0.35">
      <c r="A1" s="9">
        <v>45609</v>
      </c>
    </row>
    <row r="2" spans="1:2" x14ac:dyDescent="0.35">
      <c r="A2" s="10" t="s">
        <v>2</v>
      </c>
      <c r="B2" s="16" t="s">
        <v>6527</v>
      </c>
    </row>
    <row r="3" spans="1:2" x14ac:dyDescent="0.35">
      <c r="A3" t="s">
        <v>106</v>
      </c>
      <c r="B3" s="2">
        <v>8.1014461937260002E-2</v>
      </c>
    </row>
    <row r="4" spans="1:2" x14ac:dyDescent="0.35">
      <c r="A4" t="s">
        <v>110</v>
      </c>
      <c r="B4" s="2">
        <v>3.4053286386875312</v>
      </c>
    </row>
    <row r="5" spans="1:2" x14ac:dyDescent="0.35">
      <c r="A5" t="s">
        <v>4387</v>
      </c>
      <c r="B5" s="2">
        <v>0.14557694334592</v>
      </c>
    </row>
    <row r="6" spans="1:2" x14ac:dyDescent="0.35">
      <c r="A6" t="s">
        <v>6502</v>
      </c>
      <c r="B6" s="2">
        <v>9.3694413724308596</v>
      </c>
    </row>
    <row r="7" spans="1:2" x14ac:dyDescent="0.35">
      <c r="A7" t="s">
        <v>6457</v>
      </c>
      <c r="B7" s="2">
        <v>18.030880861779181</v>
      </c>
    </row>
    <row r="8" spans="1:2" x14ac:dyDescent="0.35">
      <c r="A8" t="s">
        <v>35</v>
      </c>
      <c r="B8" s="2">
        <v>5.7870391641691699</v>
      </c>
    </row>
    <row r="9" spans="1:2" x14ac:dyDescent="0.35">
      <c r="A9" t="s">
        <v>1148</v>
      </c>
      <c r="B9" s="2">
        <v>1.3879530960894659</v>
      </c>
    </row>
    <row r="10" spans="1:2" x14ac:dyDescent="0.35">
      <c r="A10" t="s">
        <v>5996</v>
      </c>
      <c r="B10" s="2">
        <v>-40.148973065196117</v>
      </c>
    </row>
    <row r="11" spans="1:2" x14ac:dyDescent="0.35">
      <c r="A11" t="s">
        <v>4537</v>
      </c>
      <c r="B11" s="2">
        <v>4.8099999999999996</v>
      </c>
    </row>
    <row r="12" spans="1:2" x14ac:dyDescent="0.35">
      <c r="A12" t="s">
        <v>4542</v>
      </c>
      <c r="B12" s="2">
        <v>12.95</v>
      </c>
    </row>
  </sheetData>
  <pageMargins left="0.75" right="0.75" top="1" bottom="1" header="0.5" footer="0.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D99"/>
  <sheetViews>
    <sheetView workbookViewId="0"/>
  </sheetViews>
  <sheetFormatPr defaultRowHeight="14.5" x14ac:dyDescent="0.35"/>
  <cols>
    <col min="1" max="1" width="35" customWidth="1"/>
    <col min="2" max="2" width="14" customWidth="1"/>
    <col min="3" max="3" width="22" customWidth="1"/>
    <col min="4" max="4" width="14" customWidth="1"/>
  </cols>
  <sheetData>
    <row r="1" spans="1:4" x14ac:dyDescent="0.35">
      <c r="A1" s="11">
        <v>45609</v>
      </c>
      <c r="B1" s="11"/>
    </row>
    <row r="2" spans="1:4" x14ac:dyDescent="0.35">
      <c r="A2" s="10" t="s">
        <v>6528</v>
      </c>
      <c r="B2" s="12" t="s">
        <v>11</v>
      </c>
      <c r="C2" s="13" t="s">
        <v>6529</v>
      </c>
      <c r="D2" s="12" t="s">
        <v>6530</v>
      </c>
    </row>
    <row r="3" spans="1:4" x14ac:dyDescent="0.35">
      <c r="A3" t="s">
        <v>6531</v>
      </c>
      <c r="B3" s="3">
        <v>9.9849469999999996E-2</v>
      </c>
      <c r="C3" s="14">
        <v>3980563.642578125</v>
      </c>
      <c r="D3" s="3">
        <v>0.14366333616920421</v>
      </c>
    </row>
    <row r="4" spans="1:4" x14ac:dyDescent="0.35">
      <c r="A4" t="s">
        <v>6532</v>
      </c>
      <c r="B4" s="3">
        <v>-0.1216950069928646</v>
      </c>
      <c r="C4" s="14">
        <v>5274839</v>
      </c>
      <c r="D4" s="3">
        <v>0.13106094417694181</v>
      </c>
    </row>
    <row r="5" spans="1:4" x14ac:dyDescent="0.35">
      <c r="A5" t="s">
        <v>6533</v>
      </c>
      <c r="B5" s="3">
        <v>-0.38279234153879332</v>
      </c>
      <c r="C5" s="14">
        <v>2920281.4687812538</v>
      </c>
      <c r="D5" s="3">
        <v>7.7152860933269229E-2</v>
      </c>
    </row>
    <row r="6" spans="1:4" x14ac:dyDescent="0.35">
      <c r="A6" t="s">
        <v>6534</v>
      </c>
      <c r="B6" s="3">
        <v>-1.44059727</v>
      </c>
      <c r="C6" s="14">
        <v>3109920</v>
      </c>
      <c r="D6" s="3">
        <v>7.2359431665899421E-2</v>
      </c>
    </row>
    <row r="7" spans="1:4" x14ac:dyDescent="0.35">
      <c r="A7" t="s">
        <v>6535</v>
      </c>
      <c r="B7" s="3">
        <v>0.22191045000000001</v>
      </c>
      <c r="C7" s="14">
        <v>2781181</v>
      </c>
      <c r="D7" s="3">
        <v>7.1122082787847041E-2</v>
      </c>
    </row>
    <row r="8" spans="1:4" x14ac:dyDescent="0.35">
      <c r="A8" t="s">
        <v>6536</v>
      </c>
      <c r="B8" s="3">
        <v>4.1049389999999991E-2</v>
      </c>
      <c r="C8" s="14">
        <v>2226400</v>
      </c>
      <c r="D8" s="3">
        <v>6.6537733639010263E-2</v>
      </c>
    </row>
    <row r="9" spans="1:4" x14ac:dyDescent="0.35">
      <c r="A9" t="s">
        <v>6537</v>
      </c>
      <c r="B9" s="3">
        <v>0.25005359999999999</v>
      </c>
      <c r="C9" s="14">
        <v>2734600</v>
      </c>
      <c r="D9" s="3">
        <v>5.3127657780768528E-2</v>
      </c>
    </row>
    <row r="10" spans="1:4" x14ac:dyDescent="0.35">
      <c r="A10" t="s">
        <v>6538</v>
      </c>
      <c r="B10" s="3">
        <v>-0.11717432</v>
      </c>
      <c r="C10" s="14">
        <v>1620630</v>
      </c>
      <c r="D10" s="3">
        <v>4.9939458781026493E-2</v>
      </c>
    </row>
    <row r="11" spans="1:4" x14ac:dyDescent="0.35">
      <c r="A11" t="s">
        <v>6539</v>
      </c>
      <c r="B11" s="3">
        <v>-9.9564150000000004E-2</v>
      </c>
      <c r="C11" s="14">
        <v>1748120</v>
      </c>
      <c r="D11" s="3">
        <v>4.4709221782501918E-2</v>
      </c>
    </row>
    <row r="12" spans="1:4" x14ac:dyDescent="0.35">
      <c r="A12" t="s">
        <v>6540</v>
      </c>
      <c r="B12" s="3">
        <v>4.112246E-2</v>
      </c>
      <c r="C12" s="14">
        <v>879120</v>
      </c>
      <c r="D12" s="3">
        <v>4.1968286617587773E-2</v>
      </c>
    </row>
    <row r="13" spans="1:4" x14ac:dyDescent="0.35">
      <c r="A13" t="s">
        <v>6541</v>
      </c>
      <c r="B13" s="3">
        <v>8.5440610000000014E-2</v>
      </c>
      <c r="C13" s="14">
        <v>1384350</v>
      </c>
      <c r="D13" s="3">
        <v>4.1130901639314682E-2</v>
      </c>
    </row>
    <row r="14" spans="1:4" x14ac:dyDescent="0.35">
      <c r="A14" t="s">
        <v>6542</v>
      </c>
      <c r="B14" s="3">
        <v>-0.25282652</v>
      </c>
      <c r="C14" s="14">
        <v>1082684.669238463</v>
      </c>
      <c r="D14" s="3">
        <v>2.719843641155156E-2</v>
      </c>
    </row>
    <row r="15" spans="1:4" x14ac:dyDescent="0.35">
      <c r="A15" t="s">
        <v>6543</v>
      </c>
      <c r="B15" s="3">
        <v>-2.1062480000000001E-2</v>
      </c>
      <c r="C15" s="14">
        <v>632500</v>
      </c>
      <c r="D15" s="3">
        <v>2.1165634597454911E-2</v>
      </c>
    </row>
    <row r="16" spans="1:4" x14ac:dyDescent="0.35">
      <c r="A16" t="s">
        <v>6544</v>
      </c>
      <c r="B16" s="3">
        <v>-6.4824789999999993E-2</v>
      </c>
      <c r="C16" s="14">
        <v>1595660</v>
      </c>
      <c r="D16" s="3">
        <v>1.934981015609329E-2</v>
      </c>
    </row>
    <row r="17" spans="1:4" x14ac:dyDescent="0.35">
      <c r="A17" t="s">
        <v>6545</v>
      </c>
      <c r="B17" s="3">
        <v>-2.0315373288846531E-2</v>
      </c>
      <c r="C17" s="14">
        <v>771174.45349335624</v>
      </c>
      <c r="D17" s="3">
        <v>1.8759632427371799E-2</v>
      </c>
    </row>
    <row r="18" spans="1:4" x14ac:dyDescent="0.35">
      <c r="A18" t="s">
        <v>6546</v>
      </c>
      <c r="B18" s="3">
        <v>1.560659E-2</v>
      </c>
      <c r="C18" s="14">
        <v>351340</v>
      </c>
      <c r="D18" s="3">
        <v>1.546811451323837E-2</v>
      </c>
    </row>
    <row r="19" spans="1:4" x14ac:dyDescent="0.35">
      <c r="A19" t="s">
        <v>6547</v>
      </c>
      <c r="B19" s="3">
        <v>3.6394140000000012E-2</v>
      </c>
      <c r="C19" s="14">
        <v>632983.72998046875</v>
      </c>
      <c r="D19" s="3">
        <v>1.4837414602020919E-2</v>
      </c>
    </row>
    <row r="20" spans="1:4" x14ac:dyDescent="0.35">
      <c r="A20" t="s">
        <v>6548</v>
      </c>
      <c r="B20" s="3">
        <v>-2.9897509999999999E-2</v>
      </c>
      <c r="C20" s="14">
        <v>501946</v>
      </c>
      <c r="D20" s="3">
        <v>1.239849451845291E-2</v>
      </c>
    </row>
    <row r="21" spans="1:4" x14ac:dyDescent="0.35">
      <c r="A21" t="s">
        <v>6549</v>
      </c>
      <c r="B21" s="3">
        <v>-5.778581E-2</v>
      </c>
      <c r="C21" s="14">
        <v>532840</v>
      </c>
      <c r="D21" s="3">
        <v>1.220956242183596E-2</v>
      </c>
    </row>
    <row r="22" spans="1:4" x14ac:dyDescent="0.35">
      <c r="A22" t="s">
        <v>6550</v>
      </c>
      <c r="B22" s="3">
        <v>-7.2137199999999999E-3</v>
      </c>
      <c r="C22" s="14">
        <v>343200</v>
      </c>
      <c r="D22" s="3">
        <v>1.081045654914705E-2</v>
      </c>
    </row>
    <row r="23" spans="1:4" x14ac:dyDescent="0.35">
      <c r="A23" t="s">
        <v>6551</v>
      </c>
      <c r="B23" s="3">
        <v>-3.3796279999999998E-2</v>
      </c>
      <c r="C23" s="14">
        <v>431200</v>
      </c>
      <c r="D23" s="3">
        <v>1.080314771145805E-2</v>
      </c>
    </row>
    <row r="24" spans="1:4" x14ac:dyDescent="0.35">
      <c r="A24" t="s">
        <v>6552</v>
      </c>
      <c r="B24" s="3">
        <v>-1.053483E-2</v>
      </c>
      <c r="C24" s="14">
        <v>290950</v>
      </c>
      <c r="D24" s="3">
        <v>9.1222030265396114E-3</v>
      </c>
    </row>
    <row r="25" spans="1:4" x14ac:dyDescent="0.35">
      <c r="A25" t="s">
        <v>6553</v>
      </c>
      <c r="B25" s="3">
        <v>1.0673220000000001E-2</v>
      </c>
      <c r="C25" s="14">
        <v>234080</v>
      </c>
      <c r="D25" s="3">
        <v>7.6545561952960743E-3</v>
      </c>
    </row>
    <row r="26" spans="1:4" x14ac:dyDescent="0.35">
      <c r="A26" t="s">
        <v>6554</v>
      </c>
      <c r="B26" s="3">
        <v>5.7349200000000001E-3</v>
      </c>
      <c r="C26" s="14">
        <v>139281.35009765619</v>
      </c>
      <c r="D26" s="3">
        <v>5.7601978133833684E-3</v>
      </c>
    </row>
    <row r="27" spans="1:4" x14ac:dyDescent="0.35">
      <c r="A27" t="s">
        <v>6555</v>
      </c>
      <c r="B27" s="3">
        <v>5.9870500000000007E-3</v>
      </c>
      <c r="C27" s="14">
        <v>168960</v>
      </c>
      <c r="D27" s="3">
        <v>4.6248917426080019E-3</v>
      </c>
    </row>
    <row r="28" spans="1:4" x14ac:dyDescent="0.35">
      <c r="A28" t="s">
        <v>6556</v>
      </c>
      <c r="B28" s="3">
        <v>-5.5433599999999998E-3</v>
      </c>
      <c r="C28" s="14">
        <v>118800</v>
      </c>
      <c r="D28" s="3">
        <v>4.3147512752792216E-3</v>
      </c>
    </row>
    <row r="29" spans="1:4" x14ac:dyDescent="0.35">
      <c r="A29" t="s">
        <v>6557</v>
      </c>
      <c r="B29" s="3">
        <v>-6.875169999999999E-3</v>
      </c>
      <c r="C29" s="14">
        <v>150645</v>
      </c>
      <c r="D29" s="3">
        <v>3.8721668045844319E-3</v>
      </c>
    </row>
    <row r="30" spans="1:4" x14ac:dyDescent="0.35">
      <c r="A30" t="s">
        <v>6558</v>
      </c>
      <c r="B30" s="3">
        <v>-7.5364329999999993E-2</v>
      </c>
      <c r="C30" s="14">
        <v>164196.31375910851</v>
      </c>
      <c r="D30" s="3">
        <v>3.1864945965968199E-3</v>
      </c>
    </row>
    <row r="31" spans="1:4" x14ac:dyDescent="0.35">
      <c r="A31" t="s">
        <v>6559</v>
      </c>
      <c r="B31" s="3">
        <v>-5.2846600000000001E-3</v>
      </c>
      <c r="C31" s="14">
        <v>126720</v>
      </c>
      <c r="D31" s="3">
        <v>3.0682552621276089E-3</v>
      </c>
    </row>
    <row r="32" spans="1:4" x14ac:dyDescent="0.35">
      <c r="A32" t="s">
        <v>6560</v>
      </c>
      <c r="B32" s="3">
        <v>-4.1118600000000002E-3</v>
      </c>
      <c r="C32" s="14">
        <v>75596.513787683958</v>
      </c>
      <c r="D32" s="3">
        <v>2.6238634015889602E-3</v>
      </c>
    </row>
    <row r="33" spans="1:4" x14ac:dyDescent="0.35">
      <c r="A33" t="s">
        <v>6561</v>
      </c>
      <c r="B33" s="3">
        <v>-1.9434378818205049</v>
      </c>
      <c r="C33" s="14">
        <v>37004763.141716123</v>
      </c>
      <c r="D33" s="3">
        <v>1</v>
      </c>
    </row>
    <row r="34" spans="1:4" x14ac:dyDescent="0.35">
      <c r="A34" t="s">
        <v>6562</v>
      </c>
      <c r="B34" s="3"/>
      <c r="C34" s="14"/>
      <c r="D34" s="3"/>
    </row>
    <row r="35" spans="1:4" x14ac:dyDescent="0.35">
      <c r="A35" s="10" t="s">
        <v>6528</v>
      </c>
      <c r="B35" s="12" t="s">
        <v>11</v>
      </c>
      <c r="C35" s="13" t="s">
        <v>10</v>
      </c>
      <c r="D35" s="12" t="s">
        <v>6563</v>
      </c>
    </row>
    <row r="36" spans="1:4" x14ac:dyDescent="0.35">
      <c r="A36" t="s">
        <v>100</v>
      </c>
      <c r="B36" s="3">
        <v>0.95198958</v>
      </c>
      <c r="C36" s="14">
        <v>319787901.24000001</v>
      </c>
      <c r="D36" s="3">
        <v>4.5468686008319589E-2</v>
      </c>
    </row>
    <row r="37" spans="1:4" x14ac:dyDescent="0.35">
      <c r="A37" t="s">
        <v>6564</v>
      </c>
      <c r="B37" s="3">
        <v>4.801043E-2</v>
      </c>
      <c r="C37" s="14">
        <v>16127438.52</v>
      </c>
      <c r="D37" s="3">
        <v>0</v>
      </c>
    </row>
    <row r="38" spans="1:4" x14ac:dyDescent="0.35">
      <c r="A38" t="s">
        <v>6561</v>
      </c>
      <c r="B38" s="3">
        <v>1.0000000099999999</v>
      </c>
      <c r="C38" s="14">
        <v>335915339.75999999</v>
      </c>
      <c r="D38" s="3"/>
    </row>
    <row r="39" spans="1:4" x14ac:dyDescent="0.35">
      <c r="A39" t="s">
        <v>6565</v>
      </c>
      <c r="B39" s="3"/>
      <c r="C39" s="14"/>
      <c r="D39" s="3"/>
    </row>
    <row r="40" spans="1:4" x14ac:dyDescent="0.35">
      <c r="B40" s="3"/>
      <c r="C40" s="14"/>
      <c r="D40" s="3"/>
    </row>
    <row r="41" spans="1:4" x14ac:dyDescent="0.35">
      <c r="B41" s="3"/>
      <c r="C41" s="14"/>
      <c r="D41" s="15"/>
    </row>
    <row r="42" spans="1:4" x14ac:dyDescent="0.35">
      <c r="B42" s="3"/>
      <c r="C42" s="14"/>
      <c r="D42" s="3"/>
    </row>
    <row r="43" spans="1:4" x14ac:dyDescent="0.35">
      <c r="B43" s="3"/>
      <c r="C43" s="14"/>
      <c r="D43" s="3"/>
    </row>
    <row r="44" spans="1:4" x14ac:dyDescent="0.35">
      <c r="B44" s="3"/>
      <c r="C44" s="14"/>
      <c r="D44" s="3"/>
    </row>
    <row r="45" spans="1:4" x14ac:dyDescent="0.35">
      <c r="B45" s="3"/>
      <c r="C45" s="14"/>
      <c r="D45" s="3"/>
    </row>
    <row r="46" spans="1:4" x14ac:dyDescent="0.35">
      <c r="B46" s="3"/>
      <c r="C46" s="14"/>
      <c r="D46" s="3"/>
    </row>
    <row r="47" spans="1:4" x14ac:dyDescent="0.35">
      <c r="B47" s="3"/>
      <c r="C47" s="14"/>
      <c r="D47" s="3"/>
    </row>
    <row r="48" spans="1:4" x14ac:dyDescent="0.35">
      <c r="B48" s="3"/>
      <c r="C48" s="14"/>
      <c r="D48" s="3"/>
    </row>
    <row r="49" spans="2:4" x14ac:dyDescent="0.35">
      <c r="B49" s="3"/>
      <c r="C49" s="14"/>
      <c r="D49" s="3"/>
    </row>
    <row r="50" spans="2:4" x14ac:dyDescent="0.35">
      <c r="B50" s="3"/>
      <c r="C50" s="14"/>
      <c r="D50" s="3"/>
    </row>
    <row r="51" spans="2:4" x14ac:dyDescent="0.35">
      <c r="B51" s="3"/>
      <c r="C51" s="14"/>
      <c r="D51" s="3"/>
    </row>
    <row r="52" spans="2:4" x14ac:dyDescent="0.35">
      <c r="B52" s="3"/>
      <c r="C52" s="14"/>
      <c r="D52" s="3"/>
    </row>
    <row r="53" spans="2:4" x14ac:dyDescent="0.35">
      <c r="B53" s="3"/>
      <c r="C53" s="14"/>
      <c r="D53" s="3"/>
    </row>
    <row r="54" spans="2:4" x14ac:dyDescent="0.35">
      <c r="B54" s="3"/>
      <c r="C54" s="14"/>
      <c r="D54" s="3"/>
    </row>
    <row r="55" spans="2:4" x14ac:dyDescent="0.35">
      <c r="B55" s="3"/>
      <c r="C55" s="14"/>
      <c r="D55" s="3"/>
    </row>
    <row r="56" spans="2:4" x14ac:dyDescent="0.35">
      <c r="B56" s="3"/>
      <c r="C56" s="14"/>
      <c r="D56" s="3"/>
    </row>
    <row r="57" spans="2:4" x14ac:dyDescent="0.35">
      <c r="B57" s="3"/>
      <c r="C57" s="14"/>
      <c r="D57" s="3"/>
    </row>
    <row r="58" spans="2:4" x14ac:dyDescent="0.35">
      <c r="B58" s="3"/>
      <c r="C58" s="14"/>
      <c r="D58" s="3"/>
    </row>
    <row r="59" spans="2:4" x14ac:dyDescent="0.35">
      <c r="B59" s="3"/>
      <c r="C59" s="14"/>
      <c r="D59" s="3"/>
    </row>
    <row r="60" spans="2:4" x14ac:dyDescent="0.35">
      <c r="B60" s="3"/>
      <c r="C60" s="14"/>
      <c r="D60" s="3"/>
    </row>
    <row r="61" spans="2:4" x14ac:dyDescent="0.35">
      <c r="B61" s="3"/>
      <c r="C61" s="14"/>
      <c r="D61" s="3"/>
    </row>
    <row r="62" spans="2:4" x14ac:dyDescent="0.35">
      <c r="B62" s="3"/>
      <c r="C62" s="14"/>
      <c r="D62" s="3"/>
    </row>
    <row r="63" spans="2:4" x14ac:dyDescent="0.35">
      <c r="B63" s="3"/>
      <c r="C63" s="14"/>
      <c r="D63" s="3"/>
    </row>
    <row r="64" spans="2:4" x14ac:dyDescent="0.35">
      <c r="B64" s="3"/>
      <c r="C64" s="14"/>
      <c r="D64" s="3"/>
    </row>
    <row r="65" spans="2:4" x14ac:dyDescent="0.35">
      <c r="B65" s="3"/>
      <c r="C65" s="14"/>
      <c r="D65" s="3"/>
    </row>
    <row r="66" spans="2:4" x14ac:dyDescent="0.35">
      <c r="B66" s="3"/>
      <c r="C66" s="14"/>
      <c r="D66" s="3"/>
    </row>
    <row r="67" spans="2:4" x14ac:dyDescent="0.35">
      <c r="B67" s="3"/>
      <c r="C67" s="14"/>
      <c r="D67" s="3"/>
    </row>
    <row r="68" spans="2:4" x14ac:dyDescent="0.35">
      <c r="B68" s="3"/>
      <c r="C68" s="14"/>
      <c r="D68" s="3"/>
    </row>
    <row r="69" spans="2:4" x14ac:dyDescent="0.35">
      <c r="B69" s="3"/>
      <c r="C69" s="14"/>
      <c r="D69" s="3"/>
    </row>
    <row r="70" spans="2:4" x14ac:dyDescent="0.35">
      <c r="B70" s="3"/>
      <c r="C70" s="14"/>
      <c r="D70" s="3"/>
    </row>
    <row r="71" spans="2:4" x14ac:dyDescent="0.35">
      <c r="B71" s="3"/>
      <c r="C71" s="14"/>
      <c r="D71" s="3"/>
    </row>
    <row r="72" spans="2:4" x14ac:dyDescent="0.35">
      <c r="B72" s="3"/>
      <c r="C72" s="14"/>
      <c r="D72" s="3"/>
    </row>
    <row r="73" spans="2:4" x14ac:dyDescent="0.35">
      <c r="B73" s="3"/>
      <c r="C73" s="14"/>
      <c r="D73" s="3"/>
    </row>
    <row r="74" spans="2:4" x14ac:dyDescent="0.35">
      <c r="B74" s="3"/>
      <c r="C74" s="14"/>
      <c r="D74" s="3"/>
    </row>
    <row r="75" spans="2:4" x14ac:dyDescent="0.35">
      <c r="B75" s="3"/>
      <c r="C75" s="14"/>
      <c r="D75" s="3"/>
    </row>
    <row r="76" spans="2:4" x14ac:dyDescent="0.35">
      <c r="B76" s="3"/>
      <c r="C76" s="14"/>
      <c r="D76" s="3"/>
    </row>
    <row r="77" spans="2:4" x14ac:dyDescent="0.35">
      <c r="B77" s="3"/>
      <c r="C77" s="14"/>
      <c r="D77" s="3"/>
    </row>
    <row r="78" spans="2:4" x14ac:dyDescent="0.35">
      <c r="B78" s="3"/>
      <c r="C78" s="14"/>
      <c r="D78" s="3"/>
    </row>
    <row r="79" spans="2:4" x14ac:dyDescent="0.35">
      <c r="B79" s="3"/>
      <c r="C79" s="14"/>
      <c r="D79" s="3"/>
    </row>
    <row r="80" spans="2:4" x14ac:dyDescent="0.35">
      <c r="B80" s="3"/>
      <c r="C80" s="14"/>
      <c r="D80" s="3"/>
    </row>
    <row r="81" spans="2:4" x14ac:dyDescent="0.35">
      <c r="B81" s="3"/>
      <c r="C81" s="14"/>
      <c r="D81" s="3"/>
    </row>
    <row r="82" spans="2:4" x14ac:dyDescent="0.35">
      <c r="B82" s="3"/>
      <c r="C82" s="14"/>
      <c r="D82" s="3"/>
    </row>
    <row r="83" spans="2:4" x14ac:dyDescent="0.35">
      <c r="B83" s="3"/>
      <c r="C83" s="14"/>
      <c r="D83" s="3"/>
    </row>
    <row r="84" spans="2:4" x14ac:dyDescent="0.35">
      <c r="B84" s="3"/>
      <c r="C84" s="14"/>
      <c r="D84" s="3"/>
    </row>
    <row r="85" spans="2:4" x14ac:dyDescent="0.35">
      <c r="B85" s="3"/>
      <c r="C85" s="14"/>
      <c r="D85" s="3"/>
    </row>
    <row r="86" spans="2:4" x14ac:dyDescent="0.35">
      <c r="B86" s="3"/>
      <c r="C86" s="14"/>
      <c r="D86" s="3"/>
    </row>
    <row r="87" spans="2:4" x14ac:dyDescent="0.35">
      <c r="B87" s="3"/>
      <c r="C87" s="14"/>
      <c r="D87" s="3"/>
    </row>
    <row r="88" spans="2:4" x14ac:dyDescent="0.35">
      <c r="B88" s="3"/>
      <c r="C88" s="14"/>
      <c r="D88" s="3"/>
    </row>
    <row r="89" spans="2:4" x14ac:dyDescent="0.35">
      <c r="B89" s="3"/>
      <c r="C89" s="14"/>
      <c r="D89" s="3"/>
    </row>
    <row r="90" spans="2:4" x14ac:dyDescent="0.35">
      <c r="B90" s="3"/>
      <c r="C90" s="14"/>
      <c r="D90" s="3"/>
    </row>
    <row r="91" spans="2:4" x14ac:dyDescent="0.35">
      <c r="B91" s="3"/>
      <c r="C91" s="14"/>
      <c r="D91" s="3"/>
    </row>
    <row r="92" spans="2:4" x14ac:dyDescent="0.35">
      <c r="B92" s="3"/>
      <c r="C92" s="14"/>
      <c r="D92" s="3"/>
    </row>
    <row r="93" spans="2:4" x14ac:dyDescent="0.35">
      <c r="B93" s="3"/>
      <c r="C93" s="14"/>
      <c r="D93" s="3"/>
    </row>
    <row r="94" spans="2:4" x14ac:dyDescent="0.35">
      <c r="B94" s="3"/>
      <c r="C94" s="14"/>
      <c r="D94" s="3"/>
    </row>
    <row r="95" spans="2:4" x14ac:dyDescent="0.35">
      <c r="B95" s="3"/>
      <c r="C95" s="14"/>
      <c r="D95" s="3"/>
    </row>
    <row r="96" spans="2:4" x14ac:dyDescent="0.35">
      <c r="B96" s="3"/>
      <c r="C96" s="14"/>
      <c r="D96" s="3"/>
    </row>
    <row r="97" spans="2:4" x14ac:dyDescent="0.35">
      <c r="B97" s="3"/>
      <c r="C97" s="14"/>
      <c r="D97" s="3"/>
    </row>
    <row r="98" spans="2:4" x14ac:dyDescent="0.35">
      <c r="B98" s="3"/>
      <c r="C98" s="14"/>
      <c r="D98" s="3"/>
    </row>
    <row r="99" spans="2:4" x14ac:dyDescent="0.35">
      <c r="B99" s="3"/>
      <c r="C99" s="14"/>
      <c r="D99" s="3"/>
    </row>
  </sheetData>
  <pageMargins left="0.75" right="0.75" top="1" bottom="1" header="0.5" footer="0.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D99"/>
  <sheetViews>
    <sheetView workbookViewId="0"/>
  </sheetViews>
  <sheetFormatPr defaultRowHeight="14.5" x14ac:dyDescent="0.35"/>
  <cols>
    <col min="1" max="1" width="35" customWidth="1"/>
    <col min="2" max="2" width="14" customWidth="1"/>
    <col min="3" max="3" width="22" customWidth="1"/>
    <col min="4" max="4" width="14" customWidth="1"/>
  </cols>
  <sheetData>
    <row r="1" spans="1:4" x14ac:dyDescent="0.35">
      <c r="A1" s="11">
        <v>45609</v>
      </c>
      <c r="B1" s="11"/>
    </row>
    <row r="2" spans="1:4" x14ac:dyDescent="0.35">
      <c r="A2" s="10" t="s">
        <v>6528</v>
      </c>
      <c r="B2" s="12" t="s">
        <v>11</v>
      </c>
      <c r="C2" s="13" t="s">
        <v>6529</v>
      </c>
      <c r="D2" s="12" t="s">
        <v>6530</v>
      </c>
    </row>
    <row r="3" spans="1:4" x14ac:dyDescent="0.35">
      <c r="A3" t="s">
        <v>6531</v>
      </c>
      <c r="B3" s="3">
        <v>0.17144709999999999</v>
      </c>
      <c r="C3" s="14">
        <v>149337.55859375</v>
      </c>
      <c r="D3" s="3">
        <v>0.20429155187263981</v>
      </c>
    </row>
    <row r="4" spans="1:4" x14ac:dyDescent="0.35">
      <c r="A4" t="s">
        <v>6535</v>
      </c>
      <c r="B4" s="3">
        <v>0.44909618000000001</v>
      </c>
      <c r="C4" s="14">
        <v>122499</v>
      </c>
      <c r="D4" s="3">
        <v>0.1188067364016262</v>
      </c>
    </row>
    <row r="5" spans="1:4" x14ac:dyDescent="0.35">
      <c r="A5" t="s">
        <v>6537</v>
      </c>
      <c r="B5" s="3">
        <v>0.50905772999999999</v>
      </c>
      <c r="C5" s="14">
        <v>121000</v>
      </c>
      <c r="D5" s="3">
        <v>8.8818865696260255E-2</v>
      </c>
    </row>
    <row r="6" spans="1:4" x14ac:dyDescent="0.35">
      <c r="A6" t="s">
        <v>6541</v>
      </c>
      <c r="B6" s="3">
        <v>0.22634392</v>
      </c>
      <c r="C6" s="14">
        <v>79200</v>
      </c>
      <c r="D6" s="3">
        <v>8.373139440423169E-2</v>
      </c>
    </row>
    <row r="7" spans="1:4" x14ac:dyDescent="0.35">
      <c r="A7" t="s">
        <v>6540</v>
      </c>
      <c r="B7" s="3">
        <v>8.9457330000000002E-2</v>
      </c>
      <c r="C7" s="14">
        <v>41470</v>
      </c>
      <c r="D7" s="3">
        <v>7.5279062407482999E-2</v>
      </c>
    </row>
    <row r="8" spans="1:4" x14ac:dyDescent="0.35">
      <c r="A8" t="s">
        <v>6536</v>
      </c>
      <c r="B8" s="3">
        <v>0.10743157</v>
      </c>
      <c r="C8" s="14">
        <v>63250</v>
      </c>
      <c r="D8" s="3">
        <v>7.1821038594027775E-2</v>
      </c>
    </row>
    <row r="9" spans="1:4" x14ac:dyDescent="0.35">
      <c r="A9" t="s">
        <v>6555</v>
      </c>
      <c r="B9" s="3">
        <v>8.4973340000000008E-2</v>
      </c>
      <c r="C9" s="14">
        <v>86460</v>
      </c>
      <c r="D9" s="3">
        <v>6.712795610135644E-2</v>
      </c>
    </row>
    <row r="10" spans="1:4" x14ac:dyDescent="0.35">
      <c r="A10" t="s">
        <v>6546</v>
      </c>
      <c r="B10" s="3">
        <v>6.4016619999999996E-2</v>
      </c>
      <c r="C10" s="14">
        <v>31570</v>
      </c>
      <c r="D10" s="3">
        <v>5.2523945493437731E-2</v>
      </c>
    </row>
    <row r="11" spans="1:4" x14ac:dyDescent="0.35">
      <c r="A11" t="s">
        <v>6554</v>
      </c>
      <c r="B11" s="3">
        <v>5.5639510000000003E-2</v>
      </c>
      <c r="C11" s="14">
        <v>29240.771484375</v>
      </c>
      <c r="D11" s="3">
        <v>4.6327519245714321E-2</v>
      </c>
    </row>
    <row r="12" spans="1:4" x14ac:dyDescent="0.35">
      <c r="A12" t="s">
        <v>6547</v>
      </c>
      <c r="B12" s="3">
        <v>0.13171984</v>
      </c>
      <c r="C12" s="14">
        <v>49711.612915039063</v>
      </c>
      <c r="D12" s="3">
        <v>4.428609781385167E-2</v>
      </c>
    </row>
    <row r="13" spans="1:4" x14ac:dyDescent="0.35">
      <c r="A13" t="s">
        <v>6553</v>
      </c>
      <c r="B13" s="3">
        <v>3.8713770000000002E-2</v>
      </c>
      <c r="C13" s="14">
        <v>18480</v>
      </c>
      <c r="D13" s="3">
        <v>2.2942052185887501E-2</v>
      </c>
    </row>
    <row r="14" spans="1:4" x14ac:dyDescent="0.35">
      <c r="A14" t="s">
        <v>6566</v>
      </c>
      <c r="B14" s="3">
        <v>4.0945200000000001E-2</v>
      </c>
      <c r="C14" s="14">
        <v>20943.458984375</v>
      </c>
      <c r="D14" s="3">
        <v>2.233051498798462E-2</v>
      </c>
    </row>
    <row r="15" spans="1:4" x14ac:dyDescent="0.35">
      <c r="A15" t="s">
        <v>6552</v>
      </c>
      <c r="B15" s="3">
        <v>-9.4565200000000012E-3</v>
      </c>
      <c r="C15" s="14">
        <v>15730</v>
      </c>
      <c r="D15" s="3">
        <v>1.8837932633669431E-2</v>
      </c>
    </row>
    <row r="16" spans="1:4" x14ac:dyDescent="0.35">
      <c r="A16" t="s">
        <v>6556</v>
      </c>
      <c r="B16" s="3">
        <v>2.8298460000000001E-2</v>
      </c>
      <c r="C16" s="14">
        <v>13200</v>
      </c>
      <c r="D16" s="3">
        <v>1.8200684745944221E-2</v>
      </c>
    </row>
    <row r="17" spans="1:4" x14ac:dyDescent="0.35">
      <c r="A17" t="s">
        <v>6543</v>
      </c>
      <c r="B17" s="3">
        <v>-2.0969450000000001E-2</v>
      </c>
      <c r="C17" s="14">
        <v>13750</v>
      </c>
      <c r="D17" s="3">
        <v>1.7416875446542041E-2</v>
      </c>
    </row>
    <row r="18" spans="1:4" x14ac:dyDescent="0.35">
      <c r="A18" t="s">
        <v>6544</v>
      </c>
      <c r="B18" s="3">
        <v>-6.8920229999999999E-2</v>
      </c>
      <c r="C18" s="14">
        <v>36300</v>
      </c>
      <c r="D18" s="3">
        <v>1.6163104818903179E-2</v>
      </c>
    </row>
    <row r="19" spans="1:4" x14ac:dyDescent="0.35">
      <c r="A19" t="s">
        <v>6538</v>
      </c>
      <c r="B19" s="3">
        <v>-7.2900400000000002E-3</v>
      </c>
      <c r="C19" s="14">
        <v>9900</v>
      </c>
      <c r="D19" s="3">
        <v>1.170404451661956E-2</v>
      </c>
    </row>
    <row r="20" spans="1:4" x14ac:dyDescent="0.35">
      <c r="A20" t="s">
        <v>6567</v>
      </c>
      <c r="B20" s="3">
        <v>1.113225E-2</v>
      </c>
      <c r="C20" s="14">
        <v>5500</v>
      </c>
      <c r="D20" s="3">
        <v>9.4237548710599701E-3</v>
      </c>
    </row>
    <row r="21" spans="1:4" x14ac:dyDescent="0.35">
      <c r="A21" t="s">
        <v>6560</v>
      </c>
      <c r="B21" s="3">
        <v>8.8779800000000006E-3</v>
      </c>
      <c r="C21" s="14">
        <v>3575.5107872553231</v>
      </c>
      <c r="D21" s="3">
        <v>4.7057182284408038E-3</v>
      </c>
    </row>
    <row r="22" spans="1:4" x14ac:dyDescent="0.35">
      <c r="A22" t="s">
        <v>6557</v>
      </c>
      <c r="B22" s="3">
        <v>7.74823E-3</v>
      </c>
      <c r="C22" s="14">
        <v>3410</v>
      </c>
      <c r="D22" s="3">
        <v>3.4670572067161611E-3</v>
      </c>
    </row>
    <row r="23" spans="1:4" x14ac:dyDescent="0.35">
      <c r="A23" t="s">
        <v>6559</v>
      </c>
      <c r="B23" s="3">
        <v>3.8570200000000001E-3</v>
      </c>
      <c r="C23" s="14">
        <v>1870</v>
      </c>
      <c r="D23" s="3">
        <v>1.794092327603579E-3</v>
      </c>
    </row>
    <row r="24" spans="1:4" x14ac:dyDescent="0.35">
      <c r="A24" t="s">
        <v>6561</v>
      </c>
      <c r="B24" s="3">
        <v>1.9221198100000001</v>
      </c>
      <c r="C24" s="14">
        <v>916397.91276479443</v>
      </c>
      <c r="D24" s="3">
        <v>0.99999999999999978</v>
      </c>
    </row>
    <row r="25" spans="1:4" x14ac:dyDescent="0.35">
      <c r="A25" s="10" t="s">
        <v>6528</v>
      </c>
      <c r="B25" s="12" t="s">
        <v>11</v>
      </c>
      <c r="C25" s="13" t="s">
        <v>10</v>
      </c>
      <c r="D25" s="12" t="s">
        <v>6563</v>
      </c>
    </row>
    <row r="26" spans="1:4" x14ac:dyDescent="0.35">
      <c r="A26" t="s">
        <v>100</v>
      </c>
      <c r="B26" s="3">
        <v>0.89657467999999996</v>
      </c>
      <c r="C26" s="14">
        <v>6555172.7300000004</v>
      </c>
      <c r="D26" s="3">
        <v>4.5242038713617941E-2</v>
      </c>
    </row>
    <row r="27" spans="1:4" x14ac:dyDescent="0.35">
      <c r="A27" t="s">
        <v>6564</v>
      </c>
      <c r="B27" s="3">
        <v>0.10342532</v>
      </c>
      <c r="C27" s="14">
        <v>756178.84</v>
      </c>
      <c r="D27" s="15">
        <v>0</v>
      </c>
    </row>
    <row r="28" spans="1:4" x14ac:dyDescent="0.35">
      <c r="A28" t="s">
        <v>6561</v>
      </c>
      <c r="B28" s="3">
        <v>1</v>
      </c>
      <c r="C28" s="14">
        <v>7311351.5700000003</v>
      </c>
      <c r="D28" s="3"/>
    </row>
    <row r="29" spans="1:4" x14ac:dyDescent="0.35">
      <c r="A29" t="s">
        <v>6565</v>
      </c>
      <c r="B29" s="3"/>
      <c r="C29" s="14"/>
      <c r="D29" s="3"/>
    </row>
    <row r="30" spans="1:4" x14ac:dyDescent="0.35">
      <c r="B30" s="3"/>
      <c r="C30" s="14"/>
      <c r="D30" s="3"/>
    </row>
    <row r="31" spans="1:4" x14ac:dyDescent="0.35">
      <c r="B31" s="3"/>
      <c r="C31" s="14"/>
      <c r="D31" s="3"/>
    </row>
    <row r="32" spans="1:4" x14ac:dyDescent="0.35">
      <c r="B32" s="3"/>
      <c r="C32" s="14"/>
      <c r="D32" s="3"/>
    </row>
    <row r="33" spans="2:4" x14ac:dyDescent="0.35">
      <c r="B33" s="3"/>
      <c r="C33" s="14"/>
      <c r="D33" s="3"/>
    </row>
    <row r="34" spans="2:4" x14ac:dyDescent="0.35">
      <c r="B34" s="3"/>
      <c r="C34" s="14"/>
      <c r="D34" s="3"/>
    </row>
    <row r="35" spans="2:4" x14ac:dyDescent="0.35">
      <c r="B35" s="3"/>
      <c r="C35" s="14"/>
      <c r="D35" s="3"/>
    </row>
    <row r="36" spans="2:4" x14ac:dyDescent="0.35">
      <c r="B36" s="3"/>
      <c r="C36" s="14"/>
      <c r="D36" s="3"/>
    </row>
    <row r="37" spans="2:4" x14ac:dyDescent="0.35">
      <c r="B37" s="3"/>
      <c r="C37" s="14"/>
      <c r="D37" s="3"/>
    </row>
    <row r="38" spans="2:4" x14ac:dyDescent="0.35">
      <c r="B38" s="3"/>
      <c r="C38" s="14"/>
      <c r="D38" s="3"/>
    </row>
    <row r="39" spans="2:4" x14ac:dyDescent="0.35">
      <c r="B39" s="3"/>
      <c r="C39" s="14"/>
      <c r="D39" s="3"/>
    </row>
    <row r="40" spans="2:4" x14ac:dyDescent="0.35">
      <c r="B40" s="3"/>
      <c r="C40" s="14"/>
      <c r="D40" s="3"/>
    </row>
    <row r="41" spans="2:4" x14ac:dyDescent="0.35">
      <c r="B41" s="3"/>
      <c r="C41" s="14"/>
      <c r="D41" s="3"/>
    </row>
    <row r="42" spans="2:4" x14ac:dyDescent="0.35">
      <c r="B42" s="3"/>
      <c r="C42" s="14"/>
      <c r="D42" s="3"/>
    </row>
    <row r="43" spans="2:4" x14ac:dyDescent="0.35">
      <c r="B43" s="3"/>
      <c r="C43" s="14"/>
      <c r="D43" s="3"/>
    </row>
    <row r="44" spans="2:4" x14ac:dyDescent="0.35">
      <c r="B44" s="3"/>
      <c r="C44" s="14"/>
      <c r="D44" s="3"/>
    </row>
    <row r="45" spans="2:4" x14ac:dyDescent="0.35">
      <c r="B45" s="3"/>
      <c r="C45" s="14"/>
      <c r="D45" s="3"/>
    </row>
    <row r="46" spans="2:4" x14ac:dyDescent="0.35">
      <c r="B46" s="3"/>
      <c r="C46" s="14"/>
      <c r="D46" s="3"/>
    </row>
    <row r="47" spans="2:4" x14ac:dyDescent="0.35">
      <c r="B47" s="3"/>
      <c r="C47" s="14"/>
      <c r="D47" s="3"/>
    </row>
    <row r="48" spans="2:4" x14ac:dyDescent="0.35">
      <c r="B48" s="3"/>
      <c r="C48" s="14"/>
      <c r="D48" s="3"/>
    </row>
    <row r="49" spans="2:4" x14ac:dyDescent="0.35">
      <c r="B49" s="3"/>
      <c r="C49" s="14"/>
      <c r="D49" s="3"/>
    </row>
    <row r="50" spans="2:4" x14ac:dyDescent="0.35">
      <c r="B50" s="3"/>
      <c r="C50" s="14"/>
      <c r="D50" s="3"/>
    </row>
    <row r="51" spans="2:4" x14ac:dyDescent="0.35">
      <c r="B51" s="3"/>
      <c r="C51" s="14"/>
      <c r="D51" s="3"/>
    </row>
    <row r="52" spans="2:4" x14ac:dyDescent="0.35">
      <c r="B52" s="3"/>
      <c r="C52" s="14"/>
      <c r="D52" s="3"/>
    </row>
    <row r="53" spans="2:4" x14ac:dyDescent="0.35">
      <c r="B53" s="3"/>
      <c r="C53" s="14"/>
      <c r="D53" s="3"/>
    </row>
    <row r="54" spans="2:4" x14ac:dyDescent="0.35">
      <c r="B54" s="3"/>
      <c r="C54" s="14"/>
      <c r="D54" s="3"/>
    </row>
    <row r="55" spans="2:4" x14ac:dyDescent="0.35">
      <c r="B55" s="3"/>
      <c r="C55" s="14"/>
      <c r="D55" s="3"/>
    </row>
    <row r="56" spans="2:4" x14ac:dyDescent="0.35">
      <c r="B56" s="3"/>
      <c r="C56" s="14"/>
      <c r="D56" s="3"/>
    </row>
    <row r="57" spans="2:4" x14ac:dyDescent="0.35">
      <c r="B57" s="3"/>
      <c r="C57" s="14"/>
      <c r="D57" s="3"/>
    </row>
    <row r="58" spans="2:4" x14ac:dyDescent="0.35">
      <c r="B58" s="3"/>
      <c r="C58" s="14"/>
      <c r="D58" s="3"/>
    </row>
    <row r="59" spans="2:4" x14ac:dyDescent="0.35">
      <c r="B59" s="3"/>
      <c r="C59" s="14"/>
      <c r="D59" s="3"/>
    </row>
    <row r="60" spans="2:4" x14ac:dyDescent="0.35">
      <c r="B60" s="3"/>
      <c r="C60" s="14"/>
      <c r="D60" s="3"/>
    </row>
    <row r="61" spans="2:4" x14ac:dyDescent="0.35">
      <c r="B61" s="3"/>
      <c r="C61" s="14"/>
      <c r="D61" s="3"/>
    </row>
    <row r="62" spans="2:4" x14ac:dyDescent="0.35">
      <c r="B62" s="3"/>
      <c r="C62" s="14"/>
      <c r="D62" s="3"/>
    </row>
    <row r="63" spans="2:4" x14ac:dyDescent="0.35">
      <c r="B63" s="3"/>
      <c r="C63" s="14"/>
      <c r="D63" s="3"/>
    </row>
    <row r="64" spans="2:4" x14ac:dyDescent="0.35">
      <c r="B64" s="3"/>
      <c r="C64" s="14"/>
      <c r="D64" s="3"/>
    </row>
    <row r="65" spans="2:4" x14ac:dyDescent="0.35">
      <c r="B65" s="3"/>
      <c r="C65" s="14"/>
      <c r="D65" s="3"/>
    </row>
    <row r="66" spans="2:4" x14ac:dyDescent="0.35">
      <c r="B66" s="3"/>
      <c r="C66" s="14"/>
      <c r="D66" s="3"/>
    </row>
    <row r="67" spans="2:4" x14ac:dyDescent="0.35">
      <c r="B67" s="3"/>
      <c r="C67" s="14"/>
      <c r="D67" s="3"/>
    </row>
    <row r="68" spans="2:4" x14ac:dyDescent="0.35">
      <c r="B68" s="3"/>
      <c r="C68" s="14"/>
      <c r="D68" s="3"/>
    </row>
    <row r="69" spans="2:4" x14ac:dyDescent="0.35">
      <c r="B69" s="3"/>
      <c r="C69" s="14"/>
      <c r="D69" s="3"/>
    </row>
    <row r="70" spans="2:4" x14ac:dyDescent="0.35">
      <c r="B70" s="3"/>
      <c r="C70" s="14"/>
      <c r="D70" s="3"/>
    </row>
    <row r="71" spans="2:4" x14ac:dyDescent="0.35">
      <c r="B71" s="3"/>
      <c r="C71" s="14"/>
      <c r="D71" s="3"/>
    </row>
    <row r="72" spans="2:4" x14ac:dyDescent="0.35">
      <c r="B72" s="3"/>
      <c r="C72" s="14"/>
      <c r="D72" s="3"/>
    </row>
    <row r="73" spans="2:4" x14ac:dyDescent="0.35">
      <c r="B73" s="3"/>
      <c r="C73" s="14"/>
      <c r="D73" s="3"/>
    </row>
    <row r="74" spans="2:4" x14ac:dyDescent="0.35">
      <c r="B74" s="3"/>
      <c r="C74" s="14"/>
      <c r="D74" s="3"/>
    </row>
    <row r="75" spans="2:4" x14ac:dyDescent="0.35">
      <c r="B75" s="3"/>
      <c r="C75" s="14"/>
      <c r="D75" s="3"/>
    </row>
    <row r="76" spans="2:4" x14ac:dyDescent="0.35">
      <c r="B76" s="3"/>
      <c r="C76" s="14"/>
      <c r="D76" s="3"/>
    </row>
    <row r="77" spans="2:4" x14ac:dyDescent="0.35">
      <c r="B77" s="3"/>
      <c r="C77" s="14"/>
      <c r="D77" s="3"/>
    </row>
    <row r="78" spans="2:4" x14ac:dyDescent="0.35">
      <c r="B78" s="3"/>
      <c r="C78" s="14"/>
      <c r="D78" s="3"/>
    </row>
    <row r="79" spans="2:4" x14ac:dyDescent="0.35">
      <c r="B79" s="3"/>
      <c r="C79" s="14"/>
      <c r="D79" s="3"/>
    </row>
    <row r="80" spans="2:4" x14ac:dyDescent="0.35">
      <c r="B80" s="3"/>
      <c r="C80" s="14"/>
      <c r="D80" s="3"/>
    </row>
    <row r="81" spans="2:4" x14ac:dyDescent="0.35">
      <c r="B81" s="3"/>
      <c r="C81" s="14"/>
      <c r="D81" s="3"/>
    </row>
    <row r="82" spans="2:4" x14ac:dyDescent="0.35">
      <c r="B82" s="3"/>
      <c r="C82" s="14"/>
      <c r="D82" s="3"/>
    </row>
    <row r="83" spans="2:4" x14ac:dyDescent="0.35">
      <c r="B83" s="3"/>
      <c r="C83" s="14"/>
      <c r="D83" s="3"/>
    </row>
    <row r="84" spans="2:4" x14ac:dyDescent="0.35">
      <c r="B84" s="3"/>
      <c r="C84" s="14"/>
      <c r="D84" s="3"/>
    </row>
    <row r="85" spans="2:4" x14ac:dyDescent="0.35">
      <c r="B85" s="3"/>
      <c r="C85" s="14"/>
      <c r="D85" s="3"/>
    </row>
    <row r="86" spans="2:4" x14ac:dyDescent="0.35">
      <c r="B86" s="3"/>
      <c r="C86" s="14"/>
      <c r="D86" s="3"/>
    </row>
    <row r="87" spans="2:4" x14ac:dyDescent="0.35">
      <c r="B87" s="3"/>
      <c r="C87" s="14"/>
      <c r="D87" s="3"/>
    </row>
    <row r="88" spans="2:4" x14ac:dyDescent="0.35">
      <c r="B88" s="3"/>
      <c r="C88" s="14"/>
      <c r="D88" s="3"/>
    </row>
    <row r="89" spans="2:4" x14ac:dyDescent="0.35">
      <c r="B89" s="3"/>
      <c r="C89" s="14"/>
      <c r="D89" s="3"/>
    </row>
    <row r="90" spans="2:4" x14ac:dyDescent="0.35">
      <c r="B90" s="3"/>
      <c r="C90" s="14"/>
      <c r="D90" s="3"/>
    </row>
    <row r="91" spans="2:4" x14ac:dyDescent="0.35">
      <c r="B91" s="3"/>
      <c r="C91" s="14"/>
      <c r="D91" s="3"/>
    </row>
    <row r="92" spans="2:4" x14ac:dyDescent="0.35">
      <c r="B92" s="3"/>
      <c r="C92" s="14"/>
      <c r="D92" s="3"/>
    </row>
    <row r="93" spans="2:4" x14ac:dyDescent="0.35">
      <c r="B93" s="3"/>
      <c r="C93" s="14"/>
      <c r="D93" s="3"/>
    </row>
    <row r="94" spans="2:4" x14ac:dyDescent="0.35">
      <c r="B94" s="3"/>
      <c r="C94" s="14"/>
      <c r="D94" s="3"/>
    </row>
    <row r="95" spans="2:4" x14ac:dyDescent="0.35">
      <c r="B95" s="3"/>
      <c r="C95" s="14"/>
      <c r="D95" s="3"/>
    </row>
    <row r="96" spans="2:4" x14ac:dyDescent="0.35">
      <c r="B96" s="3"/>
      <c r="C96" s="14"/>
      <c r="D96" s="3"/>
    </row>
    <row r="97" spans="2:4" x14ac:dyDescent="0.35">
      <c r="B97" s="3"/>
      <c r="C97" s="14"/>
      <c r="D97" s="3"/>
    </row>
    <row r="98" spans="2:4" x14ac:dyDescent="0.35">
      <c r="B98" s="3"/>
      <c r="C98" s="14"/>
      <c r="D98" s="3"/>
    </row>
    <row r="99" spans="2:4" x14ac:dyDescent="0.35">
      <c r="B99" s="3"/>
      <c r="C99" s="14"/>
      <c r="D99" s="3"/>
    </row>
  </sheetData>
  <pageMargins left="0.75" right="0.75" top="1" bottom="1" header="0.5" footer="0.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19"/>
  <sheetViews>
    <sheetView workbookViewId="0"/>
  </sheetViews>
  <sheetFormatPr defaultRowHeight="14.5" x14ac:dyDescent="0.35"/>
  <sheetData>
    <row r="1" spans="1:1" x14ac:dyDescent="0.35">
      <c r="A1" t="s">
        <v>6568</v>
      </c>
    </row>
    <row r="2" spans="1:1" x14ac:dyDescent="0.35">
      <c r="A2" t="s">
        <v>6569</v>
      </c>
    </row>
    <row r="3" spans="1:1" x14ac:dyDescent="0.35">
      <c r="A3" t="s">
        <v>6570</v>
      </c>
    </row>
    <row r="5" spans="1:1" x14ac:dyDescent="0.35">
      <c r="A5" t="s">
        <v>6571</v>
      </c>
    </row>
    <row r="7" spans="1:1" x14ac:dyDescent="0.35">
      <c r="A7" t="s">
        <v>6572</v>
      </c>
    </row>
    <row r="8" spans="1:1" x14ac:dyDescent="0.35">
      <c r="A8" t="s">
        <v>6573</v>
      </c>
    </row>
    <row r="9" spans="1:1" x14ac:dyDescent="0.35">
      <c r="A9" t="s">
        <v>6574</v>
      </c>
    </row>
    <row r="10" spans="1:1" x14ac:dyDescent="0.35">
      <c r="A10" t="s">
        <v>6575</v>
      </c>
    </row>
    <row r="11" spans="1:1" x14ac:dyDescent="0.35">
      <c r="A11" t="s">
        <v>6576</v>
      </c>
    </row>
    <row r="12" spans="1:1" x14ac:dyDescent="0.35">
      <c r="A12" t="s">
        <v>6577</v>
      </c>
    </row>
    <row r="13" spans="1:1" x14ac:dyDescent="0.35">
      <c r="A13" t="s">
        <v>6578</v>
      </c>
    </row>
    <row r="15" spans="1:1" x14ac:dyDescent="0.35">
      <c r="A15" t="s">
        <v>6579</v>
      </c>
    </row>
    <row r="16" spans="1:1" x14ac:dyDescent="0.35">
      <c r="A16" t="s">
        <v>6580</v>
      </c>
    </row>
    <row r="17" spans="1:1" x14ac:dyDescent="0.35">
      <c r="A17" t="s">
        <v>6581</v>
      </c>
    </row>
    <row r="19" spans="1:1" x14ac:dyDescent="0.35">
      <c r="A19" t="s">
        <v>6582</v>
      </c>
    </row>
  </sheetData>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5</vt:i4>
      </vt:variant>
    </vt:vector>
  </HeadingPairs>
  <TitlesOfParts>
    <vt:vector size="5" baseType="lpstr">
      <vt:lpstr>Simplify Portfolio Tracker</vt:lpstr>
      <vt:lpstr>Fund Durations</vt:lpstr>
      <vt:lpstr>CTA Est. Risk Profile</vt:lpstr>
      <vt:lpstr>HARD Est. Risk Profile</vt:lpstr>
      <vt:lpstr>Disclosures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openpyxl</dc:creator>
  <cp:lastModifiedBy>Rich Rochelle</cp:lastModifiedBy>
  <dcterms:created xsi:type="dcterms:W3CDTF">2024-11-14T01:16:25Z</dcterms:created>
  <dcterms:modified xsi:type="dcterms:W3CDTF">2024-11-14T01:41:14Z</dcterms:modified>
</cp:coreProperties>
</file>